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1.xml" ContentType="application/vnd.ms-excel.timelin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6.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7.xml" ContentType="application/vnd.openxmlformats-officedocument.themeOverrid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8.xml" ContentType="application/vnd.openxmlformats-officedocument.themeOverride+xml"/>
  <Override PartName="/xl/charts/chartEx2.xml" ContentType="application/vnd.ms-office.chartex+xml"/>
  <Override PartName="/xl/charts/style20.xml" ContentType="application/vnd.ms-office.chartstyle+xml"/>
  <Override PartName="/xl/charts/colors20.xml" ContentType="application/vnd.ms-office.chartcolorstyle+xml"/>
  <Override PartName="/xl/theme/themeOverride9.xml" ContentType="application/vnd.openxmlformats-officedocument.themeOverrid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0.xml" ContentType="application/vnd.openxmlformats-officedocument.themeOverrid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Ex3.xml" ContentType="application/vnd.ms-office.chartex+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5a18c09e35d77bf/Desktop/Nuclear Project/"/>
    </mc:Choice>
  </mc:AlternateContent>
  <xr:revisionPtr revIDLastSave="2152" documentId="8_{4E91F923-C46F-47FD-821E-8A2635395876}" xr6:coauthVersionLast="47" xr6:coauthVersionMax="47" xr10:uidLastSave="{F05D0080-84E9-4466-B984-EBB7D79F7BB8}"/>
  <bookViews>
    <workbookView xWindow="-120" yWindow="-120" windowWidth="29040" windowHeight="15720" firstSheet="16" activeTab="7" xr2:uid="{E0F0AD17-E6DA-4DE4-A517-22BB4DF220E7}"/>
  </bookViews>
  <sheets>
    <sheet name="Workorders Pivot" sheetId="6" state="hidden" r:id="rId1"/>
    <sheet name="assets" sheetId="2" r:id="rId2"/>
    <sheet name="workorders" sheetId="4" r:id="rId3"/>
    <sheet name="vendors" sheetId="3" r:id="rId4"/>
    <sheet name="Working 1" sheetId="14" r:id="rId5"/>
    <sheet name="Executive KPI Dashboard" sheetId="22" r:id="rId6"/>
    <sheet name="Emergency cost" sheetId="19" r:id="rId7"/>
    <sheet name="Maintenance Cost Analysis Pivot" sheetId="18" r:id="rId8"/>
    <sheet name="Maintenance Cost Dashboard" sheetId="17" r:id="rId9"/>
    <sheet name="Equipment Reliability Pivot" sheetId="23" r:id="rId10"/>
    <sheet name="Equipment Reliability Dashboard" sheetId="24" r:id="rId11"/>
    <sheet name="Vendor Performance " sheetId="30" r:id="rId12"/>
    <sheet name="Vendor Performance Scorecard" sheetId="33" r:id="rId13"/>
    <sheet name="Regulatory  Compliance Pivot " sheetId="27" r:id="rId14"/>
    <sheet name="Regulatory Compliance Dashboard" sheetId="28" r:id="rId15"/>
    <sheet name="Inventory Optimisation Pivot" sheetId="35" r:id="rId16"/>
    <sheet name="Inventory Dashboard" sheetId="36" r:id="rId17"/>
    <sheet name="Downtime Root Cause Pivot" sheetId="25" r:id="rId18"/>
    <sheet name="Downtime Root Cause Dashboard" sheetId="26" r:id="rId19"/>
  </sheets>
  <definedNames>
    <definedName name="_xlchart.v1.0" hidden="1">'Working 1'!$D$112:$D$117</definedName>
    <definedName name="_xlchart.v1.1" hidden="1">'Working 1'!$E$111</definedName>
    <definedName name="_xlchart.v1.2" hidden="1">'Working 1'!$E$112:$E$117</definedName>
    <definedName name="_xlchart.v1.3" hidden="1">'Inventory Optimisation Pivot'!$C$516</definedName>
    <definedName name="_xlchart.v1.4" hidden="1">'Inventory Optimisation Pivot'!$C$517:$C$1022</definedName>
    <definedName name="_xlchart.v1.5" hidden="1">'Downtime Root Cause Pivot'!$D$3:$D$7</definedName>
    <definedName name="_xlchart.v1.6" hidden="1">'Downtime Root Cause Pivot'!$E$2</definedName>
    <definedName name="_xlchart.v1.7" hidden="1">'Downtime Root Cause Pivot'!$E$3:$E$7</definedName>
    <definedName name="_xlcn.WorksheetConnection_Book1assets1" hidden="1">assets[]</definedName>
    <definedName name="_xlcn.WorksheetConnection_Book1vendors1" hidden="1">vendors[]</definedName>
    <definedName name="_xlcn.WorksheetConnection_Book1workorders1" hidden="1">workorders[]</definedName>
    <definedName name="Emergency_Cost_ex">'Maintenance Cost Analysis Pivot'!$H$61</definedName>
    <definedName name="Emergency_Percent">'Maintenance Cost Analysis Pivot'!$K$61</definedName>
    <definedName name="ExternalData_1" localSheetId="1" hidden="1">assets!$A$1:$C$301</definedName>
    <definedName name="ExternalData_1" localSheetId="3" hidden="1">vendors!$A$1:$B$32</definedName>
    <definedName name="ExternalData_1" localSheetId="2" hidden="1">workorders!$A$1:$AQ$4497</definedName>
    <definedName name="NativeTimeline_Reported">#N/A</definedName>
    <definedName name="Plant_Comp">'Maintenance Cost Dashboard'!#REF!</definedName>
    <definedName name="Plant_ex">#REF!</definedName>
    <definedName name="Plant_Ext">'Maintenance Cost Analysis Pivot'!$G$61</definedName>
    <definedName name="Plant_new">'Maintenance Cost Dashboard'!#REF!</definedName>
    <definedName name="Preventive_Cost_ex">'Maintenance Cost Analysis Pivot'!$I$61</definedName>
    <definedName name="Preventive_Percent">'Maintenance Cost Analysis Pivot'!$J$61</definedName>
    <definedName name="Slicer_Comments">#N/A</definedName>
    <definedName name="Slicer_Department">#N/A</definedName>
    <definedName name="Slicer_Department1">#N/A</definedName>
    <definedName name="Slicer_Department2">#N/A</definedName>
    <definedName name="Slicer_Department3">#N/A</definedName>
    <definedName name="Slicer_Department4">#N/A</definedName>
    <definedName name="Slicer_Department5">#N/A</definedName>
    <definedName name="Slicer_Department6">#N/A</definedName>
    <definedName name="Slicer_DowntimeHours">#N/A</definedName>
    <definedName name="Slicer_InspectionFreqDays">#N/A</definedName>
    <definedName name="Slicer_MaintenanceType">#N/A</definedName>
    <definedName name="Slicer_Months__Reported">#N/A</definedName>
    <definedName name="Slicer_Months__Reported1">#N/A</definedName>
    <definedName name="Slicer_Plant">#N/A</definedName>
    <definedName name="Slicer_Plant1">#N/A</definedName>
    <definedName name="Slicer_Plant10">#N/A</definedName>
    <definedName name="Slicer_Plant11">#N/A</definedName>
    <definedName name="Slicer_Plant12">#N/A</definedName>
    <definedName name="Slicer_Plant13">#N/A</definedName>
    <definedName name="Slicer_Plant14">#N/A</definedName>
    <definedName name="Slicer_Plant2">#N/A</definedName>
    <definedName name="Slicer_Plant3">#N/A</definedName>
    <definedName name="Slicer_Plant4">#N/A</definedName>
    <definedName name="Slicer_Plant5">#N/A</definedName>
    <definedName name="Slicer_Plant6">#N/A</definedName>
    <definedName name="Slicer_Plant7">#N/A</definedName>
    <definedName name="Slicer_Plant8">#N/A</definedName>
    <definedName name="Slicer_Plant9">#N/A</definedName>
    <definedName name="Slicer_Problem">#N/A</definedName>
    <definedName name="Slicer_Problem1">#N/A</definedName>
    <definedName name="Slicer_Problem2">#N/A</definedName>
    <definedName name="Slicer_ReactorType">#N/A</definedName>
    <definedName name="Slicer_ReactorType1">#N/A</definedName>
    <definedName name="Slicer_ReactorType2">#N/A</definedName>
    <definedName name="Slicer_ReactorType3">#N/A</definedName>
    <definedName name="Slicer_ReactorType4">#N/A</definedName>
    <definedName name="Slicer_ReactorType5">#N/A</definedName>
    <definedName name="Slicer_ReactorType6">#N/A</definedName>
    <definedName name="Slicer_ReactorType7">#N/A</definedName>
    <definedName name="Slicer_Regulation">#N/A</definedName>
    <definedName name="Slicer_Reported__Month">#N/A</definedName>
    <definedName name="Slicer_Reported__Year">#N/A</definedName>
    <definedName name="Slicer_Risk_Category">#N/A</definedName>
    <definedName name="Slicer_Vendor">#N/A</definedName>
    <definedName name="Slicer_Vendor1">#N/A</definedName>
    <definedName name="Slicer_Years__Reported">#N/A</definedName>
  </definedNames>
  <calcPr calcId="191029"/>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 cacheId="16" r:id="rId36"/>
    <pivotCache cacheId="17" r:id="rId37"/>
  </pivotCaches>
  <extLst>
    <ext xmlns:x14="http://schemas.microsoft.com/office/spreadsheetml/2009/9/main" uri="{876F7934-8845-4945-9796-88D515C7AA90}">
      <x14:pivotCaches>
        <pivotCache cacheId="18" r:id="rId38"/>
        <pivotCache cacheId="19" r:id="rId39"/>
        <pivotCache cacheId="20" r:id="rId40"/>
        <pivotCache cacheId="21" r:id="rId41"/>
        <pivotCache cacheId="22" r:id="rId42"/>
        <pivotCache cacheId="23" r:id="rId43"/>
      </x14:pivotCaches>
    </ext>
    <ext xmlns:x14="http://schemas.microsoft.com/office/spreadsheetml/2009/9/main" uri="{BBE1A952-AA13-448e-AADC-164F8A28A991}">
      <x14:slicerCaches>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korders" name="workorders" connection="WorksheetConnection_Book1!workorders"/>
          <x15:modelTable id="vendors" name="vendors" connection="WorksheetConnection_Book1!vendors"/>
          <x15:modelTable id="assets" name="assets" connection="WorksheetConnection_Book1!assets"/>
        </x15:modelTables>
        <x15:modelRelationships>
          <x15:modelRelationship fromTable="workorders" fromColumn="AssetID" toTable="assets" toColumn="AssetID"/>
          <x15:modelRelationship fromTable="workorders" fromColumn="Vendor" toTable="vendors" toColumn="Column1"/>
        </x15:modelRelationships>
        <x15:extLst>
          <ext xmlns:x16="http://schemas.microsoft.com/office/spreadsheetml/2014/11/main" uri="{9835A34E-60A6-4A7C-AAB8-D5F71C897F49}">
            <x16:modelTimeGroupings>
              <x16:modelTimeGrouping tableName="workorders" columnName="Reported" columnId="Reported">
                <x16:calculatedTimeColumn columnName="Reported (Year)" columnId="Reported (Year)" contentType="years" isSelected="1"/>
                <x16:calculatedTimeColumn columnName="Reported (Quarter)" columnId="Reported (Quarter)" contentType="quarters" isSelected="0"/>
                <x16:calculatedTimeColumn columnName="Reported (Month Index)" columnId="Reported (Month Index)" contentType="monthsindex" isSelected="1"/>
                <x16:calculatedTimeColumn columnName="Reported (Month)" columnId="Report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28" i="35" l="1"/>
  <c r="F1029" i="35"/>
  <c r="F1030" i="35"/>
  <c r="F1031" i="35"/>
  <c r="F1032" i="35"/>
  <c r="F1033" i="35"/>
  <c r="F1034" i="35"/>
  <c r="F1035" i="35"/>
  <c r="F1036" i="35"/>
  <c r="F1037" i="35"/>
  <c r="F1038" i="35"/>
  <c r="F1039" i="35"/>
  <c r="F1040" i="35"/>
  <c r="F1041" i="35"/>
  <c r="F1042" i="35"/>
  <c r="F1043" i="35"/>
  <c r="F1044" i="35"/>
  <c r="F1045" i="35"/>
  <c r="F1046" i="35"/>
  <c r="F1047" i="35"/>
  <c r="F1048" i="35"/>
  <c r="F1049" i="35"/>
  <c r="F1050" i="35"/>
  <c r="F1051" i="35"/>
  <c r="F1052" i="35"/>
  <c r="F1053" i="35"/>
  <c r="F1054" i="35"/>
  <c r="F1055" i="35"/>
  <c r="F1056" i="35"/>
  <c r="F1057" i="35"/>
  <c r="F1058" i="35"/>
  <c r="F1059" i="35"/>
  <c r="F1060" i="35"/>
  <c r="F1061" i="35"/>
  <c r="F1062" i="35"/>
  <c r="F1063" i="35"/>
  <c r="F1064" i="35"/>
  <c r="F1065" i="35"/>
  <c r="F1066" i="35"/>
  <c r="F1067" i="35"/>
  <c r="F1068" i="35"/>
  <c r="F1069" i="35"/>
  <c r="F1070" i="35"/>
  <c r="F1071" i="35"/>
  <c r="F1072" i="35"/>
  <c r="F1073" i="35"/>
  <c r="F1074" i="35"/>
  <c r="F1075" i="35"/>
  <c r="F1076" i="35"/>
  <c r="F1077" i="35"/>
  <c r="F1078" i="35"/>
  <c r="F1079" i="35"/>
  <c r="F1080" i="35"/>
  <c r="F1081" i="35"/>
  <c r="F1082" i="35"/>
  <c r="F1083" i="35"/>
  <c r="F1084" i="35"/>
  <c r="F1085" i="35"/>
  <c r="F1086" i="35"/>
  <c r="F1087" i="35"/>
  <c r="F1088" i="35"/>
  <c r="F1089" i="35"/>
  <c r="F1090" i="35"/>
  <c r="F1091" i="35"/>
  <c r="F1092" i="35"/>
  <c r="F1093" i="35"/>
  <c r="F1094" i="35"/>
  <c r="F1095" i="35"/>
  <c r="F1096" i="35"/>
  <c r="F1097" i="35"/>
  <c r="F1098" i="35"/>
  <c r="F1099" i="35"/>
  <c r="F1100" i="35"/>
  <c r="F1101" i="35"/>
  <c r="F1102" i="35"/>
  <c r="F1103" i="35"/>
  <c r="F1104" i="35"/>
  <c r="F1105" i="35"/>
  <c r="F1106" i="35"/>
  <c r="F1107" i="35"/>
  <c r="F1108" i="35"/>
  <c r="F1109" i="35"/>
  <c r="F1110" i="35"/>
  <c r="F1111" i="35"/>
  <c r="F1112" i="35"/>
  <c r="F1113" i="35"/>
  <c r="F1114" i="35"/>
  <c r="F1115" i="35"/>
  <c r="F1116" i="35"/>
  <c r="F1117" i="35"/>
  <c r="F1118" i="35"/>
  <c r="F1119" i="35"/>
  <c r="F1120" i="35"/>
  <c r="F1121" i="35"/>
  <c r="F1122" i="35"/>
  <c r="F1123" i="35"/>
  <c r="F1124" i="35"/>
  <c r="F1125" i="35"/>
  <c r="F1126" i="35"/>
  <c r="F1127" i="35"/>
  <c r="F1128" i="35"/>
  <c r="F1129" i="35"/>
  <c r="F1130" i="35"/>
  <c r="F1131" i="35"/>
  <c r="F1132" i="35"/>
  <c r="F1133" i="35"/>
  <c r="F1134" i="35"/>
  <c r="F1135" i="35"/>
  <c r="F1136" i="35"/>
  <c r="F1137" i="35"/>
  <c r="F1138" i="35"/>
  <c r="R257" i="30" a="1"/>
  <c r="R257" i="30"/>
  <c r="K4" i="35"/>
  <c r="J4" i="35"/>
  <c r="I4" i="35"/>
  <c r="H4" i="35"/>
  <c r="G4" i="35"/>
  <c r="E1144" i="35"/>
  <c r="E1145" i="35"/>
  <c r="E1146" i="35"/>
  <c r="E1147" i="35"/>
  <c r="E1148" i="35"/>
  <c r="E1149" i="35"/>
  <c r="E1150" i="35"/>
  <c r="E1151" i="35"/>
  <c r="E1152" i="35"/>
  <c r="E1153" i="35"/>
  <c r="E1154" i="35"/>
  <c r="E1155" i="35"/>
  <c r="E1156" i="35"/>
  <c r="E1157" i="35"/>
  <c r="E1158" i="35"/>
  <c r="E1159" i="35"/>
  <c r="E1160" i="35"/>
  <c r="E1161" i="35"/>
  <c r="E1162" i="35"/>
  <c r="E1163" i="35"/>
  <c r="E1164" i="35"/>
  <c r="E1165" i="35"/>
  <c r="E1166" i="35"/>
  <c r="E1167" i="35"/>
  <c r="E1168" i="35"/>
  <c r="E1169" i="35"/>
  <c r="E1170" i="35"/>
  <c r="E1171" i="35"/>
  <c r="E1172" i="35"/>
  <c r="E1173" i="35"/>
  <c r="E1174" i="35"/>
  <c r="E1175" i="35"/>
  <c r="E1176" i="35"/>
  <c r="E1177" i="35"/>
  <c r="E1178" i="35"/>
  <c r="E1179" i="35"/>
  <c r="E1180" i="35"/>
  <c r="E1181" i="35"/>
  <c r="E1182" i="35"/>
  <c r="E1183" i="35"/>
  <c r="E1184" i="35"/>
  <c r="E1185" i="35"/>
  <c r="E1186" i="35"/>
  <c r="E1187" i="35"/>
  <c r="E1188" i="35"/>
  <c r="E1189" i="35"/>
  <c r="E1190" i="35"/>
  <c r="E1191" i="35"/>
  <c r="E1192" i="35"/>
  <c r="E1193" i="35"/>
  <c r="E1194" i="35"/>
  <c r="E1195" i="35"/>
  <c r="E1196" i="35"/>
  <c r="E1197" i="35"/>
  <c r="E1198" i="35"/>
  <c r="E1199" i="35"/>
  <c r="E1200" i="35"/>
  <c r="E1201" i="35"/>
  <c r="E1202" i="35"/>
  <c r="E1203" i="35"/>
  <c r="E1204" i="35"/>
  <c r="E1205" i="35"/>
  <c r="E1206" i="35"/>
  <c r="E1207" i="35"/>
  <c r="E1208" i="35"/>
  <c r="E1209" i="35"/>
  <c r="E1210" i="35"/>
  <c r="E1211" i="35"/>
  <c r="E1212" i="35"/>
  <c r="E1213" i="35"/>
  <c r="E1214" i="35"/>
  <c r="E1215" i="35"/>
  <c r="E1216" i="35"/>
  <c r="E1217" i="35"/>
  <c r="E1218" i="35"/>
  <c r="E1219" i="35"/>
  <c r="E1220" i="35"/>
  <c r="E1221" i="35"/>
  <c r="E1222" i="35"/>
  <c r="E1223" i="35"/>
  <c r="E1224" i="35"/>
  <c r="E1225" i="35"/>
  <c r="E1226" i="35"/>
  <c r="E1227" i="35"/>
  <c r="E1228" i="35"/>
  <c r="E1229" i="35"/>
  <c r="E1230" i="35"/>
  <c r="E1231" i="35"/>
  <c r="E1232" i="35"/>
  <c r="E1233" i="35"/>
  <c r="E1234" i="35"/>
  <c r="E1235" i="35"/>
  <c r="E1236" i="35"/>
  <c r="E1237" i="35"/>
  <c r="E1238" i="35"/>
  <c r="E1239" i="35"/>
  <c r="E1240" i="35"/>
  <c r="E1241" i="35"/>
  <c r="E1242" i="35"/>
  <c r="E1243" i="35"/>
  <c r="E1244" i="35"/>
  <c r="E1245" i="35"/>
  <c r="E1246" i="35"/>
  <c r="E1247" i="35"/>
  <c r="E1248" i="35"/>
  <c r="E1249" i="35"/>
  <c r="E1250" i="35"/>
  <c r="E1251" i="35"/>
  <c r="E1252" i="35"/>
  <c r="E1253" i="35"/>
  <c r="D1144" i="35"/>
  <c r="D1145" i="35"/>
  <c r="D1146" i="35"/>
  <c r="D1147" i="35"/>
  <c r="D1148" i="35"/>
  <c r="D1149" i="35"/>
  <c r="D1150" i="35"/>
  <c r="D1151" i="35"/>
  <c r="D1152" i="35"/>
  <c r="D1153" i="35"/>
  <c r="D1154" i="35"/>
  <c r="D1155" i="35"/>
  <c r="D1156" i="35"/>
  <c r="D1157" i="35"/>
  <c r="D1158" i="35"/>
  <c r="D1159" i="35"/>
  <c r="D1160" i="35"/>
  <c r="D1161" i="35"/>
  <c r="D1162" i="35"/>
  <c r="D1163" i="35"/>
  <c r="D1164" i="35"/>
  <c r="D1165" i="35"/>
  <c r="D1166" i="35"/>
  <c r="D1167" i="35"/>
  <c r="D1168" i="35"/>
  <c r="D1169" i="35"/>
  <c r="D1170" i="35"/>
  <c r="D1171" i="35"/>
  <c r="D1172" i="35"/>
  <c r="D1173" i="35"/>
  <c r="D1174" i="35"/>
  <c r="D1175" i="35"/>
  <c r="D1176" i="35"/>
  <c r="D1177" i="35"/>
  <c r="D1178" i="35"/>
  <c r="D1179" i="35"/>
  <c r="D1180" i="35"/>
  <c r="D1181" i="35"/>
  <c r="D1182" i="35"/>
  <c r="D1183" i="35"/>
  <c r="D1184" i="35"/>
  <c r="D1185" i="35"/>
  <c r="D1186" i="35"/>
  <c r="D1187" i="35"/>
  <c r="D1188" i="35"/>
  <c r="D1189" i="35"/>
  <c r="D1190" i="35"/>
  <c r="D1191" i="35"/>
  <c r="D1192" i="35"/>
  <c r="D1193" i="35"/>
  <c r="D1194" i="35"/>
  <c r="D1195" i="35"/>
  <c r="D1196" i="35"/>
  <c r="D1197" i="35"/>
  <c r="D1198" i="35"/>
  <c r="D1199" i="35"/>
  <c r="D1200" i="35"/>
  <c r="D1201" i="35"/>
  <c r="D1202" i="35"/>
  <c r="D1203" i="35"/>
  <c r="D1204" i="35"/>
  <c r="D1205" i="35"/>
  <c r="D1206" i="35"/>
  <c r="D1207" i="35"/>
  <c r="D1208" i="35"/>
  <c r="D1209" i="35"/>
  <c r="D1210" i="35"/>
  <c r="D1211" i="35"/>
  <c r="D1212" i="35"/>
  <c r="D1213" i="35"/>
  <c r="D1214" i="35"/>
  <c r="D1215" i="35"/>
  <c r="D1216" i="35"/>
  <c r="D1217" i="35"/>
  <c r="D1218" i="35"/>
  <c r="D1219" i="35"/>
  <c r="D1220" i="35"/>
  <c r="D1221" i="35"/>
  <c r="D1222" i="35"/>
  <c r="D1223" i="35"/>
  <c r="D1224" i="35"/>
  <c r="D1225" i="35"/>
  <c r="D1226" i="35"/>
  <c r="D1227" i="35"/>
  <c r="D1228" i="35"/>
  <c r="D1229" i="35"/>
  <c r="D1230" i="35"/>
  <c r="D1231" i="35"/>
  <c r="D1232" i="35"/>
  <c r="D1233" i="35"/>
  <c r="D1234" i="35"/>
  <c r="D1235" i="35"/>
  <c r="D1236" i="35"/>
  <c r="D1237" i="35"/>
  <c r="D1238" i="35"/>
  <c r="D1239" i="35"/>
  <c r="D1240" i="35"/>
  <c r="D1241" i="35"/>
  <c r="D1242" i="35"/>
  <c r="D1243" i="35"/>
  <c r="D1244" i="35"/>
  <c r="D1245" i="35"/>
  <c r="D1246" i="35"/>
  <c r="D1247" i="35"/>
  <c r="D1248" i="35"/>
  <c r="D1249" i="35"/>
  <c r="D1250" i="35"/>
  <c r="D1251" i="35"/>
  <c r="D1252" i="35"/>
  <c r="D1253" i="35"/>
  <c r="E1143" i="35"/>
  <c r="D1143" i="35"/>
  <c r="E1029" i="35"/>
  <c r="E1030" i="35"/>
  <c r="C20" i="36" s="1"/>
  <c r="E1031" i="35"/>
  <c r="C21" i="36" s="1"/>
  <c r="E1032" i="35"/>
  <c r="C22" i="36" s="1"/>
  <c r="E1033" i="35"/>
  <c r="E1034" i="35"/>
  <c r="C24" i="36" s="1"/>
  <c r="E1035" i="35"/>
  <c r="C25" i="36" s="1"/>
  <c r="E1036" i="35"/>
  <c r="C26" i="36" s="1"/>
  <c r="E1037" i="35"/>
  <c r="E1038" i="35"/>
  <c r="C28" i="36" s="1"/>
  <c r="E1039" i="35"/>
  <c r="C29" i="36" s="1"/>
  <c r="E1040" i="35"/>
  <c r="C30" i="36" s="1"/>
  <c r="E1041" i="35"/>
  <c r="E1042" i="35"/>
  <c r="C32" i="36" s="1"/>
  <c r="E1043" i="35"/>
  <c r="C33" i="36" s="1"/>
  <c r="E1044" i="35"/>
  <c r="C34" i="36" s="1"/>
  <c r="E1045" i="35"/>
  <c r="E1046" i="35"/>
  <c r="C36" i="36" s="1"/>
  <c r="E1047" i="35"/>
  <c r="C37" i="36" s="1"/>
  <c r="E1048" i="35"/>
  <c r="E1049" i="35"/>
  <c r="E1050" i="35"/>
  <c r="E1051" i="35"/>
  <c r="E1052" i="35"/>
  <c r="E1053" i="35"/>
  <c r="E1054" i="35"/>
  <c r="E1055" i="35"/>
  <c r="E1056" i="35"/>
  <c r="E1057" i="35"/>
  <c r="E1058" i="35"/>
  <c r="E1059" i="35"/>
  <c r="E1060" i="35"/>
  <c r="E1061" i="35"/>
  <c r="E1062" i="35"/>
  <c r="E1063" i="35"/>
  <c r="E1064" i="35"/>
  <c r="E1065" i="35"/>
  <c r="E1066" i="35"/>
  <c r="E1067" i="35"/>
  <c r="E1068" i="35"/>
  <c r="E1069" i="35"/>
  <c r="E1070" i="35"/>
  <c r="E1071" i="35"/>
  <c r="E1072" i="35"/>
  <c r="E1073" i="35"/>
  <c r="E1074" i="35"/>
  <c r="E1075" i="35"/>
  <c r="E1076" i="35"/>
  <c r="E1077" i="35"/>
  <c r="E1078" i="35"/>
  <c r="E1079" i="35"/>
  <c r="E1080" i="35"/>
  <c r="E1081" i="35"/>
  <c r="E1082" i="35"/>
  <c r="E1083" i="35"/>
  <c r="E1084" i="35"/>
  <c r="E1085" i="35"/>
  <c r="E1086" i="35"/>
  <c r="E1087" i="35"/>
  <c r="E1088" i="35"/>
  <c r="E1089" i="35"/>
  <c r="E1090" i="35"/>
  <c r="E1091" i="35"/>
  <c r="E1092" i="35"/>
  <c r="E1093" i="35"/>
  <c r="E1094" i="35"/>
  <c r="E1095" i="35"/>
  <c r="E1096" i="35"/>
  <c r="E1097" i="35"/>
  <c r="E1098" i="35"/>
  <c r="E1099" i="35"/>
  <c r="E1100" i="35"/>
  <c r="E1101" i="35"/>
  <c r="E1102" i="35"/>
  <c r="E1103" i="35"/>
  <c r="E1104" i="35"/>
  <c r="E1105" i="35"/>
  <c r="E1106" i="35"/>
  <c r="E1107" i="35"/>
  <c r="E1108" i="35"/>
  <c r="E1109" i="35"/>
  <c r="E1110" i="35"/>
  <c r="E1111" i="35"/>
  <c r="E1112" i="35"/>
  <c r="E1113" i="35"/>
  <c r="E1114" i="35"/>
  <c r="E1115" i="35"/>
  <c r="E1116" i="35"/>
  <c r="E1117" i="35"/>
  <c r="E1118" i="35"/>
  <c r="E1119" i="35"/>
  <c r="E1120" i="35"/>
  <c r="E1121" i="35"/>
  <c r="E1122" i="35"/>
  <c r="E1123" i="35"/>
  <c r="E1124" i="35"/>
  <c r="E1125" i="35"/>
  <c r="E1126" i="35"/>
  <c r="E1127" i="35"/>
  <c r="E1128" i="35"/>
  <c r="E1129" i="35"/>
  <c r="E1130" i="35"/>
  <c r="E1131" i="35"/>
  <c r="E1132" i="35"/>
  <c r="E1133" i="35"/>
  <c r="E1134" i="35"/>
  <c r="E1135" i="35"/>
  <c r="E1136" i="35"/>
  <c r="E1137" i="35"/>
  <c r="E1138" i="35"/>
  <c r="E1028" i="35"/>
  <c r="C18" i="36" s="1"/>
  <c r="D1029" i="35"/>
  <c r="B19" i="36" s="1"/>
  <c r="D1030" i="35"/>
  <c r="B20" i="36" s="1"/>
  <c r="D1031" i="35"/>
  <c r="B21" i="36" s="1"/>
  <c r="D1032" i="35"/>
  <c r="B22" i="36" s="1"/>
  <c r="D1033" i="35"/>
  <c r="B23" i="36" s="1"/>
  <c r="D1034" i="35"/>
  <c r="B24" i="36" s="1"/>
  <c r="D1035" i="35"/>
  <c r="B25" i="36" s="1"/>
  <c r="D1036" i="35"/>
  <c r="B26" i="36" s="1"/>
  <c r="D1037" i="35"/>
  <c r="B27" i="36" s="1"/>
  <c r="D1038" i="35"/>
  <c r="B28" i="36" s="1"/>
  <c r="D1039" i="35"/>
  <c r="B29" i="36" s="1"/>
  <c r="D1040" i="35"/>
  <c r="B30" i="36" s="1"/>
  <c r="D1041" i="35"/>
  <c r="B31" i="36" s="1"/>
  <c r="D1042" i="35"/>
  <c r="B32" i="36" s="1"/>
  <c r="D1043" i="35"/>
  <c r="B33" i="36" s="1"/>
  <c r="D1044" i="35"/>
  <c r="B34" i="36" s="1"/>
  <c r="D1045" i="35"/>
  <c r="B35" i="36" s="1"/>
  <c r="D1046" i="35"/>
  <c r="B36" i="36" s="1"/>
  <c r="D1047" i="35"/>
  <c r="B37" i="36" s="1"/>
  <c r="D1048" i="35"/>
  <c r="D1049" i="35"/>
  <c r="D1050" i="35"/>
  <c r="D1051" i="35"/>
  <c r="D1052" i="35"/>
  <c r="D1053" i="35"/>
  <c r="D1054" i="35"/>
  <c r="D1055" i="35"/>
  <c r="D1056" i="35"/>
  <c r="D1057" i="35"/>
  <c r="D1058" i="35"/>
  <c r="D1059" i="35"/>
  <c r="D1060" i="35"/>
  <c r="D1061" i="35"/>
  <c r="D1062" i="35"/>
  <c r="D1063" i="35"/>
  <c r="D1064" i="35"/>
  <c r="D1065" i="35"/>
  <c r="D1066" i="35"/>
  <c r="D1067" i="35"/>
  <c r="D1068" i="35"/>
  <c r="D1069" i="35"/>
  <c r="D1070" i="35"/>
  <c r="D1071" i="35"/>
  <c r="D1072" i="35"/>
  <c r="D1073" i="35"/>
  <c r="D1074" i="35"/>
  <c r="D1075" i="35"/>
  <c r="D1076" i="35"/>
  <c r="D1077" i="35"/>
  <c r="D1078" i="35"/>
  <c r="D1079" i="35"/>
  <c r="D1080" i="35"/>
  <c r="D1081" i="35"/>
  <c r="D1082" i="35"/>
  <c r="D1083" i="35"/>
  <c r="D1084" i="35"/>
  <c r="D1085" i="35"/>
  <c r="D1086" i="35"/>
  <c r="D1087" i="35"/>
  <c r="D1088" i="35"/>
  <c r="D1089" i="35"/>
  <c r="D1090" i="35"/>
  <c r="D1091" i="35"/>
  <c r="D1092" i="35"/>
  <c r="D1093" i="35"/>
  <c r="D1094" i="35"/>
  <c r="D1095" i="35"/>
  <c r="D1096" i="35"/>
  <c r="D1097" i="35"/>
  <c r="D1098" i="35"/>
  <c r="D1099" i="35"/>
  <c r="D1100" i="35"/>
  <c r="D1101" i="35"/>
  <c r="D1102" i="35"/>
  <c r="D1103" i="35"/>
  <c r="D1104" i="35"/>
  <c r="D1105" i="35"/>
  <c r="D1106" i="35"/>
  <c r="D1107" i="35"/>
  <c r="D1108" i="35"/>
  <c r="D1109" i="35"/>
  <c r="D1110" i="35"/>
  <c r="D1111" i="35"/>
  <c r="D1112" i="35"/>
  <c r="D1113" i="35"/>
  <c r="D1114" i="35"/>
  <c r="D1115" i="35"/>
  <c r="D1116" i="35"/>
  <c r="D1117" i="35"/>
  <c r="D1118" i="35"/>
  <c r="D1119" i="35"/>
  <c r="D1120" i="35"/>
  <c r="D1121" i="35"/>
  <c r="D1122" i="35"/>
  <c r="D1123" i="35"/>
  <c r="D1124" i="35"/>
  <c r="D1125" i="35"/>
  <c r="D1126" i="35"/>
  <c r="D1127" i="35"/>
  <c r="D1128" i="35"/>
  <c r="D1129" i="35"/>
  <c r="D1130" i="35"/>
  <c r="D1131" i="35"/>
  <c r="D1132" i="35"/>
  <c r="D1133" i="35"/>
  <c r="D1134" i="35"/>
  <c r="D1135" i="35"/>
  <c r="D1136" i="35"/>
  <c r="D1137" i="35"/>
  <c r="D1138" i="35"/>
  <c r="D1028" i="35"/>
  <c r="C518" i="35"/>
  <c r="C519" i="35"/>
  <c r="C520" i="35"/>
  <c r="C521" i="35"/>
  <c r="C522" i="35"/>
  <c r="C523" i="35"/>
  <c r="C524" i="35"/>
  <c r="C525" i="35"/>
  <c r="C526" i="35"/>
  <c r="C527" i="35"/>
  <c r="C528" i="35"/>
  <c r="C529" i="35"/>
  <c r="C530" i="35"/>
  <c r="C531" i="35"/>
  <c r="C532" i="35"/>
  <c r="C533" i="35"/>
  <c r="C534" i="35"/>
  <c r="C535" i="35"/>
  <c r="C536" i="35"/>
  <c r="C537" i="35"/>
  <c r="C538" i="35"/>
  <c r="C539" i="35"/>
  <c r="C540" i="35"/>
  <c r="C541" i="35"/>
  <c r="C542" i="35"/>
  <c r="C543" i="35"/>
  <c r="C544" i="35"/>
  <c r="C545" i="35"/>
  <c r="C546" i="35"/>
  <c r="C547" i="35"/>
  <c r="C548" i="35"/>
  <c r="C549" i="35"/>
  <c r="C550" i="35"/>
  <c r="C551" i="35"/>
  <c r="C552" i="35"/>
  <c r="C553" i="35"/>
  <c r="C554" i="35"/>
  <c r="C555" i="35"/>
  <c r="C556" i="35"/>
  <c r="C557" i="35"/>
  <c r="C558" i="35"/>
  <c r="C559" i="35"/>
  <c r="C560" i="35"/>
  <c r="C561" i="35"/>
  <c r="C562" i="35"/>
  <c r="C563" i="35"/>
  <c r="C564" i="35"/>
  <c r="C565" i="35"/>
  <c r="C566" i="35"/>
  <c r="C567" i="35"/>
  <c r="C568" i="35"/>
  <c r="C569" i="35"/>
  <c r="C570" i="35"/>
  <c r="C571" i="35"/>
  <c r="C572" i="35"/>
  <c r="C573" i="35"/>
  <c r="C574" i="35"/>
  <c r="C575" i="35"/>
  <c r="C576" i="35"/>
  <c r="C577" i="35"/>
  <c r="C578" i="35"/>
  <c r="C579" i="35"/>
  <c r="C580" i="35"/>
  <c r="C581" i="35"/>
  <c r="C582" i="35"/>
  <c r="C583" i="35"/>
  <c r="C584" i="35"/>
  <c r="C585" i="35"/>
  <c r="C586" i="35"/>
  <c r="C587" i="35"/>
  <c r="C588" i="35"/>
  <c r="C589" i="35"/>
  <c r="C590" i="35"/>
  <c r="C591" i="35"/>
  <c r="C592" i="35"/>
  <c r="C593" i="35"/>
  <c r="C594" i="35"/>
  <c r="C595" i="35"/>
  <c r="C596" i="35"/>
  <c r="C597" i="35"/>
  <c r="C598" i="35"/>
  <c r="C599" i="35"/>
  <c r="C600" i="35"/>
  <c r="C601" i="35"/>
  <c r="C602" i="35"/>
  <c r="C603" i="35"/>
  <c r="C604" i="35"/>
  <c r="C605" i="35"/>
  <c r="C606" i="35"/>
  <c r="C607" i="35"/>
  <c r="C608" i="35"/>
  <c r="C609" i="35"/>
  <c r="C610" i="35"/>
  <c r="C611" i="35"/>
  <c r="C612" i="35"/>
  <c r="C613" i="35"/>
  <c r="C614" i="35"/>
  <c r="C615" i="35"/>
  <c r="C616" i="35"/>
  <c r="C617" i="35"/>
  <c r="C618" i="35"/>
  <c r="C619" i="35"/>
  <c r="C620" i="35"/>
  <c r="C621" i="35"/>
  <c r="C622" i="35"/>
  <c r="C623" i="35"/>
  <c r="C624" i="35"/>
  <c r="C625" i="35"/>
  <c r="C626" i="35"/>
  <c r="C627" i="35"/>
  <c r="C628" i="35"/>
  <c r="C629" i="35"/>
  <c r="C630" i="35"/>
  <c r="C631" i="35"/>
  <c r="C632" i="35"/>
  <c r="C633" i="35"/>
  <c r="C634" i="35"/>
  <c r="C635" i="35"/>
  <c r="C636" i="35"/>
  <c r="C637" i="35"/>
  <c r="C638" i="35"/>
  <c r="C639" i="35"/>
  <c r="C640" i="35"/>
  <c r="C641" i="35"/>
  <c r="C642" i="35"/>
  <c r="C643" i="35"/>
  <c r="C644" i="35"/>
  <c r="C645" i="35"/>
  <c r="C646" i="35"/>
  <c r="C647" i="35"/>
  <c r="C648" i="35"/>
  <c r="C649" i="35"/>
  <c r="C650" i="35"/>
  <c r="C651" i="35"/>
  <c r="C652" i="35"/>
  <c r="C653" i="35"/>
  <c r="C654" i="35"/>
  <c r="C655" i="35"/>
  <c r="C656" i="35"/>
  <c r="C657" i="35"/>
  <c r="C658" i="35"/>
  <c r="C659" i="35"/>
  <c r="C660" i="35"/>
  <c r="C661" i="35"/>
  <c r="C662" i="35"/>
  <c r="C663" i="35"/>
  <c r="C664" i="35"/>
  <c r="C665" i="35"/>
  <c r="C666" i="35"/>
  <c r="C667" i="35"/>
  <c r="C668" i="35"/>
  <c r="C669" i="35"/>
  <c r="C670" i="35"/>
  <c r="C671" i="35"/>
  <c r="C672" i="35"/>
  <c r="C673" i="35"/>
  <c r="C674" i="35"/>
  <c r="C675" i="35"/>
  <c r="C676" i="35"/>
  <c r="C677" i="35"/>
  <c r="C678" i="35"/>
  <c r="C679" i="35"/>
  <c r="C680" i="35"/>
  <c r="C681" i="35"/>
  <c r="C682" i="35"/>
  <c r="C683" i="35"/>
  <c r="C684" i="35"/>
  <c r="C685" i="35"/>
  <c r="C686" i="35"/>
  <c r="C687" i="35"/>
  <c r="C688" i="35"/>
  <c r="C689" i="35"/>
  <c r="C690" i="35"/>
  <c r="C691" i="35"/>
  <c r="C692" i="35"/>
  <c r="C693" i="35"/>
  <c r="C694" i="35"/>
  <c r="C695" i="35"/>
  <c r="C696" i="35"/>
  <c r="C697" i="35"/>
  <c r="C698" i="35"/>
  <c r="C699" i="35"/>
  <c r="C700" i="35"/>
  <c r="C701" i="35"/>
  <c r="C702" i="35"/>
  <c r="C703" i="35"/>
  <c r="C704" i="35"/>
  <c r="C705" i="35"/>
  <c r="C706" i="35"/>
  <c r="C707" i="35"/>
  <c r="C708" i="35"/>
  <c r="C709" i="35"/>
  <c r="C710" i="35"/>
  <c r="C711" i="35"/>
  <c r="C712" i="35"/>
  <c r="C713" i="35"/>
  <c r="C714" i="35"/>
  <c r="C715" i="35"/>
  <c r="C716" i="35"/>
  <c r="C717" i="35"/>
  <c r="C718" i="35"/>
  <c r="C719" i="35"/>
  <c r="C720" i="35"/>
  <c r="C721" i="35"/>
  <c r="C722" i="35"/>
  <c r="C723" i="35"/>
  <c r="C724" i="35"/>
  <c r="C725" i="35"/>
  <c r="C726" i="35"/>
  <c r="C727" i="35"/>
  <c r="C728" i="35"/>
  <c r="C729" i="35"/>
  <c r="C730" i="35"/>
  <c r="C731" i="35"/>
  <c r="C732" i="35"/>
  <c r="C733" i="35"/>
  <c r="C734" i="35"/>
  <c r="C735" i="35"/>
  <c r="C736" i="35"/>
  <c r="C737" i="35"/>
  <c r="C738" i="35"/>
  <c r="C739" i="35"/>
  <c r="C740" i="35"/>
  <c r="C741" i="35"/>
  <c r="C742" i="35"/>
  <c r="C743" i="35"/>
  <c r="C744" i="35"/>
  <c r="C745" i="35"/>
  <c r="C746" i="35"/>
  <c r="C747" i="35"/>
  <c r="C748" i="35"/>
  <c r="C749" i="35"/>
  <c r="C750" i="35"/>
  <c r="C751" i="35"/>
  <c r="C752" i="35"/>
  <c r="C753" i="35"/>
  <c r="C754" i="35"/>
  <c r="C755" i="35"/>
  <c r="C756" i="35"/>
  <c r="C757" i="35"/>
  <c r="C758" i="35"/>
  <c r="C759" i="35"/>
  <c r="C760" i="35"/>
  <c r="C761" i="35"/>
  <c r="C762" i="35"/>
  <c r="C763" i="35"/>
  <c r="C764" i="35"/>
  <c r="C765" i="35"/>
  <c r="C766" i="35"/>
  <c r="C767" i="35"/>
  <c r="C768" i="35"/>
  <c r="C769" i="35"/>
  <c r="C770" i="35"/>
  <c r="C771" i="35"/>
  <c r="C772" i="35"/>
  <c r="C773" i="35"/>
  <c r="C774" i="35"/>
  <c r="C775" i="35"/>
  <c r="C776" i="35"/>
  <c r="C777" i="35"/>
  <c r="C778" i="35"/>
  <c r="C779" i="35"/>
  <c r="C780" i="35"/>
  <c r="C781" i="35"/>
  <c r="C782" i="35"/>
  <c r="C783" i="35"/>
  <c r="C784" i="35"/>
  <c r="C785" i="35"/>
  <c r="C786" i="35"/>
  <c r="C787" i="35"/>
  <c r="C788" i="35"/>
  <c r="C789" i="35"/>
  <c r="C790" i="35"/>
  <c r="C791" i="35"/>
  <c r="C792" i="35"/>
  <c r="C793" i="35"/>
  <c r="C794" i="35"/>
  <c r="C795" i="35"/>
  <c r="C796" i="35"/>
  <c r="C797" i="35"/>
  <c r="C798" i="35"/>
  <c r="C799" i="35"/>
  <c r="C800" i="35"/>
  <c r="C801" i="35"/>
  <c r="C802" i="35"/>
  <c r="C803" i="35"/>
  <c r="C804" i="35"/>
  <c r="C805" i="35"/>
  <c r="C806" i="35"/>
  <c r="C807" i="35"/>
  <c r="C808" i="35"/>
  <c r="C809" i="35"/>
  <c r="C810" i="35"/>
  <c r="C811" i="35"/>
  <c r="C812" i="35"/>
  <c r="C813" i="35"/>
  <c r="C814" i="35"/>
  <c r="C815" i="35"/>
  <c r="C816" i="35"/>
  <c r="C817" i="35"/>
  <c r="C818" i="35"/>
  <c r="C819" i="35"/>
  <c r="C820" i="35"/>
  <c r="C821" i="35"/>
  <c r="C822" i="35"/>
  <c r="C823" i="35"/>
  <c r="C824" i="35"/>
  <c r="C825" i="35"/>
  <c r="C826" i="35"/>
  <c r="C827" i="35"/>
  <c r="C828" i="35"/>
  <c r="C829" i="35"/>
  <c r="C830" i="35"/>
  <c r="C831" i="35"/>
  <c r="C832" i="35"/>
  <c r="C833" i="35"/>
  <c r="C834" i="35"/>
  <c r="C835" i="35"/>
  <c r="C836" i="35"/>
  <c r="C837" i="35"/>
  <c r="C838" i="35"/>
  <c r="C839" i="35"/>
  <c r="C840" i="35"/>
  <c r="C841" i="35"/>
  <c r="C842" i="35"/>
  <c r="C843" i="35"/>
  <c r="C844" i="35"/>
  <c r="C845" i="35"/>
  <c r="C846" i="35"/>
  <c r="C847" i="35"/>
  <c r="C848" i="35"/>
  <c r="C849" i="35"/>
  <c r="C850" i="35"/>
  <c r="C851" i="35"/>
  <c r="C852" i="35"/>
  <c r="C853" i="35"/>
  <c r="C854" i="35"/>
  <c r="C855" i="35"/>
  <c r="C856" i="35"/>
  <c r="C857" i="35"/>
  <c r="C858" i="35"/>
  <c r="C859" i="35"/>
  <c r="C860" i="35"/>
  <c r="C861" i="35"/>
  <c r="C862" i="35"/>
  <c r="C863" i="35"/>
  <c r="C864" i="35"/>
  <c r="C865" i="35"/>
  <c r="C866" i="35"/>
  <c r="C867" i="35"/>
  <c r="C868" i="35"/>
  <c r="C869" i="35"/>
  <c r="C870" i="35"/>
  <c r="C871" i="35"/>
  <c r="C872" i="35"/>
  <c r="C873" i="35"/>
  <c r="C874" i="35"/>
  <c r="C875" i="35"/>
  <c r="C876" i="35"/>
  <c r="C877" i="35"/>
  <c r="C878" i="35"/>
  <c r="C879" i="35"/>
  <c r="C880" i="35"/>
  <c r="C881" i="35"/>
  <c r="C882" i="35"/>
  <c r="C883" i="35"/>
  <c r="C884" i="35"/>
  <c r="C885" i="35"/>
  <c r="C886" i="35"/>
  <c r="C887" i="35"/>
  <c r="C888" i="35"/>
  <c r="C889" i="35"/>
  <c r="C890" i="35"/>
  <c r="C891" i="35"/>
  <c r="C892" i="35"/>
  <c r="C893" i="35"/>
  <c r="C894" i="35"/>
  <c r="C895" i="35"/>
  <c r="C896" i="35"/>
  <c r="C897" i="35"/>
  <c r="C898" i="35"/>
  <c r="C899" i="35"/>
  <c r="C900" i="35"/>
  <c r="C901" i="35"/>
  <c r="C902" i="35"/>
  <c r="C903" i="35"/>
  <c r="C904" i="35"/>
  <c r="C905" i="35"/>
  <c r="C906" i="35"/>
  <c r="C907" i="35"/>
  <c r="C908" i="35"/>
  <c r="C909" i="35"/>
  <c r="C910" i="35"/>
  <c r="C911" i="35"/>
  <c r="C912" i="35"/>
  <c r="C913" i="35"/>
  <c r="C914" i="35"/>
  <c r="C915" i="35"/>
  <c r="C916" i="35"/>
  <c r="C917" i="35"/>
  <c r="C918" i="35"/>
  <c r="C919" i="35"/>
  <c r="C920" i="35"/>
  <c r="C921" i="35"/>
  <c r="C922" i="35"/>
  <c r="C923" i="35"/>
  <c r="C924" i="35"/>
  <c r="C925" i="35"/>
  <c r="C926" i="35"/>
  <c r="C927" i="35"/>
  <c r="C928" i="35"/>
  <c r="C929" i="35"/>
  <c r="C930" i="35"/>
  <c r="C931" i="35"/>
  <c r="C932" i="35"/>
  <c r="C933" i="35"/>
  <c r="C934" i="35"/>
  <c r="C935" i="35"/>
  <c r="C936" i="35"/>
  <c r="C937" i="35"/>
  <c r="C938" i="35"/>
  <c r="C939" i="35"/>
  <c r="C940" i="35"/>
  <c r="C941" i="35"/>
  <c r="C942" i="35"/>
  <c r="C943" i="35"/>
  <c r="C944" i="35"/>
  <c r="C945" i="35"/>
  <c r="C946" i="35"/>
  <c r="C947" i="35"/>
  <c r="C948" i="35"/>
  <c r="C949" i="35"/>
  <c r="C950" i="35"/>
  <c r="C951" i="35"/>
  <c r="C952" i="35"/>
  <c r="C953" i="35"/>
  <c r="C954" i="35"/>
  <c r="C955" i="35"/>
  <c r="C956" i="35"/>
  <c r="C957" i="35"/>
  <c r="C958" i="35"/>
  <c r="C959" i="35"/>
  <c r="C960" i="35"/>
  <c r="C961" i="35"/>
  <c r="C962" i="35"/>
  <c r="C963" i="35"/>
  <c r="C964" i="35"/>
  <c r="C965" i="35"/>
  <c r="C966" i="35"/>
  <c r="C967" i="35"/>
  <c r="C968" i="35"/>
  <c r="C969" i="35"/>
  <c r="C970" i="35"/>
  <c r="C971" i="35"/>
  <c r="C972" i="35"/>
  <c r="C973" i="35"/>
  <c r="C974" i="35"/>
  <c r="C975" i="35"/>
  <c r="C976" i="35"/>
  <c r="C977" i="35"/>
  <c r="C978" i="35"/>
  <c r="C979" i="35"/>
  <c r="C980" i="35"/>
  <c r="C981" i="35"/>
  <c r="C982" i="35"/>
  <c r="C983" i="35"/>
  <c r="C984" i="35"/>
  <c r="C985" i="35"/>
  <c r="C986" i="35"/>
  <c r="C987" i="35"/>
  <c r="C988" i="35"/>
  <c r="C989" i="35"/>
  <c r="C990" i="35"/>
  <c r="C991" i="35"/>
  <c r="C992" i="35"/>
  <c r="C993" i="35"/>
  <c r="C994" i="35"/>
  <c r="C995" i="35"/>
  <c r="C996" i="35"/>
  <c r="C997" i="35"/>
  <c r="C998" i="35"/>
  <c r="C999" i="35"/>
  <c r="C1000" i="35"/>
  <c r="C1001" i="35"/>
  <c r="C1002" i="35"/>
  <c r="C1003" i="35"/>
  <c r="C1004" i="35"/>
  <c r="C1005" i="35"/>
  <c r="C1006" i="35"/>
  <c r="C1007" i="35"/>
  <c r="C1008" i="35"/>
  <c r="C1009" i="35"/>
  <c r="C1010" i="35"/>
  <c r="C1011" i="35"/>
  <c r="C1012" i="35"/>
  <c r="C1013" i="35"/>
  <c r="C1014" i="35"/>
  <c r="C1015" i="35"/>
  <c r="C1016" i="35"/>
  <c r="C1017" i="35"/>
  <c r="C1018" i="35"/>
  <c r="C1019" i="35"/>
  <c r="C1020" i="35"/>
  <c r="C1021" i="35"/>
  <c r="C1022" i="35"/>
  <c r="C517" i="35"/>
  <c r="E10" i="30"/>
  <c r="G4" i="30"/>
  <c r="F4" i="30"/>
  <c r="J257" i="30"/>
  <c r="N257" i="30" s="1"/>
  <c r="J258" i="30"/>
  <c r="N258" i="30" s="1"/>
  <c r="J259" i="30"/>
  <c r="N259" i="30" s="1"/>
  <c r="J260" i="30"/>
  <c r="N260" i="30" s="1"/>
  <c r="J261" i="30"/>
  <c r="N261" i="30" s="1"/>
  <c r="J262" i="30"/>
  <c r="N262" i="30" s="1"/>
  <c r="J263" i="30"/>
  <c r="N263" i="30" s="1"/>
  <c r="J264" i="30"/>
  <c r="N264" i="30" s="1"/>
  <c r="J265" i="30"/>
  <c r="N265" i="30" s="1"/>
  <c r="J266" i="30"/>
  <c r="N266" i="30" s="1"/>
  <c r="J267" i="30"/>
  <c r="N267" i="30" s="1"/>
  <c r="J268" i="30"/>
  <c r="N268" i="30" s="1"/>
  <c r="J269" i="30"/>
  <c r="N269" i="30" s="1"/>
  <c r="J270" i="30"/>
  <c r="N270" i="30" s="1"/>
  <c r="J271" i="30"/>
  <c r="N271" i="30" s="1"/>
  <c r="J272" i="30"/>
  <c r="N272" i="30" s="1"/>
  <c r="J273" i="30"/>
  <c r="N273" i="30" s="1"/>
  <c r="J274" i="30"/>
  <c r="N274" i="30" s="1"/>
  <c r="J275" i="30"/>
  <c r="N275" i="30" s="1"/>
  <c r="J276" i="30"/>
  <c r="N276" i="30" s="1"/>
  <c r="J277" i="30"/>
  <c r="N277" i="30" s="1"/>
  <c r="J278" i="30"/>
  <c r="N278" i="30" s="1"/>
  <c r="J279" i="30"/>
  <c r="N279" i="30" s="1"/>
  <c r="J280" i="30"/>
  <c r="N280" i="30" s="1"/>
  <c r="J281" i="30"/>
  <c r="N281" i="30" s="1"/>
  <c r="J282" i="30"/>
  <c r="N282" i="30" s="1"/>
  <c r="J283" i="30"/>
  <c r="N283" i="30" s="1"/>
  <c r="J284" i="30"/>
  <c r="N284" i="30" s="1"/>
  <c r="J285" i="30"/>
  <c r="N285" i="30" s="1"/>
  <c r="J286" i="30"/>
  <c r="F89" i="33" s="1"/>
  <c r="M258" i="30"/>
  <c r="P258" i="30" s="1"/>
  <c r="M259" i="30"/>
  <c r="P259" i="30" s="1"/>
  <c r="M260" i="30"/>
  <c r="P260" i="30" s="1"/>
  <c r="M261" i="30"/>
  <c r="P261" i="30" s="1"/>
  <c r="M262" i="30"/>
  <c r="P262" i="30" s="1"/>
  <c r="M263" i="30"/>
  <c r="P263" i="30" s="1"/>
  <c r="M264" i="30"/>
  <c r="P264" i="30" s="1"/>
  <c r="M265" i="30"/>
  <c r="P265" i="30" s="1"/>
  <c r="M266" i="30"/>
  <c r="P266" i="30" s="1"/>
  <c r="M267" i="30"/>
  <c r="P267" i="30" s="1"/>
  <c r="M268" i="30"/>
  <c r="P268" i="30" s="1"/>
  <c r="M269" i="30"/>
  <c r="P269" i="30" s="1"/>
  <c r="M270" i="30"/>
  <c r="P270" i="30" s="1"/>
  <c r="M271" i="30"/>
  <c r="P271" i="30" s="1"/>
  <c r="M272" i="30"/>
  <c r="P272" i="30" s="1"/>
  <c r="M273" i="30"/>
  <c r="P273" i="30" s="1"/>
  <c r="M274" i="30"/>
  <c r="P274" i="30" s="1"/>
  <c r="M275" i="30"/>
  <c r="P275" i="30" s="1"/>
  <c r="M276" i="30"/>
  <c r="P276" i="30" s="1"/>
  <c r="M277" i="30"/>
  <c r="P277" i="30" s="1"/>
  <c r="M278" i="30"/>
  <c r="P278" i="30" s="1"/>
  <c r="M279" i="30"/>
  <c r="P279" i="30" s="1"/>
  <c r="M280" i="30"/>
  <c r="P280" i="30" s="1"/>
  <c r="M281" i="30"/>
  <c r="P281" i="30" s="1"/>
  <c r="M282" i="30"/>
  <c r="P282" i="30" s="1"/>
  <c r="M283" i="30"/>
  <c r="P283" i="30" s="1"/>
  <c r="M284" i="30"/>
  <c r="P284" i="30" s="1"/>
  <c r="M285" i="30"/>
  <c r="P285" i="30" s="1"/>
  <c r="M286" i="30"/>
  <c r="P286" i="30" s="1"/>
  <c r="M257" i="30"/>
  <c r="P257" i="30" s="1"/>
  <c r="L258" i="30"/>
  <c r="O258" i="30" s="1"/>
  <c r="L259" i="30"/>
  <c r="O259" i="30" s="1"/>
  <c r="L260" i="30"/>
  <c r="O260" i="30" s="1"/>
  <c r="L261" i="30"/>
  <c r="O261" i="30" s="1"/>
  <c r="L262" i="30"/>
  <c r="O262" i="30" s="1"/>
  <c r="L263" i="30"/>
  <c r="O263" i="30" s="1"/>
  <c r="L264" i="30"/>
  <c r="O264" i="30" s="1"/>
  <c r="L265" i="30"/>
  <c r="O265" i="30" s="1"/>
  <c r="L266" i="30"/>
  <c r="O266" i="30" s="1"/>
  <c r="L267" i="30"/>
  <c r="O267" i="30" s="1"/>
  <c r="L268" i="30"/>
  <c r="O268" i="30" s="1"/>
  <c r="L269" i="30"/>
  <c r="O269" i="30" s="1"/>
  <c r="L270" i="30"/>
  <c r="O270" i="30" s="1"/>
  <c r="L271" i="30"/>
  <c r="O271" i="30" s="1"/>
  <c r="L272" i="30"/>
  <c r="O272" i="30" s="1"/>
  <c r="L273" i="30"/>
  <c r="O273" i="30" s="1"/>
  <c r="L274" i="30"/>
  <c r="O274" i="30" s="1"/>
  <c r="L275" i="30"/>
  <c r="O275" i="30" s="1"/>
  <c r="L276" i="30"/>
  <c r="O276" i="30" s="1"/>
  <c r="L277" i="30"/>
  <c r="O277" i="30" s="1"/>
  <c r="L278" i="30"/>
  <c r="O278" i="30" s="1"/>
  <c r="L279" i="30"/>
  <c r="O279" i="30" s="1"/>
  <c r="L280" i="30"/>
  <c r="O280" i="30" s="1"/>
  <c r="L281" i="30"/>
  <c r="O281" i="30" s="1"/>
  <c r="L282" i="30"/>
  <c r="O282" i="30" s="1"/>
  <c r="L283" i="30"/>
  <c r="O283" i="30" s="1"/>
  <c r="L284" i="30"/>
  <c r="O284" i="30" s="1"/>
  <c r="L285" i="30"/>
  <c r="O285" i="30" s="1"/>
  <c r="L286" i="30"/>
  <c r="O286" i="30" s="1"/>
  <c r="K258" i="30"/>
  <c r="K259" i="30"/>
  <c r="G62" i="33" s="1"/>
  <c r="K260" i="30"/>
  <c r="K261" i="30"/>
  <c r="G64" i="33" s="1"/>
  <c r="K262" i="30"/>
  <c r="K263" i="30"/>
  <c r="K264" i="30"/>
  <c r="G67" i="33" s="1"/>
  <c r="K265" i="30"/>
  <c r="K266" i="30"/>
  <c r="G69" i="33" s="1"/>
  <c r="K267" i="30"/>
  <c r="G70" i="33" s="1"/>
  <c r="K268" i="30"/>
  <c r="G71" i="33" s="1"/>
  <c r="K269" i="30"/>
  <c r="K270" i="30"/>
  <c r="G73" i="33" s="1"/>
  <c r="K271" i="30"/>
  <c r="K272" i="30"/>
  <c r="K273" i="30"/>
  <c r="K274" i="30"/>
  <c r="G77" i="33" s="1"/>
  <c r="K275" i="30"/>
  <c r="G78" i="33" s="1"/>
  <c r="K276" i="30"/>
  <c r="G79" i="33" s="1"/>
  <c r="K277" i="30"/>
  <c r="G80" i="33" s="1"/>
  <c r="K278" i="30"/>
  <c r="K279" i="30"/>
  <c r="K280" i="30"/>
  <c r="G83" i="33" s="1"/>
  <c r="K281" i="30"/>
  <c r="K282" i="30"/>
  <c r="K283" i="30"/>
  <c r="G86" i="33" s="1"/>
  <c r="K284" i="30"/>
  <c r="G87" i="33" s="1"/>
  <c r="K285" i="30"/>
  <c r="K286" i="30"/>
  <c r="G89" i="33" s="1"/>
  <c r="L257" i="30"/>
  <c r="O257" i="30" s="1"/>
  <c r="K257" i="30"/>
  <c r="G60" i="33" s="1"/>
  <c r="I258" i="30"/>
  <c r="I259" i="30"/>
  <c r="E62" i="33" s="1"/>
  <c r="I260" i="30"/>
  <c r="I261" i="30"/>
  <c r="E64" i="33" s="1"/>
  <c r="I262" i="30"/>
  <c r="I263" i="30"/>
  <c r="I264" i="30"/>
  <c r="E67" i="33" s="1"/>
  <c r="I265" i="30"/>
  <c r="E68" i="33" s="1"/>
  <c r="I266" i="30"/>
  <c r="I267" i="30"/>
  <c r="I268" i="30"/>
  <c r="I269" i="30"/>
  <c r="E72" i="33" s="1"/>
  <c r="I270" i="30"/>
  <c r="I271" i="30"/>
  <c r="I272" i="30"/>
  <c r="E75" i="33" s="1"/>
  <c r="I273" i="30"/>
  <c r="E76" i="33" s="1"/>
  <c r="I274" i="30"/>
  <c r="I275" i="30"/>
  <c r="E78" i="33" s="1"/>
  <c r="I276" i="30"/>
  <c r="E79" i="33" s="1"/>
  <c r="I277" i="30"/>
  <c r="E80" i="33" s="1"/>
  <c r="I278" i="30"/>
  <c r="I279" i="30"/>
  <c r="I280" i="30"/>
  <c r="E83" i="33" s="1"/>
  <c r="I281" i="30"/>
  <c r="E84" i="33" s="1"/>
  <c r="I282" i="30"/>
  <c r="I283" i="30"/>
  <c r="E86" i="33" s="1"/>
  <c r="I284" i="30"/>
  <c r="E87" i="33" s="1"/>
  <c r="I285" i="30"/>
  <c r="E88" i="33" s="1"/>
  <c r="I286" i="30"/>
  <c r="I257" i="30"/>
  <c r="H258" i="30"/>
  <c r="H259" i="30"/>
  <c r="D62" i="33" s="1"/>
  <c r="H260" i="30"/>
  <c r="H261" i="30"/>
  <c r="D64" i="33" s="1"/>
  <c r="H262" i="30"/>
  <c r="H263" i="30"/>
  <c r="H264" i="30"/>
  <c r="H265" i="30"/>
  <c r="H266" i="30"/>
  <c r="D69" i="33" s="1"/>
  <c r="H267" i="30"/>
  <c r="D70" i="33" s="1"/>
  <c r="H268" i="30"/>
  <c r="H269" i="30"/>
  <c r="H270" i="30"/>
  <c r="D73" i="33" s="1"/>
  <c r="H271" i="30"/>
  <c r="D74" i="33" s="1"/>
  <c r="H272" i="30"/>
  <c r="H273" i="30"/>
  <c r="D76" i="33" s="1"/>
  <c r="H274" i="30"/>
  <c r="D77" i="33" s="1"/>
  <c r="H275" i="30"/>
  <c r="D78" i="33" s="1"/>
  <c r="H276" i="30"/>
  <c r="H277" i="30"/>
  <c r="D80" i="33" s="1"/>
  <c r="H278" i="30"/>
  <c r="H279" i="30"/>
  <c r="D82" i="33" s="1"/>
  <c r="H280" i="30"/>
  <c r="H281" i="30"/>
  <c r="H282" i="30"/>
  <c r="D85" i="33" s="1"/>
  <c r="H283" i="30"/>
  <c r="D86" i="33" s="1"/>
  <c r="H284" i="30"/>
  <c r="H285" i="30"/>
  <c r="D88" i="33" s="1"/>
  <c r="H286" i="30"/>
  <c r="H257" i="30"/>
  <c r="D60" i="33" s="1"/>
  <c r="I223" i="30"/>
  <c r="Q61" i="33" s="1"/>
  <c r="I224" i="30"/>
  <c r="Q62" i="33" s="1"/>
  <c r="I225" i="30"/>
  <c r="Q63" i="33" s="1"/>
  <c r="I226" i="30"/>
  <c r="Q64" i="33" s="1"/>
  <c r="I227" i="30"/>
  <c r="Q65" i="33" s="1"/>
  <c r="I228" i="30"/>
  <c r="Q66" i="33" s="1"/>
  <c r="I229" i="30"/>
  <c r="Q67" i="33" s="1"/>
  <c r="I230" i="30"/>
  <c r="Q68" i="33" s="1"/>
  <c r="I231" i="30"/>
  <c r="Q69" i="33" s="1"/>
  <c r="I222" i="30"/>
  <c r="Q60" i="33" s="1"/>
  <c r="H223" i="30"/>
  <c r="P61" i="33" s="1"/>
  <c r="H224" i="30"/>
  <c r="P62" i="33" s="1"/>
  <c r="H225" i="30"/>
  <c r="P63" i="33" s="1"/>
  <c r="H226" i="30"/>
  <c r="P64" i="33" s="1"/>
  <c r="H227" i="30"/>
  <c r="P65" i="33" s="1"/>
  <c r="H228" i="30"/>
  <c r="P66" i="33" s="1"/>
  <c r="H229" i="30"/>
  <c r="P67" i="33" s="1"/>
  <c r="H230" i="30"/>
  <c r="P68" i="33" s="1"/>
  <c r="H231" i="30"/>
  <c r="P69" i="33" s="1"/>
  <c r="H222" i="30"/>
  <c r="P60" i="33" s="1"/>
  <c r="I188" i="30"/>
  <c r="M61" i="33" s="1"/>
  <c r="I189" i="30"/>
  <c r="M62" i="33" s="1"/>
  <c r="I190" i="30"/>
  <c r="M63" i="33" s="1"/>
  <c r="I191" i="30"/>
  <c r="M64" i="33" s="1"/>
  <c r="I192" i="30"/>
  <c r="M65" i="33" s="1"/>
  <c r="I193" i="30"/>
  <c r="M66" i="33" s="1"/>
  <c r="I194" i="30"/>
  <c r="M67" i="33" s="1"/>
  <c r="I195" i="30"/>
  <c r="M68" i="33" s="1"/>
  <c r="I196" i="30"/>
  <c r="M69" i="33" s="1"/>
  <c r="I187" i="30"/>
  <c r="M60" i="33" s="1"/>
  <c r="H188" i="30"/>
  <c r="L61" i="33" s="1"/>
  <c r="H189" i="30"/>
  <c r="L62" i="33" s="1"/>
  <c r="H190" i="30"/>
  <c r="L63" i="33" s="1"/>
  <c r="H191" i="30"/>
  <c r="L64" i="33" s="1"/>
  <c r="H192" i="30"/>
  <c r="L65" i="33" s="1"/>
  <c r="H193" i="30"/>
  <c r="L66" i="33" s="1"/>
  <c r="H194" i="30"/>
  <c r="L67" i="33" s="1"/>
  <c r="H195" i="30"/>
  <c r="L68" i="33" s="1"/>
  <c r="H196" i="30"/>
  <c r="L69" i="33" s="1"/>
  <c r="H187" i="30"/>
  <c r="L60" i="33" s="1"/>
  <c r="E4" i="30"/>
  <c r="F150" i="30"/>
  <c r="F151" i="30"/>
  <c r="F152" i="30"/>
  <c r="F153" i="30"/>
  <c r="F154" i="30"/>
  <c r="F155" i="30"/>
  <c r="F156" i="30"/>
  <c r="F157" i="30"/>
  <c r="F158" i="30"/>
  <c r="F159" i="30"/>
  <c r="F160" i="30"/>
  <c r="F161" i="30"/>
  <c r="F162" i="30"/>
  <c r="F163" i="30"/>
  <c r="F164" i="30"/>
  <c r="F165" i="30"/>
  <c r="F166" i="30"/>
  <c r="F167" i="30"/>
  <c r="F168" i="30"/>
  <c r="F169" i="30"/>
  <c r="F170" i="30"/>
  <c r="F171" i="30"/>
  <c r="F172" i="30"/>
  <c r="F173" i="30"/>
  <c r="F174" i="30"/>
  <c r="F175" i="30"/>
  <c r="F176" i="30"/>
  <c r="F177" i="30"/>
  <c r="F178" i="30"/>
  <c r="F179" i="30"/>
  <c r="D151" i="30"/>
  <c r="E151" i="30" s="1"/>
  <c r="D152" i="30"/>
  <c r="E152" i="30" s="1"/>
  <c r="D153" i="30"/>
  <c r="E153" i="30" s="1"/>
  <c r="D154" i="30"/>
  <c r="E154" i="30" s="1"/>
  <c r="D155" i="30"/>
  <c r="E155" i="30" s="1"/>
  <c r="D156" i="30"/>
  <c r="E156" i="30" s="1"/>
  <c r="D157" i="30"/>
  <c r="E157" i="30" s="1"/>
  <c r="D158" i="30"/>
  <c r="E158" i="30" s="1"/>
  <c r="D159" i="30"/>
  <c r="E159" i="30" s="1"/>
  <c r="D160" i="30"/>
  <c r="E160" i="30" s="1"/>
  <c r="D161" i="30"/>
  <c r="E161" i="30" s="1"/>
  <c r="D162" i="30"/>
  <c r="E162" i="30" s="1"/>
  <c r="D163" i="30"/>
  <c r="E163" i="30" s="1"/>
  <c r="D164" i="30"/>
  <c r="E164" i="30" s="1"/>
  <c r="D165" i="30"/>
  <c r="E165" i="30" s="1"/>
  <c r="D166" i="30"/>
  <c r="E166" i="30" s="1"/>
  <c r="D167" i="30"/>
  <c r="E167" i="30" s="1"/>
  <c r="D168" i="30"/>
  <c r="E168" i="30" s="1"/>
  <c r="D169" i="30"/>
  <c r="E169" i="30" s="1"/>
  <c r="D170" i="30"/>
  <c r="E170" i="30" s="1"/>
  <c r="D171" i="30"/>
  <c r="E171" i="30" s="1"/>
  <c r="D172" i="30"/>
  <c r="E172" i="30" s="1"/>
  <c r="D173" i="30"/>
  <c r="E173" i="30" s="1"/>
  <c r="D174" i="30"/>
  <c r="E174" i="30" s="1"/>
  <c r="D175" i="30"/>
  <c r="E175" i="30" s="1"/>
  <c r="D176" i="30"/>
  <c r="E176" i="30" s="1"/>
  <c r="D177" i="30"/>
  <c r="E177" i="30" s="1"/>
  <c r="D178" i="30"/>
  <c r="E178" i="30" s="1"/>
  <c r="D179" i="30"/>
  <c r="E179" i="30" s="1"/>
  <c r="D150" i="30"/>
  <c r="E150" i="30" s="1"/>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52" i="30"/>
  <c r="E3"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72" i="27"/>
  <c r="D111" i="27"/>
  <c r="D112" i="27"/>
  <c r="D113" i="27"/>
  <c r="D114" i="27"/>
  <c r="D115" i="27"/>
  <c r="D116" i="27"/>
  <c r="D117" i="27"/>
  <c r="D118" i="27"/>
  <c r="D119" i="27"/>
  <c r="D120" i="27"/>
  <c r="D121" i="27"/>
  <c r="D122" i="27"/>
  <c r="D99" i="27"/>
  <c r="D100" i="27"/>
  <c r="D101" i="27"/>
  <c r="D102" i="27"/>
  <c r="D103" i="27"/>
  <c r="D104" i="27"/>
  <c r="D105" i="27"/>
  <c r="D106" i="27"/>
  <c r="D107" i="27"/>
  <c r="D108" i="27"/>
  <c r="D109" i="27"/>
  <c r="D110" i="27"/>
  <c r="D86" i="27"/>
  <c r="D87" i="27"/>
  <c r="D88" i="27"/>
  <c r="D89" i="27"/>
  <c r="D90" i="27"/>
  <c r="D91" i="27"/>
  <c r="D92" i="27"/>
  <c r="D93" i="27"/>
  <c r="D94" i="27"/>
  <c r="D95" i="27"/>
  <c r="D96" i="27"/>
  <c r="D97" i="27"/>
  <c r="D98" i="27"/>
  <c r="D73" i="27"/>
  <c r="D74" i="27"/>
  <c r="D75" i="27"/>
  <c r="D76" i="27"/>
  <c r="D77" i="27"/>
  <c r="D78" i="27"/>
  <c r="D79" i="27"/>
  <c r="D80" i="27"/>
  <c r="D81" i="27"/>
  <c r="D82" i="27"/>
  <c r="D83" i="27"/>
  <c r="D84" i="27"/>
  <c r="D85" i="27"/>
  <c r="D72" i="27"/>
  <c r="I21" i="27"/>
  <c r="I23" i="27" s="1"/>
  <c r="F22" i="27"/>
  <c r="F23" i="27"/>
  <c r="F21" i="27"/>
  <c r="E22" i="27"/>
  <c r="E23" i="27"/>
  <c r="E21" i="27"/>
  <c r="F14" i="27"/>
  <c r="F13" i="27"/>
  <c r="F12" i="27"/>
  <c r="E20" i="25"/>
  <c r="E21" i="25"/>
  <c r="E22" i="25"/>
  <c r="E23" i="25"/>
  <c r="E24" i="25"/>
  <c r="E19" i="25"/>
  <c r="D20" i="25"/>
  <c r="D21" i="25"/>
  <c r="D22" i="25"/>
  <c r="D23" i="25"/>
  <c r="D24" i="25"/>
  <c r="D19" i="25"/>
  <c r="E4" i="25"/>
  <c r="E5" i="25"/>
  <c r="E6" i="25"/>
  <c r="E7" i="25"/>
  <c r="E3" i="25"/>
  <c r="D4" i="25"/>
  <c r="D5" i="25"/>
  <c r="D6" i="25"/>
  <c r="D7" i="25"/>
  <c r="D3" i="25"/>
  <c r="H149" i="23"/>
  <c r="C37" i="24" s="1"/>
  <c r="H150" i="23"/>
  <c r="C38" i="24" s="1"/>
  <c r="H151" i="23"/>
  <c r="C39" i="24" s="1"/>
  <c r="H152" i="23"/>
  <c r="C40" i="24" s="1"/>
  <c r="H153" i="23"/>
  <c r="C41" i="24" s="1"/>
  <c r="H154" i="23"/>
  <c r="C42" i="24" s="1"/>
  <c r="H155" i="23"/>
  <c r="C43" i="24" s="1"/>
  <c r="H156" i="23"/>
  <c r="C44" i="24" s="1"/>
  <c r="H157" i="23"/>
  <c r="C45" i="24" s="1"/>
  <c r="H158" i="23"/>
  <c r="C46" i="24" s="1"/>
  <c r="H159" i="23"/>
  <c r="C47" i="24" s="1"/>
  <c r="H160" i="23"/>
  <c r="C48" i="24" s="1"/>
  <c r="H161" i="23"/>
  <c r="C49" i="24" s="1"/>
  <c r="H162" i="23"/>
  <c r="C50" i="24" s="1"/>
  <c r="H163" i="23"/>
  <c r="C51" i="24" s="1"/>
  <c r="H164" i="23"/>
  <c r="C52" i="24" s="1"/>
  <c r="H165" i="23"/>
  <c r="C53" i="24" s="1"/>
  <c r="H166" i="23"/>
  <c r="C54" i="24" s="1"/>
  <c r="H167" i="23"/>
  <c r="C55" i="24" s="1"/>
  <c r="H168" i="23"/>
  <c r="C56" i="24" s="1"/>
  <c r="H169" i="23"/>
  <c r="C57" i="24" s="1"/>
  <c r="H170" i="23"/>
  <c r="C58" i="24" s="1"/>
  <c r="H171" i="23"/>
  <c r="C59" i="24" s="1"/>
  <c r="H172" i="23"/>
  <c r="C60" i="24" s="1"/>
  <c r="H173" i="23"/>
  <c r="C61" i="24" s="1"/>
  <c r="H174" i="23"/>
  <c r="C62" i="24" s="1"/>
  <c r="H175" i="23"/>
  <c r="C63" i="24" s="1"/>
  <c r="H176" i="23"/>
  <c r="C64" i="24" s="1"/>
  <c r="H177" i="23"/>
  <c r="C65" i="24" s="1"/>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G149" i="23"/>
  <c r="I149" i="23" s="1"/>
  <c r="J149" i="23" s="1"/>
  <c r="B37" i="24" s="1"/>
  <c r="G150" i="23"/>
  <c r="I150" i="23" s="1"/>
  <c r="J150" i="23" s="1"/>
  <c r="B38" i="24" s="1"/>
  <c r="G151" i="23"/>
  <c r="I151" i="23" s="1"/>
  <c r="J151" i="23" s="1"/>
  <c r="B39" i="24" s="1"/>
  <c r="G152" i="23"/>
  <c r="I152" i="23" s="1"/>
  <c r="J152" i="23" s="1"/>
  <c r="B40" i="24" s="1"/>
  <c r="G153" i="23"/>
  <c r="I153" i="23" s="1"/>
  <c r="J153" i="23" s="1"/>
  <c r="B41" i="24" s="1"/>
  <c r="G154" i="23"/>
  <c r="I154" i="23" s="1"/>
  <c r="J154" i="23" s="1"/>
  <c r="B42" i="24" s="1"/>
  <c r="G155" i="23"/>
  <c r="I155" i="23" s="1"/>
  <c r="J155" i="23" s="1"/>
  <c r="B43" i="24" s="1"/>
  <c r="G156" i="23"/>
  <c r="I156" i="23" s="1"/>
  <c r="J156" i="23" s="1"/>
  <c r="B44" i="24" s="1"/>
  <c r="G157" i="23"/>
  <c r="I157" i="23" s="1"/>
  <c r="J157" i="23" s="1"/>
  <c r="B45" i="24" s="1"/>
  <c r="G158" i="23"/>
  <c r="I158" i="23" s="1"/>
  <c r="J158" i="23" s="1"/>
  <c r="B46" i="24" s="1"/>
  <c r="G159" i="23"/>
  <c r="I159" i="23" s="1"/>
  <c r="J159" i="23" s="1"/>
  <c r="B47" i="24" s="1"/>
  <c r="G160" i="23"/>
  <c r="I160" i="23" s="1"/>
  <c r="J160" i="23" s="1"/>
  <c r="B48" i="24" s="1"/>
  <c r="G161" i="23"/>
  <c r="I161" i="23" s="1"/>
  <c r="J161" i="23" s="1"/>
  <c r="B49" i="24" s="1"/>
  <c r="G162" i="23"/>
  <c r="I162" i="23" s="1"/>
  <c r="J162" i="23" s="1"/>
  <c r="B50" i="24" s="1"/>
  <c r="G163" i="23"/>
  <c r="I163" i="23" s="1"/>
  <c r="J163" i="23" s="1"/>
  <c r="B51" i="24" s="1"/>
  <c r="G164" i="23"/>
  <c r="I164" i="23" s="1"/>
  <c r="J164" i="23" s="1"/>
  <c r="B52" i="24" s="1"/>
  <c r="G165" i="23"/>
  <c r="I165" i="23" s="1"/>
  <c r="J165" i="23" s="1"/>
  <c r="B53" i="24" s="1"/>
  <c r="G166" i="23"/>
  <c r="I166" i="23" s="1"/>
  <c r="J166" i="23" s="1"/>
  <c r="B54" i="24" s="1"/>
  <c r="G167" i="23"/>
  <c r="I167" i="23" s="1"/>
  <c r="J167" i="23" s="1"/>
  <c r="B55" i="24" s="1"/>
  <c r="G168" i="23"/>
  <c r="I168" i="23" s="1"/>
  <c r="J168" i="23" s="1"/>
  <c r="B56" i="24" s="1"/>
  <c r="G169" i="23"/>
  <c r="I169" i="23" s="1"/>
  <c r="J169" i="23" s="1"/>
  <c r="B57" i="24" s="1"/>
  <c r="G170" i="23"/>
  <c r="I170" i="23" s="1"/>
  <c r="J170" i="23" s="1"/>
  <c r="B58" i="24" s="1"/>
  <c r="G171" i="23"/>
  <c r="I171" i="23" s="1"/>
  <c r="J171" i="23" s="1"/>
  <c r="B59" i="24" s="1"/>
  <c r="G172" i="23"/>
  <c r="I172" i="23" s="1"/>
  <c r="J172" i="23" s="1"/>
  <c r="B60" i="24" s="1"/>
  <c r="G173" i="23"/>
  <c r="I173" i="23" s="1"/>
  <c r="J173" i="23" s="1"/>
  <c r="B61" i="24" s="1"/>
  <c r="G174" i="23"/>
  <c r="I174" i="23" s="1"/>
  <c r="J174" i="23" s="1"/>
  <c r="B62" i="24" s="1"/>
  <c r="G175" i="23"/>
  <c r="I175" i="23" s="1"/>
  <c r="J175" i="23" s="1"/>
  <c r="B63" i="24" s="1"/>
  <c r="G176" i="23"/>
  <c r="I176" i="23" s="1"/>
  <c r="J176" i="23" s="1"/>
  <c r="B64" i="24" s="1"/>
  <c r="G177" i="23"/>
  <c r="I177" i="23" s="1"/>
  <c r="J177" i="23" s="1"/>
  <c r="B65" i="24" s="1"/>
  <c r="G178" i="23"/>
  <c r="I178" i="23" s="1"/>
  <c r="J178" i="23" s="1"/>
  <c r="G179" i="23"/>
  <c r="I179" i="23" s="1"/>
  <c r="J179" i="23" s="1"/>
  <c r="G180" i="23"/>
  <c r="I180" i="23" s="1"/>
  <c r="J180" i="23" s="1"/>
  <c r="G181" i="23"/>
  <c r="I181" i="23" s="1"/>
  <c r="J181" i="23" s="1"/>
  <c r="G182" i="23"/>
  <c r="I182" i="23" s="1"/>
  <c r="J182" i="23" s="1"/>
  <c r="G183" i="23"/>
  <c r="I183" i="23" s="1"/>
  <c r="J183" i="23" s="1"/>
  <c r="G184" i="23"/>
  <c r="I184" i="23" s="1"/>
  <c r="J184" i="23" s="1"/>
  <c r="G185" i="23"/>
  <c r="I185" i="23" s="1"/>
  <c r="J185" i="23" s="1"/>
  <c r="G186" i="23"/>
  <c r="I186" i="23" s="1"/>
  <c r="J186" i="23" s="1"/>
  <c r="G187" i="23"/>
  <c r="I187" i="23" s="1"/>
  <c r="J187" i="23" s="1"/>
  <c r="G188" i="23"/>
  <c r="I188" i="23" s="1"/>
  <c r="J188" i="23" s="1"/>
  <c r="G189" i="23"/>
  <c r="I189" i="23" s="1"/>
  <c r="J189" i="23" s="1"/>
  <c r="G190" i="23"/>
  <c r="I190" i="23" s="1"/>
  <c r="J190" i="23" s="1"/>
  <c r="G191" i="23"/>
  <c r="I191" i="23" s="1"/>
  <c r="J191" i="23" s="1"/>
  <c r="G192" i="23"/>
  <c r="I192" i="23" s="1"/>
  <c r="J192" i="23" s="1"/>
  <c r="G193" i="23"/>
  <c r="I193" i="23" s="1"/>
  <c r="J193" i="23" s="1"/>
  <c r="G194" i="23"/>
  <c r="I194" i="23" s="1"/>
  <c r="J194" i="23" s="1"/>
  <c r="G195" i="23"/>
  <c r="I195" i="23" s="1"/>
  <c r="J195" i="23" s="1"/>
  <c r="G196" i="23"/>
  <c r="I196" i="23" s="1"/>
  <c r="J196" i="23" s="1"/>
  <c r="G197" i="23"/>
  <c r="I197" i="23" s="1"/>
  <c r="J197" i="23" s="1"/>
  <c r="G198" i="23"/>
  <c r="I198" i="23" s="1"/>
  <c r="J198" i="23" s="1"/>
  <c r="G199" i="23"/>
  <c r="I199" i="23" s="1"/>
  <c r="J199" i="23" s="1"/>
  <c r="G200" i="23"/>
  <c r="I200" i="23" s="1"/>
  <c r="J200" i="23" s="1"/>
  <c r="G201" i="23"/>
  <c r="I201" i="23" s="1"/>
  <c r="J201" i="23" s="1"/>
  <c r="G202" i="23"/>
  <c r="I202" i="23" s="1"/>
  <c r="J202" i="23" s="1"/>
  <c r="G203" i="23"/>
  <c r="I203" i="23" s="1"/>
  <c r="J203" i="23" s="1"/>
  <c r="G204" i="23"/>
  <c r="I204" i="23" s="1"/>
  <c r="J204" i="23" s="1"/>
  <c r="G205" i="23"/>
  <c r="I205" i="23" s="1"/>
  <c r="J205" i="23" s="1"/>
  <c r="G206" i="23"/>
  <c r="I206" i="23" s="1"/>
  <c r="J206" i="23" s="1"/>
  <c r="G207" i="23"/>
  <c r="I207" i="23" s="1"/>
  <c r="J207" i="23" s="1"/>
  <c r="F158" i="23"/>
  <c r="F168" i="23"/>
  <c r="F178" i="23"/>
  <c r="F188" i="23"/>
  <c r="F198" i="23"/>
  <c r="H148" i="23"/>
  <c r="C36" i="24" s="1"/>
  <c r="G148" i="23"/>
  <c r="I148" i="23" s="1"/>
  <c r="J148" i="23" s="1"/>
  <c r="B36" i="24" s="1"/>
  <c r="F148" i="23"/>
  <c r="G133" i="23"/>
  <c r="G134" i="23"/>
  <c r="G135" i="23"/>
  <c r="G136" i="23"/>
  <c r="G137" i="23"/>
  <c r="G138" i="23"/>
  <c r="G139" i="23"/>
  <c r="G140" i="23"/>
  <c r="G141" i="23"/>
  <c r="G142" i="23"/>
  <c r="G143" i="23"/>
  <c r="G132" i="23"/>
  <c r="F133" i="23"/>
  <c r="F134" i="23"/>
  <c r="F135" i="23"/>
  <c r="F136" i="23"/>
  <c r="F137" i="23"/>
  <c r="F138" i="23"/>
  <c r="F139" i="23"/>
  <c r="F140" i="23"/>
  <c r="F141" i="23"/>
  <c r="F142" i="23"/>
  <c r="F143" i="23"/>
  <c r="F132" i="23"/>
  <c r="G117" i="23"/>
  <c r="G118" i="23"/>
  <c r="G119" i="23"/>
  <c r="G120" i="23"/>
  <c r="G121" i="23"/>
  <c r="G122" i="23"/>
  <c r="G123" i="23"/>
  <c r="G124" i="23"/>
  <c r="G125" i="23"/>
  <c r="G126" i="23"/>
  <c r="G116" i="23"/>
  <c r="F117" i="23"/>
  <c r="H117" i="23" s="1"/>
  <c r="I117" i="23" s="1"/>
  <c r="F118" i="23"/>
  <c r="H118" i="23" s="1"/>
  <c r="I118" i="23" s="1"/>
  <c r="F119" i="23"/>
  <c r="H119" i="23" s="1"/>
  <c r="I119" i="23" s="1"/>
  <c r="F120" i="23"/>
  <c r="H120" i="23" s="1"/>
  <c r="I120" i="23" s="1"/>
  <c r="F121" i="23"/>
  <c r="H121" i="23" s="1"/>
  <c r="I121" i="23" s="1"/>
  <c r="F122" i="23"/>
  <c r="H122" i="23" s="1"/>
  <c r="I122" i="23" s="1"/>
  <c r="F123" i="23"/>
  <c r="H123" i="23" s="1"/>
  <c r="I123" i="23" s="1"/>
  <c r="F124" i="23"/>
  <c r="H124" i="23" s="1"/>
  <c r="I124" i="23" s="1"/>
  <c r="F125" i="23"/>
  <c r="H125" i="23" s="1"/>
  <c r="I125" i="23" s="1"/>
  <c r="F126" i="23"/>
  <c r="H126" i="23" s="1"/>
  <c r="I126" i="23" s="1"/>
  <c r="F116" i="23"/>
  <c r="H116" i="23" s="1"/>
  <c r="I116" i="23" s="1"/>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67" i="23"/>
  <c r="G4" i="23"/>
  <c r="G3" i="23"/>
  <c r="G2" i="23"/>
  <c r="F24" i="23"/>
  <c r="G24" i="23" s="1"/>
  <c r="H24" i="23" s="1"/>
  <c r="H17" i="24" s="1"/>
  <c r="F25" i="23"/>
  <c r="G25" i="23" s="1"/>
  <c r="H25" i="23" s="1"/>
  <c r="H18" i="24" s="1"/>
  <c r="F26" i="23"/>
  <c r="G26" i="23" s="1"/>
  <c r="H26" i="23" s="1"/>
  <c r="H19" i="24" s="1"/>
  <c r="F27" i="23"/>
  <c r="G27" i="23" s="1"/>
  <c r="H27" i="23" s="1"/>
  <c r="H20" i="24" s="1"/>
  <c r="F28" i="23"/>
  <c r="G28" i="23" s="1"/>
  <c r="H28" i="23" s="1"/>
  <c r="H21" i="24" s="1"/>
  <c r="F29" i="23"/>
  <c r="G29" i="23" s="1"/>
  <c r="H29" i="23" s="1"/>
  <c r="H22" i="24" s="1"/>
  <c r="F30" i="23"/>
  <c r="G30" i="23" s="1"/>
  <c r="H30" i="23" s="1"/>
  <c r="H23" i="24" s="1"/>
  <c r="F31" i="23"/>
  <c r="G31" i="23" s="1"/>
  <c r="H31" i="23" s="1"/>
  <c r="H24" i="24" s="1"/>
  <c r="F32" i="23"/>
  <c r="G32" i="23" s="1"/>
  <c r="H32" i="23" s="1"/>
  <c r="H25" i="24" s="1"/>
  <c r="F33" i="23"/>
  <c r="G33" i="23" s="1"/>
  <c r="H33" i="23" s="1"/>
  <c r="F34" i="23"/>
  <c r="G34" i="23" s="1"/>
  <c r="H34" i="23" s="1"/>
  <c r="F35" i="23"/>
  <c r="G35" i="23" s="1"/>
  <c r="H35" i="23" s="1"/>
  <c r="F36" i="23"/>
  <c r="G36" i="23" s="1"/>
  <c r="H36" i="23" s="1"/>
  <c r="F23" i="23"/>
  <c r="G23" i="23" s="1"/>
  <c r="H23" i="23" s="1"/>
  <c r="H16" i="24" s="1"/>
  <c r="F9" i="23"/>
  <c r="G9" i="23" s="1"/>
  <c r="H9" i="23" s="1"/>
  <c r="B17" i="24" s="1"/>
  <c r="F10" i="23"/>
  <c r="G10" i="23" s="1"/>
  <c r="H10" i="23" s="1"/>
  <c r="B18" i="24" s="1"/>
  <c r="F11" i="23"/>
  <c r="G11" i="23" s="1"/>
  <c r="H11" i="23" s="1"/>
  <c r="B19" i="24" s="1"/>
  <c r="F12" i="23"/>
  <c r="G12" i="23" s="1"/>
  <c r="H12" i="23" s="1"/>
  <c r="B20" i="24" s="1"/>
  <c r="F13" i="23"/>
  <c r="G13" i="23" s="1"/>
  <c r="H13" i="23" s="1"/>
  <c r="B21" i="24" s="1"/>
  <c r="F14" i="23"/>
  <c r="G14" i="23" s="1"/>
  <c r="H14" i="23" s="1"/>
  <c r="B22" i="24" s="1"/>
  <c r="F15" i="23"/>
  <c r="G15" i="23" s="1"/>
  <c r="H15" i="23" s="1"/>
  <c r="B23" i="24" s="1"/>
  <c r="F16" i="23"/>
  <c r="G16" i="23" s="1"/>
  <c r="H16" i="23" s="1"/>
  <c r="B24" i="24" s="1"/>
  <c r="F17" i="23"/>
  <c r="G17" i="23" s="1"/>
  <c r="H17" i="23" s="1"/>
  <c r="B25" i="24" s="1"/>
  <c r="F8" i="23"/>
  <c r="G8" i="23" s="1"/>
  <c r="H8" i="23" s="1"/>
  <c r="B16" i="24" s="1"/>
  <c r="K52" i="18"/>
  <c r="J52" i="18"/>
  <c r="I52" i="18"/>
  <c r="H52" i="18"/>
  <c r="M130" i="14"/>
  <c r="M131" i="14"/>
  <c r="M132" i="14"/>
  <c r="M129" i="14"/>
  <c r="M128" i="14"/>
  <c r="M127" i="14"/>
  <c r="M126" i="14"/>
  <c r="M125" i="14"/>
  <c r="D66" i="33" l="1"/>
  <c r="G75" i="33"/>
  <c r="D89" i="33"/>
  <c r="D81" i="33"/>
  <c r="D65" i="33"/>
  <c r="D61" i="33"/>
  <c r="E71" i="33"/>
  <c r="E63" i="33"/>
  <c r="G82" i="33"/>
  <c r="G74" i="33"/>
  <c r="D84" i="33"/>
  <c r="D72" i="33"/>
  <c r="D68" i="33"/>
  <c r="E60" i="33"/>
  <c r="E82" i="33"/>
  <c r="E74" i="33"/>
  <c r="E70" i="33"/>
  <c r="E66" i="33"/>
  <c r="G85" i="33"/>
  <c r="G81" i="33"/>
  <c r="G65" i="33"/>
  <c r="G61" i="33"/>
  <c r="D87" i="33"/>
  <c r="D83" i="33"/>
  <c r="D79" i="33"/>
  <c r="D75" i="33"/>
  <c r="D71" i="33"/>
  <c r="D67" i="33"/>
  <c r="D63" i="33"/>
  <c r="E89" i="33"/>
  <c r="E85" i="33"/>
  <c r="E81" i="33"/>
  <c r="E77" i="33"/>
  <c r="E73" i="33"/>
  <c r="E69" i="33"/>
  <c r="E65" i="33"/>
  <c r="E61" i="33"/>
  <c r="G88" i="33"/>
  <c r="G84" i="33"/>
  <c r="G76" i="33"/>
  <c r="G72" i="33"/>
  <c r="G68" i="33"/>
  <c r="G63" i="33"/>
  <c r="G66" i="33"/>
  <c r="G38" i="23"/>
  <c r="D34" i="36"/>
  <c r="D30" i="36"/>
  <c r="D26" i="36"/>
  <c r="D22" i="36"/>
  <c r="D36" i="36"/>
  <c r="D32" i="36"/>
  <c r="D28" i="36"/>
  <c r="D24" i="36"/>
  <c r="D20" i="36"/>
  <c r="D37" i="36"/>
  <c r="D33" i="36"/>
  <c r="D29" i="36"/>
  <c r="D25" i="36"/>
  <c r="D21" i="36"/>
  <c r="B18" i="36"/>
  <c r="D18" i="36" s="1"/>
  <c r="C35" i="36"/>
  <c r="D35" i="36" s="1"/>
  <c r="C31" i="36"/>
  <c r="D31" i="36" s="1"/>
  <c r="C27" i="36"/>
  <c r="D27" i="36" s="1"/>
  <c r="C23" i="36"/>
  <c r="D23" i="36" s="1"/>
  <c r="C19" i="36"/>
  <c r="D19" i="36" s="1"/>
  <c r="Q285" i="30"/>
  <c r="Q281" i="30"/>
  <c r="Q277" i="30"/>
  <c r="I80" i="33" s="1"/>
  <c r="Q273" i="30"/>
  <c r="Q269" i="30"/>
  <c r="I72" i="33" s="1"/>
  <c r="Q265" i="30"/>
  <c r="Q261" i="30"/>
  <c r="Q284" i="30"/>
  <c r="Q280" i="30"/>
  <c r="Q276" i="30"/>
  <c r="Q272" i="30"/>
  <c r="Q268" i="30"/>
  <c r="Q264" i="30"/>
  <c r="I67" i="33" s="1"/>
  <c r="Q260" i="30"/>
  <c r="I63" i="33" s="1"/>
  <c r="Q283" i="30"/>
  <c r="Q279" i="30"/>
  <c r="I82" i="33" s="1"/>
  <c r="Q275" i="30"/>
  <c r="I78" i="33" s="1"/>
  <c r="Q271" i="30"/>
  <c r="I74" i="33" s="1"/>
  <c r="Q267" i="30"/>
  <c r="Q263" i="30"/>
  <c r="I66" i="33" s="1"/>
  <c r="Q259" i="30"/>
  <c r="I62" i="33" s="1"/>
  <c r="Q282" i="30"/>
  <c r="I85" i="33" s="1"/>
  <c r="Q278" i="30"/>
  <c r="I81" i="33" s="1"/>
  <c r="Q274" i="30"/>
  <c r="I77" i="33" s="1"/>
  <c r="Q270" i="30"/>
  <c r="I73" i="33" s="1"/>
  <c r="Q266" i="30"/>
  <c r="I69" i="33" s="1"/>
  <c r="Q262" i="30"/>
  <c r="I65" i="33" s="1"/>
  <c r="Q258" i="30"/>
  <c r="I61" i="33" s="1"/>
  <c r="F60" i="33"/>
  <c r="F88" i="33"/>
  <c r="F84" i="33"/>
  <c r="F80" i="33"/>
  <c r="F76" i="33"/>
  <c r="F72" i="33"/>
  <c r="F68" i="33"/>
  <c r="F64" i="33"/>
  <c r="H86" i="33"/>
  <c r="H82" i="33"/>
  <c r="H78" i="33"/>
  <c r="H74" i="33"/>
  <c r="H70" i="33"/>
  <c r="H66" i="33"/>
  <c r="H62" i="33"/>
  <c r="R284" i="30" a="1"/>
  <c r="R284" i="30" s="1"/>
  <c r="R264" i="30" a="1"/>
  <c r="R264" i="30" s="1"/>
  <c r="R260" i="30" a="1"/>
  <c r="R260" i="30" s="1"/>
  <c r="N286" i="30"/>
  <c r="H60" i="33"/>
  <c r="F87" i="33"/>
  <c r="F83" i="33"/>
  <c r="F79" i="33"/>
  <c r="F75" i="33"/>
  <c r="F71" i="33"/>
  <c r="F67" i="33"/>
  <c r="F63" i="33"/>
  <c r="H89" i="33"/>
  <c r="H85" i="33"/>
  <c r="H81" i="33"/>
  <c r="H77" i="33"/>
  <c r="H73" i="33"/>
  <c r="H69" i="33"/>
  <c r="H65" i="33"/>
  <c r="H61" i="33"/>
  <c r="F86" i="33"/>
  <c r="F82" i="33"/>
  <c r="F78" i="33"/>
  <c r="F74" i="33"/>
  <c r="F70" i="33"/>
  <c r="F66" i="33"/>
  <c r="F62" i="33"/>
  <c r="H88" i="33"/>
  <c r="H84" i="33"/>
  <c r="H80" i="33"/>
  <c r="H76" i="33"/>
  <c r="H72" i="33"/>
  <c r="H68" i="33"/>
  <c r="H64" i="33"/>
  <c r="F85" i="33"/>
  <c r="F81" i="33"/>
  <c r="F77" i="33"/>
  <c r="F73" i="33"/>
  <c r="F69" i="33"/>
  <c r="F65" i="33"/>
  <c r="F61" i="33"/>
  <c r="H87" i="33"/>
  <c r="H83" i="33"/>
  <c r="H79" i="33"/>
  <c r="H75" i="33"/>
  <c r="H71" i="33"/>
  <c r="H67" i="33"/>
  <c r="H63" i="33"/>
  <c r="Q257" i="30"/>
  <c r="R281" i="30" a="1"/>
  <c r="R281" i="30" s="1"/>
  <c r="R277" i="30" a="1"/>
  <c r="R277" i="30" s="1"/>
  <c r="J80" i="33" s="1"/>
  <c r="R265" i="30" a="1"/>
  <c r="R265" i="30" s="1"/>
  <c r="F24" i="27"/>
  <c r="F15" i="18" a="1"/>
  <c r="F15" i="18" s="1"/>
  <c r="D112" i="14" a="1"/>
  <c r="D112" i="14" s="1"/>
  <c r="L6" i="6"/>
  <c r="L10" i="6"/>
  <c r="L9" i="6"/>
  <c r="L8" i="6"/>
  <c r="L7" i="6"/>
  <c r="L5" i="6"/>
  <c r="L4" i="6"/>
  <c r="L3" i="6"/>
  <c r="I83" i="33" l="1"/>
  <c r="I71" i="33"/>
  <c r="I87" i="33"/>
  <c r="I76" i="33"/>
  <c r="I88" i="33"/>
  <c r="I70" i="33"/>
  <c r="I86" i="33"/>
  <c r="I75" i="33"/>
  <c r="I64" i="33"/>
  <c r="I79" i="33"/>
  <c r="I68" i="33"/>
  <c r="R269" i="30" a="1"/>
  <c r="R269" i="30" s="1"/>
  <c r="R261" i="30" a="1"/>
  <c r="R261" i="30" s="1"/>
  <c r="J64" i="33" s="1"/>
  <c r="R263" i="30" a="1"/>
  <c r="R263" i="30" s="1"/>
  <c r="J66" i="33" s="1"/>
  <c r="R276" i="30" a="1"/>
  <c r="R276" i="30" s="1"/>
  <c r="R279" i="30" a="1"/>
  <c r="R279" i="30" s="1"/>
  <c r="J82" i="33" s="1"/>
  <c r="R258" i="30" a="1"/>
  <c r="R258" i="30" s="1"/>
  <c r="R268" i="30" a="1"/>
  <c r="R268" i="30" s="1"/>
  <c r="J71" i="33" s="1"/>
  <c r="R273" i="30" a="1"/>
  <c r="R273" i="30" s="1"/>
  <c r="J76" i="33" s="1"/>
  <c r="R274" i="30" a="1"/>
  <c r="R274" i="30" s="1"/>
  <c r="J77" i="33" s="1"/>
  <c r="R280" i="30" a="1"/>
  <c r="R280" i="30" s="1"/>
  <c r="R285" i="30" a="1"/>
  <c r="R285" i="30" s="1"/>
  <c r="J88" i="33" s="1"/>
  <c r="R278" i="30" a="1"/>
  <c r="R278" i="30" s="1"/>
  <c r="R283" i="30" a="1"/>
  <c r="R283" i="30" s="1"/>
  <c r="J86" i="33" s="1"/>
  <c r="R262" i="30" a="1"/>
  <c r="R262" i="30" s="1"/>
  <c r="J65" i="33" s="1"/>
  <c r="R267" i="30" a="1"/>
  <c r="R267" i="30" s="1"/>
  <c r="J70" i="33" s="1"/>
  <c r="R272" i="30" a="1"/>
  <c r="R272" i="30" s="1"/>
  <c r="R282" i="30" a="1"/>
  <c r="R282" i="30" s="1"/>
  <c r="J85" i="33" s="1"/>
  <c r="R271" i="30" a="1"/>
  <c r="R271" i="30" s="1"/>
  <c r="J74" i="33" s="1"/>
  <c r="R266" i="30" a="1"/>
  <c r="R266" i="30" s="1"/>
  <c r="J69" i="33" s="1"/>
  <c r="R259" i="30" a="1"/>
  <c r="R259" i="30" s="1"/>
  <c r="J62" i="33" s="1"/>
  <c r="R275" i="30" a="1"/>
  <c r="R275" i="30" s="1"/>
  <c r="J78" i="33" s="1"/>
  <c r="R270" i="30" a="1"/>
  <c r="R270" i="30" s="1"/>
  <c r="J73" i="33" s="1"/>
  <c r="J60" i="33"/>
  <c r="I60" i="33"/>
  <c r="Q286" i="30"/>
  <c r="I89" i="33" s="1"/>
  <c r="J83" i="33" l="1"/>
  <c r="J61" i="33"/>
  <c r="J87" i="33"/>
  <c r="J72" i="33"/>
  <c r="J63" i="33"/>
  <c r="J75" i="33"/>
  <c r="J81" i="33"/>
  <c r="J79" i="33"/>
  <c r="I84" i="33"/>
  <c r="J68" i="33"/>
  <c r="J67" i="33"/>
  <c r="R286" i="30" a="1"/>
  <c r="R286" i="30" s="1"/>
  <c r="J89" i="33" l="1"/>
  <c r="J84"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F0E09-2A39-4D95-B3F3-DB182A37B707}" keepAlive="1" name="Query - assets" description="Connection to the 'assets' query in the workbook." type="5" refreshedVersion="8" background="1" saveData="1">
    <dbPr connection="Provider=Microsoft.Mashup.OleDb.1;Data Source=$Workbook$;Location=assets;Extended Properties=&quot;&quot;" command="SELECT * FROM [assets]"/>
  </connection>
  <connection id="2" xr16:uid="{601E5539-8397-46EE-A66E-FF9D94606468}" keepAlive="1" name="Query - vendors" description="Connection to the 'vendors' query in the workbook." type="5" refreshedVersion="8" background="1" saveData="1">
    <dbPr connection="Provider=Microsoft.Mashup.OleDb.1;Data Source=$Workbook$;Location=vendors;Extended Properties=&quot;&quot;" command="SELECT * FROM [vendors]"/>
  </connection>
  <connection id="3" xr16:uid="{86561A66-9847-4185-BD97-58799E7AB0BE}" keepAlive="1" name="Query - workorders" description="Connection to the 'workorders' query in the workbook." type="5" refreshedVersion="8" background="1" saveData="1">
    <dbPr connection="Provider=Microsoft.Mashup.OleDb.1;Data Source=$Workbook$;Location=workorders;Extended Properties=&quot;&quot;" command="SELECT * FROM [workorders]"/>
  </connection>
  <connection id="4" xr16:uid="{7C2DA51F-F4F0-4F4F-9D72-00467D73D0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0E59E3B-DA24-43DA-B3A0-C4D83A0207E5}" name="WorksheetConnection_Book1!assets" type="102" refreshedVersion="8" minRefreshableVersion="5">
    <extLst>
      <ext xmlns:x15="http://schemas.microsoft.com/office/spreadsheetml/2010/11/main" uri="{DE250136-89BD-433C-8126-D09CA5730AF9}">
        <x15:connection id="assets">
          <x15:rangePr sourceName="_xlcn.WorksheetConnection_Book1assets1"/>
        </x15:connection>
      </ext>
    </extLst>
  </connection>
  <connection id="6" xr16:uid="{F5895B74-B03A-47E9-B6C6-47F1B213CAFE}" name="WorksheetConnection_Book1!vendors" type="102" refreshedVersion="8" minRefreshableVersion="5">
    <extLst>
      <ext xmlns:x15="http://schemas.microsoft.com/office/spreadsheetml/2010/11/main" uri="{DE250136-89BD-433C-8126-D09CA5730AF9}">
        <x15:connection id="vendors">
          <x15:rangePr sourceName="_xlcn.WorksheetConnection_Book1vendors1"/>
        </x15:connection>
      </ext>
    </extLst>
  </connection>
  <connection id="7" xr16:uid="{C78580D7-4F51-4672-8B59-34EA1291B298}" name="WorksheetConnection_Book1!workorders" type="102" refreshedVersion="8" minRefreshableVersion="5">
    <extLst>
      <ext xmlns:x15="http://schemas.microsoft.com/office/spreadsheetml/2010/11/main" uri="{DE250136-89BD-433C-8126-D09CA5730AF9}">
        <x15:connection id="workorders">
          <x15:rangePr sourceName="_xlcn.WorksheetConnection_Book1work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<sst xmlns="http://schemas.openxmlformats.org/spreadsheetml/2006/main" count="91320" uniqueCount="6466">
  <si>
    <t>AssetID</t>
  </si>
  <si>
    <t>AssetType</t>
  </si>
  <si>
    <t>CommissionYear</t>
  </si>
  <si>
    <t>A1000</t>
  </si>
  <si>
    <t>Sensor</t>
  </si>
  <si>
    <t>A1001</t>
  </si>
  <si>
    <t>Pump</t>
  </si>
  <si>
    <t>A1002</t>
  </si>
  <si>
    <t>Generator</t>
  </si>
  <si>
    <t>A1003</t>
  </si>
  <si>
    <t>Valve</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</si>
  <si>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</si>
  <si>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</si>
  <si>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</si>
  <si>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</si>
  <si>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</si>
  <si>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</si>
  <si>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</si>
  <si>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</si>
  <si>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</si>
  <si>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</si>
  <si>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</si>
  <si>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</si>
  <si>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</si>
  <si>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</si>
  <si>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</si>
  <si>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</si>
  <si>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</si>
  <si>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</si>
  <si>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</si>
  <si>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</si>
  <si>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</si>
  <si>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</si>
  <si>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</si>
  <si>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</si>
  <si>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</si>
  <si>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</si>
  <si>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</si>
  <si>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</si>
  <si>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</si>
  <si>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</si>
  <si>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</si>
  <si>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</si>
  <si>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</si>
  <si>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</si>
  <si>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</si>
  <si>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</si>
  <si>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</si>
  <si>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</si>
  <si>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</si>
  <si>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</si>
  <si>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</si>
  <si>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</si>
  <si>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</si>
  <si>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</si>
  <si>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</si>
  <si>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</si>
  <si>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</si>
  <si>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</si>
  <si>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</si>
  <si>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</si>
  <si>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</si>
  <si>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</si>
  <si>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</si>
  <si>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</si>
  <si>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</si>
  <si>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</si>
  <si>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</si>
  <si>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</si>
  <si>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</si>
  <si>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</si>
  <si>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</si>
  <si>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</si>
  <si>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</si>
  <si>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</si>
  <si>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</si>
  <si>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</si>
  <si>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</si>
  <si>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</si>
  <si>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</si>
  <si>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</si>
  <si>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</si>
  <si>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</si>
  <si>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</si>
  <si>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</si>
  <si>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</si>
  <si>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</si>
  <si>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</si>
  <si>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</si>
  <si>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</si>
  <si>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</si>
  <si>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</si>
  <si>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</si>
  <si>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</si>
  <si>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</si>
  <si>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</si>
  <si>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</si>
  <si>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</si>
  <si>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</si>
  <si>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</si>
  <si>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</si>
  <si>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</si>
  <si>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</si>
  <si>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</si>
  <si>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</si>
  <si>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</si>
  <si>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</si>
  <si>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</si>
  <si>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</si>
  <si>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</si>
  <si>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</si>
  <si>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</si>
  <si>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</si>
  <si>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</si>
  <si>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</si>
  <si>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</si>
  <si>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</si>
  <si>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</si>
  <si>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</si>
  <si>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</si>
  <si>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</si>
  <si>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</si>
  <si>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</si>
  <si>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</si>
  <si>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</si>
  <si>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</si>
  <si>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</si>
  <si>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</si>
  <si>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</si>
  <si>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</si>
  <si>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</si>
  <si>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</si>
  <si>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</si>
  <si>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</si>
  <si>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</si>
  <si>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</si>
  <si>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</si>
  <si>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</si>
  <si>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</si>
  <si>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</si>
  <si>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</si>
  <si>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</si>
  <si>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</si>
  <si>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</si>
  <si>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</si>
  <si>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</si>
  <si>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</si>
  <si>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</si>
  <si>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</si>
  <si>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</si>
  <si>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</si>
  <si>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</si>
  <si>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</si>
  <si>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</si>
  <si>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</si>
  <si>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</si>
  <si>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</si>
  <si>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</si>
  <si>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</si>
  <si>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</si>
  <si>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</si>
  <si>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</si>
  <si>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</si>
  <si>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</si>
  <si>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</si>
  <si>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</si>
  <si>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</si>
  <si>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</si>
  <si>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</si>
  <si>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</si>
  <si>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</si>
  <si>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</si>
  <si>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</si>
  <si>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</si>
  <si>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</si>
  <si>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</si>
  <si>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</si>
  <si>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</si>
  <si>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</si>
  <si>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</si>
  <si>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</si>
  <si>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</si>
  <si>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</si>
  <si>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</si>
  <si>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</si>
  <si>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</si>
  <si>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</si>
  <si>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</si>
  <si>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</si>
  <si>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</si>
  <si>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</si>
  <si>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</si>
  <si>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</si>
  <si>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</si>
  <si>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</si>
  <si>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</si>
  <si>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</si>
  <si>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</si>
  <si>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</si>
  <si>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</si>
  <si>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</si>
  <si>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</si>
  <si>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</si>
  <si>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</si>
  <si>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</si>
  <si>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</si>
  <si>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</si>
  <si>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</si>
  <si>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</si>
  <si>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</si>
  <si>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</si>
  <si>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</si>
  <si>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</si>
  <si>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</si>
  <si>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</si>
  <si>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</si>
  <si>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</si>
  <si>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</si>
  <si>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</si>
  <si>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</si>
  <si>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</si>
  <si>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</si>
  <si>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</si>
  <si>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</si>
  <si>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</si>
  <si>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</si>
  <si>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</si>
  <si>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</si>
  <si>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</si>
  <si>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</si>
  <si>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</si>
  <si>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</si>
  <si>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</si>
  <si>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</si>
  <si>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</si>
  <si>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</si>
  <si>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</si>
  <si>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</si>
  <si>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</si>
  <si>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</si>
  <si>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</si>
  <si>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</si>
  <si>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</si>
  <si>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</si>
  <si>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</si>
  <si>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</si>
  <si>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</si>
  <si>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</si>
  <si>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</si>
  <si>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</si>
  <si>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</si>
  <si>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</si>
  <si>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</si>
  <si>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</si>
  <si>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</si>
  <si>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</si>
  <si>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</si>
  <si>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</si>
  <si>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</si>
  <si>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</si>
  <si>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</si>
  <si>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</si>
  <si>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</si>
  <si>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</si>
  <si>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</si>
  <si>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</si>
  <si>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</si>
  <si>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</si>
  <si>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</si>
  <si>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</si>
  <si>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</si>
  <si>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</si>
  <si>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</si>
  <si>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</si>
  <si>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</si>
  <si>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</si>
  <si>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</si>
  <si>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</si>
  <si>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</si>
  <si>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</si>
  <si>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</si>
  <si>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</si>
  <si>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</si>
  <si>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</si>
  <si>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</si>
  <si>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</si>
  <si>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</si>
  <si>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</si>
  <si>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</si>
  <si>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</si>
  <si>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</si>
  <si>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</si>
  <si>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</si>
  <si>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</si>
  <si>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</si>
  <si>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</si>
  <si>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</si>
  <si>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</si>
  <si>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</si>
  <si>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</si>
  <si>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</si>
  <si>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</si>
  <si>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</si>
  <si>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</si>
  <si>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</si>
  <si>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</si>
  <si>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</si>
  <si>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Column1</t>
  </si>
  <si>
    <t>Column2</t>
  </si>
  <si>
    <t>Vendor</t>
  </si>
  <si>
    <t>Country</t>
  </si>
  <si>
    <t>Vendor_1</t>
  </si>
  <si>
    <t>United Kingdom</t>
  </si>
  <si>
    <t>Vendor_2</t>
  </si>
  <si>
    <t>United States of America</t>
  </si>
  <si>
    <t>Vendor_3</t>
  </si>
  <si>
    <t>Vendor_4</t>
  </si>
  <si>
    <t>Vendor_5</t>
  </si>
  <si>
    <t>Finland</t>
  </si>
  <si>
    <t>Vendor_6</t>
  </si>
  <si>
    <t>Canada</t>
  </si>
  <si>
    <t>Vendor_7</t>
  </si>
  <si>
    <t>Vendor_8</t>
  </si>
  <si>
    <t>Vendor_9</t>
  </si>
  <si>
    <t>Vendor_10</t>
  </si>
  <si>
    <t>Vendor_11</t>
  </si>
  <si>
    <t>Vendor_12</t>
  </si>
  <si>
    <t>Vendor_13</t>
  </si>
  <si>
    <t>Vendor_14</t>
  </si>
  <si>
    <t>Vendor_15</t>
  </si>
  <si>
    <t>Vendor_16</t>
  </si>
  <si>
    <t>Vendor_17</t>
  </si>
  <si>
    <t>Vendor_18</t>
  </si>
  <si>
    <t>Vendor_19</t>
  </si>
  <si>
    <t>Vendor_20</t>
  </si>
  <si>
    <t>Vendor_21</t>
  </si>
  <si>
    <t>Vendor_22</t>
  </si>
  <si>
    <t>Vendor_23</t>
  </si>
  <si>
    <t>Vendor_24</t>
  </si>
  <si>
    <t>Vendor_25</t>
  </si>
  <si>
    <t>Vendor_26</t>
  </si>
  <si>
    <t>Vendor_27</t>
  </si>
  <si>
    <t>Vendor_28</t>
  </si>
  <si>
    <t>Vendor_29</t>
  </si>
  <si>
    <t>Vendor_30</t>
  </si>
  <si>
    <t>WorkOrderID</t>
  </si>
  <si>
    <t>Plant</t>
  </si>
  <si>
    <t>Department</t>
  </si>
  <si>
    <t>Priority</t>
  </si>
  <si>
    <t>Status</t>
  </si>
  <si>
    <t>Problem</t>
  </si>
  <si>
    <t>RootCause</t>
  </si>
  <si>
    <t>Reported</t>
  </si>
  <si>
    <t>Resolved</t>
  </si>
  <si>
    <t>Days Open</t>
  </si>
  <si>
    <t>BudgetGBP</t>
  </si>
  <si>
    <t>ActualGBP</t>
  </si>
  <si>
    <t>Variance</t>
  </si>
  <si>
    <t>DowntimeHours</t>
  </si>
  <si>
    <t>LostMWh</t>
  </si>
  <si>
    <t>Risk</t>
  </si>
  <si>
    <t>Risk Category</t>
  </si>
  <si>
    <t>Severity</t>
  </si>
  <si>
    <t>Compliance</t>
  </si>
  <si>
    <t>AuditScore</t>
  </si>
  <si>
    <t>Inspector</t>
  </si>
  <si>
    <t>AssetAge</t>
  </si>
  <si>
    <t>ReactorType</t>
  </si>
  <si>
    <t>InventoryPart</t>
  </si>
  <si>
    <t>InventoryLevel</t>
  </si>
  <si>
    <t>ReorderPoint</t>
  </si>
  <si>
    <t>ProcurementDelay</t>
  </si>
  <si>
    <t>MaintenanceType</t>
  </si>
  <si>
    <t>LabourHours</t>
  </si>
  <si>
    <t>Technicians</t>
  </si>
  <si>
    <t>RadiationZone</t>
  </si>
  <si>
    <t>DosemSv</t>
  </si>
  <si>
    <t>Regulation</t>
  </si>
  <si>
    <t>FineGBP</t>
  </si>
  <si>
    <t>ContractValue</t>
  </si>
  <si>
    <t>PaymentStatus</t>
  </si>
  <si>
    <t>ForecastCost</t>
  </si>
  <si>
    <t>FailureCount</t>
  </si>
  <si>
    <t>InspectionFreqDays</t>
  </si>
  <si>
    <t>Comments</t>
  </si>
  <si>
    <t>Cost Variance</t>
  </si>
  <si>
    <t>WO00000</t>
  </si>
  <si>
    <t>Diablo Canyon</t>
  </si>
  <si>
    <t>Finance</t>
  </si>
  <si>
    <t>P5</t>
  </si>
  <si>
    <t>Cancelled</t>
  </si>
  <si>
    <t>Inspection Overdue</t>
  </si>
  <si>
    <t>Design</t>
  </si>
  <si>
    <t>Medium</t>
  </si>
  <si>
    <t>Low</t>
  </si>
  <si>
    <t>Compliant</t>
  </si>
  <si>
    <t>EMP394</t>
  </si>
  <si>
    <t>BWR</t>
  </si>
  <si>
    <t>P1321</t>
  </si>
  <si>
    <t>Emergency</t>
  </si>
  <si>
    <t>B</t>
  </si>
  <si>
    <t>CNSC</t>
  </si>
  <si>
    <t>Paid</t>
  </si>
  <si>
    <t>N/A</t>
  </si>
  <si>
    <t>WO00002</t>
  </si>
  <si>
    <t>Bruce A</t>
  </si>
  <si>
    <t>Engineering</t>
  </si>
  <si>
    <t>P1</t>
  </si>
  <si>
    <t>Open</t>
  </si>
  <si>
    <t>Valve Leak</t>
  </si>
  <si>
    <t>Unknown</t>
  </si>
  <si>
    <t>High</t>
  </si>
  <si>
    <t>Non-Compliant</t>
  </si>
  <si>
    <t>EMP202</t>
  </si>
  <si>
    <t>P1381</t>
  </si>
  <si>
    <t>D</t>
  </si>
  <si>
    <t>Pending</t>
  </si>
  <si>
    <t>Urgent</t>
  </si>
  <si>
    <t>WO00003</t>
  </si>
  <si>
    <t>P3</t>
  </si>
  <si>
    <t>Sensor Fault</t>
  </si>
  <si>
    <t>EMP177</t>
  </si>
  <si>
    <t>SMR</t>
  </si>
  <si>
    <t>P1192</t>
  </si>
  <si>
    <t>A</t>
  </si>
  <si>
    <t>Overdue</t>
  </si>
  <si>
    <t>Await Docs</t>
  </si>
  <si>
    <t>WO00004</t>
  </si>
  <si>
    <t>Heysham 1</t>
  </si>
  <si>
    <t>Maint</t>
  </si>
  <si>
    <t>In Progress</t>
  </si>
  <si>
    <t>Calibration Drift</t>
  </si>
  <si>
    <t>Ageing</t>
  </si>
  <si>
    <t>EMP337</t>
  </si>
  <si>
    <t>P1025</t>
  </si>
  <si>
    <t>Preventive</t>
  </si>
  <si>
    <t>NRC</t>
  </si>
  <si>
    <t>Repeat Issue</t>
  </si>
  <si>
    <t>WO00005</t>
  </si>
  <si>
    <t>Sizewell B</t>
  </si>
  <si>
    <t>P4</t>
  </si>
  <si>
    <t>EMP820</t>
  </si>
  <si>
    <t>AGR</t>
  </si>
  <si>
    <t>P1217</t>
  </si>
  <si>
    <t>Corrective</t>
  </si>
  <si>
    <t>No Comment</t>
  </si>
  <si>
    <t>WO00006</t>
  </si>
  <si>
    <t>Inventory Shortage</t>
  </si>
  <si>
    <t>EMP674</t>
  </si>
  <si>
    <t>PWR</t>
  </si>
  <si>
    <t>P1295</t>
  </si>
  <si>
    <t>C</t>
  </si>
  <si>
    <t>WO00008</t>
  </si>
  <si>
    <t>Procurement</t>
  </si>
  <si>
    <t>Closed</t>
  </si>
  <si>
    <t>EMP808</t>
  </si>
  <si>
    <t>P1051</t>
  </si>
  <si>
    <t>Predictive</t>
  </si>
  <si>
    <t>STUK</t>
  </si>
  <si>
    <t>WO00009</t>
  </si>
  <si>
    <t>Safety</t>
  </si>
  <si>
    <t>EMP439</t>
  </si>
  <si>
    <t>PHWR</t>
  </si>
  <si>
    <t>P1378</t>
  </si>
  <si>
    <t>WO00010</t>
  </si>
  <si>
    <t>EMP686</t>
  </si>
  <si>
    <t>P1234</t>
  </si>
  <si>
    <t>WO00011</t>
  </si>
  <si>
    <t>Olkiluoto 3</t>
  </si>
  <si>
    <t>Human Error</t>
  </si>
  <si>
    <t>EMP173</t>
  </si>
  <si>
    <t>P1452</t>
  </si>
  <si>
    <t>WO00012</t>
  </si>
  <si>
    <t>Pump Failure</t>
  </si>
  <si>
    <t>EMP696</t>
  </si>
  <si>
    <t>P1448</t>
  </si>
  <si>
    <t>WO00013</t>
  </si>
  <si>
    <t>EMP314</t>
  </si>
  <si>
    <t>P1060</t>
  </si>
  <si>
    <t>ONR</t>
  </si>
  <si>
    <t>WO00014</t>
  </si>
  <si>
    <t>Torness</t>
  </si>
  <si>
    <t>EMP640</t>
  </si>
  <si>
    <t>P1231</t>
  </si>
  <si>
    <t>WO00015</t>
  </si>
  <si>
    <t>P2</t>
  </si>
  <si>
    <t>EMP916</t>
  </si>
  <si>
    <t>P1142</t>
  </si>
  <si>
    <t>WO00016</t>
  </si>
  <si>
    <t>EMP319</t>
  </si>
  <si>
    <t>P1424</t>
  </si>
  <si>
    <t>WO00017</t>
  </si>
  <si>
    <t>Vendor Delay</t>
  </si>
  <si>
    <t>EMP296</t>
  </si>
  <si>
    <t>P1222</t>
  </si>
  <si>
    <t>WO00018</t>
  </si>
  <si>
    <t>Ops</t>
  </si>
  <si>
    <t>EMP854</t>
  </si>
  <si>
    <t>P1313</t>
  </si>
  <si>
    <t>WO00019</t>
  </si>
  <si>
    <t>EMP512</t>
  </si>
  <si>
    <t>P1324</t>
  </si>
  <si>
    <t>WO00020</t>
  </si>
  <si>
    <t>Critical</t>
  </si>
  <si>
    <t>EMP737</t>
  </si>
  <si>
    <t>P1495</t>
  </si>
  <si>
    <t>WO00021</t>
  </si>
  <si>
    <t>EMP727</t>
  </si>
  <si>
    <t>P1017</t>
  </si>
  <si>
    <t>WO00022</t>
  </si>
  <si>
    <t>EMP413</t>
  </si>
  <si>
    <t>P1404</t>
  </si>
  <si>
    <t>WO00023</t>
  </si>
  <si>
    <t>EMP855</t>
  </si>
  <si>
    <t>P1059</t>
  </si>
  <si>
    <t>WO00024</t>
  </si>
  <si>
    <t>EMP116</t>
  </si>
  <si>
    <t>P1388</t>
  </si>
  <si>
    <t>WO00025</t>
  </si>
  <si>
    <t>EMP702</t>
  </si>
  <si>
    <t>P1198</t>
  </si>
  <si>
    <t>WO00026</t>
  </si>
  <si>
    <t>EMP297</t>
  </si>
  <si>
    <t>P1274</t>
  </si>
  <si>
    <t>WO00027</t>
  </si>
  <si>
    <t>EMP728</t>
  </si>
  <si>
    <t>P1493</t>
  </si>
  <si>
    <t>WO00028</t>
  </si>
  <si>
    <t>EMP424</t>
  </si>
  <si>
    <t>P1361</t>
  </si>
  <si>
    <t>WO00029</t>
  </si>
  <si>
    <t>EMP339</t>
  </si>
  <si>
    <t>P1245</t>
  </si>
  <si>
    <t>WO00030</t>
  </si>
  <si>
    <t>EMP497</t>
  </si>
  <si>
    <t>P1015</t>
  </si>
  <si>
    <t>WO00031</t>
  </si>
  <si>
    <t>EMP382</t>
  </si>
  <si>
    <t>P1355</t>
  </si>
  <si>
    <t>WO00033</t>
  </si>
  <si>
    <t>EMP585</t>
  </si>
  <si>
    <t>WO00034</t>
  </si>
  <si>
    <t>EMP734</t>
  </si>
  <si>
    <t>P1227</t>
  </si>
  <si>
    <t>WO00035</t>
  </si>
  <si>
    <t>EMP730</t>
  </si>
  <si>
    <t>P1024</t>
  </si>
  <si>
    <t>WO00037</t>
  </si>
  <si>
    <t>EMP875</t>
  </si>
  <si>
    <t>P1422</t>
  </si>
  <si>
    <t>WO00038</t>
  </si>
  <si>
    <t>EMP907</t>
  </si>
  <si>
    <t>P1408</t>
  </si>
  <si>
    <t>WO00039</t>
  </si>
  <si>
    <t>EMP388</t>
  </si>
  <si>
    <t>P1461</t>
  </si>
  <si>
    <t>WO00040</t>
  </si>
  <si>
    <t>EMP539</t>
  </si>
  <si>
    <t>P1072</t>
  </si>
  <si>
    <t>WO00041</t>
  </si>
  <si>
    <t>P1345</t>
  </si>
  <si>
    <t>WO00043</t>
  </si>
  <si>
    <t>EMP911</t>
  </si>
  <si>
    <t>P1200</t>
  </si>
  <si>
    <t>WO00044</t>
  </si>
  <si>
    <t>EMP603</t>
  </si>
  <si>
    <t>P1445</t>
  </si>
  <si>
    <t>WO00045</t>
  </si>
  <si>
    <t>EMP922</t>
  </si>
  <si>
    <t>P1119</t>
  </si>
  <si>
    <t>WO00047</t>
  </si>
  <si>
    <t>EMP476</t>
  </si>
  <si>
    <t>P1191</t>
  </si>
  <si>
    <t>WO00048</t>
  </si>
  <si>
    <t>EMP422</t>
  </si>
  <si>
    <t>P1322</t>
  </si>
  <si>
    <t>WO00049</t>
  </si>
  <si>
    <t>EMP275</t>
  </si>
  <si>
    <t>P1233</t>
  </si>
  <si>
    <t>WO00050</t>
  </si>
  <si>
    <t>EMP325</t>
  </si>
  <si>
    <t>P1446</t>
  </si>
  <si>
    <t>WO00052</t>
  </si>
  <si>
    <t>EMP912</t>
  </si>
  <si>
    <t>P1265</t>
  </si>
  <si>
    <t>WO00053</t>
  </si>
  <si>
    <t>EMP874</t>
  </si>
  <si>
    <t>P1019</t>
  </si>
  <si>
    <t>WO00055</t>
  </si>
  <si>
    <t>EMP328</t>
  </si>
  <si>
    <t>P1500</t>
  </si>
  <si>
    <t>WO00057</t>
  </si>
  <si>
    <t>EMP742</t>
  </si>
  <si>
    <t>P1009</t>
  </si>
  <si>
    <t>WO00058</t>
  </si>
  <si>
    <t>EMP461</t>
  </si>
  <si>
    <t>P1067</t>
  </si>
  <si>
    <t>WO00059</t>
  </si>
  <si>
    <t>P1494</t>
  </si>
  <si>
    <t>WO00060</t>
  </si>
  <si>
    <t>EMP981</t>
  </si>
  <si>
    <t>P1199</t>
  </si>
  <si>
    <t>WO00061</t>
  </si>
  <si>
    <t>EMP166</t>
  </si>
  <si>
    <t>P1224</t>
  </si>
  <si>
    <t>WO00063</t>
  </si>
  <si>
    <t>EMP643</t>
  </si>
  <si>
    <t>WO00064</t>
  </si>
  <si>
    <t>EMP791</t>
  </si>
  <si>
    <t>P1470</t>
  </si>
  <si>
    <t>WO00065</t>
  </si>
  <si>
    <t>EMP570</t>
  </si>
  <si>
    <t>P1097</t>
  </si>
  <si>
    <t>WO00066</t>
  </si>
  <si>
    <t>EMP947</t>
  </si>
  <si>
    <t>P1336</t>
  </si>
  <si>
    <t>WO00067</t>
  </si>
  <si>
    <t>EMP577</t>
  </si>
  <si>
    <t>WO00068</t>
  </si>
  <si>
    <t>EMP540</t>
  </si>
  <si>
    <t>WO00069</t>
  </si>
  <si>
    <t>EMP541</t>
  </si>
  <si>
    <t>P1071</t>
  </si>
  <si>
    <t>WO00072</t>
  </si>
  <si>
    <t>EMP587</t>
  </si>
  <si>
    <t>P1480</t>
  </si>
  <si>
    <t>WO00073</t>
  </si>
  <si>
    <t>EMP542</t>
  </si>
  <si>
    <t>P1306</t>
  </si>
  <si>
    <t>WO00074</t>
  </si>
  <si>
    <t>EMP411</t>
  </si>
  <si>
    <t>WO00075</t>
  </si>
  <si>
    <t>EMP641</t>
  </si>
  <si>
    <t>P1232</t>
  </si>
  <si>
    <t>WO00076</t>
  </si>
  <si>
    <t>EMP194</t>
  </si>
  <si>
    <t>P1212</t>
  </si>
  <si>
    <t>WO00077</t>
  </si>
  <si>
    <t>EMP380</t>
  </si>
  <si>
    <t>P1240</t>
  </si>
  <si>
    <t>WO00078</t>
  </si>
  <si>
    <t>EMP788</t>
  </si>
  <si>
    <t>P1146</t>
  </si>
  <si>
    <t>WO00080</t>
  </si>
  <si>
    <t>EMP619</t>
  </si>
  <si>
    <t>P1070</t>
  </si>
  <si>
    <t>WO00081</t>
  </si>
  <si>
    <t>EMP723</t>
  </si>
  <si>
    <t>P1178</t>
  </si>
  <si>
    <t>WO00082</t>
  </si>
  <si>
    <t>EMP405</t>
  </si>
  <si>
    <t>WO00083</t>
  </si>
  <si>
    <t>EMP793</t>
  </si>
  <si>
    <t>P1095</t>
  </si>
  <si>
    <t>WO00084</t>
  </si>
  <si>
    <t>EMP979</t>
  </si>
  <si>
    <t>WO00085</t>
  </si>
  <si>
    <t>EMP729</t>
  </si>
  <si>
    <t>P1219</t>
  </si>
  <si>
    <t>WO00086</t>
  </si>
  <si>
    <t>EMP128</t>
  </si>
  <si>
    <t>P1286</t>
  </si>
  <si>
    <t>WO00087</t>
  </si>
  <si>
    <t>EMP629</t>
  </si>
  <si>
    <t>P1078</t>
  </si>
  <si>
    <t>WO00088</t>
  </si>
  <si>
    <t>EMP787</t>
  </si>
  <si>
    <t>P1301</t>
  </si>
  <si>
    <t>WO00089</t>
  </si>
  <si>
    <t>EMP983</t>
  </si>
  <si>
    <t>WO00090</t>
  </si>
  <si>
    <t>EMP379</t>
  </si>
  <si>
    <t>P1281</t>
  </si>
  <si>
    <t>WO00091</t>
  </si>
  <si>
    <t>EMP520</t>
  </si>
  <si>
    <t>P1397</t>
  </si>
  <si>
    <t>WO00092</t>
  </si>
  <si>
    <t>EMP918</t>
  </si>
  <si>
    <t>P1316</t>
  </si>
  <si>
    <t>WO00093</t>
  </si>
  <si>
    <t>P1241</t>
  </si>
  <si>
    <t>WO00094</t>
  </si>
  <si>
    <t>EMP567</t>
  </si>
  <si>
    <t>P1203</t>
  </si>
  <si>
    <t>WO00095</t>
  </si>
  <si>
    <t>EMP408</t>
  </si>
  <si>
    <t>P1169</t>
  </si>
  <si>
    <t>WO00096</t>
  </si>
  <si>
    <t>EMP621</t>
  </si>
  <si>
    <t>P1112</t>
  </si>
  <si>
    <t>WO00097</t>
  </si>
  <si>
    <t>EMP267</t>
  </si>
  <si>
    <t>P1475</t>
  </si>
  <si>
    <t>WO00098</t>
  </si>
  <si>
    <t>EMP888</t>
  </si>
  <si>
    <t>P1091</t>
  </si>
  <si>
    <t>WO00099</t>
  </si>
  <si>
    <t>EMP887</t>
  </si>
  <si>
    <t>P1159</t>
  </si>
  <si>
    <t>WO00100</t>
  </si>
  <si>
    <t>EMP554</t>
  </si>
  <si>
    <t>P1238</t>
  </si>
  <si>
    <t>WO00101</t>
  </si>
  <si>
    <t>EMP344</t>
  </si>
  <si>
    <t>P1213</t>
  </si>
  <si>
    <t>WO00102</t>
  </si>
  <si>
    <t>EMP343</t>
  </si>
  <si>
    <t>P1383</t>
  </si>
  <si>
    <t>WO00104</t>
  </si>
  <si>
    <t>EMP905</t>
  </si>
  <si>
    <t>P1414</t>
  </si>
  <si>
    <t>WO00105</t>
  </si>
  <si>
    <t>EMP218</t>
  </si>
  <si>
    <t>WO00106</t>
  </si>
  <si>
    <t>EMP338</t>
  </si>
  <si>
    <t>P1139</t>
  </si>
  <si>
    <t>WO00107</t>
  </si>
  <si>
    <t>EMP125</t>
  </si>
  <si>
    <t>P1425</t>
  </si>
  <si>
    <t>WO00108</t>
  </si>
  <si>
    <t>EMP998</t>
  </si>
  <si>
    <t>P1442</t>
  </si>
  <si>
    <t>WO00109</t>
  </si>
  <si>
    <t>EMP389</t>
  </si>
  <si>
    <t>P1457</t>
  </si>
  <si>
    <t>WO00110</t>
  </si>
  <si>
    <t>WO00111</t>
  </si>
  <si>
    <t>EMP692</t>
  </si>
  <si>
    <t>P1374</t>
  </si>
  <si>
    <t>WO00112</t>
  </si>
  <si>
    <t>EMP973</t>
  </si>
  <si>
    <t>P1223</t>
  </si>
  <si>
    <t>WO00113</t>
  </si>
  <si>
    <t>EMP733</t>
  </si>
  <si>
    <t>P1202</t>
  </si>
  <si>
    <t>WO00114</t>
  </si>
  <si>
    <t>EMP293</t>
  </si>
  <si>
    <t>P1042</t>
  </si>
  <si>
    <t>WO00115</t>
  </si>
  <si>
    <t>EMP242</t>
  </si>
  <si>
    <t>P1020</t>
  </si>
  <si>
    <t>WO00116</t>
  </si>
  <si>
    <t>EMP864</t>
  </si>
  <si>
    <t>P1373</t>
  </si>
  <si>
    <t>WO00117</t>
  </si>
  <si>
    <t>P1364</t>
  </si>
  <si>
    <t>WO00118</t>
  </si>
  <si>
    <t>EMP467</t>
  </si>
  <si>
    <t>P1249</t>
  </si>
  <si>
    <t>WO00120</t>
  </si>
  <si>
    <t>EMP833</t>
  </si>
  <si>
    <t>WO00121</t>
  </si>
  <si>
    <t>WO00122</t>
  </si>
  <si>
    <t>EMP108</t>
  </si>
  <si>
    <t>WO00124</t>
  </si>
  <si>
    <t>EMP193</t>
  </si>
  <si>
    <t>P1341</t>
  </si>
  <si>
    <t>WO00125</t>
  </si>
  <si>
    <t>EMP615</t>
  </si>
  <si>
    <t>P1201</t>
  </si>
  <si>
    <t>WO00127</t>
  </si>
  <si>
    <t>EMP342</t>
  </si>
  <si>
    <t>P1389</t>
  </si>
  <si>
    <t>WO00128</t>
  </si>
  <si>
    <t>P1310</t>
  </si>
  <si>
    <t>WO00130</t>
  </si>
  <si>
    <t>EMP260</t>
  </si>
  <si>
    <t>P1183</t>
  </si>
  <si>
    <t>WO00131</t>
  </si>
  <si>
    <t>EMP850</t>
  </si>
  <si>
    <t>P1489</t>
  </si>
  <si>
    <t>WO00132</t>
  </si>
  <si>
    <t>EMP900</t>
  </si>
  <si>
    <t>P1479</t>
  </si>
  <si>
    <t>WO00133</t>
  </si>
  <si>
    <t>EMP340</t>
  </si>
  <si>
    <t>P1317</t>
  </si>
  <si>
    <t>WO00134</t>
  </si>
  <si>
    <t>EMP435</t>
  </si>
  <si>
    <t>P1420</t>
  </si>
  <si>
    <t>WO00135</t>
  </si>
  <si>
    <t>EMP547</t>
  </si>
  <si>
    <t>WO00137</t>
  </si>
  <si>
    <t>EMP913</t>
  </si>
  <si>
    <t>P1350</t>
  </si>
  <si>
    <t>WO00138</t>
  </si>
  <si>
    <t>EMP786</t>
  </si>
  <si>
    <t>P1259</t>
  </si>
  <si>
    <t>WO00139</t>
  </si>
  <si>
    <t>EMP391</t>
  </si>
  <si>
    <t>P1144</t>
  </si>
  <si>
    <t>WO00140</t>
  </si>
  <si>
    <t>EMP100</t>
  </si>
  <si>
    <t>WO00141</t>
  </si>
  <si>
    <t>EMP207</t>
  </si>
  <si>
    <t>P1370</t>
  </si>
  <si>
    <t>WO00142</t>
  </si>
  <si>
    <t>EMP307</t>
  </si>
  <si>
    <t>P1004</t>
  </si>
  <si>
    <t>WO00143</t>
  </si>
  <si>
    <t>EMP866</t>
  </si>
  <si>
    <t>P1399</t>
  </si>
  <si>
    <t>WO00144</t>
  </si>
  <si>
    <t>EMP891</t>
  </si>
  <si>
    <t>P1372</t>
  </si>
  <si>
    <t>WO00145</t>
  </si>
  <si>
    <t>EMP418</t>
  </si>
  <si>
    <t>WO00146</t>
  </si>
  <si>
    <t>P1037</t>
  </si>
  <si>
    <t>WO00147</t>
  </si>
  <si>
    <t>EMP200</t>
  </si>
  <si>
    <t>WO00148</t>
  </si>
  <si>
    <t>EMP654</t>
  </si>
  <si>
    <t>P1484</t>
  </si>
  <si>
    <t>WO00149</t>
  </si>
  <si>
    <t>P1463</t>
  </si>
  <si>
    <t>WO00150</t>
  </si>
  <si>
    <t>EMP897</t>
  </si>
  <si>
    <t>P1459</t>
  </si>
  <si>
    <t>WO00151</t>
  </si>
  <si>
    <t>EMP518</t>
  </si>
  <si>
    <t>P1065</t>
  </si>
  <si>
    <t>WO00153</t>
  </si>
  <si>
    <t>EMP830</t>
  </si>
  <si>
    <t>P1392</t>
  </si>
  <si>
    <t>WO00156</t>
  </si>
  <si>
    <t>EMP934</t>
  </si>
  <si>
    <t>WO00157</t>
  </si>
  <si>
    <t>EMP198</t>
  </si>
  <si>
    <t>P1215</t>
  </si>
  <si>
    <t>WO00158</t>
  </si>
  <si>
    <t>EMP115</t>
  </si>
  <si>
    <t>P1337</t>
  </si>
  <si>
    <t>WO00159</t>
  </si>
  <si>
    <t>EMP724</t>
  </si>
  <si>
    <t>P1472</t>
  </si>
  <si>
    <t>WO00160</t>
  </si>
  <si>
    <t>EMP825</t>
  </si>
  <si>
    <t>P1271</t>
  </si>
  <si>
    <t>WO00161</t>
  </si>
  <si>
    <t>EMP392</t>
  </si>
  <si>
    <t>P1320</t>
  </si>
  <si>
    <t>WO00162</t>
  </si>
  <si>
    <t>P1260</t>
  </si>
  <si>
    <t>WO00164</t>
  </si>
  <si>
    <t>P1314</t>
  </si>
  <si>
    <t>WO00165</t>
  </si>
  <si>
    <t>EMP563</t>
  </si>
  <si>
    <t>P1171</t>
  </si>
  <si>
    <t>WO00166</t>
  </si>
  <si>
    <t>P1038</t>
  </si>
  <si>
    <t>WO00167</t>
  </si>
  <si>
    <t>EMP663</t>
  </si>
  <si>
    <t>P1342</t>
  </si>
  <si>
    <t>WO00168</t>
  </si>
  <si>
    <t>EMP102</t>
  </si>
  <si>
    <t>P1276</t>
  </si>
  <si>
    <t>WO00169</t>
  </si>
  <si>
    <t>EMP852</t>
  </si>
  <si>
    <t>P1275</t>
  </si>
  <si>
    <t>WO00170</t>
  </si>
  <si>
    <t>EMP333</t>
  </si>
  <si>
    <t>P1368</t>
  </si>
  <si>
    <t>WO00171</t>
  </si>
  <si>
    <t>P1016</t>
  </si>
  <si>
    <t>WO00172</t>
  </si>
  <si>
    <t>P1385</t>
  </si>
  <si>
    <t>WO00173</t>
  </si>
  <si>
    <t>WO00174</t>
  </si>
  <si>
    <t>P1363</t>
  </si>
  <si>
    <t>WO00175</t>
  </si>
  <si>
    <t>EMP473</t>
  </si>
  <si>
    <t>P1415</t>
  </si>
  <si>
    <t>WO00176</t>
  </si>
  <si>
    <t>P1086</t>
  </si>
  <si>
    <t>WO00177</t>
  </si>
  <si>
    <t>EMP598</t>
  </si>
  <si>
    <t>WO00178</t>
  </si>
  <si>
    <t>EMP821</t>
  </si>
  <si>
    <t>P1041</t>
  </si>
  <si>
    <t>WO00179</t>
  </si>
  <si>
    <t>P1488</t>
  </si>
  <si>
    <t>WO00180</t>
  </si>
  <si>
    <t>EMP700</t>
  </si>
  <si>
    <t>P1133</t>
  </si>
  <si>
    <t>WO00181</t>
  </si>
  <si>
    <t>EMP605</t>
  </si>
  <si>
    <t>P1393</t>
  </si>
  <si>
    <t>WO00183</t>
  </si>
  <si>
    <t>P1221</t>
  </si>
  <si>
    <t>WO00184</t>
  </si>
  <si>
    <t>EMP840</t>
  </si>
  <si>
    <t>WO00187</t>
  </si>
  <si>
    <t>EMP140</t>
  </si>
  <si>
    <t>P1026</t>
  </si>
  <si>
    <t>WO00188</t>
  </si>
  <si>
    <t>EMP192</t>
  </si>
  <si>
    <t>WO00189</t>
  </si>
  <si>
    <t>EMP695</t>
  </si>
  <si>
    <t>WO00190</t>
  </si>
  <si>
    <t>EMP816</t>
  </si>
  <si>
    <t>P1428</t>
  </si>
  <si>
    <t>WO00191</t>
  </si>
  <si>
    <t>EMP731</t>
  </si>
  <si>
    <t>P1000</t>
  </si>
  <si>
    <t>WO00193</t>
  </si>
  <si>
    <t>EMP901</t>
  </si>
  <si>
    <t>P1450</t>
  </si>
  <si>
    <t>WO00194</t>
  </si>
  <si>
    <t>EMP407</t>
  </si>
  <si>
    <t>WO00195</t>
  </si>
  <si>
    <t>EMP584</t>
  </si>
  <si>
    <t>P1124</t>
  </si>
  <si>
    <t>WO00196</t>
  </si>
  <si>
    <t>EMP187</t>
  </si>
  <si>
    <t>P1348</t>
  </si>
  <si>
    <t>WO00197</t>
  </si>
  <si>
    <t>EMP746</t>
  </si>
  <si>
    <t>P1145</t>
  </si>
  <si>
    <t>WO00198</t>
  </si>
  <si>
    <t>EMP558</t>
  </si>
  <si>
    <t>WO00199</t>
  </si>
  <si>
    <t>EMP976</t>
  </si>
  <si>
    <t>P1211</t>
  </si>
  <si>
    <t>WO00200</t>
  </si>
  <si>
    <t>P1190</t>
  </si>
  <si>
    <t>WO00202</t>
  </si>
  <si>
    <t>EMP157</t>
  </si>
  <si>
    <t>P1255</t>
  </si>
  <si>
    <t>WO00203</t>
  </si>
  <si>
    <t>EMP285</t>
  </si>
  <si>
    <t>P1351</t>
  </si>
  <si>
    <t>WO00204</t>
  </si>
  <si>
    <t>EMP831</t>
  </si>
  <si>
    <t>P1158</t>
  </si>
  <si>
    <t>WO00206</t>
  </si>
  <si>
    <t>EMP650</t>
  </si>
  <si>
    <t>WO00207</t>
  </si>
  <si>
    <t>EMP486</t>
  </si>
  <si>
    <t>P1464</t>
  </si>
  <si>
    <t>WO00208</t>
  </si>
  <si>
    <t>EMP755</t>
  </si>
  <si>
    <t>WO00209</t>
  </si>
  <si>
    <t>EMP925</t>
  </si>
  <si>
    <t>P1045</t>
  </si>
  <si>
    <t>WO00210</t>
  </si>
  <si>
    <t>EMP230</t>
  </si>
  <si>
    <t>P1163</t>
  </si>
  <si>
    <t>WO00211</t>
  </si>
  <si>
    <t>EMP618</t>
  </si>
  <si>
    <t>P1367</t>
  </si>
  <si>
    <t>WO00212</t>
  </si>
  <si>
    <t>EMP118</t>
  </si>
  <si>
    <t>P1477</t>
  </si>
  <si>
    <t>WO00213</t>
  </si>
  <si>
    <t>EMP457</t>
  </si>
  <si>
    <t>WO00214</t>
  </si>
  <si>
    <t>EMP655</t>
  </si>
  <si>
    <t>WO00215</t>
  </si>
  <si>
    <t>EMP885</t>
  </si>
  <si>
    <t>P1335</t>
  </si>
  <si>
    <t>WO00216</t>
  </si>
  <si>
    <t>EMP790</t>
  </si>
  <si>
    <t>P1035</t>
  </si>
  <si>
    <t>WO00217</t>
  </si>
  <si>
    <t>EMP529</t>
  </si>
  <si>
    <t>WO00218</t>
  </si>
  <si>
    <t>P1021</t>
  </si>
  <si>
    <t>WO00220</t>
  </si>
  <si>
    <t>EMP441</t>
  </si>
  <si>
    <t>WO00221</t>
  </si>
  <si>
    <t>WO00222</t>
  </si>
  <si>
    <t>EMP471</t>
  </si>
  <si>
    <t>WO00223</t>
  </si>
  <si>
    <t>EMP131</t>
  </si>
  <si>
    <t>P1379</t>
  </si>
  <si>
    <t>WO00224</t>
  </si>
  <si>
    <t>EMP223</t>
  </si>
  <si>
    <t>P1155</t>
  </si>
  <si>
    <t>WO00225</t>
  </si>
  <si>
    <t>EMP488</t>
  </si>
  <si>
    <t>P1284</t>
  </si>
  <si>
    <t>WO00226</t>
  </si>
  <si>
    <t>EMP430</t>
  </si>
  <si>
    <t>P1073</t>
  </si>
  <si>
    <t>WO00228</t>
  </si>
  <si>
    <t>EMP644</t>
  </si>
  <si>
    <t>P1287</t>
  </si>
  <si>
    <t>WO00229</t>
  </si>
  <si>
    <t>EMP324</t>
  </si>
  <si>
    <t>P1128</t>
  </si>
  <si>
    <t>WO00230</t>
  </si>
  <si>
    <t>EMP229</t>
  </si>
  <si>
    <t>P1252</t>
  </si>
  <si>
    <t>WO00231</t>
  </si>
  <si>
    <t>EMP669</t>
  </si>
  <si>
    <t>P1268</t>
  </si>
  <si>
    <t>WO00232</t>
  </si>
  <si>
    <t>WO00233</t>
  </si>
  <si>
    <t>EMP308</t>
  </si>
  <si>
    <t>P1135</t>
  </si>
  <si>
    <t>WO00234</t>
  </si>
  <si>
    <t>WO00235</t>
  </si>
  <si>
    <t>EMP659</t>
  </si>
  <si>
    <t>P1218</t>
  </si>
  <si>
    <t>WO00236</t>
  </si>
  <si>
    <t>EMP937</t>
  </si>
  <si>
    <t>P1289</t>
  </si>
  <si>
    <t>WO00237</t>
  </si>
  <si>
    <t>EMP648</t>
  </si>
  <si>
    <t>P1130</t>
  </si>
  <si>
    <t>WO00238</t>
  </si>
  <si>
    <t>EMP327</t>
  </si>
  <si>
    <t>WO00239</t>
  </si>
  <si>
    <t>P1462</t>
  </si>
  <si>
    <t>WO00240</t>
  </si>
  <si>
    <t>EMP483</t>
  </si>
  <si>
    <t>P1429</t>
  </si>
  <si>
    <t>WO00241</t>
  </si>
  <si>
    <t>EMP798</t>
  </si>
  <si>
    <t>P1102</t>
  </si>
  <si>
    <t>WO00242</t>
  </si>
  <si>
    <t>EMP492</t>
  </si>
  <si>
    <t>WO00243</t>
  </si>
  <si>
    <t>P1239</t>
  </si>
  <si>
    <t>WO00244</t>
  </si>
  <si>
    <t>WO00245</t>
  </si>
  <si>
    <t>EMP417</t>
  </si>
  <si>
    <t>P1344</t>
  </si>
  <si>
    <t>WO00246</t>
  </si>
  <si>
    <t>EMP199</t>
  </si>
  <si>
    <t>WO00247</t>
  </si>
  <si>
    <t>EMP489</t>
  </si>
  <si>
    <t>P1099</t>
  </si>
  <si>
    <t>WO00248</t>
  </si>
  <si>
    <t>P1410</t>
  </si>
  <si>
    <t>WO00249</t>
  </si>
  <si>
    <t>EMP548</t>
  </si>
  <si>
    <t>P1094</t>
  </si>
  <si>
    <t>WO00250</t>
  </si>
  <si>
    <t>EMP453</t>
  </si>
  <si>
    <t>P1454</t>
  </si>
  <si>
    <t>WO00251</t>
  </si>
  <si>
    <t>EMP247</t>
  </si>
  <si>
    <t>P1044</t>
  </si>
  <si>
    <t>WO00252</t>
  </si>
  <si>
    <t>P1120</t>
  </si>
  <si>
    <t>WO00253</t>
  </si>
  <si>
    <t>EMP963</t>
  </si>
  <si>
    <t>WO00254</t>
  </si>
  <si>
    <t>EMP661</t>
  </si>
  <si>
    <t>P1328</t>
  </si>
  <si>
    <t>WO00255</t>
  </si>
  <si>
    <t>EMP966</t>
  </si>
  <si>
    <t>P1318</t>
  </si>
  <si>
    <t>WO00256</t>
  </si>
  <si>
    <t>EMP718</t>
  </si>
  <si>
    <t>P1451</t>
  </si>
  <si>
    <t>WO00257</t>
  </si>
  <si>
    <t>P1376</t>
  </si>
  <si>
    <t>WO00258</t>
  </si>
  <si>
    <t>P1098</t>
  </si>
  <si>
    <t>WO00259</t>
  </si>
  <si>
    <t>EMP361</t>
  </si>
  <si>
    <t>P1189</t>
  </si>
  <si>
    <t>WO00261</t>
  </si>
  <si>
    <t>EMP279</t>
  </si>
  <si>
    <t>P1262</t>
  </si>
  <si>
    <t>WO00262</t>
  </si>
  <si>
    <t>EMP484</t>
  </si>
  <si>
    <t>WO00263</t>
  </si>
  <si>
    <t>P1002</t>
  </si>
  <si>
    <t>WO00264</t>
  </si>
  <si>
    <t>EMP341</t>
  </si>
  <si>
    <t>P1001</t>
  </si>
  <si>
    <t>WO00265</t>
  </si>
  <si>
    <t>EMP510</t>
  </si>
  <si>
    <t>WO00266</t>
  </si>
  <si>
    <t>EMP225</t>
  </si>
  <si>
    <t>P1150</t>
  </si>
  <si>
    <t>WO00267</t>
  </si>
  <si>
    <t>EMP711</t>
  </si>
  <si>
    <t>WO00268</t>
  </si>
  <si>
    <t>EMP668</t>
  </si>
  <si>
    <t>WO00269</t>
  </si>
  <si>
    <t>EMP469</t>
  </si>
  <si>
    <t>WO00270</t>
  </si>
  <si>
    <t>P1248</t>
  </si>
  <si>
    <t>WO00272</t>
  </si>
  <si>
    <t>WO00273</t>
  </si>
  <si>
    <t>EMP277</t>
  </si>
  <si>
    <t>WO00274</t>
  </si>
  <si>
    <t>WO00275</t>
  </si>
  <si>
    <t>EMP336</t>
  </si>
  <si>
    <t>P1028</t>
  </si>
  <si>
    <t>WO00276</t>
  </si>
  <si>
    <t>EMP419</t>
  </si>
  <si>
    <t>P1449</t>
  </si>
  <si>
    <t>WO00277</t>
  </si>
  <si>
    <t>EMP909</t>
  </si>
  <si>
    <t>WO00278</t>
  </si>
  <si>
    <t>EMP815</t>
  </si>
  <si>
    <t>P1156</t>
  </si>
  <si>
    <t>WO00279</t>
  </si>
  <si>
    <t>EMP753</t>
  </si>
  <si>
    <t>P1490</t>
  </si>
  <si>
    <t>WO00281</t>
  </si>
  <si>
    <t>EMP906</t>
  </si>
  <si>
    <t>WO00282</t>
  </si>
  <si>
    <t>EMP569</t>
  </si>
  <si>
    <t>P1188</t>
  </si>
  <si>
    <t>WO00283</t>
  </si>
  <si>
    <t>EMP880</t>
  </si>
  <si>
    <t>WO00284</t>
  </si>
  <si>
    <t>EMP960</t>
  </si>
  <si>
    <t>WO00286</t>
  </si>
  <si>
    <t>WO00287</t>
  </si>
  <si>
    <t>EMP374</t>
  </si>
  <si>
    <t>WO00288</t>
  </si>
  <si>
    <t>EMP693</t>
  </si>
  <si>
    <t>P1433</t>
  </si>
  <si>
    <t>WO00289</t>
  </si>
  <si>
    <t>EMP345</t>
  </si>
  <si>
    <t>P1225</t>
  </si>
  <si>
    <t>WO00290</t>
  </si>
  <si>
    <t>EMP807</t>
  </si>
  <si>
    <t>P1387</t>
  </si>
  <si>
    <t>WO00291</t>
  </si>
  <si>
    <t>EMP915</t>
  </si>
  <si>
    <t>P1418</t>
  </si>
  <si>
    <t>WO00292</t>
  </si>
  <si>
    <t>EMP332</t>
  </si>
  <si>
    <t>WO00293</t>
  </si>
  <si>
    <t>EMP778</t>
  </si>
  <si>
    <t>P1315</t>
  </si>
  <si>
    <t>WO00294</t>
  </si>
  <si>
    <t>P1242</t>
  </si>
  <si>
    <t>WO00295</t>
  </si>
  <si>
    <t>EMP926</t>
  </si>
  <si>
    <t>P1305</t>
  </si>
  <si>
    <t>WO00296</t>
  </si>
  <si>
    <t>WO00297</t>
  </si>
  <si>
    <t>EMP862</t>
  </si>
  <si>
    <t>P1109</t>
  </si>
  <si>
    <t>WO00298</t>
  </si>
  <si>
    <t>EMP135</t>
  </si>
  <si>
    <t>P1244</t>
  </si>
  <si>
    <t>WO00299</t>
  </si>
  <si>
    <t>P1261</t>
  </si>
  <si>
    <t>WO00300</t>
  </si>
  <si>
    <t>EMP589</t>
  </si>
  <si>
    <t>WO00301</t>
  </si>
  <si>
    <t>EMP546</t>
  </si>
  <si>
    <t>P1407</t>
  </si>
  <si>
    <t>WO00303</t>
  </si>
  <si>
    <t>EMP330</t>
  </si>
  <si>
    <t>WO00304</t>
  </si>
  <si>
    <t>EMP110</t>
  </si>
  <si>
    <t>P1229</t>
  </si>
  <si>
    <t>WO00305</t>
  </si>
  <si>
    <t>EMP903</t>
  </si>
  <si>
    <t>WO00306</t>
  </si>
  <si>
    <t>P1285</t>
  </si>
  <si>
    <t>WO00307</t>
  </si>
  <si>
    <t>EMP261</t>
  </si>
  <si>
    <t>P1036</t>
  </si>
  <si>
    <t>WO00308</t>
  </si>
  <si>
    <t>EMP780</t>
  </si>
  <si>
    <t>P1309</t>
  </si>
  <si>
    <t>WO00309</t>
  </si>
  <si>
    <t>EMP573</t>
  </si>
  <si>
    <t>WO00311</t>
  </si>
  <si>
    <t>EMP997</t>
  </si>
  <si>
    <t>WO00312</t>
  </si>
  <si>
    <t>EMP989</t>
  </si>
  <si>
    <t>WO00313</t>
  </si>
  <si>
    <t>EMP504</t>
  </si>
  <si>
    <t>P1447</t>
  </si>
  <si>
    <t>WO00314</t>
  </si>
  <si>
    <t>P1176</t>
  </si>
  <si>
    <t>WO00315</t>
  </si>
  <si>
    <t>EMP977</t>
  </si>
  <si>
    <t>P1153</t>
  </si>
  <si>
    <t>WO00318</t>
  </si>
  <si>
    <t>EMP256</t>
  </si>
  <si>
    <t>WO00319</t>
  </si>
  <si>
    <t>EMP914</t>
  </si>
  <si>
    <t>WO00321</t>
  </si>
  <si>
    <t>EMP481</t>
  </si>
  <si>
    <t>P1294</t>
  </si>
  <si>
    <t>WO00322</t>
  </si>
  <si>
    <t>EMP282</t>
  </si>
  <si>
    <t>WO00323</t>
  </si>
  <si>
    <t>EMP994</t>
  </si>
  <si>
    <t>P1207</t>
  </si>
  <si>
    <t>WO00324</t>
  </si>
  <si>
    <t>EMP557</t>
  </si>
  <si>
    <t>WO00325</t>
  </si>
  <si>
    <t>EMP179</t>
  </si>
  <si>
    <t>WO00326</t>
  </si>
  <si>
    <t>WO00327</t>
  </si>
  <si>
    <t>EMP801</t>
  </si>
  <si>
    <t>WO00328</t>
  </si>
  <si>
    <t>EMP959</t>
  </si>
  <si>
    <t>WO00331</t>
  </si>
  <si>
    <t>WO00333</t>
  </si>
  <si>
    <t>EMP445</t>
  </si>
  <si>
    <t>P1046</t>
  </si>
  <si>
    <t>WO00334</t>
  </si>
  <si>
    <t>EMP620</t>
  </si>
  <si>
    <t>WO00335</t>
  </si>
  <si>
    <t>EMP917</t>
  </si>
  <si>
    <t>WO00336</t>
  </si>
  <si>
    <t>EMP248</t>
  </si>
  <si>
    <t>WO00337</t>
  </si>
  <si>
    <t>EMP942</t>
  </si>
  <si>
    <t>P1496</t>
  </si>
  <si>
    <t>WO00338</t>
  </si>
  <si>
    <t>EMP362</t>
  </si>
  <si>
    <t>P1080</t>
  </si>
  <si>
    <t>WO00339</t>
  </si>
  <si>
    <t>P1187</t>
  </si>
  <si>
    <t>WO00340</t>
  </si>
  <si>
    <t>P1469</t>
  </si>
  <si>
    <t>WO00341</t>
  </si>
  <si>
    <t>P1152</t>
  </si>
  <si>
    <t>WO00342</t>
  </si>
  <si>
    <t>EMP265</t>
  </si>
  <si>
    <t>P1267</t>
  </si>
  <si>
    <t>WO00343</t>
  </si>
  <si>
    <t>WO00344</t>
  </si>
  <si>
    <t>EMP970</t>
  </si>
  <si>
    <t>WO00345</t>
  </si>
  <si>
    <t>EMP462</t>
  </si>
  <si>
    <t>P1476</t>
  </si>
  <si>
    <t>WO00346</t>
  </si>
  <si>
    <t>EMP276</t>
  </si>
  <si>
    <t>WO00347</t>
  </si>
  <si>
    <t>EMP769</t>
  </si>
  <si>
    <t>WO00348</t>
  </si>
  <si>
    <t>P1386</t>
  </si>
  <si>
    <t>WO00349</t>
  </si>
  <si>
    <t>WO00350</t>
  </si>
  <si>
    <t>EMP784</t>
  </si>
  <si>
    <t>P1340</t>
  </si>
  <si>
    <t>WO00351</t>
  </si>
  <si>
    <t>EMP485</t>
  </si>
  <si>
    <t>P1186</t>
  </si>
  <si>
    <t>WO00352</t>
  </si>
  <si>
    <t>EMP564</t>
  </si>
  <si>
    <t>WO00353</t>
  </si>
  <si>
    <t>EMP210</t>
  </si>
  <si>
    <t>WO00354</t>
  </si>
  <si>
    <t>EMP810</t>
  </si>
  <si>
    <t>P1390</t>
  </si>
  <si>
    <t>WO00355</t>
  </si>
  <si>
    <t>EMP455</t>
  </si>
  <si>
    <t>P1125</t>
  </si>
  <si>
    <t>WO00356</t>
  </si>
  <si>
    <t>EMP867</t>
  </si>
  <si>
    <t>WO00357</t>
  </si>
  <si>
    <t>P1298</t>
  </si>
  <si>
    <t>WO00359</t>
  </si>
  <si>
    <t>EMP243</t>
  </si>
  <si>
    <t>WO00360</t>
  </si>
  <si>
    <t>EMP707</t>
  </si>
  <si>
    <t>WO00361</t>
  </si>
  <si>
    <t>EMP756</t>
  </si>
  <si>
    <t>P1247</t>
  </si>
  <si>
    <t>WO00362</t>
  </si>
  <si>
    <t>EMP544</t>
  </si>
  <si>
    <t>P1347</t>
  </si>
  <si>
    <t>WO00363</t>
  </si>
  <si>
    <t>WO00364</t>
  </si>
  <si>
    <t>EMP832</t>
  </si>
  <si>
    <t>WO00367</t>
  </si>
  <si>
    <t>EMP221</t>
  </si>
  <si>
    <t>P1177</t>
  </si>
  <si>
    <t>WO00368</t>
  </si>
  <si>
    <t>WO00369</t>
  </si>
  <si>
    <t>EMP185</t>
  </si>
  <si>
    <t>P1359</t>
  </si>
  <si>
    <t>WO00370</t>
  </si>
  <si>
    <t>EMP861</t>
  </si>
  <si>
    <t>WO00371</t>
  </si>
  <si>
    <t>P1075</t>
  </si>
  <si>
    <t>WO00372</t>
  </si>
  <si>
    <t>EMP581</t>
  </si>
  <si>
    <t>WO00373</t>
  </si>
  <si>
    <t>EMP800</t>
  </si>
  <si>
    <t>WO00374</t>
  </si>
  <si>
    <t>EMP675</t>
  </si>
  <si>
    <t>P1456</t>
  </si>
  <si>
    <t>WO00375</t>
  </si>
  <si>
    <t>EMP613</t>
  </si>
  <si>
    <t>P1077</t>
  </si>
  <si>
    <t>WO00376</t>
  </si>
  <si>
    <t>EMP806</t>
  </si>
  <si>
    <t>P1185</t>
  </si>
  <si>
    <t>WO00377</t>
  </si>
  <si>
    <t>WO00378</t>
  </si>
  <si>
    <t>WO00379</t>
  </si>
  <si>
    <t>EMP294</t>
  </si>
  <si>
    <t>WO00380</t>
  </si>
  <si>
    <t>P1147</t>
  </si>
  <si>
    <t>WO00381</t>
  </si>
  <si>
    <t>EMP201</t>
  </si>
  <si>
    <t>WO00382</t>
  </si>
  <si>
    <t>WO00383</t>
  </si>
  <si>
    <t>WO00384</t>
  </si>
  <si>
    <t>EMP725</t>
  </si>
  <si>
    <t>P1473</t>
  </si>
  <si>
    <t>WO00385</t>
  </si>
  <si>
    <t>EMP665</t>
  </si>
  <si>
    <t>P1409</t>
  </si>
  <si>
    <t>WO00386</t>
  </si>
  <si>
    <t>EMP300</t>
  </si>
  <si>
    <t>P1064</t>
  </si>
  <si>
    <t>WO00387</t>
  </si>
  <si>
    <t>WO00388</t>
  </si>
  <si>
    <t>EMP625</t>
  </si>
  <si>
    <t>WO00389</t>
  </si>
  <si>
    <t>EMP126</t>
  </si>
  <si>
    <t>WO00390</t>
  </si>
  <si>
    <t>EMP107</t>
  </si>
  <si>
    <t>P1106</t>
  </si>
  <si>
    <t>WO00392</t>
  </si>
  <si>
    <t>EMP635</t>
  </si>
  <si>
    <t>P1049</t>
  </si>
  <si>
    <t>WO00393</t>
  </si>
  <si>
    <t>EMP262</t>
  </si>
  <si>
    <t>P1356</t>
  </si>
  <si>
    <t>WO00394</t>
  </si>
  <si>
    <t>EMP931</t>
  </si>
  <si>
    <t>WO00395</t>
  </si>
  <si>
    <t>P1027</t>
  </si>
  <si>
    <t>WO00396</t>
  </si>
  <si>
    <t>P1269</t>
  </si>
  <si>
    <t>WO00397</t>
  </si>
  <si>
    <t>EMP600</t>
  </si>
  <si>
    <t>WO00398</t>
  </si>
  <si>
    <t>EMP752</t>
  </si>
  <si>
    <t>P1326</t>
  </si>
  <si>
    <t>WO00399</t>
  </si>
  <si>
    <t>EMP507</t>
  </si>
  <si>
    <t>WO00400</t>
  </si>
  <si>
    <t>EMP433</t>
  </si>
  <si>
    <t>P1258</t>
  </si>
  <si>
    <t>WO00401</t>
  </si>
  <si>
    <t>P1443</t>
  </si>
  <si>
    <t>WO00402</t>
  </si>
  <si>
    <t>EMP146</t>
  </si>
  <si>
    <t>P1230</t>
  </si>
  <si>
    <t>WO00403</t>
  </si>
  <si>
    <t>P1401</t>
  </si>
  <si>
    <t>WO00404</t>
  </si>
  <si>
    <t>EMP694</t>
  </si>
  <si>
    <t>WO00405</t>
  </si>
  <si>
    <t>EMP953</t>
  </si>
  <si>
    <t>WO00407</t>
  </si>
  <si>
    <t>P1402</t>
  </si>
  <si>
    <t>WO00408</t>
  </si>
  <si>
    <t>EMP410</t>
  </si>
  <si>
    <t>WO00409</t>
  </si>
  <si>
    <t>EMP368</t>
  </si>
  <si>
    <t>P1291</t>
  </si>
  <si>
    <t>WO00410</t>
  </si>
  <si>
    <t>P1052</t>
  </si>
  <si>
    <t>WO00411</t>
  </si>
  <si>
    <t>EMP645</t>
  </si>
  <si>
    <t>WO00412</t>
  </si>
  <si>
    <t>P1197</t>
  </si>
  <si>
    <t>WO00413</t>
  </si>
  <si>
    <t>EMP527</t>
  </si>
  <si>
    <t>WO00414</t>
  </si>
  <si>
    <t>EMP602</t>
  </si>
  <si>
    <t>WO00415</t>
  </si>
  <si>
    <t>EMP841</t>
  </si>
  <si>
    <t>WO00416</t>
  </si>
  <si>
    <t>EMP626</t>
  </si>
  <si>
    <t>P1136</t>
  </si>
  <si>
    <t>WO00417</t>
  </si>
  <si>
    <t>EMP835</t>
  </si>
  <si>
    <t>P1273</t>
  </si>
  <si>
    <t>WO00418</t>
  </si>
  <si>
    <t>EMP454</t>
  </si>
  <si>
    <t>WO00419</t>
  </si>
  <si>
    <t>EMP876</t>
  </si>
  <si>
    <t>P1460</t>
  </si>
  <si>
    <t>WO00420</t>
  </si>
  <si>
    <t>EMP609</t>
  </si>
  <si>
    <t>WO00421</t>
  </si>
  <si>
    <t>EMP393</t>
  </si>
  <si>
    <t>P1371</t>
  </si>
  <si>
    <t>WO00422</t>
  </si>
  <si>
    <t>WO00423</t>
  </si>
  <si>
    <t>EMP954</t>
  </si>
  <si>
    <t>WO00424</t>
  </si>
  <si>
    <t>EMP270</t>
  </si>
  <si>
    <t>WO00425</t>
  </si>
  <si>
    <t>P1209</t>
  </si>
  <si>
    <t>WO00426</t>
  </si>
  <si>
    <t>EMP373</t>
  </si>
  <si>
    <t>P1006</t>
  </si>
  <si>
    <t>WO00427</t>
  </si>
  <si>
    <t>EMP574</t>
  </si>
  <si>
    <t>WO00428</t>
  </si>
  <si>
    <t>EMP326</t>
  </si>
  <si>
    <t>WO00429</t>
  </si>
  <si>
    <t>EMP357</t>
  </si>
  <si>
    <t>WO00430</t>
  </si>
  <si>
    <t>EMP228</t>
  </si>
  <si>
    <t>WO00433</t>
  </si>
  <si>
    <t>P1278</t>
  </si>
  <si>
    <t>WO00434</t>
  </si>
  <si>
    <t>EMP646</t>
  </si>
  <si>
    <t>P1487</t>
  </si>
  <si>
    <t>WO00435</t>
  </si>
  <si>
    <t>WO00436</t>
  </si>
  <si>
    <t>EMP335</t>
  </si>
  <si>
    <t>WO00437</t>
  </si>
  <si>
    <t>EMP299</t>
  </si>
  <si>
    <t>WO00438</t>
  </si>
  <si>
    <t>WO00439</t>
  </si>
  <si>
    <t>EMP525</t>
  </si>
  <si>
    <t>P1417</t>
  </si>
  <si>
    <t>WO00440</t>
  </si>
  <si>
    <t>EMP987</t>
  </si>
  <si>
    <t>WO00441</t>
  </si>
  <si>
    <t>EMP757</t>
  </si>
  <si>
    <t>P1369</t>
  </si>
  <si>
    <t>WO00442</t>
  </si>
  <si>
    <t>EMP980</t>
  </si>
  <si>
    <t>WO00443</t>
  </si>
  <si>
    <t>P1467</t>
  </si>
  <si>
    <t>WO00444</t>
  </si>
  <si>
    <t>EMP220</t>
  </si>
  <si>
    <t>WO00445</t>
  </si>
  <si>
    <t>EMP879</t>
  </si>
  <si>
    <t>WO00446</t>
  </si>
  <si>
    <t>EMP240</t>
  </si>
  <si>
    <t>WO00447</t>
  </si>
  <si>
    <t>WO00448</t>
  </si>
  <si>
    <t>EMP651</t>
  </si>
  <si>
    <t>P1400</t>
  </si>
  <si>
    <t>WO00449</t>
  </si>
  <si>
    <t>EMP624</t>
  </si>
  <si>
    <t>P1437</t>
  </si>
  <si>
    <t>WO00450</t>
  </si>
  <si>
    <t>WO00451</t>
  </si>
  <si>
    <t>EMP421</t>
  </si>
  <si>
    <t>WO00452</t>
  </si>
  <si>
    <t>P1360</t>
  </si>
  <si>
    <t>WO00453</t>
  </si>
  <si>
    <t>EMP537</t>
  </si>
  <si>
    <t>WO00454</t>
  </si>
  <si>
    <t>P1058</t>
  </si>
  <si>
    <t>WO00455</t>
  </si>
  <si>
    <t>EMP802</t>
  </si>
  <si>
    <t>WO00456</t>
  </si>
  <si>
    <t>P1256</t>
  </si>
  <si>
    <t>WO00457</t>
  </si>
  <si>
    <t>EMP853</t>
  </si>
  <si>
    <t>P1349</t>
  </si>
  <si>
    <t>WO00458</t>
  </si>
  <si>
    <t>EMP303</t>
  </si>
  <si>
    <t>WO00459</t>
  </si>
  <si>
    <t>WO00460</t>
  </si>
  <si>
    <t>EMP155</t>
  </si>
  <si>
    <t>WO00461</t>
  </si>
  <si>
    <t>EMP865</t>
  </si>
  <si>
    <t>WO00462</t>
  </si>
  <si>
    <t>EMP313</t>
  </si>
  <si>
    <t>WO00463</t>
  </si>
  <si>
    <t>EMP762</t>
  </si>
  <si>
    <t>P1062</t>
  </si>
  <si>
    <t>WO00464</t>
  </si>
  <si>
    <t>EMP611</t>
  </si>
  <si>
    <t>P1137</t>
  </si>
  <si>
    <t>WO00465</t>
  </si>
  <si>
    <t>EMP284</t>
  </si>
  <si>
    <t>WO00466</t>
  </si>
  <si>
    <t>WO00468</t>
  </si>
  <si>
    <t>WO00469</t>
  </si>
  <si>
    <t>EMP190</t>
  </si>
  <si>
    <t>WO00470</t>
  </si>
  <si>
    <t>EMP826</t>
  </si>
  <si>
    <t>P1121</t>
  </si>
  <si>
    <t>WO00471</t>
  </si>
  <si>
    <t>EMP813</t>
  </si>
  <si>
    <t>P1266</t>
  </si>
  <si>
    <t>WO00472</t>
  </si>
  <si>
    <t>P1366</t>
  </si>
  <si>
    <t>WO00473</t>
  </si>
  <si>
    <t>WO00474</t>
  </si>
  <si>
    <t>EMP372</t>
  </si>
  <si>
    <t>P1303</t>
  </si>
  <si>
    <t>WO00475</t>
  </si>
  <si>
    <t>EMP463</t>
  </si>
  <si>
    <t>P1173</t>
  </si>
  <si>
    <t>WO00476</t>
  </si>
  <si>
    <t>WO00477</t>
  </si>
  <si>
    <t>EMP996</t>
  </si>
  <si>
    <t>WO00478</t>
  </si>
  <si>
    <t>EMP836</t>
  </si>
  <si>
    <t>WO00479</t>
  </si>
  <si>
    <t>EMP535</t>
  </si>
  <si>
    <t>WO00480</t>
  </si>
  <si>
    <t>EMP172</t>
  </si>
  <si>
    <t>P1196</t>
  </si>
  <si>
    <t>WO00481</t>
  </si>
  <si>
    <t>EMP568</t>
  </si>
  <si>
    <t>WO00482</t>
  </si>
  <si>
    <t>P1140</t>
  </si>
  <si>
    <t>WO00483</t>
  </si>
  <si>
    <t>P1253</t>
  </si>
  <si>
    <t>WO00485</t>
  </si>
  <si>
    <t>EMP738</t>
  </si>
  <si>
    <t>WO00486</t>
  </si>
  <si>
    <t>EMP923</t>
  </si>
  <si>
    <t>P1115</t>
  </si>
  <si>
    <t>WO00487</t>
  </si>
  <si>
    <t>EMP465</t>
  </si>
  <si>
    <t>WO00488</t>
  </si>
  <si>
    <t>WO00489</t>
  </si>
  <si>
    <t>EMP219</t>
  </si>
  <si>
    <t>WO00490</t>
  </si>
  <si>
    <t>P1296</t>
  </si>
  <si>
    <t>WO00491</t>
  </si>
  <si>
    <t>WO00493</t>
  </si>
  <si>
    <t>EMP508</t>
  </si>
  <si>
    <t>P1497</t>
  </si>
  <si>
    <t>WO00494</t>
  </si>
  <si>
    <t>EMP204</t>
  </si>
  <si>
    <t>WO00496</t>
  </si>
  <si>
    <t>EMP112</t>
  </si>
  <si>
    <t>WO00497</t>
  </si>
  <si>
    <t>WO00498</t>
  </si>
  <si>
    <t>WO00499</t>
  </si>
  <si>
    <t>P1288</t>
  </si>
  <si>
    <t>WO00500</t>
  </si>
  <si>
    <t>EMP414</t>
  </si>
  <si>
    <t>P1014</t>
  </si>
  <si>
    <t>WO00501</t>
  </si>
  <si>
    <t>WO00502</t>
  </si>
  <si>
    <t>P1377</t>
  </si>
  <si>
    <t>WO00503</t>
  </si>
  <si>
    <t>P1430</t>
  </si>
  <si>
    <t>WO00504</t>
  </si>
  <si>
    <t>EMP748</t>
  </si>
  <si>
    <t>WO00505</t>
  </si>
  <si>
    <t>P1398</t>
  </si>
  <si>
    <t>WO00506</t>
  </si>
  <si>
    <t>EMP286</t>
  </si>
  <si>
    <t>WO00507</t>
  </si>
  <si>
    <t>P1307</t>
  </si>
  <si>
    <t>WO00508</t>
  </si>
  <si>
    <t>EMP869</t>
  </si>
  <si>
    <t>P1482</t>
  </si>
  <si>
    <t>WO00509</t>
  </si>
  <si>
    <t>EMP943</t>
  </si>
  <si>
    <t>WO00510</t>
  </si>
  <si>
    <t>P1434</t>
  </si>
  <si>
    <t>WO00512</t>
  </si>
  <si>
    <t>EMP761</t>
  </si>
  <si>
    <t>WO00513</t>
  </si>
  <si>
    <t>WO00514</t>
  </si>
  <si>
    <t>EMP851</t>
  </si>
  <si>
    <t>WO00515</t>
  </si>
  <si>
    <t>EMP677</t>
  </si>
  <si>
    <t>P1107</t>
  </si>
  <si>
    <t>WO00516</t>
  </si>
  <si>
    <t>WO00517</t>
  </si>
  <si>
    <t>EMP501</t>
  </si>
  <si>
    <t>P1022</t>
  </si>
  <si>
    <t>WO00518</t>
  </si>
  <si>
    <t>EMP580</t>
  </si>
  <si>
    <t>WO00519</t>
  </si>
  <si>
    <t>EMP799</t>
  </si>
  <si>
    <t>WO00520</t>
  </si>
  <si>
    <t>P1411</t>
  </si>
  <si>
    <t>WO00521</t>
  </si>
  <si>
    <t>EMP955</t>
  </si>
  <si>
    <t>P1138</t>
  </si>
  <si>
    <t>WO00523</t>
  </si>
  <si>
    <t>WO00524</t>
  </si>
  <si>
    <t>EMP311</t>
  </si>
  <si>
    <t>WO00525</t>
  </si>
  <si>
    <t>WO00526</t>
  </si>
  <si>
    <t>EMP334</t>
  </si>
  <si>
    <t>P1270</t>
  </si>
  <si>
    <t>WO00527</t>
  </si>
  <si>
    <t>EMP935</t>
  </si>
  <si>
    <t>WO00528</t>
  </si>
  <si>
    <t>EMP990</t>
  </si>
  <si>
    <t>WO00529</t>
  </si>
  <si>
    <t>EMP111</t>
  </si>
  <si>
    <t>WO00530</t>
  </si>
  <si>
    <t>EMP399</t>
  </si>
  <si>
    <t>WO00531</t>
  </si>
  <si>
    <t>WO00532</t>
  </si>
  <si>
    <t>WO00533</t>
  </si>
  <si>
    <t>EMP288</t>
  </si>
  <si>
    <t>P1453</t>
  </si>
  <si>
    <t>WO00534</t>
  </si>
  <si>
    <t>EMP526</t>
  </si>
  <si>
    <t>WO00535</t>
  </si>
  <si>
    <t>EMP550</t>
  </si>
  <si>
    <t>WO00536</t>
  </si>
  <si>
    <t>EMP703</t>
  </si>
  <si>
    <t>WO00537</t>
  </si>
  <si>
    <t>EMP576</t>
  </si>
  <si>
    <t>WO00538</t>
  </si>
  <si>
    <t>WO00539</t>
  </si>
  <si>
    <t>EMP406</t>
  </si>
  <si>
    <t>WO00540</t>
  </si>
  <si>
    <t>P1063</t>
  </si>
  <si>
    <t>WO00541</t>
  </si>
  <si>
    <t>EMP606</t>
  </si>
  <si>
    <t>P1172</t>
  </si>
  <si>
    <t>WO00542</t>
  </si>
  <si>
    <t>EMP180</t>
  </si>
  <si>
    <t>P1423</t>
  </si>
  <si>
    <t>WO00543</t>
  </si>
  <si>
    <t>WO00544</t>
  </si>
  <si>
    <t>WO00545</t>
  </si>
  <si>
    <t>EMP440</t>
  </si>
  <si>
    <t>WO00546</t>
  </si>
  <si>
    <t>EMP614</t>
  </si>
  <si>
    <t>P1331</t>
  </si>
  <si>
    <t>WO00547</t>
  </si>
  <si>
    <t>P1195</t>
  </si>
  <si>
    <t>WO00548</t>
  </si>
  <si>
    <t>EMP735</t>
  </si>
  <si>
    <t>WO00549</t>
  </si>
  <si>
    <t>EMP400</t>
  </si>
  <si>
    <t>WO00550</t>
  </si>
  <si>
    <t>P1087</t>
  </si>
  <si>
    <t>WO00551</t>
  </si>
  <si>
    <t>P1214</t>
  </si>
  <si>
    <t>WO00552</t>
  </si>
  <si>
    <t>WO00553</t>
  </si>
  <si>
    <t>EMP316</t>
  </si>
  <si>
    <t>P1076</t>
  </si>
  <si>
    <t>WO00554</t>
  </si>
  <si>
    <t>EMP402</t>
  </si>
  <si>
    <t>WO00555</t>
  </si>
  <si>
    <t>EMP142</t>
  </si>
  <si>
    <t>WO00556</t>
  </si>
  <si>
    <t>EMP944</t>
  </si>
  <si>
    <t>P1034</t>
  </si>
  <si>
    <t>WO00557</t>
  </si>
  <si>
    <t>P1081</t>
  </si>
  <si>
    <t>WO00558</t>
  </si>
  <si>
    <t>EMP403</t>
  </si>
  <si>
    <t>WO00559</t>
  </si>
  <si>
    <t>EMP355</t>
  </si>
  <si>
    <t>WO00560</t>
  </si>
  <si>
    <t>EMP956</t>
  </si>
  <si>
    <t>WO00561</t>
  </si>
  <si>
    <t>WO00562</t>
  </si>
  <si>
    <t>P1074</t>
  </si>
  <si>
    <t>WO00563</t>
  </si>
  <si>
    <t>P1246</t>
  </si>
  <si>
    <t>WO00564</t>
  </si>
  <si>
    <t>EMP252</t>
  </si>
  <si>
    <t>P1432</t>
  </si>
  <si>
    <t>WO00566</t>
  </si>
  <si>
    <t>WO00567</t>
  </si>
  <si>
    <t>EMP717</t>
  </si>
  <si>
    <t>WO00568</t>
  </si>
  <si>
    <t>WO00569</t>
  </si>
  <si>
    <t>P1116</t>
  </si>
  <si>
    <t>WO00570</t>
  </si>
  <si>
    <t>WO00571</t>
  </si>
  <si>
    <t>WO00572</t>
  </si>
  <si>
    <t>EMP161</t>
  </si>
  <si>
    <t>WO00573</t>
  </si>
  <si>
    <t>EMP474</t>
  </si>
  <si>
    <t>WO00574</t>
  </si>
  <si>
    <t>P1143</t>
  </si>
  <si>
    <t>WO00575</t>
  </si>
  <si>
    <t>P1440</t>
  </si>
  <si>
    <t>WO00576</t>
  </si>
  <si>
    <t>WO00577</t>
  </si>
  <si>
    <t>EMP376</t>
  </si>
  <si>
    <t>WO00578</t>
  </si>
  <si>
    <t>P1090</t>
  </si>
  <si>
    <t>WO00579</t>
  </si>
  <si>
    <t>EMP238</t>
  </si>
  <si>
    <t>WO00580</t>
  </si>
  <si>
    <t>WO00581</t>
  </si>
  <si>
    <t>P1498</t>
  </si>
  <si>
    <t>WO00582</t>
  </si>
  <si>
    <t>WO00583</t>
  </si>
  <si>
    <t>EMP464</t>
  </si>
  <si>
    <t>P1362</t>
  </si>
  <si>
    <t>WO00584</t>
  </si>
  <si>
    <t>EMP364</t>
  </si>
  <si>
    <t>WO00585</t>
  </si>
  <si>
    <t>EMP351</t>
  </si>
  <si>
    <t>WO00586</t>
  </si>
  <si>
    <t>WO00587</t>
  </si>
  <si>
    <t>EMP354</t>
  </si>
  <si>
    <t>P1483</t>
  </si>
  <si>
    <t>WO00588</t>
  </si>
  <si>
    <t>EMP123</t>
  </si>
  <si>
    <t>WO00589</t>
  </si>
  <si>
    <t>EMP346</t>
  </si>
  <si>
    <t>WO00590</t>
  </si>
  <si>
    <t>EMP498</t>
  </si>
  <si>
    <t>WO00591</t>
  </si>
  <si>
    <t>P1174</t>
  </si>
  <si>
    <t>WO00592</t>
  </si>
  <si>
    <t>EMP375</t>
  </si>
  <si>
    <t>WO00593</t>
  </si>
  <si>
    <t>EMP991</t>
  </si>
  <si>
    <t>WO00594</t>
  </si>
  <si>
    <t>WO00595</t>
  </si>
  <si>
    <t>EMP932</t>
  </si>
  <si>
    <t>WO00596</t>
  </si>
  <si>
    <t>EMP522</t>
  </si>
  <si>
    <t>WO00597</t>
  </si>
  <si>
    <t>WO00598</t>
  </si>
  <si>
    <t>WO00599</t>
  </si>
  <si>
    <t>P1043</t>
  </si>
  <si>
    <t>WO00600</t>
  </si>
  <si>
    <t>EMP309</t>
  </si>
  <si>
    <t>WO00601</t>
  </si>
  <si>
    <t>WO00602</t>
  </si>
  <si>
    <t>P1412</t>
  </si>
  <si>
    <t>WO00603</t>
  </si>
  <si>
    <t>EMP845</t>
  </si>
  <si>
    <t>WO00604</t>
  </si>
  <si>
    <t>WO00605</t>
  </si>
  <si>
    <t>EMP795</t>
  </si>
  <si>
    <t>WO00606</t>
  </si>
  <si>
    <t>WO00607</t>
  </si>
  <si>
    <t>WO00608</t>
  </si>
  <si>
    <t>P1416</t>
  </si>
  <si>
    <t>WO00609</t>
  </si>
  <si>
    <t>EMP709</t>
  </si>
  <si>
    <t>WO00610</t>
  </si>
  <si>
    <t>EMP920</t>
  </si>
  <si>
    <t>WO00611</t>
  </si>
  <si>
    <t>WO00612</t>
  </si>
  <si>
    <t>WO00613</t>
  </si>
  <si>
    <t>WO00615</t>
  </si>
  <si>
    <t>WO00616</t>
  </si>
  <si>
    <t>WO00617</t>
  </si>
  <si>
    <t>EMP919</t>
  </si>
  <si>
    <t>P1118</t>
  </si>
  <si>
    <t>WO00618</t>
  </si>
  <si>
    <t>WO00619</t>
  </si>
  <si>
    <t>EMP233</t>
  </si>
  <si>
    <t>WO00620</t>
  </si>
  <si>
    <t>EMP848</t>
  </si>
  <si>
    <t>WO00621</t>
  </si>
  <si>
    <t>EMP271</t>
  </si>
  <si>
    <t>WO00622</t>
  </si>
  <si>
    <t>WO00623</t>
  </si>
  <si>
    <t>P1352</t>
  </si>
  <si>
    <t>WO00624</t>
  </si>
  <si>
    <t>P1357</t>
  </si>
  <si>
    <t>WO00625</t>
  </si>
  <si>
    <t>WO00626</t>
  </si>
  <si>
    <t>EMP894</t>
  </si>
  <si>
    <t>WO00627</t>
  </si>
  <si>
    <t>EMP158</t>
  </si>
  <si>
    <t>P1018</t>
  </si>
  <si>
    <t>WO00628</t>
  </si>
  <si>
    <t>EMP950</t>
  </si>
  <si>
    <t>WO00629</t>
  </si>
  <si>
    <t>EMP459</t>
  </si>
  <si>
    <t>WO00630</t>
  </si>
  <si>
    <t>EMP689</t>
  </si>
  <si>
    <t>P1161</t>
  </si>
  <si>
    <t>WO00631</t>
  </si>
  <si>
    <t>EMP597</t>
  </si>
  <si>
    <t>WO00633</t>
  </si>
  <si>
    <t>EMP353</t>
  </si>
  <si>
    <t>WO00634</t>
  </si>
  <si>
    <t>WO00635</t>
  </si>
  <si>
    <t>EMP631</t>
  </si>
  <si>
    <t>WO00636</t>
  </si>
  <si>
    <t>WO00637</t>
  </si>
  <si>
    <t>EMP664</t>
  </si>
  <si>
    <t>P1166</t>
  </si>
  <si>
    <t>WO00638</t>
  </si>
  <si>
    <t>WO00639</t>
  </si>
  <si>
    <t>WO00640</t>
  </si>
  <si>
    <t>EMP466</t>
  </si>
  <si>
    <t>P1184</t>
  </si>
  <si>
    <t>WO00641</t>
  </si>
  <si>
    <t>EMP978</t>
  </si>
  <si>
    <t>WO00642</t>
  </si>
  <si>
    <t>WO00643</t>
  </si>
  <si>
    <t>EMP514</t>
  </si>
  <si>
    <t>WO00644</t>
  </si>
  <si>
    <t>P1061</t>
  </si>
  <si>
    <t>WO00645</t>
  </si>
  <si>
    <t>WO00646</t>
  </si>
  <si>
    <t>EMP395</t>
  </si>
  <si>
    <t>P1039</t>
  </si>
  <si>
    <t>WO00648</t>
  </si>
  <si>
    <t>EMP528</t>
  </si>
  <si>
    <t>WO00649</t>
  </si>
  <si>
    <t>EMP381</t>
  </si>
  <si>
    <t>WO00652</t>
  </si>
  <si>
    <t>EMP249</t>
  </si>
  <si>
    <t>P1103</t>
  </si>
  <si>
    <t>WO00653</t>
  </si>
  <si>
    <t>EMP189</t>
  </si>
  <si>
    <t>WO00654</t>
  </si>
  <si>
    <t>P1104</t>
  </si>
  <si>
    <t>WO00655</t>
  </si>
  <si>
    <t>EMP842</t>
  </si>
  <si>
    <t>WO00656</t>
  </si>
  <si>
    <t>WO00657</t>
  </si>
  <si>
    <t>EMP516</t>
  </si>
  <si>
    <t>WO00659</t>
  </si>
  <si>
    <t>P1114</t>
  </si>
  <si>
    <t>WO00660</t>
  </si>
  <si>
    <t>EMP149</t>
  </si>
  <si>
    <t>P1083</t>
  </si>
  <si>
    <t>WO00661</t>
  </si>
  <si>
    <t>WO00662</t>
  </si>
  <si>
    <t>WO00663</t>
  </si>
  <si>
    <t>WO00664</t>
  </si>
  <si>
    <t>EMP708</t>
  </si>
  <si>
    <t>WO00665</t>
  </si>
  <si>
    <t>EMP318</t>
  </si>
  <si>
    <t>WO00666</t>
  </si>
  <si>
    <t>WO00667</t>
  </si>
  <si>
    <t>EMP740</t>
  </si>
  <si>
    <t>WO00668</t>
  </si>
  <si>
    <t>P1280</t>
  </si>
  <si>
    <t>WO00671</t>
  </si>
  <si>
    <t>WO00672</t>
  </si>
  <si>
    <t>P1444</t>
  </si>
  <si>
    <t>WO00673</t>
  </si>
  <si>
    <t>EMP214</t>
  </si>
  <si>
    <t>WO00674</t>
  </si>
  <si>
    <t>EMP545</t>
  </si>
  <si>
    <t>P1263</t>
  </si>
  <si>
    <t>WO00675</t>
  </si>
  <si>
    <t>WO00676</t>
  </si>
  <si>
    <t>EMP706</t>
  </si>
  <si>
    <t>WO00677</t>
  </si>
  <si>
    <t>EMP714</t>
  </si>
  <si>
    <t>P1179</t>
  </si>
  <si>
    <t>WO00678</t>
  </si>
  <si>
    <t>EMP138</t>
  </si>
  <si>
    <t>WO00679</t>
  </si>
  <si>
    <t>EMP427</t>
  </si>
  <si>
    <t>P1093</t>
  </si>
  <si>
    <t>WO00680</t>
  </si>
  <si>
    <t>WO00681</t>
  </si>
  <si>
    <t>EMP147</t>
  </si>
  <si>
    <t>WO00682</t>
  </si>
  <si>
    <t>EMP803</t>
  </si>
  <si>
    <t>WO00683</t>
  </si>
  <si>
    <t>P1396</t>
  </si>
  <si>
    <t>WO00684</t>
  </si>
  <si>
    <t>WO00685</t>
  </si>
  <si>
    <t>WO00687</t>
  </si>
  <si>
    <t>EMP377</t>
  </si>
  <si>
    <t>P1478</t>
  </si>
  <si>
    <t>WO00688</t>
  </si>
  <si>
    <t>EMP404</t>
  </si>
  <si>
    <t>P1131</t>
  </si>
  <si>
    <t>WO00689</t>
  </si>
  <si>
    <t>WO00690</t>
  </si>
  <si>
    <t>WO00691</t>
  </si>
  <si>
    <t>EMP168</t>
  </si>
  <si>
    <t>P1311</t>
  </si>
  <si>
    <t>WO00692</t>
  </si>
  <si>
    <t>EMP195</t>
  </si>
  <si>
    <t>WO00693</t>
  </si>
  <si>
    <t>EMP594</t>
  </si>
  <si>
    <t>WO00694</t>
  </si>
  <si>
    <t>P1193</t>
  </si>
  <si>
    <t>WO00695</t>
  </si>
  <si>
    <t>EMP720</t>
  </si>
  <si>
    <t>WO00696</t>
  </si>
  <si>
    <t>EMP582</t>
  </si>
  <si>
    <t>WO00697</t>
  </si>
  <si>
    <t>P1216</t>
  </si>
  <si>
    <t>WO00698</t>
  </si>
  <si>
    <t>WO00699</t>
  </si>
  <si>
    <t>EMP396</t>
  </si>
  <si>
    <t>P1030</t>
  </si>
  <si>
    <t>WO00700</t>
  </si>
  <si>
    <t>EMP701</t>
  </si>
  <si>
    <t>P1010</t>
  </si>
  <si>
    <t>WO00701</t>
  </si>
  <si>
    <t>WO00702</t>
  </si>
  <si>
    <t>EMP679</t>
  </si>
  <si>
    <t>P1358</t>
  </si>
  <si>
    <t>WO00703</t>
  </si>
  <si>
    <t>WO00704</t>
  </si>
  <si>
    <t>EMP823</t>
  </si>
  <si>
    <t>WO00705</t>
  </si>
  <si>
    <t>EMP941</t>
  </si>
  <si>
    <t>WO00706</t>
  </si>
  <si>
    <t>EMP647</t>
  </si>
  <si>
    <t>WO00707</t>
  </si>
  <si>
    <t>WO00708</t>
  </si>
  <si>
    <t>WO00709</t>
  </si>
  <si>
    <t>EMP398</t>
  </si>
  <si>
    <t>WO00710</t>
  </si>
  <si>
    <t>EMP699</t>
  </si>
  <si>
    <t>P1486</t>
  </si>
  <si>
    <t>WO00711</t>
  </si>
  <si>
    <t>P1264</t>
  </si>
  <si>
    <t>WO00712</t>
  </si>
  <si>
    <t>WO00713</t>
  </si>
  <si>
    <t>EMP697</t>
  </si>
  <si>
    <t>P1391</t>
  </si>
  <si>
    <t>WO00714</t>
  </si>
  <si>
    <t>WO00715</t>
  </si>
  <si>
    <t>P1029</t>
  </si>
  <si>
    <t>WO00716</t>
  </si>
  <si>
    <t>EMP736</t>
  </si>
  <si>
    <t>P1148</t>
  </si>
  <si>
    <t>WO00717</t>
  </si>
  <si>
    <t>EMP688</t>
  </si>
  <si>
    <t>WO00718</t>
  </si>
  <si>
    <t>EMP744</t>
  </si>
  <si>
    <t>WO00719</t>
  </si>
  <si>
    <t>WO00720</t>
  </si>
  <si>
    <t>EMP188</t>
  </si>
  <si>
    <t>WO00721</t>
  </si>
  <si>
    <t>EMP993</t>
  </si>
  <si>
    <t>WO00722</t>
  </si>
  <si>
    <t>WO00723</t>
  </si>
  <si>
    <t>EMP322</t>
  </si>
  <si>
    <t>WO00724</t>
  </si>
  <si>
    <t>EMP673</t>
  </si>
  <si>
    <t>WO00725</t>
  </si>
  <si>
    <t>EMP898</t>
  </si>
  <si>
    <t>WO00726</t>
  </si>
  <si>
    <t>WO00727</t>
  </si>
  <si>
    <t>P1089</t>
  </si>
  <si>
    <t>WO00728</t>
  </si>
  <si>
    <t>EMP844</t>
  </si>
  <si>
    <t>WO00729</t>
  </si>
  <si>
    <t>P1299</t>
  </si>
  <si>
    <t>WO00730</t>
  </si>
  <si>
    <t>WO00731</t>
  </si>
  <si>
    <t>WO00732</t>
  </si>
  <si>
    <t>EMP447</t>
  </si>
  <si>
    <t>P1057</t>
  </si>
  <si>
    <t>WO00733</t>
  </si>
  <si>
    <t>EMP578</t>
  </si>
  <si>
    <t>WO00734</t>
  </si>
  <si>
    <t>P1194</t>
  </si>
  <si>
    <t>WO00735</t>
  </si>
  <si>
    <t>EMP843</t>
  </si>
  <si>
    <t>WO00737</t>
  </si>
  <si>
    <t>WO00738</t>
  </si>
  <si>
    <t>P1127</t>
  </si>
  <si>
    <t>WO00739</t>
  </si>
  <si>
    <t>WO00740</t>
  </si>
  <si>
    <t>WO00741</t>
  </si>
  <si>
    <t>EMP952</t>
  </si>
  <si>
    <t>WO00742</t>
  </si>
  <si>
    <t>WO00743</t>
  </si>
  <si>
    <t>EMP475</t>
  </si>
  <si>
    <t>P1054</t>
  </si>
  <si>
    <t>WO00744</t>
  </si>
  <si>
    <t>P1170</t>
  </si>
  <si>
    <t>WO00745</t>
  </si>
  <si>
    <t>EMP774</t>
  </si>
  <si>
    <t>WO00746</t>
  </si>
  <si>
    <t>EMP482</t>
  </si>
  <si>
    <t>WO00748</t>
  </si>
  <si>
    <t>EMP479</t>
  </si>
  <si>
    <t>WO00749</t>
  </si>
  <si>
    <t>WO00750</t>
  </si>
  <si>
    <t>EMP680</t>
  </si>
  <si>
    <t>WO00751</t>
  </si>
  <si>
    <t>P1129</t>
  </si>
  <si>
    <t>WO00752</t>
  </si>
  <si>
    <t>WO00753</t>
  </si>
  <si>
    <t>EMP348</t>
  </si>
  <si>
    <t>WO00754</t>
  </si>
  <si>
    <t>WO00755</t>
  </si>
  <si>
    <t>P1084</t>
  </si>
  <si>
    <t>WO00756</t>
  </si>
  <si>
    <t>EMP321</t>
  </si>
  <si>
    <t>P1157</t>
  </si>
  <si>
    <t>WO00757</t>
  </si>
  <si>
    <t>P1105</t>
  </si>
  <si>
    <t>WO00758</t>
  </si>
  <si>
    <t>EMP658</t>
  </si>
  <si>
    <t>WO00759</t>
  </si>
  <si>
    <t>WO00760</t>
  </si>
  <si>
    <t>P1353</t>
  </si>
  <si>
    <t>WO00761</t>
  </si>
  <si>
    <t>P1040</t>
  </si>
  <si>
    <t>WO00762</t>
  </si>
  <si>
    <t>EMP812</t>
  </si>
  <si>
    <t>WO00763</t>
  </si>
  <si>
    <t>EMP509</t>
  </si>
  <si>
    <t>WO00764</t>
  </si>
  <si>
    <t>EMP551</t>
  </si>
  <si>
    <t>WO00765</t>
  </si>
  <si>
    <t>EMP834</t>
  </si>
  <si>
    <t>WO00766</t>
  </si>
  <si>
    <t>EMP302</t>
  </si>
  <si>
    <t>WO00768</t>
  </si>
  <si>
    <t>EMP236</t>
  </si>
  <si>
    <t>P1439</t>
  </si>
  <si>
    <t>WO00769</t>
  </si>
  <si>
    <t>EMP927</t>
  </si>
  <si>
    <t>WO00770</t>
  </si>
  <si>
    <t>WO00771</t>
  </si>
  <si>
    <t>EMP446</t>
  </si>
  <si>
    <t>WO00772</t>
  </si>
  <si>
    <t>EMP561</t>
  </si>
  <si>
    <t>WO00773</t>
  </si>
  <si>
    <t>WO00774</t>
  </si>
  <si>
    <t>P1175</t>
  </si>
  <si>
    <t>WO00777</t>
  </si>
  <si>
    <t>EMP306</t>
  </si>
  <si>
    <t>WO00778</t>
  </si>
  <si>
    <t>WO00779</t>
  </si>
  <si>
    <t>P1167</t>
  </si>
  <si>
    <t>WO00780</t>
  </si>
  <si>
    <t>WO00781</t>
  </si>
  <si>
    <t>EMP592</t>
  </si>
  <si>
    <t>WO00782</t>
  </si>
  <si>
    <t>P1492</t>
  </si>
  <si>
    <t>WO00783</t>
  </si>
  <si>
    <t>WO00784</t>
  </si>
  <si>
    <t>WO00786</t>
  </si>
  <si>
    <t>WO00787</t>
  </si>
  <si>
    <t>WO00788</t>
  </si>
  <si>
    <t>WO00789</t>
  </si>
  <si>
    <t>EMP521</t>
  </si>
  <si>
    <t>WO00790</t>
  </si>
  <si>
    <t>P1055</t>
  </si>
  <si>
    <t>WO00791</t>
  </si>
  <si>
    <t>WO00792</t>
  </si>
  <si>
    <t>EMP666</t>
  </si>
  <si>
    <t>WO00793</t>
  </si>
  <si>
    <t>WO00794</t>
  </si>
  <si>
    <t>WO00795</t>
  </si>
  <si>
    <t>P1375</t>
  </si>
  <si>
    <t>WO00796</t>
  </si>
  <si>
    <t>P1481</t>
  </si>
  <si>
    <t>WO00797</t>
  </si>
  <si>
    <t>WO00798</t>
  </si>
  <si>
    <t>WO00799</t>
  </si>
  <si>
    <t>WO00800</t>
  </si>
  <si>
    <t>WO00801</t>
  </si>
  <si>
    <t>EMP139</t>
  </si>
  <si>
    <t>WO00802</t>
  </si>
  <si>
    <t>WO00803</t>
  </si>
  <si>
    <t>WO00804</t>
  </si>
  <si>
    <t>WO00805</t>
  </si>
  <si>
    <t>WO00806</t>
  </si>
  <si>
    <t>WO00807</t>
  </si>
  <si>
    <t>WO00808</t>
  </si>
  <si>
    <t>EMP136</t>
  </si>
  <si>
    <t>WO00809</t>
  </si>
  <si>
    <t>EMP999</t>
  </si>
  <si>
    <t>WO00810</t>
  </si>
  <si>
    <t>WO00811</t>
  </si>
  <si>
    <t>P1380</t>
  </si>
  <si>
    <t>WO00812</t>
  </si>
  <si>
    <t>WO00813</t>
  </si>
  <si>
    <t>EMP209</t>
  </si>
  <si>
    <t>WO00814</t>
  </si>
  <si>
    <t>WO00815</t>
  </si>
  <si>
    <t>EMP444</t>
  </si>
  <si>
    <t>WO00816</t>
  </si>
  <si>
    <t>EMP881</t>
  </si>
  <si>
    <t>P1435</t>
  </si>
  <si>
    <t>WO00817</t>
  </si>
  <si>
    <t>WO00818</t>
  </si>
  <si>
    <t>EMP838</t>
  </si>
  <si>
    <t>WO00819</t>
  </si>
  <si>
    <t>WO00820</t>
  </si>
  <si>
    <t>EMP946</t>
  </si>
  <si>
    <t>WO00822</t>
  </si>
  <si>
    <t>WO00823</t>
  </si>
  <si>
    <t>EMP691</t>
  </si>
  <si>
    <t>WO00824</t>
  </si>
  <si>
    <t>EMP704</t>
  </si>
  <si>
    <t>P1327</t>
  </si>
  <si>
    <t>WO00825</t>
  </si>
  <si>
    <t>EMP280</t>
  </si>
  <si>
    <t>P1405</t>
  </si>
  <si>
    <t>WO00826</t>
  </si>
  <si>
    <t>WO00827</t>
  </si>
  <si>
    <t>P1279</t>
  </si>
  <si>
    <t>WO00828</t>
  </si>
  <si>
    <t>WO00829</t>
  </si>
  <si>
    <t>WO00830</t>
  </si>
  <si>
    <t>P1180</t>
  </si>
  <si>
    <t>WO00831</t>
  </si>
  <si>
    <t>EMP837</t>
  </si>
  <si>
    <t>WO00832</t>
  </si>
  <si>
    <t>EMP553</t>
  </si>
  <si>
    <t>WO00833</t>
  </si>
  <si>
    <t>EMP171</t>
  </si>
  <si>
    <t>P1297</t>
  </si>
  <si>
    <t>WO00834</t>
  </si>
  <si>
    <t>WO00835</t>
  </si>
  <si>
    <t>P1082</t>
  </si>
  <si>
    <t>WO00836</t>
  </si>
  <si>
    <t>EMP143</t>
  </si>
  <si>
    <t>P1007</t>
  </si>
  <si>
    <t>WO00837</t>
  </si>
  <si>
    <t>EMP652</t>
  </si>
  <si>
    <t>P1236</t>
  </si>
  <si>
    <t>WO00838</t>
  </si>
  <si>
    <t>EMP113</t>
  </si>
  <si>
    <t>WO00839</t>
  </si>
  <si>
    <t>WO00840</t>
  </si>
  <si>
    <t>EMP538</t>
  </si>
  <si>
    <t>WO00841</t>
  </si>
  <si>
    <t>EMP519</t>
  </si>
  <si>
    <t>WO00842</t>
  </si>
  <si>
    <t>WO00843</t>
  </si>
  <si>
    <t>WO00844</t>
  </si>
  <si>
    <t>WO00845</t>
  </si>
  <si>
    <t>EMP995</t>
  </si>
  <si>
    <t>WO00846</t>
  </si>
  <si>
    <t>WO00847</t>
  </si>
  <si>
    <t>WO00848</t>
  </si>
  <si>
    <t>WO00849</t>
  </si>
  <si>
    <t>WO00850</t>
  </si>
  <si>
    <t>WO00851</t>
  </si>
  <si>
    <t>EMP211</t>
  </si>
  <si>
    <t>WO00852</t>
  </si>
  <si>
    <t>WO00853</t>
  </si>
  <si>
    <t>WO00854</t>
  </si>
  <si>
    <t>P1384</t>
  </si>
  <si>
    <t>WO00855</t>
  </si>
  <si>
    <t>WO00856</t>
  </si>
  <si>
    <t>WO00857</t>
  </si>
  <si>
    <t>WO00858</t>
  </si>
  <si>
    <t>P1292</t>
  </si>
  <si>
    <t>WO00860</t>
  </si>
  <si>
    <t>P1325</t>
  </si>
  <si>
    <t>WO00861</t>
  </si>
  <si>
    <t>WO00862</t>
  </si>
  <si>
    <t>EMP312</t>
  </si>
  <si>
    <t>WO00864</t>
  </si>
  <si>
    <t>WO00865</t>
  </si>
  <si>
    <t>WO00866</t>
  </si>
  <si>
    <t>WO00867</t>
  </si>
  <si>
    <t>EMP599</t>
  </si>
  <si>
    <t>WO00868</t>
  </si>
  <si>
    <t>WO00869</t>
  </si>
  <si>
    <t>WO00870</t>
  </si>
  <si>
    <t>EMP197</t>
  </si>
  <si>
    <t>P1069</t>
  </si>
  <si>
    <t>WO00871</t>
  </si>
  <si>
    <t>EMP515</t>
  </si>
  <si>
    <t>P1441</t>
  </si>
  <si>
    <t>WO00872</t>
  </si>
  <si>
    <t>WO00873</t>
  </si>
  <si>
    <t>EMP331</t>
  </si>
  <si>
    <t>WO00874</t>
  </si>
  <si>
    <t>P1282</t>
  </si>
  <si>
    <t>WO00875</t>
  </si>
  <si>
    <t>WO00876</t>
  </si>
  <si>
    <t>EMP667</t>
  </si>
  <si>
    <t>WO00877</t>
  </si>
  <si>
    <t>WO00878</t>
  </si>
  <si>
    <t>WO00879</t>
  </si>
  <si>
    <t>WO00880</t>
  </si>
  <si>
    <t>WO00881</t>
  </si>
  <si>
    <t>EMP191</t>
  </si>
  <si>
    <t>WO00882</t>
  </si>
  <si>
    <t>P1339</t>
  </si>
  <si>
    <t>WO00883</t>
  </si>
  <si>
    <t>EMP566</t>
  </si>
  <si>
    <t>WO00884</t>
  </si>
  <si>
    <t>P1413</t>
  </si>
  <si>
    <t>WO00885</t>
  </si>
  <si>
    <t>WO00886</t>
  </si>
  <si>
    <t>EMP170</t>
  </si>
  <si>
    <t>P1210</t>
  </si>
  <si>
    <t>WO00888</t>
  </si>
  <si>
    <t>WO00889</t>
  </si>
  <si>
    <t>EMP251</t>
  </si>
  <si>
    <t>WO00890</t>
  </si>
  <si>
    <t>P1182</t>
  </si>
  <si>
    <t>WO00891</t>
  </si>
  <si>
    <t>WO00892</t>
  </si>
  <si>
    <t>EMP513</t>
  </si>
  <si>
    <t>WO00893</t>
  </si>
  <si>
    <t>WO00894</t>
  </si>
  <si>
    <t>P1005</t>
  </si>
  <si>
    <t>WO00896</t>
  </si>
  <si>
    <t>WO00897</t>
  </si>
  <si>
    <t>EMP329</t>
  </si>
  <si>
    <t>WO00898</t>
  </si>
  <si>
    <t>WO00899</t>
  </si>
  <si>
    <t>P1421</t>
  </si>
  <si>
    <t>WO00900</t>
  </si>
  <si>
    <t>WO00901</t>
  </si>
  <si>
    <t>EMP859</t>
  </si>
  <si>
    <t>WO00902</t>
  </si>
  <si>
    <t>P1354</t>
  </si>
  <si>
    <t>WO00903</t>
  </si>
  <si>
    <t>EMP579</t>
  </si>
  <si>
    <t>WO00904</t>
  </si>
  <si>
    <t>WO00905</t>
  </si>
  <si>
    <t>EMP690</t>
  </si>
  <si>
    <t>WO00906</t>
  </si>
  <si>
    <t>P1499</t>
  </si>
  <si>
    <t>WO00907</t>
  </si>
  <si>
    <t>EMP152</t>
  </si>
  <si>
    <t>WO00908</t>
  </si>
  <si>
    <t>EMP687</t>
  </si>
  <si>
    <t>WO00909</t>
  </si>
  <si>
    <t>WO00910</t>
  </si>
  <si>
    <t>WO00911</t>
  </si>
  <si>
    <t>WO00912</t>
  </si>
  <si>
    <t>WO00913</t>
  </si>
  <si>
    <t>P1092</t>
  </si>
  <si>
    <t>WO00914</t>
  </si>
  <si>
    <t>WO00915</t>
  </si>
  <si>
    <t>WO00916</t>
  </si>
  <si>
    <t>P1329</t>
  </si>
  <si>
    <t>WO00917</t>
  </si>
  <si>
    <t>WO00918</t>
  </si>
  <si>
    <t>P1250</t>
  </si>
  <si>
    <t>WO00919</t>
  </si>
  <si>
    <t>WO00921</t>
  </si>
  <si>
    <t>WO00922</t>
  </si>
  <si>
    <t>WO00923</t>
  </si>
  <si>
    <t>EMP745</t>
  </si>
  <si>
    <t>WO00924</t>
  </si>
  <si>
    <t>EMP532</t>
  </si>
  <si>
    <t>WO00925</t>
  </si>
  <si>
    <t>EMP828</t>
  </si>
  <si>
    <t>WO00926</t>
  </si>
  <si>
    <t>EMP186</t>
  </si>
  <si>
    <t>WO00927</t>
  </si>
  <si>
    <t>WO00928</t>
  </si>
  <si>
    <t>WO00929</t>
  </si>
  <si>
    <t>EMP758</t>
  </si>
  <si>
    <t>WO00930</t>
  </si>
  <si>
    <t>WO00931</t>
  </si>
  <si>
    <t>WO00932</t>
  </si>
  <si>
    <t>WO00933</t>
  </si>
  <si>
    <t>WO00934</t>
  </si>
  <si>
    <t>EMP616</t>
  </si>
  <si>
    <t>WO00936</t>
  </si>
  <si>
    <t>WO00937</t>
  </si>
  <si>
    <t>EMP671</t>
  </si>
  <si>
    <t>WO00939</t>
  </si>
  <si>
    <t>EMP390</t>
  </si>
  <si>
    <t>WO00940</t>
  </si>
  <si>
    <t>WO00942</t>
  </si>
  <si>
    <t>WO00943</t>
  </si>
  <si>
    <t>WO00944</t>
  </si>
  <si>
    <t>P1465</t>
  </si>
  <si>
    <t>WO00946</t>
  </si>
  <si>
    <t>EMP124</t>
  </si>
  <si>
    <t>WO00947</t>
  </si>
  <si>
    <t>WO00948</t>
  </si>
  <si>
    <t>WO00949</t>
  </si>
  <si>
    <t>EMP642</t>
  </si>
  <si>
    <t>WO00950</t>
  </si>
  <si>
    <t>EMP358</t>
  </si>
  <si>
    <t>WO00951</t>
  </si>
  <si>
    <t>EMP921</t>
  </si>
  <si>
    <t>P1134</t>
  </si>
  <si>
    <t>WO00953</t>
  </si>
  <si>
    <t>WO00954</t>
  </si>
  <si>
    <t>EMP154</t>
  </si>
  <si>
    <t>WO00955</t>
  </si>
  <si>
    <t>WO00956</t>
  </si>
  <si>
    <t>WO00959</t>
  </si>
  <si>
    <t>EMP928</t>
  </si>
  <si>
    <t>WO00960</t>
  </si>
  <si>
    <t>EMP468</t>
  </si>
  <si>
    <t>P1013</t>
  </si>
  <si>
    <t>WO00961</t>
  </si>
  <si>
    <t>WO00962</t>
  </si>
  <si>
    <t>EMP425</t>
  </si>
  <si>
    <t>P1254</t>
  </si>
  <si>
    <t>WO00963</t>
  </si>
  <si>
    <t>WO00964</t>
  </si>
  <si>
    <t>EMP765</t>
  </si>
  <si>
    <t>WO00965</t>
  </si>
  <si>
    <t>P1068</t>
  </si>
  <si>
    <t>WO00967</t>
  </si>
  <si>
    <t>WO00968</t>
  </si>
  <si>
    <t>P1491</t>
  </si>
  <si>
    <t>WO00969</t>
  </si>
  <si>
    <t>EMP491</t>
  </si>
  <si>
    <t>WO00970</t>
  </si>
  <si>
    <t>WO00971</t>
  </si>
  <si>
    <t>WO00972</t>
  </si>
  <si>
    <t>WO00973</t>
  </si>
  <si>
    <t>P1168</t>
  </si>
  <si>
    <t>WO00974</t>
  </si>
  <si>
    <t>WO00976</t>
  </si>
  <si>
    <t>EMP109</t>
  </si>
  <si>
    <t>WO00977</t>
  </si>
  <si>
    <t>EMP386</t>
  </si>
  <si>
    <t>WO00978</t>
  </si>
  <si>
    <t>EMP873</t>
  </si>
  <si>
    <t>P1100</t>
  </si>
  <si>
    <t>WO00979</t>
  </si>
  <si>
    <t>EMP749</t>
  </si>
  <si>
    <t>WO00980</t>
  </si>
  <si>
    <t>EMP805</t>
  </si>
  <si>
    <t>WO00981</t>
  </si>
  <si>
    <t>EMP423</t>
  </si>
  <si>
    <t>WO00982</t>
  </si>
  <si>
    <t>EMP127</t>
  </si>
  <si>
    <t>WO00983</t>
  </si>
  <si>
    <t>WO00984</t>
  </si>
  <si>
    <t>WO00985</t>
  </si>
  <si>
    <t>WO00987</t>
  </si>
  <si>
    <t>WO00988</t>
  </si>
  <si>
    <t>EMP164</t>
  </si>
  <si>
    <t>WO00989</t>
  </si>
  <si>
    <t>WO00990</t>
  </si>
  <si>
    <t>WO00991</t>
  </si>
  <si>
    <t>WO00992</t>
  </si>
  <si>
    <t>WO00993</t>
  </si>
  <si>
    <t>EMP449</t>
  </si>
  <si>
    <t>WO00994</t>
  </si>
  <si>
    <t>WO00995</t>
  </si>
  <si>
    <t>WO00996</t>
  </si>
  <si>
    <t>EMP264</t>
  </si>
  <si>
    <t>WO00997</t>
  </si>
  <si>
    <t>WO00998</t>
  </si>
  <si>
    <t>WO00999</t>
  </si>
  <si>
    <t>EMP517</t>
  </si>
  <si>
    <t>WO01000</t>
  </si>
  <si>
    <t>EMP232</t>
  </si>
  <si>
    <t>WO01001</t>
  </si>
  <si>
    <t>P1149</t>
  </si>
  <si>
    <t>WO01002</t>
  </si>
  <si>
    <t>EMP824</t>
  </si>
  <si>
    <t>P1226</t>
  </si>
  <si>
    <t>WO01003</t>
  </si>
  <si>
    <t>P1485</t>
  </si>
  <si>
    <t>WO01004</t>
  </si>
  <si>
    <t>P1235</t>
  </si>
  <si>
    <t>WO01005</t>
  </si>
  <si>
    <t>WO01006</t>
  </si>
  <si>
    <t>WO01007</t>
  </si>
  <si>
    <t>WO01008</t>
  </si>
  <si>
    <t>EMP858</t>
  </si>
  <si>
    <t>P1056</t>
  </si>
  <si>
    <t>WO01009</t>
  </si>
  <si>
    <t>WO01010</t>
  </si>
  <si>
    <t>WO01011</t>
  </si>
  <si>
    <t>EMP779</t>
  </si>
  <si>
    <t>WO01012</t>
  </si>
  <si>
    <t>WO01014</t>
  </si>
  <si>
    <t>EMP349</t>
  </si>
  <si>
    <t>WO01015</t>
  </si>
  <si>
    <t>EMP304</t>
  </si>
  <si>
    <t>P1031</t>
  </si>
  <si>
    <t>WO01016</t>
  </si>
  <si>
    <t>WO01017</t>
  </si>
  <si>
    <t>EMP732</t>
  </si>
  <si>
    <t>WO01018</t>
  </si>
  <si>
    <t>WO01019</t>
  </si>
  <si>
    <t>WO01020</t>
  </si>
  <si>
    <t>EMP235</t>
  </si>
  <si>
    <t>WO01021</t>
  </si>
  <si>
    <t>WO01022</t>
  </si>
  <si>
    <t>EMP604</t>
  </si>
  <si>
    <t>WO01023</t>
  </si>
  <si>
    <t>EMP623</t>
  </si>
  <si>
    <t>WO01024</t>
  </si>
  <si>
    <t>WO01025</t>
  </si>
  <si>
    <t>WO01026</t>
  </si>
  <si>
    <t>EMP175</t>
  </si>
  <si>
    <t>WO01028</t>
  </si>
  <si>
    <t>WO01029</t>
  </si>
  <si>
    <t>WO01030</t>
  </si>
  <si>
    <t>WO01031</t>
  </si>
  <si>
    <t>EMP797</t>
  </si>
  <si>
    <t>P1141</t>
  </si>
  <si>
    <t>WO01032</t>
  </si>
  <si>
    <t>WO01033</t>
  </si>
  <si>
    <t>EMP639</t>
  </si>
  <si>
    <t>WO01036</t>
  </si>
  <si>
    <t>EMP196</t>
  </si>
  <si>
    <t>P1003</t>
  </si>
  <si>
    <t>WO01039</t>
  </si>
  <si>
    <t>EMP363</t>
  </si>
  <si>
    <t>WO01040</t>
  </si>
  <si>
    <t>EMP617</t>
  </si>
  <si>
    <t>WO01041</t>
  </si>
  <si>
    <t>WO01042</t>
  </si>
  <si>
    <t>EMP972</t>
  </si>
  <si>
    <t>WO01043</t>
  </si>
  <si>
    <t>EMP448</t>
  </si>
  <si>
    <t>WO01044</t>
  </si>
  <si>
    <t>EMP287</t>
  </si>
  <si>
    <t>WO01045</t>
  </si>
  <si>
    <t>WO01046</t>
  </si>
  <si>
    <t>WO01047</t>
  </si>
  <si>
    <t>EMP595</t>
  </si>
  <si>
    <t>WO01048</t>
  </si>
  <si>
    <t>EMP957</t>
  </si>
  <si>
    <t>WO01049</t>
  </si>
  <si>
    <t>WO01051</t>
  </si>
  <si>
    <t>EMP984</t>
  </si>
  <si>
    <t>P1096</t>
  </si>
  <si>
    <t>WO01052</t>
  </si>
  <si>
    <t>EMP904</t>
  </si>
  <si>
    <t>WO01053</t>
  </si>
  <si>
    <t>WO01054</t>
  </si>
  <si>
    <t>EMP292</t>
  </si>
  <si>
    <t>WO01055</t>
  </si>
  <si>
    <t>EMP992</t>
  </si>
  <si>
    <t>P1164</t>
  </si>
  <si>
    <t>WO01056</t>
  </si>
  <si>
    <t>WO01057</t>
  </si>
  <si>
    <t>WO01058</t>
  </si>
  <si>
    <t>WO01059</t>
  </si>
  <si>
    <t>WO01060</t>
  </si>
  <si>
    <t>WO01061</t>
  </si>
  <si>
    <t>WO01062</t>
  </si>
  <si>
    <t>EMP356</t>
  </si>
  <si>
    <t>WO01063</t>
  </si>
  <si>
    <t>WO01065</t>
  </si>
  <si>
    <t>EMP910</t>
  </si>
  <si>
    <t>WO01066</t>
  </si>
  <si>
    <t>WO01067</t>
  </si>
  <si>
    <t>WO01068</t>
  </si>
  <si>
    <t>WO01069</t>
  </si>
  <si>
    <t>WO01070</t>
  </si>
  <si>
    <t>WO01071</t>
  </si>
  <si>
    <t>EMP936</t>
  </si>
  <si>
    <t>WO01072</t>
  </si>
  <si>
    <t>EMP796</t>
  </si>
  <si>
    <t>WO01073</t>
  </si>
  <si>
    <t>EMP896</t>
  </si>
  <si>
    <t>WO01074</t>
  </si>
  <si>
    <t>EMP847</t>
  </si>
  <si>
    <t>WO01075</t>
  </si>
  <si>
    <t>EMP436</t>
  </si>
  <si>
    <t>P1206</t>
  </si>
  <si>
    <t>WO01076</t>
  </si>
  <si>
    <t>P1088</t>
  </si>
  <si>
    <t>WO01077</t>
  </si>
  <si>
    <t>EMP924</t>
  </si>
  <si>
    <t>P1132</t>
  </si>
  <si>
    <t>WO01078</t>
  </si>
  <si>
    <t>P1101</t>
  </si>
  <si>
    <t>WO01079</t>
  </si>
  <si>
    <t>WO01080</t>
  </si>
  <si>
    <t>WO01081</t>
  </si>
  <si>
    <t>WO01082</t>
  </si>
  <si>
    <t>WO01083</t>
  </si>
  <si>
    <t>WO01084</t>
  </si>
  <si>
    <t>EMP698</t>
  </si>
  <si>
    <t>WO01085</t>
  </si>
  <si>
    <t>EMP766</t>
  </si>
  <si>
    <t>WO01086</t>
  </si>
  <si>
    <t>WO01087</t>
  </si>
  <si>
    <t>EMP472</t>
  </si>
  <si>
    <t>WO01088</t>
  </si>
  <si>
    <t>EMP975</t>
  </si>
  <si>
    <t>WO01091</t>
  </si>
  <si>
    <t>EMP274</t>
  </si>
  <si>
    <t>WO01093</t>
  </si>
  <si>
    <t>WO01094</t>
  </si>
  <si>
    <t>WO01097</t>
  </si>
  <si>
    <t>WO01098</t>
  </si>
  <si>
    <t>WO01099</t>
  </si>
  <si>
    <t>P1394</t>
  </si>
  <si>
    <t>WO01100</t>
  </si>
  <si>
    <t>WO01101</t>
  </si>
  <si>
    <t>WO01102</t>
  </si>
  <si>
    <t>EMP763</t>
  </si>
  <si>
    <t>WO01103</t>
  </si>
  <si>
    <t>WO01104</t>
  </si>
  <si>
    <t>EMP593</t>
  </si>
  <si>
    <t>WO01105</t>
  </si>
  <si>
    <t>EMP511</t>
  </si>
  <si>
    <t>WO01106</t>
  </si>
  <si>
    <t>WO01107</t>
  </si>
  <si>
    <t>WO01108</t>
  </si>
  <si>
    <t>WO01109</t>
  </si>
  <si>
    <t>WO01110</t>
  </si>
  <si>
    <t>WO01111</t>
  </si>
  <si>
    <t>EMP216</t>
  </si>
  <si>
    <t>WO01112</t>
  </si>
  <si>
    <t>WO01113</t>
  </si>
  <si>
    <t>EMP451</t>
  </si>
  <si>
    <t>WO01114</t>
  </si>
  <si>
    <t>P1066</t>
  </si>
  <si>
    <t>WO01115</t>
  </si>
  <si>
    <t>WO01116</t>
  </si>
  <si>
    <t>WO01117</t>
  </si>
  <si>
    <t>WO01118</t>
  </si>
  <si>
    <t>WO01119</t>
  </si>
  <si>
    <t>WO01120</t>
  </si>
  <si>
    <t>WO01121</t>
  </si>
  <si>
    <t>WO01123</t>
  </si>
  <si>
    <t>WO01124</t>
  </si>
  <si>
    <t>WO01125</t>
  </si>
  <si>
    <t>WO01126</t>
  </si>
  <si>
    <t>WO01127</t>
  </si>
  <si>
    <t>EMP305</t>
  </si>
  <si>
    <t>P1053</t>
  </si>
  <si>
    <t>WO01128</t>
  </si>
  <si>
    <t>P1126</t>
  </si>
  <si>
    <t>WO01129</t>
  </si>
  <si>
    <t>WO01130</t>
  </si>
  <si>
    <t>WO01131</t>
  </si>
  <si>
    <t>WO01132</t>
  </si>
  <si>
    <t>WO01133</t>
  </si>
  <si>
    <t>WO01134</t>
  </si>
  <si>
    <t>WO01135</t>
  </si>
  <si>
    <t>EMP159</t>
  </si>
  <si>
    <t>WO01136</t>
  </si>
  <si>
    <t>WO01137</t>
  </si>
  <si>
    <t>WO01138</t>
  </si>
  <si>
    <t>WO01139</t>
  </si>
  <si>
    <t>WO01141</t>
  </si>
  <si>
    <t>EMP974</t>
  </si>
  <si>
    <t>WO01142</t>
  </si>
  <si>
    <t>P1251</t>
  </si>
  <si>
    <t>WO01143</t>
  </si>
  <si>
    <t>WO01144</t>
  </si>
  <si>
    <t>EMP929</t>
  </si>
  <si>
    <t>WO01145</t>
  </si>
  <si>
    <t>WO01147</t>
  </si>
  <si>
    <t>EMP773</t>
  </si>
  <si>
    <t>WO01148</t>
  </si>
  <si>
    <t>WO01149</t>
  </si>
  <si>
    <t>EMP129</t>
  </si>
  <si>
    <t>P1323</t>
  </si>
  <si>
    <t>WO01150</t>
  </si>
  <si>
    <t>P1466</t>
  </si>
  <si>
    <t>WO01151</t>
  </si>
  <si>
    <t>EMP298</t>
  </si>
  <si>
    <t>WO01152</t>
  </si>
  <si>
    <t>WO01153</t>
  </si>
  <si>
    <t>WO01154</t>
  </si>
  <si>
    <t>WO01155</t>
  </si>
  <si>
    <t>EMP183</t>
  </si>
  <si>
    <t>WO01156</t>
  </si>
  <si>
    <t>WO01158</t>
  </si>
  <si>
    <t>WO01159</t>
  </si>
  <si>
    <t>EMP777</t>
  </si>
  <si>
    <t>WO01160</t>
  </si>
  <si>
    <t>EMP505</t>
  </si>
  <si>
    <t>WO01161</t>
  </si>
  <si>
    <t>WO01162</t>
  </si>
  <si>
    <t>P1033</t>
  </si>
  <si>
    <t>WO01163</t>
  </si>
  <si>
    <t>WO01164</t>
  </si>
  <si>
    <t>P1426</t>
  </si>
  <si>
    <t>WO01165</t>
  </si>
  <si>
    <t>EMP596</t>
  </si>
  <si>
    <t>WO01166</t>
  </si>
  <si>
    <t>WO01167</t>
  </si>
  <si>
    <t>WO01168</t>
  </si>
  <si>
    <t>WO01169</t>
  </si>
  <si>
    <t>EMP493</t>
  </si>
  <si>
    <t>WO01170</t>
  </si>
  <si>
    <t>EMP203</t>
  </si>
  <si>
    <t>WO01171</t>
  </si>
  <si>
    <t>WO01172</t>
  </si>
  <si>
    <t>EMP295</t>
  </si>
  <si>
    <t>WO01173</t>
  </si>
  <si>
    <t>EMP442</t>
  </si>
  <si>
    <t>WO01174</t>
  </si>
  <si>
    <t>WO01175</t>
  </si>
  <si>
    <t>P1204</t>
  </si>
  <si>
    <t>WO01176</t>
  </si>
  <si>
    <t>EMP819</t>
  </si>
  <si>
    <t>WO01177</t>
  </si>
  <si>
    <t>EMP141</t>
  </si>
  <si>
    <t>WO01178</t>
  </si>
  <si>
    <t>P1338</t>
  </si>
  <si>
    <t>WO01179</t>
  </si>
  <si>
    <t>P1334</t>
  </si>
  <si>
    <t>WO01180</t>
  </si>
  <si>
    <t>WO01181</t>
  </si>
  <si>
    <t>WO01182</t>
  </si>
  <si>
    <t>P1458</t>
  </si>
  <si>
    <t>WO01183</t>
  </si>
  <si>
    <t>P1162</t>
  </si>
  <si>
    <t>WO01184</t>
  </si>
  <si>
    <t>WO01185</t>
  </si>
  <si>
    <t>WO01186</t>
  </si>
  <si>
    <t>EMP370</t>
  </si>
  <si>
    <t>WO01187</t>
  </si>
  <si>
    <t>WO01188</t>
  </si>
  <si>
    <t>WO01189</t>
  </si>
  <si>
    <t>WO01190</t>
  </si>
  <si>
    <t>WO01191</t>
  </si>
  <si>
    <t>WO01192</t>
  </si>
  <si>
    <t>EMP266</t>
  </si>
  <si>
    <t>WO01193</t>
  </si>
  <si>
    <t>WO01194</t>
  </si>
  <si>
    <t>WO01195</t>
  </si>
  <si>
    <t>WO01196</t>
  </si>
  <si>
    <t>WO01197</t>
  </si>
  <si>
    <t>WO01198</t>
  </si>
  <si>
    <t>EMP443</t>
  </si>
  <si>
    <t>WO01199</t>
  </si>
  <si>
    <t>EMP965</t>
  </si>
  <si>
    <t>WO01200</t>
  </si>
  <si>
    <t>EMP323</t>
  </si>
  <si>
    <t>WO01201</t>
  </si>
  <si>
    <t>WO01202</t>
  </si>
  <si>
    <t>WO01203</t>
  </si>
  <si>
    <t>WO01204</t>
  </si>
  <si>
    <t>WO01205</t>
  </si>
  <si>
    <t>WO01206</t>
  </si>
  <si>
    <t>WO01207</t>
  </si>
  <si>
    <t>EMP365</t>
  </si>
  <si>
    <t>WO01208</t>
  </si>
  <si>
    <t>WO01209</t>
  </si>
  <si>
    <t>WO01210</t>
  </si>
  <si>
    <t>EMP951</t>
  </si>
  <si>
    <t>WO01211</t>
  </si>
  <si>
    <t>P1382</t>
  </si>
  <si>
    <t>WO01212</t>
  </si>
  <si>
    <t>WO01213</t>
  </si>
  <si>
    <t>WO01215</t>
  </si>
  <si>
    <t>WO01216</t>
  </si>
  <si>
    <t>WO01217</t>
  </si>
  <si>
    <t>P1304</t>
  </si>
  <si>
    <t>WO01218</t>
  </si>
  <si>
    <t>EMP438</t>
  </si>
  <si>
    <t>WO01219</t>
  </si>
  <si>
    <t>WO01220</t>
  </si>
  <si>
    <t>WO01221</t>
  </si>
  <si>
    <t>WO01222</t>
  </si>
  <si>
    <t>EMP289</t>
  </si>
  <si>
    <t>WO01223</t>
  </si>
  <si>
    <t>EMP868</t>
  </si>
  <si>
    <t>WO01224</t>
  </si>
  <si>
    <t>EMP156</t>
  </si>
  <si>
    <t>WO01225</t>
  </si>
  <si>
    <t>WO01226</t>
  </si>
  <si>
    <t>EMP908</t>
  </si>
  <si>
    <t>WO01227</t>
  </si>
  <si>
    <t>WO01228</t>
  </si>
  <si>
    <t>EMP534</t>
  </si>
  <si>
    <t>WO01229</t>
  </si>
  <si>
    <t>WO01230</t>
  </si>
  <si>
    <t>WO01231</t>
  </si>
  <si>
    <t>WO01232</t>
  </si>
  <si>
    <t>WO01233</t>
  </si>
  <si>
    <t>WO01234</t>
  </si>
  <si>
    <t>WO01235</t>
  </si>
  <si>
    <t>WO01237</t>
  </si>
  <si>
    <t>WO01238</t>
  </si>
  <si>
    <t>WO01239</t>
  </si>
  <si>
    <t>WO01240</t>
  </si>
  <si>
    <t>EMP985</t>
  </si>
  <si>
    <t>WO01241</t>
  </si>
  <si>
    <t>EMP764</t>
  </si>
  <si>
    <t>WO01242</t>
  </si>
  <si>
    <t>WO01243</t>
  </si>
  <si>
    <t>WO01244</t>
  </si>
  <si>
    <t>WO01245</t>
  </si>
  <si>
    <t>WO01246</t>
  </si>
  <si>
    <t>WO01247</t>
  </si>
  <si>
    <t>EMP153</t>
  </si>
  <si>
    <t>WO01248</t>
  </si>
  <si>
    <t>WO01249</t>
  </si>
  <si>
    <t>WO01250</t>
  </si>
  <si>
    <t>EMP809</t>
  </si>
  <si>
    <t>WO01251</t>
  </si>
  <si>
    <t>EMP948</t>
  </si>
  <si>
    <t>P1050</t>
  </si>
  <si>
    <t>WO01252</t>
  </si>
  <si>
    <t>EMP601</t>
  </si>
  <si>
    <t>WO01253</t>
  </si>
  <si>
    <t>WO01256</t>
  </si>
  <si>
    <t>WO01257</t>
  </si>
  <si>
    <t>WO01258</t>
  </si>
  <si>
    <t>WO01259</t>
  </si>
  <si>
    <t>EMP450</t>
  </si>
  <si>
    <t>WO01260</t>
  </si>
  <si>
    <t>WO01261</t>
  </si>
  <si>
    <t>WO01262</t>
  </si>
  <si>
    <t>EMP206</t>
  </si>
  <si>
    <t>WO01263</t>
  </si>
  <si>
    <t>WO01264</t>
  </si>
  <si>
    <t>WO01265</t>
  </si>
  <si>
    <t>WO01266</t>
  </si>
  <si>
    <t>P1272</t>
  </si>
  <si>
    <t>WO01267</t>
  </si>
  <si>
    <t>WO01268</t>
  </si>
  <si>
    <t>WO01269</t>
  </si>
  <si>
    <t>WO01270</t>
  </si>
  <si>
    <t>EMP208</t>
  </si>
  <si>
    <t>WO01271</t>
  </si>
  <si>
    <t>EMP552</t>
  </si>
  <si>
    <t>WO01275</t>
  </si>
  <si>
    <t>EMP212</t>
  </si>
  <si>
    <t>P1181</t>
  </si>
  <si>
    <t>WO01276</t>
  </si>
  <si>
    <t>WO01277</t>
  </si>
  <si>
    <t>EMP255</t>
  </si>
  <si>
    <t>P1300</t>
  </si>
  <si>
    <t>WO01278</t>
  </si>
  <si>
    <t>WO01279</t>
  </si>
  <si>
    <t>EMP385</t>
  </si>
  <si>
    <t>P1023</t>
  </si>
  <si>
    <t>WO01280</t>
  </si>
  <si>
    <t>EMP416</t>
  </si>
  <si>
    <t>WO01281</t>
  </si>
  <si>
    <t>WO01282</t>
  </si>
  <si>
    <t>EMP487</t>
  </si>
  <si>
    <t>WO01283</t>
  </si>
  <si>
    <t>EMP969</t>
  </si>
  <si>
    <t>WO01285</t>
  </si>
  <si>
    <t>EMP222</t>
  </si>
  <si>
    <t>WO01286</t>
  </si>
  <si>
    <t>WO01287</t>
  </si>
  <si>
    <t>WO01288</t>
  </si>
  <si>
    <t>EMP870</t>
  </si>
  <si>
    <t>P1406</t>
  </si>
  <si>
    <t>WO01289</t>
  </si>
  <si>
    <t>EMP290</t>
  </si>
  <si>
    <t>WO01290</t>
  </si>
  <si>
    <t>WO01291</t>
  </si>
  <si>
    <t>WO01292</t>
  </si>
  <si>
    <t>EMP608</t>
  </si>
  <si>
    <t>WO01293</t>
  </si>
  <si>
    <t>WO01294</t>
  </si>
  <si>
    <t>EMP352</t>
  </si>
  <si>
    <t>WO01295</t>
  </si>
  <si>
    <t>EMP477</t>
  </si>
  <si>
    <t>WO01296</t>
  </si>
  <si>
    <t>WO01297</t>
  </si>
  <si>
    <t>WO01299</t>
  </si>
  <si>
    <t>WO01300</t>
  </si>
  <si>
    <t>WO01302</t>
  </si>
  <si>
    <t>WO01303</t>
  </si>
  <si>
    <t>EMP902</t>
  </si>
  <si>
    <t>WO01305</t>
  </si>
  <si>
    <t>WO01306</t>
  </si>
  <si>
    <t>EMP575</t>
  </si>
  <si>
    <t>WO01307</t>
  </si>
  <si>
    <t>EMP660</t>
  </si>
  <si>
    <t>WO01308</t>
  </si>
  <si>
    <t>WO01309</t>
  </si>
  <si>
    <t>EMP662</t>
  </si>
  <si>
    <t>WO01310</t>
  </si>
  <si>
    <t>EMP789</t>
  </si>
  <si>
    <t>WO01311</t>
  </si>
  <si>
    <t>WO01313</t>
  </si>
  <si>
    <t>EMP958</t>
  </si>
  <si>
    <t>WO01314</t>
  </si>
  <si>
    <t>WO01315</t>
  </si>
  <si>
    <t>WO01316</t>
  </si>
  <si>
    <t>WO01317</t>
  </si>
  <si>
    <t>EMP231</t>
  </si>
  <si>
    <t>WO01318</t>
  </si>
  <si>
    <t>EMP234</t>
  </si>
  <si>
    <t>WO01319</t>
  </si>
  <si>
    <t>WO01320</t>
  </si>
  <si>
    <t>WO01321</t>
  </si>
  <si>
    <t>WO01322</t>
  </si>
  <si>
    <t>WO01323</t>
  </si>
  <si>
    <t>EMP794</t>
  </si>
  <si>
    <t>P1154</t>
  </si>
  <si>
    <t>WO01324</t>
  </si>
  <si>
    <t>WO01325</t>
  </si>
  <si>
    <t>WO01326</t>
  </si>
  <si>
    <t>EMP591</t>
  </si>
  <si>
    <t>WO01327</t>
  </si>
  <si>
    <t>WO01328</t>
  </si>
  <si>
    <t>EMP490</t>
  </si>
  <si>
    <t>WO01329</t>
  </si>
  <si>
    <t>WO01330</t>
  </si>
  <si>
    <t>WO01331</t>
  </si>
  <si>
    <t>WO01332</t>
  </si>
  <si>
    <t>P1319</t>
  </si>
  <si>
    <t>WO01333</t>
  </si>
  <si>
    <t>WO01334</t>
  </si>
  <si>
    <t>WO01335</t>
  </si>
  <si>
    <t>WO01336</t>
  </si>
  <si>
    <t>WO01337</t>
  </si>
  <si>
    <t>WO01338</t>
  </si>
  <si>
    <t>WO01339</t>
  </si>
  <si>
    <t>WO01340</t>
  </si>
  <si>
    <t>WO01341</t>
  </si>
  <si>
    <t>WO01342</t>
  </si>
  <si>
    <t>WO01343</t>
  </si>
  <si>
    <t>WO01344</t>
  </si>
  <si>
    <t>EMP726</t>
  </si>
  <si>
    <t>WO01345</t>
  </si>
  <si>
    <t>EMP494</t>
  </si>
  <si>
    <t>WO01346</t>
  </si>
  <si>
    <t>WO01347</t>
  </si>
  <si>
    <t>P1122</t>
  </si>
  <si>
    <t>WO01348</t>
  </si>
  <si>
    <t>EMP181</t>
  </si>
  <si>
    <t>WO01349</t>
  </si>
  <si>
    <t>WO01351</t>
  </si>
  <si>
    <t>WO01352</t>
  </si>
  <si>
    <t>WO01353</t>
  </si>
  <si>
    <t>WO01354</t>
  </si>
  <si>
    <t>WO01355</t>
  </si>
  <si>
    <t>WO01356</t>
  </si>
  <si>
    <t>WO01357</t>
  </si>
  <si>
    <t>WO01358</t>
  </si>
  <si>
    <t>WO01359</t>
  </si>
  <si>
    <t>WO01360</t>
  </si>
  <si>
    <t>P1243</t>
  </si>
  <si>
    <t>WO01361</t>
  </si>
  <si>
    <t>WO01362</t>
  </si>
  <si>
    <t>EMP163</t>
  </si>
  <si>
    <t>WO01363</t>
  </si>
  <si>
    <t>WO01364</t>
  </si>
  <si>
    <t>EMP246</t>
  </si>
  <si>
    <t>WO01366</t>
  </si>
  <si>
    <t>WO01368</t>
  </si>
  <si>
    <t>WO01370</t>
  </si>
  <si>
    <t>WO01371</t>
  </si>
  <si>
    <t>WO01372</t>
  </si>
  <si>
    <t>WO01373</t>
  </si>
  <si>
    <t>WO01375</t>
  </si>
  <si>
    <t>WO01376</t>
  </si>
  <si>
    <t>WO01377</t>
  </si>
  <si>
    <t>EMP387</t>
  </si>
  <si>
    <t>WO01378</t>
  </si>
  <si>
    <t>WO01379</t>
  </si>
  <si>
    <t>EMP770</t>
  </si>
  <si>
    <t>WO01380</t>
  </si>
  <si>
    <t>WO01381</t>
  </si>
  <si>
    <t>EMP653</t>
  </si>
  <si>
    <t>WO01382</t>
  </si>
  <si>
    <t>WO01383</t>
  </si>
  <si>
    <t>WO01384</t>
  </si>
  <si>
    <t>P1403</t>
  </si>
  <si>
    <t>WO01385</t>
  </si>
  <si>
    <t>EMP572</t>
  </si>
  <si>
    <t>WO01386</t>
  </si>
  <si>
    <t>WO01387</t>
  </si>
  <si>
    <t>EMP682</t>
  </si>
  <si>
    <t>WO01388</t>
  </si>
  <si>
    <t>WO01389</t>
  </si>
  <si>
    <t>EMP401</t>
  </si>
  <si>
    <t>P1332</t>
  </si>
  <si>
    <t>WO01390</t>
  </si>
  <si>
    <t>WO01391</t>
  </si>
  <si>
    <t>WO01392</t>
  </si>
  <si>
    <t>WO01393</t>
  </si>
  <si>
    <t>EMP782</t>
  </si>
  <si>
    <t>WO01395</t>
  </si>
  <si>
    <t>EMP458</t>
  </si>
  <si>
    <t>WO01396</t>
  </si>
  <si>
    <t>WO01397</t>
  </si>
  <si>
    <t>WO01399</t>
  </si>
  <si>
    <t>P1117</t>
  </si>
  <si>
    <t>WO01400</t>
  </si>
  <si>
    <t>WO01401</t>
  </si>
  <si>
    <t>EMP971</t>
  </si>
  <si>
    <t>WO01403</t>
  </si>
  <si>
    <t>WO01404</t>
  </si>
  <si>
    <t>WO01405</t>
  </si>
  <si>
    <t>EMP460</t>
  </si>
  <si>
    <t>WO01406</t>
  </si>
  <si>
    <t>WO01408</t>
  </si>
  <si>
    <t>WO01410</t>
  </si>
  <si>
    <t>WO01411</t>
  </si>
  <si>
    <t>WO01412</t>
  </si>
  <si>
    <t>WO01413</t>
  </si>
  <si>
    <t>EMP683</t>
  </si>
  <si>
    <t>WO01414</t>
  </si>
  <si>
    <t>EMP710</t>
  </si>
  <si>
    <t>WO01415</t>
  </si>
  <si>
    <t>WO01417</t>
  </si>
  <si>
    <t>WO01418</t>
  </si>
  <si>
    <t>WO01419</t>
  </si>
  <si>
    <t>WO01420</t>
  </si>
  <si>
    <t>EMP739</t>
  </si>
  <si>
    <t>WO01421</t>
  </si>
  <si>
    <t>EMP716</t>
  </si>
  <si>
    <t>WO01423</t>
  </si>
  <si>
    <t>WO01424</t>
  </si>
  <si>
    <t>EMP278</t>
  </si>
  <si>
    <t>P1419</t>
  </si>
  <si>
    <t>WO01425</t>
  </si>
  <si>
    <t>WO01426</t>
  </si>
  <si>
    <t>WO01427</t>
  </si>
  <si>
    <t>EMP637</t>
  </si>
  <si>
    <t>WO01428</t>
  </si>
  <si>
    <t>EMP772</t>
  </si>
  <si>
    <t>WO01429</t>
  </si>
  <si>
    <t>WO01430</t>
  </si>
  <si>
    <t>WO01431</t>
  </si>
  <si>
    <t>WO01432</t>
  </si>
  <si>
    <t>WO01433</t>
  </si>
  <si>
    <t>WO01434</t>
  </si>
  <si>
    <t>WO01435</t>
  </si>
  <si>
    <t>EMP531</t>
  </si>
  <si>
    <t>WO01437</t>
  </si>
  <si>
    <t>WO01438</t>
  </si>
  <si>
    <t>WO01439</t>
  </si>
  <si>
    <t>WO01441</t>
  </si>
  <si>
    <t>WO01442</t>
  </si>
  <si>
    <t>WO01443</t>
  </si>
  <si>
    <t>WO01444</t>
  </si>
  <si>
    <t>WO01445</t>
  </si>
  <si>
    <t>WO01446</t>
  </si>
  <si>
    <t>WO01448</t>
  </si>
  <si>
    <t>EMP383</t>
  </si>
  <si>
    <t>WO01449</t>
  </si>
  <si>
    <t>WO01450</t>
  </si>
  <si>
    <t>WO01451</t>
  </si>
  <si>
    <t>WO01453</t>
  </si>
  <si>
    <t>WO01454</t>
  </si>
  <si>
    <t>WO01456</t>
  </si>
  <si>
    <t>WO01457</t>
  </si>
  <si>
    <t>WO01458</t>
  </si>
  <si>
    <t>EMP120</t>
  </si>
  <si>
    <t>WO01459</t>
  </si>
  <si>
    <t>WO01460</t>
  </si>
  <si>
    <t>EMP205</t>
  </si>
  <si>
    <t>WO01461</t>
  </si>
  <si>
    <t>WO01463</t>
  </si>
  <si>
    <t>P1455</t>
  </si>
  <si>
    <t>WO01464</t>
  </si>
  <si>
    <t>WO01465</t>
  </si>
  <si>
    <t>EMP857</t>
  </si>
  <si>
    <t>WO01467</t>
  </si>
  <si>
    <t>WO01468</t>
  </si>
  <si>
    <t>WO01469</t>
  </si>
  <si>
    <t>WO01470</t>
  </si>
  <si>
    <t>EMP607</t>
  </si>
  <si>
    <t>P1123</t>
  </si>
  <si>
    <t>WO01471</t>
  </si>
  <si>
    <t>WO01472</t>
  </si>
  <si>
    <t>WO01473</t>
  </si>
  <si>
    <t>WO01474</t>
  </si>
  <si>
    <t>WO01475</t>
  </si>
  <si>
    <t>WO01477</t>
  </si>
  <si>
    <t>WO01478</t>
  </si>
  <si>
    <t>EMP320</t>
  </si>
  <si>
    <t>WO01479</t>
  </si>
  <si>
    <t>WO01480</t>
  </si>
  <si>
    <t>P1165</t>
  </si>
  <si>
    <t>WO01481</t>
  </si>
  <si>
    <t>P1085</t>
  </si>
  <si>
    <t>WO01482</t>
  </si>
  <si>
    <t>EMP878</t>
  </si>
  <si>
    <t>P1079</t>
  </si>
  <si>
    <t>WO01483</t>
  </si>
  <si>
    <t>WO01484</t>
  </si>
  <si>
    <t>WO01485</t>
  </si>
  <si>
    <t>EMP301</t>
  </si>
  <si>
    <t>WO01486</t>
  </si>
  <si>
    <t>WO01487</t>
  </si>
  <si>
    <t>WO01488</t>
  </si>
  <si>
    <t>WO01489</t>
  </si>
  <si>
    <t>WO01490</t>
  </si>
  <si>
    <t>WO01491</t>
  </si>
  <si>
    <t>WO01493</t>
  </si>
  <si>
    <t>WO01494</t>
  </si>
  <si>
    <t>EMP882</t>
  </si>
  <si>
    <t>WO01495</t>
  </si>
  <si>
    <t>EMP114</t>
  </si>
  <si>
    <t>WO01496</t>
  </si>
  <si>
    <t>WO01497</t>
  </si>
  <si>
    <t>WO01498</t>
  </si>
  <si>
    <t>EMP148</t>
  </si>
  <si>
    <t>WO01499</t>
  </si>
  <si>
    <t>WO01500</t>
  </si>
  <si>
    <t>WO01502</t>
  </si>
  <si>
    <t>EMP636</t>
  </si>
  <si>
    <t>WO01503</t>
  </si>
  <si>
    <t>EMP397</t>
  </si>
  <si>
    <t>WO01504</t>
  </si>
  <si>
    <t>WO01505</t>
  </si>
  <si>
    <t>WO01506</t>
  </si>
  <si>
    <t>EMP268</t>
  </si>
  <si>
    <t>P1208</t>
  </si>
  <si>
    <t>WO01507</t>
  </si>
  <si>
    <t>WO01509</t>
  </si>
  <si>
    <t>WO01510</t>
  </si>
  <si>
    <t>EMP871</t>
  </si>
  <si>
    <t>WO01511</t>
  </si>
  <si>
    <t>WO01512</t>
  </si>
  <si>
    <t>WO01513</t>
  </si>
  <si>
    <t>WO01515</t>
  </si>
  <si>
    <t>WO01516</t>
  </si>
  <si>
    <t>WO01517</t>
  </si>
  <si>
    <t>WO01518</t>
  </si>
  <si>
    <t>WO01519</t>
  </si>
  <si>
    <t>WO01520</t>
  </si>
  <si>
    <t>P1395</t>
  </si>
  <si>
    <t>WO01522</t>
  </si>
  <si>
    <t>EMP588</t>
  </si>
  <si>
    <t>WO01523</t>
  </si>
  <si>
    <t>WO01524</t>
  </si>
  <si>
    <t>WO01525</t>
  </si>
  <si>
    <t>WO01526</t>
  </si>
  <si>
    <t>WO01527</t>
  </si>
  <si>
    <t>WO01528</t>
  </si>
  <si>
    <t>WO01529</t>
  </si>
  <si>
    <t>WO01530</t>
  </si>
  <si>
    <t>EMP273</t>
  </si>
  <si>
    <t>WO01531</t>
  </si>
  <si>
    <t>P1293</t>
  </si>
  <si>
    <t>WO01534</t>
  </si>
  <si>
    <t>EMP656</t>
  </si>
  <si>
    <t>WO01535</t>
  </si>
  <si>
    <t>WO01536</t>
  </si>
  <si>
    <t>EMP250</t>
  </si>
  <si>
    <t>WO01537</t>
  </si>
  <si>
    <t>WO01538</t>
  </si>
  <si>
    <t>P1032</t>
  </si>
  <si>
    <t>WO01539</t>
  </si>
  <si>
    <t>EMP176</t>
  </si>
  <si>
    <t>WO01540</t>
  </si>
  <si>
    <t>WO01541</t>
  </si>
  <si>
    <t>WO01542</t>
  </si>
  <si>
    <t>WO01543</t>
  </si>
  <si>
    <t>WO01544</t>
  </si>
  <si>
    <t>WO01545</t>
  </si>
  <si>
    <t>WO01547</t>
  </si>
  <si>
    <t>WO01548</t>
  </si>
  <si>
    <t>WO01549</t>
  </si>
  <si>
    <t>WO01550</t>
  </si>
  <si>
    <t>P1151</t>
  </si>
  <si>
    <t>WO01551</t>
  </si>
  <si>
    <t>EMP986</t>
  </si>
  <si>
    <t>WO01552</t>
  </si>
  <si>
    <t>WO01553</t>
  </si>
  <si>
    <t>WO01554</t>
  </si>
  <si>
    <t>WO01556</t>
  </si>
  <si>
    <t>EMP657</t>
  </si>
  <si>
    <t>WO01559</t>
  </si>
  <si>
    <t>WO01560</t>
  </si>
  <si>
    <t>EMP610</t>
  </si>
  <si>
    <t>WO01561</t>
  </si>
  <si>
    <t>WO01563</t>
  </si>
  <si>
    <t>WO01564</t>
  </si>
  <si>
    <t>WO01565</t>
  </si>
  <si>
    <t>WO01566</t>
  </si>
  <si>
    <t>WO01567</t>
  </si>
  <si>
    <t>WO01568</t>
  </si>
  <si>
    <t>WO01569</t>
  </si>
  <si>
    <t>WO01571</t>
  </si>
  <si>
    <t>EMP760</t>
  </si>
  <si>
    <t>WO01573</t>
  </si>
  <si>
    <t>WO01574</t>
  </si>
  <si>
    <t>WO01575</t>
  </si>
  <si>
    <t>EMP713</t>
  </si>
  <si>
    <t>WO01576</t>
  </si>
  <si>
    <t>WO01577</t>
  </si>
  <si>
    <t>WO01578</t>
  </si>
  <si>
    <t>WO01580</t>
  </si>
  <si>
    <t>WO01581</t>
  </si>
  <si>
    <t>EMP754</t>
  </si>
  <si>
    <t>P1228</t>
  </si>
  <si>
    <t>WO01582</t>
  </si>
  <si>
    <t>WO01583</t>
  </si>
  <si>
    <t>WO01584</t>
  </si>
  <si>
    <t>WO01585</t>
  </si>
  <si>
    <t>P1468</t>
  </si>
  <si>
    <t>WO01586</t>
  </si>
  <si>
    <t>WO01588</t>
  </si>
  <si>
    <t>WO01591</t>
  </si>
  <si>
    <t>WO01592</t>
  </si>
  <si>
    <t>WO01593</t>
  </si>
  <si>
    <t>EMP571</t>
  </si>
  <si>
    <t>WO01594</t>
  </si>
  <si>
    <t>WO01595</t>
  </si>
  <si>
    <t>EMP846</t>
  </si>
  <si>
    <t>WO01596</t>
  </si>
  <si>
    <t>WO01597</t>
  </si>
  <si>
    <t>EMP988</t>
  </si>
  <si>
    <t>WO01598</t>
  </si>
  <si>
    <t>WO01599</t>
  </si>
  <si>
    <t>EMP877</t>
  </si>
  <si>
    <t>WO01601</t>
  </si>
  <si>
    <t>WO01602</t>
  </si>
  <si>
    <t>WO01603</t>
  </si>
  <si>
    <t>EMP310</t>
  </si>
  <si>
    <t>WO01604</t>
  </si>
  <si>
    <t>WO01605</t>
  </si>
  <si>
    <t>WO01606</t>
  </si>
  <si>
    <t>WO01608</t>
  </si>
  <si>
    <t>WO01609</t>
  </si>
  <si>
    <t>WO01610</t>
  </si>
  <si>
    <t>WO01611</t>
  </si>
  <si>
    <t>EMP359</t>
  </si>
  <si>
    <t>WO01612</t>
  </si>
  <si>
    <t>WO01613</t>
  </si>
  <si>
    <t>WO01614</t>
  </si>
  <si>
    <t>WO01615</t>
  </si>
  <si>
    <t>P1438</t>
  </si>
  <si>
    <t>WO01616</t>
  </si>
  <si>
    <t>WO01617</t>
  </si>
  <si>
    <t>WO01618</t>
  </si>
  <si>
    <t>WO01619</t>
  </si>
  <si>
    <t>WO01620</t>
  </si>
  <si>
    <t>WO01621</t>
  </si>
  <si>
    <t>WO01622</t>
  </si>
  <si>
    <t>EMP829</t>
  </si>
  <si>
    <t>WO01624</t>
  </si>
  <si>
    <t>WO01625</t>
  </si>
  <si>
    <t>WO01626</t>
  </si>
  <si>
    <t>WO01627</t>
  </si>
  <si>
    <t>EMP827</t>
  </si>
  <si>
    <t>WO01629</t>
  </si>
  <si>
    <t>WO01630</t>
  </si>
  <si>
    <t>EMP556</t>
  </si>
  <si>
    <t>WO01631</t>
  </si>
  <si>
    <t>P1048</t>
  </si>
  <si>
    <t>WO01632</t>
  </si>
  <si>
    <t>WO01634</t>
  </si>
  <si>
    <t>WO01635</t>
  </si>
  <si>
    <t>EMP317</t>
  </si>
  <si>
    <t>WO01636</t>
  </si>
  <si>
    <t>WO01637</t>
  </si>
  <si>
    <t>WO01638</t>
  </si>
  <si>
    <t>EMP982</t>
  </si>
  <si>
    <t>P1108</t>
  </si>
  <si>
    <t>WO01642</t>
  </si>
  <si>
    <t>WO01643</t>
  </si>
  <si>
    <t>WO01645</t>
  </si>
  <si>
    <t>WO01647</t>
  </si>
  <si>
    <t>WO01648</t>
  </si>
  <si>
    <t>EMP634</t>
  </si>
  <si>
    <t>P1012</t>
  </si>
  <si>
    <t>WO01649</t>
  </si>
  <si>
    <t>WO01650</t>
  </si>
  <si>
    <t>WO01652</t>
  </si>
  <si>
    <t>WO01653</t>
  </si>
  <si>
    <t>WO01654</t>
  </si>
  <si>
    <t>WO01655</t>
  </si>
  <si>
    <t>WO01656</t>
  </si>
  <si>
    <t>WO01657</t>
  </si>
  <si>
    <t>WO01658</t>
  </si>
  <si>
    <t>EMP638</t>
  </si>
  <si>
    <t>WO01660</t>
  </si>
  <si>
    <t>WO01661</t>
  </si>
  <si>
    <t>WO01662</t>
  </si>
  <si>
    <t>WO01663</t>
  </si>
  <si>
    <t>WO01665</t>
  </si>
  <si>
    <t>EMP945</t>
  </si>
  <si>
    <t>WO01666</t>
  </si>
  <si>
    <t>WO01667</t>
  </si>
  <si>
    <t>WO01668</t>
  </si>
  <si>
    <t>WO01669</t>
  </si>
  <si>
    <t>WO01670</t>
  </si>
  <si>
    <t>WO01671</t>
  </si>
  <si>
    <t>WO01672</t>
  </si>
  <si>
    <t>WO01673</t>
  </si>
  <si>
    <t>WO01674</t>
  </si>
  <si>
    <t>EMP367</t>
  </si>
  <si>
    <t>WO01675</t>
  </si>
  <si>
    <t>WO01676</t>
  </si>
  <si>
    <t>EMP759</t>
  </si>
  <si>
    <t>WO01677</t>
  </si>
  <si>
    <t>EMP889</t>
  </si>
  <si>
    <t>P1333</t>
  </si>
  <si>
    <t>WO01678</t>
  </si>
  <si>
    <t>EMP776</t>
  </si>
  <si>
    <t>WO01679</t>
  </si>
  <si>
    <t>WO01680</t>
  </si>
  <si>
    <t>WO01681</t>
  </si>
  <si>
    <t>WO01682</t>
  </si>
  <si>
    <t>EMP555</t>
  </si>
  <si>
    <t>WO01683</t>
  </si>
  <si>
    <t>WO01684</t>
  </si>
  <si>
    <t>WO01685</t>
  </si>
  <si>
    <t>WO01686</t>
  </si>
  <si>
    <t>WO01687</t>
  </si>
  <si>
    <t>WO01688</t>
  </si>
  <si>
    <t>WO01690</t>
  </si>
  <si>
    <t>P1290</t>
  </si>
  <si>
    <t>WO01691</t>
  </si>
  <si>
    <t>WO01692</t>
  </si>
  <si>
    <t>WO01694</t>
  </si>
  <si>
    <t>WO01695</t>
  </si>
  <si>
    <t>WO01696</t>
  </si>
  <si>
    <t>WO01697</t>
  </si>
  <si>
    <t>WO01698</t>
  </si>
  <si>
    <t>WO01699</t>
  </si>
  <si>
    <t>WO01700</t>
  </si>
  <si>
    <t>WO01701</t>
  </si>
  <si>
    <t>WO01702</t>
  </si>
  <si>
    <t>WO01704</t>
  </si>
  <si>
    <t>WO01706</t>
  </si>
  <si>
    <t>WO01707</t>
  </si>
  <si>
    <t>WO01708</t>
  </si>
  <si>
    <t>WO01709</t>
  </si>
  <si>
    <t>EMP771</t>
  </si>
  <si>
    <t>WO01710</t>
  </si>
  <si>
    <t>WO01711</t>
  </si>
  <si>
    <t>WO01712</t>
  </si>
  <si>
    <t>EMP429</t>
  </si>
  <si>
    <t>WO01713</t>
  </si>
  <si>
    <t>WO01714</t>
  </si>
  <si>
    <t>WO01715</t>
  </si>
  <si>
    <t>WO01716</t>
  </si>
  <si>
    <t>WO01717</t>
  </si>
  <si>
    <t>WO01718</t>
  </si>
  <si>
    <t>EMP940</t>
  </si>
  <si>
    <t>P1308</t>
  </si>
  <si>
    <t>WO01723</t>
  </si>
  <si>
    <t>WO01724</t>
  </si>
  <si>
    <t>WO01725</t>
  </si>
  <si>
    <t>WO01726</t>
  </si>
  <si>
    <t>WO01727</t>
  </si>
  <si>
    <t>WO01728</t>
  </si>
  <si>
    <t>WO01729</t>
  </si>
  <si>
    <t>WO01730</t>
  </si>
  <si>
    <t>EMP165</t>
  </si>
  <si>
    <t>WO01731</t>
  </si>
  <si>
    <t>EMP860</t>
  </si>
  <si>
    <t>WO01732</t>
  </si>
  <si>
    <t>WO01733</t>
  </si>
  <si>
    <t>EMP151</t>
  </si>
  <si>
    <t>WO01734</t>
  </si>
  <si>
    <t>EMP670</t>
  </si>
  <si>
    <t>WO01735</t>
  </si>
  <si>
    <t>EMP291</t>
  </si>
  <si>
    <t>WO01736</t>
  </si>
  <si>
    <t>EMP350</t>
  </si>
  <si>
    <t>WO01737</t>
  </si>
  <si>
    <t>WO01738</t>
  </si>
  <si>
    <t>P1431</t>
  </si>
  <si>
    <t>WO01739</t>
  </si>
  <si>
    <t>WO01740</t>
  </si>
  <si>
    <t>WO01741</t>
  </si>
  <si>
    <t>WO01742</t>
  </si>
  <si>
    <t>WO01743</t>
  </si>
  <si>
    <t>WO01744</t>
  </si>
  <si>
    <t>WO01745</t>
  </si>
  <si>
    <t>WO01746</t>
  </si>
  <si>
    <t>WO01747</t>
  </si>
  <si>
    <t>WO01748</t>
  </si>
  <si>
    <t>WO01750</t>
  </si>
  <si>
    <t>WO01751</t>
  </si>
  <si>
    <t>EMP684</t>
  </si>
  <si>
    <t>WO01752</t>
  </si>
  <si>
    <t>WO01753</t>
  </si>
  <si>
    <t>EMP822</t>
  </si>
  <si>
    <t>WO01754</t>
  </si>
  <si>
    <t>EMP961</t>
  </si>
  <si>
    <t>WO01755</t>
  </si>
  <si>
    <t>WO01756</t>
  </si>
  <si>
    <t>WO01757</t>
  </si>
  <si>
    <t>WO01759</t>
  </si>
  <si>
    <t>WO01760</t>
  </si>
  <si>
    <t>WO01761</t>
  </si>
  <si>
    <t>WO01762</t>
  </si>
  <si>
    <t>WO01763</t>
  </si>
  <si>
    <t>EMP144</t>
  </si>
  <si>
    <t>WO01764</t>
  </si>
  <si>
    <t>WO01765</t>
  </si>
  <si>
    <t>WO01766</t>
  </si>
  <si>
    <t>EMP259</t>
  </si>
  <si>
    <t>WO01767</t>
  </si>
  <si>
    <t>WO01769</t>
  </si>
  <si>
    <t>EMP768</t>
  </si>
  <si>
    <t>WO01770</t>
  </si>
  <si>
    <t>WO01771</t>
  </si>
  <si>
    <t>WO01772</t>
  </si>
  <si>
    <t>WO01773</t>
  </si>
  <si>
    <t>WO01774</t>
  </si>
  <si>
    <t>WO01775</t>
  </si>
  <si>
    <t>P1160</t>
  </si>
  <si>
    <t>WO01776</t>
  </si>
  <si>
    <t>WO01777</t>
  </si>
  <si>
    <t>WO01778</t>
  </si>
  <si>
    <t>WO01779</t>
  </si>
  <si>
    <t>WO01780</t>
  </si>
  <si>
    <t>WO01781</t>
  </si>
  <si>
    <t>WO01783</t>
  </si>
  <si>
    <t>WO01785</t>
  </si>
  <si>
    <t>WO01786</t>
  </si>
  <si>
    <t>WO01787</t>
  </si>
  <si>
    <t>WO01788</t>
  </si>
  <si>
    <t>WO01790</t>
  </si>
  <si>
    <t>EMP747</t>
  </si>
  <si>
    <t>WO01791</t>
  </si>
  <si>
    <t>WO01792</t>
  </si>
  <si>
    <t>WO01793</t>
  </si>
  <si>
    <t>WO01794</t>
  </si>
  <si>
    <t>WO01796</t>
  </si>
  <si>
    <t>P1330</t>
  </si>
  <si>
    <t>WO01797</t>
  </si>
  <si>
    <t>WO01798</t>
  </si>
  <si>
    <t>WO01799</t>
  </si>
  <si>
    <t>WO01800</t>
  </si>
  <si>
    <t>WO01801</t>
  </si>
  <si>
    <t>WO01802</t>
  </si>
  <si>
    <t>EMP775</t>
  </si>
  <si>
    <t>WO01803</t>
  </si>
  <si>
    <t>WO01804</t>
  </si>
  <si>
    <t>WO01805</t>
  </si>
  <si>
    <t>WO01806</t>
  </si>
  <si>
    <t>WO01807</t>
  </si>
  <si>
    <t>EMP672</t>
  </si>
  <si>
    <t>WO01808</t>
  </si>
  <si>
    <t>WO01809</t>
  </si>
  <si>
    <t>WO01810</t>
  </si>
  <si>
    <t>WO01811</t>
  </si>
  <si>
    <t>WO01812</t>
  </si>
  <si>
    <t>WO01813</t>
  </si>
  <si>
    <t>WO01814</t>
  </si>
  <si>
    <t>P1011</t>
  </si>
  <si>
    <t>WO01816</t>
  </si>
  <si>
    <t>WO01817</t>
  </si>
  <si>
    <t>WO01818</t>
  </si>
  <si>
    <t>WO01819</t>
  </si>
  <si>
    <t>WO01822</t>
  </si>
  <si>
    <t>WO01824</t>
  </si>
  <si>
    <t>WO01825</t>
  </si>
  <si>
    <t>EMP785</t>
  </si>
  <si>
    <t>WO01826</t>
  </si>
  <si>
    <t>WO01827</t>
  </si>
  <si>
    <t>WO01828</t>
  </si>
  <si>
    <t>WO01829</t>
  </si>
  <si>
    <t>WO01830</t>
  </si>
  <si>
    <t>WO01831</t>
  </si>
  <si>
    <t>WO01832</t>
  </si>
  <si>
    <t>WO01833</t>
  </si>
  <si>
    <t>WO01834</t>
  </si>
  <si>
    <t>WO01835</t>
  </si>
  <si>
    <t>WO01836</t>
  </si>
  <si>
    <t>WO01837</t>
  </si>
  <si>
    <t>WO01838</t>
  </si>
  <si>
    <t>WO01839</t>
  </si>
  <si>
    <t>WO01840</t>
  </si>
  <si>
    <t>WO01842</t>
  </si>
  <si>
    <t>WO01844</t>
  </si>
  <si>
    <t>EMP781</t>
  </si>
  <si>
    <t>WO01845</t>
  </si>
  <si>
    <t>WO01846</t>
  </si>
  <si>
    <t>EMP412</t>
  </si>
  <si>
    <t>WO01847</t>
  </si>
  <si>
    <t>WO01848</t>
  </si>
  <si>
    <t>WO01849</t>
  </si>
  <si>
    <t>EMP536</t>
  </si>
  <si>
    <t>WO01850</t>
  </si>
  <si>
    <t>WO01852</t>
  </si>
  <si>
    <t>WO01853</t>
  </si>
  <si>
    <t>WO01854</t>
  </si>
  <si>
    <t>WO01855</t>
  </si>
  <si>
    <t>WO01856</t>
  </si>
  <si>
    <t>WO01857</t>
  </si>
  <si>
    <t>WO01858</t>
  </si>
  <si>
    <t>WO01860</t>
  </si>
  <si>
    <t>WO01861</t>
  </si>
  <si>
    <t>WO01862</t>
  </si>
  <si>
    <t>WO01863</t>
  </si>
  <si>
    <t>WO01864</t>
  </si>
  <si>
    <t>WO01865</t>
  </si>
  <si>
    <t>WO01866</t>
  </si>
  <si>
    <t>WO01867</t>
  </si>
  <si>
    <t>WO01868</t>
  </si>
  <si>
    <t>WO01869</t>
  </si>
  <si>
    <t>EMP560</t>
  </si>
  <si>
    <t>WO01872</t>
  </si>
  <si>
    <t>WO01873</t>
  </si>
  <si>
    <t>WO01874</t>
  </si>
  <si>
    <t>WO01875</t>
  </si>
  <si>
    <t>WO01876</t>
  </si>
  <si>
    <t>WO01877</t>
  </si>
  <si>
    <t>WO01878</t>
  </si>
  <si>
    <t>WO01879</t>
  </si>
  <si>
    <t>EMP627</t>
  </si>
  <si>
    <t>WO01880</t>
  </si>
  <si>
    <t>WO01881</t>
  </si>
  <si>
    <t>WO01882</t>
  </si>
  <si>
    <t>WO01883</t>
  </si>
  <si>
    <t>WO01885</t>
  </si>
  <si>
    <t>WO01886</t>
  </si>
  <si>
    <t>WO01887</t>
  </si>
  <si>
    <t>WO01888</t>
  </si>
  <si>
    <t>WO01889</t>
  </si>
  <si>
    <t>WO01891</t>
  </si>
  <si>
    <t>WO01892</t>
  </si>
  <si>
    <t>WO01893</t>
  </si>
  <si>
    <t>WO01894</t>
  </si>
  <si>
    <t>WO01895</t>
  </si>
  <si>
    <t>WO01896</t>
  </si>
  <si>
    <t>P1283</t>
  </si>
  <si>
    <t>WO01897</t>
  </si>
  <si>
    <t>WO01898</t>
  </si>
  <si>
    <t>WO01899</t>
  </si>
  <si>
    <t>WO01900</t>
  </si>
  <si>
    <t>WO01901</t>
  </si>
  <si>
    <t>WO01902</t>
  </si>
  <si>
    <t>EMP883</t>
  </si>
  <si>
    <t>WO01903</t>
  </si>
  <si>
    <t>WO01904</t>
  </si>
  <si>
    <t>WO01905</t>
  </si>
  <si>
    <t>WO01906</t>
  </si>
  <si>
    <t>WO01907</t>
  </si>
  <si>
    <t>EMP818</t>
  </si>
  <si>
    <t>WO01908</t>
  </si>
  <si>
    <t>WO01909</t>
  </si>
  <si>
    <t>WO01910</t>
  </si>
  <si>
    <t>WO01911</t>
  </si>
  <si>
    <t>WO01912</t>
  </si>
  <si>
    <t>WO01913</t>
  </si>
  <si>
    <t>EMP856</t>
  </si>
  <si>
    <t>WO01914</t>
  </si>
  <si>
    <t>EMP968</t>
  </si>
  <si>
    <t>WO01915</t>
  </si>
  <si>
    <t>WO01916</t>
  </si>
  <si>
    <t>EMP133</t>
  </si>
  <si>
    <t>WO01917</t>
  </si>
  <si>
    <t>WO01918</t>
  </si>
  <si>
    <t>WO01919</t>
  </si>
  <si>
    <t>WO01920</t>
  </si>
  <si>
    <t>WO01921</t>
  </si>
  <si>
    <t>WO01922</t>
  </si>
  <si>
    <t>EMP437</t>
  </si>
  <si>
    <t>WO01923</t>
  </si>
  <si>
    <t>WO01924</t>
  </si>
  <si>
    <t>WO01925</t>
  </si>
  <si>
    <t>WO01926</t>
  </si>
  <si>
    <t>WO01927</t>
  </si>
  <si>
    <t>WO01928</t>
  </si>
  <si>
    <t>WO01929</t>
  </si>
  <si>
    <t>WO01930</t>
  </si>
  <si>
    <t>WO01931</t>
  </si>
  <si>
    <t>WO01932</t>
  </si>
  <si>
    <t>WO01933</t>
  </si>
  <si>
    <t>WO01934</t>
  </si>
  <si>
    <t>WO01935</t>
  </si>
  <si>
    <t>WO01936</t>
  </si>
  <si>
    <t>EMP366</t>
  </si>
  <si>
    <t>WO01937</t>
  </si>
  <si>
    <t>EMP751</t>
  </si>
  <si>
    <t>WO01938</t>
  </si>
  <si>
    <t>EMP590</t>
  </si>
  <si>
    <t>WO01939</t>
  </si>
  <si>
    <t>WO01940</t>
  </si>
  <si>
    <t>WO01941</t>
  </si>
  <si>
    <t>WO01942</t>
  </si>
  <si>
    <t>WO01943</t>
  </si>
  <si>
    <t>WO01944</t>
  </si>
  <si>
    <t>EMP174</t>
  </si>
  <si>
    <t>WO01945</t>
  </si>
  <si>
    <t>WO01947</t>
  </si>
  <si>
    <t>WO01948</t>
  </si>
  <si>
    <t>EMP371</t>
  </si>
  <si>
    <t>WO01949</t>
  </si>
  <si>
    <t>WO01950</t>
  </si>
  <si>
    <t>WO01951</t>
  </si>
  <si>
    <t>WO01952</t>
  </si>
  <si>
    <t>WO01953</t>
  </si>
  <si>
    <t>WO01954</t>
  </si>
  <si>
    <t>WO01955</t>
  </si>
  <si>
    <t>WO01956</t>
  </si>
  <si>
    <t>WO01957</t>
  </si>
  <si>
    <t>WO01958</t>
  </si>
  <si>
    <t>WO01959</t>
  </si>
  <si>
    <t>WO01960</t>
  </si>
  <si>
    <t>WO01961</t>
  </si>
  <si>
    <t>WO01962</t>
  </si>
  <si>
    <t>WO01963</t>
  </si>
  <si>
    <t>WO01964</t>
  </si>
  <si>
    <t>WO01965</t>
  </si>
  <si>
    <t>WO01966</t>
  </si>
  <si>
    <t>WO01967</t>
  </si>
  <si>
    <t>WO01968</t>
  </si>
  <si>
    <t>P1346</t>
  </si>
  <si>
    <t>WO01969</t>
  </si>
  <si>
    <t>WO01970</t>
  </si>
  <si>
    <t>WO01971</t>
  </si>
  <si>
    <t>EMP722</t>
  </si>
  <si>
    <t>P1237</t>
  </si>
  <si>
    <t>WO01972</t>
  </si>
  <si>
    <t>WO01973</t>
  </si>
  <si>
    <t>WO01974</t>
  </si>
  <si>
    <t>WO01976</t>
  </si>
  <si>
    <t>EMP814</t>
  </si>
  <si>
    <t>WO01977</t>
  </si>
  <si>
    <t>WO01978</t>
  </si>
  <si>
    <t>WO01979</t>
  </si>
  <si>
    <t>WO01980</t>
  </si>
  <si>
    <t>WO01982</t>
  </si>
  <si>
    <t>WO01983</t>
  </si>
  <si>
    <t>WO01984</t>
  </si>
  <si>
    <t>WO01985</t>
  </si>
  <si>
    <t>WO01986</t>
  </si>
  <si>
    <t>WO01987</t>
  </si>
  <si>
    <t>WO01988</t>
  </si>
  <si>
    <t>WO01990</t>
  </si>
  <si>
    <t>WO01991</t>
  </si>
  <si>
    <t>WO01993</t>
  </si>
  <si>
    <t>WO01994</t>
  </si>
  <si>
    <t>WO01995</t>
  </si>
  <si>
    <t>WO01996</t>
  </si>
  <si>
    <t>WO01997</t>
  </si>
  <si>
    <t>WO01998</t>
  </si>
  <si>
    <t>WO01999</t>
  </si>
  <si>
    <t>WO02000</t>
  </si>
  <si>
    <t>WO02001</t>
  </si>
  <si>
    <t>WO02002</t>
  </si>
  <si>
    <t>WO02003</t>
  </si>
  <si>
    <t>WO02004</t>
  </si>
  <si>
    <t>WO02006</t>
  </si>
  <si>
    <t>WO02007</t>
  </si>
  <si>
    <t>WO02008</t>
  </si>
  <si>
    <t>WO02009</t>
  </si>
  <si>
    <t>WO02010</t>
  </si>
  <si>
    <t>WO02011</t>
  </si>
  <si>
    <t>WO02012</t>
  </si>
  <si>
    <t>WO02013</t>
  </si>
  <si>
    <t>WO02014</t>
  </si>
  <si>
    <t>WO02015</t>
  </si>
  <si>
    <t>WO02017</t>
  </si>
  <si>
    <t>WO02018</t>
  </si>
  <si>
    <t>P1436</t>
  </si>
  <si>
    <t>WO02019</t>
  </si>
  <si>
    <t>WO02021</t>
  </si>
  <si>
    <t>WO02022</t>
  </si>
  <si>
    <t>WO02023</t>
  </si>
  <si>
    <t>WO02024</t>
  </si>
  <si>
    <t>WO02025</t>
  </si>
  <si>
    <t>WO02026</t>
  </si>
  <si>
    <t>EMP254</t>
  </si>
  <si>
    <t>WO02027</t>
  </si>
  <si>
    <t>WO02028</t>
  </si>
  <si>
    <t>WO02029</t>
  </si>
  <si>
    <t>WO02030</t>
  </si>
  <si>
    <t>WO02031</t>
  </si>
  <si>
    <t>WO02032</t>
  </si>
  <si>
    <t>EMP792</t>
  </si>
  <si>
    <t>WO02033</t>
  </si>
  <si>
    <t>EMP678</t>
  </si>
  <si>
    <t>WO02034</t>
  </si>
  <si>
    <t>WO02035</t>
  </si>
  <si>
    <t>WO02036</t>
  </si>
  <si>
    <t>EMP378</t>
  </si>
  <si>
    <t>WO02037</t>
  </si>
  <si>
    <t>WO02038</t>
  </si>
  <si>
    <t>WO02039</t>
  </si>
  <si>
    <t>WO02041</t>
  </si>
  <si>
    <t>WO02042</t>
  </si>
  <si>
    <t>P1047</t>
  </si>
  <si>
    <t>WO02043</t>
  </si>
  <si>
    <t>WO02044</t>
  </si>
  <si>
    <t>WO02045</t>
  </si>
  <si>
    <t>WO02046</t>
  </si>
  <si>
    <t>EMP241</t>
  </si>
  <si>
    <t>WO02047</t>
  </si>
  <si>
    <t>WO02048</t>
  </si>
  <si>
    <t>WO02049</t>
  </si>
  <si>
    <t>WO02050</t>
  </si>
  <si>
    <t>EMP559</t>
  </si>
  <si>
    <t>WO02051</t>
  </si>
  <si>
    <t>WO02052</t>
  </si>
  <si>
    <t>WO02053</t>
  </si>
  <si>
    <t>WO02055</t>
  </si>
  <si>
    <t>WO02056</t>
  </si>
  <si>
    <t>WO02057</t>
  </si>
  <si>
    <t>EMP895</t>
  </si>
  <si>
    <t>WO02058</t>
  </si>
  <si>
    <t>WO02059</t>
  </si>
  <si>
    <t>WO02060</t>
  </si>
  <si>
    <t>EMP939</t>
  </si>
  <si>
    <t>WO02063</t>
  </si>
  <si>
    <t>WO02064</t>
  </si>
  <si>
    <t>WO02065</t>
  </si>
  <si>
    <t>WO02066</t>
  </si>
  <si>
    <t>WO02067</t>
  </si>
  <si>
    <t>P1474</t>
  </si>
  <si>
    <t>WO02068</t>
  </si>
  <si>
    <t>WO02069</t>
  </si>
  <si>
    <t>WO02071</t>
  </si>
  <si>
    <t>WO02072</t>
  </si>
  <si>
    <t>WO02073</t>
  </si>
  <si>
    <t>WO02074</t>
  </si>
  <si>
    <t>WO02075</t>
  </si>
  <si>
    <t>WO02076</t>
  </si>
  <si>
    <t>WO02078</t>
  </si>
  <si>
    <t>WO02079</t>
  </si>
  <si>
    <t>WO02080</t>
  </si>
  <si>
    <t>WO02081</t>
  </si>
  <si>
    <t>WO02082</t>
  </si>
  <si>
    <t>EMP456</t>
  </si>
  <si>
    <t>WO02083</t>
  </si>
  <si>
    <t>WO02085</t>
  </si>
  <si>
    <t>EMP269</t>
  </si>
  <si>
    <t>WO02086</t>
  </si>
  <si>
    <t>WO02088</t>
  </si>
  <si>
    <t>WO02090</t>
  </si>
  <si>
    <t>WO02091</t>
  </si>
  <si>
    <t>WO02092</t>
  </si>
  <si>
    <t>P1312</t>
  </si>
  <si>
    <t>WO02093</t>
  </si>
  <si>
    <t>WO02094</t>
  </si>
  <si>
    <t>WO02095</t>
  </si>
  <si>
    <t>WO02096</t>
  </si>
  <si>
    <t>WO02097</t>
  </si>
  <si>
    <t>WO02098</t>
  </si>
  <si>
    <t>WO02099</t>
  </si>
  <si>
    <t>WO02100</t>
  </si>
  <si>
    <t>WO02101</t>
  </si>
  <si>
    <t>WO02102</t>
  </si>
  <si>
    <t>WO02105</t>
  </si>
  <si>
    <t>WO02106</t>
  </si>
  <si>
    <t>WO02107</t>
  </si>
  <si>
    <t>WO02108</t>
  </si>
  <si>
    <t>WO02109</t>
  </si>
  <si>
    <t>WO02110</t>
  </si>
  <si>
    <t>WO02111</t>
  </si>
  <si>
    <t>WO02112</t>
  </si>
  <si>
    <t>WO02113</t>
  </si>
  <si>
    <t>WO02114</t>
  </si>
  <si>
    <t>WO02115</t>
  </si>
  <si>
    <t>WO02116</t>
  </si>
  <si>
    <t>WO02117</t>
  </si>
  <si>
    <t>WO02118</t>
  </si>
  <si>
    <t>WO02119</t>
  </si>
  <si>
    <t>WO02120</t>
  </si>
  <si>
    <t>WO02121</t>
  </si>
  <si>
    <t>WO02122</t>
  </si>
  <si>
    <t>WO02123</t>
  </si>
  <si>
    <t>EMP543</t>
  </si>
  <si>
    <t>WO02125</t>
  </si>
  <si>
    <t>WO02126</t>
  </si>
  <si>
    <t>WO02127</t>
  </si>
  <si>
    <t>EMP804</t>
  </si>
  <si>
    <t>WO02128</t>
  </si>
  <si>
    <t>WO02129</t>
  </si>
  <si>
    <t>WO02130</t>
  </si>
  <si>
    <t>EMP132</t>
  </si>
  <si>
    <t>WO02131</t>
  </si>
  <si>
    <t>WO02132</t>
  </si>
  <si>
    <t>WO02133</t>
  </si>
  <si>
    <t>WO02134</t>
  </si>
  <si>
    <t>WO02135</t>
  </si>
  <si>
    <t>WO02136</t>
  </si>
  <si>
    <t>WO02137</t>
  </si>
  <si>
    <t>WO02138</t>
  </si>
  <si>
    <t>WO02139</t>
  </si>
  <si>
    <t>WO02141</t>
  </si>
  <si>
    <t>WO02142</t>
  </si>
  <si>
    <t>EMP369</t>
  </si>
  <si>
    <t>WO02143</t>
  </si>
  <si>
    <t>WO02144</t>
  </si>
  <si>
    <t>WO02145</t>
  </si>
  <si>
    <t>WO02147</t>
  </si>
  <si>
    <t>WO02148</t>
  </si>
  <si>
    <t>WO02149</t>
  </si>
  <si>
    <t>WO02150</t>
  </si>
  <si>
    <t>WO02151</t>
  </si>
  <si>
    <t>WO02152</t>
  </si>
  <si>
    <t>WO02153</t>
  </si>
  <si>
    <t>WO02154</t>
  </si>
  <si>
    <t>WO02155</t>
  </si>
  <si>
    <t>WO02156</t>
  </si>
  <si>
    <t>WO02157</t>
  </si>
  <si>
    <t>WO02158</t>
  </si>
  <si>
    <t>WO02159</t>
  </si>
  <si>
    <t>EMP705</t>
  </si>
  <si>
    <t>WO02160</t>
  </si>
  <si>
    <t>WO02161</t>
  </si>
  <si>
    <t>WO02162</t>
  </si>
  <si>
    <t>WO02163</t>
  </si>
  <si>
    <t>WO02164</t>
  </si>
  <si>
    <t>WO02165</t>
  </si>
  <si>
    <t>WO02166</t>
  </si>
  <si>
    <t>WO02167</t>
  </si>
  <si>
    <t>WO02168</t>
  </si>
  <si>
    <t>WO02170</t>
  </si>
  <si>
    <t>EMP452</t>
  </si>
  <si>
    <t>WO02171</t>
  </si>
  <si>
    <t>WO02173</t>
  </si>
  <si>
    <t>WO02174</t>
  </si>
  <si>
    <t>WO02175</t>
  </si>
  <si>
    <t>WO02176</t>
  </si>
  <si>
    <t>EMP384</t>
  </si>
  <si>
    <t>WO02177</t>
  </si>
  <si>
    <t>WO02178</t>
  </si>
  <si>
    <t>WO02180</t>
  </si>
  <si>
    <t>WO02181</t>
  </si>
  <si>
    <t>EMP721</t>
  </si>
  <si>
    <t>WO02182</t>
  </si>
  <si>
    <t>WO02183</t>
  </si>
  <si>
    <t>WO02184</t>
  </si>
  <si>
    <t>WO02185</t>
  </si>
  <si>
    <t>WO02186</t>
  </si>
  <si>
    <t>WO02187</t>
  </si>
  <si>
    <t>WO02188</t>
  </si>
  <si>
    <t>WO02189</t>
  </si>
  <si>
    <t>WO02190</t>
  </si>
  <si>
    <t>WO02191</t>
  </si>
  <si>
    <t>WO02192</t>
  </si>
  <si>
    <t>WO02193</t>
  </si>
  <si>
    <t>EMP281</t>
  </si>
  <si>
    <t>WO02194</t>
  </si>
  <si>
    <t>WO02195</t>
  </si>
  <si>
    <t>WO02196</t>
  </si>
  <si>
    <t>WO02197</t>
  </si>
  <si>
    <t>WO02198</t>
  </si>
  <si>
    <t>WO02199</t>
  </si>
  <si>
    <t>P1257</t>
  </si>
  <si>
    <t>WO02200</t>
  </si>
  <si>
    <t>WO02201</t>
  </si>
  <si>
    <t>WO02202</t>
  </si>
  <si>
    <t>WO02204</t>
  </si>
  <si>
    <t>WO02205</t>
  </si>
  <si>
    <t>WO02206</t>
  </si>
  <si>
    <t>EMP502</t>
  </si>
  <si>
    <t>WO02207</t>
  </si>
  <si>
    <t>WO02208</t>
  </si>
  <si>
    <t>WO02209</t>
  </si>
  <si>
    <t>WO02210</t>
  </si>
  <si>
    <t>WO02211</t>
  </si>
  <si>
    <t>WO02212</t>
  </si>
  <si>
    <t>WO02213</t>
  </si>
  <si>
    <t>WO02214</t>
  </si>
  <si>
    <t>WO02216</t>
  </si>
  <si>
    <t>WO02217</t>
  </si>
  <si>
    <t>WO02218</t>
  </si>
  <si>
    <t>WO02220</t>
  </si>
  <si>
    <t>WO02221</t>
  </si>
  <si>
    <t>WO02222</t>
  </si>
  <si>
    <t>WO02223</t>
  </si>
  <si>
    <t>WO02224</t>
  </si>
  <si>
    <t>WO02226</t>
  </si>
  <si>
    <t>WO02227</t>
  </si>
  <si>
    <t>EMP103</t>
  </si>
  <si>
    <t>WO02228</t>
  </si>
  <si>
    <t>WO02229</t>
  </si>
  <si>
    <t>WO02230</t>
  </si>
  <si>
    <t>WO02231</t>
  </si>
  <si>
    <t>WO02232</t>
  </si>
  <si>
    <t>WO02233</t>
  </si>
  <si>
    <t>WO02234</t>
  </si>
  <si>
    <t>WO02235</t>
  </si>
  <si>
    <t>WO02236</t>
  </si>
  <si>
    <t>WO02237</t>
  </si>
  <si>
    <t>WO02238</t>
  </si>
  <si>
    <t>WO02239</t>
  </si>
  <si>
    <t>WO02240</t>
  </si>
  <si>
    <t>WO02241</t>
  </si>
  <si>
    <t>WO02242</t>
  </si>
  <si>
    <t>WO02243</t>
  </si>
  <si>
    <t>WO02244</t>
  </si>
  <si>
    <t>WO02245</t>
  </si>
  <si>
    <t>WO02246</t>
  </si>
  <si>
    <t>WO02247</t>
  </si>
  <si>
    <t>EMP523</t>
  </si>
  <si>
    <t>WO02248</t>
  </si>
  <si>
    <t>EMP586</t>
  </si>
  <si>
    <t>WO02249</t>
  </si>
  <si>
    <t>WO02250</t>
  </si>
  <si>
    <t>WO02251</t>
  </si>
  <si>
    <t>WO02252</t>
  </si>
  <si>
    <t>P1205</t>
  </si>
  <si>
    <t>WO02253</t>
  </si>
  <si>
    <t>WO02254</t>
  </si>
  <si>
    <t>WO02255</t>
  </si>
  <si>
    <t>WO02256</t>
  </si>
  <si>
    <t>WO02257</t>
  </si>
  <si>
    <t>WO02258</t>
  </si>
  <si>
    <t>WO02260</t>
  </si>
  <si>
    <t>EMP184</t>
  </si>
  <si>
    <t>WO02261</t>
  </si>
  <si>
    <t>WO02262</t>
  </si>
  <si>
    <t>WO02263</t>
  </si>
  <si>
    <t>WO02264</t>
  </si>
  <si>
    <t>EMP167</t>
  </si>
  <si>
    <t>WO02265</t>
  </si>
  <si>
    <t>WO02267</t>
  </si>
  <si>
    <t>P1365</t>
  </si>
  <si>
    <t>WO02268</t>
  </si>
  <si>
    <t>WO02269</t>
  </si>
  <si>
    <t>EMP104</t>
  </si>
  <si>
    <t>WO02271</t>
  </si>
  <si>
    <t>WO02272</t>
  </si>
  <si>
    <t>EMP632</t>
  </si>
  <si>
    <t>WO02273</t>
  </si>
  <si>
    <t>EMP811</t>
  </si>
  <si>
    <t>WO02275</t>
  </si>
  <si>
    <t>WO02276</t>
  </si>
  <si>
    <t>WO02278</t>
  </si>
  <si>
    <t>WO02279</t>
  </si>
  <si>
    <t>EMP628</t>
  </si>
  <si>
    <t>WO02280</t>
  </si>
  <si>
    <t>WO02281</t>
  </si>
  <si>
    <t>WO02282</t>
  </si>
  <si>
    <t>WO02283</t>
  </si>
  <si>
    <t>EMP162</t>
  </si>
  <si>
    <t>WO02284</t>
  </si>
  <si>
    <t>WO02285</t>
  </si>
  <si>
    <t>WO02286</t>
  </si>
  <si>
    <t>WO02287</t>
  </si>
  <si>
    <t>WO02288</t>
  </si>
  <si>
    <t>WO02289</t>
  </si>
  <si>
    <t>WO02290</t>
  </si>
  <si>
    <t>WO02291</t>
  </si>
  <si>
    <t>WO02292</t>
  </si>
  <si>
    <t>WO02293</t>
  </si>
  <si>
    <t>WO02294</t>
  </si>
  <si>
    <t>EMP743</t>
  </si>
  <si>
    <t>WO02295</t>
  </si>
  <si>
    <t>WO02296</t>
  </si>
  <si>
    <t>WO02297</t>
  </si>
  <si>
    <t>WO02298</t>
  </si>
  <si>
    <t>WO02299</t>
  </si>
  <si>
    <t>EMP478</t>
  </si>
  <si>
    <t>WO02300</t>
  </si>
  <si>
    <t>WO02301</t>
  </si>
  <si>
    <t>WO02302</t>
  </si>
  <si>
    <t>WO02303</t>
  </si>
  <si>
    <t>WO02305</t>
  </si>
  <si>
    <t>WO02306</t>
  </si>
  <si>
    <t>WO02308</t>
  </si>
  <si>
    <t>EMP420</t>
  </si>
  <si>
    <t>WO02309</t>
  </si>
  <si>
    <t>WO02310</t>
  </si>
  <si>
    <t>WO02312</t>
  </si>
  <si>
    <t>WO02313</t>
  </si>
  <si>
    <t>WO02314</t>
  </si>
  <si>
    <t>WO02315</t>
  </si>
  <si>
    <t>WO02316</t>
  </si>
  <si>
    <t>WO02317</t>
  </si>
  <si>
    <t>WO02318</t>
  </si>
  <si>
    <t>WO02319</t>
  </si>
  <si>
    <t>WO02320</t>
  </si>
  <si>
    <t>WO02321</t>
  </si>
  <si>
    <t>WO02322</t>
  </si>
  <si>
    <t>WO02323</t>
  </si>
  <si>
    <t>WO02325</t>
  </si>
  <si>
    <t>WO02326</t>
  </si>
  <si>
    <t>WO02327</t>
  </si>
  <si>
    <t>WO02328</t>
  </si>
  <si>
    <t>WO02330</t>
  </si>
  <si>
    <t>WO02332</t>
  </si>
  <si>
    <t>WO02333</t>
  </si>
  <si>
    <t>EMP681</t>
  </si>
  <si>
    <t>WO02334</t>
  </si>
  <si>
    <t>WO02336</t>
  </si>
  <si>
    <t>WO02337</t>
  </si>
  <si>
    <t>EMP434</t>
  </si>
  <si>
    <t>WO02338</t>
  </si>
  <si>
    <t>WO02339</t>
  </si>
  <si>
    <t>WO02340</t>
  </si>
  <si>
    <t>WO02341</t>
  </si>
  <si>
    <t>WO02342</t>
  </si>
  <si>
    <t>WO02343</t>
  </si>
  <si>
    <t>WO02344</t>
  </si>
  <si>
    <t>WO02345</t>
  </si>
  <si>
    <t>WO02346</t>
  </si>
  <si>
    <t>WO02347</t>
  </si>
  <si>
    <t>WO02348</t>
  </si>
  <si>
    <t>WO02349</t>
  </si>
  <si>
    <t>WO02350</t>
  </si>
  <si>
    <t>WO02352</t>
  </si>
  <si>
    <t>WO02353</t>
  </si>
  <si>
    <t>WO02354</t>
  </si>
  <si>
    <t>WO02355</t>
  </si>
  <si>
    <t>WO02356</t>
  </si>
  <si>
    <t>WO02357</t>
  </si>
  <si>
    <t>WO02361</t>
  </si>
  <si>
    <t>WO02362</t>
  </si>
  <si>
    <t>WO02363</t>
  </si>
  <si>
    <t>WO02364</t>
  </si>
  <si>
    <t>WO02365</t>
  </si>
  <si>
    <t>WO02366</t>
  </si>
  <si>
    <t>WO02367</t>
  </si>
  <si>
    <t>WO02368</t>
  </si>
  <si>
    <t>EMP899</t>
  </si>
  <si>
    <t>WO02369</t>
  </si>
  <si>
    <t>WO02370</t>
  </si>
  <si>
    <t>WO02371</t>
  </si>
  <si>
    <t>WO02372</t>
  </si>
  <si>
    <t>WO02373</t>
  </si>
  <si>
    <t>WO02374</t>
  </si>
  <si>
    <t>EMP239</t>
  </si>
  <si>
    <t>WO02375</t>
  </si>
  <si>
    <t>WO02376</t>
  </si>
  <si>
    <t>WO02377</t>
  </si>
  <si>
    <t>EMP630</t>
  </si>
  <si>
    <t>WO02378</t>
  </si>
  <si>
    <t>WO02379</t>
  </si>
  <si>
    <t>WO02380</t>
  </si>
  <si>
    <t>WO02381</t>
  </si>
  <si>
    <t>WO02382</t>
  </si>
  <si>
    <t>WO02384</t>
  </si>
  <si>
    <t>WO02385</t>
  </si>
  <si>
    <t>P1008</t>
  </si>
  <si>
    <t>WO02386</t>
  </si>
  <si>
    <t>WO02388</t>
  </si>
  <si>
    <t>WO02389</t>
  </si>
  <si>
    <t>WO02390</t>
  </si>
  <si>
    <t>EMP160</t>
  </si>
  <si>
    <t>WO02391</t>
  </si>
  <si>
    <t>WO02392</t>
  </si>
  <si>
    <t>WO02394</t>
  </si>
  <si>
    <t>WO02395</t>
  </si>
  <si>
    <t>WO02397</t>
  </si>
  <si>
    <t>WO02398</t>
  </si>
  <si>
    <t>WO02399</t>
  </si>
  <si>
    <t>WO02400</t>
  </si>
  <si>
    <t>WO02401</t>
  </si>
  <si>
    <t>WO02402</t>
  </si>
  <si>
    <t>WO02403</t>
  </si>
  <si>
    <t>EMP347</t>
  </si>
  <si>
    <t>WO02405</t>
  </si>
  <si>
    <t>WO02406</t>
  </si>
  <si>
    <t>WO02407</t>
  </si>
  <si>
    <t>WO02408</t>
  </si>
  <si>
    <t>EMP169</t>
  </si>
  <si>
    <t>WO02409</t>
  </si>
  <si>
    <t>WO02411</t>
  </si>
  <si>
    <t>WO02412</t>
  </si>
  <si>
    <t>WO02413</t>
  </si>
  <si>
    <t>WO02414</t>
  </si>
  <si>
    <t>WO02415</t>
  </si>
  <si>
    <t>WO02416</t>
  </si>
  <si>
    <t>WO02417</t>
  </si>
  <si>
    <t>WO02418</t>
  </si>
  <si>
    <t>WO02419</t>
  </si>
  <si>
    <t>WO02420</t>
  </si>
  <si>
    <t>WO02421</t>
  </si>
  <si>
    <t>WO02422</t>
  </si>
  <si>
    <t>P1277</t>
  </si>
  <si>
    <t>WO02423</t>
  </si>
  <si>
    <t>WO02424</t>
  </si>
  <si>
    <t>WO02425</t>
  </si>
  <si>
    <t>WO02426</t>
  </si>
  <si>
    <t>WO02427</t>
  </si>
  <si>
    <t>P1343</t>
  </si>
  <si>
    <t>WO02429</t>
  </si>
  <si>
    <t>WO02430</t>
  </si>
  <si>
    <t>EMP930</t>
  </si>
  <si>
    <t>WO02431</t>
  </si>
  <si>
    <t>WO02432</t>
  </si>
  <si>
    <t>WO02433</t>
  </si>
  <si>
    <t>WO02435</t>
  </si>
  <si>
    <t>WO02436</t>
  </si>
  <si>
    <t>WO02437</t>
  </si>
  <si>
    <t>WO02438</t>
  </si>
  <si>
    <t>WO02439</t>
  </si>
  <si>
    <t>WO02440</t>
  </si>
  <si>
    <t>WO02443</t>
  </si>
  <si>
    <t>WO02444</t>
  </si>
  <si>
    <t>WO02445</t>
  </si>
  <si>
    <t>WO02446</t>
  </si>
  <si>
    <t>WO02447</t>
  </si>
  <si>
    <t>WO02448</t>
  </si>
  <si>
    <t>WO02449</t>
  </si>
  <si>
    <t>WO02450</t>
  </si>
  <si>
    <t>WO02451</t>
  </si>
  <si>
    <t>WO02452</t>
  </si>
  <si>
    <t>WO02453</t>
  </si>
  <si>
    <t>WO02454</t>
  </si>
  <si>
    <t>WO02455</t>
  </si>
  <si>
    <t>WO02456</t>
  </si>
  <si>
    <t>WO02457</t>
  </si>
  <si>
    <t>WO02458</t>
  </si>
  <si>
    <t>WO02459</t>
  </si>
  <si>
    <t>WO02461</t>
  </si>
  <si>
    <t>WO02462</t>
  </si>
  <si>
    <t>WO02463</t>
  </si>
  <si>
    <t>WO02464</t>
  </si>
  <si>
    <t>WO02465</t>
  </si>
  <si>
    <t>WO02466</t>
  </si>
  <si>
    <t>WO02467</t>
  </si>
  <si>
    <t>WO02468</t>
  </si>
  <si>
    <t>WO02469</t>
  </si>
  <si>
    <t>WO02470</t>
  </si>
  <si>
    <t>WO02471</t>
  </si>
  <si>
    <t>EMP503</t>
  </si>
  <si>
    <t>WO02472</t>
  </si>
  <si>
    <t>WO02473</t>
  </si>
  <si>
    <t>WO02474</t>
  </si>
  <si>
    <t>WO02475</t>
  </si>
  <si>
    <t>EMP227</t>
  </si>
  <si>
    <t>WO02476</t>
  </si>
  <si>
    <t>WO02477</t>
  </si>
  <si>
    <t>WO02478</t>
  </si>
  <si>
    <t>WO02479</t>
  </si>
  <si>
    <t>WO02480</t>
  </si>
  <si>
    <t>WO02481</t>
  </si>
  <si>
    <t>WO02482</t>
  </si>
  <si>
    <t>WO02483</t>
  </si>
  <si>
    <t>WO02484</t>
  </si>
  <si>
    <t>WO02485</t>
  </si>
  <si>
    <t>WO02486</t>
  </si>
  <si>
    <t>WO02487</t>
  </si>
  <si>
    <t>WO02488</t>
  </si>
  <si>
    <t>EMP106</t>
  </si>
  <si>
    <t>WO02489</t>
  </si>
  <si>
    <t>WO02490</t>
  </si>
  <si>
    <t>WO02491</t>
  </si>
  <si>
    <t>EMP315</t>
  </si>
  <si>
    <t>WO02492</t>
  </si>
  <si>
    <t>WO02494</t>
  </si>
  <si>
    <t>WO02495</t>
  </si>
  <si>
    <t>WO02496</t>
  </si>
  <si>
    <t>WO02498</t>
  </si>
  <si>
    <t>WO02499</t>
  </si>
  <si>
    <t>WO02500</t>
  </si>
  <si>
    <t>WO02501</t>
  </si>
  <si>
    <t>WO02502</t>
  </si>
  <si>
    <t>WO02503</t>
  </si>
  <si>
    <t>WO02504</t>
  </si>
  <si>
    <t>WO02505</t>
  </si>
  <si>
    <t>WO02506</t>
  </si>
  <si>
    <t>WO02507</t>
  </si>
  <si>
    <t>WO02508</t>
  </si>
  <si>
    <t>WO02509</t>
  </si>
  <si>
    <t>WO02510</t>
  </si>
  <si>
    <t>WO02511</t>
  </si>
  <si>
    <t>WO02512</t>
  </si>
  <si>
    <t>WO02513</t>
  </si>
  <si>
    <t>WO02514</t>
  </si>
  <si>
    <t>WO02516</t>
  </si>
  <si>
    <t>WO02517</t>
  </si>
  <si>
    <t>WO02518</t>
  </si>
  <si>
    <t>WO02519</t>
  </si>
  <si>
    <t>WO02520</t>
  </si>
  <si>
    <t>WO02521</t>
  </si>
  <si>
    <t>WO02522</t>
  </si>
  <si>
    <t>WO02523</t>
  </si>
  <si>
    <t>WO02525</t>
  </si>
  <si>
    <t>WO02526</t>
  </si>
  <si>
    <t>WO02527</t>
  </si>
  <si>
    <t>WO02528</t>
  </si>
  <si>
    <t>WO02529</t>
  </si>
  <si>
    <t>WO02530</t>
  </si>
  <si>
    <t>WO02531</t>
  </si>
  <si>
    <t>WO02532</t>
  </si>
  <si>
    <t>WO02533</t>
  </si>
  <si>
    <t>EMP495</t>
  </si>
  <si>
    <t>WO02534</t>
  </si>
  <si>
    <t>WO02535</t>
  </si>
  <si>
    <t>WO02536</t>
  </si>
  <si>
    <t>WO02537</t>
  </si>
  <si>
    <t>WO02538</t>
  </si>
  <si>
    <t>WO02539</t>
  </si>
  <si>
    <t>WO02540</t>
  </si>
  <si>
    <t>WO02541</t>
  </si>
  <si>
    <t>WO02542</t>
  </si>
  <si>
    <t>WO02543</t>
  </si>
  <si>
    <t>WO02544</t>
  </si>
  <si>
    <t>WO02545</t>
  </si>
  <si>
    <t>WO02546</t>
  </si>
  <si>
    <t>EMP432</t>
  </si>
  <si>
    <t>WO02547</t>
  </si>
  <si>
    <t>WO02548</t>
  </si>
  <si>
    <t>WO02549</t>
  </si>
  <si>
    <t>WO02550</t>
  </si>
  <si>
    <t>WO02551</t>
  </si>
  <si>
    <t>WO02552</t>
  </si>
  <si>
    <t>WO02553</t>
  </si>
  <si>
    <t>WO02554</t>
  </si>
  <si>
    <t>WO02555</t>
  </si>
  <si>
    <t>WO02556</t>
  </si>
  <si>
    <t>WO02557</t>
  </si>
  <si>
    <t>WO02558</t>
  </si>
  <si>
    <t>WO02559</t>
  </si>
  <si>
    <t>EMP500</t>
  </si>
  <si>
    <t>WO02560</t>
  </si>
  <si>
    <t>WO02561</t>
  </si>
  <si>
    <t>WO02562</t>
  </si>
  <si>
    <t>WO02563</t>
  </si>
  <si>
    <t>WO02564</t>
  </si>
  <si>
    <t>WO02565</t>
  </si>
  <si>
    <t>WO02566</t>
  </si>
  <si>
    <t>WO02567</t>
  </si>
  <si>
    <t>WO02568</t>
  </si>
  <si>
    <t>WO02570</t>
  </si>
  <si>
    <t>WO02571</t>
  </si>
  <si>
    <t>WO02572</t>
  </si>
  <si>
    <t>EMP633</t>
  </si>
  <si>
    <t>WO02573</t>
  </si>
  <si>
    <t>WO02574</t>
  </si>
  <si>
    <t>WO02575</t>
  </si>
  <si>
    <t>WO02576</t>
  </si>
  <si>
    <t>WO02577</t>
  </si>
  <si>
    <t>WO02579</t>
  </si>
  <si>
    <t>WO02580</t>
  </si>
  <si>
    <t>WO02581</t>
  </si>
  <si>
    <t>WO02582</t>
  </si>
  <si>
    <t>WO02583</t>
  </si>
  <si>
    <t>WO02584</t>
  </si>
  <si>
    <t>WO02585</t>
  </si>
  <si>
    <t>WO02586</t>
  </si>
  <si>
    <t>WO02587</t>
  </si>
  <si>
    <t>EMP712</t>
  </si>
  <si>
    <t>WO02588</t>
  </si>
  <si>
    <t>WO02589</t>
  </si>
  <si>
    <t>EMP283</t>
  </si>
  <si>
    <t>WO02591</t>
  </si>
  <si>
    <t>WO02592</t>
  </si>
  <si>
    <t>WO02593</t>
  </si>
  <si>
    <t>WO02594</t>
  </si>
  <si>
    <t>WO02595</t>
  </si>
  <si>
    <t>EMP938</t>
  </si>
  <si>
    <t>WO02596</t>
  </si>
  <si>
    <t>WO02597</t>
  </si>
  <si>
    <t>P1427</t>
  </si>
  <si>
    <t>WO02598</t>
  </si>
  <si>
    <t>P1220</t>
  </si>
  <si>
    <t>WO02600</t>
  </si>
  <si>
    <t>WO02601</t>
  </si>
  <si>
    <t>WO02602</t>
  </si>
  <si>
    <t>WO02603</t>
  </si>
  <si>
    <t>WO02604</t>
  </si>
  <si>
    <t>WO02605</t>
  </si>
  <si>
    <t>WO02606</t>
  </si>
  <si>
    <t>WO02607</t>
  </si>
  <si>
    <t>WO02608</t>
  </si>
  <si>
    <t>WO02609</t>
  </si>
  <si>
    <t>WO02610</t>
  </si>
  <si>
    <t>EMP431</t>
  </si>
  <si>
    <t>WO02611</t>
  </si>
  <si>
    <t>WO02612</t>
  </si>
  <si>
    <t>WO02613</t>
  </si>
  <si>
    <t>WO02614</t>
  </si>
  <si>
    <t>EMP253</t>
  </si>
  <si>
    <t>WO02615</t>
  </si>
  <si>
    <t>WO02616</t>
  </si>
  <si>
    <t>WO02617</t>
  </si>
  <si>
    <t>WO02618</t>
  </si>
  <si>
    <t>WO02619</t>
  </si>
  <si>
    <t>WO02621</t>
  </si>
  <si>
    <t>EMP237</t>
  </si>
  <si>
    <t>WO02622</t>
  </si>
  <si>
    <t>WO02623</t>
  </si>
  <si>
    <t>WO02624</t>
  </si>
  <si>
    <t>WO02625</t>
  </si>
  <si>
    <t>WO02626</t>
  </si>
  <si>
    <t>WO02627</t>
  </si>
  <si>
    <t>WO02628</t>
  </si>
  <si>
    <t>WO02629</t>
  </si>
  <si>
    <t>WO02631</t>
  </si>
  <si>
    <t>WO02632</t>
  </si>
  <si>
    <t>WO02633</t>
  </si>
  <si>
    <t>WO02634</t>
  </si>
  <si>
    <t>WO02635</t>
  </si>
  <si>
    <t>WO02636</t>
  </si>
  <si>
    <t>WO02637</t>
  </si>
  <si>
    <t>WO02638</t>
  </si>
  <si>
    <t>WO02639</t>
  </si>
  <si>
    <t>WO02640</t>
  </si>
  <si>
    <t>WO02641</t>
  </si>
  <si>
    <t>EMP583</t>
  </si>
  <si>
    <t>WO02643</t>
  </si>
  <si>
    <t>WO02644</t>
  </si>
  <si>
    <t>WO02645</t>
  </si>
  <si>
    <t>WO02646</t>
  </si>
  <si>
    <t>WO02647</t>
  </si>
  <si>
    <t>WO02648</t>
  </si>
  <si>
    <t>WO02649</t>
  </si>
  <si>
    <t>WO02650</t>
  </si>
  <si>
    <t>WO02651</t>
  </si>
  <si>
    <t>WO02652</t>
  </si>
  <si>
    <t>WO02653</t>
  </si>
  <si>
    <t>P1111</t>
  </si>
  <si>
    <t>WO02654</t>
  </si>
  <si>
    <t>WO02655</t>
  </si>
  <si>
    <t>WO02657</t>
  </si>
  <si>
    <t>WO02658</t>
  </si>
  <si>
    <t>WO02659</t>
  </si>
  <si>
    <t>WO02660</t>
  </si>
  <si>
    <t>WO02661</t>
  </si>
  <si>
    <t>WO02663</t>
  </si>
  <si>
    <t>WO02664</t>
  </si>
  <si>
    <t>WO02665</t>
  </si>
  <si>
    <t>WO02666</t>
  </si>
  <si>
    <t>WO02667</t>
  </si>
  <si>
    <t>WO02668</t>
  </si>
  <si>
    <t>WO02669</t>
  </si>
  <si>
    <t>WO02670</t>
  </si>
  <si>
    <t>WO02671</t>
  </si>
  <si>
    <t>WO02673</t>
  </si>
  <si>
    <t>WO02674</t>
  </si>
  <si>
    <t>WO02675</t>
  </si>
  <si>
    <t>WO02676</t>
  </si>
  <si>
    <t>WO02677</t>
  </si>
  <si>
    <t>WO02678</t>
  </si>
  <si>
    <t>WO02680</t>
  </si>
  <si>
    <t>WO02681</t>
  </si>
  <si>
    <t>WO02682</t>
  </si>
  <si>
    <t>WO02683</t>
  </si>
  <si>
    <t>WO02684</t>
  </si>
  <si>
    <t>WO02685</t>
  </si>
  <si>
    <t>WO02686</t>
  </si>
  <si>
    <t>WO02687</t>
  </si>
  <si>
    <t>WO02688</t>
  </si>
  <si>
    <t>WO02689</t>
  </si>
  <si>
    <t>WO02690</t>
  </si>
  <si>
    <t>WO02691</t>
  </si>
  <si>
    <t>WO02692</t>
  </si>
  <si>
    <t>WO02693</t>
  </si>
  <si>
    <t>WO02694</t>
  </si>
  <si>
    <t>WO02695</t>
  </si>
  <si>
    <t>EMP533</t>
  </si>
  <si>
    <t>WO02696</t>
  </si>
  <si>
    <t>WO02697</t>
  </si>
  <si>
    <t>WO02698</t>
  </si>
  <si>
    <t>WO02699</t>
  </si>
  <si>
    <t>WO02700</t>
  </si>
  <si>
    <t>WO02701</t>
  </si>
  <si>
    <t>WO02702</t>
  </si>
  <si>
    <t>EMP767</t>
  </si>
  <si>
    <t>WO02703</t>
  </si>
  <si>
    <t>WO02704</t>
  </si>
  <si>
    <t>WO02705</t>
  </si>
  <si>
    <t>WO02706</t>
  </si>
  <si>
    <t>WO02707</t>
  </si>
  <si>
    <t>WO02708</t>
  </si>
  <si>
    <t>WO02709</t>
  </si>
  <si>
    <t>WO02710</t>
  </si>
  <si>
    <t>WO02711</t>
  </si>
  <si>
    <t>WO02712</t>
  </si>
  <si>
    <t>WO02713</t>
  </si>
  <si>
    <t>EMP964</t>
  </si>
  <si>
    <t>WO02714</t>
  </si>
  <si>
    <t>WO02715</t>
  </si>
  <si>
    <t>WO02716</t>
  </si>
  <si>
    <t>WO02717</t>
  </si>
  <si>
    <t>WO02718</t>
  </si>
  <si>
    <t>WO02719</t>
  </si>
  <si>
    <t>WO02720</t>
  </si>
  <si>
    <t>WO02721</t>
  </si>
  <si>
    <t>WO02722</t>
  </si>
  <si>
    <t>WO02723</t>
  </si>
  <si>
    <t>WO02724</t>
  </si>
  <si>
    <t>WO02725</t>
  </si>
  <si>
    <t>WO02727</t>
  </si>
  <si>
    <t>WO02728</t>
  </si>
  <si>
    <t>WO02729</t>
  </si>
  <si>
    <t>WO02730</t>
  </si>
  <si>
    <t>WO02731</t>
  </si>
  <si>
    <t>WO02732</t>
  </si>
  <si>
    <t>EMP134</t>
  </si>
  <si>
    <t>WO02733</t>
  </si>
  <si>
    <t>WO02734</t>
  </si>
  <si>
    <t>EMP612</t>
  </si>
  <si>
    <t>WO02736</t>
  </si>
  <si>
    <t>EMP258</t>
  </si>
  <si>
    <t>WO02737</t>
  </si>
  <si>
    <t>WO02738</t>
  </si>
  <si>
    <t>WO02739</t>
  </si>
  <si>
    <t>WO02741</t>
  </si>
  <si>
    <t>WO02742</t>
  </si>
  <si>
    <t>WO02743</t>
  </si>
  <si>
    <t>WO02744</t>
  </si>
  <si>
    <t>WO02745</t>
  </si>
  <si>
    <t>WO02746</t>
  </si>
  <si>
    <t>WO02747</t>
  </si>
  <si>
    <t>WO02748</t>
  </si>
  <si>
    <t>WO02749</t>
  </si>
  <si>
    <t>WO02750</t>
  </si>
  <si>
    <t>WO02751</t>
  </si>
  <si>
    <t>WO02752</t>
  </si>
  <si>
    <t>WO02753</t>
  </si>
  <si>
    <t>WO02754</t>
  </si>
  <si>
    <t>WO02755</t>
  </si>
  <si>
    <t>WO02756</t>
  </si>
  <si>
    <t>WO02757</t>
  </si>
  <si>
    <t>EMP226</t>
  </si>
  <si>
    <t>WO02758</t>
  </si>
  <si>
    <t>WO02759</t>
  </si>
  <si>
    <t>WO02760</t>
  </si>
  <si>
    <t>WO02761</t>
  </si>
  <si>
    <t>WO02762</t>
  </si>
  <si>
    <t>WO02763</t>
  </si>
  <si>
    <t>WO02764</t>
  </si>
  <si>
    <t>WO02765</t>
  </si>
  <si>
    <t>WO02766</t>
  </si>
  <si>
    <t>WO02767</t>
  </si>
  <si>
    <t>WO02768</t>
  </si>
  <si>
    <t>WO02769</t>
  </si>
  <si>
    <t>WO02770</t>
  </si>
  <si>
    <t>WO02772</t>
  </si>
  <si>
    <t>WO02773</t>
  </si>
  <si>
    <t>WO02774</t>
  </si>
  <si>
    <t>WO02775</t>
  </si>
  <si>
    <t>WO02776</t>
  </si>
  <si>
    <t>WO02777</t>
  </si>
  <si>
    <t>WO02779</t>
  </si>
  <si>
    <t>WO02780</t>
  </si>
  <si>
    <t>WO02781</t>
  </si>
  <si>
    <t>EMP562</t>
  </si>
  <si>
    <t>WO02782</t>
  </si>
  <si>
    <t>WO02783</t>
  </si>
  <si>
    <t>WO02784</t>
  </si>
  <si>
    <t>WO02785</t>
  </si>
  <si>
    <t>WO02786</t>
  </si>
  <si>
    <t>WO02787</t>
  </si>
  <si>
    <t>WO02788</t>
  </si>
  <si>
    <t>WO02789</t>
  </si>
  <si>
    <t>EMP565</t>
  </si>
  <si>
    <t>WO02790</t>
  </si>
  <si>
    <t>WO02791</t>
  </si>
  <si>
    <t>WO02792</t>
  </si>
  <si>
    <t>WO02793</t>
  </si>
  <si>
    <t>WO02794</t>
  </si>
  <si>
    <t>WO02795</t>
  </si>
  <si>
    <t>WO02796</t>
  </si>
  <si>
    <t>WO02797</t>
  </si>
  <si>
    <t>WO02800</t>
  </si>
  <si>
    <t>WO02801</t>
  </si>
  <si>
    <t>WO02802</t>
  </si>
  <si>
    <t>WO02803</t>
  </si>
  <si>
    <t>WO02805</t>
  </si>
  <si>
    <t>WO02806</t>
  </si>
  <si>
    <t>WO02807</t>
  </si>
  <si>
    <t>WO02808</t>
  </si>
  <si>
    <t>WO02809</t>
  </si>
  <si>
    <t>WO02810</t>
  </si>
  <si>
    <t>WO02811</t>
  </si>
  <si>
    <t>WO02812</t>
  </si>
  <si>
    <t>WO02813</t>
  </si>
  <si>
    <t>WO02814</t>
  </si>
  <si>
    <t>WO02815</t>
  </si>
  <si>
    <t>WO02816</t>
  </si>
  <si>
    <t>WO02817</t>
  </si>
  <si>
    <t>WO02818</t>
  </si>
  <si>
    <t>WO02819</t>
  </si>
  <si>
    <t>WO02821</t>
  </si>
  <si>
    <t>WO02822</t>
  </si>
  <si>
    <t>EMP182</t>
  </si>
  <si>
    <t>WO02823</t>
  </si>
  <si>
    <t>WO02824</t>
  </si>
  <si>
    <t>WO02825</t>
  </si>
  <si>
    <t>WO02826</t>
  </si>
  <si>
    <t>WO02827</t>
  </si>
  <si>
    <t>WO02828</t>
  </si>
  <si>
    <t>WO02829</t>
  </si>
  <si>
    <t>EMP741</t>
  </si>
  <si>
    <t>WO02830</t>
  </si>
  <si>
    <t>WO02831</t>
  </si>
  <si>
    <t>WO02832</t>
  </si>
  <si>
    <t>WO02833</t>
  </si>
  <si>
    <t>WO02834</t>
  </si>
  <si>
    <t>WO02836</t>
  </si>
  <si>
    <t>EMP409</t>
  </si>
  <si>
    <t>WO02837</t>
  </si>
  <si>
    <t>WO02838</t>
  </si>
  <si>
    <t>WO02839</t>
  </si>
  <si>
    <t>WO02840</t>
  </si>
  <si>
    <t>WO02841</t>
  </si>
  <si>
    <t>WO02843</t>
  </si>
  <si>
    <t>WO02844</t>
  </si>
  <si>
    <t>WO02845</t>
  </si>
  <si>
    <t>WO02846</t>
  </si>
  <si>
    <t>WO02847</t>
  </si>
  <si>
    <t>WO02848</t>
  </si>
  <si>
    <t>WO02849</t>
  </si>
  <si>
    <t>WO02850</t>
  </si>
  <si>
    <t>WO02851</t>
  </si>
  <si>
    <t>WO02854</t>
  </si>
  <si>
    <t>WO02855</t>
  </si>
  <si>
    <t>WO02856</t>
  </si>
  <si>
    <t>WO02858</t>
  </si>
  <si>
    <t>WO02859</t>
  </si>
  <si>
    <t>WO02860</t>
  </si>
  <si>
    <t>WO02862</t>
  </si>
  <si>
    <t>WO02863</t>
  </si>
  <si>
    <t>WO02864</t>
  </si>
  <si>
    <t>WO02865</t>
  </si>
  <si>
    <t>WO02867</t>
  </si>
  <si>
    <t>WO02868</t>
  </si>
  <si>
    <t>WO02869</t>
  </si>
  <si>
    <t>WO02870</t>
  </si>
  <si>
    <t>WO02871</t>
  </si>
  <si>
    <t>WO02872</t>
  </si>
  <si>
    <t>WO02873</t>
  </si>
  <si>
    <t>WO02874</t>
  </si>
  <si>
    <t>WO02875</t>
  </si>
  <si>
    <t>WO02876</t>
  </si>
  <si>
    <t>WO02877</t>
  </si>
  <si>
    <t>WO02878</t>
  </si>
  <si>
    <t>WO02879</t>
  </si>
  <si>
    <t>WO02880</t>
  </si>
  <si>
    <t>WO02881</t>
  </si>
  <si>
    <t>WO02883</t>
  </si>
  <si>
    <t>WO02884</t>
  </si>
  <si>
    <t>WO02885</t>
  </si>
  <si>
    <t>WO02886</t>
  </si>
  <si>
    <t>WO02887</t>
  </si>
  <si>
    <t>WO02890</t>
  </si>
  <si>
    <t>WO02891</t>
  </si>
  <si>
    <t>WO02892</t>
  </si>
  <si>
    <t>EMP783</t>
  </si>
  <si>
    <t>WO02893</t>
  </si>
  <si>
    <t>WO02894</t>
  </si>
  <si>
    <t>WO02895</t>
  </si>
  <si>
    <t>WO02896</t>
  </si>
  <si>
    <t>WO02897</t>
  </si>
  <si>
    <t>P1113</t>
  </si>
  <si>
    <t>WO02899</t>
  </si>
  <si>
    <t>WO02901</t>
  </si>
  <si>
    <t>WO02902</t>
  </si>
  <si>
    <t>WO02903</t>
  </si>
  <si>
    <t>WO02904</t>
  </si>
  <si>
    <t>WO02905</t>
  </si>
  <si>
    <t>WO02906</t>
  </si>
  <si>
    <t>WO02907</t>
  </si>
  <si>
    <t>WO02908</t>
  </si>
  <si>
    <t>WO02909</t>
  </si>
  <si>
    <t>WO02910</t>
  </si>
  <si>
    <t>WO02911</t>
  </si>
  <si>
    <t>WO02912</t>
  </si>
  <si>
    <t>WO02913</t>
  </si>
  <si>
    <t>WO02915</t>
  </si>
  <si>
    <t>WO02916</t>
  </si>
  <si>
    <t>WO02917</t>
  </si>
  <si>
    <t>WO02918</t>
  </si>
  <si>
    <t>WO02919</t>
  </si>
  <si>
    <t>WO02920</t>
  </si>
  <si>
    <t>WO02921</t>
  </si>
  <si>
    <t>WO02922</t>
  </si>
  <si>
    <t>WO02923</t>
  </si>
  <si>
    <t>WO02924</t>
  </si>
  <si>
    <t>WO02925</t>
  </si>
  <si>
    <t>WO02926</t>
  </si>
  <si>
    <t>WO02927</t>
  </si>
  <si>
    <t>WO02928</t>
  </si>
  <si>
    <t>WO02929</t>
  </si>
  <si>
    <t>WO02930</t>
  </si>
  <si>
    <t>WO02932</t>
  </si>
  <si>
    <t>WO02933</t>
  </si>
  <si>
    <t>WO02935</t>
  </si>
  <si>
    <t>WO02936</t>
  </si>
  <si>
    <t>WO02937</t>
  </si>
  <si>
    <t>WO02938</t>
  </si>
  <si>
    <t>WO02939</t>
  </si>
  <si>
    <t>WO02940</t>
  </si>
  <si>
    <t>WO02941</t>
  </si>
  <si>
    <t>WO02942</t>
  </si>
  <si>
    <t>WO02944</t>
  </si>
  <si>
    <t>WO02945</t>
  </si>
  <si>
    <t>WO02946</t>
  </si>
  <si>
    <t>EMP872</t>
  </si>
  <si>
    <t>WO02947</t>
  </si>
  <si>
    <t>WO02948</t>
  </si>
  <si>
    <t>WO02949</t>
  </si>
  <si>
    <t>WO02950</t>
  </si>
  <si>
    <t>WO02951</t>
  </si>
  <si>
    <t>WO02952</t>
  </si>
  <si>
    <t>WO02953</t>
  </si>
  <si>
    <t>WO02954</t>
  </si>
  <si>
    <t>WO02956</t>
  </si>
  <si>
    <t>WO02957</t>
  </si>
  <si>
    <t>WO02958</t>
  </si>
  <si>
    <t>WO02959</t>
  </si>
  <si>
    <t>WO02961</t>
  </si>
  <si>
    <t>WO02962</t>
  </si>
  <si>
    <t>WO02963</t>
  </si>
  <si>
    <t>WO02964</t>
  </si>
  <si>
    <t>EMP685</t>
  </si>
  <si>
    <t>WO02965</t>
  </si>
  <si>
    <t>WO02966</t>
  </si>
  <si>
    <t>WO02967</t>
  </si>
  <si>
    <t>WO02968</t>
  </si>
  <si>
    <t>WO02970</t>
  </si>
  <si>
    <t>WO02972</t>
  </si>
  <si>
    <t>WO02973</t>
  </si>
  <si>
    <t>WO02974</t>
  </si>
  <si>
    <t>WO02975</t>
  </si>
  <si>
    <t>WO02976</t>
  </si>
  <si>
    <t>WO02978</t>
  </si>
  <si>
    <t>WO02979</t>
  </si>
  <si>
    <t>WO02980</t>
  </si>
  <si>
    <t>WO02983</t>
  </si>
  <si>
    <t>WO02984</t>
  </si>
  <si>
    <t>WO02985</t>
  </si>
  <si>
    <t>WO02986</t>
  </si>
  <si>
    <t>WO02987</t>
  </si>
  <si>
    <t>WO02988</t>
  </si>
  <si>
    <t>WO02991</t>
  </si>
  <si>
    <t>EMP949</t>
  </si>
  <si>
    <t>WO02992</t>
  </si>
  <si>
    <t>WO02993</t>
  </si>
  <si>
    <t>WO02994</t>
  </si>
  <si>
    <t>WO02995</t>
  </si>
  <si>
    <t>WO02996</t>
  </si>
  <si>
    <t>WO02997</t>
  </si>
  <si>
    <t>WO02998</t>
  </si>
  <si>
    <t>WO03000</t>
  </si>
  <si>
    <t>WO03001</t>
  </si>
  <si>
    <t>WO03002</t>
  </si>
  <si>
    <t>WO03003</t>
  </si>
  <si>
    <t>WO03004</t>
  </si>
  <si>
    <t>WO03005</t>
  </si>
  <si>
    <t>WO03006</t>
  </si>
  <si>
    <t>WO03007</t>
  </si>
  <si>
    <t>WO03008</t>
  </si>
  <si>
    <t>WO03009</t>
  </si>
  <si>
    <t>WO03010</t>
  </si>
  <si>
    <t>WO03011</t>
  </si>
  <si>
    <t>EMP967</t>
  </si>
  <si>
    <t>WO03012</t>
  </si>
  <si>
    <t>WO03013</t>
  </si>
  <si>
    <t>WO03014</t>
  </si>
  <si>
    <t>WO03015</t>
  </si>
  <si>
    <t>WO03016</t>
  </si>
  <si>
    <t>WO03017</t>
  </si>
  <si>
    <t>WO03018</t>
  </si>
  <si>
    <t>WO03019</t>
  </si>
  <si>
    <t>WO03020</t>
  </si>
  <si>
    <t>WO03021</t>
  </si>
  <si>
    <t>WO03022</t>
  </si>
  <si>
    <t>WO03023</t>
  </si>
  <si>
    <t>WO03024</t>
  </si>
  <si>
    <t>WO03025</t>
  </si>
  <si>
    <t>WO03026</t>
  </si>
  <si>
    <t>WO03027</t>
  </si>
  <si>
    <t>WO03028</t>
  </si>
  <si>
    <t>WO03029</t>
  </si>
  <si>
    <t>WO03030</t>
  </si>
  <si>
    <t>WO03031</t>
  </si>
  <si>
    <t>WO03032</t>
  </si>
  <si>
    <t>WO03033</t>
  </si>
  <si>
    <t>WO03034</t>
  </si>
  <si>
    <t>WO03035</t>
  </si>
  <si>
    <t>WO03036</t>
  </si>
  <si>
    <t>WO03037</t>
  </si>
  <si>
    <t>WO03038</t>
  </si>
  <si>
    <t>WO03039</t>
  </si>
  <si>
    <t>EMP496</t>
  </si>
  <si>
    <t>WO03040</t>
  </si>
  <si>
    <t>WO03041</t>
  </si>
  <si>
    <t>WO03042</t>
  </si>
  <si>
    <t>WO03043</t>
  </si>
  <si>
    <t>WO03044</t>
  </si>
  <si>
    <t>WO03045</t>
  </si>
  <si>
    <t>WO03046</t>
  </si>
  <si>
    <t>WO03047</t>
  </si>
  <si>
    <t>WO03048</t>
  </si>
  <si>
    <t>WO03049</t>
  </si>
  <si>
    <t>WO03050</t>
  </si>
  <si>
    <t>WO03051</t>
  </si>
  <si>
    <t>WO03053</t>
  </si>
  <si>
    <t>WO03054</t>
  </si>
  <si>
    <t>WO03055</t>
  </si>
  <si>
    <t>WO03056</t>
  </si>
  <si>
    <t>WO03057</t>
  </si>
  <si>
    <t>WO03058</t>
  </si>
  <si>
    <t>EMP105</t>
  </si>
  <si>
    <t>WO03059</t>
  </si>
  <si>
    <t>WO03061</t>
  </si>
  <si>
    <t>WO03062</t>
  </si>
  <si>
    <t>WO03063</t>
  </si>
  <si>
    <t>WO03064</t>
  </si>
  <si>
    <t>WO03065</t>
  </si>
  <si>
    <t>WO03066</t>
  </si>
  <si>
    <t>WO03067</t>
  </si>
  <si>
    <t>WO03068</t>
  </si>
  <si>
    <t>WO03069</t>
  </si>
  <si>
    <t>WO03070</t>
  </si>
  <si>
    <t>WO03071</t>
  </si>
  <si>
    <t>EMP150</t>
  </si>
  <si>
    <t>WO03073</t>
  </si>
  <si>
    <t>WO03074</t>
  </si>
  <si>
    <t>WO03075</t>
  </si>
  <si>
    <t>WO03076</t>
  </si>
  <si>
    <t>WO03077</t>
  </si>
  <si>
    <t>EMP117</t>
  </si>
  <si>
    <t>WO03078</t>
  </si>
  <si>
    <t>WO03079</t>
  </si>
  <si>
    <t>WO03081</t>
  </si>
  <si>
    <t>P1110</t>
  </si>
  <si>
    <t>WO03082</t>
  </si>
  <si>
    <t>WO03084</t>
  </si>
  <si>
    <t>WO03085</t>
  </si>
  <si>
    <t>WO03088</t>
  </si>
  <si>
    <t>WO03089</t>
  </si>
  <si>
    <t>WO03090</t>
  </si>
  <si>
    <t>WO03091</t>
  </si>
  <si>
    <t>WO03092</t>
  </si>
  <si>
    <t>WO03093</t>
  </si>
  <si>
    <t>WO03094</t>
  </si>
  <si>
    <t>WO03095</t>
  </si>
  <si>
    <t>WO03096</t>
  </si>
  <si>
    <t>WO03097</t>
  </si>
  <si>
    <t>WO03098</t>
  </si>
  <si>
    <t>WO03099</t>
  </si>
  <si>
    <t>WO03100</t>
  </si>
  <si>
    <t>WO03101</t>
  </si>
  <si>
    <t>WO03102</t>
  </si>
  <si>
    <t>WO03103</t>
  </si>
  <si>
    <t>WO03104</t>
  </si>
  <si>
    <t>WO03105</t>
  </si>
  <si>
    <t>WO03106</t>
  </si>
  <si>
    <t>WO03107</t>
  </si>
  <si>
    <t>WO03108</t>
  </si>
  <si>
    <t>WO03109</t>
  </si>
  <si>
    <t>EMP839</t>
  </si>
  <si>
    <t>WO03110</t>
  </si>
  <si>
    <t>WO03111</t>
  </si>
  <si>
    <t>EMP415</t>
  </si>
  <si>
    <t>WO03112</t>
  </si>
  <si>
    <t>WO03113</t>
  </si>
  <si>
    <t>WO03114</t>
  </si>
  <si>
    <t>WO03116</t>
  </si>
  <si>
    <t>WO03117</t>
  </si>
  <si>
    <t>WO03118</t>
  </si>
  <si>
    <t>WO03119</t>
  </si>
  <si>
    <t>WO03120</t>
  </si>
  <si>
    <t>WO03121</t>
  </si>
  <si>
    <t>WO03123</t>
  </si>
  <si>
    <t>WO03125</t>
  </si>
  <si>
    <t>WO03126</t>
  </si>
  <si>
    <t>WO03127</t>
  </si>
  <si>
    <t>WO03128</t>
  </si>
  <si>
    <t>WO03129</t>
  </si>
  <si>
    <t>WO03130</t>
  </si>
  <si>
    <t>WO03131</t>
  </si>
  <si>
    <t>WO03132</t>
  </si>
  <si>
    <t>WO03133</t>
  </si>
  <si>
    <t>WO03134</t>
  </si>
  <si>
    <t>WO03135</t>
  </si>
  <si>
    <t>WO03136</t>
  </si>
  <si>
    <t>WO03137</t>
  </si>
  <si>
    <t>WO03138</t>
  </si>
  <si>
    <t>WO03139</t>
  </si>
  <si>
    <t>WO03141</t>
  </si>
  <si>
    <t>WO03142</t>
  </si>
  <si>
    <t>WO03143</t>
  </si>
  <si>
    <t>WO03145</t>
  </si>
  <si>
    <t>WO03146</t>
  </si>
  <si>
    <t>WO03147</t>
  </si>
  <si>
    <t>WO03148</t>
  </si>
  <si>
    <t>WO03149</t>
  </si>
  <si>
    <t>WO03150</t>
  </si>
  <si>
    <t>WO03151</t>
  </si>
  <si>
    <t>WO03152</t>
  </si>
  <si>
    <t>WO03153</t>
  </si>
  <si>
    <t>WO03154</t>
  </si>
  <si>
    <t>WO03156</t>
  </si>
  <si>
    <t>WO03157</t>
  </si>
  <si>
    <t>WO03158</t>
  </si>
  <si>
    <t>WO03159</t>
  </si>
  <si>
    <t>WO03160</t>
  </si>
  <si>
    <t>WO03162</t>
  </si>
  <si>
    <t>WO03163</t>
  </si>
  <si>
    <t>WO03164</t>
  </si>
  <si>
    <t>WO03165</t>
  </si>
  <si>
    <t>WO03166</t>
  </si>
  <si>
    <t>WO03167</t>
  </si>
  <si>
    <t>WO03168</t>
  </si>
  <si>
    <t>WO03169</t>
  </si>
  <si>
    <t>WO03170</t>
  </si>
  <si>
    <t>WO03171</t>
  </si>
  <si>
    <t>WO03172</t>
  </si>
  <si>
    <t>WO03173</t>
  </si>
  <si>
    <t>P1302</t>
  </si>
  <si>
    <t>WO03174</t>
  </si>
  <si>
    <t>WO03176</t>
  </si>
  <si>
    <t>WO03177</t>
  </si>
  <si>
    <t>WO03178</t>
  </si>
  <si>
    <t>WO03179</t>
  </si>
  <si>
    <t>WO03180</t>
  </si>
  <si>
    <t>WO03181</t>
  </si>
  <si>
    <t>WO03182</t>
  </si>
  <si>
    <t>WO03183</t>
  </si>
  <si>
    <t>WO03184</t>
  </si>
  <si>
    <t>WO03185</t>
  </si>
  <si>
    <t>WO03186</t>
  </si>
  <si>
    <t>WO03187</t>
  </si>
  <si>
    <t>WO03188</t>
  </si>
  <si>
    <t>WO03189</t>
  </si>
  <si>
    <t>WO03190</t>
  </si>
  <si>
    <t>WO03191</t>
  </si>
  <si>
    <t>EMP499</t>
  </si>
  <si>
    <t>WO03192</t>
  </si>
  <si>
    <t>WO03193</t>
  </si>
  <si>
    <t>WO03194</t>
  </si>
  <si>
    <t>WO03196</t>
  </si>
  <si>
    <t>WO03197</t>
  </si>
  <si>
    <t>WO03198</t>
  </si>
  <si>
    <t>WO03199</t>
  </si>
  <si>
    <t>WO03200</t>
  </si>
  <si>
    <t>WO03201</t>
  </si>
  <si>
    <t>WO03203</t>
  </si>
  <si>
    <t>WO03204</t>
  </si>
  <si>
    <t>WO03205</t>
  </si>
  <si>
    <t>WO03206</t>
  </si>
  <si>
    <t>WO03207</t>
  </si>
  <si>
    <t>WO03208</t>
  </si>
  <si>
    <t>WO03209</t>
  </si>
  <si>
    <t>WO03211</t>
  </si>
  <si>
    <t>WO03212</t>
  </si>
  <si>
    <t>WO03213</t>
  </si>
  <si>
    <t>EMP137</t>
  </si>
  <si>
    <t>WO03214</t>
  </si>
  <si>
    <t>WO03215</t>
  </si>
  <si>
    <t>WO03216</t>
  </si>
  <si>
    <t>WO03217</t>
  </si>
  <si>
    <t>WO03218</t>
  </si>
  <si>
    <t>WO03219</t>
  </si>
  <si>
    <t>WO03220</t>
  </si>
  <si>
    <t>WO03221</t>
  </si>
  <si>
    <t>WO03222</t>
  </si>
  <si>
    <t>WO03223</t>
  </si>
  <si>
    <t>WO03224</t>
  </si>
  <si>
    <t>WO03225</t>
  </si>
  <si>
    <t>WO03227</t>
  </si>
  <si>
    <t>WO03228</t>
  </si>
  <si>
    <t>WO03230</t>
  </si>
  <si>
    <t>WO03231</t>
  </si>
  <si>
    <t>WO03232</t>
  </si>
  <si>
    <t>WO03233</t>
  </si>
  <si>
    <t>WO03234</t>
  </si>
  <si>
    <t>WO03235</t>
  </si>
  <si>
    <t>WO03236</t>
  </si>
  <si>
    <t>WO03237</t>
  </si>
  <si>
    <t>WO03238</t>
  </si>
  <si>
    <t>WO03239</t>
  </si>
  <si>
    <t>WO03240</t>
  </si>
  <si>
    <t>WO03241</t>
  </si>
  <si>
    <t>WO03242</t>
  </si>
  <si>
    <t>WO03243</t>
  </si>
  <si>
    <t>WO03244</t>
  </si>
  <si>
    <t>WO03245</t>
  </si>
  <si>
    <t>WO03246</t>
  </si>
  <si>
    <t>WO03247</t>
  </si>
  <si>
    <t>WO03248</t>
  </si>
  <si>
    <t>WO03249</t>
  </si>
  <si>
    <t>WO03250</t>
  </si>
  <si>
    <t>WO03251</t>
  </si>
  <si>
    <t>WO03252</t>
  </si>
  <si>
    <t>WO03253</t>
  </si>
  <si>
    <t>WO03254</t>
  </si>
  <si>
    <t>WO03255</t>
  </si>
  <si>
    <t>WO03256</t>
  </si>
  <si>
    <t>WO03257</t>
  </si>
  <si>
    <t>WO03258</t>
  </si>
  <si>
    <t>WO03259</t>
  </si>
  <si>
    <t>WO03260</t>
  </si>
  <si>
    <t>WO03261</t>
  </si>
  <si>
    <t>WO03263</t>
  </si>
  <si>
    <t>WO03264</t>
  </si>
  <si>
    <t>WO03265</t>
  </si>
  <si>
    <t>WO03266</t>
  </si>
  <si>
    <t>WO03267</t>
  </si>
  <si>
    <t>WO03268</t>
  </si>
  <si>
    <t>WO03269</t>
  </si>
  <si>
    <t>WO03270</t>
  </si>
  <si>
    <t>WO03271</t>
  </si>
  <si>
    <t>WO03272</t>
  </si>
  <si>
    <t>WO03273</t>
  </si>
  <si>
    <t>WO03274</t>
  </si>
  <si>
    <t>WO03276</t>
  </si>
  <si>
    <t>WO03277</t>
  </si>
  <si>
    <t>WO03278</t>
  </si>
  <si>
    <t>WO03279</t>
  </si>
  <si>
    <t>WO03280</t>
  </si>
  <si>
    <t>WO03281</t>
  </si>
  <si>
    <t>WO03283</t>
  </si>
  <si>
    <t>WO03284</t>
  </si>
  <si>
    <t>WO03285</t>
  </si>
  <si>
    <t>WO03286</t>
  </si>
  <si>
    <t>WO03287</t>
  </si>
  <si>
    <t>WO03288</t>
  </si>
  <si>
    <t>WO03289</t>
  </si>
  <si>
    <t>WO03291</t>
  </si>
  <si>
    <t>WO03292</t>
  </si>
  <si>
    <t>WO03295</t>
  </si>
  <si>
    <t>WO03296</t>
  </si>
  <si>
    <t>WO03297</t>
  </si>
  <si>
    <t>WO03298</t>
  </si>
  <si>
    <t>WO03299</t>
  </si>
  <si>
    <t>WO03300</t>
  </si>
  <si>
    <t>WO03301</t>
  </si>
  <si>
    <t>WO03303</t>
  </si>
  <si>
    <t>WO03304</t>
  </si>
  <si>
    <t>EMP863</t>
  </si>
  <si>
    <t>WO03305</t>
  </si>
  <si>
    <t>WO03306</t>
  </si>
  <si>
    <t>WO03307</t>
  </si>
  <si>
    <t>WO03309</t>
  </si>
  <si>
    <t>WO03311</t>
  </si>
  <si>
    <t>WO03312</t>
  </si>
  <si>
    <t>EMP817</t>
  </si>
  <si>
    <t>WO03313</t>
  </si>
  <si>
    <t>WO03314</t>
  </si>
  <si>
    <t>WO03315</t>
  </si>
  <si>
    <t>WO03316</t>
  </si>
  <si>
    <t>WO03317</t>
  </si>
  <si>
    <t>WO03318</t>
  </si>
  <si>
    <t>WO03319</t>
  </si>
  <si>
    <t>WO03321</t>
  </si>
  <si>
    <t>WO03322</t>
  </si>
  <si>
    <t>WO03323</t>
  </si>
  <si>
    <t>WO03324</t>
  </si>
  <si>
    <t>WO03325</t>
  </si>
  <si>
    <t>WO03326</t>
  </si>
  <si>
    <t>WO03327</t>
  </si>
  <si>
    <t>WO03328</t>
  </si>
  <si>
    <t>WO03329</t>
  </si>
  <si>
    <t>WO03330</t>
  </si>
  <si>
    <t>WO03331</t>
  </si>
  <si>
    <t>EMP549</t>
  </si>
  <si>
    <t>WO03332</t>
  </si>
  <si>
    <t>WO03333</t>
  </si>
  <si>
    <t>WO03334</t>
  </si>
  <si>
    <t>WO03335</t>
  </si>
  <si>
    <t>WO03336</t>
  </si>
  <si>
    <t>WO03338</t>
  </si>
  <si>
    <t>WO03339</t>
  </si>
  <si>
    <t>WO03340</t>
  </si>
  <si>
    <t>WO03341</t>
  </si>
  <si>
    <t>WO03342</t>
  </si>
  <si>
    <t>WO03343</t>
  </si>
  <si>
    <t>WO03344</t>
  </si>
  <si>
    <t>WO03345</t>
  </si>
  <si>
    <t>WO03346</t>
  </si>
  <si>
    <t>WO03347</t>
  </si>
  <si>
    <t>WO03348</t>
  </si>
  <si>
    <t>WO03349</t>
  </si>
  <si>
    <t>WO03350</t>
  </si>
  <si>
    <t>WO03351</t>
  </si>
  <si>
    <t>WO03352</t>
  </si>
  <si>
    <t>WO03353</t>
  </si>
  <si>
    <t>WO03354</t>
  </si>
  <si>
    <t>WO03355</t>
  </si>
  <si>
    <t>WO03356</t>
  </si>
  <si>
    <t>WO03357</t>
  </si>
  <si>
    <t>WO03358</t>
  </si>
  <si>
    <t>WO03359</t>
  </si>
  <si>
    <t>WO03360</t>
  </si>
  <si>
    <t>WO03361</t>
  </si>
  <si>
    <t>EMP272</t>
  </si>
  <si>
    <t>WO03362</t>
  </si>
  <si>
    <t>WO03363</t>
  </si>
  <si>
    <t>WO03364</t>
  </si>
  <si>
    <t>WO03365</t>
  </si>
  <si>
    <t>WO03366</t>
  </si>
  <si>
    <t>WO03367</t>
  </si>
  <si>
    <t>WO03368</t>
  </si>
  <si>
    <t>WO03370</t>
  </si>
  <si>
    <t>WO03371</t>
  </si>
  <si>
    <t>WO03372</t>
  </si>
  <si>
    <t>WO03373</t>
  </si>
  <si>
    <t>WO03374</t>
  </si>
  <si>
    <t>WO03375</t>
  </si>
  <si>
    <t>WO03376</t>
  </si>
  <si>
    <t>WO03377</t>
  </si>
  <si>
    <t>WO03378</t>
  </si>
  <si>
    <t>WO03379</t>
  </si>
  <si>
    <t>WO03380</t>
  </si>
  <si>
    <t>WO03381</t>
  </si>
  <si>
    <t>WO03382</t>
  </si>
  <si>
    <t>WO03383</t>
  </si>
  <si>
    <t>WO03384</t>
  </si>
  <si>
    <t>WO03385</t>
  </si>
  <si>
    <t>WO03386</t>
  </si>
  <si>
    <t>WO03387</t>
  </si>
  <si>
    <t>WO03388</t>
  </si>
  <si>
    <t>EMP892</t>
  </si>
  <si>
    <t>WO03389</t>
  </si>
  <si>
    <t>WO03390</t>
  </si>
  <si>
    <t>WO03391</t>
  </si>
  <si>
    <t>WO03392</t>
  </si>
  <si>
    <t>WO03393</t>
  </si>
  <si>
    <t>WO03394</t>
  </si>
  <si>
    <t>WO03395</t>
  </si>
  <si>
    <t>WO03396</t>
  </si>
  <si>
    <t>WO03397</t>
  </si>
  <si>
    <t>WO03398</t>
  </si>
  <si>
    <t>WO03400</t>
  </si>
  <si>
    <t>WO03401</t>
  </si>
  <si>
    <t>WO03402</t>
  </si>
  <si>
    <t>WO03405</t>
  </si>
  <si>
    <t>WO03406</t>
  </si>
  <si>
    <t>WO03407</t>
  </si>
  <si>
    <t>WO03408</t>
  </si>
  <si>
    <t>WO03411</t>
  </si>
  <si>
    <t>WO03412</t>
  </si>
  <si>
    <t>WO03414</t>
  </si>
  <si>
    <t>WO03415</t>
  </si>
  <si>
    <t>WO03416</t>
  </si>
  <si>
    <t>WO03417</t>
  </si>
  <si>
    <t>WO03418</t>
  </si>
  <si>
    <t>WO03419</t>
  </si>
  <si>
    <t>WO03420</t>
  </si>
  <si>
    <t>WO03421</t>
  </si>
  <si>
    <t>EMP524</t>
  </si>
  <si>
    <t>WO03422</t>
  </si>
  <si>
    <t>WO03423</t>
  </si>
  <si>
    <t>WO03424</t>
  </si>
  <si>
    <t>WO03425</t>
  </si>
  <si>
    <t>WO03426</t>
  </si>
  <si>
    <t>WO03427</t>
  </si>
  <si>
    <t>WO03428</t>
  </si>
  <si>
    <t>WO03429</t>
  </si>
  <si>
    <t>WO03430</t>
  </si>
  <si>
    <t>WO03431</t>
  </si>
  <si>
    <t>WO03432</t>
  </si>
  <si>
    <t>WO03433</t>
  </si>
  <si>
    <t>WO03434</t>
  </si>
  <si>
    <t>WO03435</t>
  </si>
  <si>
    <t>WO03436</t>
  </si>
  <si>
    <t>WO03437</t>
  </si>
  <si>
    <t>EMP245</t>
  </si>
  <si>
    <t>WO03438</t>
  </si>
  <si>
    <t>WO03439</t>
  </si>
  <si>
    <t>WO03440</t>
  </si>
  <si>
    <t>WO03441</t>
  </si>
  <si>
    <t>WO03442</t>
  </si>
  <si>
    <t>WO03443</t>
  </si>
  <si>
    <t>WO03444</t>
  </si>
  <si>
    <t>WO03445</t>
  </si>
  <si>
    <t>WO03446</t>
  </si>
  <si>
    <t>WO03447</t>
  </si>
  <si>
    <t>WO03448</t>
  </si>
  <si>
    <t>WO03449</t>
  </si>
  <si>
    <t>WO03450</t>
  </si>
  <si>
    <t>EMP962</t>
  </si>
  <si>
    <t>WO03451</t>
  </si>
  <si>
    <t>WO03452</t>
  </si>
  <si>
    <t>WO03453</t>
  </si>
  <si>
    <t>WO03454</t>
  </si>
  <si>
    <t>WO03455</t>
  </si>
  <si>
    <t>WO03456</t>
  </si>
  <si>
    <t>WO03457</t>
  </si>
  <si>
    <t>WO03458</t>
  </si>
  <si>
    <t>WO03459</t>
  </si>
  <si>
    <t>WO03460</t>
  </si>
  <si>
    <t>WO03461</t>
  </si>
  <si>
    <t>WO03462</t>
  </si>
  <si>
    <t>WO03464</t>
  </si>
  <si>
    <t>WO03465</t>
  </si>
  <si>
    <t>WO03466</t>
  </si>
  <si>
    <t>WO03467</t>
  </si>
  <si>
    <t>WO03468</t>
  </si>
  <si>
    <t>WO03469</t>
  </si>
  <si>
    <t>WO03470</t>
  </si>
  <si>
    <t>WO03471</t>
  </si>
  <si>
    <t>WO03472</t>
  </si>
  <si>
    <t>WO03473</t>
  </si>
  <si>
    <t>WO03474</t>
  </si>
  <si>
    <t>WO03475</t>
  </si>
  <si>
    <t>WO03476</t>
  </si>
  <si>
    <t>WO03477</t>
  </si>
  <si>
    <t>WO03478</t>
  </si>
  <si>
    <t>WO03479</t>
  </si>
  <si>
    <t>WO03480</t>
  </si>
  <si>
    <t>WO03481</t>
  </si>
  <si>
    <t>WO03482</t>
  </si>
  <si>
    <t>WO03483</t>
  </si>
  <si>
    <t>WO03484</t>
  </si>
  <si>
    <t>WO03485</t>
  </si>
  <si>
    <t>WO03487</t>
  </si>
  <si>
    <t>WO03488</t>
  </si>
  <si>
    <t>WO03489</t>
  </si>
  <si>
    <t>WO03490</t>
  </si>
  <si>
    <t>WO03491</t>
  </si>
  <si>
    <t>WO03492</t>
  </si>
  <si>
    <t>WO03493</t>
  </si>
  <si>
    <t>WO03494</t>
  </si>
  <si>
    <t>EMP506</t>
  </si>
  <si>
    <t>WO03495</t>
  </si>
  <si>
    <t>WO03496</t>
  </si>
  <si>
    <t>WO03497</t>
  </si>
  <si>
    <t>WO03498</t>
  </si>
  <si>
    <t>WO03499</t>
  </si>
  <si>
    <t>WO03501</t>
  </si>
  <si>
    <t>WO03502</t>
  </si>
  <si>
    <t>WO03503</t>
  </si>
  <si>
    <t>WO03504</t>
  </si>
  <si>
    <t>WO03505</t>
  </si>
  <si>
    <t>WO03506</t>
  </si>
  <si>
    <t>WO03507</t>
  </si>
  <si>
    <t>EMP886</t>
  </si>
  <si>
    <t>WO03509</t>
  </si>
  <si>
    <t>WO03510</t>
  </si>
  <si>
    <t>WO03511</t>
  </si>
  <si>
    <t>WO03512</t>
  </si>
  <si>
    <t>WO03513</t>
  </si>
  <si>
    <t>WO03514</t>
  </si>
  <si>
    <t>WO03516</t>
  </si>
  <si>
    <t>WO03517</t>
  </si>
  <si>
    <t>WO03518</t>
  </si>
  <si>
    <t>WO03519</t>
  </si>
  <si>
    <t>WO03520</t>
  </si>
  <si>
    <t>WO03521</t>
  </si>
  <si>
    <t>WO03522</t>
  </si>
  <si>
    <t>WO03523</t>
  </si>
  <si>
    <t>WO03524</t>
  </si>
  <si>
    <t>WO03525</t>
  </si>
  <si>
    <t>EMP890</t>
  </si>
  <si>
    <t>WO03526</t>
  </si>
  <si>
    <t>WO03527</t>
  </si>
  <si>
    <t>WO03531</t>
  </si>
  <si>
    <t>WO03532</t>
  </si>
  <si>
    <t>WO03533</t>
  </si>
  <si>
    <t>WO03534</t>
  </si>
  <si>
    <t>WO03535</t>
  </si>
  <si>
    <t>WO03536</t>
  </si>
  <si>
    <t>WO03537</t>
  </si>
  <si>
    <t>WO03538</t>
  </si>
  <si>
    <t>WO03540</t>
  </si>
  <si>
    <t>WO03541</t>
  </si>
  <si>
    <t>WO03542</t>
  </si>
  <si>
    <t>WO03545</t>
  </si>
  <si>
    <t>WO03546</t>
  </si>
  <si>
    <t>WO03547</t>
  </si>
  <si>
    <t>WO03548</t>
  </si>
  <si>
    <t>WO03550</t>
  </si>
  <si>
    <t>WO03551</t>
  </si>
  <si>
    <t>WO03552</t>
  </si>
  <si>
    <t>WO03553</t>
  </si>
  <si>
    <t>WO03554</t>
  </si>
  <si>
    <t>WO03555</t>
  </si>
  <si>
    <t>WO03556</t>
  </si>
  <si>
    <t>WO03557</t>
  </si>
  <si>
    <t>WO03559</t>
  </si>
  <si>
    <t>WO03560</t>
  </si>
  <si>
    <t>WO03562</t>
  </si>
  <si>
    <t>WO03563</t>
  </si>
  <si>
    <t>WO03564</t>
  </si>
  <si>
    <t>WO03565</t>
  </si>
  <si>
    <t>WO03566</t>
  </si>
  <si>
    <t>WO03567</t>
  </si>
  <si>
    <t>WO03568</t>
  </si>
  <si>
    <t>WO03569</t>
  </si>
  <si>
    <t>WO03570</t>
  </si>
  <si>
    <t>WO03571</t>
  </si>
  <si>
    <t>WO03572</t>
  </si>
  <si>
    <t>WO03573</t>
  </si>
  <si>
    <t>WO03574</t>
  </si>
  <si>
    <t>WO03575</t>
  </si>
  <si>
    <t>WO03576</t>
  </si>
  <si>
    <t>WO03577</t>
  </si>
  <si>
    <t>WO03578</t>
  </si>
  <si>
    <t>WO03579</t>
  </si>
  <si>
    <t>EMP145</t>
  </si>
  <si>
    <t>WO03580</t>
  </si>
  <si>
    <t>WO03581</t>
  </si>
  <si>
    <t>EMP676</t>
  </si>
  <si>
    <t>WO03582</t>
  </si>
  <si>
    <t>EMP215</t>
  </si>
  <si>
    <t>WO03583</t>
  </si>
  <si>
    <t>WO03584</t>
  </si>
  <si>
    <t>WO03586</t>
  </si>
  <si>
    <t>WO03587</t>
  </si>
  <si>
    <t>WO03588</t>
  </si>
  <si>
    <t>WO03589</t>
  </si>
  <si>
    <t>WO03590</t>
  </si>
  <si>
    <t>WO03591</t>
  </si>
  <si>
    <t>WO03592</t>
  </si>
  <si>
    <t>WO03593</t>
  </si>
  <si>
    <t>WO03594</t>
  </si>
  <si>
    <t>WO03596</t>
  </si>
  <si>
    <t>WO03597</t>
  </si>
  <si>
    <t>WO03599</t>
  </si>
  <si>
    <t>WO03602</t>
  </si>
  <si>
    <t>WO03603</t>
  </si>
  <si>
    <t>WO03604</t>
  </si>
  <si>
    <t>WO03605</t>
  </si>
  <si>
    <t>WO03606</t>
  </si>
  <si>
    <t>WO03607</t>
  </si>
  <si>
    <t>WO03608</t>
  </si>
  <si>
    <t>WO03609</t>
  </si>
  <si>
    <t>WO03610</t>
  </si>
  <si>
    <t>WO03611</t>
  </si>
  <si>
    <t>WO03612</t>
  </si>
  <si>
    <t>WO03613</t>
  </si>
  <si>
    <t>WO03614</t>
  </si>
  <si>
    <t>WO03615</t>
  </si>
  <si>
    <t>WO03616</t>
  </si>
  <si>
    <t>WO03617</t>
  </si>
  <si>
    <t>WO03618</t>
  </si>
  <si>
    <t>WO03619</t>
  </si>
  <si>
    <t>WO03620</t>
  </si>
  <si>
    <t>WO03621</t>
  </si>
  <si>
    <t>WO03622</t>
  </si>
  <si>
    <t>WO03623</t>
  </si>
  <si>
    <t>WO03625</t>
  </si>
  <si>
    <t>WO03626</t>
  </si>
  <si>
    <t>WO03627</t>
  </si>
  <si>
    <t>WO03628</t>
  </si>
  <si>
    <t>WO03629</t>
  </si>
  <si>
    <t>WO03630</t>
  </si>
  <si>
    <t>WO03631</t>
  </si>
  <si>
    <t>WO03632</t>
  </si>
  <si>
    <t>WO03633</t>
  </si>
  <si>
    <t>WO03634</t>
  </si>
  <si>
    <t>WO03635</t>
  </si>
  <si>
    <t>WO03636</t>
  </si>
  <si>
    <t>WO03637</t>
  </si>
  <si>
    <t>WO03639</t>
  </si>
  <si>
    <t>WO03640</t>
  </si>
  <si>
    <t>WO03641</t>
  </si>
  <si>
    <t>WO03642</t>
  </si>
  <si>
    <t>WO03644</t>
  </si>
  <si>
    <t>WO03645</t>
  </si>
  <si>
    <t>WO03646</t>
  </si>
  <si>
    <t>WO03647</t>
  </si>
  <si>
    <t>WO03648</t>
  </si>
  <si>
    <t>WO03649</t>
  </si>
  <si>
    <t>WO03650</t>
  </si>
  <si>
    <t>WO03651</t>
  </si>
  <si>
    <t>WO03652</t>
  </si>
  <si>
    <t>WO03653</t>
  </si>
  <si>
    <t>WO03654</t>
  </si>
  <si>
    <t>WO03655</t>
  </si>
  <si>
    <t>WO03656</t>
  </si>
  <si>
    <t>WO03657</t>
  </si>
  <si>
    <t>WO03658</t>
  </si>
  <si>
    <t>WO03659</t>
  </si>
  <si>
    <t>WO03660</t>
  </si>
  <si>
    <t>WO03662</t>
  </si>
  <si>
    <t>WO03663</t>
  </si>
  <si>
    <t>WO03664</t>
  </si>
  <si>
    <t>WO03665</t>
  </si>
  <si>
    <t>WO03666</t>
  </si>
  <si>
    <t>WO03667</t>
  </si>
  <si>
    <t>WO03668</t>
  </si>
  <si>
    <t>WO03669</t>
  </si>
  <si>
    <t>WO03670</t>
  </si>
  <si>
    <t>WO03671</t>
  </si>
  <si>
    <t>EMP649</t>
  </si>
  <si>
    <t>WO03672</t>
  </si>
  <si>
    <t>WO03673</t>
  </si>
  <si>
    <t>WO03674</t>
  </si>
  <si>
    <t>WO03675</t>
  </si>
  <si>
    <t>WO03676</t>
  </si>
  <si>
    <t>WO03677</t>
  </si>
  <si>
    <t>EMP130</t>
  </si>
  <si>
    <t>WO03678</t>
  </si>
  <si>
    <t>WO03679</t>
  </si>
  <si>
    <t>WO03680</t>
  </si>
  <si>
    <t>WO03682</t>
  </si>
  <si>
    <t>WO03683</t>
  </si>
  <si>
    <t>WO03684</t>
  </si>
  <si>
    <t>WO03685</t>
  </si>
  <si>
    <t>WO03686</t>
  </si>
  <si>
    <t>WO03687</t>
  </si>
  <si>
    <t>WO03688</t>
  </si>
  <si>
    <t>EMP933</t>
  </si>
  <si>
    <t>WO03689</t>
  </si>
  <si>
    <t>WO03690</t>
  </si>
  <si>
    <t>WO03691</t>
  </si>
  <si>
    <t>WO03692</t>
  </si>
  <si>
    <t>WO03693</t>
  </si>
  <si>
    <t>WO03694</t>
  </si>
  <si>
    <t>WO03695</t>
  </si>
  <si>
    <t>WO03696</t>
  </si>
  <si>
    <t>WO03697</t>
  </si>
  <si>
    <t>WO03698</t>
  </si>
  <si>
    <t>WO03699</t>
  </si>
  <si>
    <t>EMP750</t>
  </si>
  <si>
    <t>WO03700</t>
  </si>
  <si>
    <t>WO03701</t>
  </si>
  <si>
    <t>WO03702</t>
  </si>
  <si>
    <t>WO03703</t>
  </si>
  <si>
    <t>WO03706</t>
  </si>
  <si>
    <t>WO03707</t>
  </si>
  <si>
    <t>WO03708</t>
  </si>
  <si>
    <t>WO03709</t>
  </si>
  <si>
    <t>WO03711</t>
  </si>
  <si>
    <t>WO03712</t>
  </si>
  <si>
    <t>WO03713</t>
  </si>
  <si>
    <t>WO03714</t>
  </si>
  <si>
    <t>WO03716</t>
  </si>
  <si>
    <t>WO03717</t>
  </si>
  <si>
    <t>WO03718</t>
  </si>
  <si>
    <t>WO03719</t>
  </si>
  <si>
    <t>WO03720</t>
  </si>
  <si>
    <t>WO03722</t>
  </si>
  <si>
    <t>WO03724</t>
  </si>
  <si>
    <t>WO03725</t>
  </si>
  <si>
    <t>WO03726</t>
  </si>
  <si>
    <t>WO03727</t>
  </si>
  <si>
    <t>EMP360</t>
  </si>
  <si>
    <t>WO03729</t>
  </si>
  <si>
    <t>WO03730</t>
  </si>
  <si>
    <t>WO03731</t>
  </si>
  <si>
    <t>EMP178</t>
  </si>
  <si>
    <t>WO03732</t>
  </si>
  <si>
    <t>WO03733</t>
  </si>
  <si>
    <t>WO03734</t>
  </si>
  <si>
    <t>WO03735</t>
  </si>
  <si>
    <t>WO03736</t>
  </si>
  <si>
    <t>WO03738</t>
  </si>
  <si>
    <t>WO03739</t>
  </si>
  <si>
    <t>WO03740</t>
  </si>
  <si>
    <t>WO03741</t>
  </si>
  <si>
    <t>WO03742</t>
  </si>
  <si>
    <t>WO03743</t>
  </si>
  <si>
    <t>WO03744</t>
  </si>
  <si>
    <t>WO03745</t>
  </si>
  <si>
    <t>WO03746</t>
  </si>
  <si>
    <t>WO03747</t>
  </si>
  <si>
    <t>WO03748</t>
  </si>
  <si>
    <t>WO03749</t>
  </si>
  <si>
    <t>WO03750</t>
  </si>
  <si>
    <t>WO03751</t>
  </si>
  <si>
    <t>WO03752</t>
  </si>
  <si>
    <t>WO03753</t>
  </si>
  <si>
    <t>WO03754</t>
  </si>
  <si>
    <t>WO03755</t>
  </si>
  <si>
    <t>WO03756</t>
  </si>
  <si>
    <t>WO03757</t>
  </si>
  <si>
    <t>WO03758</t>
  </si>
  <si>
    <t>WO03759</t>
  </si>
  <si>
    <t>WO03760</t>
  </si>
  <si>
    <t>WO03761</t>
  </si>
  <si>
    <t>WO03762</t>
  </si>
  <si>
    <t>WO03763</t>
  </si>
  <si>
    <t>WO03764</t>
  </si>
  <si>
    <t>WO03765</t>
  </si>
  <si>
    <t>WO03766</t>
  </si>
  <si>
    <t>WO03767</t>
  </si>
  <si>
    <t>WO03768</t>
  </si>
  <si>
    <t>WO03769</t>
  </si>
  <si>
    <t>WO03770</t>
  </si>
  <si>
    <t>WO03771</t>
  </si>
  <si>
    <t>EMP470</t>
  </si>
  <si>
    <t>WO03772</t>
  </si>
  <si>
    <t>WO03773</t>
  </si>
  <si>
    <t>WO03775</t>
  </si>
  <si>
    <t>WO03777</t>
  </si>
  <si>
    <t>WO03778</t>
  </si>
  <si>
    <t>WO03779</t>
  </si>
  <si>
    <t>WO03780</t>
  </si>
  <si>
    <t>WO03781</t>
  </si>
  <si>
    <t>WO03782</t>
  </si>
  <si>
    <t>WO03783</t>
  </si>
  <si>
    <t>WO03784</t>
  </si>
  <si>
    <t>WO03785</t>
  </si>
  <si>
    <t>WO03786</t>
  </si>
  <si>
    <t>WO03787</t>
  </si>
  <si>
    <t>WO03791</t>
  </si>
  <si>
    <t>WO03792</t>
  </si>
  <si>
    <t>WO03793</t>
  </si>
  <si>
    <t>WO03794</t>
  </si>
  <si>
    <t>WO03797</t>
  </si>
  <si>
    <t>WO03799</t>
  </si>
  <si>
    <t>WO03800</t>
  </si>
  <si>
    <t>WO03801</t>
  </si>
  <si>
    <t>WO03802</t>
  </si>
  <si>
    <t>WO03803</t>
  </si>
  <si>
    <t>WO03804</t>
  </si>
  <si>
    <t>WO03805</t>
  </si>
  <si>
    <t>WO03806</t>
  </si>
  <si>
    <t>WO03807</t>
  </si>
  <si>
    <t>WO03809</t>
  </si>
  <si>
    <t>WO03810</t>
  </si>
  <si>
    <t>WO03811</t>
  </si>
  <si>
    <t>WO03812</t>
  </si>
  <si>
    <t>WO03814</t>
  </si>
  <si>
    <t>WO03816</t>
  </si>
  <si>
    <t>WO03817</t>
  </si>
  <si>
    <t>WO03818</t>
  </si>
  <si>
    <t>WO03819</t>
  </si>
  <si>
    <t>WO03820</t>
  </si>
  <si>
    <t>WO03822</t>
  </si>
  <si>
    <t>WO03823</t>
  </si>
  <si>
    <t>WO03824</t>
  </si>
  <si>
    <t>WO03825</t>
  </si>
  <si>
    <t>WO03826</t>
  </si>
  <si>
    <t>WO03827</t>
  </si>
  <si>
    <t>WO03829</t>
  </si>
  <si>
    <t>WO03830</t>
  </si>
  <si>
    <t>WO03832</t>
  </si>
  <si>
    <t>WO03833</t>
  </si>
  <si>
    <t>WO03835</t>
  </si>
  <si>
    <t>WO03836</t>
  </si>
  <si>
    <t>WO03837</t>
  </si>
  <si>
    <t>WO03838</t>
  </si>
  <si>
    <t>WO03842</t>
  </si>
  <si>
    <t>WO03843</t>
  </si>
  <si>
    <t>WO03844</t>
  </si>
  <si>
    <t>WO03845</t>
  </si>
  <si>
    <t>WO03846</t>
  </si>
  <si>
    <t>WO03847</t>
  </si>
  <si>
    <t>WO03848</t>
  </si>
  <si>
    <t>WO03849</t>
  </si>
  <si>
    <t>WO03850</t>
  </si>
  <si>
    <t>WO03851</t>
  </si>
  <si>
    <t>WO03852</t>
  </si>
  <si>
    <t>WO03853</t>
  </si>
  <si>
    <t>WO03854</t>
  </si>
  <si>
    <t>WO03855</t>
  </si>
  <si>
    <t>WO03856</t>
  </si>
  <si>
    <t>WO03857</t>
  </si>
  <si>
    <t>WO03858</t>
  </si>
  <si>
    <t>WO03859</t>
  </si>
  <si>
    <t>WO03860</t>
  </si>
  <si>
    <t>WO03861</t>
  </si>
  <si>
    <t>WO03862</t>
  </si>
  <si>
    <t>WO03863</t>
  </si>
  <si>
    <t>WO03864</t>
  </si>
  <si>
    <t>WO03865</t>
  </si>
  <si>
    <t>WO03866</t>
  </si>
  <si>
    <t>WO03867</t>
  </si>
  <si>
    <t>WO03868</t>
  </si>
  <si>
    <t>EMP213</t>
  </si>
  <si>
    <t>WO03869</t>
  </si>
  <si>
    <t>WO03870</t>
  </si>
  <si>
    <t>WO03871</t>
  </si>
  <si>
    <t>WO03872</t>
  </si>
  <si>
    <t>WO03873</t>
  </si>
  <si>
    <t>WO03874</t>
  </si>
  <si>
    <t>WO03875</t>
  </si>
  <si>
    <t>WO03877</t>
  </si>
  <si>
    <t>WO03878</t>
  </si>
  <si>
    <t>WO03880</t>
  </si>
  <si>
    <t>WO03881</t>
  </si>
  <si>
    <t>WO03882</t>
  </si>
  <si>
    <t>WO03883</t>
  </si>
  <si>
    <t>WO03884</t>
  </si>
  <si>
    <t>WO03885</t>
  </si>
  <si>
    <t>WO03886</t>
  </si>
  <si>
    <t>WO03887</t>
  </si>
  <si>
    <t>WO03888</t>
  </si>
  <si>
    <t>WO03889</t>
  </si>
  <si>
    <t>WO03890</t>
  </si>
  <si>
    <t>WO03892</t>
  </si>
  <si>
    <t>WO03893</t>
  </si>
  <si>
    <t>WO03894</t>
  </si>
  <si>
    <t>WO03895</t>
  </si>
  <si>
    <t>WO03896</t>
  </si>
  <si>
    <t>WO03897</t>
  </si>
  <si>
    <t>WO03898</t>
  </si>
  <si>
    <t>WO03899</t>
  </si>
  <si>
    <t>WO03900</t>
  </si>
  <si>
    <t>WO03901</t>
  </si>
  <si>
    <t>WO03902</t>
  </si>
  <si>
    <t>WO03903</t>
  </si>
  <si>
    <t>WO03904</t>
  </si>
  <si>
    <t>WO03906</t>
  </si>
  <si>
    <t>WO03907</t>
  </si>
  <si>
    <t>WO03908</t>
  </si>
  <si>
    <t>WO03909</t>
  </si>
  <si>
    <t>WO03910</t>
  </si>
  <si>
    <t>WO03911</t>
  </si>
  <si>
    <t>WO03912</t>
  </si>
  <si>
    <t>WO03913</t>
  </si>
  <si>
    <t>WO03914</t>
  </si>
  <si>
    <t>WO03916</t>
  </si>
  <si>
    <t>WO03917</t>
  </si>
  <si>
    <t>WO03918</t>
  </si>
  <si>
    <t>WO03919</t>
  </si>
  <si>
    <t>WO03920</t>
  </si>
  <si>
    <t>WO03921</t>
  </si>
  <si>
    <t>WO03922</t>
  </si>
  <si>
    <t>WO03923</t>
  </si>
  <si>
    <t>WO03924</t>
  </si>
  <si>
    <t>WO03925</t>
  </si>
  <si>
    <t>WO03926</t>
  </si>
  <si>
    <t>WO03927</t>
  </si>
  <si>
    <t>WO03928</t>
  </si>
  <si>
    <t>WO03929</t>
  </si>
  <si>
    <t>WO03930</t>
  </si>
  <si>
    <t>WO03931</t>
  </si>
  <si>
    <t>WO03932</t>
  </si>
  <si>
    <t>WO03933</t>
  </si>
  <si>
    <t>WO03934</t>
  </si>
  <si>
    <t>WO03935</t>
  </si>
  <si>
    <t>WO03936</t>
  </si>
  <si>
    <t>WO03937</t>
  </si>
  <si>
    <t>WO03940</t>
  </si>
  <si>
    <t>WO03941</t>
  </si>
  <si>
    <t>WO03942</t>
  </si>
  <si>
    <t>WO03943</t>
  </si>
  <si>
    <t>WO03944</t>
  </si>
  <si>
    <t>WO03945</t>
  </si>
  <si>
    <t>WO03946</t>
  </si>
  <si>
    <t>WO03948</t>
  </si>
  <si>
    <t>WO03949</t>
  </si>
  <si>
    <t>WO03950</t>
  </si>
  <si>
    <t>WO03951</t>
  </si>
  <si>
    <t>WO03952</t>
  </si>
  <si>
    <t>WO03953</t>
  </si>
  <si>
    <t>WO03954</t>
  </si>
  <si>
    <t>WO03955</t>
  </si>
  <si>
    <t>WO03956</t>
  </si>
  <si>
    <t>WO03957</t>
  </si>
  <si>
    <t>WO03958</t>
  </si>
  <si>
    <t>WO03960</t>
  </si>
  <si>
    <t>WO03961</t>
  </si>
  <si>
    <t>WO03962</t>
  </si>
  <si>
    <t>WO03963</t>
  </si>
  <si>
    <t>WO03964</t>
  </si>
  <si>
    <t>WO03965</t>
  </si>
  <si>
    <t>WO03966</t>
  </si>
  <si>
    <t>WO03967</t>
  </si>
  <si>
    <t>WO03970</t>
  </si>
  <si>
    <t>WO03971</t>
  </si>
  <si>
    <t>WO03972</t>
  </si>
  <si>
    <t>WO03973</t>
  </si>
  <si>
    <t>WO03974</t>
  </si>
  <si>
    <t>WO03976</t>
  </si>
  <si>
    <t>WO03977</t>
  </si>
  <si>
    <t>WO03978</t>
  </si>
  <si>
    <t>WO03979</t>
  </si>
  <si>
    <t>WO03980</t>
  </si>
  <si>
    <t>WO03981</t>
  </si>
  <si>
    <t>WO03982</t>
  </si>
  <si>
    <t>WO03983</t>
  </si>
  <si>
    <t>WO03984</t>
  </si>
  <si>
    <t>WO03986</t>
  </si>
  <si>
    <t>WO03987</t>
  </si>
  <si>
    <t>WO03988</t>
  </si>
  <si>
    <t>WO03989</t>
  </si>
  <si>
    <t>WO03992</t>
  </si>
  <si>
    <t>WO03993</t>
  </si>
  <si>
    <t>WO03994</t>
  </si>
  <si>
    <t>WO03995</t>
  </si>
  <si>
    <t>WO03996</t>
  </si>
  <si>
    <t>WO03997</t>
  </si>
  <si>
    <t>WO03998</t>
  </si>
  <si>
    <t>WO03999</t>
  </si>
  <si>
    <t>WO04000</t>
  </si>
  <si>
    <t>WO04001</t>
  </si>
  <si>
    <t>WO04002</t>
  </si>
  <si>
    <t>WO04003</t>
  </si>
  <si>
    <t>WO04004</t>
  </si>
  <si>
    <t>WO04006</t>
  </si>
  <si>
    <t>WO04007</t>
  </si>
  <si>
    <t>WO04008</t>
  </si>
  <si>
    <t>WO04009</t>
  </si>
  <si>
    <t>WO04010</t>
  </si>
  <si>
    <t>WO04011</t>
  </si>
  <si>
    <t>WO04012</t>
  </si>
  <si>
    <t>WO04013</t>
  </si>
  <si>
    <t>WO04014</t>
  </si>
  <si>
    <t>WO04015</t>
  </si>
  <si>
    <t>WO04016</t>
  </si>
  <si>
    <t>WO04017</t>
  </si>
  <si>
    <t>EMP719</t>
  </si>
  <si>
    <t>WO04018</t>
  </si>
  <si>
    <t>WO04019</t>
  </si>
  <si>
    <t>WO04020</t>
  </si>
  <si>
    <t>WO04021</t>
  </si>
  <si>
    <t>WO04023</t>
  </si>
  <si>
    <t>WO04024</t>
  </si>
  <si>
    <t>WO04027</t>
  </si>
  <si>
    <t>WO04028</t>
  </si>
  <si>
    <t>WO04029</t>
  </si>
  <si>
    <t>WO04030</t>
  </si>
  <si>
    <t>WO04031</t>
  </si>
  <si>
    <t>WO04032</t>
  </si>
  <si>
    <t>WO04033</t>
  </si>
  <si>
    <t>WO04034</t>
  </si>
  <si>
    <t>WO04035</t>
  </si>
  <si>
    <t>WO04036</t>
  </si>
  <si>
    <t>WO04037</t>
  </si>
  <si>
    <t>WO04038</t>
  </si>
  <si>
    <t>EMP122</t>
  </si>
  <si>
    <t>WO04039</t>
  </si>
  <si>
    <t>WO04040</t>
  </si>
  <si>
    <t>EMP884</t>
  </si>
  <si>
    <t>WO04041</t>
  </si>
  <si>
    <t>WO04042</t>
  </si>
  <si>
    <t>WO04043</t>
  </si>
  <si>
    <t>WO04044</t>
  </si>
  <si>
    <t>WO04045</t>
  </si>
  <si>
    <t>WO04046</t>
  </si>
  <si>
    <t>WO04047</t>
  </si>
  <si>
    <t>WO04048</t>
  </si>
  <si>
    <t>WO04049</t>
  </si>
  <si>
    <t>WO04051</t>
  </si>
  <si>
    <t>WO04052</t>
  </si>
  <si>
    <t>WO04053</t>
  </si>
  <si>
    <t>WO04055</t>
  </si>
  <si>
    <t>WO04058</t>
  </si>
  <si>
    <t>EMP217</t>
  </si>
  <si>
    <t>WO04059</t>
  </si>
  <si>
    <t>WO04061</t>
  </si>
  <si>
    <t>WO04062</t>
  </si>
  <si>
    <t>WO04063</t>
  </si>
  <si>
    <t>WO04064</t>
  </si>
  <si>
    <t>WO04065</t>
  </si>
  <si>
    <t>WO04066</t>
  </si>
  <si>
    <t>WO04068</t>
  </si>
  <si>
    <t>WO04069</t>
  </si>
  <si>
    <t>WO04070</t>
  </si>
  <si>
    <t>WO04071</t>
  </si>
  <si>
    <t>WO04072</t>
  </si>
  <si>
    <t>WO04073</t>
  </si>
  <si>
    <t>WO04074</t>
  </si>
  <si>
    <t>WO04075</t>
  </si>
  <si>
    <t>WO04076</t>
  </si>
  <si>
    <t>WO04077</t>
  </si>
  <si>
    <t>WO04078</t>
  </si>
  <si>
    <t>WO04080</t>
  </si>
  <si>
    <t>WO04081</t>
  </si>
  <si>
    <t>WO04083</t>
  </si>
  <si>
    <t>WO04084</t>
  </si>
  <si>
    <t>WO04085</t>
  </si>
  <si>
    <t>WO04086</t>
  </si>
  <si>
    <t>WO04087</t>
  </si>
  <si>
    <t>WO04088</t>
  </si>
  <si>
    <t>WO04089</t>
  </si>
  <si>
    <t>WO04090</t>
  </si>
  <si>
    <t>WO04091</t>
  </si>
  <si>
    <t>EMP263</t>
  </si>
  <si>
    <t>WO04093</t>
  </si>
  <si>
    <t>WO04094</t>
  </si>
  <si>
    <t>WO04095</t>
  </si>
  <si>
    <t>WO04096</t>
  </si>
  <si>
    <t>WO04097</t>
  </si>
  <si>
    <t>WO04098</t>
  </si>
  <si>
    <t>WO04099</t>
  </si>
  <si>
    <t>WO04100</t>
  </si>
  <si>
    <t>WO04101</t>
  </si>
  <si>
    <t>WO04102</t>
  </si>
  <si>
    <t>WO04104</t>
  </si>
  <si>
    <t>WO04105</t>
  </si>
  <si>
    <t>WO04106</t>
  </si>
  <si>
    <t>WO04107</t>
  </si>
  <si>
    <t>WO04108</t>
  </si>
  <si>
    <t>WO04109</t>
  </si>
  <si>
    <t>WO04110</t>
  </si>
  <si>
    <t>WO04111</t>
  </si>
  <si>
    <t>WO04112</t>
  </si>
  <si>
    <t>WO04113</t>
  </si>
  <si>
    <t>WO04114</t>
  </si>
  <si>
    <t>WO04115</t>
  </si>
  <si>
    <t>WO04116</t>
  </si>
  <si>
    <t>WO04117</t>
  </si>
  <si>
    <t>WO04118</t>
  </si>
  <si>
    <t>P1471</t>
  </si>
  <si>
    <t>WO04119</t>
  </si>
  <si>
    <t>WO04120</t>
  </si>
  <si>
    <t>WO04121</t>
  </si>
  <si>
    <t>WO04122</t>
  </si>
  <si>
    <t>WO04124</t>
  </si>
  <si>
    <t>WO04125</t>
  </si>
  <si>
    <t>WO04126</t>
  </si>
  <si>
    <t>WO04127</t>
  </si>
  <si>
    <t>WO04128</t>
  </si>
  <si>
    <t>WO04130</t>
  </si>
  <si>
    <t>WO04131</t>
  </si>
  <si>
    <t>WO04132</t>
  </si>
  <si>
    <t>WO04133</t>
  </si>
  <si>
    <t>WO04134</t>
  </si>
  <si>
    <t>WO04135</t>
  </si>
  <si>
    <t>WO04136</t>
  </si>
  <si>
    <t>WO04137</t>
  </si>
  <si>
    <t>WO04138</t>
  </si>
  <si>
    <t>WO04139</t>
  </si>
  <si>
    <t>WO04140</t>
  </si>
  <si>
    <t>WO04141</t>
  </si>
  <si>
    <t>WO04142</t>
  </si>
  <si>
    <t>WO04143</t>
  </si>
  <si>
    <t>WO04144</t>
  </si>
  <si>
    <t>WO04145</t>
  </si>
  <si>
    <t>WO04146</t>
  </si>
  <si>
    <t>WO04147</t>
  </si>
  <si>
    <t>WO04148</t>
  </si>
  <si>
    <t>WO04150</t>
  </si>
  <si>
    <t>WO04151</t>
  </si>
  <si>
    <t>WO04152</t>
  </si>
  <si>
    <t>WO04153</t>
  </si>
  <si>
    <t>WO04154</t>
  </si>
  <si>
    <t>WO04156</t>
  </si>
  <si>
    <t>WO04157</t>
  </si>
  <si>
    <t>WO04158</t>
  </si>
  <si>
    <t>WO04159</t>
  </si>
  <si>
    <t>WO04160</t>
  </si>
  <si>
    <t>WO04161</t>
  </si>
  <si>
    <t>WO04162</t>
  </si>
  <si>
    <t>WO04163</t>
  </si>
  <si>
    <t>WO04164</t>
  </si>
  <si>
    <t>WO04165</t>
  </si>
  <si>
    <t>WO04166</t>
  </si>
  <si>
    <t>WO04167</t>
  </si>
  <si>
    <t>WO04168</t>
  </si>
  <si>
    <t>WO04169</t>
  </si>
  <si>
    <t>WO04170</t>
  </si>
  <si>
    <t>WO04171</t>
  </si>
  <si>
    <t>WO04172</t>
  </si>
  <si>
    <t>WO04173</t>
  </si>
  <si>
    <t>WO04174</t>
  </si>
  <si>
    <t>WO04175</t>
  </si>
  <si>
    <t>WO04176</t>
  </si>
  <si>
    <t>WO04178</t>
  </si>
  <si>
    <t>WO04179</t>
  </si>
  <si>
    <t>WO04180</t>
  </si>
  <si>
    <t>WO04181</t>
  </si>
  <si>
    <t>WO04182</t>
  </si>
  <si>
    <t>WO04183</t>
  </si>
  <si>
    <t>WO04184</t>
  </si>
  <si>
    <t>WO04186</t>
  </si>
  <si>
    <t>WO04187</t>
  </si>
  <si>
    <t>WO04189</t>
  </si>
  <si>
    <t>WO04190</t>
  </si>
  <si>
    <t>WO04191</t>
  </si>
  <si>
    <t>WO04192</t>
  </si>
  <si>
    <t>WO04194</t>
  </si>
  <si>
    <t>WO04195</t>
  </si>
  <si>
    <t>WO04196</t>
  </si>
  <si>
    <t>WO04197</t>
  </si>
  <si>
    <t>WO04198</t>
  </si>
  <si>
    <t>WO04200</t>
  </si>
  <si>
    <t>WO04201</t>
  </si>
  <si>
    <t>WO04202</t>
  </si>
  <si>
    <t>WO04203</t>
  </si>
  <si>
    <t>WO04205</t>
  </si>
  <si>
    <t>WO04206</t>
  </si>
  <si>
    <t>WO04207</t>
  </si>
  <si>
    <t>WO04208</t>
  </si>
  <si>
    <t>WO04209</t>
  </si>
  <si>
    <t>WO04210</t>
  </si>
  <si>
    <t>WO04211</t>
  </si>
  <si>
    <t>WO04212</t>
  </si>
  <si>
    <t>WO04213</t>
  </si>
  <si>
    <t>WO04214</t>
  </si>
  <si>
    <t>WO04215</t>
  </si>
  <si>
    <t>WO04216</t>
  </si>
  <si>
    <t>WO04217</t>
  </si>
  <si>
    <t>WO04218</t>
  </si>
  <si>
    <t>WO04219</t>
  </si>
  <si>
    <t>EMP119</t>
  </si>
  <si>
    <t>WO04220</t>
  </si>
  <si>
    <t>WO04221</t>
  </si>
  <si>
    <t>WO04222</t>
  </si>
  <si>
    <t>WO04223</t>
  </si>
  <si>
    <t>WO04224</t>
  </si>
  <si>
    <t>WO04225</t>
  </si>
  <si>
    <t>WO04226</t>
  </si>
  <si>
    <t>WO04227</t>
  </si>
  <si>
    <t>WO04229</t>
  </si>
  <si>
    <t>WO04230</t>
  </si>
  <si>
    <t>WO04231</t>
  </si>
  <si>
    <t>WO04232</t>
  </si>
  <si>
    <t>WO04233</t>
  </si>
  <si>
    <t>WO04234</t>
  </si>
  <si>
    <t>WO04235</t>
  </si>
  <si>
    <t>WO04236</t>
  </si>
  <si>
    <t>WO04237</t>
  </si>
  <si>
    <t>WO04238</t>
  </si>
  <si>
    <t>WO04239</t>
  </si>
  <si>
    <t>WO04240</t>
  </si>
  <si>
    <t>WO04241</t>
  </si>
  <si>
    <t>WO04242</t>
  </si>
  <si>
    <t>WO04244</t>
  </si>
  <si>
    <t>WO04245</t>
  </si>
  <si>
    <t>WO04246</t>
  </si>
  <si>
    <t>WO04247</t>
  </si>
  <si>
    <t>WO04248</t>
  </si>
  <si>
    <t>WO04249</t>
  </si>
  <si>
    <t>WO04250</t>
  </si>
  <si>
    <t>WO04251</t>
  </si>
  <si>
    <t>WO04252</t>
  </si>
  <si>
    <t>WO04253</t>
  </si>
  <si>
    <t>WO04254</t>
  </si>
  <si>
    <t>WO04255</t>
  </si>
  <si>
    <t>WO04256</t>
  </si>
  <si>
    <t>WO04257</t>
  </si>
  <si>
    <t>WO04258</t>
  </si>
  <si>
    <t>WO04259</t>
  </si>
  <si>
    <t>WO04261</t>
  </si>
  <si>
    <t>WO04262</t>
  </si>
  <si>
    <t>WO04263</t>
  </si>
  <si>
    <t>WO04264</t>
  </si>
  <si>
    <t>WO04265</t>
  </si>
  <si>
    <t>WO04266</t>
  </si>
  <si>
    <t>WO04267</t>
  </si>
  <si>
    <t>WO04268</t>
  </si>
  <si>
    <t>WO04269</t>
  </si>
  <si>
    <t>WO04270</t>
  </si>
  <si>
    <t>WO04271</t>
  </si>
  <si>
    <t>WO04272</t>
  </si>
  <si>
    <t>WO04273</t>
  </si>
  <si>
    <t>WO04274</t>
  </si>
  <si>
    <t>WO04275</t>
  </si>
  <si>
    <t>WO04276</t>
  </si>
  <si>
    <t>WO04277</t>
  </si>
  <si>
    <t>WO04278</t>
  </si>
  <si>
    <t>WO04279</t>
  </si>
  <si>
    <t>WO04280</t>
  </si>
  <si>
    <t>WO04281</t>
  </si>
  <si>
    <t>WO04282</t>
  </si>
  <si>
    <t>WO04283</t>
  </si>
  <si>
    <t>WO04284</t>
  </si>
  <si>
    <t>WO04285</t>
  </si>
  <si>
    <t>WO04286</t>
  </si>
  <si>
    <t>WO04287</t>
  </si>
  <si>
    <t>WO04288</t>
  </si>
  <si>
    <t>WO04289</t>
  </si>
  <si>
    <t>WO04290</t>
  </si>
  <si>
    <t>WO04291</t>
  </si>
  <si>
    <t>WO04292</t>
  </si>
  <si>
    <t>WO04293</t>
  </si>
  <si>
    <t>WO04294</t>
  </si>
  <si>
    <t>WO04295</t>
  </si>
  <si>
    <t>WO04296</t>
  </si>
  <si>
    <t>WO04297</t>
  </si>
  <si>
    <t>WO04298</t>
  </si>
  <si>
    <t>WO04299</t>
  </si>
  <si>
    <t>WO04300</t>
  </si>
  <si>
    <t>WO04301</t>
  </si>
  <si>
    <t>WO04302</t>
  </si>
  <si>
    <t>WO04305</t>
  </si>
  <si>
    <t>WO04306</t>
  </si>
  <si>
    <t>WO04307</t>
  </si>
  <si>
    <t>EMP121</t>
  </si>
  <si>
    <t>WO04308</t>
  </si>
  <si>
    <t>WO04309</t>
  </si>
  <si>
    <t>WO04310</t>
  </si>
  <si>
    <t>WO04311</t>
  </si>
  <si>
    <t>WO04312</t>
  </si>
  <si>
    <t>WO04313</t>
  </si>
  <si>
    <t>WO04314</t>
  </si>
  <si>
    <t>WO04315</t>
  </si>
  <si>
    <t>WO04316</t>
  </si>
  <si>
    <t>WO04317</t>
  </si>
  <si>
    <t>WO04318</t>
  </si>
  <si>
    <t>WO04319</t>
  </si>
  <si>
    <t>WO04320</t>
  </si>
  <si>
    <t>WO04321</t>
  </si>
  <si>
    <t>WO04322</t>
  </si>
  <si>
    <t>WO04323</t>
  </si>
  <si>
    <t>WO04325</t>
  </si>
  <si>
    <t>WO04326</t>
  </si>
  <si>
    <t>WO04327</t>
  </si>
  <si>
    <t>WO04328</t>
  </si>
  <si>
    <t>WO04329</t>
  </si>
  <si>
    <t>WO04330</t>
  </si>
  <si>
    <t>WO04331</t>
  </si>
  <si>
    <t>WO04332</t>
  </si>
  <si>
    <t>WO04333</t>
  </si>
  <si>
    <t>WO04335</t>
  </si>
  <si>
    <t>WO04336</t>
  </si>
  <si>
    <t>WO04337</t>
  </si>
  <si>
    <t>WO04338</t>
  </si>
  <si>
    <t>EMP530</t>
  </si>
  <si>
    <t>WO04339</t>
  </si>
  <si>
    <t>WO04340</t>
  </si>
  <si>
    <t>WO04341</t>
  </si>
  <si>
    <t>WO04342</t>
  </si>
  <si>
    <t>WO04343</t>
  </si>
  <si>
    <t>WO04344</t>
  </si>
  <si>
    <t>WO04346</t>
  </si>
  <si>
    <t>WO04347</t>
  </si>
  <si>
    <t>WO04348</t>
  </si>
  <si>
    <t>WO04351</t>
  </si>
  <si>
    <t>WO04352</t>
  </si>
  <si>
    <t>WO04353</t>
  </si>
  <si>
    <t>WO04354</t>
  </si>
  <si>
    <t>WO04355</t>
  </si>
  <si>
    <t>WO04356</t>
  </si>
  <si>
    <t>WO04357</t>
  </si>
  <si>
    <t>WO04358</t>
  </si>
  <si>
    <t>WO04359</t>
  </si>
  <si>
    <t>WO04362</t>
  </si>
  <si>
    <t>WO04363</t>
  </si>
  <si>
    <t>WO04364</t>
  </si>
  <si>
    <t>WO04365</t>
  </si>
  <si>
    <t>WO04366</t>
  </si>
  <si>
    <t>WO04367</t>
  </si>
  <si>
    <t>WO04368</t>
  </si>
  <si>
    <t>WO04369</t>
  </si>
  <si>
    <t>WO04370</t>
  </si>
  <si>
    <t>WO04371</t>
  </si>
  <si>
    <t>WO04372</t>
  </si>
  <si>
    <t>WO04373</t>
  </si>
  <si>
    <t>WO04375</t>
  </si>
  <si>
    <t>WO04376</t>
  </si>
  <si>
    <t>WO04377</t>
  </si>
  <si>
    <t>WO04378</t>
  </si>
  <si>
    <t>WO04379</t>
  </si>
  <si>
    <t>WO04380</t>
  </si>
  <si>
    <t>WO04381</t>
  </si>
  <si>
    <t>WO04382</t>
  </si>
  <si>
    <t>WO04383</t>
  </si>
  <si>
    <t>WO04384</t>
  </si>
  <si>
    <t>WO04385</t>
  </si>
  <si>
    <t>WO04387</t>
  </si>
  <si>
    <t>WO04388</t>
  </si>
  <si>
    <t>WO04389</t>
  </si>
  <si>
    <t>WO04390</t>
  </si>
  <si>
    <t>WO04392</t>
  </si>
  <si>
    <t>WO04393</t>
  </si>
  <si>
    <t>WO04394</t>
  </si>
  <si>
    <t>WO04395</t>
  </si>
  <si>
    <t>WO04396</t>
  </si>
  <si>
    <t>WO04397</t>
  </si>
  <si>
    <t>WO04398</t>
  </si>
  <si>
    <t>WO04399</t>
  </si>
  <si>
    <t>WO04400</t>
  </si>
  <si>
    <t>WO04401</t>
  </si>
  <si>
    <t>WO04402</t>
  </si>
  <si>
    <t>WO04403</t>
  </si>
  <si>
    <t>WO04405</t>
  </si>
  <si>
    <t>WO04406</t>
  </si>
  <si>
    <t>WO04407</t>
  </si>
  <si>
    <t>WO04408</t>
  </si>
  <si>
    <t>WO04410</t>
  </si>
  <si>
    <t>WO04411</t>
  </si>
  <si>
    <t>WO04412</t>
  </si>
  <si>
    <t>WO04413</t>
  </si>
  <si>
    <t>WO04414</t>
  </si>
  <si>
    <t>WO04415</t>
  </si>
  <si>
    <t>WO04417</t>
  </si>
  <si>
    <t>WO04418</t>
  </si>
  <si>
    <t>WO04419</t>
  </si>
  <si>
    <t>WO04420</t>
  </si>
  <si>
    <t>WO04421</t>
  </si>
  <si>
    <t>WO04423</t>
  </si>
  <si>
    <t>WO04424</t>
  </si>
  <si>
    <t>WO04425</t>
  </si>
  <si>
    <t>WO04426</t>
  </si>
  <si>
    <t>WO04427</t>
  </si>
  <si>
    <t>WO04428</t>
  </si>
  <si>
    <t>WO04429</t>
  </si>
  <si>
    <t>WO04430</t>
  </si>
  <si>
    <t>WO04431</t>
  </si>
  <si>
    <t>WO04433</t>
  </si>
  <si>
    <t>WO04434</t>
  </si>
  <si>
    <t>WO04435</t>
  </si>
  <si>
    <t>WO04436</t>
  </si>
  <si>
    <t>WO04437</t>
  </si>
  <si>
    <t>WO04438</t>
  </si>
  <si>
    <t>WO04439</t>
  </si>
  <si>
    <t>WO04440</t>
  </si>
  <si>
    <t>WO04441</t>
  </si>
  <si>
    <t>WO04442</t>
  </si>
  <si>
    <t>WO04443</t>
  </si>
  <si>
    <t>WO04444</t>
  </si>
  <si>
    <t>WO04445</t>
  </si>
  <si>
    <t>WO04446</t>
  </si>
  <si>
    <t>WO04447</t>
  </si>
  <si>
    <t>WO04449</t>
  </si>
  <si>
    <t>WO04452</t>
  </si>
  <si>
    <t>WO04453</t>
  </si>
  <si>
    <t>WO04454</t>
  </si>
  <si>
    <t>WO04455</t>
  </si>
  <si>
    <t>WO04456</t>
  </si>
  <si>
    <t>WO04457</t>
  </si>
  <si>
    <t>WO04458</t>
  </si>
  <si>
    <t>WO04460</t>
  </si>
  <si>
    <t>WO04461</t>
  </si>
  <si>
    <t>WO04462</t>
  </si>
  <si>
    <t>WO04463</t>
  </si>
  <si>
    <t>WO04464</t>
  </si>
  <si>
    <t>WO04465</t>
  </si>
  <si>
    <t>WO04466</t>
  </si>
  <si>
    <t>WO04467</t>
  </si>
  <si>
    <t>WO04468</t>
  </si>
  <si>
    <t>WO04469</t>
  </si>
  <si>
    <t>WO04470</t>
  </si>
  <si>
    <t>WO04471</t>
  </si>
  <si>
    <t>WO04473</t>
  </si>
  <si>
    <t>WO04474</t>
  </si>
  <si>
    <t>WO04475</t>
  </si>
  <si>
    <t>WO04476</t>
  </si>
  <si>
    <t>WO04477</t>
  </si>
  <si>
    <t>WO04478</t>
  </si>
  <si>
    <t>WO04479</t>
  </si>
  <si>
    <t>WO04480</t>
  </si>
  <si>
    <t>WO04481</t>
  </si>
  <si>
    <t>WO04482</t>
  </si>
  <si>
    <t>WO04484</t>
  </si>
  <si>
    <t>WO04485</t>
  </si>
  <si>
    <t>WO04486</t>
  </si>
  <si>
    <t>WO04487</t>
  </si>
  <si>
    <t>WO04489</t>
  </si>
  <si>
    <t>WO04490</t>
  </si>
  <si>
    <t>WO04491</t>
  </si>
  <si>
    <t>WO04492</t>
  </si>
  <si>
    <t>WO04493</t>
  </si>
  <si>
    <t>WO04494</t>
  </si>
  <si>
    <t>EMP426</t>
  </si>
  <si>
    <t>WO04495</t>
  </si>
  <si>
    <t>WO04496</t>
  </si>
  <si>
    <t>WO04497</t>
  </si>
  <si>
    <t>WO04498</t>
  </si>
  <si>
    <t>WO04499</t>
  </si>
  <si>
    <t>WO04500</t>
  </si>
  <si>
    <t>WO04501</t>
  </si>
  <si>
    <t>WO04502</t>
  </si>
  <si>
    <t>WO04503</t>
  </si>
  <si>
    <t>WO04504</t>
  </si>
  <si>
    <t>WO04505</t>
  </si>
  <si>
    <t>WO04506</t>
  </si>
  <si>
    <t>WO04508</t>
  </si>
  <si>
    <t>WO04509</t>
  </si>
  <si>
    <t>WO04510</t>
  </si>
  <si>
    <t>WO04511</t>
  </si>
  <si>
    <t>WO04512</t>
  </si>
  <si>
    <t>WO04513</t>
  </si>
  <si>
    <t>WO04514</t>
  </si>
  <si>
    <t>EMP224</t>
  </si>
  <si>
    <t>WO04515</t>
  </si>
  <si>
    <t>WO04516</t>
  </si>
  <si>
    <t>WO04517</t>
  </si>
  <si>
    <t>WO04518</t>
  </si>
  <si>
    <t>WO04519</t>
  </si>
  <si>
    <t>EMP715</t>
  </si>
  <si>
    <t>WO04520</t>
  </si>
  <si>
    <t>WO04521</t>
  </si>
  <si>
    <t>WO04522</t>
  </si>
  <si>
    <t>WO04523</t>
  </si>
  <si>
    <t>WO04525</t>
  </si>
  <si>
    <t>WO04527</t>
  </si>
  <si>
    <t>WO04528</t>
  </si>
  <si>
    <t>WO04529</t>
  </si>
  <si>
    <t>WO04530</t>
  </si>
  <si>
    <t>WO04531</t>
  </si>
  <si>
    <t>WO04534</t>
  </si>
  <si>
    <t>WO04535</t>
  </si>
  <si>
    <t>WO04538</t>
  </si>
  <si>
    <t>WO04539</t>
  </si>
  <si>
    <t>WO04540</t>
  </si>
  <si>
    <t>WO04541</t>
  </si>
  <si>
    <t>WO04542</t>
  </si>
  <si>
    <t>WO04543</t>
  </si>
  <si>
    <t>WO04544</t>
  </si>
  <si>
    <t>WO04545</t>
  </si>
  <si>
    <t>WO04546</t>
  </si>
  <si>
    <t>WO04547</t>
  </si>
  <si>
    <t>WO04548</t>
  </si>
  <si>
    <t>WO04549</t>
  </si>
  <si>
    <t>WO04550</t>
  </si>
  <si>
    <t>WO04551</t>
  </si>
  <si>
    <t>WO04553</t>
  </si>
  <si>
    <t>WO04554</t>
  </si>
  <si>
    <t>WO04555</t>
  </si>
  <si>
    <t>WO04556</t>
  </si>
  <si>
    <t>WO04557</t>
  </si>
  <si>
    <t>WO04558</t>
  </si>
  <si>
    <t>WO04559</t>
  </si>
  <si>
    <t>WO04560</t>
  </si>
  <si>
    <t>WO04561</t>
  </si>
  <si>
    <t>WO04562</t>
  </si>
  <si>
    <t>WO04563</t>
  </si>
  <si>
    <t>WO04564</t>
  </si>
  <si>
    <t>WO04565</t>
  </si>
  <si>
    <t>WO04566</t>
  </si>
  <si>
    <t>WO04567</t>
  </si>
  <si>
    <t>WO04568</t>
  </si>
  <si>
    <t>WO04569</t>
  </si>
  <si>
    <t>WO04570</t>
  </si>
  <si>
    <t>WO04571</t>
  </si>
  <si>
    <t>WO04573</t>
  </si>
  <si>
    <t>WO04574</t>
  </si>
  <si>
    <t>WO04575</t>
  </si>
  <si>
    <t>WO04576</t>
  </si>
  <si>
    <t>WO04577</t>
  </si>
  <si>
    <t>WO04578</t>
  </si>
  <si>
    <t>WO04579</t>
  </si>
  <si>
    <t>WO04580</t>
  </si>
  <si>
    <t>WO04581</t>
  </si>
  <si>
    <t>WO04582</t>
  </si>
  <si>
    <t>WO04583</t>
  </si>
  <si>
    <t>WO04584</t>
  </si>
  <si>
    <t>WO04585</t>
  </si>
  <si>
    <t>WO04586</t>
  </si>
  <si>
    <t>WO04588</t>
  </si>
  <si>
    <t>WO04589</t>
  </si>
  <si>
    <t>WO04590</t>
  </si>
  <si>
    <t>WO04591</t>
  </si>
  <si>
    <t>WO04593</t>
  </si>
  <si>
    <t>WO04595</t>
  </si>
  <si>
    <t>WO04596</t>
  </si>
  <si>
    <t>WO04597</t>
  </si>
  <si>
    <t>WO04598</t>
  </si>
  <si>
    <t>WO04599</t>
  </si>
  <si>
    <t>WO04601</t>
  </si>
  <si>
    <t>WO04602</t>
  </si>
  <si>
    <t>WO04604</t>
  </si>
  <si>
    <t>WO04605</t>
  </si>
  <si>
    <t>WO04606</t>
  </si>
  <si>
    <t>WO04607</t>
  </si>
  <si>
    <t>WO04608</t>
  </si>
  <si>
    <t>WO04609</t>
  </si>
  <si>
    <t>WO04610</t>
  </si>
  <si>
    <t>WO04611</t>
  </si>
  <si>
    <t>WO04612</t>
  </si>
  <si>
    <t>WO04613</t>
  </si>
  <si>
    <t>WO04614</t>
  </si>
  <si>
    <t>WO04615</t>
  </si>
  <si>
    <t>WO04616</t>
  </si>
  <si>
    <t>WO04617</t>
  </si>
  <si>
    <t>WO04618</t>
  </si>
  <si>
    <t>WO04620</t>
  </si>
  <si>
    <t>WO04621</t>
  </si>
  <si>
    <t>WO04622</t>
  </si>
  <si>
    <t>WO04623</t>
  </si>
  <si>
    <t>WO04624</t>
  </si>
  <si>
    <t>WO04625</t>
  </si>
  <si>
    <t>WO04627</t>
  </si>
  <si>
    <t>WO04628</t>
  </si>
  <si>
    <t>WO04629</t>
  </si>
  <si>
    <t>WO04630</t>
  </si>
  <si>
    <t>WO04631</t>
  </si>
  <si>
    <t>WO04632</t>
  </si>
  <si>
    <t>WO04633</t>
  </si>
  <si>
    <t>WO04634</t>
  </si>
  <si>
    <t>WO04636</t>
  </si>
  <si>
    <t>WO04637</t>
  </si>
  <si>
    <t>WO04638</t>
  </si>
  <si>
    <t>WO04639</t>
  </si>
  <si>
    <t>WO04640</t>
  </si>
  <si>
    <t>WO04641</t>
  </si>
  <si>
    <t>WO04642</t>
  </si>
  <si>
    <t>WO04643</t>
  </si>
  <si>
    <t>WO04644</t>
  </si>
  <si>
    <t>WO04645</t>
  </si>
  <si>
    <t>WO04646</t>
  </si>
  <si>
    <t>WO04647</t>
  </si>
  <si>
    <t>WO04648</t>
  </si>
  <si>
    <t>WO04649</t>
  </si>
  <si>
    <t>WO04651</t>
  </si>
  <si>
    <t>WO04652</t>
  </si>
  <si>
    <t>WO04654</t>
  </si>
  <si>
    <t>WO04655</t>
  </si>
  <si>
    <t>WO04656</t>
  </si>
  <si>
    <t>WO04657</t>
  </si>
  <si>
    <t>WO04659</t>
  </si>
  <si>
    <t>WO04661</t>
  </si>
  <si>
    <t>WO04662</t>
  </si>
  <si>
    <t>WO04663</t>
  </si>
  <si>
    <t>WO04664</t>
  </si>
  <si>
    <t>WO04665</t>
  </si>
  <si>
    <t>WO04666</t>
  </si>
  <si>
    <t>WO04667</t>
  </si>
  <si>
    <t>WO04669</t>
  </si>
  <si>
    <t>WO04670</t>
  </si>
  <si>
    <t>WO04671</t>
  </si>
  <si>
    <t>WO04672</t>
  </si>
  <si>
    <t>WO04673</t>
  </si>
  <si>
    <t>WO04674</t>
  </si>
  <si>
    <t>WO04675</t>
  </si>
  <si>
    <t>WO04676</t>
  </si>
  <si>
    <t>WO04677</t>
  </si>
  <si>
    <t>WO04678</t>
  </si>
  <si>
    <t>WO04679</t>
  </si>
  <si>
    <t>WO04680</t>
  </si>
  <si>
    <t>WO04682</t>
  </si>
  <si>
    <t>WO04683</t>
  </si>
  <si>
    <t>WO04684</t>
  </si>
  <si>
    <t>WO04685</t>
  </si>
  <si>
    <t>WO04686</t>
  </si>
  <si>
    <t>WO04687</t>
  </si>
  <si>
    <t>WO04688</t>
  </si>
  <si>
    <t>WO04689</t>
  </si>
  <si>
    <t>WO04690</t>
  </si>
  <si>
    <t>WO04691</t>
  </si>
  <si>
    <t>WO04692</t>
  </si>
  <si>
    <t>WO04693</t>
  </si>
  <si>
    <t>WO04694</t>
  </si>
  <si>
    <t>WO04695</t>
  </si>
  <si>
    <t>WO04696</t>
  </si>
  <si>
    <t>WO04697</t>
  </si>
  <si>
    <t>WO04698</t>
  </si>
  <si>
    <t>WO04699</t>
  </si>
  <si>
    <t>WO04700</t>
  </si>
  <si>
    <t>WO04701</t>
  </si>
  <si>
    <t>WO04702</t>
  </si>
  <si>
    <t>WO04703</t>
  </si>
  <si>
    <t>WO04704</t>
  </si>
  <si>
    <t>WO04705</t>
  </si>
  <si>
    <t>WO04706</t>
  </si>
  <si>
    <t>WO04707</t>
  </si>
  <si>
    <t>WO04708</t>
  </si>
  <si>
    <t>WO04709</t>
  </si>
  <si>
    <t>WO04710</t>
  </si>
  <si>
    <t>WO04711</t>
  </si>
  <si>
    <t>WO04712</t>
  </si>
  <si>
    <t>WO04713</t>
  </si>
  <si>
    <t>WO04715</t>
  </si>
  <si>
    <t>WO04716</t>
  </si>
  <si>
    <t>WO04717</t>
  </si>
  <si>
    <t>WO04718</t>
  </si>
  <si>
    <t>WO04719</t>
  </si>
  <si>
    <t>WO04720</t>
  </si>
  <si>
    <t>WO04721</t>
  </si>
  <si>
    <t>WO04722</t>
  </si>
  <si>
    <t>WO04723</t>
  </si>
  <si>
    <t>WO04724</t>
  </si>
  <si>
    <t>WO04726</t>
  </si>
  <si>
    <t>WO04728</t>
  </si>
  <si>
    <t>WO04729</t>
  </si>
  <si>
    <t>WO04730</t>
  </si>
  <si>
    <t>WO04731</t>
  </si>
  <si>
    <t>WO04732</t>
  </si>
  <si>
    <t>WO04733</t>
  </si>
  <si>
    <t>WO04734</t>
  </si>
  <si>
    <t>WO04735</t>
  </si>
  <si>
    <t>WO04736</t>
  </si>
  <si>
    <t>WO04737</t>
  </si>
  <si>
    <t>WO04738</t>
  </si>
  <si>
    <t>WO04739</t>
  </si>
  <si>
    <t>WO04740</t>
  </si>
  <si>
    <t>WO04742</t>
  </si>
  <si>
    <t>WO04743</t>
  </si>
  <si>
    <t>WO04744</t>
  </si>
  <si>
    <t>WO04745</t>
  </si>
  <si>
    <t>WO04746</t>
  </si>
  <si>
    <t>WO04747</t>
  </si>
  <si>
    <t>WO04748</t>
  </si>
  <si>
    <t>WO04749</t>
  </si>
  <si>
    <t>WO04751</t>
  </si>
  <si>
    <t>WO04752</t>
  </si>
  <si>
    <t>WO04753</t>
  </si>
  <si>
    <t>WO04754</t>
  </si>
  <si>
    <t>WO04755</t>
  </si>
  <si>
    <t>WO04756</t>
  </si>
  <si>
    <t>WO04757</t>
  </si>
  <si>
    <t>WO04758</t>
  </si>
  <si>
    <t>WO04759</t>
  </si>
  <si>
    <t>WO04760</t>
  </si>
  <si>
    <t>WO04762</t>
  </si>
  <si>
    <t>WO04764</t>
  </si>
  <si>
    <t>WO04765</t>
  </si>
  <si>
    <t>WO04766</t>
  </si>
  <si>
    <t>WO04767</t>
  </si>
  <si>
    <t>WO04769</t>
  </si>
  <si>
    <t>WO04770</t>
  </si>
  <si>
    <t>WO04771</t>
  </si>
  <si>
    <t>WO04772</t>
  </si>
  <si>
    <t>WO04773</t>
  </si>
  <si>
    <t>WO04774</t>
  </si>
  <si>
    <t>WO04775</t>
  </si>
  <si>
    <t>WO04776</t>
  </si>
  <si>
    <t>WO04778</t>
  </si>
  <si>
    <t>WO04779</t>
  </si>
  <si>
    <t>WO04780</t>
  </si>
  <si>
    <t>WO04781</t>
  </si>
  <si>
    <t>WO04782</t>
  </si>
  <si>
    <t>WO04783</t>
  </si>
  <si>
    <t>WO04784</t>
  </si>
  <si>
    <t>WO04785</t>
  </si>
  <si>
    <t>WO04786</t>
  </si>
  <si>
    <t>WO04787</t>
  </si>
  <si>
    <t>WO04788</t>
  </si>
  <si>
    <t>WO04789</t>
  </si>
  <si>
    <t>WO04790</t>
  </si>
  <si>
    <t>EMP849</t>
  </si>
  <si>
    <t>WO04791</t>
  </si>
  <si>
    <t>WO04792</t>
  </si>
  <si>
    <t>WO04793</t>
  </si>
  <si>
    <t>WO04794</t>
  </si>
  <si>
    <t>WO04795</t>
  </si>
  <si>
    <t>WO04797</t>
  </si>
  <si>
    <t>WO04798</t>
  </si>
  <si>
    <t>WO04799</t>
  </si>
  <si>
    <t>WO04800</t>
  </si>
  <si>
    <t>WO04801</t>
  </si>
  <si>
    <t>WO04802</t>
  </si>
  <si>
    <t>WO04804</t>
  </si>
  <si>
    <t>WO04805</t>
  </si>
  <si>
    <t>WO04806</t>
  </si>
  <si>
    <t>WO04807</t>
  </si>
  <si>
    <t>WO04808</t>
  </si>
  <si>
    <t>WO04809</t>
  </si>
  <si>
    <t>WO04810</t>
  </si>
  <si>
    <t>WO04811</t>
  </si>
  <si>
    <t>WO04812</t>
  </si>
  <si>
    <t>WO04813</t>
  </si>
  <si>
    <t>WO04814</t>
  </si>
  <si>
    <t>WO04816</t>
  </si>
  <si>
    <t>WO04817</t>
  </si>
  <si>
    <t>WO04818</t>
  </si>
  <si>
    <t>WO04819</t>
  </si>
  <si>
    <t>WO04820</t>
  </si>
  <si>
    <t>WO04821</t>
  </si>
  <si>
    <t>WO04822</t>
  </si>
  <si>
    <t>WO04823</t>
  </si>
  <si>
    <t>WO04824</t>
  </si>
  <si>
    <t>WO04825</t>
  </si>
  <si>
    <t>WO04826</t>
  </si>
  <si>
    <t>WO04827</t>
  </si>
  <si>
    <t>WO04828</t>
  </si>
  <si>
    <t>WO04829</t>
  </si>
  <si>
    <t>WO04830</t>
  </si>
  <si>
    <t>WO04832</t>
  </si>
  <si>
    <t>WO04833</t>
  </si>
  <si>
    <t>WO04835</t>
  </si>
  <si>
    <t>WO04836</t>
  </si>
  <si>
    <t>WO04837</t>
  </si>
  <si>
    <t>WO04838</t>
  </si>
  <si>
    <t>WO04839</t>
  </si>
  <si>
    <t>WO04840</t>
  </si>
  <si>
    <t>WO04841</t>
  </si>
  <si>
    <t>EMP257</t>
  </si>
  <si>
    <t>WO04842</t>
  </si>
  <si>
    <t>WO04843</t>
  </si>
  <si>
    <t>WO04844</t>
  </si>
  <si>
    <t>WO04845</t>
  </si>
  <si>
    <t>WO04846</t>
  </si>
  <si>
    <t>WO04847</t>
  </si>
  <si>
    <t>WO04848</t>
  </si>
  <si>
    <t>WO04849</t>
  </si>
  <si>
    <t>WO04850</t>
  </si>
  <si>
    <t>WO04851</t>
  </si>
  <si>
    <t>WO04852</t>
  </si>
  <si>
    <t>WO04853</t>
  </si>
  <si>
    <t>WO04854</t>
  </si>
  <si>
    <t>WO04855</t>
  </si>
  <si>
    <t>WO04856</t>
  </si>
  <si>
    <t>WO04857</t>
  </si>
  <si>
    <t>WO04858</t>
  </si>
  <si>
    <t>WO04859</t>
  </si>
  <si>
    <t>WO04860</t>
  </si>
  <si>
    <t>WO04861</t>
  </si>
  <si>
    <t>WO04862</t>
  </si>
  <si>
    <t>WO04863</t>
  </si>
  <si>
    <t>WO04865</t>
  </si>
  <si>
    <t>WO04866</t>
  </si>
  <si>
    <t>WO04867</t>
  </si>
  <si>
    <t>WO04868</t>
  </si>
  <si>
    <t>WO04870</t>
  </si>
  <si>
    <t>WO04871</t>
  </si>
  <si>
    <t>WO04872</t>
  </si>
  <si>
    <t>WO04873</t>
  </si>
  <si>
    <t>WO04874</t>
  </si>
  <si>
    <t>WO04875</t>
  </si>
  <si>
    <t>WO04876</t>
  </si>
  <si>
    <t>WO04877</t>
  </si>
  <si>
    <t>WO04878</t>
  </si>
  <si>
    <t>WO04879</t>
  </si>
  <si>
    <t>WO04880</t>
  </si>
  <si>
    <t>WO04881</t>
  </si>
  <si>
    <t>WO04882</t>
  </si>
  <si>
    <t>WO04883</t>
  </si>
  <si>
    <t>WO04884</t>
  </si>
  <si>
    <t>WO04885</t>
  </si>
  <si>
    <t>WO04887</t>
  </si>
  <si>
    <t>WO04888</t>
  </si>
  <si>
    <t>WO04889</t>
  </si>
  <si>
    <t>WO04890</t>
  </si>
  <si>
    <t>WO04891</t>
  </si>
  <si>
    <t>WO04892</t>
  </si>
  <si>
    <t>WO04893</t>
  </si>
  <si>
    <t>WO04894</t>
  </si>
  <si>
    <t>WO04895</t>
  </si>
  <si>
    <t>WO04896</t>
  </si>
  <si>
    <t>WO04897</t>
  </si>
  <si>
    <t>WO04898</t>
  </si>
  <si>
    <t>WO04899</t>
  </si>
  <si>
    <t>WO04900</t>
  </si>
  <si>
    <t>WO04901</t>
  </si>
  <si>
    <t>WO04902</t>
  </si>
  <si>
    <t>WO04903</t>
  </si>
  <si>
    <t>WO04905</t>
  </si>
  <si>
    <t>WO04906</t>
  </si>
  <si>
    <t>WO04907</t>
  </si>
  <si>
    <t>WO04908</t>
  </si>
  <si>
    <t>WO04909</t>
  </si>
  <si>
    <t>WO04911</t>
  </si>
  <si>
    <t>WO04912</t>
  </si>
  <si>
    <t>WO04913</t>
  </si>
  <si>
    <t>WO04914</t>
  </si>
  <si>
    <t>WO04915</t>
  </si>
  <si>
    <t>WO04916</t>
  </si>
  <si>
    <t>WO04918</t>
  </si>
  <si>
    <t>WO04919</t>
  </si>
  <si>
    <t>WO04920</t>
  </si>
  <si>
    <t>WO04921</t>
  </si>
  <si>
    <t>WO04922</t>
  </si>
  <si>
    <t>WO04923</t>
  </si>
  <si>
    <t>WO04925</t>
  </si>
  <si>
    <t>WO04926</t>
  </si>
  <si>
    <t>WO04927</t>
  </si>
  <si>
    <t>WO04928</t>
  </si>
  <si>
    <t>WO04929</t>
  </si>
  <si>
    <t>WO04930</t>
  </si>
  <si>
    <t>WO04931</t>
  </si>
  <si>
    <t>WO04932</t>
  </si>
  <si>
    <t>WO04933</t>
  </si>
  <si>
    <t>WO04934</t>
  </si>
  <si>
    <t>WO04935</t>
  </si>
  <si>
    <t>WO04936</t>
  </si>
  <si>
    <t>WO04937</t>
  </si>
  <si>
    <t>WO04938</t>
  </si>
  <si>
    <t>WO04939</t>
  </si>
  <si>
    <t>WO04940</t>
  </si>
  <si>
    <t>WO04941</t>
  </si>
  <si>
    <t>WO04942</t>
  </si>
  <si>
    <t>WO04943</t>
  </si>
  <si>
    <t>WO04944</t>
  </si>
  <si>
    <t>WO04945</t>
  </si>
  <si>
    <t>WO04946</t>
  </si>
  <si>
    <t>WO04947</t>
  </si>
  <si>
    <t>WO04948</t>
  </si>
  <si>
    <t>WO04949</t>
  </si>
  <si>
    <t>WO04950</t>
  </si>
  <si>
    <t>WO04951</t>
  </si>
  <si>
    <t>WO04952</t>
  </si>
  <si>
    <t>WO04953</t>
  </si>
  <si>
    <t>WO04954</t>
  </si>
  <si>
    <t>WO04955</t>
  </si>
  <si>
    <t>WO04957</t>
  </si>
  <si>
    <t>WO04958</t>
  </si>
  <si>
    <t>WO04959</t>
  </si>
  <si>
    <t>WO04961</t>
  </si>
  <si>
    <t>WO04962</t>
  </si>
  <si>
    <t>WO04963</t>
  </si>
  <si>
    <t>WO04964</t>
  </si>
  <si>
    <t>WO04965</t>
  </si>
  <si>
    <t>WO04967</t>
  </si>
  <si>
    <t>WO04968</t>
  </si>
  <si>
    <t>WO04969</t>
  </si>
  <si>
    <t>WO04970</t>
  </si>
  <si>
    <t>WO04971</t>
  </si>
  <si>
    <t>WO04972</t>
  </si>
  <si>
    <t>WO04973</t>
  </si>
  <si>
    <t>WO04974</t>
  </si>
  <si>
    <t>WO04975</t>
  </si>
  <si>
    <t>WO04976</t>
  </si>
  <si>
    <t>WO04977</t>
  </si>
  <si>
    <t>WO04978</t>
  </si>
  <si>
    <t>WO04979</t>
  </si>
  <si>
    <t>WO04980</t>
  </si>
  <si>
    <t>WO04981</t>
  </si>
  <si>
    <t>WO04982</t>
  </si>
  <si>
    <t>WO04983</t>
  </si>
  <si>
    <t>WO04984</t>
  </si>
  <si>
    <t>WO04985</t>
  </si>
  <si>
    <t>WO04987</t>
  </si>
  <si>
    <t>WO04988</t>
  </si>
  <si>
    <t>WO04989</t>
  </si>
  <si>
    <t>WO04990</t>
  </si>
  <si>
    <t>WO04991</t>
  </si>
  <si>
    <t>WO04992</t>
  </si>
  <si>
    <t>WO04994</t>
  </si>
  <si>
    <t>WO04995</t>
  </si>
  <si>
    <t>WO04996</t>
  </si>
  <si>
    <t>WO04997</t>
  </si>
  <si>
    <t>WO04998</t>
  </si>
  <si>
    <t>WO04999</t>
  </si>
  <si>
    <t>Row Labels</t>
  </si>
  <si>
    <t>Grand Total</t>
  </si>
  <si>
    <t>Count of WorkOrderID</t>
  </si>
  <si>
    <t>Open Jobs</t>
  </si>
  <si>
    <t>Critical Jobs</t>
  </si>
  <si>
    <t>Total Maintenance Cost</t>
  </si>
  <si>
    <t>Average Downtime</t>
  </si>
  <si>
    <t>Average Risk</t>
  </si>
  <si>
    <t>Vendor Spend</t>
  </si>
  <si>
    <t>Compliance Rate</t>
  </si>
  <si>
    <t>Total Work Orders</t>
  </si>
  <si>
    <t>Open Work Orders</t>
  </si>
  <si>
    <t>Critical Work Orders</t>
  </si>
  <si>
    <t>Total Maintenace Cost</t>
  </si>
  <si>
    <t>Total Vendor Spend</t>
  </si>
  <si>
    <t>2022</t>
  </si>
  <si>
    <t>Jan</t>
  </si>
  <si>
    <t>Feb</t>
  </si>
  <si>
    <t>Mar</t>
  </si>
  <si>
    <t>Apr</t>
  </si>
  <si>
    <t>May</t>
  </si>
  <si>
    <t>Jun</t>
  </si>
  <si>
    <t>Jul</t>
  </si>
  <si>
    <t>Aug</t>
  </si>
  <si>
    <t>Sep</t>
  </si>
  <si>
    <t>Oct</t>
  </si>
  <si>
    <t>Nov</t>
  </si>
  <si>
    <t>Dec</t>
  </si>
  <si>
    <t>2023</t>
  </si>
  <si>
    <t>2024</t>
  </si>
  <si>
    <t>2025</t>
  </si>
  <si>
    <t>Sum of DowntimeHours</t>
  </si>
  <si>
    <t>Department Spend</t>
  </si>
  <si>
    <t>Sum of ActualGBP</t>
  </si>
  <si>
    <t>Sum of BudgetGBP</t>
  </si>
  <si>
    <t>Sum of Variance</t>
  </si>
  <si>
    <t>Budget</t>
  </si>
  <si>
    <t>Actual</t>
  </si>
  <si>
    <t>Maintenance Cost</t>
  </si>
  <si>
    <t>Month</t>
  </si>
  <si>
    <t>Emergency Cost</t>
  </si>
  <si>
    <t>Preventive Cost</t>
  </si>
  <si>
    <t>Emergency Cost %</t>
  </si>
  <si>
    <t>Preventive Cost %</t>
  </si>
  <si>
    <t>Maintenance Cost Analysis Dashboard</t>
  </si>
  <si>
    <t>Executive KPI Dashboard</t>
  </si>
  <si>
    <t>Sum of FailureCount</t>
  </si>
  <si>
    <t>Average of FailureCount</t>
  </si>
  <si>
    <t>Average of AssetAge</t>
  </si>
  <si>
    <t>Average of DowntimeHours</t>
  </si>
  <si>
    <t>Sum of LostMWh</t>
  </si>
  <si>
    <t>Assset ID</t>
  </si>
  <si>
    <t>Count of Comments</t>
  </si>
  <si>
    <t>Column Labels</t>
  </si>
  <si>
    <t>Top 10 Worst Asset by Lost MWh</t>
  </si>
  <si>
    <t>Top 10 Worst Asset by Repeat Issues</t>
  </si>
  <si>
    <t>Data by Charts</t>
  </si>
  <si>
    <t>Average Failure Count</t>
  </si>
  <si>
    <t>Average Asset Age</t>
  </si>
  <si>
    <t>Asset Age</t>
  </si>
  <si>
    <t>Failure Count</t>
  </si>
  <si>
    <t>Asset ID</t>
  </si>
  <si>
    <t>Months</t>
  </si>
  <si>
    <t>Downtime</t>
  </si>
  <si>
    <t>Asset Type</t>
  </si>
  <si>
    <t>Equipment Reliability Dashboard</t>
  </si>
  <si>
    <t>Asset</t>
  </si>
  <si>
    <t>Root Cause</t>
  </si>
  <si>
    <t>Count of RootCause</t>
  </si>
  <si>
    <t>Downtime Root Cause Dashboard</t>
  </si>
  <si>
    <t>Count of Compliance</t>
  </si>
  <si>
    <t>Compliance %</t>
  </si>
  <si>
    <t>Average of AuditScore</t>
  </si>
  <si>
    <t>Sum of FineGBP</t>
  </si>
  <si>
    <t>Count of FineGBP</t>
  </si>
  <si>
    <t>Average Audit Score</t>
  </si>
  <si>
    <t>Number of fines</t>
  </si>
  <si>
    <t>Total fines cost</t>
  </si>
  <si>
    <t>Target Value</t>
  </si>
  <si>
    <t>Hidden Base</t>
  </si>
  <si>
    <t>Needle Width</t>
  </si>
  <si>
    <t>Remaining Space</t>
  </si>
  <si>
    <t>Sum of AuditScore</t>
  </si>
  <si>
    <t>Date</t>
  </si>
  <si>
    <t>Audio Score</t>
  </si>
  <si>
    <t>Regulatory Compliance Dashboard</t>
  </si>
  <si>
    <t>Average of ContractValue</t>
  </si>
  <si>
    <t>Late Deliveries</t>
  </si>
  <si>
    <t>Late Deliveries %</t>
  </si>
  <si>
    <t>Delay</t>
  </si>
  <si>
    <t>Spend</t>
  </si>
  <si>
    <t>Average Delay (Days)</t>
  </si>
  <si>
    <t>Average Delay Days</t>
  </si>
  <si>
    <t xml:space="preserve">Top 10 Vendor </t>
  </si>
  <si>
    <t>Vendors Requiring Performance Improvement</t>
  </si>
  <si>
    <t>Score</t>
  </si>
  <si>
    <t>Delivery Performance</t>
  </si>
  <si>
    <t>Cost performance</t>
  </si>
  <si>
    <t>Weight</t>
  </si>
  <si>
    <t>Cost Score</t>
  </si>
  <si>
    <t>Cost Variance %</t>
  </si>
  <si>
    <t>Compliance Score</t>
  </si>
  <si>
    <t>Delivery cost</t>
  </si>
  <si>
    <t>0% late</t>
  </si>
  <si>
    <t>99% late</t>
  </si>
  <si>
    <t>100% compliant</t>
  </si>
  <si>
    <t>1% compliant</t>
  </si>
  <si>
    <t>0% over Budget</t>
  </si>
  <si>
    <t>Rating</t>
  </si>
  <si>
    <t>Vendor Performance Scorecard</t>
  </si>
  <si>
    <t>Contract value</t>
  </si>
  <si>
    <t>Top 10 Vendors</t>
  </si>
  <si>
    <t>Average Inventory</t>
  </si>
  <si>
    <t>Negative Stock</t>
  </si>
  <si>
    <t>Low Stock</t>
  </si>
  <si>
    <t>Reorder Needed</t>
  </si>
  <si>
    <t>Current Stock</t>
  </si>
  <si>
    <t>Part</t>
  </si>
  <si>
    <t>Inventory Level</t>
  </si>
  <si>
    <t>Reorder</t>
  </si>
  <si>
    <t>Reorder Point</t>
  </si>
  <si>
    <t>Healthy</t>
  </si>
  <si>
    <t>Inventory Status</t>
  </si>
  <si>
    <t>Inventory Optimisation Dashboard</t>
  </si>
  <si>
    <t>Top 20 Inventory Status</t>
  </si>
  <si>
    <t>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</si>
</sst>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7" formatCode="&quot;£&quot;#,##0.00;\-&quot;£&quot;#,##0.00"/>
    <numFmt numFmtId="164" formatCode="&quot;£&quot;#,##0.00"/>
    <numFmt numFmtId="165" formatCode="&quot;£&quot;#,##0"/>
    <numFmt numFmtId="166" formatCode="0.0"/>
    <numFmt numFmtId="167" formatCode="0.00%;\-0.00%;0.00%"/>
    <numFmt numFmtId="168" formatCode="0.0%"/>
  </numFmts>
  <fonts count="10" x14ac:knownFonts="1">
    <font>
      <sz val="11"/>
      <color theme="1"/>
      <name val="Aptos Narrow"/>
      <family val="2"/>
      <scheme val="minor"/>
    </font>
    <font>
      <b/>
      <sz val="24"/>
      <color theme="1"/>
      <name val="Aptos Narrow"/>
      <family val="2"/>
      <scheme val="minor"/>
    </font>
    <font>
      <sz val="18"/>
      <color theme="1"/>
      <name val="Aptos Narrow"/>
      <family val="2"/>
      <scheme val="minor"/>
    </font>
    <font>
      <b/>
      <sz val="28"/>
      <color theme="1"/>
      <name val="Aptos Narrow"/>
      <family val="2"/>
      <scheme val="minor"/>
    </font>
    <font>
      <b/>
      <sz val="20"/>
      <color theme="1"/>
      <name val="Aptos Narrow"/>
      <family val="2"/>
      <scheme val="minor"/>
    </font>
    <font>
      <b/>
      <sz val="11"/>
      <color theme="1"/>
      <name val="Aptos Narrow"/>
      <family val="2"/>
      <scheme val="minor"/>
    </font>
    <font>
      <sz val="11"/>
      <color rgb="FFFF0000"/>
      <name val="Aptos Narrow"/>
      <family val="2"/>
      <scheme val="minor"/>
    </font>
    <font>
      <b/>
      <sz val="16"/>
      <color theme="1"/>
      <name val="Aptos Narrow"/>
      <family val="2"/>
      <scheme val="minor"/>
    </font>
    <font>
      <b/>
      <sz val="14"/>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7" fontId="0" fillId="0" borderId="0" xfId="0" applyNumberFormat="1"/>
    <xf numFmtId="5" fontId="0" fillId="0" borderId="0" xfId="0" applyNumberFormat="1"/>
    <xf numFmtId="2" fontId="0" fillId="0" borderId="0" xfId="0" applyNumberFormat="1"/>
    <xf numFmtId="166" fontId="0" fillId="0" borderId="0" xfId="0" applyNumberFormat="1"/>
    <xf numFmtId="0" fontId="0" fillId="0" borderId="0" xfId="0" applyAlignment="1">
      <alignment horizontal="left" indent="1"/>
    </xf>
    <xf numFmtId="167" fontId="0" fillId="0" borderId="0" xfId="0" applyNumberFormat="1"/>
    <xf numFmtId="10" fontId="0" fillId="0" borderId="0" xfId="0" applyNumberFormat="1"/>
    <xf numFmtId="0" fontId="0" fillId="2" borderId="0" xfId="0" applyFill="1"/>
    <xf numFmtId="0" fontId="2" fillId="2" borderId="0" xfId="0" applyFont="1" applyFill="1"/>
    <xf numFmtId="0" fontId="1" fillId="2" borderId="0" xfId="0" applyFont="1" applyFill="1"/>
    <xf numFmtId="1" fontId="0" fillId="0" borderId="0" xfId="0" applyNumberFormat="1"/>
    <xf numFmtId="0" fontId="5" fillId="0" borderId="0" xfId="0" applyFont="1"/>
    <xf numFmtId="0" fontId="0" fillId="3" borderId="0" xfId="0" applyFill="1"/>
    <xf numFmtId="9" fontId="0" fillId="0" borderId="0" xfId="0" applyNumberFormat="1"/>
    <xf numFmtId="0" fontId="5" fillId="4" borderId="1" xfId="0" applyFont="1" applyFill="1" applyBorder="1"/>
    <xf numFmtId="0" fontId="5" fillId="4" borderId="0" xfId="0" applyFont="1" applyFill="1"/>
    <xf numFmtId="168" fontId="0" fillId="0" borderId="0" xfId="0" applyNumberFormat="1"/>
    <xf numFmtId="10" fontId="5" fillId="4" borderId="0" xfId="0" applyNumberFormat="1" applyFont="1" applyFill="1"/>
    <xf numFmtId="0" fontId="7" fillId="0" borderId="0" xfId="0" applyFont="1"/>
    <xf numFmtId="0" fontId="8" fillId="0" borderId="0" xfId="0" applyFont="1"/>
    <xf numFmtId="0" fontId="9" fillId="0" borderId="0" xfId="0" applyFont="1"/>
    <xf numFmtId="165" fontId="9" fillId="0" borderId="0" xfId="0" applyNumberFormat="1" applyFont="1"/>
    <xf numFmtId="10" fontId="9" fillId="0" borderId="0" xfId="0" applyNumberFormat="1" applyFont="1"/>
    <xf numFmtId="166" fontId="9" fillId="0" borderId="0" xfId="0" applyNumberFormat="1" applyFont="1"/>
    <xf numFmtId="168" fontId="9" fillId="0" borderId="0" xfId="0" applyNumberFormat="1" applyFont="1"/>
    <xf numFmtId="0" fontId="0" fillId="6" borderId="0" xfId="0" applyFill="1"/>
    <xf numFmtId="0" fontId="6" fillId="0" borderId="0" xfId="0" applyFont="1"/>
    <xf numFmtId="0" fontId="0" fillId="5" borderId="0" xfId="0" applyFill="1"/>
    <xf numFmtId="0" fontId="0" fillId="7" borderId="0" xfId="0" applyFill="1"/>
    <xf numFmtId="0" fontId="4"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46">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0000"/>
        </patternFill>
      </fill>
    </dxf>
    <dxf>
      <numFmt numFmtId="2" formatCode="0.00"/>
    </dxf>
    <dxf>
      <numFmt numFmtId="164" formatCode="&quot;£&quot;#,##0.00"/>
    </dxf>
    <dxf>
      <numFmt numFmtId="166" formatCode="0.0"/>
    </dxf>
    <dxf>
      <numFmt numFmtId="2" formatCode="0.00"/>
    </dxf>
    <dxf>
      <numFmt numFmtId="166" formatCode="0.0"/>
    </dxf>
    <dxf>
      <numFmt numFmtId="166" formatCode="0.0"/>
    </dxf>
    <dxf>
      <numFmt numFmtId="9" formatCode="&quot;£&quot;#,##0;\-&quot;£&quot;#,##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6" formatCode="0.0"/>
    </dxf>
    <dxf>
      <numFmt numFmtId="166" formatCode="0.0"/>
    </dxf>
    <dxf>
      <numFmt numFmtId="9" formatCode="&quot;£&quot;#,##0;\-&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9.xml"/><Relationship Id="rId21" Type="http://schemas.openxmlformats.org/officeDocument/2006/relationships/pivotCacheDefinition" Target="pivotCache/pivotCacheDefinition2.xml"/><Relationship Id="rId42" Type="http://schemas.openxmlformats.org/officeDocument/2006/relationships/pivotCacheDefinition" Target="pivotCache/pivotCacheDefinition23.xml"/><Relationship Id="rId63" Type="http://schemas.microsoft.com/office/2007/relationships/slicerCache" Target="slicerCaches/slicerCache20.xml"/><Relationship Id="rId84" Type="http://schemas.microsoft.com/office/2007/relationships/slicerCache" Target="slicerCaches/slicerCache41.xml"/><Relationship Id="rId138" Type="http://schemas.openxmlformats.org/officeDocument/2006/relationships/customXml" Target="../customXml/item40.xml"/><Relationship Id="rId107" Type="http://schemas.openxmlformats.org/officeDocument/2006/relationships/customXml" Target="../customXml/item9.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37" Type="http://schemas.openxmlformats.org/officeDocument/2006/relationships/pivotCacheDefinition" Target="pivotCache/pivotCacheDefinition18.xml"/><Relationship Id="rId53" Type="http://schemas.microsoft.com/office/2007/relationships/slicerCache" Target="slicerCaches/slicerCache10.xml"/><Relationship Id="rId58" Type="http://schemas.microsoft.com/office/2007/relationships/slicerCache" Target="slicerCaches/slicerCache15.xml"/><Relationship Id="rId74" Type="http://schemas.microsoft.com/office/2007/relationships/slicerCache" Target="slicerCaches/slicerCache31.xml"/><Relationship Id="rId79" Type="http://schemas.microsoft.com/office/2007/relationships/slicerCache" Target="slicerCaches/slicerCache36.xml"/><Relationship Id="rId102" Type="http://schemas.openxmlformats.org/officeDocument/2006/relationships/customXml" Target="../customXml/item4.xml"/><Relationship Id="rId123" Type="http://schemas.openxmlformats.org/officeDocument/2006/relationships/customXml" Target="../customXml/item25.xml"/><Relationship Id="rId128" Type="http://schemas.openxmlformats.org/officeDocument/2006/relationships/customXml" Target="../customXml/item30.xml"/><Relationship Id="rId5" Type="http://schemas.openxmlformats.org/officeDocument/2006/relationships/worksheet" Target="worksheets/sheet5.xml"/><Relationship Id="rId90" Type="http://schemas.microsoft.com/office/2011/relationships/timelineCache" Target="timelineCaches/timelineCache1.xml"/><Relationship Id="rId95" Type="http://schemas.openxmlformats.org/officeDocument/2006/relationships/sheetMetadata" Target="metadata.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43" Type="http://schemas.openxmlformats.org/officeDocument/2006/relationships/pivotCacheDefinition" Target="pivotCache/pivotCacheDefinition24.xml"/><Relationship Id="rId48" Type="http://schemas.microsoft.com/office/2007/relationships/slicerCache" Target="slicerCaches/slicerCache5.xml"/><Relationship Id="rId64" Type="http://schemas.microsoft.com/office/2007/relationships/slicerCache" Target="slicerCaches/slicerCache21.xml"/><Relationship Id="rId69" Type="http://schemas.microsoft.com/office/2007/relationships/slicerCache" Target="slicerCaches/slicerCache26.xml"/><Relationship Id="rId113" Type="http://schemas.openxmlformats.org/officeDocument/2006/relationships/customXml" Target="../customXml/item15.xml"/><Relationship Id="rId118" Type="http://schemas.openxmlformats.org/officeDocument/2006/relationships/customXml" Target="../customXml/item20.xml"/><Relationship Id="rId134" Type="http://schemas.openxmlformats.org/officeDocument/2006/relationships/customXml" Target="../customXml/item36.xml"/><Relationship Id="rId139" Type="http://schemas.openxmlformats.org/officeDocument/2006/relationships/customXml" Target="../customXml/item41.xml"/><Relationship Id="rId80" Type="http://schemas.microsoft.com/office/2007/relationships/slicerCache" Target="slicerCaches/slicerCache37.xml"/><Relationship Id="rId85" Type="http://schemas.microsoft.com/office/2007/relationships/slicerCache" Target="slicerCaches/slicerCache4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9.xml"/><Relationship Id="rId59" Type="http://schemas.microsoft.com/office/2007/relationships/slicerCache" Target="slicerCaches/slicerCache16.xml"/><Relationship Id="rId103" Type="http://schemas.openxmlformats.org/officeDocument/2006/relationships/customXml" Target="../customXml/item5.xml"/><Relationship Id="rId108" Type="http://schemas.openxmlformats.org/officeDocument/2006/relationships/customXml" Target="../customXml/item10.xml"/><Relationship Id="rId124" Type="http://schemas.openxmlformats.org/officeDocument/2006/relationships/customXml" Target="../customXml/item26.xml"/><Relationship Id="rId129" Type="http://schemas.openxmlformats.org/officeDocument/2006/relationships/customXml" Target="../customXml/item31.xml"/><Relationship Id="rId54" Type="http://schemas.microsoft.com/office/2007/relationships/slicerCache" Target="slicerCaches/slicerCache11.xml"/><Relationship Id="rId70" Type="http://schemas.microsoft.com/office/2007/relationships/slicerCache" Target="slicerCaches/slicerCache27.xml"/><Relationship Id="rId75" Type="http://schemas.microsoft.com/office/2007/relationships/slicerCache" Target="slicerCaches/slicerCache32.xml"/><Relationship Id="rId91" Type="http://schemas.openxmlformats.org/officeDocument/2006/relationships/theme" Target="theme/theme1.xml"/><Relationship Id="rId96" Type="http://schemas.openxmlformats.org/officeDocument/2006/relationships/powerPivotData" Target="model/item.data"/><Relationship Id="rId14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49" Type="http://schemas.microsoft.com/office/2007/relationships/slicerCache" Target="slicerCaches/slicerCache6.xml"/><Relationship Id="rId114" Type="http://schemas.openxmlformats.org/officeDocument/2006/relationships/customXml" Target="../customXml/item16.xml"/><Relationship Id="rId119" Type="http://schemas.openxmlformats.org/officeDocument/2006/relationships/customXml" Target="../customXml/item21.xml"/><Relationship Id="rId44" Type="http://schemas.microsoft.com/office/2007/relationships/slicerCache" Target="slicerCaches/slicerCache1.xml"/><Relationship Id="rId60" Type="http://schemas.microsoft.com/office/2007/relationships/slicerCache" Target="slicerCaches/slicerCache17.xml"/><Relationship Id="rId65" Type="http://schemas.microsoft.com/office/2007/relationships/slicerCache" Target="slicerCaches/slicerCache22.xml"/><Relationship Id="rId81" Type="http://schemas.microsoft.com/office/2007/relationships/slicerCache" Target="slicerCaches/slicerCache38.xml"/><Relationship Id="rId86" Type="http://schemas.microsoft.com/office/2007/relationships/slicerCache" Target="slicerCaches/slicerCache43.xml"/><Relationship Id="rId130" Type="http://schemas.openxmlformats.org/officeDocument/2006/relationships/customXml" Target="../customXml/item32.xml"/><Relationship Id="rId135" Type="http://schemas.openxmlformats.org/officeDocument/2006/relationships/customXml" Target="../customXml/item3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20.xml"/><Relationship Id="rId109" Type="http://schemas.openxmlformats.org/officeDocument/2006/relationships/customXml" Target="../customXml/item11.xml"/><Relationship Id="rId34" Type="http://schemas.openxmlformats.org/officeDocument/2006/relationships/pivotCacheDefinition" Target="pivotCache/pivotCacheDefinition15.xml"/><Relationship Id="rId50" Type="http://schemas.microsoft.com/office/2007/relationships/slicerCache" Target="slicerCaches/slicerCache7.xml"/><Relationship Id="rId55" Type="http://schemas.microsoft.com/office/2007/relationships/slicerCache" Target="slicerCaches/slicerCache12.xml"/><Relationship Id="rId76" Type="http://schemas.microsoft.com/office/2007/relationships/slicerCache" Target="slicerCaches/slicerCache33.xml"/><Relationship Id="rId97" Type="http://schemas.microsoft.com/office/2017/10/relationships/person" Target="persons/person.xml"/><Relationship Id="rId104" Type="http://schemas.openxmlformats.org/officeDocument/2006/relationships/customXml" Target="../customXml/item6.xml"/><Relationship Id="rId120" Type="http://schemas.openxmlformats.org/officeDocument/2006/relationships/customXml" Target="../customXml/item22.xml"/><Relationship Id="rId125" Type="http://schemas.openxmlformats.org/officeDocument/2006/relationships/customXml" Target="../customXml/item27.xml"/><Relationship Id="rId141" Type="http://schemas.openxmlformats.org/officeDocument/2006/relationships/customXml" Target="../customXml/item43.xml"/><Relationship Id="rId7" Type="http://schemas.openxmlformats.org/officeDocument/2006/relationships/worksheet" Target="worksheets/sheet7.xml"/><Relationship Id="rId71" Type="http://schemas.microsoft.com/office/2007/relationships/slicerCache" Target="slicerCaches/slicerCache28.xml"/><Relationship Id="rId92" Type="http://schemas.openxmlformats.org/officeDocument/2006/relationships/connections" Target="connections.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ivotCacheDefinition" Target="pivotCache/pivotCacheDefinition21.xml"/><Relationship Id="rId45" Type="http://schemas.microsoft.com/office/2007/relationships/slicerCache" Target="slicerCaches/slicerCache2.xml"/><Relationship Id="rId66" Type="http://schemas.microsoft.com/office/2007/relationships/slicerCache" Target="slicerCaches/slicerCache23.xml"/><Relationship Id="rId87" Type="http://schemas.microsoft.com/office/2007/relationships/slicerCache" Target="slicerCaches/slicerCache44.xml"/><Relationship Id="rId110" Type="http://schemas.openxmlformats.org/officeDocument/2006/relationships/customXml" Target="../customXml/item12.xml"/><Relationship Id="rId115" Type="http://schemas.openxmlformats.org/officeDocument/2006/relationships/customXml" Target="../customXml/item17.xml"/><Relationship Id="rId131" Type="http://schemas.openxmlformats.org/officeDocument/2006/relationships/customXml" Target="../customXml/item33.xml"/><Relationship Id="rId136" Type="http://schemas.openxmlformats.org/officeDocument/2006/relationships/customXml" Target="../customXml/item38.xml"/><Relationship Id="rId61" Type="http://schemas.microsoft.com/office/2007/relationships/slicerCache" Target="slicerCaches/slicerCache18.xml"/><Relationship Id="rId82" Type="http://schemas.microsoft.com/office/2007/relationships/slicerCache" Target="slicerCaches/slicerCache3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56" Type="http://schemas.microsoft.com/office/2007/relationships/slicerCache" Target="slicerCaches/slicerCache13.xml"/><Relationship Id="rId77" Type="http://schemas.microsoft.com/office/2007/relationships/slicerCache" Target="slicerCaches/slicerCache34.xml"/><Relationship Id="rId100" Type="http://schemas.openxmlformats.org/officeDocument/2006/relationships/customXml" Target="../customXml/item2.xml"/><Relationship Id="rId105" Type="http://schemas.openxmlformats.org/officeDocument/2006/relationships/customXml" Target="../customXml/item7.xml"/><Relationship Id="rId126" Type="http://schemas.openxmlformats.org/officeDocument/2006/relationships/customXml" Target="../customXml/item28.xml"/><Relationship Id="rId8" Type="http://schemas.openxmlformats.org/officeDocument/2006/relationships/worksheet" Target="worksheets/sheet8.xml"/><Relationship Id="rId51" Type="http://schemas.microsoft.com/office/2007/relationships/slicerCache" Target="slicerCaches/slicerCache8.xml"/><Relationship Id="rId72" Type="http://schemas.microsoft.com/office/2007/relationships/slicerCache" Target="slicerCaches/slicerCache29.xml"/><Relationship Id="rId93" Type="http://schemas.openxmlformats.org/officeDocument/2006/relationships/styles" Target="styles.xml"/><Relationship Id="rId98" Type="http://schemas.openxmlformats.org/officeDocument/2006/relationships/calcChain" Target="calcChain.xml"/><Relationship Id="rId121" Type="http://schemas.openxmlformats.org/officeDocument/2006/relationships/customXml" Target="../customXml/item23.xml"/><Relationship Id="rId142" Type="http://schemas.openxmlformats.org/officeDocument/2006/relationships/customXml" Target="../customXml/item44.xml"/><Relationship Id="rId3" Type="http://schemas.openxmlformats.org/officeDocument/2006/relationships/worksheet" Target="worksheets/sheet3.xml"/><Relationship Id="rId25" Type="http://schemas.openxmlformats.org/officeDocument/2006/relationships/pivotCacheDefinition" Target="pivotCache/pivotCacheDefinition6.xml"/><Relationship Id="rId46" Type="http://schemas.microsoft.com/office/2007/relationships/slicerCache" Target="slicerCaches/slicerCache3.xml"/><Relationship Id="rId67" Type="http://schemas.microsoft.com/office/2007/relationships/slicerCache" Target="slicerCaches/slicerCache24.xml"/><Relationship Id="rId116" Type="http://schemas.openxmlformats.org/officeDocument/2006/relationships/customXml" Target="../customXml/item18.xml"/><Relationship Id="rId137" Type="http://schemas.openxmlformats.org/officeDocument/2006/relationships/customXml" Target="../customXml/item39.xml"/><Relationship Id="rId20" Type="http://schemas.openxmlformats.org/officeDocument/2006/relationships/pivotCacheDefinition" Target="pivotCache/pivotCacheDefinition1.xml"/><Relationship Id="rId41" Type="http://schemas.openxmlformats.org/officeDocument/2006/relationships/pivotCacheDefinition" Target="pivotCache/pivotCacheDefinition22.xml"/><Relationship Id="rId62" Type="http://schemas.microsoft.com/office/2007/relationships/slicerCache" Target="slicerCaches/slicerCache19.xml"/><Relationship Id="rId83" Type="http://schemas.microsoft.com/office/2007/relationships/slicerCache" Target="slicerCaches/slicerCache40.xml"/><Relationship Id="rId88" Type="http://schemas.microsoft.com/office/2007/relationships/slicerCache" Target="slicerCaches/slicerCache45.xml"/><Relationship Id="rId111" Type="http://schemas.openxmlformats.org/officeDocument/2006/relationships/customXml" Target="../customXml/item13.xml"/><Relationship Id="rId132" Type="http://schemas.openxmlformats.org/officeDocument/2006/relationships/customXml" Target="../customXml/item34.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microsoft.com/office/2007/relationships/slicerCache" Target="slicerCaches/slicerCache14.xml"/><Relationship Id="rId106" Type="http://schemas.openxmlformats.org/officeDocument/2006/relationships/customXml" Target="../customXml/item8.xml"/><Relationship Id="rId127" Type="http://schemas.openxmlformats.org/officeDocument/2006/relationships/customXml" Target="../customXml/item29.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microsoft.com/office/2007/relationships/slicerCache" Target="slicerCaches/slicerCache9.xml"/><Relationship Id="rId73" Type="http://schemas.microsoft.com/office/2007/relationships/slicerCache" Target="slicerCaches/slicerCache30.xml"/><Relationship Id="rId78" Type="http://schemas.microsoft.com/office/2007/relationships/slicerCache" Target="slicerCaches/slicerCache35.xml"/><Relationship Id="rId94" Type="http://schemas.openxmlformats.org/officeDocument/2006/relationships/sharedStrings" Target="sharedStrings.xml"/><Relationship Id="rId99" Type="http://schemas.openxmlformats.org/officeDocument/2006/relationships/customXml" Target="../customXml/item1.xml"/><Relationship Id="rId101" Type="http://schemas.openxmlformats.org/officeDocument/2006/relationships/customXml" Target="../customXml/item3.xml"/><Relationship Id="rId122" Type="http://schemas.openxmlformats.org/officeDocument/2006/relationships/customXml" Target="../customXml/item24.xml"/><Relationship Id="rId143"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7.xml"/><Relationship Id="rId47" Type="http://schemas.microsoft.com/office/2007/relationships/slicerCache" Target="slicerCaches/slicerCache4.xml"/><Relationship Id="rId68" Type="http://schemas.microsoft.com/office/2007/relationships/slicerCache" Target="slicerCaches/slicerCache25.xml"/><Relationship Id="rId89" Type="http://schemas.microsoft.com/office/2007/relationships/slicerCache" Target="slicerCaches/slicerCache46.xml"/><Relationship Id="rId112" Type="http://schemas.openxmlformats.org/officeDocument/2006/relationships/customXml" Target="../customXml/item14.xml"/><Relationship Id="rId133" Type="http://schemas.openxmlformats.org/officeDocument/2006/relationships/customXml" Target="../customXml/item35.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5.xml"/><Relationship Id="rId1" Type="http://schemas.microsoft.com/office/2011/relationships/chartStyle" Target="style15.xml"/><Relationship Id="rId4" Type="http://schemas.openxmlformats.org/officeDocument/2006/relationships/chartUserShapes" Target="../drawings/drawing6.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0.xml"/><Relationship Id="rId1" Type="http://schemas.microsoft.com/office/2011/relationships/chartStyle" Target="style20.xml"/></Relationships>
</file>

<file path=xl/charts/_rels/chartEx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1.xlsx]Working 1!PivotTable9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Downtime</a:t>
            </a:r>
            <a:r>
              <a:rPr lang="en-GB" baseline="0"/>
              <a:t> by Plant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6"/>
            </a:solidFill>
            <a:ln>
              <a:noFill/>
            </a:ln>
            <a:effectLst/>
          </c:spPr>
          <c:invertIfNegative val="0"/>
          <c:cat>
            <c:strRef>
              <c:f>'Working 1'!$A$4:$A$10</c:f>
              <c:strCache>
                <c:ptCount val="6"/>
                <c:pt idx="0">
                  <c:v>Bruce A</c:v>
                </c:pt>
                <c:pt idx="1">
                  <c:v>Diablo Canyon</c:v>
                </c:pt>
                <c:pt idx="2">
                  <c:v>Heysham 1</c:v>
                </c:pt>
                <c:pt idx="3">
                  <c:v>Olkiluoto 3</c:v>
                </c:pt>
                <c:pt idx="4">
                  <c:v>Sizewell B</c:v>
                </c:pt>
                <c:pt idx="5">
                  <c:v>Torness</c:v>
                </c:pt>
              </c:strCache>
            </c:strRef>
          </c:cat>
          <c:val>
            <c:numRef>
              <c:f>'Working 1'!$B$4:$B$10</c:f>
              <c:numCache>
                <c:formatCode>General</c:formatCode>
                <c:ptCount val="6"/>
                <c:pt idx="0">
                  <c:v>7263</c:v>
                </c:pt>
                <c:pt idx="1">
                  <c:v>7882</c:v>
                </c:pt>
                <c:pt idx="2">
                  <c:v>8367</c:v>
                </c:pt>
                <c:pt idx="3">
                  <c:v>7173</c:v>
                </c:pt>
                <c:pt idx="4">
                  <c:v>7657</c:v>
                </c:pt>
                <c:pt idx="5">
                  <c:v>7233</c:v>
                </c:pt>
              </c:numCache>
            </c:numRef>
          </c:val>
          <c:extLst>
            <c:ext xmlns:c16="http://schemas.microsoft.com/office/drawing/2014/chart" uri="{C3380CC4-5D6E-409C-BE32-E72D297353CC}">
              <c16:uniqueId val="{00000000-5482-4634-806C-3B4915B8BEBA}"/>
            </c:ext>
          </c:extLst>
        </c:ser>
        <c:dLbls>
          <c:showLegendKey val="0"/>
          <c:showVal val="0"/>
          <c:showCatName val="0"/>
          <c:showSerName val="0"/>
          <c:showPercent val="0"/>
          <c:showBubbleSize val="0"/>
        </c:dLbls>
        <c:gapWidth val="219"/>
        <c:overlap val="-27"/>
        <c:axId val="2017410464"/>
        <c:axId val="1540178528"/>
      </c:barChart>
      <c:catAx>
        <c:axId val="201741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8528"/>
        <c:crosses val="autoZero"/>
        <c:auto val="1"/>
        <c:lblAlgn val="ctr"/>
        <c:lblOffset val="100"/>
        <c:noMultiLvlLbl val="0"/>
      </c:catAx>
      <c:valAx>
        <c:axId val="154017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1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1.xlsx]Working 1!PivotTable10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Workorders</a:t>
            </a:r>
            <a:r>
              <a:rPr lang="en-US" baseline="0"/>
              <a:t> by 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hade val="58000"/>
            </a:schemeClr>
          </a:solidFill>
          <a:ln w="19050">
            <a:solidFill>
              <a:schemeClr val="lt1"/>
            </a:solidFill>
          </a:ln>
          <a:effectLst/>
        </c:spPr>
      </c:pivotFmt>
      <c:pivotFmt>
        <c:idx val="2"/>
        <c:spPr>
          <a:solidFill>
            <a:schemeClr val="accent6">
              <a:shade val="86000"/>
            </a:schemeClr>
          </a:solidFill>
          <a:ln w="19050">
            <a:solidFill>
              <a:schemeClr val="lt1"/>
            </a:solidFill>
          </a:ln>
          <a:effectLst/>
        </c:spPr>
      </c:pivotFmt>
      <c:pivotFmt>
        <c:idx val="3"/>
        <c:spPr>
          <a:solidFill>
            <a:schemeClr val="accent6">
              <a:tint val="86000"/>
            </a:schemeClr>
          </a:solidFill>
          <a:ln w="19050">
            <a:solidFill>
              <a:schemeClr val="lt1"/>
            </a:solidFill>
          </a:ln>
          <a:effectLst/>
        </c:spPr>
      </c:pivotFmt>
      <c:pivotFmt>
        <c:idx val="4"/>
        <c:spPr>
          <a:solidFill>
            <a:schemeClr val="accent6">
              <a:tint val="58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hade val="58000"/>
            </a:schemeClr>
          </a:solidFill>
          <a:ln w="19050">
            <a:solidFill>
              <a:schemeClr val="lt1"/>
            </a:solidFill>
          </a:ln>
          <a:effectLst/>
        </c:spPr>
      </c:pivotFmt>
      <c:pivotFmt>
        <c:idx val="7"/>
        <c:spPr>
          <a:solidFill>
            <a:schemeClr val="accent6">
              <a:shade val="86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tint val="58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hade val="58000"/>
            </a:schemeClr>
          </a:solidFill>
          <a:ln w="19050">
            <a:solidFill>
              <a:schemeClr val="lt1"/>
            </a:solidFill>
          </a:ln>
          <a:effectLst/>
        </c:spPr>
      </c:pivotFmt>
      <c:pivotFmt>
        <c:idx val="12"/>
        <c:spPr>
          <a:solidFill>
            <a:schemeClr val="accent6">
              <a:shade val="86000"/>
            </a:schemeClr>
          </a:solidFill>
          <a:ln w="19050">
            <a:solidFill>
              <a:schemeClr val="lt1"/>
            </a:solidFill>
          </a:ln>
          <a:effectLst/>
        </c:spPr>
      </c:pivotFmt>
      <c:pivotFmt>
        <c:idx val="13"/>
        <c:spPr>
          <a:solidFill>
            <a:schemeClr val="accent6">
              <a:tint val="86000"/>
            </a:schemeClr>
          </a:solidFill>
          <a:ln w="19050">
            <a:solidFill>
              <a:schemeClr val="lt1"/>
            </a:solidFill>
          </a:ln>
          <a:effectLst/>
        </c:spPr>
      </c:pivotFmt>
      <c:pivotFmt>
        <c:idx val="14"/>
        <c:spPr>
          <a:solidFill>
            <a:schemeClr val="accent6">
              <a:tint val="58000"/>
            </a:schemeClr>
          </a:solidFill>
          <a:ln w="19050">
            <a:solidFill>
              <a:schemeClr val="lt1"/>
            </a:solidFill>
          </a:ln>
          <a:effectLst/>
        </c:spPr>
      </c:pivotFmt>
    </c:pivotFmts>
    <c:plotArea>
      <c:layout/>
      <c:pieChart>
        <c:varyColors val="1"/>
        <c:ser>
          <c:idx val="0"/>
          <c:order val="0"/>
          <c:tx>
            <c:strRef>
              <c:f>'Working 1'!$B$21</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339C-47C2-9224-9966930C323A}"/>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339C-47C2-9224-9966930C323A}"/>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339C-47C2-9224-9966930C323A}"/>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339C-47C2-9224-9966930C323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1'!$A$22:$A$26</c:f>
              <c:strCache>
                <c:ptCount val="4"/>
                <c:pt idx="0">
                  <c:v>Critical</c:v>
                </c:pt>
                <c:pt idx="1">
                  <c:v>Medium</c:v>
                </c:pt>
                <c:pt idx="2">
                  <c:v>High</c:v>
                </c:pt>
                <c:pt idx="3">
                  <c:v>Low</c:v>
                </c:pt>
              </c:strCache>
            </c:strRef>
          </c:cat>
          <c:val>
            <c:numRef>
              <c:f>'Working 1'!$B$22:$B$26</c:f>
              <c:numCache>
                <c:formatCode>General</c:formatCode>
                <c:ptCount val="4"/>
                <c:pt idx="0">
                  <c:v>1147</c:v>
                </c:pt>
                <c:pt idx="1">
                  <c:v>1124</c:v>
                </c:pt>
                <c:pt idx="2">
                  <c:v>1122</c:v>
                </c:pt>
                <c:pt idx="3">
                  <c:v>1103</c:v>
                </c:pt>
              </c:numCache>
            </c:numRef>
          </c:val>
          <c:extLst>
            <c:ext xmlns:c16="http://schemas.microsoft.com/office/drawing/2014/chart" uri="{C3380CC4-5D6E-409C-BE32-E72D297353CC}">
              <c16:uniqueId val="{00000008-339C-47C2-9224-9966930C323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1.xlsx]Working 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Status</a:t>
            </a:r>
            <a:r>
              <a:rPr lang="en-GB" baseline="0"/>
              <a:t> by Workoders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 1'!$B$40</c:f>
              <c:strCache>
                <c:ptCount val="1"/>
                <c:pt idx="0">
                  <c:v>Total</c:v>
                </c:pt>
              </c:strCache>
            </c:strRef>
          </c:tx>
          <c:spPr>
            <a:solidFill>
              <a:schemeClr val="accent6"/>
            </a:solidFill>
            <a:ln>
              <a:noFill/>
            </a:ln>
            <a:effectLst/>
          </c:spPr>
          <c:invertIfNegative val="0"/>
          <c:cat>
            <c:strRef>
              <c:f>'Working 1'!$A$41:$A$45</c:f>
              <c:strCache>
                <c:ptCount val="4"/>
                <c:pt idx="0">
                  <c:v>Cancelled</c:v>
                </c:pt>
                <c:pt idx="1">
                  <c:v>Closed</c:v>
                </c:pt>
                <c:pt idx="2">
                  <c:v>In Progress</c:v>
                </c:pt>
                <c:pt idx="3">
                  <c:v>Open</c:v>
                </c:pt>
              </c:strCache>
            </c:strRef>
          </c:cat>
          <c:val>
            <c:numRef>
              <c:f>'Working 1'!$B$41:$B$45</c:f>
              <c:numCache>
                <c:formatCode>General</c:formatCode>
                <c:ptCount val="4"/>
                <c:pt idx="0">
                  <c:v>1158</c:v>
                </c:pt>
                <c:pt idx="1">
                  <c:v>1134</c:v>
                </c:pt>
                <c:pt idx="2">
                  <c:v>1104</c:v>
                </c:pt>
                <c:pt idx="3">
                  <c:v>1100</c:v>
                </c:pt>
              </c:numCache>
            </c:numRef>
          </c:val>
          <c:extLst>
            <c:ext xmlns:c16="http://schemas.microsoft.com/office/drawing/2014/chart" uri="{C3380CC4-5D6E-409C-BE32-E72D297353CC}">
              <c16:uniqueId val="{00000000-44CF-421F-A443-8E6BDC4BE23C}"/>
            </c:ext>
          </c:extLst>
        </c:ser>
        <c:dLbls>
          <c:showLegendKey val="0"/>
          <c:showVal val="0"/>
          <c:showCatName val="0"/>
          <c:showSerName val="0"/>
          <c:showPercent val="0"/>
          <c:showBubbleSize val="0"/>
        </c:dLbls>
        <c:gapWidth val="150"/>
        <c:overlap val="100"/>
        <c:axId val="2087526240"/>
        <c:axId val="1540168928"/>
      </c:barChart>
      <c:catAx>
        <c:axId val="208752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8928"/>
        <c:crosses val="autoZero"/>
        <c:auto val="1"/>
        <c:lblAlgn val="ctr"/>
        <c:lblOffset val="100"/>
        <c:noMultiLvlLbl val="0"/>
      </c:catAx>
      <c:valAx>
        <c:axId val="154016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2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1.xlsx]Working 1!PivotTable16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Maintenance</a:t>
            </a:r>
            <a:r>
              <a:rPr lang="en-GB" baseline="0"/>
              <a:t> Cost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1'!$B$55</c:f>
              <c:strCache>
                <c:ptCount val="1"/>
                <c:pt idx="0">
                  <c:v>Total</c:v>
                </c:pt>
              </c:strCache>
            </c:strRef>
          </c:tx>
          <c:spPr>
            <a:ln w="28575" cap="rnd">
              <a:solidFill>
                <a:schemeClr val="accent6"/>
              </a:solidFill>
              <a:round/>
            </a:ln>
            <a:effectLst/>
          </c:spPr>
          <c:marker>
            <c:symbol val="none"/>
          </c:marker>
          <c:cat>
            <c:multiLvlStrRef>
              <c:f>'Working 1'!$A$56:$A$107</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lvl>
                <c:lvl>
                  <c:pt idx="0">
                    <c:v>2022</c:v>
                  </c:pt>
                  <c:pt idx="12">
                    <c:v>2023</c:v>
                  </c:pt>
                  <c:pt idx="24">
                    <c:v>2024</c:v>
                  </c:pt>
                  <c:pt idx="36">
                    <c:v>2025</c:v>
                  </c:pt>
                </c:lvl>
              </c:multiLvlStrCache>
            </c:multiLvlStrRef>
          </c:cat>
          <c:val>
            <c:numRef>
              <c:f>'Working 1'!$B$56:$B$107</c:f>
              <c:numCache>
                <c:formatCode>"£"#,##0.00</c:formatCode>
                <c:ptCount val="47"/>
                <c:pt idx="0">
                  <c:v>30888247</c:v>
                </c:pt>
                <c:pt idx="1">
                  <c:v>24178509</c:v>
                </c:pt>
                <c:pt idx="2">
                  <c:v>28991937</c:v>
                </c:pt>
                <c:pt idx="3">
                  <c:v>28588602</c:v>
                </c:pt>
                <c:pt idx="4">
                  <c:v>33393993</c:v>
                </c:pt>
                <c:pt idx="5">
                  <c:v>29787264</c:v>
                </c:pt>
                <c:pt idx="6">
                  <c:v>24008335</c:v>
                </c:pt>
                <c:pt idx="7">
                  <c:v>32753127</c:v>
                </c:pt>
                <c:pt idx="8">
                  <c:v>26593062</c:v>
                </c:pt>
                <c:pt idx="9">
                  <c:v>23110896</c:v>
                </c:pt>
                <c:pt idx="10">
                  <c:v>31824398</c:v>
                </c:pt>
                <c:pt idx="11">
                  <c:v>29159188</c:v>
                </c:pt>
                <c:pt idx="12">
                  <c:v>31488546</c:v>
                </c:pt>
                <c:pt idx="13">
                  <c:v>25951849</c:v>
                </c:pt>
                <c:pt idx="14">
                  <c:v>28068835</c:v>
                </c:pt>
                <c:pt idx="15">
                  <c:v>29404629</c:v>
                </c:pt>
                <c:pt idx="16">
                  <c:v>35923804</c:v>
                </c:pt>
                <c:pt idx="17">
                  <c:v>32434740</c:v>
                </c:pt>
                <c:pt idx="18">
                  <c:v>30808237</c:v>
                </c:pt>
                <c:pt idx="19">
                  <c:v>31291566</c:v>
                </c:pt>
                <c:pt idx="20">
                  <c:v>26977700</c:v>
                </c:pt>
                <c:pt idx="21">
                  <c:v>32585178</c:v>
                </c:pt>
                <c:pt idx="22">
                  <c:v>22255300</c:v>
                </c:pt>
                <c:pt idx="23">
                  <c:v>26028369</c:v>
                </c:pt>
                <c:pt idx="24">
                  <c:v>33238393</c:v>
                </c:pt>
                <c:pt idx="25">
                  <c:v>27540879</c:v>
                </c:pt>
                <c:pt idx="26">
                  <c:v>34205466</c:v>
                </c:pt>
                <c:pt idx="27">
                  <c:v>25672705</c:v>
                </c:pt>
                <c:pt idx="28">
                  <c:v>24406341</c:v>
                </c:pt>
                <c:pt idx="29">
                  <c:v>32472799</c:v>
                </c:pt>
                <c:pt idx="30">
                  <c:v>30901834</c:v>
                </c:pt>
                <c:pt idx="31">
                  <c:v>27085860</c:v>
                </c:pt>
                <c:pt idx="32">
                  <c:v>30257929</c:v>
                </c:pt>
                <c:pt idx="33">
                  <c:v>25707468</c:v>
                </c:pt>
                <c:pt idx="34">
                  <c:v>23367115</c:v>
                </c:pt>
                <c:pt idx="35">
                  <c:v>25538647</c:v>
                </c:pt>
                <c:pt idx="36">
                  <c:v>27438321</c:v>
                </c:pt>
                <c:pt idx="37">
                  <c:v>34062280</c:v>
                </c:pt>
                <c:pt idx="38">
                  <c:v>29530814</c:v>
                </c:pt>
                <c:pt idx="39">
                  <c:v>24861775</c:v>
                </c:pt>
                <c:pt idx="40">
                  <c:v>24339449</c:v>
                </c:pt>
                <c:pt idx="41">
                  <c:v>29097115</c:v>
                </c:pt>
                <c:pt idx="42">
                  <c:v>29140606</c:v>
                </c:pt>
                <c:pt idx="43">
                  <c:v>27333552</c:v>
                </c:pt>
                <c:pt idx="44">
                  <c:v>27703770</c:v>
                </c:pt>
                <c:pt idx="45">
                  <c:v>29003396</c:v>
                </c:pt>
                <c:pt idx="46">
                  <c:v>1329274</c:v>
                </c:pt>
              </c:numCache>
            </c:numRef>
          </c:val>
          <c:smooth val="0"/>
          <c:extLst>
            <c:ext xmlns:c16="http://schemas.microsoft.com/office/drawing/2014/chart" uri="{C3380CC4-5D6E-409C-BE32-E72D297353CC}">
              <c16:uniqueId val="{00000000-F7CC-4EE4-9C7A-2B8AF7E1B9F5}"/>
            </c:ext>
          </c:extLst>
        </c:ser>
        <c:dLbls>
          <c:showLegendKey val="0"/>
          <c:showVal val="0"/>
          <c:showCatName val="0"/>
          <c:showSerName val="0"/>
          <c:showPercent val="0"/>
          <c:showBubbleSize val="0"/>
        </c:dLbls>
        <c:smooth val="0"/>
        <c:axId val="7669535"/>
        <c:axId val="1961655744"/>
      </c:lineChart>
      <c:catAx>
        <c:axId val="76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55744"/>
        <c:crosses val="autoZero"/>
        <c:auto val="1"/>
        <c:lblAlgn val="ctr"/>
        <c:lblOffset val="100"/>
        <c:noMultiLvlLbl val="0"/>
      </c:catAx>
      <c:valAx>
        <c:axId val="19616557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1.xlsx]Maintenance Cost Analysis Pivot!PivotTable21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a:t>
            </a:r>
            <a:r>
              <a:rPr lang="en-GB" baseline="0"/>
              <a:t> by Plant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'Maintenance Cost Analysis Pivot'!$B$3</c:f>
              <c:strCache>
                <c:ptCount val="1"/>
                <c:pt idx="0">
                  <c:v>Total</c:v>
                </c:pt>
              </c:strCache>
            </c:strRef>
          </c:tx>
          <c:spPr>
            <a:solidFill>
              <a:schemeClr val="accent6"/>
            </a:solidFill>
            <a:ln>
              <a:noFill/>
            </a:ln>
            <a:effectLst/>
          </c:spPr>
          <c:invertIfNegative val="0"/>
          <c:cat>
            <c:strRef>
              <c:f>'Maintenance Cost Analysis Pivot'!$A$4:$A$9</c:f>
              <c:strCache>
                <c:ptCount val="6"/>
                <c:pt idx="0">
                  <c:v>Bruce A</c:v>
                </c:pt>
                <c:pt idx="1">
                  <c:v>Diablo Canyon</c:v>
                </c:pt>
                <c:pt idx="2">
                  <c:v>Heysham 1</c:v>
                </c:pt>
                <c:pt idx="3">
                  <c:v>Olkiluoto 3</c:v>
                </c:pt>
                <c:pt idx="4">
                  <c:v>Sizewell B</c:v>
                </c:pt>
                <c:pt idx="5">
                  <c:v>Torness</c:v>
                </c:pt>
              </c:strCache>
            </c:strRef>
          </c:cat>
          <c:val>
            <c:numRef>
              <c:f>'Maintenance Cost Analysis Pivot'!$B$4:$B$9</c:f>
              <c:numCache>
                <c:formatCode>"£"#,##0.00</c:formatCode>
                <c:ptCount val="6"/>
                <c:pt idx="0">
                  <c:v>209712797</c:v>
                </c:pt>
                <c:pt idx="1">
                  <c:v>232070877</c:v>
                </c:pt>
                <c:pt idx="2">
                  <c:v>243358630</c:v>
                </c:pt>
                <c:pt idx="3">
                  <c:v>204777762</c:v>
                </c:pt>
                <c:pt idx="4">
                  <c:v>221229166</c:v>
                </c:pt>
                <c:pt idx="5">
                  <c:v>209582867</c:v>
                </c:pt>
              </c:numCache>
            </c:numRef>
          </c:val>
          <c:extLst>
            <c:ext xmlns:c16="http://schemas.microsoft.com/office/drawing/2014/chart" uri="{C3380CC4-5D6E-409C-BE32-E72D297353CC}">
              <c16:uniqueId val="{00000000-1D41-480E-B499-789723FF1718}"/>
            </c:ext>
          </c:extLst>
        </c:ser>
        <c:dLbls>
          <c:showLegendKey val="0"/>
          <c:showVal val="0"/>
          <c:showCatName val="0"/>
          <c:showSerName val="0"/>
          <c:showPercent val="0"/>
          <c:showBubbleSize val="0"/>
        </c:dLbls>
        <c:gapWidth val="182"/>
        <c:axId val="7644015"/>
        <c:axId val="2089578176"/>
      </c:barChart>
      <c:catAx>
        <c:axId val="764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578176"/>
        <c:crosses val="autoZero"/>
        <c:auto val="1"/>
        <c:lblAlgn val="ctr"/>
        <c:lblOffset val="100"/>
        <c:noMultiLvlLbl val="0"/>
      </c:catAx>
      <c:valAx>
        <c:axId val="2089578176"/>
        <c:scaling>
          <c:orientation val="minMax"/>
        </c:scaling>
        <c:delete val="0"/>
        <c:axPos val="b"/>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a:t>
            </a:r>
            <a:r>
              <a:rPr lang="en-GB" baseline="0"/>
              <a:t> by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'Maintenance Cost Analysis Pivot'!$G$14</c:f>
              <c:strCache>
                <c:ptCount val="1"/>
                <c:pt idx="0">
                  <c:v>Budget</c:v>
                </c:pt>
              </c:strCache>
            </c:strRef>
          </c:tx>
          <c:spPr>
            <a:solidFill>
              <a:schemeClr val="accent6">
                <a:shade val="76000"/>
              </a:schemeClr>
            </a:solidFill>
            <a:ln>
              <a:noFill/>
            </a:ln>
            <a:effectLst/>
          </c:spPr>
          <c:invertIfNegative val="0"/>
          <c:cat>
            <c:strRef>
              <c:f>'Maintenance Cost Analysis Pivot'!$F$15:$F$20</c:f>
              <c:strCache>
                <c:ptCount val="6"/>
                <c:pt idx="0">
                  <c:v>Engineering</c:v>
                </c:pt>
                <c:pt idx="1">
                  <c:v>Finance</c:v>
                </c:pt>
                <c:pt idx="2">
                  <c:v>Maint</c:v>
                </c:pt>
                <c:pt idx="3">
                  <c:v>Ops</c:v>
                </c:pt>
                <c:pt idx="4">
                  <c:v>Procurement</c:v>
                </c:pt>
                <c:pt idx="5">
                  <c:v>Safety</c:v>
                </c:pt>
              </c:strCache>
            </c:strRef>
          </c:cat>
          <c:val>
            <c:numRef>
              <c:f>'Maintenance Cost Analysis Pivot'!$G$15:$G$20</c:f>
              <c:numCache>
                <c:formatCode>"£"#,##0.00</c:formatCode>
                <c:ptCount val="6"/>
                <c:pt idx="0">
                  <c:v>181747965</c:v>
                </c:pt>
                <c:pt idx="1">
                  <c:v>184611294</c:v>
                </c:pt>
                <c:pt idx="2">
                  <c:v>203256946</c:v>
                </c:pt>
                <c:pt idx="3">
                  <c:v>187092616</c:v>
                </c:pt>
                <c:pt idx="4">
                  <c:v>196447870</c:v>
                </c:pt>
                <c:pt idx="5">
                  <c:v>190348244</c:v>
                </c:pt>
              </c:numCache>
            </c:numRef>
          </c:val>
          <c:extLst>
            <c:ext xmlns:c16="http://schemas.microsoft.com/office/drawing/2014/chart" uri="{C3380CC4-5D6E-409C-BE32-E72D297353CC}">
              <c16:uniqueId val="{00000000-770D-4F5A-BD08-C74D53DE140C}"/>
            </c:ext>
          </c:extLst>
        </c:ser>
        <c:ser>
          <c:idx val="1"/>
          <c:order val="1"/>
          <c:tx>
            <c:strRef>
              <c:f>'Maintenance Cost Analysis Pivot'!$H$14</c:f>
              <c:strCache>
                <c:ptCount val="1"/>
                <c:pt idx="0">
                  <c:v>Actual</c:v>
                </c:pt>
              </c:strCache>
            </c:strRef>
          </c:tx>
          <c:spPr>
            <a:solidFill>
              <a:schemeClr val="accent6">
                <a:tint val="77000"/>
              </a:schemeClr>
            </a:solidFill>
            <a:ln>
              <a:noFill/>
            </a:ln>
            <a:effectLst/>
          </c:spPr>
          <c:invertIfNegative val="0"/>
          <c:cat>
            <c:strRef>
              <c:f>'Maintenance Cost Analysis Pivot'!$F$15:$F$20</c:f>
              <c:strCache>
                <c:ptCount val="6"/>
                <c:pt idx="0">
                  <c:v>Engineering</c:v>
                </c:pt>
                <c:pt idx="1">
                  <c:v>Finance</c:v>
                </c:pt>
                <c:pt idx="2">
                  <c:v>Maint</c:v>
                </c:pt>
                <c:pt idx="3">
                  <c:v>Ops</c:v>
                </c:pt>
                <c:pt idx="4">
                  <c:v>Procurement</c:v>
                </c:pt>
                <c:pt idx="5">
                  <c:v>Safety</c:v>
                </c:pt>
              </c:strCache>
            </c:strRef>
          </c:cat>
          <c:val>
            <c:numRef>
              <c:f>'Maintenance Cost Analysis Pivot'!$H$15:$H$20</c:f>
              <c:numCache>
                <c:formatCode>"£"#,##0.00</c:formatCode>
                <c:ptCount val="6"/>
                <c:pt idx="0">
                  <c:v>209864349</c:v>
                </c:pt>
                <c:pt idx="1">
                  <c:v>212818767</c:v>
                </c:pt>
                <c:pt idx="2">
                  <c:v>234434427</c:v>
                </c:pt>
                <c:pt idx="3">
                  <c:v>216550039</c:v>
                </c:pt>
                <c:pt idx="4">
                  <c:v>227877020</c:v>
                </c:pt>
                <c:pt idx="5">
                  <c:v>219187497</c:v>
                </c:pt>
              </c:numCache>
            </c:numRef>
          </c:val>
          <c:extLst>
            <c:ext xmlns:c16="http://schemas.microsoft.com/office/drawing/2014/chart" uri="{C3380CC4-5D6E-409C-BE32-E72D297353CC}">
              <c16:uniqueId val="{00000001-770D-4F5A-BD08-C74D53DE140C}"/>
            </c:ext>
          </c:extLst>
        </c:ser>
        <c:dLbls>
          <c:showLegendKey val="0"/>
          <c:showVal val="0"/>
          <c:showCatName val="0"/>
          <c:showSerName val="0"/>
          <c:showPercent val="0"/>
          <c:showBubbleSize val="0"/>
        </c:dLbls>
        <c:gapWidth val="182"/>
        <c:axId val="2087576816"/>
        <c:axId val="1540216928"/>
      </c:barChart>
      <c:catAx>
        <c:axId val="208757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216928"/>
        <c:crosses val="autoZero"/>
        <c:auto val="1"/>
        <c:lblAlgn val="ctr"/>
        <c:lblOffset val="100"/>
        <c:noMultiLvlLbl val="0"/>
      </c:catAx>
      <c:valAx>
        <c:axId val="1540216928"/>
        <c:scaling>
          <c:orientation val="minMax"/>
        </c:scaling>
        <c:delete val="0"/>
        <c:axPos val="b"/>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7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1.xlsx]Maintenance Cost Analysis Pivot!PivotTable29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Maintenance</a:t>
            </a:r>
            <a:r>
              <a:rPr lang="en-GB" baseline="0"/>
              <a:t> Cost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'Maintenance Cost Analysis Pivot'!$B$32</c:f>
              <c:strCache>
                <c:ptCount val="1"/>
                <c:pt idx="0">
                  <c:v>Total</c:v>
                </c:pt>
              </c:strCache>
            </c:strRef>
          </c:tx>
          <c:spPr>
            <a:solidFill>
              <a:schemeClr val="accent6"/>
            </a:solidFill>
            <a:ln>
              <a:noFill/>
            </a:ln>
            <a:effectLst/>
          </c:spPr>
          <c:invertIfNegative val="0"/>
          <c:cat>
            <c:strRef>
              <c:f>'Maintenance Cost Analysis Pivot'!$A$33:$A$44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'Maintenance Cost Analysis Pivot'!$B$33:$B$44</c:f>
              <c:numCache>
                <c:formatCode>"£"#,##0.00</c:formatCode>
                <c:ptCount val="12"/>
                <c:pt idx="0">
                  <c:v>123053507</c:v>
                </c:pt>
                <c:pt idx="1">
                  <c:v>111733517</c:v>
                </c:pt>
                <c:pt idx="2">
                  <c:v>120797052</c:v>
                </c:pt>
                <c:pt idx="3">
                  <c:v>108527711</c:v>
                </c:pt>
                <c:pt idx="4">
                  <c:v>118063587</c:v>
                </c:pt>
                <c:pt idx="5">
                  <c:v>123791918</c:v>
                </c:pt>
                <c:pt idx="6">
                  <c:v>114859012</c:v>
                </c:pt>
                <c:pt idx="7">
                  <c:v>118464105</c:v>
                </c:pt>
                <c:pt idx="8">
                  <c:v>111532461</c:v>
                </c:pt>
                <c:pt idx="9">
                  <c:v>110406938</c:v>
                </c:pt>
                <c:pt idx="10">
                  <c:v>78776087</c:v>
                </c:pt>
                <c:pt idx="11">
                  <c:v>80726204</c:v>
                </c:pt>
              </c:numCache>
            </c:numRef>
          </c:val>
          <c:extLst>
            <c:ext xmlns:c16="http://schemas.microsoft.com/office/drawing/2014/chart" uri="{C3380CC4-5D6E-409C-BE32-E72D297353CC}">
              <c16:uniqueId val="{00000000-E68C-488E-B78A-842ACAA8A1F2}"/>
            </c:ext>
          </c:extLst>
        </c:ser>
        <c:dLbls>
          <c:showLegendKey val="0"/>
          <c:showVal val="0"/>
          <c:showCatName val="0"/>
          <c:showSerName val="0"/>
          <c:showPercent val="0"/>
          <c:showBubbleSize val="0"/>
        </c:dLbls>
        <c:gapWidth val="219"/>
        <c:overlap val="-27"/>
        <c:axId val="2019207552"/>
        <c:axId val="1540185248"/>
      </c:barChart>
      <c:catAx>
        <c:axId val="201920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85248"/>
        <c:crosses val="autoZero"/>
        <c:auto val="1"/>
        <c:lblAlgn val="ctr"/>
        <c:lblOffset val="100"/>
        <c:noMultiLvlLbl val="0"/>
      </c:catAx>
      <c:valAx>
        <c:axId val="15401852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20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Failure Count by</a:t>
            </a:r>
            <a:r>
              <a:rPr lang="en-GB" baseline="0"/>
              <a:t> Asset Age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strRef>
              <c:f>'Equipment Reliability Pivot'!$G$66</c:f>
              <c:strCache>
                <c:ptCount val="1"/>
                <c:pt idx="0">
                  <c:v>Failure Count</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'Equipment Reliability Pivot'!$F$67:$F$111</c:f>
              <c:numCache>
                <c:formatCode>General</c:formatCod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numCache>
            </c:numRef>
          </c:xVal>
          <c:yVal>
            <c:numRef>
              <c:f>'Equipment Reliability Pivot'!$G$67:$G$111</c:f>
              <c:numCache>
                <c:formatCode>General</c:formatCode>
                <c:ptCount val="45"/>
                <c:pt idx="0">
                  <c:v>631</c:v>
                </c:pt>
                <c:pt idx="1">
                  <c:v>606</c:v>
                </c:pt>
                <c:pt idx="2">
                  <c:v>703</c:v>
                </c:pt>
                <c:pt idx="3">
                  <c:v>616</c:v>
                </c:pt>
                <c:pt idx="4">
                  <c:v>641</c:v>
                </c:pt>
                <c:pt idx="5">
                  <c:v>520</c:v>
                </c:pt>
                <c:pt idx="6">
                  <c:v>590</c:v>
                </c:pt>
                <c:pt idx="7">
                  <c:v>619</c:v>
                </c:pt>
                <c:pt idx="8">
                  <c:v>624</c:v>
                </c:pt>
                <c:pt idx="9">
                  <c:v>576</c:v>
                </c:pt>
                <c:pt idx="10">
                  <c:v>447</c:v>
                </c:pt>
                <c:pt idx="11">
                  <c:v>603</c:v>
                </c:pt>
                <c:pt idx="12">
                  <c:v>522</c:v>
                </c:pt>
                <c:pt idx="13">
                  <c:v>602</c:v>
                </c:pt>
                <c:pt idx="14">
                  <c:v>542</c:v>
                </c:pt>
                <c:pt idx="15">
                  <c:v>613</c:v>
                </c:pt>
                <c:pt idx="16">
                  <c:v>659</c:v>
                </c:pt>
                <c:pt idx="17">
                  <c:v>561</c:v>
                </c:pt>
                <c:pt idx="18">
                  <c:v>591</c:v>
                </c:pt>
                <c:pt idx="19">
                  <c:v>775</c:v>
                </c:pt>
                <c:pt idx="20">
                  <c:v>613</c:v>
                </c:pt>
                <c:pt idx="21">
                  <c:v>540</c:v>
                </c:pt>
                <c:pt idx="22">
                  <c:v>562</c:v>
                </c:pt>
                <c:pt idx="23">
                  <c:v>537</c:v>
                </c:pt>
                <c:pt idx="24">
                  <c:v>554</c:v>
                </c:pt>
                <c:pt idx="25">
                  <c:v>681</c:v>
                </c:pt>
                <c:pt idx="26">
                  <c:v>609</c:v>
                </c:pt>
                <c:pt idx="27">
                  <c:v>576</c:v>
                </c:pt>
                <c:pt idx="28">
                  <c:v>386</c:v>
                </c:pt>
                <c:pt idx="29">
                  <c:v>631</c:v>
                </c:pt>
                <c:pt idx="30">
                  <c:v>538</c:v>
                </c:pt>
                <c:pt idx="31">
                  <c:v>595</c:v>
                </c:pt>
                <c:pt idx="32">
                  <c:v>472</c:v>
                </c:pt>
                <c:pt idx="33">
                  <c:v>534</c:v>
                </c:pt>
                <c:pt idx="34">
                  <c:v>595</c:v>
                </c:pt>
                <c:pt idx="35">
                  <c:v>604</c:v>
                </c:pt>
                <c:pt idx="36">
                  <c:v>572</c:v>
                </c:pt>
                <c:pt idx="37">
                  <c:v>561</c:v>
                </c:pt>
                <c:pt idx="38">
                  <c:v>651</c:v>
                </c:pt>
                <c:pt idx="39">
                  <c:v>619</c:v>
                </c:pt>
                <c:pt idx="40">
                  <c:v>562</c:v>
                </c:pt>
                <c:pt idx="41">
                  <c:v>670</c:v>
                </c:pt>
                <c:pt idx="42">
                  <c:v>724</c:v>
                </c:pt>
                <c:pt idx="43">
                  <c:v>622</c:v>
                </c:pt>
                <c:pt idx="44">
                  <c:v>672</c:v>
                </c:pt>
              </c:numCache>
            </c:numRef>
          </c:yVal>
          <c:smooth val="0"/>
          <c:extLst>
            <c:ext xmlns:c16="http://schemas.microsoft.com/office/drawing/2014/chart" uri="{C3380CC4-5D6E-409C-BE32-E72D297353CC}">
              <c16:uniqueId val="{00000000-F026-46FA-86C8-F5E2F1A0DC47}"/>
            </c:ext>
          </c:extLst>
        </c:ser>
        <c:dLbls>
          <c:showLegendKey val="0"/>
          <c:showVal val="0"/>
          <c:showCatName val="0"/>
          <c:showSerName val="0"/>
          <c:showPercent val="0"/>
          <c:showBubbleSize val="0"/>
        </c:dLbls>
        <c:axId val="881896655"/>
        <c:axId val="708882719"/>
      </c:scatterChart>
      <c:valAx>
        <c:axId val="88189665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82719"/>
        <c:crosses val="autoZero"/>
        <c:crossBetween val="midCat"/>
      </c:valAx>
      <c:valAx>
        <c:axId val="70888271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9665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Failure Count by</a:t>
            </a:r>
            <a:r>
              <a:rPr lang="en-US" baseline="0"/>
              <a:t> Asset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'Equipment Reliability Pivot'!$G$115</c:f>
              <c:strCache>
                <c:ptCount val="1"/>
                <c:pt idx="0">
                  <c:v>Failure Count</c:v>
                </c:pt>
              </c:strCache>
            </c:strRef>
          </c:tx>
          <c:spPr>
            <a:solidFill>
              <a:schemeClr val="accent6"/>
            </a:solidFill>
            <a:ln>
              <a:noFill/>
            </a:ln>
            <a:effectLst/>
          </c:spPr>
          <c:invertIfNegative val="0"/>
          <c:cat>
            <c:strRef>
              <c:f>'Equipment Reliability Pivot'!$I$116:$I$126</c:f>
              <c:strCache>
                <c:ptCount val="11"/>
                <c:pt idx="0">
                  <c:v>Valve</c:v>
                </c:pt>
                <c:pt idx="1">
                  <c:v>Pump</c:v>
                </c:pt>
                <c:pt idx="2">
                  <c:v>Generator</c:v>
                </c:pt>
                <c:pt idx="3">
                  <c:v>Pump</c:v>
                </c:pt>
                <c:pt idx="4">
                  <c:v>Sensor</c:v>
                </c:pt>
                <c:pt idx="5">
                  <c:v>Sensor</c:v>
                </c:pt>
                <c:pt idx="6">
                  <c:v>Pump</c:v>
                </c:pt>
                <c:pt idx="7">
                  <c:v>Pump</c:v>
                </c:pt>
                <c:pt idx="8">
                  <c:v>Sensor</c:v>
                </c:pt>
                <c:pt idx="9">
                  <c:v>Valve</c:v>
                </c:pt>
                <c:pt idx="10">
                  <c:v>Pump</c:v>
                </c:pt>
              </c:strCache>
            </c:strRef>
          </c:cat>
          <c:val>
            <c:numRef>
              <c:f>'Equipment Reliability Pivot'!$G$116:$G$126</c:f>
              <c:numCache>
                <c:formatCode>General</c:formatCode>
                <c:ptCount val="11"/>
                <c:pt idx="0">
                  <c:v>139</c:v>
                </c:pt>
                <c:pt idx="1">
                  <c:v>139</c:v>
                </c:pt>
                <c:pt idx="2">
                  <c:v>143</c:v>
                </c:pt>
                <c:pt idx="3">
                  <c:v>145</c:v>
                </c:pt>
                <c:pt idx="4">
                  <c:v>145</c:v>
                </c:pt>
                <c:pt idx="5">
                  <c:v>149</c:v>
                </c:pt>
                <c:pt idx="6">
                  <c:v>150</c:v>
                </c:pt>
                <c:pt idx="7">
                  <c:v>151</c:v>
                </c:pt>
                <c:pt idx="8">
                  <c:v>157</c:v>
                </c:pt>
                <c:pt idx="9">
                  <c:v>166</c:v>
                </c:pt>
                <c:pt idx="10">
                  <c:v>175</c:v>
                </c:pt>
              </c:numCache>
            </c:numRef>
          </c:val>
          <c:extLst>
            <c:ext xmlns:c16="http://schemas.microsoft.com/office/drawing/2014/chart" uri="{C3380CC4-5D6E-409C-BE32-E72D297353CC}">
              <c16:uniqueId val="{00000000-94BB-4C76-8D79-8D5AFEA855AC}"/>
            </c:ext>
          </c:extLst>
        </c:ser>
        <c:dLbls>
          <c:showLegendKey val="0"/>
          <c:showVal val="0"/>
          <c:showCatName val="0"/>
          <c:showSerName val="0"/>
          <c:showPercent val="0"/>
          <c:showBubbleSize val="0"/>
        </c:dLbls>
        <c:gapWidth val="182"/>
        <c:axId val="867210095"/>
        <c:axId val="779645311"/>
      </c:barChart>
      <c:catAx>
        <c:axId val="86721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45311"/>
        <c:crosses val="autoZero"/>
        <c:auto val="1"/>
        <c:lblAlgn val="ctr"/>
        <c:lblOffset val="100"/>
        <c:noMultiLvlLbl val="0"/>
      </c:catAx>
      <c:valAx>
        <c:axId val="77964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1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Downtime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 Reliability Pivot'!$G$131</c:f>
              <c:strCache>
                <c:ptCount val="1"/>
                <c:pt idx="0">
                  <c:v>Downtime</c:v>
                </c:pt>
              </c:strCache>
            </c:strRef>
          </c:tx>
          <c:spPr>
            <a:ln w="28575" cap="rnd">
              <a:solidFill>
                <a:schemeClr val="accent6"/>
              </a:solidFill>
              <a:round/>
            </a:ln>
            <a:effectLst/>
          </c:spPr>
          <c:marker>
            <c:symbol val="none"/>
          </c:marker>
          <c:cat>
            <c:strRef>
              <c:f>'Equipment Reliability Pivot'!$F$132:$F$143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'Equipment Reliability Pivot'!$G$132:$G$143</c:f>
              <c:numCache>
                <c:formatCode>General</c:formatCode>
                <c:ptCount val="12"/>
                <c:pt idx="0">
                  <c:v>4522</c:v>
                </c:pt>
                <c:pt idx="1">
                  <c:v>3603</c:v>
                </c:pt>
                <c:pt idx="2">
                  <c:v>4285</c:v>
                </c:pt>
                <c:pt idx="3">
                  <c:v>3610</c:v>
                </c:pt>
                <c:pt idx="4">
                  <c:v>3875</c:v>
                </c:pt>
                <c:pt idx="5">
                  <c:v>4107</c:v>
                </c:pt>
                <c:pt idx="6">
                  <c:v>4069</c:v>
                </c:pt>
                <c:pt idx="7">
                  <c:v>3994</c:v>
                </c:pt>
                <c:pt idx="8">
                  <c:v>3926</c:v>
                </c:pt>
                <c:pt idx="9">
                  <c:v>3716</c:v>
                </c:pt>
                <c:pt idx="10">
                  <c:v>2886</c:v>
                </c:pt>
                <c:pt idx="11">
                  <c:v>2982</c:v>
                </c:pt>
              </c:numCache>
            </c:numRef>
          </c:val>
          <c:smooth val="0"/>
          <c:extLst>
            <c:ext xmlns:c16="http://schemas.microsoft.com/office/drawing/2014/chart" uri="{C3380CC4-5D6E-409C-BE32-E72D297353CC}">
              <c16:uniqueId val="{00000000-4B9C-4B5E-8666-63C271EBEF1F}"/>
            </c:ext>
          </c:extLst>
        </c:ser>
        <c:dLbls>
          <c:showLegendKey val="0"/>
          <c:showVal val="0"/>
          <c:showCatName val="0"/>
          <c:showSerName val="0"/>
          <c:showPercent val="0"/>
          <c:showBubbleSize val="0"/>
        </c:dLbls>
        <c:smooth val="0"/>
        <c:axId val="867264847"/>
        <c:axId val="862762015"/>
      </c:lineChart>
      <c:catAx>
        <c:axId val="8672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2015"/>
        <c:crosses val="autoZero"/>
        <c:auto val="1"/>
        <c:lblAlgn val="ctr"/>
        <c:lblOffset val="100"/>
        <c:noMultiLvlLbl val="0"/>
      </c:catAx>
      <c:valAx>
        <c:axId val="862762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6484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[Nuclear Project 1.xlsx]Vendor Performance !PivotTable16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Vendor</a:t>
            </a:r>
            <a:r>
              <a:rPr lang="en-US" baseline="0"/>
              <a:t> Spend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'Vendor Performance '!$B$15</c:f>
              <c:strCache>
                <c:ptCount val="1"/>
                <c:pt idx="0">
                  <c:v>Total</c:v>
                </c:pt>
              </c:strCache>
            </c:strRef>
          </c:tx>
          <c:spPr>
            <a:solidFill>
              <a:schemeClr val="accent6"/>
            </a:solidFill>
            <a:ln>
              <a:noFill/>
            </a:ln>
            <a:effectLst/>
          </c:spPr>
          <c:invertIfNegative val="0"/>
          <c:cat>
            <c:strRef>
              <c:f>'Vendor Performance '!$A$16:$A$45</c:f>
              <c:strCache>
                <c:ptCount val="30"/>
                <c:pt idx="0">
                  <c:v>Vendor_1</c:v>
                </c:pt>
                <c:pt idx="1">
                  <c:v>Vendor_10</c:v>
                </c:pt>
                <c:pt idx="2">
                  <c:v>Vendor_11</c:v>
                </c:pt>
                <c:pt idx="3">
                  <c:v>Vendor_12</c:v>
                </c:pt>
                <c:pt idx="4">
                  <c:v>Vendor_13</c:v>
                </c:pt>
                <c:pt idx="5">
                  <c:v>Vendor_14</c:v>
                </c:pt>
                <c:pt idx="6">
                  <c:v>Vendor_15</c:v>
                </c:pt>
                <c:pt idx="7">
                  <c:v>Vendor_16</c:v>
                </c:pt>
                <c:pt idx="8">
                  <c:v>Vendor_17</c:v>
                </c:pt>
                <c:pt idx="9">
                  <c:v>Vendor_18</c:v>
                </c:pt>
                <c:pt idx="10">
                  <c:v>Vendor_19</c:v>
                </c:pt>
                <c:pt idx="11">
                  <c:v>Vendor_2</c:v>
                </c:pt>
                <c:pt idx="12">
                  <c:v>Vendor_20</c:v>
                </c:pt>
                <c:pt idx="13">
                  <c:v>Vendor_21</c:v>
                </c:pt>
                <c:pt idx="14">
                  <c:v>Vendor_22</c:v>
                </c:pt>
                <c:pt idx="15">
                  <c:v>Vendor_23</c:v>
                </c:pt>
                <c:pt idx="16">
                  <c:v>Vendor_24</c:v>
                </c:pt>
                <c:pt idx="17">
                  <c:v>Vendor_25</c:v>
                </c:pt>
                <c:pt idx="18">
                  <c:v>Vendor_26</c:v>
                </c:pt>
                <c:pt idx="19">
                  <c:v>Vendor_27</c:v>
                </c:pt>
                <c:pt idx="20">
                  <c:v>Vendor_28</c:v>
                </c:pt>
                <c:pt idx="21">
                  <c:v>Vendor_29</c:v>
                </c:pt>
                <c:pt idx="22">
                  <c:v>Vendor_3</c:v>
                </c:pt>
                <c:pt idx="23">
                  <c:v>Vendor_30</c:v>
                </c:pt>
                <c:pt idx="24">
                  <c:v>Vendor_4</c:v>
                </c:pt>
                <c:pt idx="25">
                  <c:v>Vendor_5</c:v>
                </c:pt>
                <c:pt idx="26">
                  <c:v>Vendor_6</c:v>
                </c:pt>
                <c:pt idx="27">
                  <c:v>Vendor_7</c:v>
                </c:pt>
                <c:pt idx="28">
                  <c:v>Vendor_8</c:v>
                </c:pt>
                <c:pt idx="29">
                  <c:v>Vendor_9</c:v>
                </c:pt>
              </c:strCache>
            </c:strRef>
          </c:cat>
          <c:val>
            <c:numRef>
              <c:f>'Vendor Performance '!$B$16:$B$45</c:f>
              <c:numCache>
                <c:formatCode>"£"#,##0</c:formatCode>
                <c:ptCount val="30"/>
                <c:pt idx="0">
                  <c:v>11263243</c:v>
                </c:pt>
                <c:pt idx="1">
                  <c:v>10990825</c:v>
                </c:pt>
                <c:pt idx="2">
                  <c:v>11428945</c:v>
                </c:pt>
                <c:pt idx="3">
                  <c:v>11587974</c:v>
                </c:pt>
                <c:pt idx="4">
                  <c:v>14397448</c:v>
                </c:pt>
                <c:pt idx="5">
                  <c:v>12926613</c:v>
                </c:pt>
                <c:pt idx="6">
                  <c:v>6082532</c:v>
                </c:pt>
                <c:pt idx="7">
                  <c:v>13177295</c:v>
                </c:pt>
                <c:pt idx="8">
                  <c:v>13387505</c:v>
                </c:pt>
                <c:pt idx="9">
                  <c:v>12831401</c:v>
                </c:pt>
                <c:pt idx="10">
                  <c:v>14273625</c:v>
                </c:pt>
                <c:pt idx="11">
                  <c:v>7322609</c:v>
                </c:pt>
                <c:pt idx="12">
                  <c:v>15001648</c:v>
                </c:pt>
                <c:pt idx="13">
                  <c:v>10262810</c:v>
                </c:pt>
                <c:pt idx="14">
                  <c:v>9263586</c:v>
                </c:pt>
                <c:pt idx="15">
                  <c:v>9431299</c:v>
                </c:pt>
                <c:pt idx="16">
                  <c:v>13045176</c:v>
                </c:pt>
                <c:pt idx="17">
                  <c:v>10863415</c:v>
                </c:pt>
                <c:pt idx="18">
                  <c:v>9702859</c:v>
                </c:pt>
                <c:pt idx="19">
                  <c:v>16033686</c:v>
                </c:pt>
                <c:pt idx="20">
                  <c:v>14282290</c:v>
                </c:pt>
                <c:pt idx="21">
                  <c:v>16324777</c:v>
                </c:pt>
                <c:pt idx="22">
                  <c:v>7705245</c:v>
                </c:pt>
                <c:pt idx="23">
                  <c:v>10838485</c:v>
                </c:pt>
                <c:pt idx="24">
                  <c:v>9757104</c:v>
                </c:pt>
                <c:pt idx="25">
                  <c:v>13814335</c:v>
                </c:pt>
                <c:pt idx="26">
                  <c:v>15755058</c:v>
                </c:pt>
                <c:pt idx="27">
                  <c:v>7467464</c:v>
                </c:pt>
                <c:pt idx="28">
                  <c:v>14029706</c:v>
                </c:pt>
                <c:pt idx="29">
                  <c:v>9117300</c:v>
                </c:pt>
              </c:numCache>
            </c:numRef>
          </c:val>
          <c:extLst>
            <c:ext xmlns:c16="http://schemas.microsoft.com/office/drawing/2014/chart" uri="{C3380CC4-5D6E-409C-BE32-E72D297353CC}">
              <c16:uniqueId val="{00000000-494C-4BFA-B2A5-98D150840504}"/>
            </c:ext>
          </c:extLst>
        </c:ser>
        <c:dLbls>
          <c:showLegendKey val="0"/>
          <c:showVal val="0"/>
          <c:showCatName val="0"/>
          <c:showSerName val="0"/>
          <c:showPercent val="0"/>
          <c:showBubbleSize val="0"/>
        </c:dLbls>
        <c:gapWidth val="182"/>
        <c:axId val="612989183"/>
        <c:axId val="335280767"/>
      </c:barChart>
      <c:catAx>
        <c:axId val="6129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280767"/>
        <c:crosses val="autoZero"/>
        <c:auto val="1"/>
        <c:lblAlgn val="ctr"/>
        <c:lblOffset val="100"/>
        <c:noMultiLvlLbl val="0"/>
      </c:catAx>
      <c:valAx>
        <c:axId val="335280767"/>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Delay by Spend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'Vendor Performance '!$E$51</c:f>
              <c:strCache>
                <c:ptCount val="1"/>
                <c:pt idx="0">
                  <c:v>Spend</c:v>
                </c:pt>
              </c:strCache>
            </c:strRef>
          </c:tx>
          <c:spPr>
            <a:ln w="28575" cap="rnd">
              <a:solidFill>
                <a:schemeClr val="lt1">
                  <a:alpha val="50000"/>
                </a:schemeClr>
              </a:solidFill>
              <a:round/>
            </a:ln>
            <a:effectLst>
              <a:outerShdw dist="25400" dir="2700000" algn="tl" rotWithShape="0">
                <a:schemeClr val="accent6"/>
              </a:outerShdw>
            </a:effectLst>
          </c:spPr>
          <c:marker>
            <c:symbol val="circle"/>
            <c:size val="6"/>
            <c:spPr>
              <a:solidFill>
                <a:schemeClr val="accent6"/>
              </a:solidFill>
              <a:ln w="22225">
                <a:solidFill>
                  <a:schemeClr val="lt1"/>
                </a:solidFill>
                <a:round/>
              </a:ln>
              <a:effectLst/>
            </c:spPr>
          </c:marker>
          <c:xVal>
            <c:numRef>
              <c:f>'Vendor Performance '!$D$52:$D$145</c:f>
              <c:numCache>
                <c:formatCode>General</c:formatCode>
                <c:ptCount val="94"/>
                <c:pt idx="0">
                  <c:v>-3</c:v>
                </c:pt>
                <c:pt idx="1">
                  <c:v>-2</c:v>
                </c:pt>
                <c:pt idx="2">
                  <c:v>-1</c:v>
                </c:pt>
                <c:pt idx="3">
                  <c:v>0</c:v>
                </c:pt>
                <c:pt idx="4">
                  <c:v>1</c:v>
                </c:pt>
                <c:pt idx="5">
                  <c:v>2</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pt idx="20">
                  <c:v>17</c:v>
                </c:pt>
                <c:pt idx="21">
                  <c:v>18</c:v>
                </c:pt>
                <c:pt idx="22">
                  <c:v>19</c:v>
                </c:pt>
                <c:pt idx="23">
                  <c:v>20</c:v>
                </c:pt>
                <c:pt idx="24">
                  <c:v>21</c:v>
                </c:pt>
                <c:pt idx="25">
                  <c:v>22</c:v>
                </c:pt>
                <c:pt idx="26">
                  <c:v>23</c:v>
                </c:pt>
                <c:pt idx="27">
                  <c:v>24</c:v>
                </c:pt>
                <c:pt idx="28">
                  <c:v>25</c:v>
                </c:pt>
                <c:pt idx="29">
                  <c:v>26</c:v>
                </c:pt>
                <c:pt idx="30">
                  <c:v>27</c:v>
                </c:pt>
                <c:pt idx="31">
                  <c:v>28</c:v>
                </c:pt>
                <c:pt idx="32">
                  <c:v>29</c:v>
                </c:pt>
                <c:pt idx="33">
                  <c:v>30</c:v>
                </c:pt>
                <c:pt idx="34">
                  <c:v>31</c:v>
                </c:pt>
                <c:pt idx="35">
                  <c:v>32</c:v>
                </c:pt>
                <c:pt idx="36">
                  <c:v>33</c:v>
                </c:pt>
                <c:pt idx="37">
                  <c:v>34</c:v>
                </c:pt>
                <c:pt idx="38">
                  <c:v>35</c:v>
                </c:pt>
                <c:pt idx="39">
                  <c:v>36</c:v>
                </c:pt>
                <c:pt idx="40">
                  <c:v>37</c:v>
                </c:pt>
                <c:pt idx="41">
                  <c:v>38</c:v>
                </c:pt>
                <c:pt idx="42">
                  <c:v>39</c:v>
                </c:pt>
                <c:pt idx="43">
                  <c:v>40</c:v>
                </c:pt>
                <c:pt idx="44">
                  <c:v>41</c:v>
                </c:pt>
                <c:pt idx="45">
                  <c:v>42</c:v>
                </c:pt>
                <c:pt idx="46">
                  <c:v>43</c:v>
                </c:pt>
                <c:pt idx="47">
                  <c:v>44</c:v>
                </c:pt>
                <c:pt idx="48">
                  <c:v>45</c:v>
                </c:pt>
                <c:pt idx="49">
                  <c:v>46</c:v>
                </c:pt>
                <c:pt idx="50">
                  <c:v>47</c:v>
                </c:pt>
                <c:pt idx="51">
                  <c:v>48</c:v>
                </c:pt>
                <c:pt idx="52">
                  <c:v>49</c:v>
                </c:pt>
                <c:pt idx="53">
                  <c:v>50</c:v>
                </c:pt>
                <c:pt idx="54">
                  <c:v>51</c:v>
                </c:pt>
                <c:pt idx="55">
                  <c:v>52</c:v>
                </c:pt>
                <c:pt idx="56">
                  <c:v>53</c:v>
                </c:pt>
                <c:pt idx="57">
                  <c:v>54</c:v>
                </c:pt>
                <c:pt idx="58">
                  <c:v>55</c:v>
                </c:pt>
                <c:pt idx="59">
                  <c:v>56</c:v>
                </c:pt>
                <c:pt idx="60">
                  <c:v>57</c:v>
                </c:pt>
                <c:pt idx="61">
                  <c:v>58</c:v>
                </c:pt>
                <c:pt idx="62">
                  <c:v>59</c:v>
                </c:pt>
                <c:pt idx="63">
                  <c:v>60</c:v>
                </c:pt>
                <c:pt idx="64">
                  <c:v>61</c:v>
                </c:pt>
                <c:pt idx="65">
                  <c:v>62</c:v>
                </c:pt>
                <c:pt idx="66">
                  <c:v>63</c:v>
                </c:pt>
                <c:pt idx="67">
                  <c:v>64</c:v>
                </c:pt>
                <c:pt idx="68">
                  <c:v>65</c:v>
                </c:pt>
                <c:pt idx="69">
                  <c:v>66</c:v>
                </c:pt>
                <c:pt idx="70">
                  <c:v>67</c:v>
                </c:pt>
                <c:pt idx="71">
                  <c:v>68</c:v>
                </c:pt>
                <c:pt idx="72">
                  <c:v>69</c:v>
                </c:pt>
                <c:pt idx="73">
                  <c:v>70</c:v>
                </c:pt>
                <c:pt idx="74">
                  <c:v>71</c:v>
                </c:pt>
                <c:pt idx="75">
                  <c:v>72</c:v>
                </c:pt>
                <c:pt idx="76">
                  <c:v>73</c:v>
                </c:pt>
                <c:pt idx="77">
                  <c:v>74</c:v>
                </c:pt>
                <c:pt idx="78">
                  <c:v>75</c:v>
                </c:pt>
                <c:pt idx="79">
                  <c:v>76</c:v>
                </c:pt>
                <c:pt idx="80">
                  <c:v>77</c:v>
                </c:pt>
                <c:pt idx="81">
                  <c:v>78</c:v>
                </c:pt>
                <c:pt idx="82">
                  <c:v>79</c:v>
                </c:pt>
                <c:pt idx="83">
                  <c:v>80</c:v>
                </c:pt>
                <c:pt idx="84">
                  <c:v>81</c:v>
                </c:pt>
                <c:pt idx="85">
                  <c:v>82</c:v>
                </c:pt>
                <c:pt idx="86">
                  <c:v>83</c:v>
                </c:pt>
                <c:pt idx="87">
                  <c:v>84</c:v>
                </c:pt>
                <c:pt idx="88">
                  <c:v>85</c:v>
                </c:pt>
                <c:pt idx="89">
                  <c:v>86</c:v>
                </c:pt>
                <c:pt idx="90">
                  <c:v>87</c:v>
                </c:pt>
                <c:pt idx="91">
                  <c:v>88</c:v>
                </c:pt>
                <c:pt idx="92">
                  <c:v>89</c:v>
                </c:pt>
                <c:pt idx="93">
                  <c:v>90</c:v>
                </c:pt>
              </c:numCache>
            </c:numRef>
          </c:xVal>
          <c:yVal>
            <c:numRef>
              <c:f>'Vendor Performance '!$E$52:$E$145</c:f>
              <c:numCache>
                <c:formatCode>"£"#,##0</c:formatCode>
                <c:ptCount val="94"/>
                <c:pt idx="0">
                  <c:v>2057834</c:v>
                </c:pt>
                <c:pt idx="1">
                  <c:v>1222054</c:v>
                </c:pt>
                <c:pt idx="2">
                  <c:v>5523796</c:v>
                </c:pt>
                <c:pt idx="3">
                  <c:v>1679068</c:v>
                </c:pt>
                <c:pt idx="4">
                  <c:v>3036117</c:v>
                </c:pt>
                <c:pt idx="5">
                  <c:v>1462205</c:v>
                </c:pt>
                <c:pt idx="6">
                  <c:v>2838091</c:v>
                </c:pt>
                <c:pt idx="7">
                  <c:v>5956917</c:v>
                </c:pt>
                <c:pt idx="8">
                  <c:v>3064153</c:v>
                </c:pt>
                <c:pt idx="9">
                  <c:v>6236798</c:v>
                </c:pt>
                <c:pt idx="10">
                  <c:v>4820018</c:v>
                </c:pt>
                <c:pt idx="11">
                  <c:v>6074429</c:v>
                </c:pt>
                <c:pt idx="12">
                  <c:v>4231278</c:v>
                </c:pt>
                <c:pt idx="13">
                  <c:v>5240029</c:v>
                </c:pt>
                <c:pt idx="14">
                  <c:v>4436688</c:v>
                </c:pt>
                <c:pt idx="15">
                  <c:v>2183507</c:v>
                </c:pt>
                <c:pt idx="16">
                  <c:v>2903839</c:v>
                </c:pt>
                <c:pt idx="17">
                  <c:v>4536190</c:v>
                </c:pt>
                <c:pt idx="18">
                  <c:v>2312933</c:v>
                </c:pt>
                <c:pt idx="19">
                  <c:v>3014109</c:v>
                </c:pt>
                <c:pt idx="20">
                  <c:v>2240134</c:v>
                </c:pt>
                <c:pt idx="21">
                  <c:v>1492513</c:v>
                </c:pt>
                <c:pt idx="22">
                  <c:v>3589980</c:v>
                </c:pt>
                <c:pt idx="23">
                  <c:v>5659537</c:v>
                </c:pt>
                <c:pt idx="24">
                  <c:v>7024395</c:v>
                </c:pt>
                <c:pt idx="25">
                  <c:v>5086425</c:v>
                </c:pt>
                <c:pt idx="26">
                  <c:v>4999597</c:v>
                </c:pt>
                <c:pt idx="27">
                  <c:v>5164463</c:v>
                </c:pt>
                <c:pt idx="28">
                  <c:v>5046029</c:v>
                </c:pt>
                <c:pt idx="29">
                  <c:v>3759493</c:v>
                </c:pt>
                <c:pt idx="30">
                  <c:v>3540124</c:v>
                </c:pt>
                <c:pt idx="31">
                  <c:v>2595103</c:v>
                </c:pt>
                <c:pt idx="32">
                  <c:v>3801612</c:v>
                </c:pt>
                <c:pt idx="33">
                  <c:v>3891732</c:v>
                </c:pt>
                <c:pt idx="34">
                  <c:v>2123985</c:v>
                </c:pt>
                <c:pt idx="35">
                  <c:v>4722455</c:v>
                </c:pt>
                <c:pt idx="36">
                  <c:v>5760021</c:v>
                </c:pt>
                <c:pt idx="37">
                  <c:v>6354831</c:v>
                </c:pt>
                <c:pt idx="38">
                  <c:v>3990744</c:v>
                </c:pt>
                <c:pt idx="39">
                  <c:v>4408322</c:v>
                </c:pt>
                <c:pt idx="40">
                  <c:v>5219442</c:v>
                </c:pt>
                <c:pt idx="41">
                  <c:v>4034728</c:v>
                </c:pt>
                <c:pt idx="42">
                  <c:v>2281008</c:v>
                </c:pt>
                <c:pt idx="43">
                  <c:v>4348500</c:v>
                </c:pt>
                <c:pt idx="44">
                  <c:v>983448</c:v>
                </c:pt>
                <c:pt idx="45">
                  <c:v>3671062</c:v>
                </c:pt>
                <c:pt idx="46">
                  <c:v>892830</c:v>
                </c:pt>
                <c:pt idx="47">
                  <c:v>4095849</c:v>
                </c:pt>
                <c:pt idx="48">
                  <c:v>2151638</c:v>
                </c:pt>
                <c:pt idx="49">
                  <c:v>3046475</c:v>
                </c:pt>
                <c:pt idx="50">
                  <c:v>2914956</c:v>
                </c:pt>
                <c:pt idx="51">
                  <c:v>6593850</c:v>
                </c:pt>
                <c:pt idx="52">
                  <c:v>2932324</c:v>
                </c:pt>
                <c:pt idx="53">
                  <c:v>6692699</c:v>
                </c:pt>
                <c:pt idx="54">
                  <c:v>1422265</c:v>
                </c:pt>
                <c:pt idx="55">
                  <c:v>6293930</c:v>
                </c:pt>
                <c:pt idx="56">
                  <c:v>3258795</c:v>
                </c:pt>
                <c:pt idx="57">
                  <c:v>3482537</c:v>
                </c:pt>
                <c:pt idx="58">
                  <c:v>7440994</c:v>
                </c:pt>
                <c:pt idx="59">
                  <c:v>2706741</c:v>
                </c:pt>
                <c:pt idx="60">
                  <c:v>3133068</c:v>
                </c:pt>
                <c:pt idx="61">
                  <c:v>2919110</c:v>
                </c:pt>
                <c:pt idx="62">
                  <c:v>2465515</c:v>
                </c:pt>
                <c:pt idx="63">
                  <c:v>1799698</c:v>
                </c:pt>
                <c:pt idx="64">
                  <c:v>2904180</c:v>
                </c:pt>
                <c:pt idx="65">
                  <c:v>6779039</c:v>
                </c:pt>
                <c:pt idx="66">
                  <c:v>3934936</c:v>
                </c:pt>
                <c:pt idx="67">
                  <c:v>3169749</c:v>
                </c:pt>
                <c:pt idx="68">
                  <c:v>4308101</c:v>
                </c:pt>
                <c:pt idx="69">
                  <c:v>3143438</c:v>
                </c:pt>
                <c:pt idx="70">
                  <c:v>3146334</c:v>
                </c:pt>
                <c:pt idx="71">
                  <c:v>5010217</c:v>
                </c:pt>
                <c:pt idx="72">
                  <c:v>959571</c:v>
                </c:pt>
                <c:pt idx="73">
                  <c:v>1728904</c:v>
                </c:pt>
                <c:pt idx="74">
                  <c:v>4713759</c:v>
                </c:pt>
                <c:pt idx="75">
                  <c:v>4177763</c:v>
                </c:pt>
                <c:pt idx="76">
                  <c:v>1494978</c:v>
                </c:pt>
                <c:pt idx="77">
                  <c:v>4983779</c:v>
                </c:pt>
                <c:pt idx="78">
                  <c:v>5981402</c:v>
                </c:pt>
                <c:pt idx="79">
                  <c:v>1688303</c:v>
                </c:pt>
                <c:pt idx="80">
                  <c:v>5787414</c:v>
                </c:pt>
                <c:pt idx="81">
                  <c:v>3250241</c:v>
                </c:pt>
                <c:pt idx="82">
                  <c:v>3131862</c:v>
                </c:pt>
                <c:pt idx="83">
                  <c:v>3693790</c:v>
                </c:pt>
                <c:pt idx="84">
                  <c:v>5299838</c:v>
                </c:pt>
                <c:pt idx="85">
                  <c:v>2883163</c:v>
                </c:pt>
                <c:pt idx="86">
                  <c:v>407031</c:v>
                </c:pt>
                <c:pt idx="87">
                  <c:v>3833017</c:v>
                </c:pt>
                <c:pt idx="88">
                  <c:v>3555459</c:v>
                </c:pt>
                <c:pt idx="89">
                  <c:v>3915016</c:v>
                </c:pt>
                <c:pt idx="90">
                  <c:v>4981984</c:v>
                </c:pt>
                <c:pt idx="91">
                  <c:v>1807761</c:v>
                </c:pt>
                <c:pt idx="92">
                  <c:v>3373567</c:v>
                </c:pt>
                <c:pt idx="93">
                  <c:v>5458652</c:v>
                </c:pt>
              </c:numCache>
            </c:numRef>
          </c:yVal>
          <c:smooth val="0"/>
          <c:extLst>
            <c:ext xmlns:c16="http://schemas.microsoft.com/office/drawing/2014/chart" uri="{C3380CC4-5D6E-409C-BE32-E72D297353CC}">
              <c16:uniqueId val="{00000000-72D1-4E20-A5BF-2C4B4A15086D}"/>
            </c:ext>
          </c:extLst>
        </c:ser>
        <c:dLbls>
          <c:showLegendKey val="0"/>
          <c:showVal val="0"/>
          <c:showCatName val="0"/>
          <c:showSerName val="0"/>
          <c:showPercent val="0"/>
          <c:showBubbleSize val="0"/>
        </c:dLbls>
        <c:axId val="1805660560"/>
        <c:axId val="1941747968"/>
      </c:scatterChart>
      <c:valAx>
        <c:axId val="18056605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41747968"/>
        <c:crosses val="autoZero"/>
        <c:crossBetween val="midCat"/>
      </c:valAx>
      <c:valAx>
        <c:axId val="1941747968"/>
        <c:scaling>
          <c:orientation val="minMax"/>
        </c:scaling>
        <c:delete val="0"/>
        <c:axPos val="l"/>
        <c:majorGridlines>
          <c:spPr>
            <a:ln w="9525" cap="flat" cmpd="sng" algn="ctr">
              <a:solidFill>
                <a:schemeClr val="lt1">
                  <a:alpha val="2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5660560"/>
        <c:crosses val="autoZero"/>
        <c:crossBetween val="midCat"/>
      </c:valAx>
      <c:spPr>
        <a:noFill/>
        <a:ln>
          <a:noFill/>
        </a:ln>
        <a:effectLst/>
      </c:spPr>
    </c:plotArea>
    <c:plotVisOnly val="1"/>
    <c:dispBlanksAs val="gap"/>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Vendor </a:t>
            </a:r>
            <a:r>
              <a:rPr lang="en-US"/>
              <a:t>Delay Days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'Vendor Performance '!$F$149</c:f>
              <c:strCache>
                <c:ptCount val="1"/>
                <c:pt idx="0">
                  <c:v>Delay</c:v>
                </c:pt>
              </c:strCache>
            </c:strRef>
          </c:tx>
          <c:spPr>
            <a:solidFill>
              <a:schemeClr val="accent6"/>
            </a:solidFill>
            <a:ln>
              <a:noFill/>
            </a:ln>
            <a:effectLst/>
          </c:spPr>
          <c:invertIfNegative val="0"/>
          <c:cat>
            <c:strRef>
              <c:f>'Vendor Performance '!$E$150:$E$179</c:f>
              <c:strCache>
                <c:ptCount val="30"/>
                <c:pt idx="0">
                  <c:v>United Kingdom</c:v>
                </c:pt>
                <c:pt idx="1">
                  <c:v>Canada</c:v>
                </c:pt>
                <c:pt idx="2">
                  <c:v>United States of America</c:v>
                </c:pt>
                <c:pt idx="3">
                  <c:v>Canada</c:v>
                </c:pt>
                <c:pt idx="4">
                  <c:v>United Kingdom</c:v>
                </c:pt>
                <c:pt idx="5">
                  <c:v>United States of America</c:v>
                </c:pt>
                <c:pt idx="6">
                  <c:v>United Kingdom</c:v>
                </c:pt>
                <c:pt idx="7">
                  <c:v>Canada</c:v>
                </c:pt>
                <c:pt idx="8">
                  <c:v>United Kingdom</c:v>
                </c:pt>
                <c:pt idx="9">
                  <c:v>United Kingdom</c:v>
                </c:pt>
                <c:pt idx="10">
                  <c:v>Canada</c:v>
                </c:pt>
                <c:pt idx="11">
                  <c:v>United States of America</c:v>
                </c:pt>
                <c:pt idx="12">
                  <c:v>United States of America</c:v>
                </c:pt>
                <c:pt idx="13">
                  <c:v>United States of America</c:v>
                </c:pt>
                <c:pt idx="14">
                  <c:v>United States of America</c:v>
                </c:pt>
                <c:pt idx="15">
                  <c:v>Canada</c:v>
                </c:pt>
                <c:pt idx="16">
                  <c:v>Finland</c:v>
                </c:pt>
                <c:pt idx="17">
                  <c:v>Finland</c:v>
                </c:pt>
                <c:pt idx="18">
                  <c:v>United Kingdom</c:v>
                </c:pt>
                <c:pt idx="19">
                  <c:v>Canada</c:v>
                </c:pt>
                <c:pt idx="20">
                  <c:v>Canada</c:v>
                </c:pt>
                <c:pt idx="21">
                  <c:v>United Kingdom</c:v>
                </c:pt>
                <c:pt idx="22">
                  <c:v>United Kingdom</c:v>
                </c:pt>
                <c:pt idx="23">
                  <c:v>United States of America</c:v>
                </c:pt>
                <c:pt idx="24">
                  <c:v>United States of America</c:v>
                </c:pt>
                <c:pt idx="25">
                  <c:v>Finland</c:v>
                </c:pt>
                <c:pt idx="26">
                  <c:v>Canada</c:v>
                </c:pt>
                <c:pt idx="27">
                  <c:v>United Kingdom</c:v>
                </c:pt>
                <c:pt idx="28">
                  <c:v>Canada</c:v>
                </c:pt>
                <c:pt idx="29">
                  <c:v>United States of America</c:v>
                </c:pt>
              </c:strCache>
            </c:strRef>
          </c:cat>
          <c:val>
            <c:numRef>
              <c:f>'Vendor Performance '!$F$150:$F$179</c:f>
              <c:numCache>
                <c:formatCode>0.0</c:formatCode>
                <c:ptCount val="30"/>
                <c:pt idx="0">
                  <c:v>38.799999999999997</c:v>
                </c:pt>
                <c:pt idx="1">
                  <c:v>39.92</c:v>
                </c:pt>
                <c:pt idx="2">
                  <c:v>37.74074074074074</c:v>
                </c:pt>
                <c:pt idx="3">
                  <c:v>35.64</c:v>
                </c:pt>
                <c:pt idx="4">
                  <c:v>46.92</c:v>
                </c:pt>
                <c:pt idx="5">
                  <c:v>41.38095238095238</c:v>
                </c:pt>
                <c:pt idx="6">
                  <c:v>44.357142857142854</c:v>
                </c:pt>
                <c:pt idx="7">
                  <c:v>35.479999999999997</c:v>
                </c:pt>
                <c:pt idx="8">
                  <c:v>35.652173913043477</c:v>
                </c:pt>
                <c:pt idx="9">
                  <c:v>41.692307692307693</c:v>
                </c:pt>
                <c:pt idx="10">
                  <c:v>35.307692307692307</c:v>
                </c:pt>
                <c:pt idx="11">
                  <c:v>55.071428571428569</c:v>
                </c:pt>
                <c:pt idx="12">
                  <c:v>52.12903225806452</c:v>
                </c:pt>
                <c:pt idx="13">
                  <c:v>44.7</c:v>
                </c:pt>
                <c:pt idx="14">
                  <c:v>35</c:v>
                </c:pt>
                <c:pt idx="15">
                  <c:v>37.954545454545453</c:v>
                </c:pt>
                <c:pt idx="16">
                  <c:v>41.84</c:v>
                </c:pt>
                <c:pt idx="17">
                  <c:v>36.275862068965516</c:v>
                </c:pt>
                <c:pt idx="18">
                  <c:v>47.571428571428569</c:v>
                </c:pt>
                <c:pt idx="19">
                  <c:v>47.153846153846153</c:v>
                </c:pt>
                <c:pt idx="20">
                  <c:v>44</c:v>
                </c:pt>
                <c:pt idx="21">
                  <c:v>46.962962962962962</c:v>
                </c:pt>
                <c:pt idx="22">
                  <c:v>53.10526315789474</c:v>
                </c:pt>
                <c:pt idx="23">
                  <c:v>51.368421052631582</c:v>
                </c:pt>
                <c:pt idx="24">
                  <c:v>48.68181818181818</c:v>
                </c:pt>
                <c:pt idx="25">
                  <c:v>43.4</c:v>
                </c:pt>
                <c:pt idx="26">
                  <c:v>40.263157894736842</c:v>
                </c:pt>
                <c:pt idx="27">
                  <c:v>48.9375</c:v>
                </c:pt>
                <c:pt idx="28">
                  <c:v>43.708333333333336</c:v>
                </c:pt>
                <c:pt idx="29">
                  <c:v>43.047619047619051</c:v>
                </c:pt>
              </c:numCache>
            </c:numRef>
          </c:val>
          <c:extLst>
            <c:ext xmlns:c16="http://schemas.microsoft.com/office/drawing/2014/chart" uri="{C3380CC4-5D6E-409C-BE32-E72D297353CC}">
              <c16:uniqueId val="{00000000-E001-412F-BB03-0F4013FFBC30}"/>
            </c:ext>
          </c:extLst>
        </c:ser>
        <c:dLbls>
          <c:showLegendKey val="0"/>
          <c:showVal val="0"/>
          <c:showCatName val="0"/>
          <c:showSerName val="0"/>
          <c:showPercent val="0"/>
          <c:showBubbleSize val="0"/>
        </c:dLbls>
        <c:gapWidth val="219"/>
        <c:overlap val="-27"/>
        <c:axId val="1805727376"/>
        <c:axId val="2139921824"/>
      </c:barChart>
      <c:catAx>
        <c:axId val="180572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21824"/>
        <c:crosses val="autoZero"/>
        <c:auto val="1"/>
        <c:lblAlgn val="ctr"/>
        <c:lblOffset val="100"/>
        <c:noMultiLvlLbl val="0"/>
      </c:catAx>
      <c:valAx>
        <c:axId val="21399218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7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'Regulatory  Compliance Pivot '!$F$20</c:f>
              <c:strCache>
                <c:ptCount val="1"/>
                <c:pt idx="0">
                  <c:v>Compliance %</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90E9-437A-A576-281910CADB90}"/>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0E9-437A-A576-281910CADB90}"/>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90E9-437A-A576-281910CADB90}"/>
              </c:ext>
            </c:extLst>
          </c:dPt>
          <c:dPt>
            <c:idx val="3"/>
            <c:bubble3D val="0"/>
            <c:spPr>
              <a:noFill/>
              <a:ln w="19050">
                <a:solidFill>
                  <a:schemeClr val="lt1"/>
                </a:solidFill>
              </a:ln>
              <a:effectLst/>
            </c:spPr>
            <c:extLst>
              <c:ext xmlns:c16="http://schemas.microsoft.com/office/drawing/2014/chart" uri="{C3380CC4-5D6E-409C-BE32-E72D297353CC}">
                <c16:uniqueId val="{00000007-90E9-437A-A576-281910CADB90}"/>
              </c:ext>
            </c:extLst>
          </c:dPt>
          <c:dLbls>
            <c:dLbl>
              <c:idx val="1"/>
              <c:layout>
                <c:manualLayout>
                  <c:x val="1.390958768007941E-2"/>
                  <c:y val="-3.1459672286037479E-17"/>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E9-437A-A576-281910CADB90}"/>
                </c:ext>
              </c:extLst>
            </c:dLbl>
            <c:dLbl>
              <c:idx val="3"/>
              <c:delete val="1"/>
              <c:extLst>
                <c:ext xmlns:c15="http://schemas.microsoft.com/office/drawing/2012/chart" uri="{CE6537A1-D6FC-4f65-9D91-7224C49458BB}"/>
                <c:ext xmlns:c16="http://schemas.microsoft.com/office/drawing/2014/chart" uri="{C3380CC4-5D6E-409C-BE32-E72D297353CC}">
                  <c16:uniqueId val="{00000007-90E9-437A-A576-281910CADB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extLst>
          </c:dLbls>
          <c:cat>
            <c:strRef>
              <c:f>'Regulatory  Compliance Pivot '!$E$21:$E$24</c:f>
              <c:strCache>
                <c:ptCount val="4"/>
                <c:pt idx="0">
                  <c:v>Compliant</c:v>
                </c:pt>
                <c:pt idx="1">
                  <c:v>Non-Compliant</c:v>
                </c:pt>
                <c:pt idx="2">
                  <c:v>Pending</c:v>
                </c:pt>
                <c:pt idx="3">
                  <c:v>Hidden Base</c:v>
                </c:pt>
              </c:strCache>
            </c:strRef>
          </c:cat>
          <c:val>
            <c:numRef>
              <c:f>'Regulatory  Compliance Pivot '!$F$21:$F$24</c:f>
              <c:numCache>
                <c:formatCode>0.00%</c:formatCode>
                <c:ptCount val="4"/>
                <c:pt idx="0">
                  <c:v>0.49443950177935941</c:v>
                </c:pt>
                <c:pt idx="1">
                  <c:v>0.25177935943060498</c:v>
                </c:pt>
                <c:pt idx="2">
                  <c:v>0.25378113879003561</c:v>
                </c:pt>
                <c:pt idx="3">
                  <c:v>1</c:v>
                </c:pt>
              </c:numCache>
            </c:numRef>
          </c:val>
          <c:extLst>
            <c:ext xmlns:c16="http://schemas.microsoft.com/office/drawing/2014/chart" uri="{C3380CC4-5D6E-409C-BE32-E72D297353CC}">
              <c16:uniqueId val="{00000008-90E9-437A-A576-281910CADB90}"/>
            </c:ext>
          </c:extLst>
        </c:ser>
        <c:dLbls>
          <c:showLegendKey val="0"/>
          <c:showVal val="0"/>
          <c:showCatName val="0"/>
          <c:showSerName val="0"/>
          <c:showPercent val="0"/>
          <c:showBubbleSize val="0"/>
          <c:showLeaderLines val="0"/>
        </c:dLbls>
        <c:firstSliceAng val="270"/>
        <c:holeSize val="58"/>
      </c:doughnutChart>
      <c:pieChart>
        <c:varyColors val="1"/>
        <c:ser>
          <c:idx val="1"/>
          <c:order val="1"/>
          <c:tx>
            <c:strRef>
              <c:f>'Regulatory  Compliance Pivot '!$H$22</c:f>
              <c:strCache>
                <c:ptCount val="1"/>
                <c:pt idx="0">
                  <c:v>Needle Width</c:v>
                </c:pt>
              </c:strCache>
            </c:strRef>
          </c:tx>
          <c:dPt>
            <c:idx val="0"/>
            <c:bubble3D val="0"/>
            <c:spPr>
              <a:noFill/>
              <a:ln w="19050">
                <a:noFill/>
              </a:ln>
              <a:effectLst/>
            </c:spPr>
            <c:extLst>
              <c:ext xmlns:c16="http://schemas.microsoft.com/office/drawing/2014/chart" uri="{C3380CC4-5D6E-409C-BE32-E72D297353CC}">
                <c16:uniqueId val="{0000000A-90E9-437A-A576-281910CADB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0E9-437A-A576-281910CADB90}"/>
              </c:ext>
            </c:extLst>
          </c:dPt>
          <c:dPt>
            <c:idx val="2"/>
            <c:bubble3D val="0"/>
            <c:spPr>
              <a:noFill/>
              <a:ln w="19050">
                <a:noFill/>
              </a:ln>
              <a:effectLst/>
            </c:spPr>
            <c:extLst>
              <c:ext xmlns:c16="http://schemas.microsoft.com/office/drawing/2014/chart" uri="{C3380CC4-5D6E-409C-BE32-E72D297353CC}">
                <c16:uniqueId val="{0000000E-90E9-437A-A576-281910CADB90}"/>
              </c:ext>
            </c:extLst>
          </c:dPt>
          <c:val>
            <c:numRef>
              <c:f>'Regulatory  Compliance Pivot '!$I$21:$I$23</c:f>
              <c:numCache>
                <c:formatCode>0%</c:formatCode>
                <c:ptCount val="3"/>
                <c:pt idx="0" formatCode="0.00%">
                  <c:v>0.49443950177935941</c:v>
                </c:pt>
                <c:pt idx="1">
                  <c:v>0.02</c:v>
                </c:pt>
                <c:pt idx="2" formatCode="0.00%">
                  <c:v>1.4855604982206405</c:v>
                </c:pt>
              </c:numCache>
            </c:numRef>
          </c:val>
          <c:extLst>
            <c:ext xmlns:c16="http://schemas.microsoft.com/office/drawing/2014/chart" uri="{C3380CC4-5D6E-409C-BE32-E72D297353CC}">
              <c16:uniqueId val="{0000000F-90E9-437A-A576-281910CADB9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[Nuclear Project 1.xlsx]Regulatory  Compliance Pivot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Audit</a:t>
            </a:r>
            <a:r>
              <a:rPr lang="en-US" baseline="0"/>
              <a:t> Score by Plant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'Regulatory  Compliance Pivot '!$B$36</c:f>
              <c:strCache>
                <c:ptCount val="1"/>
                <c:pt idx="0">
                  <c:v>Total</c:v>
                </c:pt>
              </c:strCache>
            </c:strRef>
          </c:tx>
          <c:spPr>
            <a:solidFill>
              <a:schemeClr val="accent6"/>
            </a:solidFill>
            <a:ln>
              <a:noFill/>
            </a:ln>
            <a:effectLst/>
          </c:spPr>
          <c:invertIfNegative val="0"/>
          <c:cat>
            <c:strRef>
              <c:f>'Regulatory  Compliance Pivot '!$A$37:$A$42</c:f>
              <c:strCache>
                <c:ptCount val="6"/>
                <c:pt idx="0">
                  <c:v>Torness</c:v>
                </c:pt>
                <c:pt idx="1">
                  <c:v>Bruce A</c:v>
                </c:pt>
                <c:pt idx="2">
                  <c:v>Olkiluoto 3</c:v>
                </c:pt>
                <c:pt idx="3">
                  <c:v>Sizewell B</c:v>
                </c:pt>
                <c:pt idx="4">
                  <c:v>Diablo Canyon</c:v>
                </c:pt>
                <c:pt idx="5">
                  <c:v>Heysham 1</c:v>
                </c:pt>
              </c:strCache>
            </c:strRef>
          </c:cat>
          <c:val>
            <c:numRef>
              <c:f>'Regulatory  Compliance Pivot '!$B$37:$B$42</c:f>
              <c:numCache>
                <c:formatCode>General</c:formatCode>
                <c:ptCount val="6"/>
                <c:pt idx="0">
                  <c:v>23436</c:v>
                </c:pt>
                <c:pt idx="1">
                  <c:v>25203</c:v>
                </c:pt>
                <c:pt idx="2">
                  <c:v>25387</c:v>
                </c:pt>
                <c:pt idx="3">
                  <c:v>26451</c:v>
                </c:pt>
                <c:pt idx="4">
                  <c:v>26621</c:v>
                </c:pt>
                <c:pt idx="5">
                  <c:v>28631</c:v>
                </c:pt>
              </c:numCache>
            </c:numRef>
          </c:val>
          <c:extLst>
            <c:ext xmlns:c16="http://schemas.microsoft.com/office/drawing/2014/chart" uri="{C3380CC4-5D6E-409C-BE32-E72D297353CC}">
              <c16:uniqueId val="{00000000-F316-485C-8062-16703C55DDB2}"/>
            </c:ext>
          </c:extLst>
        </c:ser>
        <c:dLbls>
          <c:showLegendKey val="0"/>
          <c:showVal val="0"/>
          <c:showCatName val="0"/>
          <c:showSerName val="0"/>
          <c:showPercent val="0"/>
          <c:showBubbleSize val="0"/>
        </c:dLbls>
        <c:gapWidth val="182"/>
        <c:axId val="588406672"/>
        <c:axId val="566300992"/>
      </c:barChart>
      <c:catAx>
        <c:axId val="58840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00992"/>
        <c:crosses val="autoZero"/>
        <c:auto val="1"/>
        <c:lblAlgn val="ctr"/>
        <c:lblOffset val="100"/>
        <c:noMultiLvlLbl val="0"/>
      </c:catAx>
      <c:valAx>
        <c:axId val="56630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0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[Nuclear Project 1.xlsx]Regulatory  Compliance Pivot !PivotTable2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Compliance</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6">
              <a:shade val="58000"/>
            </a:schemeClr>
          </a:solidFill>
          <a:ln w="19050">
            <a:solidFill>
              <a:schemeClr val="lt1"/>
            </a:solidFill>
          </a:ln>
          <a:effectLst/>
        </c:spPr>
      </c:pivotFmt>
      <c:pivotFmt>
        <c:idx val="2"/>
        <c:spPr>
          <a:solidFill>
            <a:schemeClr val="accent6">
              <a:shade val="86000"/>
            </a:schemeClr>
          </a:solidFill>
          <a:ln w="19050">
            <a:solidFill>
              <a:schemeClr val="lt1"/>
            </a:solidFill>
          </a:ln>
          <a:effectLst/>
        </c:spPr>
      </c:pivotFmt>
      <c:pivotFmt>
        <c:idx val="3"/>
        <c:spPr>
          <a:solidFill>
            <a:schemeClr val="accent6">
              <a:tint val="86000"/>
            </a:schemeClr>
          </a:solidFill>
          <a:ln w="19050">
            <a:solidFill>
              <a:schemeClr val="lt1"/>
            </a:solidFill>
          </a:ln>
          <a:effectLst/>
        </c:spPr>
      </c:pivotFmt>
      <c:pivotFmt>
        <c:idx val="4"/>
        <c:spPr>
          <a:solidFill>
            <a:schemeClr val="accent6">
              <a:tint val="58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shade val="58000"/>
            </a:schemeClr>
          </a:solidFill>
          <a:ln w="19050">
            <a:solidFill>
              <a:schemeClr val="lt1"/>
            </a:solidFill>
          </a:ln>
          <a:effectLst/>
        </c:spPr>
      </c:pivotFmt>
      <c:pivotFmt>
        <c:idx val="7"/>
        <c:spPr>
          <a:solidFill>
            <a:schemeClr val="accent6">
              <a:shade val="86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tint val="58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shade val="58000"/>
            </a:schemeClr>
          </a:solidFill>
          <a:ln w="19050">
            <a:solidFill>
              <a:schemeClr val="lt1"/>
            </a:solidFill>
          </a:ln>
          <a:effectLst/>
        </c:spPr>
      </c:pivotFmt>
      <c:pivotFmt>
        <c:idx val="12"/>
        <c:spPr>
          <a:solidFill>
            <a:schemeClr val="accent6">
              <a:shade val="86000"/>
            </a:schemeClr>
          </a:solidFill>
          <a:ln w="19050">
            <a:solidFill>
              <a:schemeClr val="lt1"/>
            </a:solidFill>
          </a:ln>
          <a:effectLst/>
        </c:spPr>
      </c:pivotFmt>
      <c:pivotFmt>
        <c:idx val="13"/>
        <c:spPr>
          <a:solidFill>
            <a:schemeClr val="accent6">
              <a:tint val="86000"/>
            </a:schemeClr>
          </a:solidFill>
          <a:ln w="19050">
            <a:solidFill>
              <a:schemeClr val="lt1"/>
            </a:solidFill>
          </a:ln>
          <a:effectLst/>
        </c:spPr>
      </c:pivotFmt>
      <c:pivotFmt>
        <c:idx val="14"/>
        <c:spPr>
          <a:solidFill>
            <a:schemeClr val="accent6">
              <a:tint val="58000"/>
            </a:schemeClr>
          </a:solidFill>
          <a:ln w="19050">
            <a:solidFill>
              <a:schemeClr val="lt1"/>
            </a:solidFill>
          </a:ln>
          <a:effectLst/>
        </c:spPr>
      </c:pivotFmt>
    </c:pivotFmts>
    <c:plotArea>
      <c:layout/>
      <c:pieChart>
        <c:varyColors val="1"/>
        <c:ser>
          <c:idx val="0"/>
          <c:order val="0"/>
          <c:tx>
            <c:strRef>
              <c:f>'Regulatory  Compliance Pivot '!$B$52</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373F-435F-92D2-5BBDC1E9D50B}"/>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373F-435F-92D2-5BBDC1E9D50B}"/>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373F-435F-92D2-5BBDC1E9D50B}"/>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373F-435F-92D2-5BBDC1E9D50B}"/>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multiLvlStrRef>
              <c:f>'Regulatory  Compliance Pivot '!$A$53:$A$57</c:f>
              <c:multiLvlStrCache>
                <c:ptCount val="4"/>
                <c:lvl>
                  <c:pt idx="0">
                    <c:v>Cancelled</c:v>
                  </c:pt>
                  <c:pt idx="1">
                    <c:v>Closed</c:v>
                  </c:pt>
                  <c:pt idx="2">
                    <c:v>In Progress</c:v>
                  </c:pt>
                  <c:pt idx="3">
                    <c:v>Open</c:v>
                  </c:pt>
                </c:lvl>
                <c:lvl>
                  <c:pt idx="0">
                    <c:v>Compliant</c:v>
                  </c:pt>
                </c:lvl>
              </c:multiLvlStrCache>
            </c:multiLvlStrRef>
          </c:cat>
          <c:val>
            <c:numRef>
              <c:f>'Regulatory  Compliance Pivot '!$B$53:$B$57</c:f>
              <c:numCache>
                <c:formatCode>0.00%</c:formatCode>
                <c:ptCount val="4"/>
                <c:pt idx="0">
                  <c:v>0.25865946918578497</c:v>
                </c:pt>
                <c:pt idx="1">
                  <c:v>0.25326135852451642</c:v>
                </c:pt>
                <c:pt idx="2">
                  <c:v>0.24876293297345928</c:v>
                </c:pt>
                <c:pt idx="3">
                  <c:v>0.23931623931623933</c:v>
                </c:pt>
              </c:numCache>
            </c:numRef>
          </c:val>
          <c:extLst>
            <c:ext xmlns:c16="http://schemas.microsoft.com/office/drawing/2014/chart" uri="{C3380CC4-5D6E-409C-BE32-E72D297353CC}">
              <c16:uniqueId val="{00000008-373F-435F-92D2-5BBDC1E9D50B}"/>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[Nuclear Project 1.xlsx]Regulatory  Compliance Pivot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'Regulatory  Compliance Pivot '!$B$71</c:f>
              <c:strCache>
                <c:ptCount val="1"/>
                <c:pt idx="0">
                  <c:v>Total</c:v>
                </c:pt>
              </c:strCache>
            </c:strRef>
          </c:tx>
          <c:spPr>
            <a:solidFill>
              <a:schemeClr val="accent1"/>
            </a:solidFill>
            <a:ln>
              <a:noFill/>
            </a:ln>
            <a:effectLst/>
          </c:spPr>
          <c:invertIfNegative val="0"/>
          <c:cat>
            <c:multiLvlStrRef>
              <c:f>'Regulatory  Compliance Pivot '!$A$72:$A$122</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lvl>
                <c:lvl>
                  <c:pt idx="0">
                    <c:v>2022</c:v>
                  </c:pt>
                  <c:pt idx="12">
                    <c:v>2023</c:v>
                  </c:pt>
                  <c:pt idx="24">
                    <c:v>2024</c:v>
                  </c:pt>
                  <c:pt idx="36">
                    <c:v>2025</c:v>
                  </c:pt>
                </c:lvl>
              </c:multiLvlStrCache>
            </c:multiLvlStrRef>
          </c:cat>
          <c:val>
            <c:numRef>
              <c:f>'Regulatory  Compliance Pivot '!$B$72:$B$122</c:f>
              <c:numCache>
                <c:formatCode>General</c:formatCode>
                <c:ptCount val="47"/>
                <c:pt idx="0">
                  <c:v>3797</c:v>
                </c:pt>
                <c:pt idx="1">
                  <c:v>2102</c:v>
                </c:pt>
                <c:pt idx="2">
                  <c:v>3680</c:v>
                </c:pt>
                <c:pt idx="3">
                  <c:v>3494</c:v>
                </c:pt>
                <c:pt idx="4">
                  <c:v>4189</c:v>
                </c:pt>
                <c:pt idx="5">
                  <c:v>3268</c:v>
                </c:pt>
                <c:pt idx="6">
                  <c:v>3001</c:v>
                </c:pt>
                <c:pt idx="7">
                  <c:v>3803</c:v>
                </c:pt>
                <c:pt idx="8">
                  <c:v>2935</c:v>
                </c:pt>
                <c:pt idx="9">
                  <c:v>3147</c:v>
                </c:pt>
                <c:pt idx="10">
                  <c:v>3666</c:v>
                </c:pt>
                <c:pt idx="11">
                  <c:v>2938</c:v>
                </c:pt>
                <c:pt idx="12">
                  <c:v>3883</c:v>
                </c:pt>
                <c:pt idx="13">
                  <c:v>2704</c:v>
                </c:pt>
                <c:pt idx="14">
                  <c:v>4112</c:v>
                </c:pt>
                <c:pt idx="15">
                  <c:v>3011</c:v>
                </c:pt>
                <c:pt idx="16">
                  <c:v>3987</c:v>
                </c:pt>
                <c:pt idx="17">
                  <c:v>3448</c:v>
                </c:pt>
                <c:pt idx="18">
                  <c:v>3445</c:v>
                </c:pt>
                <c:pt idx="19">
                  <c:v>3045</c:v>
                </c:pt>
                <c:pt idx="20">
                  <c:v>3489</c:v>
                </c:pt>
                <c:pt idx="21">
                  <c:v>3613</c:v>
                </c:pt>
                <c:pt idx="22">
                  <c:v>2833</c:v>
                </c:pt>
                <c:pt idx="23">
                  <c:v>2770</c:v>
                </c:pt>
                <c:pt idx="24">
                  <c:v>3536</c:v>
                </c:pt>
                <c:pt idx="25">
                  <c:v>3797</c:v>
                </c:pt>
                <c:pt idx="26">
                  <c:v>3938</c:v>
                </c:pt>
                <c:pt idx="27">
                  <c:v>2427</c:v>
                </c:pt>
                <c:pt idx="28">
                  <c:v>3334</c:v>
                </c:pt>
                <c:pt idx="29">
                  <c:v>3372</c:v>
                </c:pt>
                <c:pt idx="30">
                  <c:v>3792</c:v>
                </c:pt>
                <c:pt idx="31">
                  <c:v>3010</c:v>
                </c:pt>
                <c:pt idx="32">
                  <c:v>4688</c:v>
                </c:pt>
                <c:pt idx="33">
                  <c:v>2742</c:v>
                </c:pt>
                <c:pt idx="34">
                  <c:v>3014</c:v>
                </c:pt>
                <c:pt idx="35">
                  <c:v>3226</c:v>
                </c:pt>
                <c:pt idx="36">
                  <c:v>3601</c:v>
                </c:pt>
                <c:pt idx="37">
                  <c:v>4309</c:v>
                </c:pt>
                <c:pt idx="38">
                  <c:v>3217</c:v>
                </c:pt>
                <c:pt idx="39">
                  <c:v>2844</c:v>
                </c:pt>
                <c:pt idx="40">
                  <c:v>3132</c:v>
                </c:pt>
                <c:pt idx="41">
                  <c:v>3062</c:v>
                </c:pt>
                <c:pt idx="42">
                  <c:v>2933</c:v>
                </c:pt>
                <c:pt idx="43">
                  <c:v>3209</c:v>
                </c:pt>
                <c:pt idx="44">
                  <c:v>3924</c:v>
                </c:pt>
                <c:pt idx="45">
                  <c:v>3989</c:v>
                </c:pt>
                <c:pt idx="46">
                  <c:v>273</c:v>
                </c:pt>
              </c:numCache>
            </c:numRef>
          </c:val>
          <c:extLst>
            <c:ext xmlns:c16="http://schemas.microsoft.com/office/drawing/2014/chart" uri="{C3380CC4-5D6E-409C-BE32-E72D297353CC}">
              <c16:uniqueId val="{00000000-57B6-4C74-B2C9-B5D2F1EEF237}"/>
            </c:ext>
          </c:extLst>
        </c:ser>
        <c:dLbls>
          <c:showLegendKey val="0"/>
          <c:showVal val="0"/>
          <c:showCatName val="0"/>
          <c:showSerName val="0"/>
          <c:showPercent val="0"/>
          <c:showBubbleSize val="0"/>
        </c:dLbls>
        <c:gapWidth val="150"/>
        <c:overlap val="100"/>
        <c:axId val="463031215"/>
        <c:axId val="102300447"/>
      </c:barChart>
      <c:catAx>
        <c:axId val="46303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447"/>
        <c:crosses val="autoZero"/>
        <c:auto val="1"/>
        <c:lblAlgn val="ctr"/>
        <c:lblOffset val="100"/>
        <c:noMultiLvlLbl val="0"/>
      </c:catAx>
      <c:valAx>
        <c:axId val="10230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03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[Nuclear Project 1.xlsx]Inventory Optimisation Pivot!PivotTable13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Inventory Part by Current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 Optimisation Pivot'!$B$10</c:f>
              <c:strCache>
                <c:ptCount val="1"/>
                <c:pt idx="0">
                  <c:v>Total</c:v>
                </c:pt>
              </c:strCache>
            </c:strRef>
          </c:tx>
          <c:spPr>
            <a:solidFill>
              <a:schemeClr val="accent6"/>
            </a:solidFill>
            <a:ln>
              <a:noFill/>
            </a:ln>
            <a:effectLst/>
          </c:spPr>
          <c:invertIfNegative val="0"/>
          <c:cat>
            <c:strRef>
              <c:f>'Inventory Optimisation Pivot'!$A$11:$A$21</c:f>
              <c:strCache>
                <c:ptCount val="10"/>
                <c:pt idx="0">
                  <c:v>P1327</c:v>
                </c:pt>
                <c:pt idx="1">
                  <c:v>P1201</c:v>
                </c:pt>
                <c:pt idx="2">
                  <c:v>P1027</c:v>
                </c:pt>
                <c:pt idx="3">
                  <c:v>P1399</c:v>
                </c:pt>
                <c:pt idx="4">
                  <c:v>P1463</c:v>
                </c:pt>
                <c:pt idx="5">
                  <c:v>P1099</c:v>
                </c:pt>
                <c:pt idx="6">
                  <c:v>P1153</c:v>
                </c:pt>
                <c:pt idx="7">
                  <c:v>P1452</c:v>
                </c:pt>
                <c:pt idx="8">
                  <c:v>P1386</c:v>
                </c:pt>
                <c:pt idx="9">
                  <c:v>P1372</c:v>
                </c:pt>
              </c:strCache>
            </c:strRef>
          </c:cat>
          <c:val>
            <c:numRef>
              <c:f>'Inventory Optimisation Pivot'!$B$11:$B$21</c:f>
              <c:numCache>
                <c:formatCode>General</c:formatCode>
                <c:ptCount val="10"/>
                <c:pt idx="0">
                  <c:v>4269</c:v>
                </c:pt>
                <c:pt idx="1">
                  <c:v>4720</c:v>
                </c:pt>
                <c:pt idx="2">
                  <c:v>4812</c:v>
                </c:pt>
                <c:pt idx="3">
                  <c:v>4898</c:v>
                </c:pt>
                <c:pt idx="4">
                  <c:v>4916</c:v>
                </c:pt>
                <c:pt idx="5">
                  <c:v>4929</c:v>
                </c:pt>
                <c:pt idx="6">
                  <c:v>5860</c:v>
                </c:pt>
                <c:pt idx="7">
                  <c:v>6093</c:v>
                </c:pt>
                <c:pt idx="8">
                  <c:v>6234</c:v>
                </c:pt>
                <c:pt idx="9">
                  <c:v>6298</c:v>
                </c:pt>
              </c:numCache>
            </c:numRef>
          </c:val>
          <c:extLst>
            <c:ext xmlns:c16="http://schemas.microsoft.com/office/drawing/2014/chart" uri="{C3380CC4-5D6E-409C-BE32-E72D297353CC}">
              <c16:uniqueId val="{00000000-72F0-4AF6-B0B8-96DCFC44AAE5}"/>
            </c:ext>
          </c:extLst>
        </c:ser>
        <c:dLbls>
          <c:showLegendKey val="0"/>
          <c:showVal val="0"/>
          <c:showCatName val="0"/>
          <c:showSerName val="0"/>
          <c:showPercent val="0"/>
          <c:showBubbleSize val="0"/>
        </c:dLbls>
        <c:gapWidth val="182"/>
        <c:axId val="1965602575"/>
        <c:axId val="1703708447"/>
      </c:barChart>
      <c:catAx>
        <c:axId val="196560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708447"/>
        <c:crosses val="autoZero"/>
        <c:auto val="1"/>
        <c:lblAlgn val="ctr"/>
        <c:lblOffset val="100"/>
        <c:noMultiLvlLbl val="0"/>
      </c:catAx>
      <c:valAx>
        <c:axId val="170370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0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Reorder Point by Current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'Inventory Optimisation Pivot'!$E$1142</c:f>
              <c:strCache>
                <c:ptCount val="1"/>
                <c:pt idx="0">
                  <c:v>Current Stock</c:v>
                </c:pt>
              </c:strCache>
            </c:strRef>
          </c:tx>
          <c:spPr>
            <a:ln w="38100" cap="rnd">
              <a:noFill/>
              <a:round/>
            </a:ln>
            <a:effectLst/>
          </c:spPr>
          <c:marker>
            <c:symbol val="circle"/>
            <c:size val="5"/>
            <c:spPr>
              <a:solidFill>
                <a:schemeClr val="accent6"/>
              </a:solidFill>
              <a:ln w="9525">
                <a:solidFill>
                  <a:schemeClr val="accent6"/>
                </a:solidFill>
              </a:ln>
              <a:effectLst/>
            </c:spPr>
          </c:marker>
          <c:xVal>
            <c:numRef>
              <c:f>'Inventory Optimisation Pivot'!$D$1143:$D$1253</c:f>
              <c:numCache>
                <c:formatCode>General</c:formatCode>
                <c:ptCount val="111"/>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numCache>
            </c:numRef>
          </c:xVal>
          <c:yVal>
            <c:numRef>
              <c:f>'Inventory Optimisation Pivot'!$E$1143:$E$1253</c:f>
              <c:numCache>
                <c:formatCode>General</c:formatCode>
                <c:ptCount val="111"/>
                <c:pt idx="0">
                  <c:v>7980</c:v>
                </c:pt>
                <c:pt idx="1">
                  <c:v>8128</c:v>
                </c:pt>
                <c:pt idx="2">
                  <c:v>9199</c:v>
                </c:pt>
                <c:pt idx="3">
                  <c:v>9470</c:v>
                </c:pt>
                <c:pt idx="4">
                  <c:v>11033</c:v>
                </c:pt>
                <c:pt idx="5">
                  <c:v>11057</c:v>
                </c:pt>
                <c:pt idx="6">
                  <c:v>9500</c:v>
                </c:pt>
                <c:pt idx="7">
                  <c:v>8229</c:v>
                </c:pt>
                <c:pt idx="8">
                  <c:v>13072</c:v>
                </c:pt>
                <c:pt idx="9">
                  <c:v>11588</c:v>
                </c:pt>
                <c:pt idx="10">
                  <c:v>11196</c:v>
                </c:pt>
                <c:pt idx="11">
                  <c:v>10357</c:v>
                </c:pt>
                <c:pt idx="12">
                  <c:v>13719</c:v>
                </c:pt>
                <c:pt idx="13">
                  <c:v>9282</c:v>
                </c:pt>
                <c:pt idx="14">
                  <c:v>9311</c:v>
                </c:pt>
                <c:pt idx="15">
                  <c:v>9420</c:v>
                </c:pt>
                <c:pt idx="16">
                  <c:v>10209</c:v>
                </c:pt>
                <c:pt idx="17">
                  <c:v>11903</c:v>
                </c:pt>
                <c:pt idx="18">
                  <c:v>10164</c:v>
                </c:pt>
                <c:pt idx="19">
                  <c:v>7294</c:v>
                </c:pt>
                <c:pt idx="20">
                  <c:v>12608</c:v>
                </c:pt>
                <c:pt idx="21">
                  <c:v>10993</c:v>
                </c:pt>
                <c:pt idx="22">
                  <c:v>10559</c:v>
                </c:pt>
                <c:pt idx="23">
                  <c:v>7197</c:v>
                </c:pt>
                <c:pt idx="24">
                  <c:v>7002</c:v>
                </c:pt>
                <c:pt idx="25">
                  <c:v>9696</c:v>
                </c:pt>
                <c:pt idx="26">
                  <c:v>12461</c:v>
                </c:pt>
                <c:pt idx="27">
                  <c:v>10527</c:v>
                </c:pt>
                <c:pt idx="28">
                  <c:v>10103</c:v>
                </c:pt>
                <c:pt idx="29">
                  <c:v>8446</c:v>
                </c:pt>
                <c:pt idx="30">
                  <c:v>8550</c:v>
                </c:pt>
                <c:pt idx="31">
                  <c:v>8866</c:v>
                </c:pt>
                <c:pt idx="32">
                  <c:v>10412</c:v>
                </c:pt>
                <c:pt idx="33">
                  <c:v>9629</c:v>
                </c:pt>
                <c:pt idx="34">
                  <c:v>9739</c:v>
                </c:pt>
                <c:pt idx="35">
                  <c:v>8555</c:v>
                </c:pt>
                <c:pt idx="36">
                  <c:v>12334</c:v>
                </c:pt>
                <c:pt idx="37">
                  <c:v>6974</c:v>
                </c:pt>
                <c:pt idx="38">
                  <c:v>11044</c:v>
                </c:pt>
                <c:pt idx="39">
                  <c:v>13752</c:v>
                </c:pt>
                <c:pt idx="40">
                  <c:v>9279</c:v>
                </c:pt>
                <c:pt idx="41">
                  <c:v>9370</c:v>
                </c:pt>
                <c:pt idx="42">
                  <c:v>10146</c:v>
                </c:pt>
                <c:pt idx="43">
                  <c:v>12362</c:v>
                </c:pt>
                <c:pt idx="44">
                  <c:v>10630</c:v>
                </c:pt>
                <c:pt idx="45">
                  <c:v>11352</c:v>
                </c:pt>
                <c:pt idx="46">
                  <c:v>8274</c:v>
                </c:pt>
                <c:pt idx="47">
                  <c:v>9897</c:v>
                </c:pt>
                <c:pt idx="48">
                  <c:v>10462</c:v>
                </c:pt>
                <c:pt idx="49">
                  <c:v>8945</c:v>
                </c:pt>
                <c:pt idx="50">
                  <c:v>7079</c:v>
                </c:pt>
                <c:pt idx="51">
                  <c:v>8818</c:v>
                </c:pt>
                <c:pt idx="52">
                  <c:v>7728</c:v>
                </c:pt>
                <c:pt idx="53">
                  <c:v>9495</c:v>
                </c:pt>
                <c:pt idx="54">
                  <c:v>11588</c:v>
                </c:pt>
                <c:pt idx="55">
                  <c:v>10614</c:v>
                </c:pt>
                <c:pt idx="56">
                  <c:v>10345</c:v>
                </c:pt>
                <c:pt idx="57">
                  <c:v>6850</c:v>
                </c:pt>
                <c:pt idx="58">
                  <c:v>7466</c:v>
                </c:pt>
                <c:pt idx="59">
                  <c:v>10646</c:v>
                </c:pt>
                <c:pt idx="60">
                  <c:v>10711</c:v>
                </c:pt>
                <c:pt idx="61">
                  <c:v>8809</c:v>
                </c:pt>
                <c:pt idx="62">
                  <c:v>12319</c:v>
                </c:pt>
                <c:pt idx="63">
                  <c:v>7472</c:v>
                </c:pt>
                <c:pt idx="64">
                  <c:v>11364</c:v>
                </c:pt>
                <c:pt idx="65">
                  <c:v>7753</c:v>
                </c:pt>
                <c:pt idx="66">
                  <c:v>12513</c:v>
                </c:pt>
                <c:pt idx="67">
                  <c:v>7906</c:v>
                </c:pt>
                <c:pt idx="68">
                  <c:v>8335</c:v>
                </c:pt>
                <c:pt idx="69">
                  <c:v>10020</c:v>
                </c:pt>
                <c:pt idx="70">
                  <c:v>11548</c:v>
                </c:pt>
                <c:pt idx="71">
                  <c:v>12208</c:v>
                </c:pt>
                <c:pt idx="72">
                  <c:v>8700</c:v>
                </c:pt>
                <c:pt idx="73">
                  <c:v>7065</c:v>
                </c:pt>
                <c:pt idx="74">
                  <c:v>7704</c:v>
                </c:pt>
                <c:pt idx="75">
                  <c:v>10459</c:v>
                </c:pt>
                <c:pt idx="76">
                  <c:v>12479</c:v>
                </c:pt>
                <c:pt idx="77">
                  <c:v>11091</c:v>
                </c:pt>
                <c:pt idx="78">
                  <c:v>10635</c:v>
                </c:pt>
                <c:pt idx="79">
                  <c:v>11526</c:v>
                </c:pt>
                <c:pt idx="80">
                  <c:v>10998</c:v>
                </c:pt>
                <c:pt idx="81">
                  <c:v>7227</c:v>
                </c:pt>
                <c:pt idx="82">
                  <c:v>10458</c:v>
                </c:pt>
                <c:pt idx="83">
                  <c:v>12182</c:v>
                </c:pt>
                <c:pt idx="84">
                  <c:v>11409</c:v>
                </c:pt>
                <c:pt idx="85">
                  <c:v>13195</c:v>
                </c:pt>
                <c:pt idx="86">
                  <c:v>11874</c:v>
                </c:pt>
                <c:pt idx="87">
                  <c:v>10656</c:v>
                </c:pt>
                <c:pt idx="88">
                  <c:v>11708</c:v>
                </c:pt>
                <c:pt idx="89">
                  <c:v>10633</c:v>
                </c:pt>
                <c:pt idx="90">
                  <c:v>8714</c:v>
                </c:pt>
                <c:pt idx="91">
                  <c:v>7186</c:v>
                </c:pt>
                <c:pt idx="92">
                  <c:v>8785</c:v>
                </c:pt>
                <c:pt idx="93">
                  <c:v>9716</c:v>
                </c:pt>
                <c:pt idx="94">
                  <c:v>10592</c:v>
                </c:pt>
                <c:pt idx="95">
                  <c:v>12006</c:v>
                </c:pt>
                <c:pt idx="96">
                  <c:v>7749</c:v>
                </c:pt>
                <c:pt idx="97">
                  <c:v>11688</c:v>
                </c:pt>
                <c:pt idx="98">
                  <c:v>9026</c:v>
                </c:pt>
                <c:pt idx="99">
                  <c:v>11357</c:v>
                </c:pt>
                <c:pt idx="100">
                  <c:v>8588</c:v>
                </c:pt>
                <c:pt idx="101">
                  <c:v>9021</c:v>
                </c:pt>
                <c:pt idx="102">
                  <c:v>10973</c:v>
                </c:pt>
                <c:pt idx="103">
                  <c:v>7286</c:v>
                </c:pt>
                <c:pt idx="104">
                  <c:v>10305</c:v>
                </c:pt>
                <c:pt idx="105">
                  <c:v>8196</c:v>
                </c:pt>
                <c:pt idx="106">
                  <c:v>11528</c:v>
                </c:pt>
                <c:pt idx="107">
                  <c:v>8149</c:v>
                </c:pt>
                <c:pt idx="108">
                  <c:v>7699</c:v>
                </c:pt>
                <c:pt idx="109">
                  <c:v>7138</c:v>
                </c:pt>
                <c:pt idx="110">
                  <c:v>9642</c:v>
                </c:pt>
              </c:numCache>
            </c:numRef>
          </c:yVal>
          <c:smooth val="0"/>
          <c:extLst>
            <c:ext xmlns:c16="http://schemas.microsoft.com/office/drawing/2014/chart" uri="{C3380CC4-5D6E-409C-BE32-E72D297353CC}">
              <c16:uniqueId val="{00000000-74C8-416B-A714-BFBFB2B78D74}"/>
            </c:ext>
          </c:extLst>
        </c:ser>
        <c:dLbls>
          <c:showLegendKey val="0"/>
          <c:showVal val="0"/>
          <c:showCatName val="0"/>
          <c:showSerName val="0"/>
          <c:showPercent val="0"/>
          <c:showBubbleSize val="0"/>
        </c:dLbls>
        <c:axId val="1728791903"/>
        <c:axId val="1680440735"/>
      </c:scatterChart>
      <c:valAx>
        <c:axId val="17287919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40735"/>
        <c:crosses val="autoZero"/>
        <c:crossBetween val="midCat"/>
      </c:valAx>
      <c:valAx>
        <c:axId val="168044073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91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Plant Loses Most MWh?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'Downtime Root Cause Pivot'!$E$18</c:f>
              <c:strCache>
                <c:ptCount val="1"/>
                <c:pt idx="0">
                  <c:v>LostMWh</c:v>
                </c:pt>
              </c:strCache>
            </c:strRef>
          </c:tx>
          <c:spPr>
            <a:solidFill>
              <a:schemeClr val="accent6"/>
            </a:solidFill>
            <a:ln>
              <a:noFill/>
            </a:ln>
            <a:effectLst/>
          </c:spPr>
          <c:invertIfNegative val="0"/>
          <c:cat>
            <c:strRef>
              <c:f>'Downtime Root Cause Pivot'!$D$19:$D$24</c:f>
              <c:strCache>
                <c:ptCount val="6"/>
                <c:pt idx="0">
                  <c:v>Bruce A</c:v>
                </c:pt>
                <c:pt idx="1">
                  <c:v>Diablo Canyon</c:v>
                </c:pt>
                <c:pt idx="2">
                  <c:v>Heysham 1</c:v>
                </c:pt>
                <c:pt idx="3">
                  <c:v>Olkiluoto 3</c:v>
                </c:pt>
                <c:pt idx="4">
                  <c:v>Sizewell B</c:v>
                </c:pt>
                <c:pt idx="5">
                  <c:v>Torness</c:v>
                </c:pt>
              </c:strCache>
            </c:strRef>
          </c:cat>
          <c:val>
            <c:numRef>
              <c:f>'Downtime Root Cause Pivot'!$E$19:$E$24</c:f>
              <c:numCache>
                <c:formatCode>General</c:formatCode>
                <c:ptCount val="6"/>
                <c:pt idx="0">
                  <c:v>309304.90000000026</c:v>
                </c:pt>
                <c:pt idx="1">
                  <c:v>350866.60000000068</c:v>
                </c:pt>
                <c:pt idx="2">
                  <c:v>346621.09999999974</c:v>
                </c:pt>
                <c:pt idx="3">
                  <c:v>319434.50000000006</c:v>
                </c:pt>
                <c:pt idx="4">
                  <c:v>322467.19999999937</c:v>
                </c:pt>
                <c:pt idx="5">
                  <c:v>312746.00000000006</c:v>
                </c:pt>
              </c:numCache>
            </c:numRef>
          </c:val>
          <c:extLst>
            <c:ext xmlns:c16="http://schemas.microsoft.com/office/drawing/2014/chart" uri="{C3380CC4-5D6E-409C-BE32-E72D297353CC}">
              <c16:uniqueId val="{00000000-E902-4DF0-8FEA-349E0B21B7B5}"/>
            </c:ext>
          </c:extLst>
        </c:ser>
        <c:dLbls>
          <c:showLegendKey val="0"/>
          <c:showVal val="0"/>
          <c:showCatName val="0"/>
          <c:showSerName val="0"/>
          <c:showPercent val="0"/>
          <c:showBubbleSize val="0"/>
        </c:dLbls>
        <c:gapWidth val="182"/>
        <c:axId val="1149920495"/>
        <c:axId val="1209828671"/>
      </c:barChart>
      <c:catAx>
        <c:axId val="114992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28671"/>
        <c:crosses val="autoZero"/>
        <c:auto val="1"/>
        <c:lblAlgn val="ctr"/>
        <c:lblOffset val="100"/>
        <c:noMultiLvlLbl val="0"/>
      </c:catAx>
      <c:valAx>
        <c:axId val="1209828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[Nuclear Project 1.xlsx]Downtime Root Cause Pivot!PivotTable5</c:name>
    <c:fmtId val="7"/>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t>what</a:t>
            </a:r>
            <a:r>
              <a:rPr lang="en-US" sz="1400" baseline="0"/>
              <a:t> is the most prevalent root cause?</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hade val="53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hade val="53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hade val="76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tint val="77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tint val="54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hade val="53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hade val="76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tint val="77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tint val="54000"/>
            </a:schemeClr>
          </a:solidFill>
          <a:ln>
            <a:noFill/>
          </a:ln>
          <a:effectLst>
            <a:outerShdw blurRad="63500" sx="102000" sy="102000" algn="ctr" rotWithShape="0">
              <a:prstClr val="black">
                <a:alpha val="20000"/>
              </a:prst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'Downtime Root Cause Pivot'!$B$33</c:f>
              <c:strCache>
                <c:ptCount val="1"/>
                <c:pt idx="0">
                  <c:v>Total</c:v>
                </c:pt>
              </c:strCache>
            </c:strRef>
          </c:tx>
          <c:dPt>
            <c:idx val="0"/>
            <c:bubble3D val="0"/>
            <c:spPr>
              <a:solidFill>
                <a:schemeClr val="accent6">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D0E-47E0-9B75-0B56DA0FBD2D}"/>
              </c:ext>
            </c:extLst>
          </c:dPt>
          <c:dPt>
            <c:idx val="1"/>
            <c:bubble3D val="0"/>
            <c:spPr>
              <a:solidFill>
                <a:schemeClr val="accent6">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D0E-47E0-9B75-0B56DA0FBD2D}"/>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D0E-47E0-9B75-0B56DA0FBD2D}"/>
              </c:ext>
            </c:extLst>
          </c:dPt>
          <c:dPt>
            <c:idx val="3"/>
            <c:bubble3D val="0"/>
            <c:spPr>
              <a:solidFill>
                <a:schemeClr val="accent6">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D0E-47E0-9B75-0B56DA0FBD2D}"/>
              </c:ext>
            </c:extLst>
          </c:dPt>
          <c:dPt>
            <c:idx val="4"/>
            <c:bubble3D val="0"/>
            <c:spPr>
              <a:solidFill>
                <a:schemeClr val="accent6">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D0E-47E0-9B75-0B56DA0FBD2D}"/>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BD0E-47E0-9B75-0B56DA0FBD2D}"/>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BD0E-47E0-9B75-0B56DA0FBD2D}"/>
                </c:ext>
              </c:extLst>
            </c:dLbl>
            <c:dLbl>
              <c:idx val="2"/>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BD0E-47E0-9B75-0B56DA0FBD2D}"/>
                </c:ext>
              </c:extLst>
            </c:dLbl>
            <c:dLbl>
              <c:idx val="3"/>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BD0E-47E0-9B75-0B56DA0FBD2D}"/>
                </c:ext>
              </c:extLst>
            </c:dLbl>
            <c:dLbl>
              <c:idx val="4"/>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9-BD0E-47E0-9B75-0B56DA0FBD2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'Downtime Root Cause Pivot'!$A$34:$A$39</c:f>
              <c:strCache>
                <c:ptCount val="5"/>
                <c:pt idx="0">
                  <c:v>Ageing</c:v>
                </c:pt>
                <c:pt idx="1">
                  <c:v>Design</c:v>
                </c:pt>
                <c:pt idx="2">
                  <c:v>Human Error</c:v>
                </c:pt>
                <c:pt idx="3">
                  <c:v>Unknown</c:v>
                </c:pt>
                <c:pt idx="4">
                  <c:v>Vendor Delay</c:v>
                </c:pt>
              </c:strCache>
            </c:strRef>
          </c:cat>
          <c:val>
            <c:numRef>
              <c:f>'Downtime Root Cause Pivot'!$B$34:$B$39</c:f>
              <c:numCache>
                <c:formatCode>General</c:formatCode>
                <c:ptCount val="5"/>
                <c:pt idx="0">
                  <c:v>886</c:v>
                </c:pt>
                <c:pt idx="1">
                  <c:v>896</c:v>
                </c:pt>
                <c:pt idx="2">
                  <c:v>913</c:v>
                </c:pt>
                <c:pt idx="3">
                  <c:v>894</c:v>
                </c:pt>
                <c:pt idx="4">
                  <c:v>907</c:v>
                </c:pt>
              </c:numCache>
            </c:numRef>
          </c:val>
          <c:extLst>
            <c:ext xmlns:c16="http://schemas.microsoft.com/office/drawing/2014/chart" uri="{C3380CC4-5D6E-409C-BE32-E72D297353CC}">
              <c16:uniqueId val="{0000000A-BD0E-47E0-9B75-0B56DA0FBD2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Department Spend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Department Spend</a:t>
          </a:r>
        </a:p>
      </cx:txPr>
    </cx:title>
    <cx:plotArea>
      <cx:plotAreaRegion>
        <cx:series layoutId="treemap" uniqueId="{00000000-88EF-4AD1-9BB9-C3C8CEAEE85D}">
          <cx:tx>
            <cx:txData>
              <cx:f>_xlchart.v1.1</cx:f>
              <cx:v>Department Spend</cx:v>
            </cx:txData>
          </cx:tx>
          <cx:dataLabels pos="inEnd">
            <cx:visibility seriesName="0" categoryName="1" value="0"/>
          </cx:dataLabels>
          <cx:dataId val="0"/>
          <cx:layoutPr>
            <cx:parentLabelLayout val="overlapping"/>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Inventory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Inventory Distribution </a:t>
          </a:r>
        </a:p>
      </cx:txPr>
    </cx:title>
    <cx:plotArea>
      <cx:plotAreaRegion>
        <cx:series layoutId="clusteredColumn" uniqueId="{00000000-16F0-4002-BB4E-142E022455E8}" formatIdx="0">
          <cx:tx>
            <cx:txData>
              <cx:f>_xlchart.v1.3</cx:f>
              <cx:v>Inventory Level</cx:v>
            </cx:txData>
          </cx:tx>
          <cx:dataId val="0"/>
          <cx:layoutPr>
            <cx:binning intervalClosed="r">
              <cx:binCount val="50"/>
            </cx:binning>
          </cx:layoutPr>
        </cx:series>
      </cx:plotAreaRegion>
      <cx:axis id="0">
        <cx:catScaling gapWidth="0"/>
        <cx:tickLabels/>
      </cx:axis>
      <cx:axis id="1">
        <cx:valScaling/>
        <cx:majorGridlines/>
        <cx:tickLabels/>
      </cx:axis>
    </cx:plotArea>
  </cx:chart>
  <cx:spPr>
    <a:ln>
      <a:noFill/>
    </a:ln>
  </cx:spPr>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title pos="t" align="ctr" overlay="0">
      <cx:tx>
        <cx:txData>
          <cx:v>What Causes Most Downtime?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What Causes Most Downtime?</a:t>
          </a:r>
        </a:p>
      </cx:txPr>
    </cx:title>
    <cx:plotArea>
      <cx:plotAreaRegion>
        <cx:series layoutId="clusteredColumn" uniqueId="{00000000-2C73-4B55-8FEB-D551772E4320}">
          <cx:tx>
            <cx:txData>
              <cx:f>_xlchart.v1.6</cx:f>
              <cx:v>Downtime</cx:v>
            </cx:txData>
          </cx:tx>
          <cx:dataId val="0"/>
          <cx:layoutPr>
            <cx:aggregation/>
          </cx:layoutPr>
          <cx:axisId val="1"/>
        </cx:series>
        <cx:series layoutId="paretoLine" ownerIdx="0" uniqueId="{1D408A2D-7625-4797-8D57-33EF66F809F3}">
          <cx:axisId val="2"/>
        </cx:series>
      </cx:plotAreaRegion>
      <cx:axis id="0">
        <cx:catScaling gapWidth="0"/>
        <cx:tickLabels/>
      </cx:axis>
      <cx:axis id="1">
        <cx:valScaling/>
        <cx:tickLabels/>
      </cx:axis>
      <cx:axis id="2">
        <cx:valScaling max="1" min="0"/>
        <cx:units unit="percentage"/>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withinLinear" id="19">
  <a:schemeClr val="accent6"/>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microsoft.com/office/2014/relationships/chartEx" Target="../charts/chartEx2.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400049</xdr:colOff>
      <xdr:row>10</xdr:row>
      <xdr:rowOff>142875</xdr:rowOff>
    </xdr:from>
    <xdr:to>
      <xdr:col>3</xdr:col>
      <xdr:colOff>409574</xdr:colOff>
      <xdr:row>16</xdr:row>
      <xdr:rowOff>47625</xdr:rowOff>
    </xdr:to>
    <xdr:sp macro="" textlink="">
      <xdr:nvSpPr>
        <xdr:cNvPr id="4" name="Rectangle 3">
          <a:extLst>
            <a:ext uri="{FF2B5EF4-FFF2-40B4-BE49-F238E27FC236}">
              <a16:creationId xmlns:a16="http://schemas.microsoft.com/office/drawing/2014/main" id="{0C5CD212-1D23-49D2-89E4-A5225F630D94}"/>
            </a:ext>
          </a:extLst>
        </xdr:cNvPr>
        <xdr:cNvSpPr/>
      </xdr:nvSpPr>
      <xdr:spPr>
        <a:xfrm>
          <a:off x="1619249" y="1209675"/>
          <a:ext cx="1838325" cy="10477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600" b="1"/>
            <a:t>Total Work Orders</a:t>
          </a:r>
        </a:p>
      </xdr:txBody>
    </xdr:sp>
    <xdr:clientData/>
  </xdr:twoCellAnchor>
  <xdr:oneCellAnchor>
    <xdr:from>
      <xdr:col>0</xdr:col>
      <xdr:colOff>396875</xdr:colOff>
      <xdr:row>13</xdr:row>
      <xdr:rowOff>171450</xdr:rowOff>
    </xdr:from>
    <xdr:ext cx="1831975" cy="438150"/>
    <xdr:sp macro="" textlink="'Working 1'!M125">
      <xdr:nvSpPr>
        <xdr:cNvPr id="3" name="TextBox 2">
          <a:extLst>
            <a:ext uri="{FF2B5EF4-FFF2-40B4-BE49-F238E27FC236}">
              <a16:creationId xmlns:a16="http://schemas.microsoft.com/office/drawing/2014/main" id="{A292AC6E-4E96-0EE3-0D12-C1BA50DD34DD}"/>
            </a:ext>
          </a:extLst>
        </xdr:cNvPr>
        <xdr:cNvSpPr txBox="1"/>
      </xdr:nvSpPr>
      <xdr:spPr>
        <a:xfrm>
          <a:off x="396875" y="3028950"/>
          <a:ext cx="1831975" cy="4381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8D3C785-E6BD-4136-A826-FEE4AB315A31}" type="TxLink">
            <a:rPr lang="en-US" sz="1600" b="0" i="0" u="none" strike="noStrike">
              <a:solidFill>
                <a:srgbClr val="000000"/>
              </a:solidFill>
              <a:latin typeface="Aptos Narrow"/>
            </a:rPr>
            <a:pPr algn="ctr"/>
            <a:t>4496</a:t>
          </a:fld>
          <a:endParaRPr lang="en-GB" sz="1600"/>
        </a:p>
      </xdr:txBody>
    </xdr:sp>
    <xdr:clientData/>
  </xdr:oneCellAnchor>
  <xdr:twoCellAnchor>
    <xdr:from>
      <xdr:col>3</xdr:col>
      <xdr:colOff>523874</xdr:colOff>
      <xdr:row>10</xdr:row>
      <xdr:rowOff>152399</xdr:rowOff>
    </xdr:from>
    <xdr:to>
      <xdr:col>6</xdr:col>
      <xdr:colOff>533399</xdr:colOff>
      <xdr:row>16</xdr:row>
      <xdr:rowOff>47624</xdr:rowOff>
    </xdr:to>
    <xdr:sp macro="" textlink="">
      <xdr:nvSpPr>
        <xdr:cNvPr id="7" name="Rectangle 6">
          <a:extLst>
            <a:ext uri="{FF2B5EF4-FFF2-40B4-BE49-F238E27FC236}">
              <a16:creationId xmlns:a16="http://schemas.microsoft.com/office/drawing/2014/main" id="{73925ABA-BB4D-455A-9B7D-7C7AEE1FEFA7}"/>
            </a:ext>
          </a:extLst>
        </xdr:cNvPr>
        <xdr:cNvSpPr/>
      </xdr:nvSpPr>
      <xdr:spPr>
        <a:xfrm>
          <a:off x="3571874" y="2857499"/>
          <a:ext cx="1838325" cy="1038225"/>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Open Work Orders</a:t>
          </a:r>
        </a:p>
      </xdr:txBody>
    </xdr:sp>
    <xdr:clientData/>
  </xdr:twoCellAnchor>
  <xdr:oneCellAnchor>
    <xdr:from>
      <xdr:col>3</xdr:col>
      <xdr:colOff>533400</xdr:colOff>
      <xdr:row>13</xdr:row>
      <xdr:rowOff>180975</xdr:rowOff>
    </xdr:from>
    <xdr:ext cx="1771650" cy="438150"/>
    <xdr:sp macro="" textlink="'Working 1'!M126">
      <xdr:nvSpPr>
        <xdr:cNvPr id="8" name="TextBox 7">
          <a:extLst>
            <a:ext uri="{FF2B5EF4-FFF2-40B4-BE49-F238E27FC236}">
              <a16:creationId xmlns:a16="http://schemas.microsoft.com/office/drawing/2014/main" id="{08E7E026-E919-4B81-B655-6F3DD22DA224}"/>
            </a:ext>
          </a:extLst>
        </xdr:cNvPr>
        <xdr:cNvSpPr txBox="1"/>
      </xdr:nvSpPr>
      <xdr:spPr>
        <a:xfrm>
          <a:off x="3581400" y="3457575"/>
          <a:ext cx="1771650" cy="438150"/>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A3C9E353-E1B2-4358-89F7-7E669C841F79}"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1100</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7</xdr:col>
      <xdr:colOff>76199</xdr:colOff>
      <xdr:row>10</xdr:row>
      <xdr:rowOff>133350</xdr:rowOff>
    </xdr:from>
    <xdr:to>
      <xdr:col>10</xdr:col>
      <xdr:colOff>142875</xdr:colOff>
      <xdr:row>16</xdr:row>
      <xdr:rowOff>38100</xdr:rowOff>
    </xdr:to>
    <xdr:sp macro="" textlink="">
      <xdr:nvSpPr>
        <xdr:cNvPr id="9" name="Rectangle 8">
          <a:extLst>
            <a:ext uri="{FF2B5EF4-FFF2-40B4-BE49-F238E27FC236}">
              <a16:creationId xmlns:a16="http://schemas.microsoft.com/office/drawing/2014/main" id="{FD641007-F5AE-4E55-8504-605860D4E4FB}"/>
            </a:ext>
          </a:extLst>
        </xdr:cNvPr>
        <xdr:cNvSpPr/>
      </xdr:nvSpPr>
      <xdr:spPr>
        <a:xfrm>
          <a:off x="5562599" y="2838450"/>
          <a:ext cx="1895476"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Critical Work Orders</a:t>
          </a:r>
        </a:p>
      </xdr:txBody>
    </xdr:sp>
    <xdr:clientData/>
  </xdr:twoCellAnchor>
  <xdr:oneCellAnchor>
    <xdr:from>
      <xdr:col>7</xdr:col>
      <xdr:colOff>127000</xdr:colOff>
      <xdr:row>13</xdr:row>
      <xdr:rowOff>171450</xdr:rowOff>
    </xdr:from>
    <xdr:ext cx="1825625" cy="428625"/>
    <xdr:sp macro="" textlink="'Working 1'!M127">
      <xdr:nvSpPr>
        <xdr:cNvPr id="10" name="TextBox 9">
          <a:extLst>
            <a:ext uri="{FF2B5EF4-FFF2-40B4-BE49-F238E27FC236}">
              <a16:creationId xmlns:a16="http://schemas.microsoft.com/office/drawing/2014/main" id="{5CA80C05-40B9-4EE3-AB44-3F9F807B5816}"/>
            </a:ext>
          </a:extLst>
        </xdr:cNvPr>
        <xdr:cNvSpPr txBox="1"/>
      </xdr:nvSpPr>
      <xdr:spPr>
        <a:xfrm>
          <a:off x="4349750" y="3028950"/>
          <a:ext cx="1825625" cy="428625"/>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DAFCA11C-0887-4E21-AE7C-937C9C4EAD9F}"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1147</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10</xdr:col>
      <xdr:colOff>323849</xdr:colOff>
      <xdr:row>10</xdr:row>
      <xdr:rowOff>142875</xdr:rowOff>
    </xdr:from>
    <xdr:to>
      <xdr:col>13</xdr:col>
      <xdr:colOff>428625</xdr:colOff>
      <xdr:row>16</xdr:row>
      <xdr:rowOff>47625</xdr:rowOff>
    </xdr:to>
    <xdr:sp macro="" textlink="">
      <xdr:nvSpPr>
        <xdr:cNvPr id="13" name="Rectangle 12">
          <a:extLst>
            <a:ext uri="{FF2B5EF4-FFF2-40B4-BE49-F238E27FC236}">
              <a16:creationId xmlns:a16="http://schemas.microsoft.com/office/drawing/2014/main" id="{260AF85E-F1C0-4EC0-B780-DCC98880F2A1}"/>
            </a:ext>
          </a:extLst>
        </xdr:cNvPr>
        <xdr:cNvSpPr/>
      </xdr:nvSpPr>
      <xdr:spPr>
        <a:xfrm>
          <a:off x="7639049" y="2847975"/>
          <a:ext cx="1933576"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Total Maintenance Cost</a:t>
          </a:r>
        </a:p>
      </xdr:txBody>
    </xdr:sp>
    <xdr:clientData/>
  </xdr:twoCellAnchor>
  <xdr:oneCellAnchor>
    <xdr:from>
      <xdr:col>10</xdr:col>
      <xdr:colOff>333375</xdr:colOff>
      <xdr:row>13</xdr:row>
      <xdr:rowOff>171450</xdr:rowOff>
    </xdr:from>
    <xdr:ext cx="1905000" cy="438150"/>
    <xdr:sp macro="" textlink="'Working 1'!M128">
      <xdr:nvSpPr>
        <xdr:cNvPr id="14" name="TextBox 13">
          <a:extLst>
            <a:ext uri="{FF2B5EF4-FFF2-40B4-BE49-F238E27FC236}">
              <a16:creationId xmlns:a16="http://schemas.microsoft.com/office/drawing/2014/main" id="{87024A81-F85E-4DF5-8478-052B2208CA6F}"/>
            </a:ext>
          </a:extLst>
        </xdr:cNvPr>
        <xdr:cNvSpPr txBox="1"/>
      </xdr:nvSpPr>
      <xdr:spPr>
        <a:xfrm>
          <a:off x="7648575" y="3448050"/>
          <a:ext cx="1905000" cy="438150"/>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F3DC23E-BE81-43A3-9649-7276C6452C13}"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£1,320,732,099</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13</xdr:col>
      <xdr:colOff>600074</xdr:colOff>
      <xdr:row>10</xdr:row>
      <xdr:rowOff>142875</xdr:rowOff>
    </xdr:from>
    <xdr:to>
      <xdr:col>16</xdr:col>
      <xdr:colOff>609599</xdr:colOff>
      <xdr:row>16</xdr:row>
      <xdr:rowOff>47625</xdr:rowOff>
    </xdr:to>
    <xdr:sp macro="" textlink="">
      <xdr:nvSpPr>
        <xdr:cNvPr id="17" name="Rectangle 16">
          <a:extLst>
            <a:ext uri="{FF2B5EF4-FFF2-40B4-BE49-F238E27FC236}">
              <a16:creationId xmlns:a16="http://schemas.microsoft.com/office/drawing/2014/main" id="{F29E791A-D917-454D-9B97-6F6E8C914346}"/>
            </a:ext>
          </a:extLst>
        </xdr:cNvPr>
        <xdr:cNvSpPr/>
      </xdr:nvSpPr>
      <xdr:spPr>
        <a:xfrm>
          <a:off x="9744074" y="2847975"/>
          <a:ext cx="1838325"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Downtime</a:t>
          </a:r>
        </a:p>
      </xdr:txBody>
    </xdr:sp>
    <xdr:clientData/>
  </xdr:twoCellAnchor>
  <xdr:oneCellAnchor>
    <xdr:from>
      <xdr:col>14</xdr:col>
      <xdr:colOff>15875</xdr:colOff>
      <xdr:row>13</xdr:row>
      <xdr:rowOff>180975</xdr:rowOff>
    </xdr:from>
    <xdr:ext cx="1793875" cy="438150"/>
    <xdr:sp macro="" textlink="'Working 1'!M129">
      <xdr:nvSpPr>
        <xdr:cNvPr id="18" name="TextBox 17">
          <a:extLst>
            <a:ext uri="{FF2B5EF4-FFF2-40B4-BE49-F238E27FC236}">
              <a16:creationId xmlns:a16="http://schemas.microsoft.com/office/drawing/2014/main" id="{9F6F1CD5-EAF7-4F78-B8F8-BB2691818BDC}"/>
            </a:ext>
          </a:extLst>
        </xdr:cNvPr>
        <xdr:cNvSpPr txBox="1"/>
      </xdr:nvSpPr>
      <xdr:spPr>
        <a:xfrm>
          <a:off x="8461375" y="3038475"/>
          <a:ext cx="1793875" cy="438150"/>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6AB9F919-9EBA-457F-8FD8-137E026234CD}"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10.1</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17</xdr:col>
      <xdr:colOff>190499</xdr:colOff>
      <xdr:row>10</xdr:row>
      <xdr:rowOff>142875</xdr:rowOff>
    </xdr:from>
    <xdr:to>
      <xdr:col>20</xdr:col>
      <xdr:colOff>200024</xdr:colOff>
      <xdr:row>16</xdr:row>
      <xdr:rowOff>47625</xdr:rowOff>
    </xdr:to>
    <xdr:sp macro="" textlink="">
      <xdr:nvSpPr>
        <xdr:cNvPr id="19" name="Rectangle 18">
          <a:extLst>
            <a:ext uri="{FF2B5EF4-FFF2-40B4-BE49-F238E27FC236}">
              <a16:creationId xmlns:a16="http://schemas.microsoft.com/office/drawing/2014/main" id="{082FFA92-B9C6-47C9-8426-8D0D5E798293}"/>
            </a:ext>
          </a:extLst>
        </xdr:cNvPr>
        <xdr:cNvSpPr/>
      </xdr:nvSpPr>
      <xdr:spPr>
        <a:xfrm>
          <a:off x="11772899" y="2847975"/>
          <a:ext cx="1838325"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Compliance Rate</a:t>
          </a:r>
        </a:p>
      </xdr:txBody>
    </xdr:sp>
    <xdr:clientData/>
  </xdr:twoCellAnchor>
  <xdr:oneCellAnchor>
    <xdr:from>
      <xdr:col>17</xdr:col>
      <xdr:colOff>209550</xdr:colOff>
      <xdr:row>13</xdr:row>
      <xdr:rowOff>171450</xdr:rowOff>
    </xdr:from>
    <xdr:ext cx="1809750" cy="438150"/>
    <xdr:sp macro="" textlink="'Working 1'!M130">
      <xdr:nvSpPr>
        <xdr:cNvPr id="20" name="TextBox 19">
          <a:extLst>
            <a:ext uri="{FF2B5EF4-FFF2-40B4-BE49-F238E27FC236}">
              <a16:creationId xmlns:a16="http://schemas.microsoft.com/office/drawing/2014/main" id="{4EA50EB2-5527-47C8-9C1E-454BA06CB4EE}"/>
            </a:ext>
          </a:extLst>
        </xdr:cNvPr>
        <xdr:cNvSpPr txBox="1"/>
      </xdr:nvSpPr>
      <xdr:spPr>
        <a:xfrm>
          <a:off x="11791950" y="3448050"/>
          <a:ext cx="1809750" cy="438150"/>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EBB92714-A628-47D7-9135-033725D2C199}"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0.5</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20</xdr:col>
      <xdr:colOff>400049</xdr:colOff>
      <xdr:row>10</xdr:row>
      <xdr:rowOff>123825</xdr:rowOff>
    </xdr:from>
    <xdr:to>
      <xdr:col>23</xdr:col>
      <xdr:colOff>409574</xdr:colOff>
      <xdr:row>16</xdr:row>
      <xdr:rowOff>28575</xdr:rowOff>
    </xdr:to>
    <xdr:sp macro="" textlink="">
      <xdr:nvSpPr>
        <xdr:cNvPr id="21" name="Rectangle 20">
          <a:extLst>
            <a:ext uri="{FF2B5EF4-FFF2-40B4-BE49-F238E27FC236}">
              <a16:creationId xmlns:a16="http://schemas.microsoft.com/office/drawing/2014/main" id="{8340DF74-AF74-4E84-AD42-CDC450F55505}"/>
            </a:ext>
          </a:extLst>
        </xdr:cNvPr>
        <xdr:cNvSpPr/>
      </xdr:nvSpPr>
      <xdr:spPr>
        <a:xfrm>
          <a:off x="13811249" y="2828925"/>
          <a:ext cx="1838325"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Risk</a:t>
          </a:r>
        </a:p>
      </xdr:txBody>
    </xdr:sp>
    <xdr:clientData/>
  </xdr:twoCellAnchor>
  <xdr:oneCellAnchor>
    <xdr:from>
      <xdr:col>20</xdr:col>
      <xdr:colOff>428625</xdr:colOff>
      <xdr:row>13</xdr:row>
      <xdr:rowOff>171450</xdr:rowOff>
    </xdr:from>
    <xdr:ext cx="1800226" cy="428625"/>
    <xdr:sp macro="" textlink="'Working 1'!M131">
      <xdr:nvSpPr>
        <xdr:cNvPr id="22" name="TextBox 21">
          <a:extLst>
            <a:ext uri="{FF2B5EF4-FFF2-40B4-BE49-F238E27FC236}">
              <a16:creationId xmlns:a16="http://schemas.microsoft.com/office/drawing/2014/main" id="{E311B7DD-3077-4E70-A492-4E33FD0C5B83}"/>
            </a:ext>
          </a:extLst>
        </xdr:cNvPr>
        <xdr:cNvSpPr txBox="1"/>
      </xdr:nvSpPr>
      <xdr:spPr>
        <a:xfrm>
          <a:off x="12493625" y="3028950"/>
          <a:ext cx="1800226" cy="428625"/>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A109C8D8-704A-49C1-864D-73F8C6259BC1}"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49.72</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24</xdr:col>
      <xdr:colOff>57149</xdr:colOff>
      <xdr:row>10</xdr:row>
      <xdr:rowOff>123825</xdr:rowOff>
    </xdr:from>
    <xdr:to>
      <xdr:col>27</xdr:col>
      <xdr:colOff>66674</xdr:colOff>
      <xdr:row>16</xdr:row>
      <xdr:rowOff>28575</xdr:rowOff>
    </xdr:to>
    <xdr:sp macro="" textlink="">
      <xdr:nvSpPr>
        <xdr:cNvPr id="25" name="Rectangle 24">
          <a:extLst>
            <a:ext uri="{FF2B5EF4-FFF2-40B4-BE49-F238E27FC236}">
              <a16:creationId xmlns:a16="http://schemas.microsoft.com/office/drawing/2014/main" id="{2C21640B-198E-45FC-9F5B-405985AF3D42}"/>
            </a:ext>
          </a:extLst>
        </xdr:cNvPr>
        <xdr:cNvSpPr/>
      </xdr:nvSpPr>
      <xdr:spPr>
        <a:xfrm>
          <a:off x="15906749" y="2828925"/>
          <a:ext cx="1838325" cy="104775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Total Vendor Spend</a:t>
          </a:r>
        </a:p>
      </xdr:txBody>
    </xdr:sp>
    <xdr:clientData/>
  </xdr:twoCellAnchor>
  <xdr:oneCellAnchor>
    <xdr:from>
      <xdr:col>24</xdr:col>
      <xdr:colOff>63500</xdr:colOff>
      <xdr:row>13</xdr:row>
      <xdr:rowOff>161925</xdr:rowOff>
    </xdr:from>
    <xdr:ext cx="1812925" cy="438150"/>
    <xdr:sp macro="" textlink="'Working 1'!M132">
      <xdr:nvSpPr>
        <xdr:cNvPr id="26" name="TextBox 25">
          <a:extLst>
            <a:ext uri="{FF2B5EF4-FFF2-40B4-BE49-F238E27FC236}">
              <a16:creationId xmlns:a16="http://schemas.microsoft.com/office/drawing/2014/main" id="{1D841693-5909-4676-85B4-19C60618D0F4}"/>
            </a:ext>
          </a:extLst>
        </xdr:cNvPr>
        <xdr:cNvSpPr txBox="1"/>
      </xdr:nvSpPr>
      <xdr:spPr>
        <a:xfrm>
          <a:off x="14541500" y="3019425"/>
          <a:ext cx="1812925" cy="438150"/>
        </a:xfrm>
        <a:prstGeom prst="rect">
          <a:avLst/>
        </a:prstGeom>
        <a:solidFill>
          <a:schemeClr val="accent3">
            <a:lumMod val="20000"/>
            <a:lumOff val="80000"/>
          </a:scheme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8F21BE1-DA07-445E-B835-296C0BE80936}"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£2,286,020,099</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0</xdr:col>
      <xdr:colOff>312964</xdr:colOff>
      <xdr:row>16</xdr:row>
      <xdr:rowOff>108857</xdr:rowOff>
    </xdr:from>
    <xdr:to>
      <xdr:col>31</xdr:col>
      <xdr:colOff>585107</xdr:colOff>
      <xdr:row>16</xdr:row>
      <xdr:rowOff>180975</xdr:rowOff>
    </xdr:to>
    <xdr:cxnSp macro="">
      <xdr:nvCxnSpPr>
        <xdr:cNvPr id="28" name="Straight Connector 27">
          <a:extLst>
            <a:ext uri="{FF2B5EF4-FFF2-40B4-BE49-F238E27FC236}">
              <a16:creationId xmlns:a16="http://schemas.microsoft.com/office/drawing/2014/main" id="{C6C65168-5918-C83C-9E5D-A8ABA74E38CB}"/>
            </a:ext>
          </a:extLst>
        </xdr:cNvPr>
        <xdr:cNvCxnSpPr/>
      </xdr:nvCxnSpPr>
      <xdr:spPr>
        <a:xfrm flipV="1">
          <a:off x="1537607" y="3728357"/>
          <a:ext cx="19254107" cy="72118"/>
        </a:xfrm>
        <a:prstGeom prst="line">
          <a:avLst/>
        </a:prstGeom>
        <a:ln w="44450"/>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342900</xdr:colOff>
      <xdr:row>1</xdr:row>
      <xdr:rowOff>257175</xdr:rowOff>
    </xdr:from>
    <xdr:to>
      <xdr:col>5</xdr:col>
      <xdr:colOff>352425</xdr:colOff>
      <xdr:row>3</xdr:row>
      <xdr:rowOff>180975</xdr:rowOff>
    </xdr:to>
    <mc:AlternateContent xmlns:mc="http://schemas.openxmlformats.org/markup-compatibility/2006" xmlns:a14="http://schemas.microsoft.com/office/drawing/2010/main">
      <mc:Choice Requires="a14">
        <xdr:graphicFrame macro="">
          <xdr:nvGraphicFramePr>
            <xdr:cNvPr id="37" name="ReactorType">
              <a:extLst>
                <a:ext uri="{FF2B5EF4-FFF2-40B4-BE49-F238E27FC236}">
                  <a16:creationId xmlns:a16="http://schemas.microsoft.com/office/drawing/2014/main" id="{0C2796D3-07F5-4426-B28F-A218F1E7FDCC}"/>
                </a:ext>
              </a:extLst>
            </xdr:cNvPr>
            <xdr:cNvGraphicFramePr/>
          </xdr:nvGraphicFramePr>
          <xdr:xfrm>
            <a:off x="0" y="0"/>
            <a:ext cx="0" cy="0"/>
          </xdr:xfrm>
          <a:graphic>
            <a:graphicData uri="http://schemas.microsoft.com/office/drawing/2010/slicer">
              <sle:slicer xmlns:sle="http://schemas.microsoft.com/office/drawing/2010/slicer" name="ReactorType"/>
            </a:graphicData>
          </a:graphic>
        </xdr:graphicFrame>
      </mc:Choice>
      <mc:Fallback xmlns="">
        <xdr:sp macro="" textlink="">
          <xdr:nvSpPr>
            <xdr:cNvPr id="0" name=""/>
            <xdr:cNvSpPr>
              <a:spLocks noTextEdit="1"/>
            </xdr:cNvSpPr>
          </xdr:nvSpPr>
          <xdr:spPr>
            <a:xfrm>
              <a:off x="342900" y="717550"/>
              <a:ext cx="3025775" cy="415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5440</xdr:colOff>
      <xdr:row>1</xdr:row>
      <xdr:rowOff>156483</xdr:rowOff>
    </xdr:from>
    <xdr:to>
      <xdr:col>31</xdr:col>
      <xdr:colOff>326572</xdr:colOff>
      <xdr:row>6</xdr:row>
      <xdr:rowOff>81643</xdr:rowOff>
    </xdr:to>
    <mc:AlternateContent xmlns:mc="http://schemas.openxmlformats.org/markup-compatibility/2006" xmlns:a14="http://schemas.microsoft.com/office/drawing/2010/main">
      <mc:Choice Requires="a14">
        <xdr:graphicFrame macro="">
          <xdr:nvGraphicFramePr>
            <xdr:cNvPr id="11" name="Vendor">
              <a:extLst>
                <a:ext uri="{FF2B5EF4-FFF2-40B4-BE49-F238E27FC236}">
                  <a16:creationId xmlns:a16="http://schemas.microsoft.com/office/drawing/2014/main" id="{767CF100-B648-4EB6-9B62-F6E8E9B7E07E}"/>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7847690" y="616858"/>
              <a:ext cx="11179632" cy="988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4</xdr:row>
      <xdr:rowOff>38099</xdr:rowOff>
    </xdr:from>
    <xdr:to>
      <xdr:col>12</xdr:col>
      <xdr:colOff>257176</xdr:colOff>
      <xdr:row>6</xdr:row>
      <xdr:rowOff>57150</xdr:rowOff>
    </xdr:to>
    <mc:AlternateContent xmlns:mc="http://schemas.openxmlformats.org/markup-compatibility/2006" xmlns:a14="http://schemas.microsoft.com/office/drawing/2010/main">
      <mc:Choice Requires="a14">
        <xdr:graphicFrame macro="">
          <xdr:nvGraphicFramePr>
            <xdr:cNvPr id="12" name="Plant">
              <a:extLst>
                <a:ext uri="{FF2B5EF4-FFF2-40B4-BE49-F238E27FC236}">
                  <a16:creationId xmlns:a16="http://schemas.microsoft.com/office/drawing/2014/main" id="{E3646CE2-699D-4269-B85F-F54608592E6C}"/>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314325" y="1181099"/>
              <a:ext cx="7181851" cy="4000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10886</xdr:colOff>
      <xdr:row>7</xdr:row>
      <xdr:rowOff>19049</xdr:rowOff>
    </xdr:from>
    <xdr:to>
      <xdr:col>26</xdr:col>
      <xdr:colOff>96611</xdr:colOff>
      <xdr:row>9</xdr:row>
      <xdr:rowOff>85724</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B64B7BEC-2D83-4770-845E-2212A4F9A4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53136" y="1733549"/>
              <a:ext cx="7927975" cy="447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352424</xdr:colOff>
      <xdr:row>6</xdr:row>
      <xdr:rowOff>183696</xdr:rowOff>
    </xdr:from>
    <xdr:to>
      <xdr:col>4</xdr:col>
      <xdr:colOff>561975</xdr:colOff>
      <xdr:row>9</xdr:row>
      <xdr:rowOff>50346</xdr:rowOff>
    </xdr:to>
    <mc:AlternateContent xmlns:mc="http://schemas.openxmlformats.org/markup-compatibility/2006" xmlns:a14="http://schemas.microsoft.com/office/drawing/2010/main">
      <mc:Choice Requires="a14">
        <xdr:graphicFrame macro="">
          <xdr:nvGraphicFramePr>
            <xdr:cNvPr id="16" name="Reported (Year)">
              <a:extLst>
                <a:ext uri="{FF2B5EF4-FFF2-40B4-BE49-F238E27FC236}">
                  <a16:creationId xmlns:a16="http://schemas.microsoft.com/office/drawing/2014/main" id="{3E24D826-800D-4E4A-9508-C957BB084B29}"/>
                </a:ext>
              </a:extLst>
            </xdr:cNvPr>
            <xdr:cNvGraphicFramePr/>
          </xdr:nvGraphicFramePr>
          <xdr:xfrm>
            <a:off x="0" y="0"/>
            <a:ext cx="0" cy="0"/>
          </xdr:xfrm>
          <a:graphic>
            <a:graphicData uri="http://schemas.microsoft.com/office/drawing/2010/slicer">
              <sle:slicer xmlns:sle="http://schemas.microsoft.com/office/drawing/2010/slicer" name="Reported (Year)"/>
            </a:graphicData>
          </a:graphic>
        </xdr:graphicFrame>
      </mc:Choice>
      <mc:Fallback xmlns="">
        <xdr:sp macro="" textlink="">
          <xdr:nvSpPr>
            <xdr:cNvPr id="0" name=""/>
            <xdr:cNvSpPr>
              <a:spLocks noTextEdit="1"/>
            </xdr:cNvSpPr>
          </xdr:nvSpPr>
          <xdr:spPr>
            <a:xfrm>
              <a:off x="352424" y="1707696"/>
              <a:ext cx="2622551" cy="438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226219</xdr:colOff>
      <xdr:row>26</xdr:row>
      <xdr:rowOff>142875</xdr:rowOff>
    </xdr:from>
    <xdr:to>
      <xdr:col>11</xdr:col>
      <xdr:colOff>166688</xdr:colOff>
      <xdr:row>41</xdr:row>
      <xdr:rowOff>28575</xdr:rowOff>
    </xdr:to>
    <xdr:graphicFrame macro="">
      <xdr:nvGraphicFramePr>
        <xdr:cNvPr id="27" name="Chart 26">
          <a:extLst>
            <a:ext uri="{FF2B5EF4-FFF2-40B4-BE49-F238E27FC236}">
              <a16:creationId xmlns:a16="http://schemas.microsoft.com/office/drawing/2014/main" id="{F498F307-A4EB-44BB-92D8-0805AE252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176893</xdr:colOff>
      <xdr:row>26</xdr:row>
      <xdr:rowOff>149678</xdr:rowOff>
    </xdr:from>
    <xdr:to>
      <xdr:col>21</xdr:col>
      <xdr:colOff>40821</xdr:colOff>
      <xdr:row>41</xdr:row>
      <xdr:rowOff>27213</xdr:rowOff>
    </xdr:to>
    <xdr:graphicFrame macro="">
      <xdr:nvGraphicFramePr>
        <xdr:cNvPr id="29" name="Chart 28">
          <a:extLst>
            <a:ext uri="{FF2B5EF4-FFF2-40B4-BE49-F238E27FC236}">
              <a16:creationId xmlns:a16="http://schemas.microsoft.com/office/drawing/2014/main" id="{789A6589-3093-4C7F-AF9C-604E7B96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217715</xdr:colOff>
      <xdr:row>41</xdr:row>
      <xdr:rowOff>40821</xdr:rowOff>
    </xdr:from>
    <xdr:to>
      <xdr:col>11</xdr:col>
      <xdr:colOff>149678</xdr:colOff>
      <xdr:row>55</xdr:row>
      <xdr:rowOff>117021</xdr:rowOff>
    </xdr:to>
    <xdr:graphicFrame macro="">
      <xdr:nvGraphicFramePr>
        <xdr:cNvPr id="30" name="Chart 29">
          <a:extLst>
            <a:ext uri="{FF2B5EF4-FFF2-40B4-BE49-F238E27FC236}">
              <a16:creationId xmlns:a16="http://schemas.microsoft.com/office/drawing/2014/main" id="{7EF3D046-9C58-4998-9A06-E9D67B910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149678</xdr:colOff>
      <xdr:row>41</xdr:row>
      <xdr:rowOff>27214</xdr:rowOff>
    </xdr:from>
    <xdr:to>
      <xdr:col>21</xdr:col>
      <xdr:colOff>36739</xdr:colOff>
      <xdr:row>55</xdr:row>
      <xdr:rowOff>103414</xdr:rowOff>
    </xdr:to>
    <xdr:graphicFrame macro="">
      <xdr:nvGraphicFramePr>
        <xdr:cNvPr id="31" name="Chart 30">
          <a:extLst>
            <a:ext uri="{FF2B5EF4-FFF2-40B4-BE49-F238E27FC236}">
              <a16:creationId xmlns:a16="http://schemas.microsoft.com/office/drawing/2014/main" id="{613C7387-E2BC-445A-AF95-9218D6CE5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54428</xdr:colOff>
      <xdr:row>26</xdr:row>
      <xdr:rowOff>122464</xdr:rowOff>
    </xdr:from>
    <xdr:to>
      <xdr:col>30</xdr:col>
      <xdr:colOff>477610</xdr:colOff>
      <xdr:row>41</xdr:row>
      <xdr:rowOff>8164</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00FE16F5-ADEF-4983-BCA3-72C2204779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856028" y="5456464"/>
              <a:ext cx="5909582"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56</xdr:row>
      <xdr:rowOff>79375</xdr:rowOff>
    </xdr:from>
    <xdr:to>
      <xdr:col>32</xdr:col>
      <xdr:colOff>444500</xdr:colOff>
      <xdr:row>57</xdr:row>
      <xdr:rowOff>44903</xdr:rowOff>
    </xdr:to>
    <xdr:cxnSp macro="">
      <xdr:nvCxnSpPr>
        <xdr:cNvPr id="35" name="Straight Connector 34">
          <a:extLst>
            <a:ext uri="{FF2B5EF4-FFF2-40B4-BE49-F238E27FC236}">
              <a16:creationId xmlns:a16="http://schemas.microsoft.com/office/drawing/2014/main" id="{3C6F2DC2-4FD9-4670-B83B-C89D68D8D9F9}"/>
            </a:ext>
          </a:extLst>
        </xdr:cNvPr>
        <xdr:cNvCxnSpPr/>
      </xdr:nvCxnSpPr>
      <xdr:spPr>
        <a:xfrm flipV="1">
          <a:off x="0" y="11128375"/>
          <a:ext cx="19748500" cy="156028"/>
        </a:xfrm>
        <a:prstGeom prst="line">
          <a:avLst/>
        </a:prstGeom>
        <a:ln w="44450"/>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299357</xdr:colOff>
      <xdr:row>20</xdr:row>
      <xdr:rowOff>108858</xdr:rowOff>
    </xdr:from>
    <xdr:to>
      <xdr:col>12</xdr:col>
      <xdr:colOff>217715</xdr:colOff>
      <xdr:row>22</xdr:row>
      <xdr:rowOff>136072</xdr:rowOff>
    </xdr:to>
    <mc:AlternateContent xmlns:mc="http://schemas.openxmlformats.org/markup-compatibility/2006" xmlns:a14="http://schemas.microsoft.com/office/drawing/2010/main">
      <mc:Choice Requires="a14">
        <xdr:graphicFrame macro="">
          <xdr:nvGraphicFramePr>
            <xdr:cNvPr id="38" name="Plant 1">
              <a:extLst>
                <a:ext uri="{FF2B5EF4-FFF2-40B4-BE49-F238E27FC236}">
                  <a16:creationId xmlns:a16="http://schemas.microsoft.com/office/drawing/2014/main" id="{7087ABC9-2DBF-49E4-89C3-C4386C5328BC}"/>
                </a:ext>
              </a:extLst>
            </xdr:cNvPr>
            <xdr:cNvGraphicFramePr/>
          </xdr:nvGraphicFramePr>
          <xdr:xfrm>
            <a:off x="0" y="0"/>
            <a:ext cx="0" cy="0"/>
          </xdr:xfrm>
          <a:graphic>
            <a:graphicData uri="http://schemas.microsoft.com/office/drawing/2010/slicer">
              <sle:slicer xmlns:sle="http://schemas.microsoft.com/office/drawing/2010/slicer" name="Plant 1"/>
            </a:graphicData>
          </a:graphic>
        </xdr:graphicFrame>
      </mc:Choice>
      <mc:Fallback xmlns="">
        <xdr:sp macro="" textlink="">
          <xdr:nvSpPr>
            <xdr:cNvPr id="0" name=""/>
            <xdr:cNvSpPr>
              <a:spLocks noTextEdit="1"/>
            </xdr:cNvSpPr>
          </xdr:nvSpPr>
          <xdr:spPr>
            <a:xfrm>
              <a:off x="299357" y="4299858"/>
              <a:ext cx="7157358" cy="4082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40821</xdr:colOff>
      <xdr:row>17</xdr:row>
      <xdr:rowOff>68036</xdr:rowOff>
    </xdr:from>
    <xdr:to>
      <xdr:col>31</xdr:col>
      <xdr:colOff>367394</xdr:colOff>
      <xdr:row>22</xdr:row>
      <xdr:rowOff>81643</xdr:rowOff>
    </xdr:to>
    <mc:AlternateContent xmlns:mc="http://schemas.openxmlformats.org/markup-compatibility/2006" xmlns:a14="http://schemas.microsoft.com/office/drawing/2010/main">
      <mc:Choice Requires="a14">
        <xdr:graphicFrame macro="">
          <xdr:nvGraphicFramePr>
            <xdr:cNvPr id="39" name="Vendor 1">
              <a:extLst>
                <a:ext uri="{FF2B5EF4-FFF2-40B4-BE49-F238E27FC236}">
                  <a16:creationId xmlns:a16="http://schemas.microsoft.com/office/drawing/2014/main" id="{824806EF-C943-4A7A-A489-E8A6FE5CF36D}"/>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7883071" y="3687536"/>
              <a:ext cx="11185073" cy="9661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13607</xdr:colOff>
      <xdr:row>22</xdr:row>
      <xdr:rowOff>149679</xdr:rowOff>
    </xdr:from>
    <xdr:to>
      <xdr:col>23</xdr:col>
      <xdr:colOff>421822</xdr:colOff>
      <xdr:row>25</xdr:row>
      <xdr:rowOff>1</xdr:rowOff>
    </xdr:to>
    <mc:AlternateContent xmlns:mc="http://schemas.openxmlformats.org/markup-compatibility/2006" xmlns:a14="http://schemas.microsoft.com/office/drawing/2010/main">
      <mc:Choice Requires="a14">
        <xdr:graphicFrame macro="">
          <xdr:nvGraphicFramePr>
            <xdr:cNvPr id="40" name="Department 1">
              <a:extLst>
                <a:ext uri="{FF2B5EF4-FFF2-40B4-BE49-F238E27FC236}">
                  <a16:creationId xmlns:a16="http://schemas.microsoft.com/office/drawing/2014/main" id="{87EF7E7B-53B3-4C9A-93DB-E1CE29FE521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55857" y="4721679"/>
              <a:ext cx="6440715" cy="421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285752</xdr:colOff>
      <xdr:row>23</xdr:row>
      <xdr:rowOff>68037</xdr:rowOff>
    </xdr:from>
    <xdr:to>
      <xdr:col>8</xdr:col>
      <xdr:colOff>312967</xdr:colOff>
      <xdr:row>25</xdr:row>
      <xdr:rowOff>108857</xdr:rowOff>
    </xdr:to>
    <mc:AlternateContent xmlns:mc="http://schemas.openxmlformats.org/markup-compatibility/2006" xmlns:a14="http://schemas.microsoft.com/office/drawing/2010/main">
      <mc:Choice Requires="a14">
        <xdr:graphicFrame macro="">
          <xdr:nvGraphicFramePr>
            <xdr:cNvPr id="41" name="Years (Reported)">
              <a:extLst>
                <a:ext uri="{FF2B5EF4-FFF2-40B4-BE49-F238E27FC236}">
                  <a16:creationId xmlns:a16="http://schemas.microsoft.com/office/drawing/2014/main" id="{CE2064B3-3ADB-4497-8091-812B0F515F53}"/>
                </a:ext>
              </a:extLst>
            </xdr:cNvPr>
            <xdr:cNvGraphicFramePr/>
          </xdr:nvGraphicFramePr>
          <xdr:xfrm>
            <a:off x="0" y="0"/>
            <a:ext cx="0" cy="0"/>
          </xdr:xfrm>
          <a:graphic>
            <a:graphicData uri="http://schemas.microsoft.com/office/drawing/2010/slicer">
              <sle:slicer xmlns:sle="http://schemas.microsoft.com/office/drawing/2010/slicer" name="Years (Reported)"/>
            </a:graphicData>
          </a:graphic>
        </xdr:graphicFrame>
      </mc:Choice>
      <mc:Fallback xmlns="">
        <xdr:sp macro="" textlink="">
          <xdr:nvSpPr>
            <xdr:cNvPr id="0" name=""/>
            <xdr:cNvSpPr>
              <a:spLocks noTextEdit="1"/>
            </xdr:cNvSpPr>
          </xdr:nvSpPr>
          <xdr:spPr>
            <a:xfrm>
              <a:off x="285752" y="4830537"/>
              <a:ext cx="4853215" cy="42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326572</xdr:colOff>
      <xdr:row>17</xdr:row>
      <xdr:rowOff>136071</xdr:rowOff>
    </xdr:from>
    <xdr:to>
      <xdr:col>5</xdr:col>
      <xdr:colOff>549729</xdr:colOff>
      <xdr:row>20</xdr:row>
      <xdr:rowOff>54428</xdr:rowOff>
    </xdr:to>
    <mc:AlternateContent xmlns:mc="http://schemas.openxmlformats.org/markup-compatibility/2006" xmlns:a14="http://schemas.microsoft.com/office/drawing/2010/main">
      <mc:Choice Requires="a14">
        <xdr:graphicFrame macro="">
          <xdr:nvGraphicFramePr>
            <xdr:cNvPr id="42" name="ReactorType 1">
              <a:extLst>
                <a:ext uri="{FF2B5EF4-FFF2-40B4-BE49-F238E27FC236}">
                  <a16:creationId xmlns:a16="http://schemas.microsoft.com/office/drawing/2014/main" id="{D3B06815-BBD5-44F2-9E23-6B074ECC3A50}"/>
                </a:ext>
              </a:extLst>
            </xdr:cNvPr>
            <xdr:cNvGraphicFramePr/>
          </xdr:nvGraphicFramePr>
          <xdr:xfrm>
            <a:off x="0" y="0"/>
            <a:ext cx="0" cy="0"/>
          </xdr:xfrm>
          <a:graphic>
            <a:graphicData uri="http://schemas.microsoft.com/office/drawing/2010/slicer">
              <sle:slicer xmlns:sle="http://schemas.microsoft.com/office/drawing/2010/slicer" name="ReactorType 1"/>
            </a:graphicData>
          </a:graphic>
        </xdr:graphicFrame>
      </mc:Choice>
      <mc:Fallback xmlns="">
        <xdr:sp macro="" textlink="">
          <xdr:nvSpPr>
            <xdr:cNvPr id="0" name=""/>
            <xdr:cNvSpPr>
              <a:spLocks noTextEdit="1"/>
            </xdr:cNvSpPr>
          </xdr:nvSpPr>
          <xdr:spPr>
            <a:xfrm>
              <a:off x="326572" y="3755571"/>
              <a:ext cx="3239407" cy="489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504825</xdr:colOff>
      <xdr:row>7</xdr:row>
      <xdr:rowOff>0</xdr:rowOff>
    </xdr:from>
    <xdr:to>
      <xdr:col>17</xdr:col>
      <xdr:colOff>114300</xdr:colOff>
      <xdr:row>12</xdr:row>
      <xdr:rowOff>180976</xdr:rowOff>
    </xdr:to>
    <xdr:sp macro="" textlink="">
      <xdr:nvSpPr>
        <xdr:cNvPr id="18" name="Rectangle 17">
          <a:extLst>
            <a:ext uri="{FF2B5EF4-FFF2-40B4-BE49-F238E27FC236}">
              <a16:creationId xmlns:a16="http://schemas.microsoft.com/office/drawing/2014/main" id="{9837334D-DF8E-478B-91C1-90DB6FD5C65B}"/>
            </a:ext>
          </a:extLst>
        </xdr:cNvPr>
        <xdr:cNvSpPr/>
      </xdr:nvSpPr>
      <xdr:spPr>
        <a:xfrm>
          <a:off x="8434388" y="1928812"/>
          <a:ext cx="2038350" cy="1193008"/>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Preventive Cost %</a:t>
          </a:r>
        </a:p>
      </xdr:txBody>
    </xdr:sp>
    <xdr:clientData/>
  </xdr:twoCellAnchor>
  <xdr:twoCellAnchor>
    <xdr:from>
      <xdr:col>9</xdr:col>
      <xdr:colOff>219075</xdr:colOff>
      <xdr:row>7</xdr:row>
      <xdr:rowOff>0</xdr:rowOff>
    </xdr:from>
    <xdr:to>
      <xdr:col>12</xdr:col>
      <xdr:colOff>438150</xdr:colOff>
      <xdr:row>13</xdr:row>
      <xdr:rowOff>0</xdr:rowOff>
    </xdr:to>
    <xdr:sp macro="" textlink="">
      <xdr:nvSpPr>
        <xdr:cNvPr id="16" name="Rectangle 15">
          <a:extLst>
            <a:ext uri="{FF2B5EF4-FFF2-40B4-BE49-F238E27FC236}">
              <a16:creationId xmlns:a16="http://schemas.microsoft.com/office/drawing/2014/main" id="{9B677921-3FBE-4D95-BE88-C08AB6025CDF}"/>
            </a:ext>
          </a:extLst>
        </xdr:cNvPr>
        <xdr:cNvSpPr/>
      </xdr:nvSpPr>
      <xdr:spPr>
        <a:xfrm>
          <a:off x="5719763" y="1893093"/>
          <a:ext cx="2040731" cy="1238251"/>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Emergency Cost %</a:t>
          </a:r>
        </a:p>
      </xdr:txBody>
    </xdr:sp>
    <xdr:clientData/>
  </xdr:twoCellAnchor>
  <xdr:twoCellAnchor>
    <xdr:from>
      <xdr:col>5</xdr:col>
      <xdr:colOff>257175</xdr:colOff>
      <xdr:row>7</xdr:row>
      <xdr:rowOff>0</xdr:rowOff>
    </xdr:from>
    <xdr:to>
      <xdr:col>8</xdr:col>
      <xdr:colOff>400050</xdr:colOff>
      <xdr:row>13</xdr:row>
      <xdr:rowOff>0</xdr:rowOff>
    </xdr:to>
    <xdr:sp macro="" textlink="">
      <xdr:nvSpPr>
        <xdr:cNvPr id="15" name="Rectangle 14">
          <a:extLst>
            <a:ext uri="{FF2B5EF4-FFF2-40B4-BE49-F238E27FC236}">
              <a16:creationId xmlns:a16="http://schemas.microsoft.com/office/drawing/2014/main" id="{517D411E-4863-4E09-9A8D-C5CD2C8D60A4}"/>
            </a:ext>
          </a:extLst>
        </xdr:cNvPr>
        <xdr:cNvSpPr/>
      </xdr:nvSpPr>
      <xdr:spPr>
        <a:xfrm>
          <a:off x="3293269" y="1893093"/>
          <a:ext cx="2000250" cy="1238251"/>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Preventive Cost</a:t>
          </a:r>
        </a:p>
      </xdr:txBody>
    </xdr:sp>
    <xdr:clientData/>
  </xdr:twoCellAnchor>
  <xdr:twoCellAnchor>
    <xdr:from>
      <xdr:col>1</xdr:col>
      <xdr:colOff>152399</xdr:colOff>
      <xdr:row>7</xdr:row>
      <xdr:rowOff>0</xdr:rowOff>
    </xdr:from>
    <xdr:to>
      <xdr:col>4</xdr:col>
      <xdr:colOff>333374</xdr:colOff>
      <xdr:row>12</xdr:row>
      <xdr:rowOff>180974</xdr:rowOff>
    </xdr:to>
    <xdr:sp macro="" textlink="">
      <xdr:nvSpPr>
        <xdr:cNvPr id="14" name="Rectangle 13">
          <a:extLst>
            <a:ext uri="{FF2B5EF4-FFF2-40B4-BE49-F238E27FC236}">
              <a16:creationId xmlns:a16="http://schemas.microsoft.com/office/drawing/2014/main" id="{64844854-8F9D-BD2C-1E02-3444C45F934D}"/>
            </a:ext>
          </a:extLst>
        </xdr:cNvPr>
        <xdr:cNvSpPr/>
      </xdr:nvSpPr>
      <xdr:spPr>
        <a:xfrm>
          <a:off x="759618" y="1916905"/>
          <a:ext cx="2002631" cy="120491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600" b="1"/>
            <a:t>Emergency Cost</a:t>
          </a:r>
        </a:p>
      </xdr:txBody>
    </xdr:sp>
    <xdr:clientData/>
  </xdr:twoCellAnchor>
  <xdr:oneCellAnchor>
    <xdr:from>
      <xdr:col>1</xdr:col>
      <xdr:colOff>0</xdr:colOff>
      <xdr:row>27</xdr:row>
      <xdr:rowOff>190498</xdr:rowOff>
    </xdr:from>
    <xdr:ext cx="1971675" cy="552451"/>
    <xdr:sp macro="" textlink="Emergency_Cost_ex">
      <xdr:nvSpPr>
        <xdr:cNvPr id="7" name="TextBox 6">
          <a:extLst>
            <a:ext uri="{FF2B5EF4-FFF2-40B4-BE49-F238E27FC236}">
              <a16:creationId xmlns:a16="http://schemas.microsoft.com/office/drawing/2014/main" id="{D45D6E72-9CEF-E337-9DD5-8CE319B03E15}"/>
            </a:ext>
          </a:extLst>
        </xdr:cNvPr>
        <xdr:cNvSpPr txBox="1"/>
      </xdr:nvSpPr>
      <xdr:spPr>
        <a:xfrm>
          <a:off x="609600" y="4762498"/>
          <a:ext cx="1971675" cy="552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1F02FAE-D248-4EFF-B262-896176CFB2E9}" type="TxLink">
            <a:rPr lang="en-US" sz="1600" b="0" i="0" u="none" strike="noStrike">
              <a:solidFill>
                <a:srgbClr val="000000"/>
              </a:solidFill>
              <a:latin typeface="Aptos Narrow"/>
            </a:rPr>
            <a:pPr algn="ctr"/>
            <a:t> </a:t>
          </a:fld>
          <a:endParaRPr lang="en-GB" sz="1600"/>
        </a:p>
      </xdr:txBody>
    </xdr:sp>
    <xdr:clientData/>
  </xdr:oneCellAnchor>
  <xdr:oneCellAnchor>
    <xdr:from>
      <xdr:col>0</xdr:col>
      <xdr:colOff>514350</xdr:colOff>
      <xdr:row>36</xdr:row>
      <xdr:rowOff>85725</xdr:rowOff>
    </xdr:from>
    <xdr:ext cx="1990725" cy="552451"/>
    <xdr:sp macro="" textlink="Preventive_Cost_ex">
      <xdr:nvSpPr>
        <xdr:cNvPr id="9" name="TextBox 8">
          <a:extLst>
            <a:ext uri="{FF2B5EF4-FFF2-40B4-BE49-F238E27FC236}">
              <a16:creationId xmlns:a16="http://schemas.microsoft.com/office/drawing/2014/main" id="{7E59E4F5-CD8D-42C9-A3E3-B2CB1577E5C7}"/>
            </a:ext>
          </a:extLst>
        </xdr:cNvPr>
        <xdr:cNvSpPr txBox="1"/>
      </xdr:nvSpPr>
      <xdr:spPr>
        <a:xfrm>
          <a:off x="514350" y="6372225"/>
          <a:ext cx="1990725" cy="552451"/>
        </a:xfrm>
        <a:prstGeom prst="rect">
          <a:avLst/>
        </a:prstGeom>
        <a:no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75753F75-A9CD-4C42-B313-B10000B8031D}"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oneCellAnchor>
    <xdr:from>
      <xdr:col>4</xdr:col>
      <xdr:colOff>371476</xdr:colOff>
      <xdr:row>28</xdr:row>
      <xdr:rowOff>28575</xdr:rowOff>
    </xdr:from>
    <xdr:ext cx="2000250" cy="552451"/>
    <xdr:sp macro="" textlink="Emergency_Percent">
      <xdr:nvSpPr>
        <xdr:cNvPr id="11" name="TextBox 10">
          <a:extLst>
            <a:ext uri="{FF2B5EF4-FFF2-40B4-BE49-F238E27FC236}">
              <a16:creationId xmlns:a16="http://schemas.microsoft.com/office/drawing/2014/main" id="{CC8BB1AE-7A9A-4E52-9D61-00BCA537CF5F}"/>
            </a:ext>
          </a:extLst>
        </xdr:cNvPr>
        <xdr:cNvSpPr txBox="1"/>
      </xdr:nvSpPr>
      <xdr:spPr>
        <a:xfrm>
          <a:off x="2809876" y="4791075"/>
          <a:ext cx="2000250" cy="552451"/>
        </a:xfrm>
        <a:prstGeom prst="rect">
          <a:avLst/>
        </a:prstGeom>
        <a:no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F0FE703-58D9-4E94-9A40-D9726D15D89B}" type="TxLink">
            <a:rPr kumimoji="0" lang="en-US" sz="1600" b="0" i="0" u="none" strike="noStrike" kern="0" cap="none" spc="0" normalizeH="0" baseline="0" noProof="0" smtClean="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oneCellAnchor>
    <xdr:from>
      <xdr:col>1</xdr:col>
      <xdr:colOff>161925</xdr:colOff>
      <xdr:row>10</xdr:row>
      <xdr:rowOff>66675</xdr:rowOff>
    </xdr:from>
    <xdr:ext cx="1969294" cy="476250"/>
    <xdr:sp macro="" textlink="'Maintenance Cost Analysis Pivot'!H52">
      <xdr:nvSpPr>
        <xdr:cNvPr id="2" name="TextBox 1">
          <a:extLst>
            <a:ext uri="{FF2B5EF4-FFF2-40B4-BE49-F238E27FC236}">
              <a16:creationId xmlns:a16="http://schemas.microsoft.com/office/drawing/2014/main" id="{91E53A6B-6735-0F23-E200-9822BB651B12}"/>
            </a:ext>
          </a:extLst>
        </xdr:cNvPr>
        <xdr:cNvSpPr txBox="1"/>
      </xdr:nvSpPr>
      <xdr:spPr>
        <a:xfrm>
          <a:off x="769144" y="1864519"/>
          <a:ext cx="1969294" cy="4762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979C0F7-FF14-4AF3-8F3E-3A01C8D708B3}" type="TxLink">
            <a:rPr lang="en-US" sz="1600" b="0" i="0" u="none" strike="noStrike">
              <a:solidFill>
                <a:srgbClr val="000000"/>
              </a:solidFill>
              <a:latin typeface="Aptos Narrow"/>
            </a:rPr>
            <a:pPr algn="ctr"/>
            <a:t>£324,102,418.00</a:t>
          </a:fld>
          <a:endParaRPr lang="en-GB" sz="1600"/>
        </a:p>
      </xdr:txBody>
    </xdr:sp>
    <xdr:clientData/>
  </xdr:oneCellAnchor>
  <xdr:oneCellAnchor>
    <xdr:from>
      <xdr:col>5</xdr:col>
      <xdr:colOff>276225</xdr:colOff>
      <xdr:row>10</xdr:row>
      <xdr:rowOff>104775</xdr:rowOff>
    </xdr:from>
    <xdr:ext cx="1990725" cy="442912"/>
    <xdr:sp macro="" textlink="'Maintenance Cost Analysis Pivot'!I52">
      <xdr:nvSpPr>
        <xdr:cNvPr id="4" name="TextBox 3">
          <a:extLst>
            <a:ext uri="{FF2B5EF4-FFF2-40B4-BE49-F238E27FC236}">
              <a16:creationId xmlns:a16="http://schemas.microsoft.com/office/drawing/2014/main" id="{16B5BBCD-5B66-44F6-84F5-E486536C9B45}"/>
            </a:ext>
          </a:extLst>
        </xdr:cNvPr>
        <xdr:cNvSpPr txBox="1"/>
      </xdr:nvSpPr>
      <xdr:spPr>
        <a:xfrm>
          <a:off x="3312319" y="1902619"/>
          <a:ext cx="1990725" cy="442912"/>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6A96688-318F-4648-B87D-6E7093A4FC91}" type="TxLink">
            <a:rPr lang="en-US" sz="1600" b="0" i="0" u="none" strike="noStrike">
              <a:solidFill>
                <a:srgbClr val="000000"/>
              </a:solidFill>
              <a:latin typeface="Aptos Narrow"/>
            </a:rPr>
            <a:pPr algn="ctr"/>
            <a:t>£333,551,881.00</a:t>
          </a:fld>
          <a:endParaRPr lang="en-GB" sz="1600"/>
        </a:p>
      </xdr:txBody>
    </xdr:sp>
    <xdr:clientData/>
  </xdr:oneCellAnchor>
  <xdr:oneCellAnchor>
    <xdr:from>
      <xdr:col>9</xdr:col>
      <xdr:colOff>231321</xdr:colOff>
      <xdr:row>10</xdr:row>
      <xdr:rowOff>95250</xdr:rowOff>
    </xdr:from>
    <xdr:ext cx="2035629" cy="476250"/>
    <xdr:sp macro="" textlink="'Maintenance Cost Analysis Pivot'!K52">
      <xdr:nvSpPr>
        <xdr:cNvPr id="10" name="TextBox 9">
          <a:extLst>
            <a:ext uri="{FF2B5EF4-FFF2-40B4-BE49-F238E27FC236}">
              <a16:creationId xmlns:a16="http://schemas.microsoft.com/office/drawing/2014/main" id="{05CF5A2A-90BA-4FA3-AC9F-0759514E186C}"/>
            </a:ext>
          </a:extLst>
        </xdr:cNvPr>
        <xdr:cNvSpPr txBox="1"/>
      </xdr:nvSpPr>
      <xdr:spPr>
        <a:xfrm>
          <a:off x="5783035" y="2272393"/>
          <a:ext cx="2035629" cy="4762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0FC7628-25CD-46B5-B0F2-E9DAD02B4FD6}" type="TxLink">
            <a:rPr lang="en-US" sz="1600" b="0" i="0" u="none" strike="noStrike">
              <a:solidFill>
                <a:srgbClr val="000000"/>
              </a:solidFill>
              <a:latin typeface="Aptos Narrow"/>
            </a:rPr>
            <a:pPr algn="ctr"/>
            <a:t>24.54%</a:t>
          </a:fld>
          <a:endParaRPr lang="en-GB" sz="1600"/>
        </a:p>
      </xdr:txBody>
    </xdr:sp>
    <xdr:clientData/>
  </xdr:oneCellAnchor>
  <xdr:oneCellAnchor>
    <xdr:from>
      <xdr:col>13</xdr:col>
      <xdr:colOff>535781</xdr:colOff>
      <xdr:row>10</xdr:row>
      <xdr:rowOff>95250</xdr:rowOff>
    </xdr:from>
    <xdr:ext cx="1988344" cy="452437"/>
    <xdr:sp macro="" textlink="'Maintenance Cost Analysis Pivot'!J52">
      <xdr:nvSpPr>
        <xdr:cNvPr id="12" name="TextBox 11">
          <a:extLst>
            <a:ext uri="{FF2B5EF4-FFF2-40B4-BE49-F238E27FC236}">
              <a16:creationId xmlns:a16="http://schemas.microsoft.com/office/drawing/2014/main" id="{F360A05A-CEDC-422A-AED6-F6001B5D4FFD}"/>
            </a:ext>
          </a:extLst>
        </xdr:cNvPr>
        <xdr:cNvSpPr txBox="1"/>
      </xdr:nvSpPr>
      <xdr:spPr>
        <a:xfrm>
          <a:off x="8465344" y="2655094"/>
          <a:ext cx="1988344" cy="45243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3E1924-2640-46BD-B0AF-2DA10D70DEDF}" type="TxLink">
            <a:rPr lang="en-US" sz="1600" b="0" i="0" u="none" strike="noStrike">
              <a:solidFill>
                <a:srgbClr val="000000"/>
              </a:solidFill>
              <a:latin typeface="Aptos Narrow"/>
            </a:rPr>
            <a:pPr algn="ctr"/>
            <a:t>25.26%</a:t>
          </a:fld>
          <a:endParaRPr lang="en-GB" sz="1600"/>
        </a:p>
      </xdr:txBody>
    </xdr:sp>
    <xdr:clientData/>
  </xdr:oneCellAnchor>
  <xdr:twoCellAnchor>
    <xdr:from>
      <xdr:col>0</xdr:col>
      <xdr:colOff>422843</xdr:colOff>
      <xdr:row>13</xdr:row>
      <xdr:rowOff>27214</xdr:rowOff>
    </xdr:from>
    <xdr:to>
      <xdr:col>24</xdr:col>
      <xdr:colOff>258535</xdr:colOff>
      <xdr:row>13</xdr:row>
      <xdr:rowOff>102053</xdr:rowOff>
    </xdr:to>
    <xdr:cxnSp macro="">
      <xdr:nvCxnSpPr>
        <xdr:cNvPr id="19" name="Straight Connector 18">
          <a:extLst>
            <a:ext uri="{FF2B5EF4-FFF2-40B4-BE49-F238E27FC236}">
              <a16:creationId xmlns:a16="http://schemas.microsoft.com/office/drawing/2014/main" id="{0E429632-D02A-847E-0BEE-4D51D2285045}"/>
            </a:ext>
          </a:extLst>
        </xdr:cNvPr>
        <xdr:cNvCxnSpPr/>
      </xdr:nvCxnSpPr>
      <xdr:spPr>
        <a:xfrm flipV="1">
          <a:off x="422843" y="2775857"/>
          <a:ext cx="14572228" cy="74839"/>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21431</xdr:colOff>
      <xdr:row>20</xdr:row>
      <xdr:rowOff>4762</xdr:rowOff>
    </xdr:from>
    <xdr:to>
      <xdr:col>13</xdr:col>
      <xdr:colOff>228599</xdr:colOff>
      <xdr:row>31</xdr:row>
      <xdr:rowOff>152400</xdr:rowOff>
    </xdr:to>
    <xdr:graphicFrame macro="">
      <xdr:nvGraphicFramePr>
        <xdr:cNvPr id="21" name="Chart 20">
          <a:extLst>
            <a:ext uri="{FF2B5EF4-FFF2-40B4-BE49-F238E27FC236}">
              <a16:creationId xmlns:a16="http://schemas.microsoft.com/office/drawing/2014/main" id="{6A16711C-145F-4526-83C0-C8FBD18AA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226219</xdr:colOff>
      <xdr:row>19</xdr:row>
      <xdr:rowOff>190499</xdr:rowOff>
    </xdr:from>
    <xdr:to>
      <xdr:col>24</xdr:col>
      <xdr:colOff>488157</xdr:colOff>
      <xdr:row>31</xdr:row>
      <xdr:rowOff>154780</xdr:rowOff>
    </xdr:to>
    <xdr:graphicFrame macro="">
      <xdr:nvGraphicFramePr>
        <xdr:cNvPr id="23" name="Chart 22">
          <a:extLst>
            <a:ext uri="{FF2B5EF4-FFF2-40B4-BE49-F238E27FC236}">
              <a16:creationId xmlns:a16="http://schemas.microsoft.com/office/drawing/2014/main" id="{8B7BE1D8-4E3D-40DB-AAA3-78A2994C5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45242</xdr:colOff>
      <xdr:row>31</xdr:row>
      <xdr:rowOff>159544</xdr:rowOff>
    </xdr:from>
    <xdr:to>
      <xdr:col>13</xdr:col>
      <xdr:colOff>226218</xdr:colOff>
      <xdr:row>46</xdr:row>
      <xdr:rowOff>45244</xdr:rowOff>
    </xdr:to>
    <xdr:graphicFrame macro="">
      <xdr:nvGraphicFramePr>
        <xdr:cNvPr id="24" name="Chart 23">
          <a:extLst>
            <a:ext uri="{FF2B5EF4-FFF2-40B4-BE49-F238E27FC236}">
              <a16:creationId xmlns:a16="http://schemas.microsoft.com/office/drawing/2014/main" id="{27A49033-1355-46A2-AD6C-D6F3796F4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83343</xdr:colOff>
      <xdr:row>1</xdr:row>
      <xdr:rowOff>142875</xdr:rowOff>
    </xdr:from>
    <xdr:to>
      <xdr:col>10</xdr:col>
      <xdr:colOff>11905</xdr:colOff>
      <xdr:row>4</xdr:row>
      <xdr:rowOff>11906</xdr:rowOff>
    </xdr:to>
    <mc:AlternateContent xmlns:mc="http://schemas.openxmlformats.org/markup-compatibility/2006" xmlns:a14="http://schemas.microsoft.com/office/drawing/2010/main">
      <mc:Choice Requires="a14">
        <xdr:graphicFrame macro="">
          <xdr:nvGraphicFramePr>
            <xdr:cNvPr id="26" name="Reported (Month)">
              <a:extLst>
                <a:ext uri="{FF2B5EF4-FFF2-40B4-BE49-F238E27FC236}">
                  <a16:creationId xmlns:a16="http://schemas.microsoft.com/office/drawing/2014/main" id="{5958AED4-B074-40D4-8437-4C02AF7B35F2}"/>
                </a:ext>
              </a:extLst>
            </xdr:cNvPr>
            <xdr:cNvGraphicFramePr/>
          </xdr:nvGraphicFramePr>
          <xdr:xfrm>
            <a:off x="0" y="0"/>
            <a:ext cx="0" cy="0"/>
          </xdr:xfrm>
          <a:graphic>
            <a:graphicData uri="http://schemas.microsoft.com/office/drawing/2010/slicer">
              <sle:slicer xmlns:sle="http://schemas.microsoft.com/office/drawing/2010/slicer" name="Reported (Month)"/>
            </a:graphicData>
          </a:graphic>
        </xdr:graphicFrame>
      </mc:Choice>
      <mc:Fallback xmlns="">
        <xdr:sp macro="" textlink="">
          <xdr:nvSpPr>
            <xdr:cNvPr id="0" name=""/>
            <xdr:cNvSpPr>
              <a:spLocks noTextEdit="1"/>
            </xdr:cNvSpPr>
          </xdr:nvSpPr>
          <xdr:spPr>
            <a:xfrm>
              <a:off x="695664" y="605518"/>
              <a:ext cx="5480277" cy="4405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178594</xdr:colOff>
      <xdr:row>1</xdr:row>
      <xdr:rowOff>119064</xdr:rowOff>
    </xdr:from>
    <xdr:to>
      <xdr:col>20</xdr:col>
      <xdr:colOff>250031</xdr:colOff>
      <xdr:row>3</xdr:row>
      <xdr:rowOff>178594</xdr:rowOff>
    </xdr:to>
    <mc:AlternateContent xmlns:mc="http://schemas.openxmlformats.org/markup-compatibility/2006" xmlns:a14="http://schemas.microsoft.com/office/drawing/2010/main">
      <mc:Choice Requires="a14">
        <xdr:graphicFrame macro="">
          <xdr:nvGraphicFramePr>
            <xdr:cNvPr id="27" name="Department 3">
              <a:extLst>
                <a:ext uri="{FF2B5EF4-FFF2-40B4-BE49-F238E27FC236}">
                  <a16:creationId xmlns:a16="http://schemas.microsoft.com/office/drawing/2014/main" id="{980FFEA6-7E4B-4421-8396-71B822E443F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6342630" y="581707"/>
              <a:ext cx="6194651" cy="4405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166688</xdr:colOff>
      <xdr:row>4</xdr:row>
      <xdr:rowOff>47625</xdr:rowOff>
    </xdr:from>
    <xdr:to>
      <xdr:col>22</xdr:col>
      <xdr:colOff>59532</xdr:colOff>
      <xdr:row>6</xdr:row>
      <xdr:rowOff>47625</xdr:rowOff>
    </xdr:to>
    <mc:AlternateContent xmlns:mc="http://schemas.openxmlformats.org/markup-compatibility/2006" xmlns:a14="http://schemas.microsoft.com/office/drawing/2010/main">
      <mc:Choice Requires="a14">
        <xdr:graphicFrame macro="">
          <xdr:nvGraphicFramePr>
            <xdr:cNvPr id="28" name="Plant 3">
              <a:extLst>
                <a:ext uri="{FF2B5EF4-FFF2-40B4-BE49-F238E27FC236}">
                  <a16:creationId xmlns:a16="http://schemas.microsoft.com/office/drawing/2014/main" id="{85299832-77D3-481E-B2D8-8955F405ED0D}"/>
                </a:ext>
              </a:extLst>
            </xdr:cNvPr>
            <xdr:cNvGraphicFramePr/>
          </xdr:nvGraphicFramePr>
          <xdr:xfrm>
            <a:off x="0" y="0"/>
            <a:ext cx="0" cy="0"/>
          </xdr:xfrm>
          <a:graphic>
            <a:graphicData uri="http://schemas.microsoft.com/office/drawing/2010/slicer">
              <sle:slicer xmlns:sle="http://schemas.microsoft.com/office/drawing/2010/slicer" name="Plant 3"/>
            </a:graphicData>
          </a:graphic>
        </xdr:graphicFrame>
      </mc:Choice>
      <mc:Fallback xmlns="">
        <xdr:sp macro="" textlink="">
          <xdr:nvSpPr>
            <xdr:cNvPr id="0" name=""/>
            <xdr:cNvSpPr>
              <a:spLocks noTextEdit="1"/>
            </xdr:cNvSpPr>
          </xdr:nvSpPr>
          <xdr:spPr>
            <a:xfrm>
              <a:off x="6330724" y="1081768"/>
              <a:ext cx="7240701" cy="38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95249</xdr:colOff>
      <xdr:row>13</xdr:row>
      <xdr:rowOff>178594</xdr:rowOff>
    </xdr:from>
    <xdr:to>
      <xdr:col>22</xdr:col>
      <xdr:colOff>464344</xdr:colOff>
      <xdr:row>16</xdr:row>
      <xdr:rowOff>59531</xdr:rowOff>
    </xdr:to>
    <mc:AlternateContent xmlns:mc="http://schemas.openxmlformats.org/markup-compatibility/2006" xmlns:a14="http://schemas.microsoft.com/office/drawing/2010/main">
      <mc:Choice Requires="a14">
        <xdr:graphicFrame macro="">
          <xdr:nvGraphicFramePr>
            <xdr:cNvPr id="31" name="Department 2">
              <a:extLst>
                <a:ext uri="{FF2B5EF4-FFF2-40B4-BE49-F238E27FC236}">
                  <a16:creationId xmlns:a16="http://schemas.microsoft.com/office/drawing/2014/main" id="{4E9652A4-B3AF-4CD4-AED5-C1B40D7FA80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483928" y="2927237"/>
              <a:ext cx="6492309" cy="4524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83343</xdr:colOff>
      <xdr:row>16</xdr:row>
      <xdr:rowOff>119064</xdr:rowOff>
    </xdr:from>
    <xdr:to>
      <xdr:col>23</xdr:col>
      <xdr:colOff>523874</xdr:colOff>
      <xdr:row>18</xdr:row>
      <xdr:rowOff>166687</xdr:rowOff>
    </xdr:to>
    <mc:AlternateContent xmlns:mc="http://schemas.openxmlformats.org/markup-compatibility/2006" xmlns:a14="http://schemas.microsoft.com/office/drawing/2010/main">
      <mc:Choice Requires="a14">
        <xdr:graphicFrame macro="">
          <xdr:nvGraphicFramePr>
            <xdr:cNvPr id="32" name="Plant 2">
              <a:extLst>
                <a:ext uri="{FF2B5EF4-FFF2-40B4-BE49-F238E27FC236}">
                  <a16:creationId xmlns:a16="http://schemas.microsoft.com/office/drawing/2014/main" id="{6F4E6B37-3A31-4347-8332-8A5BC54317A7}"/>
                </a:ext>
              </a:extLst>
            </xdr:cNvPr>
            <xdr:cNvGraphicFramePr/>
          </xdr:nvGraphicFramePr>
          <xdr:xfrm>
            <a:off x="0" y="0"/>
            <a:ext cx="0" cy="0"/>
          </xdr:xfrm>
          <a:graphic>
            <a:graphicData uri="http://schemas.microsoft.com/office/drawing/2010/slicer">
              <sle:slicer xmlns:sle="http://schemas.microsoft.com/office/drawing/2010/slicer" name="Plant 2"/>
            </a:graphicData>
          </a:graphic>
        </xdr:graphicFrame>
      </mc:Choice>
      <mc:Fallback xmlns="">
        <xdr:sp macro="" textlink="">
          <xdr:nvSpPr>
            <xdr:cNvPr id="0" name=""/>
            <xdr:cNvSpPr>
              <a:spLocks noTextEdit="1"/>
            </xdr:cNvSpPr>
          </xdr:nvSpPr>
          <xdr:spPr>
            <a:xfrm>
              <a:off x="7472022" y="3439207"/>
              <a:ext cx="7176066" cy="4286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59530</xdr:colOff>
      <xdr:row>14</xdr:row>
      <xdr:rowOff>1</xdr:rowOff>
    </xdr:from>
    <xdr:to>
      <xdr:col>11</xdr:col>
      <xdr:colOff>571499</xdr:colOff>
      <xdr:row>17</xdr:row>
      <xdr:rowOff>119063</xdr:rowOff>
    </xdr:to>
    <mc:AlternateContent xmlns:mc="http://schemas.openxmlformats.org/markup-compatibility/2006" xmlns:a14="http://schemas.microsoft.com/office/drawing/2010/main">
      <mc:Choice Requires="a14">
        <xdr:graphicFrame macro="">
          <xdr:nvGraphicFramePr>
            <xdr:cNvPr id="33" name="Months (Reported)">
              <a:extLst>
                <a:ext uri="{FF2B5EF4-FFF2-40B4-BE49-F238E27FC236}">
                  <a16:creationId xmlns:a16="http://schemas.microsoft.com/office/drawing/2014/main" id="{A3BC4ABE-308B-452E-BFD7-271B06BD9D09}"/>
                </a:ext>
              </a:extLst>
            </xdr:cNvPr>
            <xdr:cNvGraphicFramePr/>
          </xdr:nvGraphicFramePr>
          <xdr:xfrm>
            <a:off x="0" y="0"/>
            <a:ext cx="0" cy="0"/>
          </xdr:xfrm>
          <a:graphic>
            <a:graphicData uri="http://schemas.microsoft.com/office/drawing/2010/slicer">
              <sle:slicer xmlns:sle="http://schemas.microsoft.com/office/drawing/2010/slicer" name="Months (Reported)"/>
            </a:graphicData>
          </a:graphic>
        </xdr:graphicFrame>
      </mc:Choice>
      <mc:Fallback xmlns="">
        <xdr:sp macro="" textlink="">
          <xdr:nvSpPr>
            <xdr:cNvPr id="0" name=""/>
            <xdr:cNvSpPr>
              <a:spLocks noTextEdit="1"/>
            </xdr:cNvSpPr>
          </xdr:nvSpPr>
          <xdr:spPr>
            <a:xfrm>
              <a:off x="671851" y="2939144"/>
              <a:ext cx="6676005" cy="6905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503464</xdr:colOff>
      <xdr:row>47</xdr:row>
      <xdr:rowOff>0</xdr:rowOff>
    </xdr:from>
    <xdr:to>
      <xdr:col>24</xdr:col>
      <xdr:colOff>544285</xdr:colOff>
      <xdr:row>47</xdr:row>
      <xdr:rowOff>88446</xdr:rowOff>
    </xdr:to>
    <xdr:cxnSp macro="">
      <xdr:nvCxnSpPr>
        <xdr:cNvPr id="37" name="Straight Connector 36">
          <a:extLst>
            <a:ext uri="{FF2B5EF4-FFF2-40B4-BE49-F238E27FC236}">
              <a16:creationId xmlns:a16="http://schemas.microsoft.com/office/drawing/2014/main" id="{4EA176DC-E60C-433D-8581-1BE85C44B05F}"/>
            </a:ext>
          </a:extLst>
        </xdr:cNvPr>
        <xdr:cNvCxnSpPr/>
      </xdr:nvCxnSpPr>
      <xdr:spPr>
        <a:xfrm flipV="1">
          <a:off x="503464" y="9225643"/>
          <a:ext cx="14777357" cy="88446"/>
        </a:xfrm>
        <a:prstGeom prst="line">
          <a:avLst/>
        </a:prstGeom>
        <a:noFill/>
        <a:ln w="31750" cap="flat" cmpd="sng" algn="ctr">
          <a:solidFill>
            <a:srgbClr val="156082"/>
          </a:solidFill>
          <a:prstDash val="solid"/>
          <a:miter lim="800000"/>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2380</xdr:colOff>
      <xdr:row>7</xdr:row>
      <xdr:rowOff>0</xdr:rowOff>
    </xdr:from>
    <xdr:to>
      <xdr:col>3</xdr:col>
      <xdr:colOff>266530</xdr:colOff>
      <xdr:row>11</xdr:row>
      <xdr:rowOff>148800</xdr:rowOff>
    </xdr:to>
    <xdr:sp macro="" textlink="">
      <xdr:nvSpPr>
        <xdr:cNvPr id="4" name="Rectangle 3">
          <a:extLst>
            <a:ext uri="{FF2B5EF4-FFF2-40B4-BE49-F238E27FC236}">
              <a16:creationId xmlns:a16="http://schemas.microsoft.com/office/drawing/2014/main" id="{225365D8-D35F-4BA7-82B9-2BF0BC019D7F}"/>
            </a:ext>
          </a:extLst>
        </xdr:cNvPr>
        <xdr:cNvSpPr/>
      </xdr:nvSpPr>
      <xdr:spPr>
        <a:xfrm>
          <a:off x="614701" y="1673679"/>
          <a:ext cx="226440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mn-lt"/>
              <a:ea typeface="+mn-ea"/>
              <a:cs typeface="+mn-cs"/>
            </a:rPr>
            <a:t>Average Failure Count</a:t>
          </a:r>
        </a:p>
      </xdr:txBody>
    </xdr:sp>
    <xdr:clientData/>
  </xdr:twoCellAnchor>
  <xdr:oneCellAnchor>
    <xdr:from>
      <xdr:col>1</xdr:col>
      <xdr:colOff>9525</xdr:colOff>
      <xdr:row>9</xdr:row>
      <xdr:rowOff>66675</xdr:rowOff>
    </xdr:from>
    <xdr:ext cx="2276475" cy="476250"/>
    <xdr:sp macro="" textlink="'Equipment Reliability Pivot'!G2">
      <xdr:nvSpPr>
        <xdr:cNvPr id="5" name="TextBox 4">
          <a:extLst>
            <a:ext uri="{FF2B5EF4-FFF2-40B4-BE49-F238E27FC236}">
              <a16:creationId xmlns:a16="http://schemas.microsoft.com/office/drawing/2014/main" id="{25A759F0-5FCA-4972-AC46-7B47341D45DC}"/>
            </a:ext>
          </a:extLst>
        </xdr:cNvPr>
        <xdr:cNvSpPr txBox="1"/>
      </xdr:nvSpPr>
      <xdr:spPr>
        <a:xfrm>
          <a:off x="621846" y="2121354"/>
          <a:ext cx="2276475"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0015300F-464D-410B-A5E0-75CB37501C72}"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5.94</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6</xdr:col>
      <xdr:colOff>0</xdr:colOff>
      <xdr:row>7</xdr:row>
      <xdr:rowOff>0</xdr:rowOff>
    </xdr:from>
    <xdr:to>
      <xdr:col>9</xdr:col>
      <xdr:colOff>428400</xdr:colOff>
      <xdr:row>11</xdr:row>
      <xdr:rowOff>149678</xdr:rowOff>
    </xdr:to>
    <xdr:sp macro="" textlink="">
      <xdr:nvSpPr>
        <xdr:cNvPr id="8" name="Rectangle 7">
          <a:extLst>
            <a:ext uri="{FF2B5EF4-FFF2-40B4-BE49-F238E27FC236}">
              <a16:creationId xmlns:a16="http://schemas.microsoft.com/office/drawing/2014/main" id="{A7DC496C-210C-4270-BD67-6727BBC78F0F}"/>
            </a:ext>
          </a:extLst>
        </xdr:cNvPr>
        <xdr:cNvSpPr/>
      </xdr:nvSpPr>
      <xdr:spPr>
        <a:xfrm>
          <a:off x="4449536" y="1673679"/>
          <a:ext cx="2265364" cy="911678"/>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mn-lt"/>
              <a:ea typeface="+mn-ea"/>
              <a:cs typeface="+mn-cs"/>
            </a:rPr>
            <a:t>Average Asset Age</a:t>
          </a:r>
        </a:p>
      </xdr:txBody>
    </xdr:sp>
    <xdr:clientData/>
  </xdr:twoCellAnchor>
  <xdr:oneCellAnchor>
    <xdr:from>
      <xdr:col>6</xdr:col>
      <xdr:colOff>13607</xdr:colOff>
      <xdr:row>9</xdr:row>
      <xdr:rowOff>6803</xdr:rowOff>
    </xdr:from>
    <xdr:ext cx="2208893" cy="514350"/>
    <xdr:sp macro="" textlink="'Equipment Reliability Pivot'!G3">
      <xdr:nvSpPr>
        <xdr:cNvPr id="9" name="TextBox 8">
          <a:extLst>
            <a:ext uri="{FF2B5EF4-FFF2-40B4-BE49-F238E27FC236}">
              <a16:creationId xmlns:a16="http://schemas.microsoft.com/office/drawing/2014/main" id="{86D99882-DDE5-40F7-86C6-9E1333636BBD}"/>
            </a:ext>
          </a:extLst>
        </xdr:cNvPr>
        <xdr:cNvSpPr txBox="1"/>
      </xdr:nvSpPr>
      <xdr:spPr>
        <a:xfrm>
          <a:off x="4426857" y="1864178"/>
          <a:ext cx="2208893" cy="5143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5EDA8610-4985-4E31-BC48-8B433CD4A34E}"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23</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13</xdr:col>
      <xdr:colOff>462643</xdr:colOff>
      <xdr:row>7</xdr:row>
      <xdr:rowOff>0</xdr:rowOff>
    </xdr:from>
    <xdr:to>
      <xdr:col>17</xdr:col>
      <xdr:colOff>278722</xdr:colOff>
      <xdr:row>11</xdr:row>
      <xdr:rowOff>121585</xdr:rowOff>
    </xdr:to>
    <xdr:sp macro="" textlink="">
      <xdr:nvSpPr>
        <xdr:cNvPr id="12" name="Rectangle 11">
          <a:extLst>
            <a:ext uri="{FF2B5EF4-FFF2-40B4-BE49-F238E27FC236}">
              <a16:creationId xmlns:a16="http://schemas.microsoft.com/office/drawing/2014/main" id="{C2A5EA5C-1489-4C83-B10C-50090EAB98E8}"/>
            </a:ext>
          </a:extLst>
        </xdr:cNvPr>
        <xdr:cNvSpPr/>
      </xdr:nvSpPr>
      <xdr:spPr>
        <a:xfrm>
          <a:off x="9198429" y="1646464"/>
          <a:ext cx="2265364"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mn-lt"/>
              <a:ea typeface="+mn-ea"/>
              <a:cs typeface="+mn-cs"/>
            </a:rPr>
            <a:t>Average Downtime</a:t>
          </a:r>
        </a:p>
      </xdr:txBody>
    </xdr:sp>
    <xdr:clientData/>
  </xdr:twoCellAnchor>
  <xdr:oneCellAnchor>
    <xdr:from>
      <xdr:col>13</xdr:col>
      <xdr:colOff>472167</xdr:colOff>
      <xdr:row>9</xdr:row>
      <xdr:rowOff>25854</xdr:rowOff>
    </xdr:from>
    <xdr:ext cx="2247899" cy="476250"/>
    <xdr:sp macro="" textlink="'Equipment Reliability Pivot'!G4">
      <xdr:nvSpPr>
        <xdr:cNvPr id="13" name="TextBox 12">
          <a:extLst>
            <a:ext uri="{FF2B5EF4-FFF2-40B4-BE49-F238E27FC236}">
              <a16:creationId xmlns:a16="http://schemas.microsoft.com/office/drawing/2014/main" id="{71D9B320-376E-48F8-B711-CB374E944367}"/>
            </a:ext>
          </a:extLst>
        </xdr:cNvPr>
        <xdr:cNvSpPr txBox="1"/>
      </xdr:nvSpPr>
      <xdr:spPr>
        <a:xfrm>
          <a:off x="9207953" y="2080533"/>
          <a:ext cx="2247899"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C067415A-27CE-492D-81D4-3564821B316D}"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10.1</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0</xdr:col>
      <xdr:colOff>361950</xdr:colOff>
      <xdr:row>12</xdr:row>
      <xdr:rowOff>0</xdr:rowOff>
    </xdr:from>
    <xdr:to>
      <xdr:col>32</xdr:col>
      <xdr:colOff>476250</xdr:colOff>
      <xdr:row>12</xdr:row>
      <xdr:rowOff>57150</xdr:rowOff>
    </xdr:to>
    <xdr:cxnSp macro="">
      <xdr:nvCxnSpPr>
        <xdr:cNvPr id="15" name="Straight Connector 14">
          <a:extLst>
            <a:ext uri="{FF2B5EF4-FFF2-40B4-BE49-F238E27FC236}">
              <a16:creationId xmlns:a16="http://schemas.microsoft.com/office/drawing/2014/main" id="{8BFC4BB1-4FD0-415A-B2F8-2B862BD30C3D}"/>
            </a:ext>
          </a:extLst>
        </xdr:cNvPr>
        <xdr:cNvCxnSpPr/>
      </xdr:nvCxnSpPr>
      <xdr:spPr>
        <a:xfrm flipV="1">
          <a:off x="361950" y="2438400"/>
          <a:ext cx="20402550" cy="57150"/>
        </a:xfrm>
        <a:prstGeom prst="line">
          <a:avLst/>
        </a:prstGeom>
        <a:noFill/>
        <a:ln w="31750" cap="flat" cmpd="sng" algn="ctr">
          <a:solidFill>
            <a:srgbClr val="156082"/>
          </a:solidFill>
          <a:prstDash val="solid"/>
          <a:miter lim="800000"/>
        </a:ln>
        <a:effectLst/>
      </xdr:spPr>
    </xdr:cxnSp>
    <xdr:clientData/>
  </xdr:twoCellAnchor>
  <xdr:twoCellAnchor>
    <xdr:from>
      <xdr:col>0</xdr:col>
      <xdr:colOff>244928</xdr:colOff>
      <xdr:row>25</xdr:row>
      <xdr:rowOff>20411</xdr:rowOff>
    </xdr:from>
    <xdr:to>
      <xdr:col>31</xdr:col>
      <xdr:colOff>590550</xdr:colOff>
      <xdr:row>25</xdr:row>
      <xdr:rowOff>114300</xdr:rowOff>
    </xdr:to>
    <xdr:cxnSp macro="">
      <xdr:nvCxnSpPr>
        <xdr:cNvPr id="17" name="Straight Connector 16">
          <a:extLst>
            <a:ext uri="{FF2B5EF4-FFF2-40B4-BE49-F238E27FC236}">
              <a16:creationId xmlns:a16="http://schemas.microsoft.com/office/drawing/2014/main" id="{13B9B0DC-1D96-4072-A3BF-24A722F03160}"/>
            </a:ext>
          </a:extLst>
        </xdr:cNvPr>
        <xdr:cNvCxnSpPr/>
      </xdr:nvCxnSpPr>
      <xdr:spPr>
        <a:xfrm>
          <a:off x="244928" y="4935311"/>
          <a:ext cx="20024272" cy="93889"/>
        </a:xfrm>
        <a:prstGeom prst="line">
          <a:avLst/>
        </a:prstGeom>
        <a:noFill/>
        <a:ln w="31750" cap="flat" cmpd="sng" algn="ctr">
          <a:solidFill>
            <a:srgbClr val="156082"/>
          </a:solidFill>
          <a:prstDash val="solid"/>
          <a:miter lim="800000"/>
        </a:ln>
        <a:effectLst/>
      </xdr:spPr>
    </xdr:cxnSp>
    <xdr:clientData/>
  </xdr:twoCellAnchor>
  <xdr:twoCellAnchor editAs="oneCell">
    <xdr:from>
      <xdr:col>1</xdr:col>
      <xdr:colOff>95252</xdr:colOff>
      <xdr:row>2</xdr:row>
      <xdr:rowOff>149679</xdr:rowOff>
    </xdr:from>
    <xdr:to>
      <xdr:col>6</xdr:col>
      <xdr:colOff>312964</xdr:colOff>
      <xdr:row>6</xdr:row>
      <xdr:rowOff>81643</xdr:rowOff>
    </xdr:to>
    <mc:AlternateContent xmlns:mc="http://schemas.openxmlformats.org/markup-compatibility/2006" xmlns:a14="http://schemas.microsoft.com/office/drawing/2010/main">
      <mc:Choice Requires="a14">
        <xdr:graphicFrame macro="">
          <xdr:nvGraphicFramePr>
            <xdr:cNvPr id="18" name="Plant 4">
              <a:extLst>
                <a:ext uri="{FF2B5EF4-FFF2-40B4-BE49-F238E27FC236}">
                  <a16:creationId xmlns:a16="http://schemas.microsoft.com/office/drawing/2014/main" id="{25DB0E8F-B245-4737-AB8F-B5B21871EEE4}"/>
                </a:ext>
              </a:extLst>
            </xdr:cNvPr>
            <xdr:cNvGraphicFramePr/>
          </xdr:nvGraphicFramePr>
          <xdr:xfrm>
            <a:off x="0" y="0"/>
            <a:ext cx="0" cy="0"/>
          </xdr:xfrm>
          <a:graphic>
            <a:graphicData uri="http://schemas.microsoft.com/office/drawing/2010/slicer">
              <sle:slicer xmlns:sle="http://schemas.microsoft.com/office/drawing/2010/slicer" name="Plant 4"/>
            </a:graphicData>
          </a:graphic>
        </xdr:graphicFrame>
      </mc:Choice>
      <mc:Fallback xmlns="">
        <xdr:sp macro="" textlink="">
          <xdr:nvSpPr>
            <xdr:cNvPr id="0" name=""/>
            <xdr:cNvSpPr>
              <a:spLocks noTextEdit="1"/>
            </xdr:cNvSpPr>
          </xdr:nvSpPr>
          <xdr:spPr>
            <a:xfrm>
              <a:off x="698502" y="673554"/>
              <a:ext cx="4027712" cy="69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40823</xdr:colOff>
      <xdr:row>2</xdr:row>
      <xdr:rowOff>149679</xdr:rowOff>
    </xdr:from>
    <xdr:to>
      <xdr:col>15</xdr:col>
      <xdr:colOff>372837</xdr:colOff>
      <xdr:row>6</xdr:row>
      <xdr:rowOff>40822</xdr:rowOff>
    </xdr:to>
    <mc:AlternateContent xmlns:mc="http://schemas.openxmlformats.org/markup-compatibility/2006" xmlns:a14="http://schemas.microsoft.com/office/drawing/2010/main">
      <mc:Choice Requires="a14">
        <xdr:graphicFrame macro="">
          <xdr:nvGraphicFramePr>
            <xdr:cNvPr id="19" name="Months (Reported) 1">
              <a:extLst>
                <a:ext uri="{FF2B5EF4-FFF2-40B4-BE49-F238E27FC236}">
                  <a16:creationId xmlns:a16="http://schemas.microsoft.com/office/drawing/2014/main" id="{95A8EE0F-81D9-4AE3-BF1F-D1B9E3BA9795}"/>
                </a:ext>
              </a:extLst>
            </xdr:cNvPr>
            <xdr:cNvGraphicFramePr/>
          </xdr:nvGraphicFramePr>
          <xdr:xfrm>
            <a:off x="0" y="0"/>
            <a:ext cx="0" cy="0"/>
          </xdr:xfrm>
          <a:graphic>
            <a:graphicData uri="http://schemas.microsoft.com/office/drawing/2010/slicer">
              <sle:slicer xmlns:sle="http://schemas.microsoft.com/office/drawing/2010/slicer" name="Months (Reported) 1"/>
            </a:graphicData>
          </a:graphic>
        </xdr:graphicFrame>
      </mc:Choice>
      <mc:Fallback xmlns="">
        <xdr:sp macro="" textlink="">
          <xdr:nvSpPr>
            <xdr:cNvPr id="0" name=""/>
            <xdr:cNvSpPr>
              <a:spLocks noTextEdit="1"/>
            </xdr:cNvSpPr>
          </xdr:nvSpPr>
          <xdr:spPr>
            <a:xfrm>
              <a:off x="5057323" y="673554"/>
              <a:ext cx="5158014" cy="653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54429</xdr:colOff>
      <xdr:row>2</xdr:row>
      <xdr:rowOff>176891</xdr:rowOff>
    </xdr:from>
    <xdr:to>
      <xdr:col>21</xdr:col>
      <xdr:colOff>250372</xdr:colOff>
      <xdr:row>4</xdr:row>
      <xdr:rowOff>190498</xdr:rowOff>
    </xdr:to>
    <mc:AlternateContent xmlns:mc="http://schemas.openxmlformats.org/markup-compatibility/2006" xmlns:a14="http://schemas.microsoft.com/office/drawing/2010/main">
      <mc:Choice Requires="a14">
        <xdr:graphicFrame macro="">
          <xdr:nvGraphicFramePr>
            <xdr:cNvPr id="20" name="ReactorType 2">
              <a:extLst>
                <a:ext uri="{FF2B5EF4-FFF2-40B4-BE49-F238E27FC236}">
                  <a16:creationId xmlns:a16="http://schemas.microsoft.com/office/drawing/2014/main" id="{5DB58B52-E0BF-4E71-A493-C668C60F5CC0}"/>
                </a:ext>
              </a:extLst>
            </xdr:cNvPr>
            <xdr:cNvGraphicFramePr/>
          </xdr:nvGraphicFramePr>
          <xdr:xfrm>
            <a:off x="0" y="0"/>
            <a:ext cx="0" cy="0"/>
          </xdr:xfrm>
          <a:graphic>
            <a:graphicData uri="http://schemas.microsoft.com/office/drawing/2010/slicer">
              <sle:slicer xmlns:sle="http://schemas.microsoft.com/office/drawing/2010/slicer" name="ReactorType 2"/>
            </a:graphicData>
          </a:graphic>
        </xdr:graphicFrame>
      </mc:Choice>
      <mc:Fallback xmlns="">
        <xdr:sp macro="" textlink="">
          <xdr:nvSpPr>
            <xdr:cNvPr id="0" name=""/>
            <xdr:cNvSpPr>
              <a:spLocks noTextEdit="1"/>
            </xdr:cNvSpPr>
          </xdr:nvSpPr>
          <xdr:spPr>
            <a:xfrm>
              <a:off x="10500179" y="700766"/>
              <a:ext cx="3212193" cy="3946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569687</xdr:colOff>
      <xdr:row>13</xdr:row>
      <xdr:rowOff>0</xdr:rowOff>
    </xdr:from>
    <xdr:to>
      <xdr:col>21</xdr:col>
      <xdr:colOff>454480</xdr:colOff>
      <xdr:row>16</xdr:row>
      <xdr:rowOff>133350</xdr:rowOff>
    </xdr:to>
    <mc:AlternateContent xmlns:mc="http://schemas.openxmlformats.org/markup-compatibility/2006" xmlns:a14="http://schemas.microsoft.com/office/drawing/2010/main">
      <mc:Choice Requires="a14">
        <xdr:graphicFrame macro="">
          <xdr:nvGraphicFramePr>
            <xdr:cNvPr id="21" name="Plant 5">
              <a:extLst>
                <a:ext uri="{FF2B5EF4-FFF2-40B4-BE49-F238E27FC236}">
                  <a16:creationId xmlns:a16="http://schemas.microsoft.com/office/drawing/2014/main" id="{41CC4145-6430-420C-A0BC-84B03D3D7F74}"/>
                </a:ext>
              </a:extLst>
            </xdr:cNvPr>
            <xdr:cNvGraphicFramePr/>
          </xdr:nvGraphicFramePr>
          <xdr:xfrm>
            <a:off x="0" y="0"/>
            <a:ext cx="0" cy="0"/>
          </xdr:xfrm>
          <a:graphic>
            <a:graphicData uri="http://schemas.microsoft.com/office/drawing/2010/slicer">
              <sle:slicer xmlns:sle="http://schemas.microsoft.com/office/drawing/2010/slicer" name="Plant 5"/>
            </a:graphicData>
          </a:graphic>
        </xdr:graphicFrame>
      </mc:Choice>
      <mc:Fallback xmlns="">
        <xdr:sp macro="" textlink="">
          <xdr:nvSpPr>
            <xdr:cNvPr id="0" name=""/>
            <xdr:cNvSpPr>
              <a:spLocks noTextEdit="1"/>
            </xdr:cNvSpPr>
          </xdr:nvSpPr>
          <xdr:spPr>
            <a:xfrm>
              <a:off x="9205687" y="2619375"/>
              <a:ext cx="4710793" cy="704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589645</xdr:colOff>
      <xdr:row>17</xdr:row>
      <xdr:rowOff>31751</xdr:rowOff>
    </xdr:from>
    <xdr:to>
      <xdr:col>22</xdr:col>
      <xdr:colOff>312964</xdr:colOff>
      <xdr:row>20</xdr:row>
      <xdr:rowOff>113393</xdr:rowOff>
    </xdr:to>
    <mc:AlternateContent xmlns:mc="http://schemas.openxmlformats.org/markup-compatibility/2006" xmlns:a14="http://schemas.microsoft.com/office/drawing/2010/main">
      <mc:Choice Requires="a14">
        <xdr:graphicFrame macro="">
          <xdr:nvGraphicFramePr>
            <xdr:cNvPr id="22" name="Problem">
              <a:extLst>
                <a:ext uri="{FF2B5EF4-FFF2-40B4-BE49-F238E27FC236}">
                  <a16:creationId xmlns:a16="http://schemas.microsoft.com/office/drawing/2014/main" id="{BDB8BD30-41E1-4436-BD03-61725D77B709}"/>
                </a:ext>
              </a:extLst>
            </xdr:cNvPr>
            <xdr:cNvGraphicFramePr/>
          </xdr:nvGraphicFramePr>
          <xdr:xfrm>
            <a:off x="0" y="0"/>
            <a:ext cx="0" cy="0"/>
          </xdr:xfrm>
          <a:graphic>
            <a:graphicData uri="http://schemas.microsoft.com/office/drawing/2010/slicer">
              <sle:slicer xmlns:sle="http://schemas.microsoft.com/office/drawing/2010/slicer" name="Problem"/>
            </a:graphicData>
          </a:graphic>
        </xdr:graphicFrame>
      </mc:Choice>
      <mc:Fallback xmlns="">
        <xdr:sp macro="" textlink="">
          <xdr:nvSpPr>
            <xdr:cNvPr id="0" name=""/>
            <xdr:cNvSpPr>
              <a:spLocks noTextEdit="1"/>
            </xdr:cNvSpPr>
          </xdr:nvSpPr>
          <xdr:spPr>
            <a:xfrm>
              <a:off x="9225645" y="3413126"/>
              <a:ext cx="5152569" cy="6531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573770</xdr:colOff>
      <xdr:row>20</xdr:row>
      <xdr:rowOff>177799</xdr:rowOff>
    </xdr:from>
    <xdr:to>
      <xdr:col>15</xdr:col>
      <xdr:colOff>587375</xdr:colOff>
      <xdr:row>24</xdr:row>
      <xdr:rowOff>82550</xdr:rowOff>
    </xdr:to>
    <mc:AlternateContent xmlns:mc="http://schemas.openxmlformats.org/markup-compatibility/2006" xmlns:a14="http://schemas.microsoft.com/office/drawing/2010/main">
      <mc:Choice Requires="a14">
        <xdr:graphicFrame macro="">
          <xdr:nvGraphicFramePr>
            <xdr:cNvPr id="23" name="InspectionFreqDays">
              <a:extLst>
                <a:ext uri="{FF2B5EF4-FFF2-40B4-BE49-F238E27FC236}">
                  <a16:creationId xmlns:a16="http://schemas.microsoft.com/office/drawing/2014/main" id="{0D22E8A7-BB55-4C1D-9265-C8F11C130D6E}"/>
                </a:ext>
              </a:extLst>
            </xdr:cNvPr>
            <xdr:cNvGraphicFramePr/>
          </xdr:nvGraphicFramePr>
          <xdr:xfrm>
            <a:off x="0" y="0"/>
            <a:ext cx="0" cy="0"/>
          </xdr:xfrm>
          <a:graphic>
            <a:graphicData uri="http://schemas.microsoft.com/office/drawing/2010/slicer">
              <sle:slicer xmlns:sle="http://schemas.microsoft.com/office/drawing/2010/slicer" name="InspectionFreqDays"/>
            </a:graphicData>
          </a:graphic>
        </xdr:graphicFrame>
      </mc:Choice>
      <mc:Fallback xmlns="">
        <xdr:sp macro="" textlink="">
          <xdr:nvSpPr>
            <xdr:cNvPr id="0" name=""/>
            <xdr:cNvSpPr>
              <a:spLocks noTextEdit="1"/>
            </xdr:cNvSpPr>
          </xdr:nvSpPr>
          <xdr:spPr>
            <a:xfrm>
              <a:off x="9209770" y="4130674"/>
              <a:ext cx="1220105" cy="6667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571501</xdr:colOff>
      <xdr:row>28</xdr:row>
      <xdr:rowOff>81643</xdr:rowOff>
    </xdr:from>
    <xdr:to>
      <xdr:col>9</xdr:col>
      <xdr:colOff>73991</xdr:colOff>
      <xdr:row>30</xdr:row>
      <xdr:rowOff>81643</xdr:rowOff>
    </xdr:to>
    <mc:AlternateContent xmlns:mc="http://schemas.openxmlformats.org/markup-compatibility/2006" xmlns:a14="http://schemas.microsoft.com/office/drawing/2010/main">
      <mc:Choice Requires="a14">
        <xdr:graphicFrame macro="">
          <xdr:nvGraphicFramePr>
            <xdr:cNvPr id="24" name="Comments">
              <a:extLst>
                <a:ext uri="{FF2B5EF4-FFF2-40B4-BE49-F238E27FC236}">
                  <a16:creationId xmlns:a16="http://schemas.microsoft.com/office/drawing/2014/main" id="{D933B4A0-09FC-4D93-B5E5-581B336DA2A4}"/>
                </a:ext>
              </a:extLst>
            </xdr:cNvPr>
            <xdr:cNvGraphicFramePr/>
          </xdr:nvGraphicFramePr>
          <xdr:xfrm>
            <a:off x="0" y="0"/>
            <a:ext cx="0" cy="0"/>
          </xdr:xfrm>
          <a:graphic>
            <a:graphicData uri="http://schemas.microsoft.com/office/drawing/2010/slicer">
              <sle:slicer xmlns:sle="http://schemas.microsoft.com/office/drawing/2010/slicer" name="Comments"/>
            </a:graphicData>
          </a:graphic>
        </xdr:graphicFrame>
      </mc:Choice>
      <mc:Fallback xmlns="">
        <xdr:sp macro="" textlink="">
          <xdr:nvSpPr>
            <xdr:cNvPr id="0" name=""/>
            <xdr:cNvSpPr>
              <a:spLocks noTextEdit="1"/>
            </xdr:cNvSpPr>
          </xdr:nvSpPr>
          <xdr:spPr>
            <a:xfrm>
              <a:off x="571501" y="5558518"/>
              <a:ext cx="5725490" cy="38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26</xdr:row>
      <xdr:rowOff>1</xdr:rowOff>
    </xdr:from>
    <xdr:to>
      <xdr:col>11</xdr:col>
      <xdr:colOff>136071</xdr:colOff>
      <xdr:row>28</xdr:row>
      <xdr:rowOff>40821</xdr:rowOff>
    </xdr:to>
    <mc:AlternateContent xmlns:mc="http://schemas.openxmlformats.org/markup-compatibility/2006" xmlns:a14="http://schemas.microsoft.com/office/drawing/2010/main">
      <mc:Choice Requires="a14">
        <xdr:graphicFrame macro="">
          <xdr:nvGraphicFramePr>
            <xdr:cNvPr id="25" name="Plant 7">
              <a:extLst>
                <a:ext uri="{FF2B5EF4-FFF2-40B4-BE49-F238E27FC236}">
                  <a16:creationId xmlns:a16="http://schemas.microsoft.com/office/drawing/2014/main" id="{539B9E34-F1F1-4116-B854-1CBDB6C3D963}"/>
                </a:ext>
              </a:extLst>
            </xdr:cNvPr>
            <xdr:cNvGraphicFramePr/>
          </xdr:nvGraphicFramePr>
          <xdr:xfrm>
            <a:off x="0" y="0"/>
            <a:ext cx="0" cy="0"/>
          </xdr:xfrm>
          <a:graphic>
            <a:graphicData uri="http://schemas.microsoft.com/office/drawing/2010/slicer">
              <sle:slicer xmlns:sle="http://schemas.microsoft.com/office/drawing/2010/slicer" name="Plant 7"/>
            </a:graphicData>
          </a:graphic>
        </xdr:graphicFrame>
      </mc:Choice>
      <mc:Fallback xmlns="">
        <xdr:sp macro="" textlink="">
          <xdr:nvSpPr>
            <xdr:cNvPr id="0" name=""/>
            <xdr:cNvSpPr>
              <a:spLocks noTextEdit="1"/>
            </xdr:cNvSpPr>
          </xdr:nvSpPr>
          <xdr:spPr>
            <a:xfrm>
              <a:off x="603251" y="5095876"/>
              <a:ext cx="6962320" cy="42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585109</xdr:colOff>
      <xdr:row>30</xdr:row>
      <xdr:rowOff>163286</xdr:rowOff>
    </xdr:from>
    <xdr:to>
      <xdr:col>9</xdr:col>
      <xdr:colOff>291705</xdr:colOff>
      <xdr:row>32</xdr:row>
      <xdr:rowOff>176893</xdr:rowOff>
    </xdr:to>
    <mc:AlternateContent xmlns:mc="http://schemas.openxmlformats.org/markup-compatibility/2006" xmlns:a14="http://schemas.microsoft.com/office/drawing/2010/main">
      <mc:Choice Requires="a14">
        <xdr:graphicFrame macro="">
          <xdr:nvGraphicFramePr>
            <xdr:cNvPr id="26" name="MaintenanceType">
              <a:extLst>
                <a:ext uri="{FF2B5EF4-FFF2-40B4-BE49-F238E27FC236}">
                  <a16:creationId xmlns:a16="http://schemas.microsoft.com/office/drawing/2014/main" id="{A965C442-C028-49EF-B100-C78793D23703}"/>
                </a:ext>
              </a:extLst>
            </xdr:cNvPr>
            <xdr:cNvGraphicFramePr/>
          </xdr:nvGraphicFramePr>
          <xdr:xfrm>
            <a:off x="0" y="0"/>
            <a:ext cx="0" cy="0"/>
          </xdr:xfrm>
          <a:graphic>
            <a:graphicData uri="http://schemas.microsoft.com/office/drawing/2010/slicer">
              <sle:slicer xmlns:sle="http://schemas.microsoft.com/office/drawing/2010/slicer" name="MaintenanceType"/>
            </a:graphicData>
          </a:graphic>
        </xdr:graphicFrame>
      </mc:Choice>
      <mc:Fallback xmlns="">
        <xdr:sp macro="" textlink="">
          <xdr:nvSpPr>
            <xdr:cNvPr id="0" name=""/>
            <xdr:cNvSpPr>
              <a:spLocks noTextEdit="1"/>
            </xdr:cNvSpPr>
          </xdr:nvSpPr>
          <xdr:spPr>
            <a:xfrm>
              <a:off x="585109" y="6021161"/>
              <a:ext cx="5929596" cy="3946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38100</xdr:colOff>
      <xdr:row>33</xdr:row>
      <xdr:rowOff>158750</xdr:rowOff>
    </xdr:from>
    <xdr:to>
      <xdr:col>18</xdr:col>
      <xdr:colOff>293291</xdr:colOff>
      <xdr:row>48</xdr:row>
      <xdr:rowOff>14684</xdr:rowOff>
    </xdr:to>
    <xdr:graphicFrame macro="">
      <xdr:nvGraphicFramePr>
        <xdr:cNvPr id="27" name="Chart 26">
          <a:extLst>
            <a:ext uri="{FF2B5EF4-FFF2-40B4-BE49-F238E27FC236}">
              <a16:creationId xmlns:a16="http://schemas.microsoft.com/office/drawing/2014/main" id="{B1A0842B-E5B7-4D56-B81D-52D722C39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232683</xdr:colOff>
      <xdr:row>32</xdr:row>
      <xdr:rowOff>177346</xdr:rowOff>
    </xdr:from>
    <xdr:to>
      <xdr:col>25</xdr:col>
      <xdr:colOff>487874</xdr:colOff>
      <xdr:row>47</xdr:row>
      <xdr:rowOff>33281</xdr:rowOff>
    </xdr:to>
    <xdr:graphicFrame macro="">
      <xdr:nvGraphicFramePr>
        <xdr:cNvPr id="28" name="Chart 27">
          <a:extLst>
            <a:ext uri="{FF2B5EF4-FFF2-40B4-BE49-F238E27FC236}">
              <a16:creationId xmlns:a16="http://schemas.microsoft.com/office/drawing/2014/main" id="{D841F539-8BB9-4A61-81B5-DEC14C751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579665</xdr:colOff>
      <xdr:row>47</xdr:row>
      <xdr:rowOff>146050</xdr:rowOff>
    </xdr:from>
    <xdr:to>
      <xdr:col>18</xdr:col>
      <xdr:colOff>227240</xdr:colOff>
      <xdr:row>62</xdr:row>
      <xdr:rowOff>3968</xdr:rowOff>
    </xdr:to>
    <xdr:graphicFrame macro="">
      <xdr:nvGraphicFramePr>
        <xdr:cNvPr id="29" name="Chart 28">
          <a:extLst>
            <a:ext uri="{FF2B5EF4-FFF2-40B4-BE49-F238E27FC236}">
              <a16:creationId xmlns:a16="http://schemas.microsoft.com/office/drawing/2014/main" id="{4F4BA8B4-BF10-49F2-8E52-8F6806B29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560613</xdr:colOff>
      <xdr:row>65</xdr:row>
      <xdr:rowOff>152400</xdr:rowOff>
    </xdr:from>
    <xdr:to>
      <xdr:col>32</xdr:col>
      <xdr:colOff>38100</xdr:colOff>
      <xdr:row>66</xdr:row>
      <xdr:rowOff>50347</xdr:rowOff>
    </xdr:to>
    <xdr:cxnSp macro="">
      <xdr:nvCxnSpPr>
        <xdr:cNvPr id="31" name="Straight Connector 30">
          <a:extLst>
            <a:ext uri="{FF2B5EF4-FFF2-40B4-BE49-F238E27FC236}">
              <a16:creationId xmlns:a16="http://schemas.microsoft.com/office/drawing/2014/main" id="{CD90F4E4-039A-43E9-96F4-8BDD6D76B04B}"/>
            </a:ext>
          </a:extLst>
        </xdr:cNvPr>
        <xdr:cNvCxnSpPr/>
      </xdr:nvCxnSpPr>
      <xdr:spPr>
        <a:xfrm flipV="1">
          <a:off x="560613" y="12687300"/>
          <a:ext cx="19765737" cy="88447"/>
        </a:xfrm>
        <a:prstGeom prst="line">
          <a:avLst/>
        </a:prstGeom>
        <a:noFill/>
        <a:ln w="31750" cap="flat" cmpd="sng" algn="ctr">
          <a:solidFill>
            <a:srgbClr val="156082"/>
          </a:solidFill>
          <a:prstDash val="solid"/>
          <a:miter lim="800000"/>
        </a:ln>
        <a:effectLst/>
      </xdr:spPr>
    </xdr:cxnSp>
    <xdr:clientData/>
  </xdr:twoCellAnchor>
  <xdr:twoCellAnchor editAs="oneCell">
    <xdr:from>
      <xdr:col>11</xdr:col>
      <xdr:colOff>523876</xdr:colOff>
      <xdr:row>26</xdr:row>
      <xdr:rowOff>15876</xdr:rowOff>
    </xdr:from>
    <xdr:to>
      <xdr:col>25</xdr:col>
      <xdr:colOff>32942</xdr:colOff>
      <xdr:row>28</xdr:row>
      <xdr:rowOff>47626</xdr:rowOff>
    </xdr:to>
    <mc:AlternateContent xmlns:mc="http://schemas.openxmlformats.org/markup-compatibility/2006" xmlns:a14="http://schemas.microsoft.com/office/drawing/2010/main">
      <mc:Choice Requires="a14">
        <xdr:graphicFrame macro="">
          <xdr:nvGraphicFramePr>
            <xdr:cNvPr id="32" name="Plant 6">
              <a:extLst>
                <a:ext uri="{FF2B5EF4-FFF2-40B4-BE49-F238E27FC236}">
                  <a16:creationId xmlns:a16="http://schemas.microsoft.com/office/drawing/2014/main" id="{C1563435-CEB7-451A-AD9A-B3E59E41F961}"/>
                </a:ext>
              </a:extLst>
            </xdr:cNvPr>
            <xdr:cNvGraphicFramePr/>
          </xdr:nvGraphicFramePr>
          <xdr:xfrm>
            <a:off x="0" y="0"/>
            <a:ext cx="0" cy="0"/>
          </xdr:xfrm>
          <a:graphic>
            <a:graphicData uri="http://schemas.microsoft.com/office/drawing/2010/slicer">
              <sle:slicer xmlns:sle="http://schemas.microsoft.com/office/drawing/2010/slicer" name="Plant 6"/>
            </a:graphicData>
          </a:graphic>
        </xdr:graphicFrame>
      </mc:Choice>
      <mc:Fallback xmlns="">
        <xdr:sp macro="" textlink="">
          <xdr:nvSpPr>
            <xdr:cNvPr id="0" name=""/>
            <xdr:cNvSpPr>
              <a:spLocks noTextEdit="1"/>
            </xdr:cNvSpPr>
          </xdr:nvSpPr>
          <xdr:spPr>
            <a:xfrm>
              <a:off x="7953376" y="5111751"/>
              <a:ext cx="7954566" cy="412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28</xdr:row>
      <xdr:rowOff>142876</xdr:rowOff>
    </xdr:from>
    <xdr:to>
      <xdr:col>30</xdr:col>
      <xdr:colOff>158750</xdr:colOff>
      <xdr:row>32</xdr:row>
      <xdr:rowOff>63500</xdr:rowOff>
    </xdr:to>
    <mc:AlternateContent xmlns:mc="http://schemas.openxmlformats.org/markup-compatibility/2006" xmlns:a14="http://schemas.microsoft.com/office/drawing/2010/main">
      <mc:Choice Requires="a14">
        <xdr:graphicFrame macro="">
          <xdr:nvGraphicFramePr>
            <xdr:cNvPr id="33" name="Problem 1">
              <a:extLst>
                <a:ext uri="{FF2B5EF4-FFF2-40B4-BE49-F238E27FC236}">
                  <a16:creationId xmlns:a16="http://schemas.microsoft.com/office/drawing/2014/main" id="{31797FFF-87F8-47EF-A5BB-12ABB9B5F7C4}"/>
                </a:ext>
              </a:extLst>
            </xdr:cNvPr>
            <xdr:cNvGraphicFramePr/>
          </xdr:nvGraphicFramePr>
          <xdr:xfrm>
            <a:off x="0" y="0"/>
            <a:ext cx="0" cy="0"/>
          </xdr:xfrm>
          <a:graphic>
            <a:graphicData uri="http://schemas.microsoft.com/office/drawing/2010/slicer">
              <sle:slicer xmlns:sle="http://schemas.microsoft.com/office/drawing/2010/slicer" name="Problem 1"/>
            </a:graphicData>
          </a:graphic>
        </xdr:graphicFrame>
      </mc:Choice>
      <mc:Fallback xmlns="">
        <xdr:sp macro="" textlink="">
          <xdr:nvSpPr>
            <xdr:cNvPr id="0" name=""/>
            <xdr:cNvSpPr>
              <a:spLocks noTextEdit="1"/>
            </xdr:cNvSpPr>
          </xdr:nvSpPr>
          <xdr:spPr>
            <a:xfrm>
              <a:off x="13239750" y="5619751"/>
              <a:ext cx="5810250" cy="6826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555624</xdr:colOff>
      <xdr:row>28</xdr:row>
      <xdr:rowOff>158750</xdr:rowOff>
    </xdr:from>
    <xdr:to>
      <xdr:col>20</xdr:col>
      <xdr:colOff>190499</xdr:colOff>
      <xdr:row>32</xdr:row>
      <xdr:rowOff>47625</xdr:rowOff>
    </xdr:to>
    <mc:AlternateContent xmlns:mc="http://schemas.openxmlformats.org/markup-compatibility/2006" xmlns:a14="http://schemas.microsoft.com/office/drawing/2010/main">
      <mc:Choice Requires="a14">
        <xdr:graphicFrame macro="">
          <xdr:nvGraphicFramePr>
            <xdr:cNvPr id="34" name="DowntimeHours">
              <a:extLst>
                <a:ext uri="{FF2B5EF4-FFF2-40B4-BE49-F238E27FC236}">
                  <a16:creationId xmlns:a16="http://schemas.microsoft.com/office/drawing/2014/main" id="{1C807FBC-AF5C-4E52-B93F-67B42B0FAD6A}"/>
                </a:ext>
              </a:extLst>
            </xdr:cNvPr>
            <xdr:cNvGraphicFramePr/>
          </xdr:nvGraphicFramePr>
          <xdr:xfrm>
            <a:off x="0" y="0"/>
            <a:ext cx="0" cy="0"/>
          </xdr:xfrm>
          <a:graphic>
            <a:graphicData uri="http://schemas.microsoft.com/office/drawing/2010/slicer">
              <sle:slicer xmlns:sle="http://schemas.microsoft.com/office/drawing/2010/slicer" name="DowntimeHours"/>
            </a:graphicData>
          </a:graphic>
        </xdr:graphicFrame>
      </mc:Choice>
      <mc:Fallback xmlns="">
        <xdr:sp macro="" textlink="">
          <xdr:nvSpPr>
            <xdr:cNvPr id="0" name=""/>
            <xdr:cNvSpPr>
              <a:spLocks noTextEdit="1"/>
            </xdr:cNvSpPr>
          </xdr:nvSpPr>
          <xdr:spPr>
            <a:xfrm>
              <a:off x="7985124" y="5635625"/>
              <a:ext cx="5064125" cy="650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xdr:colOff>
      <xdr:row>6</xdr:row>
      <xdr:rowOff>0</xdr:rowOff>
    </xdr:from>
    <xdr:to>
      <xdr:col>5</xdr:col>
      <xdr:colOff>202406</xdr:colOff>
      <xdr:row>10</xdr:row>
      <xdr:rowOff>148800</xdr:rowOff>
    </xdr:to>
    <xdr:sp macro="" textlink="">
      <xdr:nvSpPr>
        <xdr:cNvPr id="4" name="Rectangle 3">
          <a:extLst>
            <a:ext uri="{FF2B5EF4-FFF2-40B4-BE49-F238E27FC236}">
              <a16:creationId xmlns:a16="http://schemas.microsoft.com/office/drawing/2014/main" id="{952F7716-16EA-441D-A6AE-D832B4FC14F7}"/>
            </a:ext>
          </a:extLst>
        </xdr:cNvPr>
        <xdr:cNvSpPr/>
      </xdr:nvSpPr>
      <xdr:spPr>
        <a:xfrm>
          <a:off x="1821657" y="1095375"/>
          <a:ext cx="2274093"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Delay</a:t>
          </a:r>
        </a:p>
      </xdr:txBody>
    </xdr:sp>
    <xdr:clientData/>
  </xdr:twoCellAnchor>
  <xdr:oneCellAnchor>
    <xdr:from>
      <xdr:col>3</xdr:col>
      <xdr:colOff>0</xdr:colOff>
      <xdr:row>8</xdr:row>
      <xdr:rowOff>66675</xdr:rowOff>
    </xdr:from>
    <xdr:ext cx="2285999" cy="476250"/>
    <xdr:sp macro="" textlink="'Vendor Performance '!$E$4">
      <xdr:nvSpPr>
        <xdr:cNvPr id="5" name="TextBox 4">
          <a:extLst>
            <a:ext uri="{FF2B5EF4-FFF2-40B4-BE49-F238E27FC236}">
              <a16:creationId xmlns:a16="http://schemas.microsoft.com/office/drawing/2014/main" id="{B0637AC1-A4CB-497A-9684-17B417B66CE4}"/>
            </a:ext>
          </a:extLst>
        </xdr:cNvPr>
        <xdr:cNvSpPr txBox="1"/>
      </xdr:nvSpPr>
      <xdr:spPr>
        <a:xfrm>
          <a:off x="1809750" y="1543050"/>
          <a:ext cx="2285999"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1B099E0-9006-46C9-BCEA-4911B657D904}"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42.8 Days</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5</xdr:col>
      <xdr:colOff>777874</xdr:colOff>
      <xdr:row>6</xdr:row>
      <xdr:rowOff>23812</xdr:rowOff>
    </xdr:from>
    <xdr:to>
      <xdr:col>6</xdr:col>
      <xdr:colOff>1651000</xdr:colOff>
      <xdr:row>10</xdr:row>
      <xdr:rowOff>172612</xdr:rowOff>
    </xdr:to>
    <xdr:sp macro="" textlink="">
      <xdr:nvSpPr>
        <xdr:cNvPr id="6" name="Rectangle 5">
          <a:extLst>
            <a:ext uri="{FF2B5EF4-FFF2-40B4-BE49-F238E27FC236}">
              <a16:creationId xmlns:a16="http://schemas.microsoft.com/office/drawing/2014/main" id="{4985009F-A127-4F90-A172-C82988AB2FBD}"/>
            </a:ext>
          </a:extLst>
        </xdr:cNvPr>
        <xdr:cNvSpPr/>
      </xdr:nvSpPr>
      <xdr:spPr>
        <a:xfrm>
          <a:off x="4667249" y="1119187"/>
          <a:ext cx="2286001"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Vendor Spend</a:t>
          </a:r>
        </a:p>
      </xdr:txBody>
    </xdr:sp>
    <xdr:clientData/>
  </xdr:twoCellAnchor>
  <xdr:oneCellAnchor>
    <xdr:from>
      <xdr:col>5</xdr:col>
      <xdr:colOff>816770</xdr:colOff>
      <xdr:row>8</xdr:row>
      <xdr:rowOff>94456</xdr:rowOff>
    </xdr:from>
    <xdr:ext cx="2243135" cy="469106"/>
    <xdr:sp macro="" textlink="'Vendor Performance '!F4">
      <xdr:nvSpPr>
        <xdr:cNvPr id="7" name="TextBox 6">
          <a:extLst>
            <a:ext uri="{FF2B5EF4-FFF2-40B4-BE49-F238E27FC236}">
              <a16:creationId xmlns:a16="http://schemas.microsoft.com/office/drawing/2014/main" id="{6B6B90EF-D5F0-42E7-BE4E-BAC074161BDF}"/>
            </a:ext>
          </a:extLst>
        </xdr:cNvPr>
        <xdr:cNvSpPr txBox="1"/>
      </xdr:nvSpPr>
      <xdr:spPr>
        <a:xfrm>
          <a:off x="4706145" y="1570831"/>
          <a:ext cx="2243135" cy="469106"/>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CDE10AB9-A08F-4F18-9670-DEF7AE7E4C0A}"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£2,286,020,099</a:t>
          </a:fld>
          <a:endParaRPr kumimoji="0" lang="en-US" sz="1600" b="0" i="0" u="none" strike="noStrike" kern="0" cap="none" spc="0" normalizeH="0" baseline="0" noProof="0">
            <a:ln>
              <a:noFill/>
            </a:ln>
            <a:solidFill>
              <a:srgbClr val="000000"/>
            </a:solidFill>
            <a:effectLst/>
            <a:uLnTx/>
            <a:uFillTx/>
            <a:latin typeface="Aptos Narrow"/>
            <a:ea typeface="+mn-ea"/>
            <a:cs typeface="+mn-cs"/>
          </a:endParaRPr>
        </a:p>
      </xdr:txBody>
    </xdr:sp>
    <xdr:clientData/>
  </xdr:oneCellAnchor>
  <xdr:twoCellAnchor>
    <xdr:from>
      <xdr:col>7</xdr:col>
      <xdr:colOff>488156</xdr:colOff>
      <xdr:row>6</xdr:row>
      <xdr:rowOff>11907</xdr:rowOff>
    </xdr:from>
    <xdr:to>
      <xdr:col>9</xdr:col>
      <xdr:colOff>344546</xdr:colOff>
      <xdr:row>10</xdr:row>
      <xdr:rowOff>160707</xdr:rowOff>
    </xdr:to>
    <xdr:sp macro="" textlink="">
      <xdr:nvSpPr>
        <xdr:cNvPr id="10" name="Rectangle 9">
          <a:extLst>
            <a:ext uri="{FF2B5EF4-FFF2-40B4-BE49-F238E27FC236}">
              <a16:creationId xmlns:a16="http://schemas.microsoft.com/office/drawing/2014/main" id="{3495E2D6-E92A-485D-B4E9-C8333B064B49}"/>
            </a:ext>
          </a:extLst>
        </xdr:cNvPr>
        <xdr:cNvSpPr/>
      </xdr:nvSpPr>
      <xdr:spPr>
        <a:xfrm>
          <a:off x="7520781" y="1107282"/>
          <a:ext cx="226939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Contract Value</a:t>
          </a:r>
        </a:p>
      </xdr:txBody>
    </xdr:sp>
    <xdr:clientData/>
  </xdr:twoCellAnchor>
  <xdr:oneCellAnchor>
    <xdr:from>
      <xdr:col>7</xdr:col>
      <xdr:colOff>515145</xdr:colOff>
      <xdr:row>8</xdr:row>
      <xdr:rowOff>138113</xdr:rowOff>
    </xdr:from>
    <xdr:ext cx="2255041" cy="449262"/>
    <xdr:sp macro="" textlink="'Vendor Performance '!G4">
      <xdr:nvSpPr>
        <xdr:cNvPr id="11" name="TextBox 10">
          <a:extLst>
            <a:ext uri="{FF2B5EF4-FFF2-40B4-BE49-F238E27FC236}">
              <a16:creationId xmlns:a16="http://schemas.microsoft.com/office/drawing/2014/main" id="{B9C5F3C9-881E-41A6-A07D-9634866DBA14}"/>
            </a:ext>
          </a:extLst>
        </xdr:cNvPr>
        <xdr:cNvSpPr txBox="1"/>
      </xdr:nvSpPr>
      <xdr:spPr>
        <a:xfrm>
          <a:off x="7547770" y="1614488"/>
          <a:ext cx="2255041" cy="449262"/>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E1410512-BA32-42F0-A19F-560B6B838C94}"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£508,456</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9</xdr:col>
      <xdr:colOff>1099345</xdr:colOff>
      <xdr:row>6</xdr:row>
      <xdr:rowOff>19844</xdr:rowOff>
    </xdr:from>
    <xdr:to>
      <xdr:col>12</xdr:col>
      <xdr:colOff>492126</xdr:colOff>
      <xdr:row>10</xdr:row>
      <xdr:rowOff>168644</xdr:rowOff>
    </xdr:to>
    <xdr:sp macro="" textlink="">
      <xdr:nvSpPr>
        <xdr:cNvPr id="14" name="Rectangle 13">
          <a:extLst>
            <a:ext uri="{FF2B5EF4-FFF2-40B4-BE49-F238E27FC236}">
              <a16:creationId xmlns:a16="http://schemas.microsoft.com/office/drawing/2014/main" id="{41A2AFB5-601D-400D-9F9D-7ACB267AF57F}"/>
            </a:ext>
          </a:extLst>
        </xdr:cNvPr>
        <xdr:cNvSpPr/>
      </xdr:nvSpPr>
      <xdr:spPr>
        <a:xfrm>
          <a:off x="10544970" y="1115219"/>
          <a:ext cx="2266156"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Late Deliveries %</a:t>
          </a:r>
        </a:p>
      </xdr:txBody>
    </xdr:sp>
    <xdr:clientData/>
  </xdr:twoCellAnchor>
  <xdr:oneCellAnchor>
    <xdr:from>
      <xdr:col>9</xdr:col>
      <xdr:colOff>1106490</xdr:colOff>
      <xdr:row>8</xdr:row>
      <xdr:rowOff>86519</xdr:rowOff>
    </xdr:from>
    <xdr:ext cx="2278853" cy="481012"/>
    <xdr:sp macro="" textlink="'Vendor Performance '!E10">
      <xdr:nvSpPr>
        <xdr:cNvPr id="15" name="TextBox 14">
          <a:extLst>
            <a:ext uri="{FF2B5EF4-FFF2-40B4-BE49-F238E27FC236}">
              <a16:creationId xmlns:a16="http://schemas.microsoft.com/office/drawing/2014/main" id="{419545CC-7741-4AFE-83C0-5AB35A7199D0}"/>
            </a:ext>
          </a:extLst>
        </xdr:cNvPr>
        <xdr:cNvSpPr txBox="1"/>
      </xdr:nvSpPr>
      <xdr:spPr>
        <a:xfrm>
          <a:off x="10552115" y="1562894"/>
          <a:ext cx="2278853" cy="481012"/>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DA632B9E-18BE-4383-97EB-9F5CC8D31C8D}"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95.73%</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editAs="oneCell">
    <xdr:from>
      <xdr:col>3</xdr:col>
      <xdr:colOff>1</xdr:colOff>
      <xdr:row>2</xdr:row>
      <xdr:rowOff>152400</xdr:rowOff>
    </xdr:from>
    <xdr:to>
      <xdr:col>9</xdr:col>
      <xdr:colOff>809626</xdr:colOff>
      <xdr:row>5</xdr:row>
      <xdr:rowOff>15875</xdr:rowOff>
    </xdr:to>
    <mc:AlternateContent xmlns:mc="http://schemas.openxmlformats.org/markup-compatibility/2006" xmlns:a14="http://schemas.microsoft.com/office/drawing/2010/main">
      <mc:Choice Requires="a14">
        <xdr:graphicFrame macro="">
          <xdr:nvGraphicFramePr>
            <xdr:cNvPr id="20" name="Plant 9">
              <a:extLst>
                <a:ext uri="{FF2B5EF4-FFF2-40B4-BE49-F238E27FC236}">
                  <a16:creationId xmlns:a16="http://schemas.microsoft.com/office/drawing/2014/main" id="{A0672374-6F6C-4E30-9902-4BC1B73493FC}"/>
                </a:ext>
              </a:extLst>
            </xdr:cNvPr>
            <xdr:cNvGraphicFramePr/>
          </xdr:nvGraphicFramePr>
          <xdr:xfrm>
            <a:off x="0" y="0"/>
            <a:ext cx="0" cy="0"/>
          </xdr:xfrm>
          <a:graphic>
            <a:graphicData uri="http://schemas.microsoft.com/office/drawing/2010/slicer">
              <sle:slicer xmlns:sle="http://schemas.microsoft.com/office/drawing/2010/slicer" name="Plant 9"/>
            </a:graphicData>
          </a:graphic>
        </xdr:graphicFrame>
      </mc:Choice>
      <mc:Fallback xmlns="">
        <xdr:sp macro="" textlink="">
          <xdr:nvSpPr>
            <xdr:cNvPr id="0" name=""/>
            <xdr:cNvSpPr>
              <a:spLocks noTextEdit="1"/>
            </xdr:cNvSpPr>
          </xdr:nvSpPr>
          <xdr:spPr>
            <a:xfrm>
              <a:off x="1857376" y="676275"/>
              <a:ext cx="8382000" cy="434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420686</xdr:colOff>
      <xdr:row>2</xdr:row>
      <xdr:rowOff>142876</xdr:rowOff>
    </xdr:from>
    <xdr:to>
      <xdr:col>18</xdr:col>
      <xdr:colOff>190499</xdr:colOff>
      <xdr:row>5</xdr:row>
      <xdr:rowOff>79375</xdr:rowOff>
    </xdr:to>
    <mc:AlternateContent xmlns:mc="http://schemas.openxmlformats.org/markup-compatibility/2006" xmlns:a14="http://schemas.microsoft.com/office/drawing/2010/main">
      <mc:Choice Requires="a14">
        <xdr:graphicFrame macro="">
          <xdr:nvGraphicFramePr>
            <xdr:cNvPr id="21" name="ReactorType 5">
              <a:extLst>
                <a:ext uri="{FF2B5EF4-FFF2-40B4-BE49-F238E27FC236}">
                  <a16:creationId xmlns:a16="http://schemas.microsoft.com/office/drawing/2014/main" id="{AAD4A403-0419-4231-962F-BDB9468E856D}"/>
                </a:ext>
              </a:extLst>
            </xdr:cNvPr>
            <xdr:cNvGraphicFramePr/>
          </xdr:nvGraphicFramePr>
          <xdr:xfrm>
            <a:off x="0" y="0"/>
            <a:ext cx="0" cy="0"/>
          </xdr:xfrm>
          <a:graphic>
            <a:graphicData uri="http://schemas.microsoft.com/office/drawing/2010/slicer">
              <sle:slicer xmlns:sle="http://schemas.microsoft.com/office/drawing/2010/slicer" name="ReactorType 5"/>
            </a:graphicData>
          </a:graphic>
        </xdr:graphicFrame>
      </mc:Choice>
      <mc:Fallback xmlns="">
        <xdr:sp macro="" textlink="">
          <xdr:nvSpPr>
            <xdr:cNvPr id="0" name=""/>
            <xdr:cNvSpPr>
              <a:spLocks noTextEdit="1"/>
            </xdr:cNvSpPr>
          </xdr:nvSpPr>
          <xdr:spPr>
            <a:xfrm>
              <a:off x="11088686" y="666751"/>
              <a:ext cx="7056438" cy="507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15</xdr:row>
      <xdr:rowOff>123825</xdr:rowOff>
    </xdr:from>
    <xdr:to>
      <xdr:col>11</xdr:col>
      <xdr:colOff>273843</xdr:colOff>
      <xdr:row>51</xdr:row>
      <xdr:rowOff>71437</xdr:rowOff>
    </xdr:to>
    <xdr:graphicFrame macro="">
      <xdr:nvGraphicFramePr>
        <xdr:cNvPr id="23" name="Chart 22">
          <a:extLst>
            <a:ext uri="{FF2B5EF4-FFF2-40B4-BE49-F238E27FC236}">
              <a16:creationId xmlns:a16="http://schemas.microsoft.com/office/drawing/2014/main" id="{9E6D8196-8B07-4AA3-887D-33D64DC1F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238126</xdr:colOff>
      <xdr:row>15</xdr:row>
      <xdr:rowOff>47627</xdr:rowOff>
    </xdr:from>
    <xdr:to>
      <xdr:col>22</xdr:col>
      <xdr:colOff>395287</xdr:colOff>
      <xdr:row>35</xdr:row>
      <xdr:rowOff>52391</xdr:rowOff>
    </xdr:to>
    <xdr:graphicFrame macro="">
      <xdr:nvGraphicFramePr>
        <xdr:cNvPr id="24" name="Chart 23">
          <a:extLst>
            <a:ext uri="{FF2B5EF4-FFF2-40B4-BE49-F238E27FC236}">
              <a16:creationId xmlns:a16="http://schemas.microsoft.com/office/drawing/2014/main" id="{EDD4434A-1074-4DB3-A6E6-33D696C67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226220</xdr:colOff>
      <xdr:row>35</xdr:row>
      <xdr:rowOff>35718</xdr:rowOff>
    </xdr:from>
    <xdr:to>
      <xdr:col>22</xdr:col>
      <xdr:colOff>381000</xdr:colOff>
      <xdr:row>51</xdr:row>
      <xdr:rowOff>166687</xdr:rowOff>
    </xdr:to>
    <xdr:graphicFrame macro="">
      <xdr:nvGraphicFramePr>
        <xdr:cNvPr id="25" name="Chart 24">
          <a:extLst>
            <a:ext uri="{FF2B5EF4-FFF2-40B4-BE49-F238E27FC236}">
              <a16:creationId xmlns:a16="http://schemas.microsoft.com/office/drawing/2014/main" id="{8C591340-7671-4C5F-881C-04AB7260C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27781</xdr:colOff>
      <xdr:row>52</xdr:row>
      <xdr:rowOff>142875</xdr:rowOff>
    </xdr:from>
    <xdr:to>
      <xdr:col>29</xdr:col>
      <xdr:colOff>468312</xdr:colOff>
      <xdr:row>52</xdr:row>
      <xdr:rowOff>154781</xdr:rowOff>
    </xdr:to>
    <xdr:cxnSp macro="">
      <xdr:nvCxnSpPr>
        <xdr:cNvPr id="26" name="Straight Connector 25">
          <a:extLst>
            <a:ext uri="{FF2B5EF4-FFF2-40B4-BE49-F238E27FC236}">
              <a16:creationId xmlns:a16="http://schemas.microsoft.com/office/drawing/2014/main" id="{DB7AAEAE-E7F9-4F7F-9F59-50A519482D8F}"/>
            </a:ext>
          </a:extLst>
        </xdr:cNvPr>
        <xdr:cNvCxnSpPr/>
      </xdr:nvCxnSpPr>
      <xdr:spPr>
        <a:xfrm>
          <a:off x="1234281" y="10191750"/>
          <a:ext cx="23792656" cy="11906"/>
        </a:xfrm>
        <a:prstGeom prst="line">
          <a:avLst/>
        </a:prstGeom>
        <a:noFill/>
        <a:ln w="31750" cap="flat" cmpd="sng" algn="ctr">
          <a:solidFill>
            <a:srgbClr val="156082"/>
          </a:solidFill>
          <a:prstDash val="solid"/>
          <a:miter lim="800000"/>
        </a:ln>
        <a:effectLst/>
      </xdr:spPr>
    </xdr:cxnSp>
    <xdr:clientData/>
  </xdr:twoCellAnchor>
  <xdr:twoCellAnchor editAs="oneCell">
    <xdr:from>
      <xdr:col>2</xdr:col>
      <xdr:colOff>396875</xdr:colOff>
      <xdr:row>53</xdr:row>
      <xdr:rowOff>100014</xdr:rowOff>
    </xdr:from>
    <xdr:to>
      <xdr:col>10</xdr:col>
      <xdr:colOff>437355</xdr:colOff>
      <xdr:row>55</xdr:row>
      <xdr:rowOff>79375</xdr:rowOff>
    </xdr:to>
    <mc:AlternateContent xmlns:mc="http://schemas.openxmlformats.org/markup-compatibility/2006" xmlns:a14="http://schemas.microsoft.com/office/drawing/2010/main">
      <mc:Choice Requires="a14">
        <xdr:graphicFrame macro="">
          <xdr:nvGraphicFramePr>
            <xdr:cNvPr id="31" name="Plant 11">
              <a:extLst>
                <a:ext uri="{FF2B5EF4-FFF2-40B4-BE49-F238E27FC236}">
                  <a16:creationId xmlns:a16="http://schemas.microsoft.com/office/drawing/2014/main" id="{B5F3A001-5A90-4495-8A13-2C766E0A8A6B}"/>
                </a:ext>
              </a:extLst>
            </xdr:cNvPr>
            <xdr:cNvGraphicFramePr/>
          </xdr:nvGraphicFramePr>
          <xdr:xfrm>
            <a:off x="0" y="0"/>
            <a:ext cx="0" cy="0"/>
          </xdr:xfrm>
          <a:graphic>
            <a:graphicData uri="http://schemas.microsoft.com/office/drawing/2010/slicer">
              <sle:slicer xmlns:sle="http://schemas.microsoft.com/office/drawing/2010/slicer" name="Plant 11"/>
            </a:graphicData>
          </a:graphic>
        </xdr:graphicFrame>
      </mc:Choice>
      <mc:Fallback xmlns="">
        <xdr:sp macro="" textlink="">
          <xdr:nvSpPr>
            <xdr:cNvPr id="0" name=""/>
            <xdr:cNvSpPr>
              <a:spLocks noTextEdit="1"/>
            </xdr:cNvSpPr>
          </xdr:nvSpPr>
          <xdr:spPr>
            <a:xfrm>
              <a:off x="1635125" y="10339389"/>
              <a:ext cx="9470230" cy="360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396875</xdr:colOff>
      <xdr:row>55</xdr:row>
      <xdr:rowOff>146843</xdr:rowOff>
    </xdr:from>
    <xdr:to>
      <xdr:col>6</xdr:col>
      <xdr:colOff>1000125</xdr:colOff>
      <xdr:row>57</xdr:row>
      <xdr:rowOff>158750</xdr:rowOff>
    </xdr:to>
    <mc:AlternateContent xmlns:mc="http://schemas.openxmlformats.org/markup-compatibility/2006" xmlns:a14="http://schemas.microsoft.com/office/drawing/2010/main">
      <mc:Choice Requires="a14">
        <xdr:graphicFrame macro="">
          <xdr:nvGraphicFramePr>
            <xdr:cNvPr id="32" name="ReactorType 7">
              <a:extLst>
                <a:ext uri="{FF2B5EF4-FFF2-40B4-BE49-F238E27FC236}">
                  <a16:creationId xmlns:a16="http://schemas.microsoft.com/office/drawing/2014/main" id="{3BA59DA3-9E6A-4D67-AEF1-F282DBD22C83}"/>
                </a:ext>
              </a:extLst>
            </xdr:cNvPr>
            <xdr:cNvGraphicFramePr/>
          </xdr:nvGraphicFramePr>
          <xdr:xfrm>
            <a:off x="0" y="0"/>
            <a:ext cx="0" cy="0"/>
          </xdr:xfrm>
          <a:graphic>
            <a:graphicData uri="http://schemas.microsoft.com/office/drawing/2010/slicer">
              <sle:slicer xmlns:sle="http://schemas.microsoft.com/office/drawing/2010/slicer" name="ReactorType 7"/>
            </a:graphicData>
          </a:graphic>
        </xdr:graphicFrame>
      </mc:Choice>
      <mc:Fallback xmlns="">
        <xdr:sp macro="" textlink="">
          <xdr:nvSpPr>
            <xdr:cNvPr id="0" name=""/>
            <xdr:cNvSpPr>
              <a:spLocks noTextEdit="1"/>
            </xdr:cNvSpPr>
          </xdr:nvSpPr>
          <xdr:spPr>
            <a:xfrm>
              <a:off x="1635125" y="10767218"/>
              <a:ext cx="4699000" cy="3929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79374</xdr:colOff>
      <xdr:row>12</xdr:row>
      <xdr:rowOff>63500</xdr:rowOff>
    </xdr:from>
    <xdr:to>
      <xdr:col>9</xdr:col>
      <xdr:colOff>365124</xdr:colOff>
      <xdr:row>14</xdr:row>
      <xdr:rowOff>47625</xdr:rowOff>
    </xdr:to>
    <mc:AlternateContent xmlns:mc="http://schemas.openxmlformats.org/markup-compatibility/2006" xmlns:a14="http://schemas.microsoft.com/office/drawing/2010/main">
      <mc:Choice Requires="a14">
        <xdr:graphicFrame macro="">
          <xdr:nvGraphicFramePr>
            <xdr:cNvPr id="33" name="Plant 10">
              <a:extLst>
                <a:ext uri="{FF2B5EF4-FFF2-40B4-BE49-F238E27FC236}">
                  <a16:creationId xmlns:a16="http://schemas.microsoft.com/office/drawing/2014/main" id="{17F563F1-6231-40FC-AC61-FD387BA1DBFC}"/>
                </a:ext>
              </a:extLst>
            </xdr:cNvPr>
            <xdr:cNvGraphicFramePr/>
          </xdr:nvGraphicFramePr>
          <xdr:xfrm>
            <a:off x="0" y="0"/>
            <a:ext cx="0" cy="0"/>
          </xdr:xfrm>
          <a:graphic>
            <a:graphicData uri="http://schemas.microsoft.com/office/drawing/2010/slicer">
              <sle:slicer xmlns:sle="http://schemas.microsoft.com/office/drawing/2010/slicer" name="Plant 10"/>
            </a:graphicData>
          </a:graphic>
        </xdr:graphicFrame>
      </mc:Choice>
      <mc:Fallback xmlns="">
        <xdr:sp macro="" textlink="">
          <xdr:nvSpPr>
            <xdr:cNvPr id="0" name=""/>
            <xdr:cNvSpPr>
              <a:spLocks noTextEdit="1"/>
            </xdr:cNvSpPr>
          </xdr:nvSpPr>
          <xdr:spPr>
            <a:xfrm>
              <a:off x="1936749" y="2492375"/>
              <a:ext cx="7858125" cy="365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539751</xdr:colOff>
      <xdr:row>12</xdr:row>
      <xdr:rowOff>0</xdr:rowOff>
    </xdr:from>
    <xdr:to>
      <xdr:col>17</xdr:col>
      <xdr:colOff>127000</xdr:colOff>
      <xdr:row>14</xdr:row>
      <xdr:rowOff>79376</xdr:rowOff>
    </xdr:to>
    <mc:AlternateContent xmlns:mc="http://schemas.openxmlformats.org/markup-compatibility/2006" xmlns:a14="http://schemas.microsoft.com/office/drawing/2010/main">
      <mc:Choice Requires="a14">
        <xdr:graphicFrame macro="">
          <xdr:nvGraphicFramePr>
            <xdr:cNvPr id="34" name="ReactorType 6">
              <a:extLst>
                <a:ext uri="{FF2B5EF4-FFF2-40B4-BE49-F238E27FC236}">
                  <a16:creationId xmlns:a16="http://schemas.microsoft.com/office/drawing/2014/main" id="{E4DFEFE4-2D72-4766-94E6-32E0A7B5E14C}"/>
                </a:ext>
              </a:extLst>
            </xdr:cNvPr>
            <xdr:cNvGraphicFramePr/>
          </xdr:nvGraphicFramePr>
          <xdr:xfrm>
            <a:off x="0" y="0"/>
            <a:ext cx="0" cy="0"/>
          </xdr:xfrm>
          <a:graphic>
            <a:graphicData uri="http://schemas.microsoft.com/office/drawing/2010/slicer">
              <sle:slicer xmlns:sle="http://schemas.microsoft.com/office/drawing/2010/slicer" name="ReactorType 6"/>
            </a:graphicData>
          </a:graphic>
        </xdr:graphicFrame>
      </mc:Choice>
      <mc:Fallback xmlns="">
        <xdr:sp macro="" textlink="">
          <xdr:nvSpPr>
            <xdr:cNvPr id="0" name=""/>
            <xdr:cNvSpPr>
              <a:spLocks noTextEdit="1"/>
            </xdr:cNvSpPr>
          </xdr:nvSpPr>
          <xdr:spPr>
            <a:xfrm>
              <a:off x="11207751" y="2428875"/>
              <a:ext cx="6254749" cy="4603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23813</xdr:colOff>
      <xdr:row>90</xdr:row>
      <xdr:rowOff>166687</xdr:rowOff>
    </xdr:from>
    <xdr:to>
      <xdr:col>29</xdr:col>
      <xdr:colOff>464344</xdr:colOff>
      <xdr:row>90</xdr:row>
      <xdr:rowOff>178593</xdr:rowOff>
    </xdr:to>
    <xdr:cxnSp macro="">
      <xdr:nvCxnSpPr>
        <xdr:cNvPr id="35" name="Straight Connector 34">
          <a:extLst>
            <a:ext uri="{FF2B5EF4-FFF2-40B4-BE49-F238E27FC236}">
              <a16:creationId xmlns:a16="http://schemas.microsoft.com/office/drawing/2014/main" id="{815BB85C-18BC-4FB8-9F4A-A2B33B24CE23}"/>
            </a:ext>
          </a:extLst>
        </xdr:cNvPr>
        <xdr:cNvCxnSpPr/>
      </xdr:nvCxnSpPr>
      <xdr:spPr>
        <a:xfrm>
          <a:off x="1262063" y="17002125"/>
          <a:ext cx="23967281" cy="11906"/>
        </a:xfrm>
        <a:prstGeom prst="line">
          <a:avLst/>
        </a:prstGeom>
        <a:noFill/>
        <a:ln w="31750" cap="flat" cmpd="sng" algn="ctr">
          <a:solidFill>
            <a:srgbClr val="156082"/>
          </a:solidFill>
          <a:prstDash val="solid"/>
          <a:miter lim="800000"/>
        </a:ln>
        <a:effectLst/>
      </xdr:spPr>
    </xdr:cxnSp>
    <xdr:clientData/>
  </xdr:twoCellAnchor>
  <xdr:twoCellAnchor>
    <xdr:from>
      <xdr:col>2</xdr:col>
      <xdr:colOff>23813</xdr:colOff>
      <xdr:row>11</xdr:row>
      <xdr:rowOff>119062</xdr:rowOff>
    </xdr:from>
    <xdr:to>
      <xdr:col>29</xdr:col>
      <xdr:colOff>448469</xdr:colOff>
      <xdr:row>11</xdr:row>
      <xdr:rowOff>130968</xdr:rowOff>
    </xdr:to>
    <xdr:cxnSp macro="">
      <xdr:nvCxnSpPr>
        <xdr:cNvPr id="37" name="Straight Connector 36">
          <a:extLst>
            <a:ext uri="{FF2B5EF4-FFF2-40B4-BE49-F238E27FC236}">
              <a16:creationId xmlns:a16="http://schemas.microsoft.com/office/drawing/2014/main" id="{055D03AC-6740-46BA-8757-3B26BF27795C}"/>
            </a:ext>
          </a:extLst>
        </xdr:cNvPr>
        <xdr:cNvCxnSpPr/>
      </xdr:nvCxnSpPr>
      <xdr:spPr>
        <a:xfrm>
          <a:off x="1230313" y="2357437"/>
          <a:ext cx="23776781" cy="11906"/>
        </a:xfrm>
        <a:prstGeom prst="line">
          <a:avLst/>
        </a:prstGeom>
        <a:noFill/>
        <a:ln w="31750" cap="flat" cmpd="sng" algn="ctr">
          <a:solidFill>
            <a:srgbClr val="156082"/>
          </a:solidFill>
          <a:prstDash val="solid"/>
          <a:miter lim="800000"/>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7</xdr:row>
      <xdr:rowOff>0</xdr:rowOff>
    </xdr:from>
    <xdr:to>
      <xdr:col>5</xdr:col>
      <xdr:colOff>435600</xdr:colOff>
      <xdr:row>11</xdr:row>
      <xdr:rowOff>148800</xdr:rowOff>
    </xdr:to>
    <xdr:sp macro="" textlink="">
      <xdr:nvSpPr>
        <xdr:cNvPr id="4" name="Rectangle 3">
          <a:extLst>
            <a:ext uri="{FF2B5EF4-FFF2-40B4-BE49-F238E27FC236}">
              <a16:creationId xmlns:a16="http://schemas.microsoft.com/office/drawing/2014/main" id="{0B432172-15D8-4BDD-9BF3-F174340E9771}"/>
            </a:ext>
          </a:extLst>
        </xdr:cNvPr>
        <xdr:cNvSpPr/>
      </xdr:nvSpPr>
      <xdr:spPr>
        <a:xfrm>
          <a:off x="1219200" y="1095375"/>
          <a:ext cx="226440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Compliance %</a:t>
          </a:r>
        </a:p>
      </xdr:txBody>
    </xdr:sp>
    <xdr:clientData/>
  </xdr:twoCellAnchor>
  <xdr:oneCellAnchor>
    <xdr:from>
      <xdr:col>2</xdr:col>
      <xdr:colOff>7146</xdr:colOff>
      <xdr:row>9</xdr:row>
      <xdr:rowOff>66675</xdr:rowOff>
    </xdr:from>
    <xdr:ext cx="2269329" cy="476250"/>
    <xdr:sp macro="" textlink="'Regulatory  Compliance Pivot '!E3">
      <xdr:nvSpPr>
        <xdr:cNvPr id="5" name="TextBox 4">
          <a:extLst>
            <a:ext uri="{FF2B5EF4-FFF2-40B4-BE49-F238E27FC236}">
              <a16:creationId xmlns:a16="http://schemas.microsoft.com/office/drawing/2014/main" id="{B822BB3F-8B24-4D23-B956-ADCD3029C541}"/>
            </a:ext>
          </a:extLst>
        </xdr:cNvPr>
        <xdr:cNvSpPr txBox="1"/>
      </xdr:nvSpPr>
      <xdr:spPr>
        <a:xfrm>
          <a:off x="1226346" y="1543050"/>
          <a:ext cx="2269329"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DD0AA95-E073-45B2-9874-FE7B35490857}"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49.44%</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7</xdr:col>
      <xdr:colOff>0</xdr:colOff>
      <xdr:row>7</xdr:row>
      <xdr:rowOff>0</xdr:rowOff>
    </xdr:from>
    <xdr:to>
      <xdr:col>10</xdr:col>
      <xdr:colOff>435600</xdr:colOff>
      <xdr:row>11</xdr:row>
      <xdr:rowOff>148800</xdr:rowOff>
    </xdr:to>
    <xdr:sp macro="" textlink="">
      <xdr:nvSpPr>
        <xdr:cNvPr id="8" name="Rectangle 7">
          <a:extLst>
            <a:ext uri="{FF2B5EF4-FFF2-40B4-BE49-F238E27FC236}">
              <a16:creationId xmlns:a16="http://schemas.microsoft.com/office/drawing/2014/main" id="{C1BEF46F-BE8C-4419-B2F6-1DB416AF47CC}"/>
            </a:ext>
          </a:extLst>
        </xdr:cNvPr>
        <xdr:cNvSpPr/>
      </xdr:nvSpPr>
      <xdr:spPr>
        <a:xfrm>
          <a:off x="4267200" y="1095375"/>
          <a:ext cx="226440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Audit Score</a:t>
          </a:r>
        </a:p>
      </xdr:txBody>
    </xdr:sp>
    <xdr:clientData/>
  </xdr:twoCellAnchor>
  <xdr:oneCellAnchor>
    <xdr:from>
      <xdr:col>7</xdr:col>
      <xdr:colOff>7146</xdr:colOff>
      <xdr:row>9</xdr:row>
      <xdr:rowOff>66675</xdr:rowOff>
    </xdr:from>
    <xdr:ext cx="2259804" cy="476250"/>
    <xdr:sp macro="" textlink="'Regulatory  Compliance Pivot '!F12">
      <xdr:nvSpPr>
        <xdr:cNvPr id="9" name="TextBox 8">
          <a:extLst>
            <a:ext uri="{FF2B5EF4-FFF2-40B4-BE49-F238E27FC236}">
              <a16:creationId xmlns:a16="http://schemas.microsoft.com/office/drawing/2014/main" id="{9C447CB8-58D2-4DE8-A133-35E2D12032E5}"/>
            </a:ext>
          </a:extLst>
        </xdr:cNvPr>
        <xdr:cNvSpPr txBox="1"/>
      </xdr:nvSpPr>
      <xdr:spPr>
        <a:xfrm>
          <a:off x="4274346" y="1543050"/>
          <a:ext cx="2259804"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53576812-F58A-4233-812F-BC2807B39847}"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34.64</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12</xdr:col>
      <xdr:colOff>0</xdr:colOff>
      <xdr:row>7</xdr:row>
      <xdr:rowOff>0</xdr:rowOff>
    </xdr:from>
    <xdr:to>
      <xdr:col>15</xdr:col>
      <xdr:colOff>435600</xdr:colOff>
      <xdr:row>11</xdr:row>
      <xdr:rowOff>148800</xdr:rowOff>
    </xdr:to>
    <xdr:sp macro="" textlink="">
      <xdr:nvSpPr>
        <xdr:cNvPr id="12" name="Rectangle 11">
          <a:extLst>
            <a:ext uri="{FF2B5EF4-FFF2-40B4-BE49-F238E27FC236}">
              <a16:creationId xmlns:a16="http://schemas.microsoft.com/office/drawing/2014/main" id="{C80886BC-BC92-496B-9FBF-B29488B1AD7B}"/>
            </a:ext>
          </a:extLst>
        </xdr:cNvPr>
        <xdr:cNvSpPr/>
      </xdr:nvSpPr>
      <xdr:spPr>
        <a:xfrm>
          <a:off x="7315200" y="1095375"/>
          <a:ext cx="226440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Number of Fines</a:t>
          </a:r>
        </a:p>
      </xdr:txBody>
    </xdr:sp>
    <xdr:clientData/>
  </xdr:twoCellAnchor>
  <xdr:oneCellAnchor>
    <xdr:from>
      <xdr:col>12</xdr:col>
      <xdr:colOff>7145</xdr:colOff>
      <xdr:row>9</xdr:row>
      <xdr:rowOff>66675</xdr:rowOff>
    </xdr:from>
    <xdr:ext cx="2276475" cy="476250"/>
    <xdr:sp macro="" textlink="'Regulatory  Compliance Pivot '!F13">
      <xdr:nvSpPr>
        <xdr:cNvPr id="13" name="TextBox 12">
          <a:extLst>
            <a:ext uri="{FF2B5EF4-FFF2-40B4-BE49-F238E27FC236}">
              <a16:creationId xmlns:a16="http://schemas.microsoft.com/office/drawing/2014/main" id="{8C134E56-3BED-4897-9ED8-A2976795E827}"/>
            </a:ext>
          </a:extLst>
        </xdr:cNvPr>
        <xdr:cNvSpPr txBox="1"/>
      </xdr:nvSpPr>
      <xdr:spPr>
        <a:xfrm>
          <a:off x="7322345" y="1543050"/>
          <a:ext cx="2276475"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DF21F40-BE2B-4C70-B976-19324FD06A72}"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4496</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17</xdr:col>
      <xdr:colOff>0</xdr:colOff>
      <xdr:row>7</xdr:row>
      <xdr:rowOff>0</xdr:rowOff>
    </xdr:from>
    <xdr:to>
      <xdr:col>20</xdr:col>
      <xdr:colOff>435600</xdr:colOff>
      <xdr:row>11</xdr:row>
      <xdr:rowOff>148800</xdr:rowOff>
    </xdr:to>
    <xdr:sp macro="" textlink="">
      <xdr:nvSpPr>
        <xdr:cNvPr id="14" name="Rectangle 13">
          <a:extLst>
            <a:ext uri="{FF2B5EF4-FFF2-40B4-BE49-F238E27FC236}">
              <a16:creationId xmlns:a16="http://schemas.microsoft.com/office/drawing/2014/main" id="{30FDDBA3-E669-4B13-B19C-E38A878B5C05}"/>
            </a:ext>
          </a:extLst>
        </xdr:cNvPr>
        <xdr:cNvSpPr/>
      </xdr:nvSpPr>
      <xdr:spPr>
        <a:xfrm>
          <a:off x="10363200" y="1095375"/>
          <a:ext cx="2264400"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Total Fines Cost</a:t>
          </a:r>
        </a:p>
      </xdr:txBody>
    </xdr:sp>
    <xdr:clientData/>
  </xdr:twoCellAnchor>
  <xdr:oneCellAnchor>
    <xdr:from>
      <xdr:col>17</xdr:col>
      <xdr:colOff>7145</xdr:colOff>
      <xdr:row>9</xdr:row>
      <xdr:rowOff>66675</xdr:rowOff>
    </xdr:from>
    <xdr:ext cx="2288380" cy="473075"/>
    <xdr:sp macro="" textlink="'Regulatory  Compliance Pivot '!F14">
      <xdr:nvSpPr>
        <xdr:cNvPr id="15" name="TextBox 14">
          <a:extLst>
            <a:ext uri="{FF2B5EF4-FFF2-40B4-BE49-F238E27FC236}">
              <a16:creationId xmlns:a16="http://schemas.microsoft.com/office/drawing/2014/main" id="{823BD81D-99CD-4AC0-A2AE-7C3C75E15060}"/>
            </a:ext>
          </a:extLst>
        </xdr:cNvPr>
        <xdr:cNvSpPr txBox="1"/>
      </xdr:nvSpPr>
      <xdr:spPr>
        <a:xfrm>
          <a:off x="10262395" y="1924050"/>
          <a:ext cx="2288380" cy="473075"/>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B7249AB-2557-450F-B2B7-54A9CCBEF136}"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£49,567,413</a:t>
          </a:fld>
          <a:endParaRPr kumimoji="0" lang="en-GB" sz="16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xdr:col>
      <xdr:colOff>219075</xdr:colOff>
      <xdr:row>13</xdr:row>
      <xdr:rowOff>31750</xdr:rowOff>
    </xdr:from>
    <xdr:to>
      <xdr:col>34</xdr:col>
      <xdr:colOff>79375</xdr:colOff>
      <xdr:row>13</xdr:row>
      <xdr:rowOff>66675</xdr:rowOff>
    </xdr:to>
    <xdr:cxnSp macro="">
      <xdr:nvCxnSpPr>
        <xdr:cNvPr id="17" name="Straight Connector 16">
          <a:extLst>
            <a:ext uri="{FF2B5EF4-FFF2-40B4-BE49-F238E27FC236}">
              <a16:creationId xmlns:a16="http://schemas.microsoft.com/office/drawing/2014/main" id="{AD909E67-C634-4B76-A319-230F1E262EA2}"/>
            </a:ext>
          </a:extLst>
        </xdr:cNvPr>
        <xdr:cNvCxnSpPr/>
      </xdr:nvCxnSpPr>
      <xdr:spPr>
        <a:xfrm flipV="1">
          <a:off x="822325" y="2651125"/>
          <a:ext cx="19767550" cy="34925"/>
        </a:xfrm>
        <a:prstGeom prst="line">
          <a:avLst/>
        </a:prstGeom>
        <a:noFill/>
        <a:ln w="31750" cap="flat" cmpd="sng" algn="ctr">
          <a:solidFill>
            <a:srgbClr val="156082"/>
          </a:solidFill>
          <a:prstDash val="solid"/>
          <a:miter lim="800000"/>
        </a:ln>
        <a:effectLst/>
      </xdr:spPr>
    </xdr:cxnSp>
    <xdr:clientData/>
  </xdr:twoCellAnchor>
  <xdr:twoCellAnchor>
    <xdr:from>
      <xdr:col>1</xdr:col>
      <xdr:colOff>253433</xdr:colOff>
      <xdr:row>16</xdr:row>
      <xdr:rowOff>182336</xdr:rowOff>
    </xdr:from>
    <xdr:to>
      <xdr:col>10</xdr:col>
      <xdr:colOff>110557</xdr:colOff>
      <xdr:row>34</xdr:row>
      <xdr:rowOff>172811</xdr:rowOff>
    </xdr:to>
    <xdr:graphicFrame macro="">
      <xdr:nvGraphicFramePr>
        <xdr:cNvPr id="22" name="Chart 21">
          <a:extLst>
            <a:ext uri="{FF2B5EF4-FFF2-40B4-BE49-F238E27FC236}">
              <a16:creationId xmlns:a16="http://schemas.microsoft.com/office/drawing/2014/main" id="{65134137-D697-4152-93CC-EB163A8D4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88106</xdr:colOff>
      <xdr:row>17</xdr:row>
      <xdr:rowOff>36057</xdr:rowOff>
    </xdr:from>
    <xdr:to>
      <xdr:col>20</xdr:col>
      <xdr:colOff>9525</xdr:colOff>
      <xdr:row>32</xdr:row>
      <xdr:rowOff>45582</xdr:rowOff>
    </xdr:to>
    <xdr:graphicFrame macro="">
      <xdr:nvGraphicFramePr>
        <xdr:cNvPr id="24" name="Chart 23">
          <a:extLst>
            <a:ext uri="{FF2B5EF4-FFF2-40B4-BE49-F238E27FC236}">
              <a16:creationId xmlns:a16="http://schemas.microsoft.com/office/drawing/2014/main" id="{F4246384-0358-4BA5-B575-DF571D1B2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23813</xdr:colOff>
      <xdr:row>17</xdr:row>
      <xdr:rowOff>22792</xdr:rowOff>
    </xdr:from>
    <xdr:to>
      <xdr:col>29</xdr:col>
      <xdr:colOff>271462</xdr:colOff>
      <xdr:row>32</xdr:row>
      <xdr:rowOff>177572</xdr:rowOff>
    </xdr:to>
    <xdr:graphicFrame macro="">
      <xdr:nvGraphicFramePr>
        <xdr:cNvPr id="26" name="Chart 25">
          <a:extLst>
            <a:ext uri="{FF2B5EF4-FFF2-40B4-BE49-F238E27FC236}">
              <a16:creationId xmlns:a16="http://schemas.microsoft.com/office/drawing/2014/main" id="{262783C0-8FCC-40B4-B6B3-951871EEE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34</xdr:row>
      <xdr:rowOff>7937</xdr:rowOff>
    </xdr:from>
    <xdr:to>
      <xdr:col>9</xdr:col>
      <xdr:colOff>463550</xdr:colOff>
      <xdr:row>48</xdr:row>
      <xdr:rowOff>84137</xdr:rowOff>
    </xdr:to>
    <xdr:graphicFrame macro="">
      <xdr:nvGraphicFramePr>
        <xdr:cNvPr id="28" name="Chart 27">
          <a:extLst>
            <a:ext uri="{FF2B5EF4-FFF2-40B4-BE49-F238E27FC236}">
              <a16:creationId xmlns:a16="http://schemas.microsoft.com/office/drawing/2014/main" id="{B6B52E71-F8C7-4448-BD27-E56DA5DE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139700</xdr:colOff>
      <xdr:row>52</xdr:row>
      <xdr:rowOff>22225</xdr:rowOff>
    </xdr:from>
    <xdr:to>
      <xdr:col>35</xdr:col>
      <xdr:colOff>44450</xdr:colOff>
      <xdr:row>53</xdr:row>
      <xdr:rowOff>31750</xdr:rowOff>
    </xdr:to>
    <xdr:cxnSp macro="">
      <xdr:nvCxnSpPr>
        <xdr:cNvPr id="30" name="Straight Connector 29">
          <a:extLst>
            <a:ext uri="{FF2B5EF4-FFF2-40B4-BE49-F238E27FC236}">
              <a16:creationId xmlns:a16="http://schemas.microsoft.com/office/drawing/2014/main" id="{E895CCF7-EB67-4FD7-8FDC-638DCF57DA99}"/>
            </a:ext>
          </a:extLst>
        </xdr:cNvPr>
        <xdr:cNvCxnSpPr/>
      </xdr:nvCxnSpPr>
      <xdr:spPr>
        <a:xfrm flipV="1">
          <a:off x="742950" y="10261600"/>
          <a:ext cx="20415250" cy="200025"/>
        </a:xfrm>
        <a:prstGeom prst="line">
          <a:avLst/>
        </a:prstGeom>
        <a:noFill/>
        <a:ln w="31750" cap="flat" cmpd="sng" algn="ctr">
          <a:solidFill>
            <a:srgbClr val="156082"/>
          </a:solidFill>
          <a:prstDash val="solid"/>
          <a:miter lim="800000"/>
        </a:ln>
        <a:effectLst/>
      </xdr:spPr>
    </xdr:cxnSp>
    <xdr:clientData/>
  </xdr:twoCellAnchor>
  <xdr:twoCellAnchor editAs="oneCell">
    <xdr:from>
      <xdr:col>11</xdr:col>
      <xdr:colOff>352425</xdr:colOff>
      <xdr:row>38</xdr:row>
      <xdr:rowOff>92075</xdr:rowOff>
    </xdr:from>
    <xdr:to>
      <xdr:col>17</xdr:col>
      <xdr:colOff>66675</xdr:colOff>
      <xdr:row>45</xdr:row>
      <xdr:rowOff>130175</xdr:rowOff>
    </xdr:to>
    <mc:AlternateContent xmlns:mc="http://schemas.openxmlformats.org/markup-compatibility/2006" xmlns:tsle="http://schemas.microsoft.com/office/drawing/2012/timeslicer">
      <mc:Choice Requires="tsle">
        <xdr:graphicFrame macro="">
          <xdr:nvGraphicFramePr>
            <xdr:cNvPr id="35" name="Reported">
              <a:extLst>
                <a:ext uri="{FF2B5EF4-FFF2-40B4-BE49-F238E27FC236}">
                  <a16:creationId xmlns:a16="http://schemas.microsoft.com/office/drawing/2014/main" id="{B0E6C162-CDF4-4361-BE74-4C6C445649F4}"/>
                </a:ext>
              </a:extLst>
            </xdr:cNvPr>
            <xdr:cNvGraphicFramePr/>
          </xdr:nvGraphicFramePr>
          <xdr:xfrm>
            <a:off x="0" y="0"/>
            <a:ext cx="0" cy="0"/>
          </xdr:xfrm>
          <a:graphic>
            <a:graphicData uri="http://schemas.microsoft.com/office/drawing/2012/timeslicer">
              <tsle:timeslicer name="Reported"/>
            </a:graphicData>
          </a:graphic>
        </xdr:graphicFrame>
      </mc:Choice>
      <mc:Fallback xmlns="">
        <xdr:sp macro="" textlink="">
          <xdr:nvSpPr>
            <xdr:cNvPr id="0" name=""/>
            <xdr:cNvSpPr>
              <a:spLocks noTextEdit="1"/>
            </xdr:cNvSpPr>
          </xdr:nvSpPr>
          <xdr:spPr>
            <a:xfrm>
              <a:off x="7087961" y="7480754"/>
              <a:ext cx="3388178"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xdr:col>
      <xdr:colOff>503465</xdr:colOff>
      <xdr:row>14</xdr:row>
      <xdr:rowOff>4537</xdr:rowOff>
    </xdr:from>
    <xdr:to>
      <xdr:col>8</xdr:col>
      <xdr:colOff>47172</xdr:colOff>
      <xdr:row>16</xdr:row>
      <xdr:rowOff>89808</xdr:rowOff>
    </xdr:to>
    <mc:AlternateContent xmlns:mc="http://schemas.openxmlformats.org/markup-compatibility/2006" xmlns:a14="http://schemas.microsoft.com/office/drawing/2010/main">
      <mc:Choice Requires="a14">
        <xdr:graphicFrame macro="">
          <xdr:nvGraphicFramePr>
            <xdr:cNvPr id="37" name="Regulation">
              <a:extLst>
                <a:ext uri="{FF2B5EF4-FFF2-40B4-BE49-F238E27FC236}">
                  <a16:creationId xmlns:a16="http://schemas.microsoft.com/office/drawing/2014/main" id="{AF688DBE-B239-4551-902F-6AE2BBB4B14F}"/>
                </a:ext>
              </a:extLst>
            </xdr:cNvPr>
            <xdr:cNvGraphicFramePr/>
          </xdr:nvGraphicFramePr>
          <xdr:xfrm>
            <a:off x="0" y="0"/>
            <a:ext cx="0" cy="0"/>
          </xdr:xfrm>
          <a:graphic>
            <a:graphicData uri="http://schemas.microsoft.com/office/drawing/2010/slicer">
              <sle:slicer xmlns:sle="http://schemas.microsoft.com/office/drawing/2010/slicer" name="Regulation"/>
            </a:graphicData>
          </a:graphic>
        </xdr:graphicFrame>
      </mc:Choice>
      <mc:Fallback xmlns="">
        <xdr:sp macro="" textlink="">
          <xdr:nvSpPr>
            <xdr:cNvPr id="0" name=""/>
            <xdr:cNvSpPr>
              <a:spLocks noTextEdit="1"/>
            </xdr:cNvSpPr>
          </xdr:nvSpPr>
          <xdr:spPr>
            <a:xfrm>
              <a:off x="1115786" y="2821216"/>
              <a:ext cx="3829957" cy="4662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508000</xdr:colOff>
      <xdr:row>3</xdr:row>
      <xdr:rowOff>31750</xdr:rowOff>
    </xdr:from>
    <xdr:to>
      <xdr:col>16</xdr:col>
      <xdr:colOff>241301</xdr:colOff>
      <xdr:row>5</xdr:row>
      <xdr:rowOff>79375</xdr:rowOff>
    </xdr:to>
    <mc:AlternateContent xmlns:mc="http://schemas.openxmlformats.org/markup-compatibility/2006" xmlns:a14="http://schemas.microsoft.com/office/drawing/2010/main">
      <mc:Choice Requires="a14">
        <xdr:graphicFrame macro="">
          <xdr:nvGraphicFramePr>
            <xdr:cNvPr id="39" name="Plant 8">
              <a:extLst>
                <a:ext uri="{FF2B5EF4-FFF2-40B4-BE49-F238E27FC236}">
                  <a16:creationId xmlns:a16="http://schemas.microsoft.com/office/drawing/2014/main" id="{6C4D29AE-FB1F-4EC7-A4DC-FBD16A561586}"/>
                </a:ext>
              </a:extLst>
            </xdr:cNvPr>
            <xdr:cNvGraphicFramePr/>
          </xdr:nvGraphicFramePr>
          <xdr:xfrm>
            <a:off x="0" y="0"/>
            <a:ext cx="0" cy="0"/>
          </xdr:xfrm>
          <a:graphic>
            <a:graphicData uri="http://schemas.microsoft.com/office/drawing/2010/slicer">
              <sle:slicer xmlns:sle="http://schemas.microsoft.com/office/drawing/2010/slicer" name="Plant 8"/>
            </a:graphicData>
          </a:graphic>
        </xdr:graphicFrame>
      </mc:Choice>
      <mc:Fallback xmlns="">
        <xdr:sp macro="" textlink="">
          <xdr:nvSpPr>
            <xdr:cNvPr id="0" name=""/>
            <xdr:cNvSpPr>
              <a:spLocks noTextEdit="1"/>
            </xdr:cNvSpPr>
          </xdr:nvSpPr>
          <xdr:spPr>
            <a:xfrm>
              <a:off x="1120321" y="752929"/>
              <a:ext cx="8918123" cy="428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333376</xdr:colOff>
      <xdr:row>3</xdr:row>
      <xdr:rowOff>15875</xdr:rowOff>
    </xdr:from>
    <xdr:to>
      <xdr:col>26</xdr:col>
      <xdr:colOff>384176</xdr:colOff>
      <xdr:row>5</xdr:row>
      <xdr:rowOff>47625</xdr:rowOff>
    </xdr:to>
    <mc:AlternateContent xmlns:mc="http://schemas.openxmlformats.org/markup-compatibility/2006" xmlns:a14="http://schemas.microsoft.com/office/drawing/2010/main">
      <mc:Choice Requires="a14">
        <xdr:graphicFrame macro="">
          <xdr:nvGraphicFramePr>
            <xdr:cNvPr id="42" name="ReactorType 4">
              <a:extLst>
                <a:ext uri="{FF2B5EF4-FFF2-40B4-BE49-F238E27FC236}">
                  <a16:creationId xmlns:a16="http://schemas.microsoft.com/office/drawing/2014/main" id="{6DB99097-2ADC-451E-82C3-96CF463392C0}"/>
                </a:ext>
              </a:extLst>
            </xdr:cNvPr>
            <xdr:cNvGraphicFramePr/>
          </xdr:nvGraphicFramePr>
          <xdr:xfrm>
            <a:off x="0" y="0"/>
            <a:ext cx="0" cy="0"/>
          </xdr:xfrm>
          <a:graphic>
            <a:graphicData uri="http://schemas.microsoft.com/office/drawing/2010/slicer">
              <sle:slicer xmlns:sle="http://schemas.microsoft.com/office/drawing/2010/slicer" name="ReactorType 4"/>
            </a:graphicData>
          </a:graphic>
        </xdr:graphicFrame>
      </mc:Choice>
      <mc:Fallback xmlns="">
        <xdr:sp macro="" textlink="">
          <xdr:nvSpPr>
            <xdr:cNvPr id="0" name=""/>
            <xdr:cNvSpPr>
              <a:spLocks noTextEdit="1"/>
            </xdr:cNvSpPr>
          </xdr:nvSpPr>
          <xdr:spPr>
            <a:xfrm>
              <a:off x="10130519" y="737054"/>
              <a:ext cx="6174014" cy="412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587375</xdr:colOff>
      <xdr:row>3</xdr:row>
      <xdr:rowOff>15877</xdr:rowOff>
    </xdr:from>
    <xdr:to>
      <xdr:col>33</xdr:col>
      <xdr:colOff>82550</xdr:colOff>
      <xdr:row>5</xdr:row>
      <xdr:rowOff>31751</xdr:rowOff>
    </xdr:to>
    <mc:AlternateContent xmlns:mc="http://schemas.openxmlformats.org/markup-compatibility/2006" xmlns:a14="http://schemas.microsoft.com/office/drawing/2010/main">
      <mc:Choice Requires="a14">
        <xdr:graphicFrame macro="">
          <xdr:nvGraphicFramePr>
            <xdr:cNvPr id="43" name="Risk Category">
              <a:extLst>
                <a:ext uri="{FF2B5EF4-FFF2-40B4-BE49-F238E27FC236}">
                  <a16:creationId xmlns:a16="http://schemas.microsoft.com/office/drawing/2014/main" id="{378CD106-EA7F-44AC-B336-2383E03F6D7E}"/>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16507732" y="737056"/>
              <a:ext cx="3781425" cy="396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0.45264</cdr:x>
      <cdr:y>0.46054</cdr:y>
    </cdr:from>
    <cdr:to>
      <cdr:x>0.57271</cdr:x>
      <cdr:y>0.56407</cdr:y>
    </cdr:to>
    <cdr:sp macro="" textlink="'Regulatory  Compliance Pivot '!$I$21">
      <cdr:nvSpPr>
        <cdr:cNvPr id="3" name="TextBox 5">
          <a:extLst xmlns:a="http://schemas.openxmlformats.org/drawingml/2006/main">
            <a:ext uri="{FF2B5EF4-FFF2-40B4-BE49-F238E27FC236}">
              <a16:creationId xmlns:a16="http://schemas.microsoft.com/office/drawing/2014/main" id="{CE5B67D3-1249-25D6-66E3-E5B7A96A7997}"/>
            </a:ext>
          </a:extLst>
        </cdr:cNvPr>
        <cdr:cNvSpPr txBox="1"/>
      </cdr:nvSpPr>
      <cdr:spPr>
        <a:xfrm xmlns:a="http://schemas.openxmlformats.org/drawingml/2006/main">
          <a:off x="2408999" y="1574800"/>
          <a:ext cx="639000" cy="354012"/>
        </a:xfrm>
        <a:prstGeom xmlns:a="http://schemas.openxmlformats.org/drawingml/2006/main" prst="rect">
          <a:avLst/>
        </a:prstGeom>
        <a:solidFill xmlns:a="http://schemas.openxmlformats.org/drawingml/2006/main">
          <a:schemeClr val="tx2">
            <a:lumMod val="25000"/>
            <a:lumOff val="75000"/>
          </a:schemeClr>
        </a:solidFill>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0340AEA2-F212-4165-8E98-967371479B8A}" type="TxLink">
            <a:rPr lang="en-US" sz="1100" b="0" i="0" u="none" strike="noStrike">
              <a:solidFill>
                <a:srgbClr val="000000"/>
              </a:solidFill>
              <a:latin typeface="Aptos Narrow"/>
            </a:rPr>
            <a:pPr/>
            <a:t>49.44%</a:t>
          </a:fld>
          <a:endParaRPr lang="en-GB" sz="1100"/>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2</xdr:colOff>
      <xdr:row>6</xdr:row>
      <xdr:rowOff>0</xdr:rowOff>
    </xdr:from>
    <xdr:to>
      <xdr:col>3</xdr:col>
      <xdr:colOff>365126</xdr:colOff>
      <xdr:row>10</xdr:row>
      <xdr:rowOff>148800</xdr:rowOff>
    </xdr:to>
    <xdr:sp macro="" textlink="">
      <xdr:nvSpPr>
        <xdr:cNvPr id="4" name="Rectangle 3">
          <a:extLst>
            <a:ext uri="{FF2B5EF4-FFF2-40B4-BE49-F238E27FC236}">
              <a16:creationId xmlns:a16="http://schemas.microsoft.com/office/drawing/2014/main" id="{9F981D29-6CEA-47F5-8068-7BD759C7D1A8}"/>
            </a:ext>
          </a:extLst>
        </xdr:cNvPr>
        <xdr:cNvSpPr/>
      </xdr:nvSpPr>
      <xdr:spPr>
        <a:xfrm>
          <a:off x="603252" y="1285875"/>
          <a:ext cx="2270124"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mn-lt"/>
              <a:ea typeface="+mn-ea"/>
              <a:cs typeface="+mn-cs"/>
            </a:rPr>
            <a:t>Average Inventory</a:t>
          </a:r>
        </a:p>
      </xdr:txBody>
    </xdr:sp>
    <xdr:clientData/>
  </xdr:twoCellAnchor>
  <xdr:oneCellAnchor>
    <xdr:from>
      <xdr:col>1</xdr:col>
      <xdr:colOff>0</xdr:colOff>
      <xdr:row>8</xdr:row>
      <xdr:rowOff>66675</xdr:rowOff>
    </xdr:from>
    <xdr:ext cx="2270125" cy="476250"/>
    <xdr:sp macro="" textlink="'Inventory Optimisation Pivot'!G4">
      <xdr:nvSpPr>
        <xdr:cNvPr id="5" name="TextBox 4">
          <a:extLst>
            <a:ext uri="{FF2B5EF4-FFF2-40B4-BE49-F238E27FC236}">
              <a16:creationId xmlns:a16="http://schemas.microsoft.com/office/drawing/2014/main" id="{ECB1C5C9-0592-4B47-B1A3-4F27615D4728}"/>
            </a:ext>
          </a:extLst>
        </xdr:cNvPr>
        <xdr:cNvSpPr txBox="1"/>
      </xdr:nvSpPr>
      <xdr:spPr>
        <a:xfrm>
          <a:off x="603250" y="1733550"/>
          <a:ext cx="2270125"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A1AE1450-5A9D-4BB5-8711-8EBC04C61C17}" type="TxLink">
            <a:rPr kumimoji="0" lang="en-US" sz="16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244.49</a:t>
          </a:fld>
          <a:endParaRPr kumimoji="0" lang="en-US" sz="1600" b="0" i="0" u="none" strike="noStrike" kern="0" cap="none" spc="0" normalizeH="0" baseline="0" noProof="0">
            <a:ln>
              <a:noFill/>
            </a:ln>
            <a:solidFill>
              <a:srgbClr val="000000"/>
            </a:solidFill>
            <a:effectLst/>
            <a:uLnTx/>
            <a:uFillTx/>
            <a:latin typeface="Aptos Narrow"/>
            <a:ea typeface="+mn-ea"/>
            <a:cs typeface="+mn-cs"/>
          </a:endParaRPr>
        </a:p>
      </xdr:txBody>
    </xdr:sp>
    <xdr:clientData/>
  </xdr:oneCellAnchor>
  <xdr:twoCellAnchor>
    <xdr:from>
      <xdr:col>3</xdr:col>
      <xdr:colOff>927101</xdr:colOff>
      <xdr:row>6</xdr:row>
      <xdr:rowOff>9525</xdr:rowOff>
    </xdr:from>
    <xdr:to>
      <xdr:col>7</xdr:col>
      <xdr:colOff>54769</xdr:colOff>
      <xdr:row>10</xdr:row>
      <xdr:rowOff>158325</xdr:rowOff>
    </xdr:to>
    <xdr:sp macro="" textlink="">
      <xdr:nvSpPr>
        <xdr:cNvPr id="8" name="Rectangle 7">
          <a:extLst>
            <a:ext uri="{FF2B5EF4-FFF2-40B4-BE49-F238E27FC236}">
              <a16:creationId xmlns:a16="http://schemas.microsoft.com/office/drawing/2014/main" id="{B6CD7E5A-1467-4CB5-A5CA-05AB244505DD}"/>
            </a:ext>
          </a:extLst>
        </xdr:cNvPr>
        <xdr:cNvSpPr/>
      </xdr:nvSpPr>
      <xdr:spPr>
        <a:xfrm>
          <a:off x="3435351" y="1295400"/>
          <a:ext cx="2255043"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Negative Stock</a:t>
          </a:r>
        </a:p>
      </xdr:txBody>
    </xdr:sp>
    <xdr:clientData/>
  </xdr:twoCellAnchor>
  <xdr:oneCellAnchor>
    <xdr:from>
      <xdr:col>3</xdr:col>
      <xdr:colOff>960437</xdr:colOff>
      <xdr:row>8</xdr:row>
      <xdr:rowOff>76200</xdr:rowOff>
    </xdr:from>
    <xdr:ext cx="2243138" cy="476250"/>
    <xdr:sp macro="" textlink="'Inventory Optimisation Pivot'!H4">
      <xdr:nvSpPr>
        <xdr:cNvPr id="9" name="TextBox 8">
          <a:extLst>
            <a:ext uri="{FF2B5EF4-FFF2-40B4-BE49-F238E27FC236}">
              <a16:creationId xmlns:a16="http://schemas.microsoft.com/office/drawing/2014/main" id="{97CE9629-4C7B-4DF6-9345-685E915B034E}"/>
            </a:ext>
          </a:extLst>
        </xdr:cNvPr>
        <xdr:cNvSpPr txBox="1"/>
      </xdr:nvSpPr>
      <xdr:spPr>
        <a:xfrm>
          <a:off x="3468687" y="1743075"/>
          <a:ext cx="2243138"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CE007B9-CF24-4259-B74D-67A854513727}" type="TxLink">
            <a:rPr kumimoji="0" lang="en-US" sz="14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43</a:t>
          </a:fld>
          <a:endParaRPr kumimoji="0" lang="en-GB" sz="14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8</xdr:col>
      <xdr:colOff>180976</xdr:colOff>
      <xdr:row>6</xdr:row>
      <xdr:rowOff>9525</xdr:rowOff>
    </xdr:from>
    <xdr:to>
      <xdr:col>12</xdr:col>
      <xdr:colOff>16669</xdr:colOff>
      <xdr:row>10</xdr:row>
      <xdr:rowOff>158325</xdr:rowOff>
    </xdr:to>
    <xdr:sp macro="" textlink="">
      <xdr:nvSpPr>
        <xdr:cNvPr id="12" name="Rectangle 11">
          <a:extLst>
            <a:ext uri="{FF2B5EF4-FFF2-40B4-BE49-F238E27FC236}">
              <a16:creationId xmlns:a16="http://schemas.microsoft.com/office/drawing/2014/main" id="{7FD2245C-4D43-4304-998D-F2EA29F6B623}"/>
            </a:ext>
          </a:extLst>
        </xdr:cNvPr>
        <xdr:cNvSpPr/>
      </xdr:nvSpPr>
      <xdr:spPr>
        <a:xfrm>
          <a:off x="5848351" y="914400"/>
          <a:ext cx="2274093"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Low Stock</a:t>
          </a:r>
        </a:p>
      </xdr:txBody>
    </xdr:sp>
    <xdr:clientData/>
  </xdr:twoCellAnchor>
  <xdr:oneCellAnchor>
    <xdr:from>
      <xdr:col>8</xdr:col>
      <xdr:colOff>200026</xdr:colOff>
      <xdr:row>8</xdr:row>
      <xdr:rowOff>66675</xdr:rowOff>
    </xdr:from>
    <xdr:ext cx="2228850" cy="476250"/>
    <xdr:sp macro="" textlink="'Inventory Optimisation Pivot'!I4">
      <xdr:nvSpPr>
        <xdr:cNvPr id="13" name="TextBox 12">
          <a:extLst>
            <a:ext uri="{FF2B5EF4-FFF2-40B4-BE49-F238E27FC236}">
              <a16:creationId xmlns:a16="http://schemas.microsoft.com/office/drawing/2014/main" id="{BC51E870-8F3B-4039-A2DF-2ED81920537A}"/>
            </a:ext>
          </a:extLst>
        </xdr:cNvPr>
        <xdr:cNvSpPr txBox="1"/>
      </xdr:nvSpPr>
      <xdr:spPr>
        <a:xfrm>
          <a:off x="5867401" y="1352550"/>
          <a:ext cx="2228850"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750B9FB-3077-407E-9A44-E716EFE7D2CA}" type="TxLink">
            <a:rPr kumimoji="0" lang="en-US" sz="14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347</a:t>
          </a:fld>
          <a:endParaRPr kumimoji="0" lang="en-GB" sz="14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12</xdr:col>
      <xdr:colOff>447676</xdr:colOff>
      <xdr:row>6</xdr:row>
      <xdr:rowOff>0</xdr:rowOff>
    </xdr:from>
    <xdr:to>
      <xdr:col>16</xdr:col>
      <xdr:colOff>283369</xdr:colOff>
      <xdr:row>10</xdr:row>
      <xdr:rowOff>148800</xdr:rowOff>
    </xdr:to>
    <xdr:sp macro="" textlink="">
      <xdr:nvSpPr>
        <xdr:cNvPr id="16" name="Rectangle 15">
          <a:extLst>
            <a:ext uri="{FF2B5EF4-FFF2-40B4-BE49-F238E27FC236}">
              <a16:creationId xmlns:a16="http://schemas.microsoft.com/office/drawing/2014/main" id="{06A44088-DA56-416D-A37E-1CD5D5EEA9FE}"/>
            </a:ext>
          </a:extLst>
        </xdr:cNvPr>
        <xdr:cNvSpPr/>
      </xdr:nvSpPr>
      <xdr:spPr>
        <a:xfrm>
          <a:off x="8553451" y="904875"/>
          <a:ext cx="2274093"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Reorder Needed</a:t>
          </a:r>
        </a:p>
      </xdr:txBody>
    </xdr:sp>
    <xdr:clientData/>
  </xdr:twoCellAnchor>
  <xdr:oneCellAnchor>
    <xdr:from>
      <xdr:col>12</xdr:col>
      <xdr:colOff>447676</xdr:colOff>
      <xdr:row>8</xdr:row>
      <xdr:rowOff>76200</xdr:rowOff>
    </xdr:from>
    <xdr:ext cx="2278856" cy="476250"/>
    <xdr:sp macro="" textlink="'Inventory Optimisation Pivot'!J4">
      <xdr:nvSpPr>
        <xdr:cNvPr id="17" name="TextBox 16">
          <a:extLst>
            <a:ext uri="{FF2B5EF4-FFF2-40B4-BE49-F238E27FC236}">
              <a16:creationId xmlns:a16="http://schemas.microsoft.com/office/drawing/2014/main" id="{E6D2CA6F-770A-41B2-AFE8-68378F50F363}"/>
            </a:ext>
          </a:extLst>
        </xdr:cNvPr>
        <xdr:cNvSpPr txBox="1"/>
      </xdr:nvSpPr>
      <xdr:spPr>
        <a:xfrm>
          <a:off x="8543926" y="1362075"/>
          <a:ext cx="2278856"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A6B57460-AA96-4A0E-8668-6F081DB4C6C9}" type="TxLink">
            <a:rPr kumimoji="0" lang="en-US" sz="14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360</a:t>
          </a:fld>
          <a:endParaRPr kumimoji="0" lang="en-GB" sz="14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17</xdr:col>
      <xdr:colOff>1</xdr:colOff>
      <xdr:row>6</xdr:row>
      <xdr:rowOff>0</xdr:rowOff>
    </xdr:from>
    <xdr:to>
      <xdr:col>20</xdr:col>
      <xdr:colOff>445294</xdr:colOff>
      <xdr:row>10</xdr:row>
      <xdr:rowOff>148800</xdr:rowOff>
    </xdr:to>
    <xdr:sp macro="" textlink="">
      <xdr:nvSpPr>
        <xdr:cNvPr id="18" name="Rectangle 17">
          <a:extLst>
            <a:ext uri="{FF2B5EF4-FFF2-40B4-BE49-F238E27FC236}">
              <a16:creationId xmlns:a16="http://schemas.microsoft.com/office/drawing/2014/main" id="{FDA9835D-3989-4727-9A66-8EC58FC795C7}"/>
            </a:ext>
          </a:extLst>
        </xdr:cNvPr>
        <xdr:cNvSpPr/>
      </xdr:nvSpPr>
      <xdr:spPr>
        <a:xfrm>
          <a:off x="10363201" y="904875"/>
          <a:ext cx="2274093" cy="910800"/>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Aptos Narrow" panose="02110004020202020204"/>
              <a:ea typeface="+mn-ea"/>
              <a:cs typeface="+mn-cs"/>
            </a:rPr>
            <a:t>Current Stock</a:t>
          </a:r>
        </a:p>
      </xdr:txBody>
    </xdr:sp>
    <xdr:clientData/>
  </xdr:twoCellAnchor>
  <xdr:oneCellAnchor>
    <xdr:from>
      <xdr:col>17</xdr:col>
      <xdr:colOff>0</xdr:colOff>
      <xdr:row>8</xdr:row>
      <xdr:rowOff>66675</xdr:rowOff>
    </xdr:from>
    <xdr:ext cx="2250281" cy="476250"/>
    <xdr:sp macro="" textlink="'Inventory Optimisation Pivot'!K4">
      <xdr:nvSpPr>
        <xdr:cNvPr id="19" name="TextBox 18">
          <a:extLst>
            <a:ext uri="{FF2B5EF4-FFF2-40B4-BE49-F238E27FC236}">
              <a16:creationId xmlns:a16="http://schemas.microsoft.com/office/drawing/2014/main" id="{2D91C836-D97E-4636-973F-8C7495F0D4BB}"/>
            </a:ext>
          </a:extLst>
        </xdr:cNvPr>
        <xdr:cNvSpPr txBox="1"/>
      </xdr:nvSpPr>
      <xdr:spPr>
        <a:xfrm>
          <a:off x="11132344" y="1352550"/>
          <a:ext cx="2250281" cy="476250"/>
        </a:xfrm>
        <a:prstGeom prst="rect">
          <a:avLst/>
        </a:prstGeom>
        <a:solidFill>
          <a:srgbClr val="196B24">
            <a:lumMod val="20000"/>
            <a:lumOff val="80000"/>
          </a:srgbClr>
        </a:solidFill>
        <a:ln>
          <a:noFill/>
        </a:ln>
        <a:effectLst/>
      </xdr:spPr>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42A782DB-D15B-40A8-88C8-97271DD6933B}" type="TxLink">
            <a:rPr kumimoji="0" lang="en-US" sz="1400" b="0"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1099205</a:t>
          </a:fld>
          <a:endParaRPr kumimoji="0" lang="en-GB" sz="14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0</xdr:col>
      <xdr:colOff>176212</xdr:colOff>
      <xdr:row>11</xdr:row>
      <xdr:rowOff>109538</xdr:rowOff>
    </xdr:from>
    <xdr:to>
      <xdr:col>22</xdr:col>
      <xdr:colOff>545305</xdr:colOff>
      <xdr:row>11</xdr:row>
      <xdr:rowOff>128588</xdr:rowOff>
    </xdr:to>
    <xdr:cxnSp macro="">
      <xdr:nvCxnSpPr>
        <xdr:cNvPr id="20" name="Straight Connector 19">
          <a:extLst>
            <a:ext uri="{FF2B5EF4-FFF2-40B4-BE49-F238E27FC236}">
              <a16:creationId xmlns:a16="http://schemas.microsoft.com/office/drawing/2014/main" id="{444D2D00-2167-4ABD-AA76-54E85524FCC7}"/>
            </a:ext>
          </a:extLst>
        </xdr:cNvPr>
        <xdr:cNvCxnSpPr/>
      </xdr:nvCxnSpPr>
      <xdr:spPr>
        <a:xfrm flipV="1">
          <a:off x="176212" y="2347913"/>
          <a:ext cx="14882812" cy="19050"/>
        </a:xfrm>
        <a:prstGeom prst="line">
          <a:avLst/>
        </a:prstGeom>
        <a:noFill/>
        <a:ln w="31750" cap="flat" cmpd="sng" algn="ctr">
          <a:solidFill>
            <a:srgbClr val="156082"/>
          </a:solidFill>
          <a:prstDash val="solid"/>
          <a:miter lim="800000"/>
        </a:ln>
        <a:effectLst/>
      </xdr:spPr>
    </xdr:cxnSp>
    <xdr:clientData/>
  </xdr:twoCellAnchor>
  <xdr:twoCellAnchor>
    <xdr:from>
      <xdr:col>0</xdr:col>
      <xdr:colOff>200025</xdr:colOff>
      <xdr:row>38</xdr:row>
      <xdr:rowOff>9525</xdr:rowOff>
    </xdr:from>
    <xdr:to>
      <xdr:col>22</xdr:col>
      <xdr:colOff>571500</xdr:colOff>
      <xdr:row>38</xdr:row>
      <xdr:rowOff>28575</xdr:rowOff>
    </xdr:to>
    <xdr:cxnSp macro="">
      <xdr:nvCxnSpPr>
        <xdr:cNvPr id="26" name="Straight Connector 25">
          <a:extLst>
            <a:ext uri="{FF2B5EF4-FFF2-40B4-BE49-F238E27FC236}">
              <a16:creationId xmlns:a16="http://schemas.microsoft.com/office/drawing/2014/main" id="{19DA1BF7-9684-4EF6-AA6E-251E038CD525}"/>
            </a:ext>
          </a:extLst>
        </xdr:cNvPr>
        <xdr:cNvCxnSpPr/>
      </xdr:nvCxnSpPr>
      <xdr:spPr>
        <a:xfrm flipV="1">
          <a:off x="200025" y="6819900"/>
          <a:ext cx="14573250" cy="19050"/>
        </a:xfrm>
        <a:prstGeom prst="line">
          <a:avLst/>
        </a:prstGeom>
        <a:noFill/>
        <a:ln w="31750" cap="flat" cmpd="sng" algn="ctr">
          <a:solidFill>
            <a:srgbClr val="156082"/>
          </a:solidFill>
          <a:prstDash val="solid"/>
          <a:miter lim="800000"/>
        </a:ln>
        <a:effectLst/>
      </xdr:spPr>
    </xdr:cxnSp>
    <xdr:clientData/>
  </xdr:twoCellAnchor>
  <xdr:twoCellAnchor editAs="oneCell">
    <xdr:from>
      <xdr:col>0</xdr:col>
      <xdr:colOff>571501</xdr:colOff>
      <xdr:row>12</xdr:row>
      <xdr:rowOff>47625</xdr:rowOff>
    </xdr:from>
    <xdr:to>
      <xdr:col>9</xdr:col>
      <xdr:colOff>293687</xdr:colOff>
      <xdr:row>14</xdr:row>
      <xdr:rowOff>95250</xdr:rowOff>
    </xdr:to>
    <mc:AlternateContent xmlns:mc="http://schemas.openxmlformats.org/markup-compatibility/2006" xmlns:a14="http://schemas.microsoft.com/office/drawing/2010/main">
      <mc:Choice Requires="a14">
        <xdr:graphicFrame macro="">
          <xdr:nvGraphicFramePr>
            <xdr:cNvPr id="27" name="Plant 14">
              <a:extLst>
                <a:ext uri="{FF2B5EF4-FFF2-40B4-BE49-F238E27FC236}">
                  <a16:creationId xmlns:a16="http://schemas.microsoft.com/office/drawing/2014/main" id="{064FBA1A-00F4-44DB-B32C-C11D45D99625}"/>
                </a:ext>
              </a:extLst>
            </xdr:cNvPr>
            <xdr:cNvGraphicFramePr/>
          </xdr:nvGraphicFramePr>
          <xdr:xfrm>
            <a:off x="0" y="0"/>
            <a:ext cx="0" cy="0"/>
          </xdr:xfrm>
          <a:graphic>
            <a:graphicData uri="http://schemas.microsoft.com/office/drawing/2010/slicer">
              <sle:slicer xmlns:sle="http://schemas.microsoft.com/office/drawing/2010/slicer" name="Plant 14"/>
            </a:graphicData>
          </a:graphic>
        </xdr:graphicFrame>
      </mc:Choice>
      <mc:Fallback xmlns="">
        <xdr:sp macro="" textlink="">
          <xdr:nvSpPr>
            <xdr:cNvPr id="0" name=""/>
            <xdr:cNvSpPr>
              <a:spLocks noTextEdit="1"/>
            </xdr:cNvSpPr>
          </xdr:nvSpPr>
          <xdr:spPr>
            <a:xfrm>
              <a:off x="571501" y="2476500"/>
              <a:ext cx="6564311" cy="428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226218</xdr:colOff>
      <xdr:row>12</xdr:row>
      <xdr:rowOff>71438</xdr:rowOff>
    </xdr:from>
    <xdr:to>
      <xdr:col>20</xdr:col>
      <xdr:colOff>130970</xdr:colOff>
      <xdr:row>14</xdr:row>
      <xdr:rowOff>130969</xdr:rowOff>
    </xdr:to>
    <mc:AlternateContent xmlns:mc="http://schemas.openxmlformats.org/markup-compatibility/2006" xmlns:a14="http://schemas.microsoft.com/office/drawing/2010/main">
      <mc:Choice Requires="a14">
        <xdr:graphicFrame macro="">
          <xdr:nvGraphicFramePr>
            <xdr:cNvPr id="28" name="Department 6">
              <a:extLst>
                <a:ext uri="{FF2B5EF4-FFF2-40B4-BE49-F238E27FC236}">
                  <a16:creationId xmlns:a16="http://schemas.microsoft.com/office/drawing/2014/main" id="{198957BA-4813-4321-B79E-B1C1A1A0201F}"/>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7671593" y="2500313"/>
              <a:ext cx="5937252" cy="4405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23812</xdr:colOff>
      <xdr:row>2</xdr:row>
      <xdr:rowOff>119062</xdr:rowOff>
    </xdr:from>
    <xdr:to>
      <xdr:col>11</xdr:col>
      <xdr:colOff>349250</xdr:colOff>
      <xdr:row>5</xdr:row>
      <xdr:rowOff>23812</xdr:rowOff>
    </xdr:to>
    <mc:AlternateContent xmlns:mc="http://schemas.openxmlformats.org/markup-compatibility/2006" xmlns:a14="http://schemas.microsoft.com/office/drawing/2010/main">
      <mc:Choice Requires="a14">
        <xdr:graphicFrame macro="">
          <xdr:nvGraphicFramePr>
            <xdr:cNvPr id="29" name="Plant 12">
              <a:extLst>
                <a:ext uri="{FF2B5EF4-FFF2-40B4-BE49-F238E27FC236}">
                  <a16:creationId xmlns:a16="http://schemas.microsoft.com/office/drawing/2014/main" id="{124869CE-277B-412B-AAFB-63279AB0DE01}"/>
                </a:ext>
              </a:extLst>
            </xdr:cNvPr>
            <xdr:cNvGraphicFramePr/>
          </xdr:nvGraphicFramePr>
          <xdr:xfrm>
            <a:off x="0" y="0"/>
            <a:ext cx="0" cy="0"/>
          </xdr:xfrm>
          <a:graphic>
            <a:graphicData uri="http://schemas.microsoft.com/office/drawing/2010/slicer">
              <sle:slicer xmlns:sle="http://schemas.microsoft.com/office/drawing/2010/slicer" name="Plant 12"/>
            </a:graphicData>
          </a:graphic>
        </xdr:graphicFrame>
      </mc:Choice>
      <mc:Fallback xmlns="">
        <xdr:sp macro="" textlink="">
          <xdr:nvSpPr>
            <xdr:cNvPr id="0" name=""/>
            <xdr:cNvSpPr>
              <a:spLocks noTextEdit="1"/>
            </xdr:cNvSpPr>
          </xdr:nvSpPr>
          <xdr:spPr>
            <a:xfrm>
              <a:off x="627062" y="642937"/>
              <a:ext cx="7770813" cy="476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523875</xdr:colOff>
      <xdr:row>2</xdr:row>
      <xdr:rowOff>145258</xdr:rowOff>
    </xdr:from>
    <xdr:to>
      <xdr:col>22</xdr:col>
      <xdr:colOff>500062</xdr:colOff>
      <xdr:row>5</xdr:row>
      <xdr:rowOff>38101</xdr:rowOff>
    </xdr:to>
    <mc:AlternateContent xmlns:mc="http://schemas.openxmlformats.org/markup-compatibility/2006" xmlns:a14="http://schemas.microsoft.com/office/drawing/2010/main">
      <mc:Choice Requires="a14">
        <xdr:graphicFrame macro="">
          <xdr:nvGraphicFramePr>
            <xdr:cNvPr id="30" name="Department 4">
              <a:extLst>
                <a:ext uri="{FF2B5EF4-FFF2-40B4-BE49-F238E27FC236}">
                  <a16:creationId xmlns:a16="http://schemas.microsoft.com/office/drawing/2014/main" id="{124539C5-492F-437B-9BF0-0CE419CB0A28}"/>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9248775" y="678658"/>
              <a:ext cx="6072187" cy="4643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43</xdr:row>
      <xdr:rowOff>0</xdr:rowOff>
    </xdr:from>
    <xdr:to>
      <xdr:col>5</xdr:col>
      <xdr:colOff>581025</xdr:colOff>
      <xdr:row>57</xdr:row>
      <xdr:rowOff>76200</xdr:rowOff>
    </xdr:to>
    <xdr:graphicFrame macro="">
      <xdr:nvGraphicFramePr>
        <xdr:cNvPr id="32" name="Chart 31">
          <a:extLst>
            <a:ext uri="{FF2B5EF4-FFF2-40B4-BE49-F238E27FC236}">
              <a16:creationId xmlns:a16="http://schemas.microsoft.com/office/drawing/2014/main" id="{3DA7E994-7488-4B45-9E0E-E1C9725F6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43</xdr:row>
      <xdr:rowOff>9525</xdr:rowOff>
    </xdr:from>
    <xdr:to>
      <xdr:col>12</xdr:col>
      <xdr:colOff>238125</xdr:colOff>
      <xdr:row>57</xdr:row>
      <xdr:rowOff>85725</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FD933F6C-7A2F-4656-B62C-3A42BB794A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29200" y="8439150"/>
              <a:ext cx="39243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190500</xdr:colOff>
      <xdr:row>43</xdr:row>
      <xdr:rowOff>0</xdr:rowOff>
    </xdr:from>
    <xdr:to>
      <xdr:col>19</xdr:col>
      <xdr:colOff>495300</xdr:colOff>
      <xdr:row>57</xdr:row>
      <xdr:rowOff>76200</xdr:rowOff>
    </xdr:to>
    <xdr:graphicFrame macro="">
      <xdr:nvGraphicFramePr>
        <xdr:cNvPr id="35" name="Chart 34">
          <a:extLst>
            <a:ext uri="{FF2B5EF4-FFF2-40B4-BE49-F238E27FC236}">
              <a16:creationId xmlns:a16="http://schemas.microsoft.com/office/drawing/2014/main" id="{0680F756-6035-4DC3-B5A2-3DCEA64A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11906</xdr:colOff>
      <xdr:row>39</xdr:row>
      <xdr:rowOff>83345</xdr:rowOff>
    </xdr:from>
    <xdr:to>
      <xdr:col>11</xdr:col>
      <xdr:colOff>234156</xdr:colOff>
      <xdr:row>41</xdr:row>
      <xdr:rowOff>107157</xdr:rowOff>
    </xdr:to>
    <mc:AlternateContent xmlns:mc="http://schemas.openxmlformats.org/markup-compatibility/2006" xmlns:a14="http://schemas.microsoft.com/office/drawing/2010/main">
      <mc:Choice Requires="a14">
        <xdr:graphicFrame macro="">
          <xdr:nvGraphicFramePr>
            <xdr:cNvPr id="36" name="Plant 13">
              <a:extLst>
                <a:ext uri="{FF2B5EF4-FFF2-40B4-BE49-F238E27FC236}">
                  <a16:creationId xmlns:a16="http://schemas.microsoft.com/office/drawing/2014/main" id="{B7B8A862-AAD0-4BBE-9266-3533343F92BD}"/>
                </a:ext>
              </a:extLst>
            </xdr:cNvPr>
            <xdr:cNvGraphicFramePr/>
          </xdr:nvGraphicFramePr>
          <xdr:xfrm>
            <a:off x="0" y="0"/>
            <a:ext cx="0" cy="0"/>
          </xdr:xfrm>
          <a:graphic>
            <a:graphicData uri="http://schemas.microsoft.com/office/drawing/2010/slicer">
              <sle:slicer xmlns:sle="http://schemas.microsoft.com/office/drawing/2010/slicer" name="Plant 13"/>
            </a:graphicData>
          </a:graphic>
        </xdr:graphicFrame>
      </mc:Choice>
      <mc:Fallback xmlns="">
        <xdr:sp macro="" textlink="">
          <xdr:nvSpPr>
            <xdr:cNvPr id="0" name=""/>
            <xdr:cNvSpPr>
              <a:spLocks noTextEdit="1"/>
            </xdr:cNvSpPr>
          </xdr:nvSpPr>
          <xdr:spPr>
            <a:xfrm>
              <a:off x="615156" y="7750970"/>
              <a:ext cx="7667625" cy="404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464344</xdr:colOff>
      <xdr:row>39</xdr:row>
      <xdr:rowOff>95250</xdr:rowOff>
    </xdr:from>
    <xdr:to>
      <xdr:col>22</xdr:col>
      <xdr:colOff>190500</xdr:colOff>
      <xdr:row>41</xdr:row>
      <xdr:rowOff>107156</xdr:rowOff>
    </xdr:to>
    <mc:AlternateContent xmlns:mc="http://schemas.openxmlformats.org/markup-compatibility/2006" xmlns:a14="http://schemas.microsoft.com/office/drawing/2010/main">
      <mc:Choice Requires="a14">
        <xdr:graphicFrame macro="">
          <xdr:nvGraphicFramePr>
            <xdr:cNvPr id="37" name="Department 5">
              <a:extLst>
                <a:ext uri="{FF2B5EF4-FFF2-40B4-BE49-F238E27FC236}">
                  <a16:creationId xmlns:a16="http://schemas.microsoft.com/office/drawing/2014/main" id="{D72C9905-8F49-45F1-AC60-B2F473B6C3B1}"/>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9116219" y="7762875"/>
              <a:ext cx="5758656" cy="3929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226219</xdr:colOff>
      <xdr:row>58</xdr:row>
      <xdr:rowOff>178594</xdr:rowOff>
    </xdr:from>
    <xdr:to>
      <xdr:col>22</xdr:col>
      <xdr:colOff>597694</xdr:colOff>
      <xdr:row>59</xdr:row>
      <xdr:rowOff>7144</xdr:rowOff>
    </xdr:to>
    <xdr:cxnSp macro="">
      <xdr:nvCxnSpPr>
        <xdr:cNvPr id="39" name="Straight Connector 38">
          <a:extLst>
            <a:ext uri="{FF2B5EF4-FFF2-40B4-BE49-F238E27FC236}">
              <a16:creationId xmlns:a16="http://schemas.microsoft.com/office/drawing/2014/main" id="{70CB9CC4-8EE9-42A9-A067-97EDD69EBD5E}"/>
            </a:ext>
          </a:extLst>
        </xdr:cNvPr>
        <xdr:cNvCxnSpPr/>
      </xdr:nvCxnSpPr>
      <xdr:spPr>
        <a:xfrm flipV="1">
          <a:off x="226219" y="11227594"/>
          <a:ext cx="14885194" cy="19050"/>
        </a:xfrm>
        <a:prstGeom prst="line">
          <a:avLst/>
        </a:prstGeom>
        <a:noFill/>
        <a:ln w="31750" cap="flat" cmpd="sng" algn="ctr">
          <a:solidFill>
            <a:srgbClr val="156082"/>
          </a:solidFill>
          <a:prstDash val="solid"/>
          <a:miter lim="800000"/>
        </a:ln>
        <a:effec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9</xdr:row>
      <xdr:rowOff>0</xdr:rowOff>
    </xdr:from>
    <xdr:to>
      <xdr:col>9</xdr:col>
      <xdr:colOff>304800</xdr:colOff>
      <xdr:row>23</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21900BB-25A8-477A-92C0-61F89D1F19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9200" y="185737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275167</xdr:colOff>
      <xdr:row>9</xdr:row>
      <xdr:rowOff>52916</xdr:rowOff>
    </xdr:from>
    <xdr:to>
      <xdr:col>16</xdr:col>
      <xdr:colOff>579968</xdr:colOff>
      <xdr:row>23</xdr:row>
      <xdr:rowOff>129116</xdr:rowOff>
    </xdr:to>
    <xdr:graphicFrame macro="">
      <xdr:nvGraphicFramePr>
        <xdr:cNvPr id="3" name="Chart 2">
          <a:extLst>
            <a:ext uri="{FF2B5EF4-FFF2-40B4-BE49-F238E27FC236}">
              <a16:creationId xmlns:a16="http://schemas.microsoft.com/office/drawing/2014/main" id="{0DEDA24B-BC08-4242-A1D4-FE08DE782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285749</xdr:colOff>
      <xdr:row>24</xdr:row>
      <xdr:rowOff>31750</xdr:rowOff>
    </xdr:from>
    <xdr:to>
      <xdr:col>12</xdr:col>
      <xdr:colOff>590550</xdr:colOff>
      <xdr:row>38</xdr:row>
      <xdr:rowOff>107950</xdr:rowOff>
    </xdr:to>
    <xdr:graphicFrame macro="">
      <xdr:nvGraphicFramePr>
        <xdr:cNvPr id="4" name="Chart 3">
          <a:extLst>
            <a:ext uri="{FF2B5EF4-FFF2-40B4-BE49-F238E27FC236}">
              <a16:creationId xmlns:a16="http://schemas.microsoft.com/office/drawing/2014/main" id="{101ED2D0-B78F-48D1-ADEA-2AC353F4C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74083</xdr:colOff>
      <xdr:row>2</xdr:row>
      <xdr:rowOff>116417</xdr:rowOff>
    </xdr:from>
    <xdr:to>
      <xdr:col>15</xdr:col>
      <xdr:colOff>359833</xdr:colOff>
      <xdr:row>4</xdr:row>
      <xdr:rowOff>169333</xdr:rowOff>
    </xdr:to>
    <mc:AlternateContent xmlns:mc="http://schemas.openxmlformats.org/markup-compatibility/2006" xmlns:a14="http://schemas.microsoft.com/office/drawing/2010/main">
      <mc:Choice Requires="a14">
        <xdr:graphicFrame macro="">
          <xdr:nvGraphicFramePr>
            <xdr:cNvPr id="5" name="Problem 2">
              <a:extLst>
                <a:ext uri="{FF2B5EF4-FFF2-40B4-BE49-F238E27FC236}">
                  <a16:creationId xmlns:a16="http://schemas.microsoft.com/office/drawing/2014/main" id="{C6A8C23C-C4CC-4D6F-A3CB-408D7C22C6A9}"/>
                </a:ext>
              </a:extLst>
            </xdr:cNvPr>
            <xdr:cNvGraphicFramePr/>
          </xdr:nvGraphicFramePr>
          <xdr:xfrm>
            <a:off x="0" y="0"/>
            <a:ext cx="0" cy="0"/>
          </xdr:xfrm>
          <a:graphic>
            <a:graphicData uri="http://schemas.microsoft.com/office/drawing/2010/slicer">
              <sle:slicer xmlns:sle="http://schemas.microsoft.com/office/drawing/2010/slicer" name="Problem 2"/>
            </a:graphicData>
          </a:graphic>
        </xdr:graphicFrame>
      </mc:Choice>
      <mc:Fallback xmlns="">
        <xdr:sp macro="" textlink="">
          <xdr:nvSpPr>
            <xdr:cNvPr id="0" name=""/>
            <xdr:cNvSpPr>
              <a:spLocks noTextEdit="1"/>
            </xdr:cNvSpPr>
          </xdr:nvSpPr>
          <xdr:spPr>
            <a:xfrm>
              <a:off x="1301750" y="645584"/>
              <a:ext cx="8265583" cy="4339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84666</xdr:colOff>
      <xdr:row>5</xdr:row>
      <xdr:rowOff>42333</xdr:rowOff>
    </xdr:from>
    <xdr:to>
      <xdr:col>10</xdr:col>
      <xdr:colOff>95250</xdr:colOff>
      <xdr:row>7</xdr:row>
      <xdr:rowOff>84666</xdr:rowOff>
    </xdr:to>
    <mc:AlternateContent xmlns:mc="http://schemas.openxmlformats.org/markup-compatibility/2006" xmlns:a14="http://schemas.microsoft.com/office/drawing/2010/main">
      <mc:Choice Requires="a14">
        <xdr:graphicFrame macro="">
          <xdr:nvGraphicFramePr>
            <xdr:cNvPr id="6" name="ReactorType 3">
              <a:extLst>
                <a:ext uri="{FF2B5EF4-FFF2-40B4-BE49-F238E27FC236}">
                  <a16:creationId xmlns:a16="http://schemas.microsoft.com/office/drawing/2014/main" id="{27AC1DAA-3953-44FE-B2B1-5B5C19F2F0C9}"/>
                </a:ext>
              </a:extLst>
            </xdr:cNvPr>
            <xdr:cNvGraphicFramePr/>
          </xdr:nvGraphicFramePr>
          <xdr:xfrm>
            <a:off x="0" y="0"/>
            <a:ext cx="0" cy="0"/>
          </xdr:xfrm>
          <a:graphic>
            <a:graphicData uri="http://schemas.microsoft.com/office/drawing/2010/slicer">
              <sle:slicer xmlns:sle="http://schemas.microsoft.com/office/drawing/2010/slicer" name="ReactorType 3"/>
            </a:graphicData>
          </a:graphic>
        </xdr:graphicFrame>
      </mc:Choice>
      <mc:Fallback xmlns="">
        <xdr:sp macro="" textlink="">
          <xdr:nvSpPr>
            <xdr:cNvPr id="0" name=""/>
            <xdr:cNvSpPr>
              <a:spLocks noTextEdit="1"/>
            </xdr:cNvSpPr>
          </xdr:nvSpPr>
          <xdr:spPr>
            <a:xfrm>
              <a:off x="1312333" y="1143000"/>
              <a:ext cx="4921250" cy="4233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EGBAIYELO" refreshedDate="46232.683516898149" createdVersion="8" refreshedVersion="8" minRefreshableVersion="3" recordCount="4496" xr:uid="{C1537E13-93E4-45B8-8D05-9F8779E274ED}">
  <cacheSource type="worksheet">
    <worksheetSource name="workorders"/>
  </cacheSource>
  <cacheFields count="45">
    <cacheField name="WorkOrderID" numFmtId="0">
      <sharedItems count="4496">
        <s v="WO00000"/>
        <s v="WO00002"/>
        <s v="WO00003"/>
        <s v="WO00004"/>
        <s v="WO00005"/>
        <s v="WO00006"/>
        <s v="WO00008"/>
        <s v="WO00009"/>
        <s v="WO00010"/>
        <s v="WO00011"/>
        <s v="WO00012"/>
        <s v="WO00013"/>
        <s v="WO00014"/>
        <s v="WO00015"/>
        <s v="WO00016"/>
        <s v="WO00017"/>
        <s v="WO00018"/>
        <s v="WO00019"/>
        <s v="WO00020"/>
        <s v="WO00021"/>
        <s v="WO00022"/>
        <s v="WO00023"/>
        <s v="WO00024"/>
        <s v="WO00025"/>
        <s v="WO00026"/>
        <s v="WO00027"/>
        <s v="WO00028"/>
        <s v="WO00029"/>
        <s v="WO00030"/>
        <s v="WO00031"/>
        <s v="WO00033"/>
        <s v="WO00034"/>
        <s v="WO00035"/>
        <s v="WO00037"/>
        <s v="WO00038"/>
        <s v="WO00039"/>
        <s v="WO00040"/>
        <s v="WO00041"/>
        <s v="WO00043"/>
        <s v="WO00044"/>
        <s v="WO00045"/>
        <s v="WO00047"/>
        <s v="WO00048"/>
        <s v="WO00049"/>
        <s v="WO00050"/>
        <s v="WO00052"/>
        <s v="WO00053"/>
        <s v="WO00055"/>
        <s v="WO00057"/>
        <s v="WO00058"/>
        <s v="WO00059"/>
        <s v="WO00060"/>
        <s v="WO00061"/>
        <s v="WO00063"/>
        <s v="WO00064"/>
        <s v="WO00065"/>
        <s v="WO00066"/>
        <s v="WO00067"/>
        <s v="WO00068"/>
        <s v="WO00069"/>
        <s v="WO00072"/>
        <s v="WO00073"/>
        <s v="WO00074"/>
        <s v="WO00075"/>
        <s v="WO00076"/>
        <s v="WO00077"/>
        <s v="WO00078"/>
        <s v="WO00080"/>
        <s v="WO00081"/>
        <s v="WO00082"/>
        <s v="WO00083"/>
        <s v="WO00084"/>
        <s v="WO00085"/>
        <s v="WO00086"/>
        <s v="WO00087"/>
        <s v="WO00088"/>
        <s v="WO00089"/>
        <s v="WO00090"/>
        <s v="WO00091"/>
        <s v="WO00092"/>
        <s v="WO00093"/>
        <s v="WO00094"/>
        <s v="WO00095"/>
        <s v="WO00096"/>
        <s v="WO00097"/>
        <s v="WO00098"/>
        <s v="WO00099"/>
        <s v="WO00100"/>
        <s v="WO00101"/>
        <s v="WO00102"/>
        <s v="WO00104"/>
        <s v="WO00105"/>
        <s v="WO00106"/>
        <s v="WO00107"/>
        <s v="WO00108"/>
        <s v="WO00109"/>
        <s v="WO00110"/>
        <s v="WO00111"/>
        <s v="WO00112"/>
        <s v="WO00113"/>
        <s v="WO00114"/>
        <s v="WO00115"/>
        <s v="WO00116"/>
        <s v="WO00117"/>
        <s v="WO00118"/>
        <s v="WO00120"/>
        <s v="WO00121"/>
        <s v="WO00122"/>
        <s v="WO00124"/>
        <s v="WO00125"/>
        <s v="WO00127"/>
        <s v="WO00128"/>
        <s v="WO00130"/>
        <s v="WO00131"/>
        <s v="WO00132"/>
        <s v="WO00133"/>
        <s v="WO00134"/>
        <s v="WO00135"/>
        <s v="WO00137"/>
        <s v="WO00138"/>
        <s v="WO00139"/>
        <s v="WO00140"/>
        <s v="WO00141"/>
        <s v="WO00142"/>
        <s v="WO00143"/>
        <s v="WO00144"/>
        <s v="WO00145"/>
        <s v="WO00146"/>
        <s v="WO00147"/>
        <s v="WO00148"/>
        <s v="WO00149"/>
        <s v="WO00150"/>
        <s v="WO00151"/>
        <s v="WO00153"/>
        <s v="WO00156"/>
        <s v="WO00157"/>
        <s v="WO00158"/>
        <s v="WO00159"/>
        <s v="WO00160"/>
        <s v="WO00161"/>
        <s v="WO00162"/>
        <s v="WO00164"/>
        <s v="WO00165"/>
        <s v="WO00166"/>
        <s v="WO00167"/>
        <s v="WO00168"/>
        <s v="WO00169"/>
        <s v="WO00170"/>
        <s v="WO00171"/>
        <s v="WO00172"/>
        <s v="WO00173"/>
        <s v="WO00174"/>
        <s v="WO00175"/>
        <s v="WO00176"/>
        <s v="WO00177"/>
        <s v="WO00178"/>
        <s v="WO00179"/>
        <s v="WO00180"/>
        <s v="WO00181"/>
        <s v="WO00183"/>
        <s v="WO00184"/>
        <s v="WO00187"/>
        <s v="WO00188"/>
        <s v="WO00189"/>
        <s v="WO00190"/>
        <s v="WO00191"/>
        <s v="WO00193"/>
        <s v="WO00194"/>
        <s v="WO00195"/>
        <s v="WO00196"/>
        <s v="WO00197"/>
        <s v="WO00198"/>
        <s v="WO00199"/>
        <s v="WO00200"/>
        <s v="WO00202"/>
        <s v="WO00203"/>
        <s v="WO00204"/>
        <s v="WO00206"/>
        <s v="WO00207"/>
        <s v="WO00208"/>
        <s v="WO00209"/>
        <s v="WO00210"/>
        <s v="WO00211"/>
        <s v="WO00212"/>
        <s v="WO00213"/>
        <s v="WO00214"/>
        <s v="WO00215"/>
        <s v="WO00216"/>
        <s v="WO00217"/>
        <s v="WO00218"/>
        <s v="WO00220"/>
        <s v="WO00221"/>
        <s v="WO00222"/>
        <s v="WO00223"/>
        <s v="WO00224"/>
        <s v="WO00225"/>
        <s v="WO00226"/>
        <s v="WO00228"/>
        <s v="WO00229"/>
        <s v="WO00230"/>
        <s v="WO00231"/>
        <s v="WO00232"/>
        <s v="WO00233"/>
        <s v="WO00234"/>
        <s v="WO00235"/>
        <s v="WO00236"/>
        <s v="WO00237"/>
        <s v="WO00238"/>
        <s v="WO00239"/>
        <s v="WO00240"/>
        <s v="WO00241"/>
        <s v="WO00242"/>
        <s v="WO00243"/>
        <s v="WO00244"/>
        <s v="WO00245"/>
        <s v="WO00246"/>
        <s v="WO00247"/>
        <s v="WO00248"/>
        <s v="WO00249"/>
        <s v="WO00250"/>
        <s v="WO00251"/>
        <s v="WO00252"/>
        <s v="WO00253"/>
        <s v="WO00254"/>
        <s v="WO00255"/>
        <s v="WO00256"/>
        <s v="WO00257"/>
        <s v="WO00258"/>
        <s v="WO00259"/>
        <s v="WO00261"/>
        <s v="WO00262"/>
        <s v="WO00263"/>
        <s v="WO00264"/>
        <s v="WO00265"/>
        <s v="WO00266"/>
        <s v="WO00267"/>
        <s v="WO00268"/>
        <s v="WO00269"/>
        <s v="WO00270"/>
        <s v="WO00272"/>
        <s v="WO00273"/>
        <s v="WO00274"/>
        <s v="WO00275"/>
        <s v="WO00276"/>
        <s v="WO00277"/>
        <s v="WO00278"/>
        <s v="WO00279"/>
        <s v="WO00281"/>
        <s v="WO00282"/>
        <s v="WO00283"/>
        <s v="WO00284"/>
        <s v="WO00286"/>
        <s v="WO00287"/>
        <s v="WO00288"/>
        <s v="WO00289"/>
        <s v="WO00290"/>
        <s v="WO00291"/>
        <s v="WO00292"/>
        <s v="WO00293"/>
        <s v="WO00294"/>
        <s v="WO00295"/>
        <s v="WO00296"/>
        <s v="WO00297"/>
        <s v="WO00298"/>
        <s v="WO00299"/>
        <s v="WO00300"/>
        <s v="WO00301"/>
        <s v="WO00303"/>
        <s v="WO00304"/>
        <s v="WO00305"/>
        <s v="WO00306"/>
        <s v="WO00307"/>
        <s v="WO00308"/>
        <s v="WO00309"/>
        <s v="WO00311"/>
        <s v="WO00312"/>
        <s v="WO00313"/>
        <s v="WO00314"/>
        <s v="WO00315"/>
        <s v="WO00318"/>
        <s v="WO00319"/>
        <s v="WO00321"/>
        <s v="WO00322"/>
        <s v="WO00323"/>
        <s v="WO00324"/>
        <s v="WO00325"/>
        <s v="WO00326"/>
        <s v="WO00327"/>
        <s v="WO00328"/>
        <s v="WO00331"/>
        <s v="WO00333"/>
        <s v="WO00334"/>
        <s v="WO00335"/>
        <s v="WO00336"/>
        <s v="WO00337"/>
        <s v="WO00338"/>
        <s v="WO00339"/>
        <s v="WO00340"/>
        <s v="WO00341"/>
        <s v="WO00342"/>
        <s v="WO00343"/>
        <s v="WO00344"/>
        <s v="WO00345"/>
        <s v="WO00346"/>
        <s v="WO00347"/>
        <s v="WO00348"/>
        <s v="WO00349"/>
        <s v="WO00350"/>
        <s v="WO00351"/>
        <s v="WO00352"/>
        <s v="WO00353"/>
        <s v="WO00354"/>
        <s v="WO00355"/>
        <s v="WO00356"/>
        <s v="WO00357"/>
        <s v="WO00359"/>
        <s v="WO00360"/>
        <s v="WO00361"/>
        <s v="WO00362"/>
        <s v="WO00363"/>
        <s v="WO00364"/>
        <s v="WO00367"/>
        <s v="WO00368"/>
        <s v="WO00369"/>
        <s v="WO00370"/>
        <s v="WO00371"/>
        <s v="WO00372"/>
        <s v="WO00373"/>
        <s v="WO00374"/>
        <s v="WO00375"/>
        <s v="WO00376"/>
        <s v="WO00377"/>
        <s v="WO00378"/>
        <s v="WO00379"/>
        <s v="WO00380"/>
        <s v="WO00381"/>
        <s v="WO00382"/>
        <s v="WO00383"/>
        <s v="WO00384"/>
        <s v="WO00385"/>
        <s v="WO00386"/>
        <s v="WO00387"/>
        <s v="WO00388"/>
        <s v="WO00389"/>
        <s v="WO00390"/>
        <s v="WO00392"/>
        <s v="WO00393"/>
        <s v="WO00394"/>
        <s v="WO00395"/>
        <s v="WO00396"/>
        <s v="WO00397"/>
        <s v="WO00398"/>
        <s v="WO00399"/>
        <s v="WO00400"/>
        <s v="WO00401"/>
        <s v="WO00402"/>
        <s v="WO00403"/>
        <s v="WO00404"/>
        <s v="WO00405"/>
        <s v="WO00407"/>
        <s v="WO00408"/>
        <s v="WO00409"/>
        <s v="WO00410"/>
        <s v="WO00411"/>
        <s v="WO00412"/>
        <s v="WO00413"/>
        <s v="WO00414"/>
        <s v="WO00415"/>
        <s v="WO00416"/>
        <s v="WO00417"/>
        <s v="WO00418"/>
        <s v="WO00419"/>
        <s v="WO00420"/>
        <s v="WO00421"/>
        <s v="WO00422"/>
        <s v="WO00423"/>
        <s v="WO00424"/>
        <s v="WO00425"/>
        <s v="WO00426"/>
        <s v="WO00427"/>
        <s v="WO00428"/>
        <s v="WO00429"/>
        <s v="WO00430"/>
        <s v="WO00433"/>
        <s v="WO00434"/>
        <s v="WO00435"/>
        <s v="WO00436"/>
        <s v="WO00437"/>
        <s v="WO00438"/>
        <s v="WO00439"/>
        <s v="WO00440"/>
        <s v="WO00441"/>
        <s v="WO00442"/>
        <s v="WO00443"/>
        <s v="WO00444"/>
        <s v="WO00445"/>
        <s v="WO00446"/>
        <s v="WO00447"/>
        <s v="WO00448"/>
        <s v="WO00449"/>
        <s v="WO00450"/>
        <s v="WO00451"/>
        <s v="WO00452"/>
        <s v="WO00453"/>
        <s v="WO00454"/>
        <s v="WO00455"/>
        <s v="WO00456"/>
        <s v="WO00457"/>
        <s v="WO00458"/>
        <s v="WO00459"/>
        <s v="WO00460"/>
        <s v="WO00461"/>
        <s v="WO00462"/>
        <s v="WO00463"/>
        <s v="WO00464"/>
        <s v="WO00465"/>
        <s v="WO00466"/>
        <s v="WO00468"/>
        <s v="WO00469"/>
        <s v="WO00470"/>
        <s v="WO00471"/>
        <s v="WO00472"/>
        <s v="WO00473"/>
        <s v="WO00474"/>
        <s v="WO00475"/>
        <s v="WO00476"/>
        <s v="WO00477"/>
        <s v="WO00478"/>
        <s v="WO00479"/>
        <s v="WO00480"/>
        <s v="WO00481"/>
        <s v="WO00482"/>
        <s v="WO00483"/>
        <s v="WO00485"/>
        <s v="WO00486"/>
        <s v="WO00487"/>
        <s v="WO00488"/>
        <s v="WO00489"/>
        <s v="WO00490"/>
        <s v="WO00491"/>
        <s v="WO00493"/>
        <s v="WO00494"/>
        <s v="WO00496"/>
        <s v="WO00497"/>
        <s v="WO00498"/>
        <s v="WO00499"/>
        <s v="WO00500"/>
        <s v="WO00501"/>
        <s v="WO00502"/>
        <s v="WO00503"/>
        <s v="WO00504"/>
        <s v="WO00505"/>
        <s v="WO00506"/>
        <s v="WO00507"/>
        <s v="WO00508"/>
        <s v="WO00509"/>
        <s v="WO00510"/>
        <s v="WO00512"/>
        <s v="WO00513"/>
        <s v="WO00514"/>
        <s v="WO00515"/>
        <s v="WO00516"/>
        <s v="WO00517"/>
        <s v="WO00518"/>
        <s v="WO00519"/>
        <s v="WO00520"/>
        <s v="WO00521"/>
        <s v="WO00523"/>
        <s v="WO00524"/>
        <s v="WO00525"/>
        <s v="WO00526"/>
        <s v="WO00527"/>
        <s v="WO00528"/>
        <s v="WO00529"/>
        <s v="WO00530"/>
        <s v="WO00531"/>
        <s v="WO00532"/>
        <s v="WO00533"/>
        <s v="WO00534"/>
        <s v="WO00535"/>
        <s v="WO00536"/>
        <s v="WO00537"/>
        <s v="WO00538"/>
        <s v="WO00539"/>
        <s v="WO00540"/>
        <s v="WO00541"/>
        <s v="WO00542"/>
        <s v="WO00543"/>
        <s v="WO00544"/>
        <s v="WO00545"/>
        <s v="WO00546"/>
        <s v="WO00547"/>
        <s v="WO00548"/>
        <s v="WO00549"/>
        <s v="WO00550"/>
        <s v="WO00551"/>
        <s v="WO00552"/>
        <s v="WO00553"/>
        <s v="WO00554"/>
        <s v="WO00555"/>
        <s v="WO00556"/>
        <s v="WO00557"/>
        <s v="WO00558"/>
        <s v="WO00559"/>
        <s v="WO00560"/>
        <s v="WO00561"/>
        <s v="WO00562"/>
        <s v="WO00563"/>
        <s v="WO00564"/>
        <s v="WO00566"/>
        <s v="WO00567"/>
        <s v="WO00568"/>
        <s v="WO00569"/>
        <s v="WO00570"/>
        <s v="WO00571"/>
        <s v="WO00572"/>
        <s v="WO00573"/>
        <s v="WO00574"/>
        <s v="WO00575"/>
        <s v="WO00576"/>
        <s v="WO00577"/>
        <s v="WO00578"/>
        <s v="WO00579"/>
        <s v="WO00580"/>
        <s v="WO00581"/>
        <s v="WO00582"/>
        <s v="WO00583"/>
        <s v="WO00584"/>
        <s v="WO00585"/>
        <s v="WO00586"/>
        <s v="WO00587"/>
        <s v="WO00588"/>
        <s v="WO00589"/>
        <s v="WO00590"/>
        <s v="WO00591"/>
        <s v="WO00592"/>
        <s v="WO00593"/>
        <s v="WO00594"/>
        <s v="WO00595"/>
        <s v="WO00596"/>
        <s v="WO00597"/>
        <s v="WO00598"/>
        <s v="WO00599"/>
        <s v="WO00600"/>
        <s v="WO00601"/>
        <s v="WO00602"/>
        <s v="WO00603"/>
        <s v="WO00604"/>
        <s v="WO00605"/>
        <s v="WO00606"/>
        <s v="WO00607"/>
        <s v="WO00608"/>
        <s v="WO00609"/>
        <s v="WO00610"/>
        <s v="WO00611"/>
        <s v="WO00612"/>
        <s v="WO00613"/>
        <s v="WO00615"/>
        <s v="WO00616"/>
        <s v="WO00617"/>
        <s v="WO00618"/>
        <s v="WO00619"/>
        <s v="WO00620"/>
        <s v="WO00621"/>
        <s v="WO00622"/>
        <s v="WO00623"/>
        <s v="WO00624"/>
        <s v="WO00625"/>
        <s v="WO00626"/>
        <s v="WO00627"/>
        <s v="WO00628"/>
        <s v="WO00629"/>
        <s v="WO00630"/>
        <s v="WO00631"/>
        <s v="WO00633"/>
        <s v="WO00634"/>
        <s v="WO00635"/>
        <s v="WO00636"/>
        <s v="WO00637"/>
        <s v="WO00638"/>
        <s v="WO00639"/>
        <s v="WO00640"/>
        <s v="WO00641"/>
        <s v="WO00642"/>
        <s v="WO00643"/>
        <s v="WO00644"/>
        <s v="WO00645"/>
        <s v="WO00646"/>
        <s v="WO00648"/>
        <s v="WO00649"/>
        <s v="WO00652"/>
        <s v="WO00653"/>
        <s v="WO00654"/>
        <s v="WO00655"/>
        <s v="WO00656"/>
        <s v="WO00657"/>
        <s v="WO00659"/>
        <s v="WO00660"/>
        <s v="WO00661"/>
        <s v="WO00662"/>
        <s v="WO00663"/>
        <s v="WO00664"/>
        <s v="WO00665"/>
        <s v="WO00666"/>
        <s v="WO00667"/>
        <s v="WO00668"/>
        <s v="WO00671"/>
        <s v="WO00672"/>
        <s v="WO00673"/>
        <s v="WO00674"/>
        <s v="WO00675"/>
        <s v="WO00676"/>
        <s v="WO00677"/>
        <s v="WO00678"/>
        <s v="WO00679"/>
        <s v="WO00680"/>
        <s v="WO00681"/>
        <s v="WO00682"/>
        <s v="WO00683"/>
        <s v="WO00684"/>
        <s v="WO00685"/>
        <s v="WO00687"/>
        <s v="WO00688"/>
        <s v="WO00689"/>
        <s v="WO00690"/>
        <s v="WO00691"/>
        <s v="WO00692"/>
        <s v="WO00693"/>
        <s v="WO00694"/>
        <s v="WO00695"/>
        <s v="WO00696"/>
        <s v="WO00697"/>
        <s v="WO00698"/>
        <s v="WO00699"/>
        <s v="WO00700"/>
        <s v="WO00701"/>
        <s v="WO00702"/>
        <s v="WO00703"/>
        <s v="WO00704"/>
        <s v="WO00705"/>
        <s v="WO00706"/>
        <s v="WO00707"/>
        <s v="WO00708"/>
        <s v="WO00709"/>
        <s v="WO00710"/>
        <s v="WO00711"/>
        <s v="WO00712"/>
        <s v="WO00713"/>
        <s v="WO00714"/>
        <s v="WO00715"/>
        <s v="WO00716"/>
        <s v="WO00717"/>
        <s v="WO00718"/>
        <s v="WO00719"/>
        <s v="WO00720"/>
        <s v="WO00721"/>
        <s v="WO00722"/>
        <s v="WO00723"/>
        <s v="WO00724"/>
        <s v="WO00725"/>
        <s v="WO00726"/>
        <s v="WO00727"/>
        <s v="WO00728"/>
        <s v="WO00729"/>
        <s v="WO00730"/>
        <s v="WO00731"/>
        <s v="WO00732"/>
        <s v="WO00733"/>
        <s v="WO00734"/>
        <s v="WO00735"/>
        <s v="WO00737"/>
        <s v="WO00738"/>
        <s v="WO00739"/>
        <s v="WO00740"/>
        <s v="WO00741"/>
        <s v="WO00742"/>
        <s v="WO00743"/>
        <s v="WO00744"/>
        <s v="WO00745"/>
        <s v="WO00746"/>
        <s v="WO00748"/>
        <s v="WO00749"/>
        <s v="WO00750"/>
        <s v="WO00751"/>
        <s v="WO00752"/>
        <s v="WO00753"/>
        <s v="WO00754"/>
        <s v="WO00755"/>
        <s v="WO00756"/>
        <s v="WO00757"/>
        <s v="WO00758"/>
        <s v="WO00759"/>
        <s v="WO00760"/>
        <s v="WO00761"/>
        <s v="WO00762"/>
        <s v="WO00763"/>
        <s v="WO00764"/>
        <s v="WO00765"/>
        <s v="WO00766"/>
        <s v="WO00768"/>
        <s v="WO00769"/>
        <s v="WO00770"/>
        <s v="WO00771"/>
        <s v="WO00772"/>
        <s v="WO00773"/>
        <s v="WO00774"/>
        <s v="WO00777"/>
        <s v="WO00778"/>
        <s v="WO00779"/>
        <s v="WO00780"/>
        <s v="WO00781"/>
        <s v="WO00782"/>
        <s v="WO00783"/>
        <s v="WO00784"/>
        <s v="WO00786"/>
        <s v="WO00787"/>
        <s v="WO00788"/>
        <s v="WO00789"/>
        <s v="WO00790"/>
        <s v="WO00791"/>
        <s v="WO00792"/>
        <s v="WO00793"/>
        <s v="WO00794"/>
        <s v="WO00795"/>
        <s v="WO00796"/>
        <s v="WO00797"/>
        <s v="WO00798"/>
        <s v="WO00799"/>
        <s v="WO00800"/>
        <s v="WO00801"/>
        <s v="WO00802"/>
        <s v="WO00803"/>
        <s v="WO00804"/>
        <s v="WO00805"/>
        <s v="WO00806"/>
        <s v="WO00807"/>
        <s v="WO00808"/>
        <s v="WO00809"/>
        <s v="WO00810"/>
        <s v="WO00811"/>
        <s v="WO00812"/>
        <s v="WO00813"/>
        <s v="WO00814"/>
        <s v="WO00815"/>
        <s v="WO00816"/>
        <s v="WO00817"/>
        <s v="WO00818"/>
        <s v="WO00819"/>
        <s v="WO00820"/>
        <s v="WO00822"/>
        <s v="WO00823"/>
        <s v="WO00824"/>
        <s v="WO00825"/>
        <s v="WO00826"/>
        <s v="WO00827"/>
        <s v="WO00828"/>
        <s v="WO00829"/>
        <s v="WO00830"/>
        <s v="WO00831"/>
        <s v="WO00832"/>
        <s v="WO00833"/>
        <s v="WO00834"/>
        <s v="WO00835"/>
        <s v="WO00836"/>
        <s v="WO00837"/>
        <s v="WO00838"/>
        <s v="WO00839"/>
        <s v="WO00840"/>
        <s v="WO00841"/>
        <s v="WO00842"/>
        <s v="WO00843"/>
        <s v="WO00844"/>
        <s v="WO00845"/>
        <s v="WO00846"/>
        <s v="WO00847"/>
        <s v="WO00848"/>
        <s v="WO00849"/>
        <s v="WO00850"/>
        <s v="WO00851"/>
        <s v="WO00852"/>
        <s v="WO00853"/>
        <s v="WO00854"/>
        <s v="WO00855"/>
        <s v="WO00856"/>
        <s v="WO00857"/>
        <s v="WO00858"/>
        <s v="WO00860"/>
        <s v="WO00861"/>
        <s v="WO00862"/>
        <s v="WO00864"/>
        <s v="WO00865"/>
        <s v="WO00866"/>
        <s v="WO00867"/>
        <s v="WO00868"/>
        <s v="WO00869"/>
        <s v="WO00870"/>
        <s v="WO00871"/>
        <s v="WO00872"/>
        <s v="WO00873"/>
        <s v="WO00874"/>
        <s v="WO00875"/>
        <s v="WO00876"/>
        <s v="WO00877"/>
        <s v="WO00878"/>
        <s v="WO00879"/>
        <s v="WO00880"/>
        <s v="WO00881"/>
        <s v="WO00882"/>
        <s v="WO00883"/>
        <s v="WO00884"/>
        <s v="WO00885"/>
        <s v="WO00886"/>
        <s v="WO00888"/>
        <s v="WO00889"/>
        <s v="WO00890"/>
        <s v="WO00891"/>
        <s v="WO00892"/>
        <s v="WO00893"/>
        <s v="WO00894"/>
        <s v="WO00896"/>
        <s v="WO00897"/>
        <s v="WO00898"/>
        <s v="WO00899"/>
        <s v="WO00900"/>
        <s v="WO00901"/>
        <s v="WO00902"/>
        <s v="WO00903"/>
        <s v="WO00904"/>
        <s v="WO00905"/>
        <s v="WO00906"/>
        <s v="WO00907"/>
        <s v="WO00908"/>
        <s v="WO00909"/>
        <s v="WO00910"/>
        <s v="WO00911"/>
        <s v="WO00912"/>
        <s v="WO00913"/>
        <s v="WO00914"/>
        <s v="WO00915"/>
        <s v="WO00916"/>
        <s v="WO00917"/>
        <s v="WO00918"/>
        <s v="WO00919"/>
        <s v="WO00921"/>
        <s v="WO00922"/>
        <s v="WO00923"/>
        <s v="WO00924"/>
        <s v="WO00925"/>
        <s v="WO00926"/>
        <s v="WO00927"/>
        <s v="WO00928"/>
        <s v="WO00929"/>
        <s v="WO00930"/>
        <s v="WO00931"/>
        <s v="WO00932"/>
        <s v="WO00933"/>
        <s v="WO00934"/>
        <s v="WO00936"/>
        <s v="WO00937"/>
        <s v="WO00939"/>
        <s v="WO00940"/>
        <s v="WO00942"/>
        <s v="WO00943"/>
        <s v="WO00944"/>
        <s v="WO00946"/>
        <s v="WO00947"/>
        <s v="WO00948"/>
        <s v="WO00949"/>
        <s v="WO00950"/>
        <s v="WO00951"/>
        <s v="WO00953"/>
        <s v="WO00954"/>
        <s v="WO00955"/>
        <s v="WO00956"/>
        <s v="WO00959"/>
        <s v="WO00960"/>
        <s v="WO00961"/>
        <s v="WO00962"/>
        <s v="WO00963"/>
        <s v="WO00964"/>
        <s v="WO00965"/>
        <s v="WO00967"/>
        <s v="WO00968"/>
        <s v="WO00969"/>
        <s v="WO00970"/>
        <s v="WO00971"/>
        <s v="WO00972"/>
        <s v="WO00973"/>
        <s v="WO00974"/>
        <s v="WO00976"/>
        <s v="WO00977"/>
        <s v="WO00978"/>
        <s v="WO00979"/>
        <s v="WO00980"/>
        <s v="WO00981"/>
        <s v="WO00982"/>
        <s v="WO00983"/>
        <s v="WO00984"/>
        <s v="WO00985"/>
        <s v="WO00987"/>
        <s v="WO00988"/>
        <s v="WO00989"/>
        <s v="WO00990"/>
        <s v="WO00991"/>
        <s v="WO00992"/>
        <s v="WO00993"/>
        <s v="WO00994"/>
        <s v="WO00995"/>
        <s v="WO00996"/>
        <s v="WO00997"/>
        <s v="WO00998"/>
        <s v="WO00999"/>
        <s v="WO01000"/>
        <s v="WO01001"/>
        <s v="WO01002"/>
        <s v="WO01003"/>
        <s v="WO01004"/>
        <s v="WO01005"/>
        <s v="WO01006"/>
        <s v="WO01007"/>
        <s v="WO01008"/>
        <s v="WO01009"/>
        <s v="WO01010"/>
        <s v="WO01011"/>
        <s v="WO01012"/>
        <s v="WO01014"/>
        <s v="WO01015"/>
        <s v="WO01016"/>
        <s v="WO01017"/>
        <s v="WO01018"/>
        <s v="WO01019"/>
        <s v="WO01020"/>
        <s v="WO01021"/>
        <s v="WO01022"/>
        <s v="WO01023"/>
        <s v="WO01024"/>
        <s v="WO01025"/>
        <s v="WO01026"/>
        <s v="WO01028"/>
        <s v="WO01029"/>
        <s v="WO01030"/>
        <s v="WO01031"/>
        <s v="WO01032"/>
        <s v="WO01033"/>
        <s v="WO01036"/>
        <s v="WO01039"/>
        <s v="WO01040"/>
        <s v="WO01041"/>
        <s v="WO01042"/>
        <s v="WO01043"/>
        <s v="WO01044"/>
        <s v="WO01045"/>
        <s v="WO01046"/>
        <s v="WO01047"/>
        <s v="WO01048"/>
        <s v="WO01049"/>
        <s v="WO01051"/>
        <s v="WO01052"/>
        <s v="WO01053"/>
        <s v="WO01054"/>
        <s v="WO01055"/>
        <s v="WO01056"/>
        <s v="WO01057"/>
        <s v="WO01058"/>
        <s v="WO01059"/>
        <s v="WO01060"/>
        <s v="WO01061"/>
        <s v="WO01062"/>
        <s v="WO01063"/>
        <s v="WO01065"/>
        <s v="WO01066"/>
        <s v="WO01067"/>
        <s v="WO01068"/>
        <s v="WO01069"/>
        <s v="WO01070"/>
        <s v="WO01071"/>
        <s v="WO01072"/>
        <s v="WO01073"/>
        <s v="WO01074"/>
        <s v="WO01075"/>
        <s v="WO01076"/>
        <s v="WO01077"/>
        <s v="WO01078"/>
        <s v="WO01079"/>
        <s v="WO01080"/>
        <s v="WO01081"/>
        <s v="WO01082"/>
        <s v="WO01083"/>
        <s v="WO01084"/>
        <s v="WO01085"/>
        <s v="WO01086"/>
        <s v="WO01087"/>
        <s v="WO01088"/>
        <s v="WO01091"/>
        <s v="WO01093"/>
        <s v="WO01094"/>
        <s v="WO01097"/>
        <s v="WO01098"/>
        <s v="WO01099"/>
        <s v="WO01100"/>
        <s v="WO01101"/>
        <s v="WO01102"/>
        <s v="WO01103"/>
        <s v="WO01104"/>
        <s v="WO01105"/>
        <s v="WO01106"/>
        <s v="WO01107"/>
        <s v="WO01108"/>
        <s v="WO01109"/>
        <s v="WO01110"/>
        <s v="WO01111"/>
        <s v="WO01112"/>
        <s v="WO01113"/>
        <s v="WO01114"/>
        <s v="WO01115"/>
        <s v="WO01116"/>
        <s v="WO01117"/>
        <s v="WO01118"/>
        <s v="WO01119"/>
        <s v="WO01120"/>
        <s v="WO01121"/>
        <s v="WO01123"/>
        <s v="WO01124"/>
        <s v="WO01125"/>
        <s v="WO01126"/>
        <s v="WO01127"/>
        <s v="WO01128"/>
        <s v="WO01129"/>
        <s v="WO01130"/>
        <s v="WO01131"/>
        <s v="WO01132"/>
        <s v="WO01133"/>
        <s v="WO01134"/>
        <s v="WO01135"/>
        <s v="WO01136"/>
        <s v="WO01137"/>
        <s v="WO01138"/>
        <s v="WO01139"/>
        <s v="WO01141"/>
        <s v="WO01142"/>
        <s v="WO01143"/>
        <s v="WO01144"/>
        <s v="WO01145"/>
        <s v="WO01147"/>
        <s v="WO01148"/>
        <s v="WO01149"/>
        <s v="WO01150"/>
        <s v="WO01151"/>
        <s v="WO01152"/>
        <s v="WO01153"/>
        <s v="WO01154"/>
        <s v="WO01155"/>
        <s v="WO01156"/>
        <s v="WO01158"/>
        <s v="WO01159"/>
        <s v="WO01160"/>
        <s v="WO01161"/>
        <s v="WO01162"/>
        <s v="WO01163"/>
        <s v="WO01164"/>
        <s v="WO01165"/>
        <s v="WO01166"/>
        <s v="WO01167"/>
        <s v="WO01168"/>
        <s v="WO01169"/>
        <s v="WO01170"/>
        <s v="WO01171"/>
        <s v="WO01172"/>
        <s v="WO01173"/>
        <s v="WO01174"/>
        <s v="WO01175"/>
        <s v="WO01176"/>
        <s v="WO01177"/>
        <s v="WO01178"/>
        <s v="WO01179"/>
        <s v="WO01180"/>
        <s v="WO01181"/>
        <s v="WO01182"/>
        <s v="WO01183"/>
        <s v="WO01184"/>
        <s v="WO01185"/>
        <s v="WO01186"/>
        <s v="WO01187"/>
        <s v="WO01188"/>
        <s v="WO01189"/>
        <s v="WO01190"/>
        <s v="WO01191"/>
        <s v="WO01192"/>
        <s v="WO01193"/>
        <s v="WO01194"/>
        <s v="WO01195"/>
        <s v="WO01196"/>
        <s v="WO01197"/>
        <s v="WO01198"/>
        <s v="WO01199"/>
        <s v="WO01200"/>
        <s v="WO01201"/>
        <s v="WO01202"/>
        <s v="WO01203"/>
        <s v="WO01204"/>
        <s v="WO01205"/>
        <s v="WO01206"/>
        <s v="WO01207"/>
        <s v="WO01208"/>
        <s v="WO01209"/>
        <s v="WO01210"/>
        <s v="WO01211"/>
        <s v="WO01212"/>
        <s v="WO01213"/>
        <s v="WO01215"/>
        <s v="WO01216"/>
        <s v="WO01217"/>
        <s v="WO01218"/>
        <s v="WO01219"/>
        <s v="WO01220"/>
        <s v="WO01221"/>
        <s v="WO01222"/>
        <s v="WO01223"/>
        <s v="WO01224"/>
        <s v="WO01225"/>
        <s v="WO01226"/>
        <s v="WO01227"/>
        <s v="WO01228"/>
        <s v="WO01229"/>
        <s v="WO01230"/>
        <s v="WO01231"/>
        <s v="WO01232"/>
        <s v="WO01233"/>
        <s v="WO01234"/>
        <s v="WO01235"/>
        <s v="WO01237"/>
        <s v="WO01238"/>
        <s v="WO01239"/>
        <s v="WO01240"/>
        <s v="WO01241"/>
        <s v="WO01242"/>
        <s v="WO01243"/>
        <s v="WO01244"/>
        <s v="WO01245"/>
        <s v="WO01246"/>
        <s v="WO01247"/>
        <s v="WO01248"/>
        <s v="WO01249"/>
        <s v="WO01250"/>
        <s v="WO01251"/>
        <s v="WO01252"/>
        <s v="WO01253"/>
        <s v="WO01256"/>
        <s v="WO01257"/>
        <s v="WO01258"/>
        <s v="WO01259"/>
        <s v="WO01260"/>
        <s v="WO01261"/>
        <s v="WO01262"/>
        <s v="WO01263"/>
        <s v="WO01264"/>
        <s v="WO01265"/>
        <s v="WO01266"/>
        <s v="WO01267"/>
        <s v="WO01268"/>
        <s v="WO01269"/>
        <s v="WO01270"/>
        <s v="WO01271"/>
        <s v="WO01275"/>
        <s v="WO01276"/>
        <s v="WO01277"/>
        <s v="WO01278"/>
        <s v="WO01279"/>
        <s v="WO01280"/>
        <s v="WO01281"/>
        <s v="WO01282"/>
        <s v="WO01283"/>
        <s v="WO01285"/>
        <s v="WO01286"/>
        <s v="WO01287"/>
        <s v="WO01288"/>
        <s v="WO01289"/>
        <s v="WO01290"/>
        <s v="WO01291"/>
        <s v="WO01292"/>
        <s v="WO01293"/>
        <s v="WO01294"/>
        <s v="WO01295"/>
        <s v="WO01296"/>
        <s v="WO01297"/>
        <s v="WO01299"/>
        <s v="WO01300"/>
        <s v="WO01302"/>
        <s v="WO01303"/>
        <s v="WO01305"/>
        <s v="WO01306"/>
        <s v="WO01307"/>
        <s v="WO01308"/>
        <s v="WO01309"/>
        <s v="WO01310"/>
        <s v="WO01311"/>
        <s v="WO01313"/>
        <s v="WO01314"/>
        <s v="WO01315"/>
        <s v="WO01316"/>
        <s v="WO01317"/>
        <s v="WO01318"/>
        <s v="WO01319"/>
        <s v="WO01320"/>
        <s v="WO01321"/>
        <s v="WO01322"/>
        <s v="WO01323"/>
        <s v="WO01324"/>
        <s v="WO01325"/>
        <s v="WO01326"/>
        <s v="WO01327"/>
        <s v="WO01328"/>
        <s v="WO01329"/>
        <s v="WO01330"/>
        <s v="WO01331"/>
        <s v="WO01332"/>
        <s v="WO01333"/>
        <s v="WO01334"/>
        <s v="WO01335"/>
        <s v="WO01336"/>
        <s v="WO01337"/>
        <s v="WO01338"/>
        <s v="WO01339"/>
        <s v="WO01340"/>
        <s v="WO01341"/>
        <s v="WO01342"/>
        <s v="WO01343"/>
        <s v="WO01344"/>
        <s v="WO01345"/>
        <s v="WO01346"/>
        <s v="WO01347"/>
        <s v="WO01348"/>
        <s v="WO01349"/>
        <s v="WO01351"/>
        <s v="WO01352"/>
        <s v="WO01353"/>
        <s v="WO01354"/>
        <s v="WO01355"/>
        <s v="WO01356"/>
        <s v="WO01357"/>
        <s v="WO01358"/>
        <s v="WO01359"/>
        <s v="WO01360"/>
        <s v="WO01361"/>
        <s v="WO01362"/>
        <s v="WO01363"/>
        <s v="WO01364"/>
        <s v="WO01366"/>
        <s v="WO01368"/>
        <s v="WO01370"/>
        <s v="WO01371"/>
        <s v="WO01372"/>
        <s v="WO01373"/>
        <s v="WO01375"/>
        <s v="WO01376"/>
        <s v="WO01377"/>
        <s v="WO01378"/>
        <s v="WO01379"/>
        <s v="WO01380"/>
        <s v="WO01381"/>
        <s v="WO01382"/>
        <s v="WO01383"/>
        <s v="WO01384"/>
        <s v="WO01385"/>
        <s v="WO01386"/>
        <s v="WO01387"/>
        <s v="WO01388"/>
        <s v="WO01389"/>
        <s v="WO01390"/>
        <s v="WO01391"/>
        <s v="WO01392"/>
        <s v="WO01393"/>
        <s v="WO01395"/>
        <s v="WO01396"/>
        <s v="WO01397"/>
        <s v="WO01399"/>
        <s v="WO01400"/>
        <s v="WO01401"/>
        <s v="WO01403"/>
        <s v="WO01404"/>
        <s v="WO01405"/>
        <s v="WO01406"/>
        <s v="WO01408"/>
        <s v="WO01410"/>
        <s v="WO01411"/>
        <s v="WO01412"/>
        <s v="WO01413"/>
        <s v="WO01414"/>
        <s v="WO01415"/>
        <s v="WO01417"/>
        <s v="WO01418"/>
        <s v="WO01419"/>
        <s v="WO01420"/>
        <s v="WO01421"/>
        <s v="WO01423"/>
        <s v="WO01424"/>
        <s v="WO01425"/>
        <s v="WO01426"/>
        <s v="WO01427"/>
        <s v="WO01428"/>
        <s v="WO01429"/>
        <s v="WO01430"/>
        <s v="WO01431"/>
        <s v="WO01432"/>
        <s v="WO01433"/>
        <s v="WO01434"/>
        <s v="WO01435"/>
        <s v="WO01437"/>
        <s v="WO01438"/>
        <s v="WO01439"/>
        <s v="WO01441"/>
        <s v="WO01442"/>
        <s v="WO01443"/>
        <s v="WO01444"/>
        <s v="WO01445"/>
        <s v="WO01446"/>
        <s v="WO01448"/>
        <s v="WO01449"/>
        <s v="WO01450"/>
        <s v="WO01451"/>
        <s v="WO01453"/>
        <s v="WO01454"/>
        <s v="WO01456"/>
        <s v="WO01457"/>
        <s v="WO01458"/>
        <s v="WO01459"/>
        <s v="WO01460"/>
        <s v="WO01461"/>
        <s v="WO01463"/>
        <s v="WO01464"/>
        <s v="WO01465"/>
        <s v="WO01467"/>
        <s v="WO01468"/>
        <s v="WO01469"/>
        <s v="WO01470"/>
        <s v="WO01471"/>
        <s v="WO01472"/>
        <s v="WO01473"/>
        <s v="WO01474"/>
        <s v="WO01475"/>
        <s v="WO01477"/>
        <s v="WO01478"/>
        <s v="WO01479"/>
        <s v="WO01480"/>
        <s v="WO01481"/>
        <s v="WO01482"/>
        <s v="WO01483"/>
        <s v="WO01484"/>
        <s v="WO01485"/>
        <s v="WO01486"/>
        <s v="WO01487"/>
        <s v="WO01488"/>
        <s v="WO01489"/>
        <s v="WO01490"/>
        <s v="WO01491"/>
        <s v="WO01493"/>
        <s v="WO01494"/>
        <s v="WO01495"/>
        <s v="WO01496"/>
        <s v="WO01497"/>
        <s v="WO01498"/>
        <s v="WO01499"/>
        <s v="WO01500"/>
        <s v="WO01502"/>
        <s v="WO01503"/>
        <s v="WO01504"/>
        <s v="WO01505"/>
        <s v="WO01506"/>
        <s v="WO01507"/>
        <s v="WO01509"/>
        <s v="WO01510"/>
        <s v="WO01511"/>
        <s v="WO01512"/>
        <s v="WO01513"/>
        <s v="WO01515"/>
        <s v="WO01516"/>
        <s v="WO01517"/>
        <s v="WO01518"/>
        <s v="WO01519"/>
        <s v="WO01520"/>
        <s v="WO01522"/>
        <s v="WO01523"/>
        <s v="WO01524"/>
        <s v="WO01525"/>
        <s v="WO01526"/>
        <s v="WO01527"/>
        <s v="WO01528"/>
        <s v="WO01529"/>
        <s v="WO01530"/>
        <s v="WO01531"/>
        <s v="WO01534"/>
        <s v="WO01535"/>
        <s v="WO01536"/>
        <s v="WO01537"/>
        <s v="WO01538"/>
        <s v="WO01539"/>
        <s v="WO01540"/>
        <s v="WO01541"/>
        <s v="WO01542"/>
        <s v="WO01543"/>
        <s v="WO01544"/>
        <s v="WO01545"/>
        <s v="WO01547"/>
        <s v="WO01548"/>
        <s v="WO01549"/>
        <s v="WO01550"/>
        <s v="WO01551"/>
        <s v="WO01552"/>
        <s v="WO01553"/>
        <s v="WO01554"/>
        <s v="WO01556"/>
        <s v="WO01559"/>
        <s v="WO01560"/>
        <s v="WO01561"/>
        <s v="WO01563"/>
        <s v="WO01564"/>
        <s v="WO01565"/>
        <s v="WO01566"/>
        <s v="WO01567"/>
        <s v="WO01568"/>
        <s v="WO01569"/>
        <s v="WO01571"/>
        <s v="WO01573"/>
        <s v="WO01574"/>
        <s v="WO01575"/>
        <s v="WO01576"/>
        <s v="WO01577"/>
        <s v="WO01578"/>
        <s v="WO01580"/>
        <s v="WO01581"/>
        <s v="WO01582"/>
        <s v="WO01583"/>
        <s v="WO01584"/>
        <s v="WO01585"/>
        <s v="WO01586"/>
        <s v="WO01588"/>
        <s v="WO01591"/>
        <s v="WO01592"/>
        <s v="WO01593"/>
        <s v="WO01594"/>
        <s v="WO01595"/>
        <s v="WO01596"/>
        <s v="WO01597"/>
        <s v="WO01598"/>
        <s v="WO01599"/>
        <s v="WO01601"/>
        <s v="WO01602"/>
        <s v="WO01603"/>
        <s v="WO01604"/>
        <s v="WO01605"/>
        <s v="WO01606"/>
        <s v="WO01608"/>
        <s v="WO01609"/>
        <s v="WO01610"/>
        <s v="WO01611"/>
        <s v="WO01612"/>
        <s v="WO01613"/>
        <s v="WO01614"/>
        <s v="WO01615"/>
        <s v="WO01616"/>
        <s v="WO01617"/>
        <s v="WO01618"/>
        <s v="WO01619"/>
        <s v="WO01620"/>
        <s v="WO01621"/>
        <s v="WO01622"/>
        <s v="WO01624"/>
        <s v="WO01625"/>
        <s v="WO01626"/>
        <s v="WO01627"/>
        <s v="WO01629"/>
        <s v="WO01630"/>
        <s v="WO01631"/>
        <s v="WO01632"/>
        <s v="WO01634"/>
        <s v="WO01635"/>
        <s v="WO01636"/>
        <s v="WO01637"/>
        <s v="WO01638"/>
        <s v="WO01642"/>
        <s v="WO01643"/>
        <s v="WO01645"/>
        <s v="WO01647"/>
        <s v="WO01648"/>
        <s v="WO01649"/>
        <s v="WO01650"/>
        <s v="WO01652"/>
        <s v="WO01653"/>
        <s v="WO01654"/>
        <s v="WO01655"/>
        <s v="WO01656"/>
        <s v="WO01657"/>
        <s v="WO01658"/>
        <s v="WO01660"/>
        <s v="WO01661"/>
        <s v="WO01662"/>
        <s v="WO01663"/>
        <s v="WO01665"/>
        <s v="WO01666"/>
        <s v="WO01667"/>
        <s v="WO01668"/>
        <s v="WO01669"/>
        <s v="WO01670"/>
        <s v="WO01671"/>
        <s v="WO01672"/>
        <s v="WO01673"/>
        <s v="WO01674"/>
        <s v="WO01675"/>
        <s v="WO01676"/>
        <s v="WO01677"/>
        <s v="WO01678"/>
        <s v="WO01679"/>
        <s v="WO01680"/>
        <s v="WO01681"/>
        <s v="WO01682"/>
        <s v="WO01683"/>
        <s v="WO01684"/>
        <s v="WO01685"/>
        <s v="WO01686"/>
        <s v="WO01687"/>
        <s v="WO01688"/>
        <s v="WO01690"/>
        <s v="WO01691"/>
        <s v="WO01692"/>
        <s v="WO01694"/>
        <s v="WO01695"/>
        <s v="WO01696"/>
        <s v="WO01697"/>
        <s v="WO01698"/>
        <s v="WO01699"/>
        <s v="WO01700"/>
        <s v="WO01701"/>
        <s v="WO01702"/>
        <s v="WO01704"/>
        <s v="WO01706"/>
        <s v="WO01707"/>
        <s v="WO01708"/>
        <s v="WO01709"/>
        <s v="WO01710"/>
        <s v="WO01711"/>
        <s v="WO01712"/>
        <s v="WO01713"/>
        <s v="WO01714"/>
        <s v="WO01715"/>
        <s v="WO01716"/>
        <s v="WO01717"/>
        <s v="WO01718"/>
        <s v="WO01723"/>
        <s v="WO01724"/>
        <s v="WO01725"/>
        <s v="WO01726"/>
        <s v="WO01727"/>
        <s v="WO01728"/>
        <s v="WO01729"/>
        <s v="WO01730"/>
        <s v="WO01731"/>
        <s v="WO01732"/>
        <s v="WO01733"/>
        <s v="WO01734"/>
        <s v="WO01735"/>
        <s v="WO01736"/>
        <s v="WO01737"/>
        <s v="WO01738"/>
        <s v="WO01739"/>
        <s v="WO01740"/>
        <s v="WO01741"/>
        <s v="WO01742"/>
        <s v="WO01743"/>
        <s v="WO01744"/>
        <s v="WO01745"/>
        <s v="WO01746"/>
        <s v="WO01747"/>
        <s v="WO01748"/>
        <s v="WO01750"/>
        <s v="WO01751"/>
        <s v="WO01752"/>
        <s v="WO01753"/>
        <s v="WO01754"/>
        <s v="WO01755"/>
        <s v="WO01756"/>
        <s v="WO01757"/>
        <s v="WO01759"/>
        <s v="WO01760"/>
        <s v="WO01761"/>
        <s v="WO01762"/>
        <s v="WO01763"/>
        <s v="WO01764"/>
        <s v="WO01765"/>
        <s v="WO01766"/>
        <s v="WO01767"/>
        <s v="WO01769"/>
        <s v="WO01770"/>
        <s v="WO01771"/>
        <s v="WO01772"/>
        <s v="WO01773"/>
        <s v="WO01774"/>
        <s v="WO01775"/>
        <s v="WO01776"/>
        <s v="WO01777"/>
        <s v="WO01778"/>
        <s v="WO01779"/>
        <s v="WO01780"/>
        <s v="WO01781"/>
        <s v="WO01783"/>
        <s v="WO01785"/>
        <s v="WO01786"/>
        <s v="WO01787"/>
        <s v="WO01788"/>
        <s v="WO01790"/>
        <s v="WO01791"/>
        <s v="WO01792"/>
        <s v="WO01793"/>
        <s v="WO01794"/>
        <s v="WO01796"/>
        <s v="WO01797"/>
        <s v="WO01798"/>
        <s v="WO01799"/>
        <s v="WO01800"/>
        <s v="WO01801"/>
        <s v="WO01802"/>
        <s v="WO01803"/>
        <s v="WO01804"/>
        <s v="WO01805"/>
        <s v="WO01806"/>
        <s v="WO01807"/>
        <s v="WO01808"/>
        <s v="WO01809"/>
        <s v="WO01810"/>
        <s v="WO01811"/>
        <s v="WO01812"/>
        <s v="WO01813"/>
        <s v="WO01814"/>
        <s v="WO01816"/>
        <s v="WO01817"/>
        <s v="WO01818"/>
        <s v="WO01819"/>
        <s v="WO01822"/>
        <s v="WO01824"/>
        <s v="WO01825"/>
        <s v="WO01826"/>
        <s v="WO01827"/>
        <s v="WO01828"/>
        <s v="WO01829"/>
        <s v="WO01830"/>
        <s v="WO01831"/>
        <s v="WO01832"/>
        <s v="WO01833"/>
        <s v="WO01834"/>
        <s v="WO01835"/>
        <s v="WO01836"/>
        <s v="WO01837"/>
        <s v="WO01838"/>
        <s v="WO01839"/>
        <s v="WO01840"/>
        <s v="WO01842"/>
        <s v="WO01844"/>
        <s v="WO01845"/>
        <s v="WO01846"/>
        <s v="WO01847"/>
        <s v="WO01848"/>
        <s v="WO01849"/>
        <s v="WO01850"/>
        <s v="WO01852"/>
        <s v="WO01853"/>
        <s v="WO01854"/>
        <s v="WO01855"/>
        <s v="WO01856"/>
        <s v="WO01857"/>
        <s v="WO01858"/>
        <s v="WO01860"/>
        <s v="WO01861"/>
        <s v="WO01862"/>
        <s v="WO01863"/>
        <s v="WO01864"/>
        <s v="WO01865"/>
        <s v="WO01866"/>
        <s v="WO01867"/>
        <s v="WO01868"/>
        <s v="WO01869"/>
        <s v="WO01872"/>
        <s v="WO01873"/>
        <s v="WO01874"/>
        <s v="WO01875"/>
        <s v="WO01876"/>
        <s v="WO01877"/>
        <s v="WO01878"/>
        <s v="WO01879"/>
        <s v="WO01880"/>
        <s v="WO01881"/>
        <s v="WO01882"/>
        <s v="WO01883"/>
        <s v="WO01885"/>
        <s v="WO01886"/>
        <s v="WO01887"/>
        <s v="WO01888"/>
        <s v="WO01889"/>
        <s v="WO01891"/>
        <s v="WO01892"/>
        <s v="WO01893"/>
        <s v="WO01894"/>
        <s v="WO01895"/>
        <s v="WO01896"/>
        <s v="WO01897"/>
        <s v="WO01898"/>
        <s v="WO01899"/>
        <s v="WO01900"/>
        <s v="WO01901"/>
        <s v="WO01902"/>
        <s v="WO01903"/>
        <s v="WO01904"/>
        <s v="WO01905"/>
        <s v="WO01906"/>
        <s v="WO01907"/>
        <s v="WO01908"/>
        <s v="WO01909"/>
        <s v="WO01910"/>
        <s v="WO01911"/>
        <s v="WO01912"/>
        <s v="WO01913"/>
        <s v="WO01914"/>
        <s v="WO01915"/>
        <s v="WO01916"/>
        <s v="WO01917"/>
        <s v="WO01918"/>
        <s v="WO01919"/>
        <s v="WO01920"/>
        <s v="WO01921"/>
        <s v="WO01922"/>
        <s v="WO01923"/>
        <s v="WO01924"/>
        <s v="WO01925"/>
        <s v="WO01926"/>
        <s v="WO01927"/>
        <s v="WO01928"/>
        <s v="WO01929"/>
        <s v="WO01930"/>
        <s v="WO01931"/>
        <s v="WO01932"/>
        <s v="WO01933"/>
        <s v="WO01934"/>
        <s v="WO01935"/>
        <s v="WO01936"/>
        <s v="WO01937"/>
        <s v="WO01938"/>
        <s v="WO01939"/>
        <s v="WO01940"/>
        <s v="WO01941"/>
        <s v="WO01942"/>
        <s v="WO01943"/>
        <s v="WO01944"/>
        <s v="WO01945"/>
        <s v="WO01947"/>
        <s v="WO01948"/>
        <s v="WO01949"/>
        <s v="WO01950"/>
        <s v="WO01951"/>
        <s v="WO01952"/>
        <s v="WO01953"/>
        <s v="WO01954"/>
        <s v="WO01955"/>
        <s v="WO01956"/>
        <s v="WO01957"/>
        <s v="WO01958"/>
        <s v="WO01959"/>
        <s v="WO01960"/>
        <s v="WO01961"/>
        <s v="WO01962"/>
        <s v="WO01963"/>
        <s v="WO01964"/>
        <s v="WO01965"/>
        <s v="WO01966"/>
        <s v="WO01967"/>
        <s v="WO01968"/>
        <s v="WO01969"/>
        <s v="WO01970"/>
        <s v="WO01971"/>
        <s v="WO01972"/>
        <s v="WO01973"/>
        <s v="WO01974"/>
        <s v="WO01976"/>
        <s v="WO01977"/>
        <s v="WO01978"/>
        <s v="WO01979"/>
        <s v="WO01980"/>
        <s v="WO01982"/>
        <s v="WO01983"/>
        <s v="WO01984"/>
        <s v="WO01985"/>
        <s v="WO01986"/>
        <s v="WO01987"/>
        <s v="WO01988"/>
        <s v="WO01990"/>
        <s v="WO01991"/>
        <s v="WO01993"/>
        <s v="WO01994"/>
        <s v="WO01995"/>
        <s v="WO01996"/>
        <s v="WO01997"/>
        <s v="WO01998"/>
        <s v="WO01999"/>
        <s v="WO02000"/>
        <s v="WO02001"/>
        <s v="WO02002"/>
        <s v="WO02003"/>
        <s v="WO02004"/>
        <s v="WO02006"/>
        <s v="WO02007"/>
        <s v="WO02008"/>
        <s v="WO02009"/>
        <s v="WO02010"/>
        <s v="WO02011"/>
        <s v="WO02012"/>
        <s v="WO02013"/>
        <s v="WO02014"/>
        <s v="WO02015"/>
        <s v="WO02017"/>
        <s v="WO02018"/>
        <s v="WO02019"/>
        <s v="WO02021"/>
        <s v="WO02022"/>
        <s v="WO02023"/>
        <s v="WO02024"/>
        <s v="WO02025"/>
        <s v="WO02026"/>
        <s v="WO02027"/>
        <s v="WO02028"/>
        <s v="WO02029"/>
        <s v="WO02030"/>
        <s v="WO02031"/>
        <s v="WO02032"/>
        <s v="WO02033"/>
        <s v="WO02034"/>
        <s v="WO02035"/>
        <s v="WO02036"/>
        <s v="WO02037"/>
        <s v="WO02038"/>
        <s v="WO02039"/>
        <s v="WO02041"/>
        <s v="WO02042"/>
        <s v="WO02043"/>
        <s v="WO02044"/>
        <s v="WO02045"/>
        <s v="WO02046"/>
        <s v="WO02047"/>
        <s v="WO02048"/>
        <s v="WO02049"/>
        <s v="WO02050"/>
        <s v="WO02051"/>
        <s v="WO02052"/>
        <s v="WO02053"/>
        <s v="WO02055"/>
        <s v="WO02056"/>
        <s v="WO02057"/>
        <s v="WO02058"/>
        <s v="WO02059"/>
        <s v="WO02060"/>
        <s v="WO02063"/>
        <s v="WO02064"/>
        <s v="WO02065"/>
        <s v="WO02066"/>
        <s v="WO02067"/>
        <s v="WO02068"/>
        <s v="WO02069"/>
        <s v="WO02071"/>
        <s v="WO02072"/>
        <s v="WO02073"/>
        <s v="WO02074"/>
        <s v="WO02075"/>
        <s v="WO02076"/>
        <s v="WO02078"/>
        <s v="WO02079"/>
        <s v="WO02080"/>
        <s v="WO02081"/>
        <s v="WO02082"/>
        <s v="WO02083"/>
        <s v="WO02085"/>
        <s v="WO02086"/>
        <s v="WO02088"/>
        <s v="WO02090"/>
        <s v="WO02091"/>
        <s v="WO02092"/>
        <s v="WO02093"/>
        <s v="WO02094"/>
        <s v="WO02095"/>
        <s v="WO02096"/>
        <s v="WO02097"/>
        <s v="WO02098"/>
        <s v="WO02099"/>
        <s v="WO02100"/>
        <s v="WO02101"/>
        <s v="WO02102"/>
        <s v="WO02105"/>
        <s v="WO02106"/>
        <s v="WO02107"/>
        <s v="WO02108"/>
        <s v="WO02109"/>
        <s v="WO02110"/>
        <s v="WO02111"/>
        <s v="WO02112"/>
        <s v="WO02113"/>
        <s v="WO02114"/>
        <s v="WO02115"/>
        <s v="WO02116"/>
        <s v="WO02117"/>
        <s v="WO02118"/>
        <s v="WO02119"/>
        <s v="WO02120"/>
        <s v="WO02121"/>
        <s v="WO02122"/>
        <s v="WO02123"/>
        <s v="WO02125"/>
        <s v="WO02126"/>
        <s v="WO02127"/>
        <s v="WO02128"/>
        <s v="WO02129"/>
        <s v="WO02130"/>
        <s v="WO02131"/>
        <s v="WO02132"/>
        <s v="WO02133"/>
        <s v="WO02134"/>
        <s v="WO02135"/>
        <s v="WO02136"/>
        <s v="WO02137"/>
        <s v="WO02138"/>
        <s v="WO02139"/>
        <s v="WO02141"/>
        <s v="WO02142"/>
        <s v="WO02143"/>
        <s v="WO02144"/>
        <s v="WO02145"/>
        <s v="WO02147"/>
        <s v="WO02148"/>
        <s v="WO02149"/>
        <s v="WO02150"/>
        <s v="WO02151"/>
        <s v="WO02152"/>
        <s v="WO02153"/>
        <s v="WO02154"/>
        <s v="WO02155"/>
        <s v="WO02156"/>
        <s v="WO02157"/>
        <s v="WO02158"/>
        <s v="WO02159"/>
        <s v="WO02160"/>
        <s v="WO02161"/>
        <s v="WO02162"/>
        <s v="WO02163"/>
        <s v="WO02164"/>
        <s v="WO02165"/>
        <s v="WO02166"/>
        <s v="WO02167"/>
        <s v="WO02168"/>
        <s v="WO02170"/>
        <s v="WO02171"/>
        <s v="WO02173"/>
        <s v="WO02174"/>
        <s v="WO02175"/>
        <s v="WO02176"/>
        <s v="WO02177"/>
        <s v="WO02178"/>
        <s v="WO02180"/>
        <s v="WO02181"/>
        <s v="WO02182"/>
        <s v="WO02183"/>
        <s v="WO02184"/>
        <s v="WO02185"/>
        <s v="WO02186"/>
        <s v="WO02187"/>
        <s v="WO02188"/>
        <s v="WO02189"/>
        <s v="WO02190"/>
        <s v="WO02191"/>
        <s v="WO02192"/>
        <s v="WO02193"/>
        <s v="WO02194"/>
        <s v="WO02195"/>
        <s v="WO02196"/>
        <s v="WO02197"/>
        <s v="WO02198"/>
        <s v="WO02199"/>
        <s v="WO02200"/>
        <s v="WO02201"/>
        <s v="WO02202"/>
        <s v="WO02204"/>
        <s v="WO02205"/>
        <s v="WO02206"/>
        <s v="WO02207"/>
        <s v="WO02208"/>
        <s v="WO02209"/>
        <s v="WO02210"/>
        <s v="WO02211"/>
        <s v="WO02212"/>
        <s v="WO02213"/>
        <s v="WO02214"/>
        <s v="WO02216"/>
        <s v="WO02217"/>
        <s v="WO02218"/>
        <s v="WO02220"/>
        <s v="WO02221"/>
        <s v="WO02222"/>
        <s v="WO02223"/>
        <s v="WO02224"/>
        <s v="WO02226"/>
        <s v="WO02227"/>
        <s v="WO02228"/>
        <s v="WO02229"/>
        <s v="WO02230"/>
        <s v="WO02231"/>
        <s v="WO02232"/>
        <s v="WO02233"/>
        <s v="WO02234"/>
        <s v="WO02235"/>
        <s v="WO02236"/>
        <s v="WO02237"/>
        <s v="WO02238"/>
        <s v="WO02239"/>
        <s v="WO02240"/>
        <s v="WO02241"/>
        <s v="WO02242"/>
        <s v="WO02243"/>
        <s v="WO02244"/>
        <s v="WO02245"/>
        <s v="WO02246"/>
        <s v="WO02247"/>
        <s v="WO02248"/>
        <s v="WO02249"/>
        <s v="WO02250"/>
        <s v="WO02251"/>
        <s v="WO02252"/>
        <s v="WO02253"/>
        <s v="WO02254"/>
        <s v="WO02255"/>
        <s v="WO02256"/>
        <s v="WO02257"/>
        <s v="WO02258"/>
        <s v="WO02260"/>
        <s v="WO02261"/>
        <s v="WO02262"/>
        <s v="WO02263"/>
        <s v="WO02264"/>
        <s v="WO02265"/>
        <s v="WO02267"/>
        <s v="WO02268"/>
        <s v="WO02269"/>
        <s v="WO02271"/>
        <s v="WO02272"/>
        <s v="WO02273"/>
        <s v="WO02275"/>
        <s v="WO02276"/>
        <s v="WO02278"/>
        <s v="WO02279"/>
        <s v="WO02280"/>
        <s v="WO02281"/>
        <s v="WO02282"/>
        <s v="WO02283"/>
        <s v="WO02284"/>
        <s v="WO02285"/>
        <s v="WO02286"/>
        <s v="WO02287"/>
        <s v="WO02288"/>
        <s v="WO02289"/>
        <s v="WO02290"/>
        <s v="WO02291"/>
        <s v="WO02292"/>
        <s v="WO02293"/>
        <s v="WO02294"/>
        <s v="WO02295"/>
        <s v="WO02296"/>
        <s v="WO02297"/>
        <s v="WO02298"/>
        <s v="WO02299"/>
        <s v="WO02300"/>
        <s v="WO02301"/>
        <s v="WO02302"/>
        <s v="WO02303"/>
        <s v="WO02305"/>
        <s v="WO02306"/>
        <s v="WO02308"/>
        <s v="WO02309"/>
        <s v="WO02310"/>
        <s v="WO02312"/>
        <s v="WO02313"/>
        <s v="WO02314"/>
        <s v="WO02315"/>
        <s v="WO02316"/>
        <s v="WO02317"/>
        <s v="WO02318"/>
        <s v="WO02319"/>
        <s v="WO02320"/>
        <s v="WO02321"/>
        <s v="WO02322"/>
        <s v="WO02323"/>
        <s v="WO02325"/>
        <s v="WO02326"/>
        <s v="WO02327"/>
        <s v="WO02328"/>
        <s v="WO02330"/>
        <s v="WO02332"/>
        <s v="WO02333"/>
        <s v="WO02334"/>
        <s v="WO02336"/>
        <s v="WO02337"/>
        <s v="WO02338"/>
        <s v="WO02339"/>
        <s v="WO02340"/>
        <s v="WO02341"/>
        <s v="WO02342"/>
        <s v="WO02343"/>
        <s v="WO02344"/>
        <s v="WO02345"/>
        <s v="WO02346"/>
        <s v="WO02347"/>
        <s v="WO02348"/>
        <s v="WO02349"/>
        <s v="WO02350"/>
        <s v="WO02352"/>
        <s v="WO02353"/>
        <s v="WO02354"/>
        <s v="WO02355"/>
        <s v="WO02356"/>
        <s v="WO02357"/>
        <s v="WO02361"/>
        <s v="WO02362"/>
        <s v="WO02363"/>
        <s v="WO02364"/>
        <s v="WO02365"/>
        <s v="WO02366"/>
        <s v="WO02367"/>
        <s v="WO02368"/>
        <s v="WO02369"/>
        <s v="WO02370"/>
        <s v="WO02371"/>
        <s v="WO02372"/>
        <s v="WO02373"/>
        <s v="WO02374"/>
        <s v="WO02375"/>
        <s v="WO02376"/>
        <s v="WO02377"/>
        <s v="WO02378"/>
        <s v="WO02379"/>
        <s v="WO02380"/>
        <s v="WO02381"/>
        <s v="WO02382"/>
        <s v="WO02384"/>
        <s v="WO02385"/>
        <s v="WO02386"/>
        <s v="WO02388"/>
        <s v="WO02389"/>
        <s v="WO02390"/>
        <s v="WO02391"/>
        <s v="WO02392"/>
        <s v="WO02394"/>
        <s v="WO02395"/>
        <s v="WO02397"/>
        <s v="WO02398"/>
        <s v="WO02399"/>
        <s v="WO02400"/>
        <s v="WO02401"/>
        <s v="WO02402"/>
        <s v="WO02403"/>
        <s v="WO02405"/>
        <s v="WO02406"/>
        <s v="WO02407"/>
        <s v="WO02408"/>
        <s v="WO02409"/>
        <s v="WO02411"/>
        <s v="WO02412"/>
        <s v="WO02413"/>
        <s v="WO02414"/>
        <s v="WO02415"/>
        <s v="WO02416"/>
        <s v="WO02417"/>
        <s v="WO02418"/>
        <s v="WO02419"/>
        <s v="WO02420"/>
        <s v="WO02421"/>
        <s v="WO02422"/>
        <s v="WO02423"/>
        <s v="WO02424"/>
        <s v="WO02425"/>
        <s v="WO02426"/>
        <s v="WO02427"/>
        <s v="WO02429"/>
        <s v="WO02430"/>
        <s v="WO02431"/>
        <s v="WO02432"/>
        <s v="WO02433"/>
        <s v="WO02435"/>
        <s v="WO02436"/>
        <s v="WO02437"/>
        <s v="WO02438"/>
        <s v="WO02439"/>
        <s v="WO02440"/>
        <s v="WO02443"/>
        <s v="WO02444"/>
        <s v="WO02445"/>
        <s v="WO02446"/>
        <s v="WO02447"/>
        <s v="WO02448"/>
        <s v="WO02449"/>
        <s v="WO02450"/>
        <s v="WO02451"/>
        <s v="WO02452"/>
        <s v="WO02453"/>
        <s v="WO02454"/>
        <s v="WO02455"/>
        <s v="WO02456"/>
        <s v="WO02457"/>
        <s v="WO02458"/>
        <s v="WO02459"/>
        <s v="WO02461"/>
        <s v="WO02462"/>
        <s v="WO02463"/>
        <s v="WO02464"/>
        <s v="WO02465"/>
        <s v="WO02466"/>
        <s v="WO02467"/>
        <s v="WO02468"/>
        <s v="WO02469"/>
        <s v="WO02470"/>
        <s v="WO02471"/>
        <s v="WO02472"/>
        <s v="WO02473"/>
        <s v="WO02474"/>
        <s v="WO02475"/>
        <s v="WO02476"/>
        <s v="WO02477"/>
        <s v="WO02478"/>
        <s v="WO02479"/>
        <s v="WO02480"/>
        <s v="WO02481"/>
        <s v="WO02482"/>
        <s v="WO02483"/>
        <s v="WO02484"/>
        <s v="WO02485"/>
        <s v="WO02486"/>
        <s v="WO02487"/>
        <s v="WO02488"/>
        <s v="WO02489"/>
        <s v="WO02490"/>
        <s v="WO02491"/>
        <s v="WO02492"/>
        <s v="WO02494"/>
        <s v="WO02495"/>
        <s v="WO02496"/>
        <s v="WO02498"/>
        <s v="WO02499"/>
        <s v="WO02500"/>
        <s v="WO02501"/>
        <s v="WO02502"/>
        <s v="WO02503"/>
        <s v="WO02504"/>
        <s v="WO02505"/>
        <s v="WO02506"/>
        <s v="WO02507"/>
        <s v="WO02508"/>
        <s v="WO02509"/>
        <s v="WO02510"/>
        <s v="WO02511"/>
        <s v="WO02512"/>
        <s v="WO02513"/>
        <s v="WO02514"/>
        <s v="WO02516"/>
        <s v="WO02517"/>
        <s v="WO02518"/>
        <s v="WO02519"/>
        <s v="WO02520"/>
        <s v="WO02521"/>
        <s v="WO02522"/>
        <s v="WO02523"/>
        <s v="WO02525"/>
        <s v="WO02526"/>
        <s v="WO02527"/>
        <s v="WO02528"/>
        <s v="WO02529"/>
        <s v="WO02530"/>
        <s v="WO02531"/>
        <s v="WO02532"/>
        <s v="WO02533"/>
        <s v="WO02534"/>
        <s v="WO02535"/>
        <s v="WO02536"/>
        <s v="WO02537"/>
        <s v="WO02538"/>
        <s v="WO02539"/>
        <s v="WO02540"/>
        <s v="WO02541"/>
        <s v="WO02542"/>
        <s v="WO02543"/>
        <s v="WO02544"/>
        <s v="WO02545"/>
        <s v="WO02546"/>
        <s v="WO02547"/>
        <s v="WO02548"/>
        <s v="WO02549"/>
        <s v="WO02550"/>
        <s v="WO02551"/>
        <s v="WO02552"/>
        <s v="WO02553"/>
        <s v="WO02554"/>
        <s v="WO02555"/>
        <s v="WO02556"/>
        <s v="WO02557"/>
        <s v="WO02558"/>
        <s v="WO02559"/>
        <s v="WO02560"/>
        <s v="WO02561"/>
        <s v="WO02562"/>
        <s v="WO02563"/>
        <s v="WO02564"/>
        <s v="WO02565"/>
        <s v="WO02566"/>
        <s v="WO02567"/>
        <s v="WO02568"/>
        <s v="WO02570"/>
        <s v="WO02571"/>
        <s v="WO02572"/>
        <s v="WO02573"/>
        <s v="WO02574"/>
        <s v="WO02575"/>
        <s v="WO02576"/>
        <s v="WO02577"/>
        <s v="WO02579"/>
        <s v="WO02580"/>
        <s v="WO02581"/>
        <s v="WO02582"/>
        <s v="WO02583"/>
        <s v="WO02584"/>
        <s v="WO02585"/>
        <s v="WO02586"/>
        <s v="WO02587"/>
        <s v="WO02588"/>
        <s v="WO02589"/>
        <s v="WO02591"/>
        <s v="WO02592"/>
        <s v="WO02593"/>
        <s v="WO02594"/>
        <s v="WO02595"/>
        <s v="WO02596"/>
        <s v="WO02597"/>
        <s v="WO02598"/>
        <s v="WO02600"/>
        <s v="WO02601"/>
        <s v="WO02602"/>
        <s v="WO02603"/>
        <s v="WO02604"/>
        <s v="WO02605"/>
        <s v="WO02606"/>
        <s v="WO02607"/>
        <s v="WO02608"/>
        <s v="WO02609"/>
        <s v="WO02610"/>
        <s v="WO02611"/>
        <s v="WO02612"/>
        <s v="WO02613"/>
        <s v="WO02614"/>
        <s v="WO02615"/>
        <s v="WO02616"/>
        <s v="WO02617"/>
        <s v="WO02618"/>
        <s v="WO02619"/>
        <s v="WO02621"/>
        <s v="WO02622"/>
        <s v="WO02623"/>
        <s v="WO02624"/>
        <s v="WO02625"/>
        <s v="WO02626"/>
        <s v="WO02627"/>
        <s v="WO02628"/>
        <s v="WO02629"/>
        <s v="WO02631"/>
        <s v="WO02632"/>
        <s v="WO02633"/>
        <s v="WO02634"/>
        <s v="WO02635"/>
        <s v="WO02636"/>
        <s v="WO02637"/>
        <s v="WO02638"/>
        <s v="WO02639"/>
        <s v="WO02640"/>
        <s v="WO02641"/>
        <s v="WO02643"/>
        <s v="WO02644"/>
        <s v="WO02645"/>
        <s v="WO02646"/>
        <s v="WO02647"/>
        <s v="WO02648"/>
        <s v="WO02649"/>
        <s v="WO02650"/>
        <s v="WO02651"/>
        <s v="WO02652"/>
        <s v="WO02653"/>
        <s v="WO02654"/>
        <s v="WO02655"/>
        <s v="WO02657"/>
        <s v="WO02658"/>
        <s v="WO02659"/>
        <s v="WO02660"/>
        <s v="WO02661"/>
        <s v="WO02663"/>
        <s v="WO02664"/>
        <s v="WO02665"/>
        <s v="WO02666"/>
        <s v="WO02667"/>
        <s v="WO02668"/>
        <s v="WO02669"/>
        <s v="WO02670"/>
        <s v="WO02671"/>
        <s v="WO02673"/>
        <s v="WO02674"/>
        <s v="WO02675"/>
        <s v="WO02676"/>
        <s v="WO02677"/>
        <s v="WO02678"/>
        <s v="WO02680"/>
        <s v="WO02681"/>
        <s v="WO02682"/>
        <s v="WO02683"/>
        <s v="WO02684"/>
        <s v="WO02685"/>
        <s v="WO02686"/>
        <s v="WO02687"/>
        <s v="WO02688"/>
        <s v="WO02689"/>
        <s v="WO02690"/>
        <s v="WO02691"/>
        <s v="WO02692"/>
        <s v="WO02693"/>
        <s v="WO02694"/>
        <s v="WO02695"/>
        <s v="WO02696"/>
        <s v="WO02697"/>
        <s v="WO02698"/>
        <s v="WO02699"/>
        <s v="WO02700"/>
        <s v="WO02701"/>
        <s v="WO02702"/>
        <s v="WO02703"/>
        <s v="WO02704"/>
        <s v="WO02705"/>
        <s v="WO02706"/>
        <s v="WO02707"/>
        <s v="WO02708"/>
        <s v="WO02709"/>
        <s v="WO02710"/>
        <s v="WO02711"/>
        <s v="WO02712"/>
        <s v="WO02713"/>
        <s v="WO02714"/>
        <s v="WO02715"/>
        <s v="WO02716"/>
        <s v="WO02717"/>
        <s v="WO02718"/>
        <s v="WO02719"/>
        <s v="WO02720"/>
        <s v="WO02721"/>
        <s v="WO02722"/>
        <s v="WO02723"/>
        <s v="WO02724"/>
        <s v="WO02725"/>
        <s v="WO02727"/>
        <s v="WO02728"/>
        <s v="WO02729"/>
        <s v="WO02730"/>
        <s v="WO02731"/>
        <s v="WO02732"/>
        <s v="WO02733"/>
        <s v="WO02734"/>
        <s v="WO02736"/>
        <s v="WO02737"/>
        <s v="WO02738"/>
        <s v="WO02739"/>
        <s v="WO02741"/>
        <s v="WO02742"/>
        <s v="WO02743"/>
        <s v="WO02744"/>
        <s v="WO02745"/>
        <s v="WO02746"/>
        <s v="WO02747"/>
        <s v="WO02748"/>
        <s v="WO02749"/>
        <s v="WO02750"/>
        <s v="WO02751"/>
        <s v="WO02752"/>
        <s v="WO02753"/>
        <s v="WO02754"/>
        <s v="WO02755"/>
        <s v="WO02756"/>
        <s v="WO02757"/>
        <s v="WO02758"/>
        <s v="WO02759"/>
        <s v="WO02760"/>
        <s v="WO02761"/>
        <s v="WO02762"/>
        <s v="WO02763"/>
        <s v="WO02764"/>
        <s v="WO02765"/>
        <s v="WO02766"/>
        <s v="WO02767"/>
        <s v="WO02768"/>
        <s v="WO02769"/>
        <s v="WO02770"/>
        <s v="WO02772"/>
        <s v="WO02773"/>
        <s v="WO02774"/>
        <s v="WO02775"/>
        <s v="WO02776"/>
        <s v="WO02777"/>
        <s v="WO02779"/>
        <s v="WO02780"/>
        <s v="WO02781"/>
        <s v="WO02782"/>
        <s v="WO02783"/>
        <s v="WO02784"/>
        <s v="WO02785"/>
        <s v="WO02786"/>
        <s v="WO02787"/>
        <s v="WO02788"/>
        <s v="WO02789"/>
        <s v="WO02790"/>
        <s v="WO02791"/>
        <s v="WO02792"/>
        <s v="WO02793"/>
        <s v="WO02794"/>
        <s v="WO02795"/>
        <s v="WO02796"/>
        <s v="WO02797"/>
        <s v="WO02800"/>
        <s v="WO02801"/>
        <s v="WO02802"/>
        <s v="WO02803"/>
        <s v="WO02805"/>
        <s v="WO02806"/>
        <s v="WO02807"/>
        <s v="WO02808"/>
        <s v="WO02809"/>
        <s v="WO02810"/>
        <s v="WO02811"/>
        <s v="WO02812"/>
        <s v="WO02813"/>
        <s v="WO02814"/>
        <s v="WO02815"/>
        <s v="WO02816"/>
        <s v="WO02817"/>
        <s v="WO02818"/>
        <s v="WO02819"/>
        <s v="WO02821"/>
        <s v="WO02822"/>
        <s v="WO02823"/>
        <s v="WO02824"/>
        <s v="WO02825"/>
        <s v="WO02826"/>
        <s v="WO02827"/>
        <s v="WO02828"/>
        <s v="WO02829"/>
        <s v="WO02830"/>
        <s v="WO02831"/>
        <s v="WO02832"/>
        <s v="WO02833"/>
        <s v="WO02834"/>
        <s v="WO02836"/>
        <s v="WO02837"/>
        <s v="WO02838"/>
        <s v="WO02839"/>
        <s v="WO02840"/>
        <s v="WO02841"/>
        <s v="WO02843"/>
        <s v="WO02844"/>
        <s v="WO02845"/>
        <s v="WO02846"/>
        <s v="WO02847"/>
        <s v="WO02848"/>
        <s v="WO02849"/>
        <s v="WO02850"/>
        <s v="WO02851"/>
        <s v="WO02854"/>
        <s v="WO02855"/>
        <s v="WO02856"/>
        <s v="WO02858"/>
        <s v="WO02859"/>
        <s v="WO02860"/>
        <s v="WO02862"/>
        <s v="WO02863"/>
        <s v="WO02864"/>
        <s v="WO02865"/>
        <s v="WO02867"/>
        <s v="WO02868"/>
        <s v="WO02869"/>
        <s v="WO02870"/>
        <s v="WO02871"/>
        <s v="WO02872"/>
        <s v="WO02873"/>
        <s v="WO02874"/>
        <s v="WO02875"/>
        <s v="WO02876"/>
        <s v="WO02877"/>
        <s v="WO02878"/>
        <s v="WO02879"/>
        <s v="WO02880"/>
        <s v="WO02881"/>
        <s v="WO02883"/>
        <s v="WO02884"/>
        <s v="WO02885"/>
        <s v="WO02886"/>
        <s v="WO02887"/>
        <s v="WO02890"/>
        <s v="WO02891"/>
        <s v="WO02892"/>
        <s v="WO02893"/>
        <s v="WO02894"/>
        <s v="WO02895"/>
        <s v="WO02896"/>
        <s v="WO02897"/>
        <s v="WO02899"/>
        <s v="WO02901"/>
        <s v="WO02902"/>
        <s v="WO02903"/>
        <s v="WO02904"/>
        <s v="WO02905"/>
        <s v="WO02906"/>
        <s v="WO02907"/>
        <s v="WO02908"/>
        <s v="WO02909"/>
        <s v="WO02910"/>
        <s v="WO02911"/>
        <s v="WO02912"/>
        <s v="WO02913"/>
        <s v="WO02915"/>
        <s v="WO02916"/>
        <s v="WO02917"/>
        <s v="WO02918"/>
        <s v="WO02919"/>
        <s v="WO02920"/>
        <s v="WO02921"/>
        <s v="WO02922"/>
        <s v="WO02923"/>
        <s v="WO02924"/>
        <s v="WO02925"/>
        <s v="WO02926"/>
        <s v="WO02927"/>
        <s v="WO02928"/>
        <s v="WO02929"/>
        <s v="WO02930"/>
        <s v="WO02932"/>
        <s v="WO02933"/>
        <s v="WO02935"/>
        <s v="WO02936"/>
        <s v="WO02937"/>
        <s v="WO02938"/>
        <s v="WO02939"/>
        <s v="WO02940"/>
        <s v="WO02941"/>
        <s v="WO02942"/>
        <s v="WO02944"/>
        <s v="WO02945"/>
        <s v="WO02946"/>
        <s v="WO02947"/>
        <s v="WO02948"/>
        <s v="WO02949"/>
        <s v="WO02950"/>
        <s v="WO02951"/>
        <s v="WO02952"/>
        <s v="WO02953"/>
        <s v="WO02954"/>
        <s v="WO02956"/>
        <s v="WO02957"/>
        <s v="WO02958"/>
        <s v="WO02959"/>
        <s v="WO02961"/>
        <s v="WO02962"/>
        <s v="WO02963"/>
        <s v="WO02964"/>
        <s v="WO02965"/>
        <s v="WO02966"/>
        <s v="WO02967"/>
        <s v="WO02968"/>
        <s v="WO02970"/>
        <s v="WO02972"/>
        <s v="WO02973"/>
        <s v="WO02974"/>
        <s v="WO02975"/>
        <s v="WO02976"/>
        <s v="WO02978"/>
        <s v="WO02979"/>
        <s v="WO02980"/>
        <s v="WO02983"/>
        <s v="WO02984"/>
        <s v="WO02985"/>
        <s v="WO02986"/>
        <s v="WO02987"/>
        <s v="WO02988"/>
        <s v="WO02991"/>
        <s v="WO02992"/>
        <s v="WO02993"/>
        <s v="WO02994"/>
        <s v="WO02995"/>
        <s v="WO02996"/>
        <s v="WO02997"/>
        <s v="WO02998"/>
        <s v="WO03000"/>
        <s v="WO03001"/>
        <s v="WO03002"/>
        <s v="WO03003"/>
        <s v="WO03004"/>
        <s v="WO03005"/>
        <s v="WO03006"/>
        <s v="WO03007"/>
        <s v="WO03008"/>
        <s v="WO03009"/>
        <s v="WO03010"/>
        <s v="WO03011"/>
        <s v="WO03012"/>
        <s v="WO03013"/>
        <s v="WO03014"/>
        <s v="WO03015"/>
        <s v="WO03016"/>
        <s v="WO03017"/>
        <s v="WO03018"/>
        <s v="WO03019"/>
        <s v="WO03020"/>
        <s v="WO03021"/>
        <s v="WO03022"/>
        <s v="WO03023"/>
        <s v="WO03024"/>
        <s v="WO03025"/>
        <s v="WO03026"/>
        <s v="WO03027"/>
        <s v="WO03028"/>
        <s v="WO03029"/>
        <s v="WO03030"/>
        <s v="WO03031"/>
        <s v="WO03032"/>
        <s v="WO03033"/>
        <s v="WO03034"/>
        <s v="WO03035"/>
        <s v="WO03036"/>
        <s v="WO03037"/>
        <s v="WO03038"/>
        <s v="WO03039"/>
        <s v="WO03040"/>
        <s v="WO03041"/>
        <s v="WO03042"/>
        <s v="WO03043"/>
        <s v="WO03044"/>
        <s v="WO03045"/>
        <s v="WO03046"/>
        <s v="WO03047"/>
        <s v="WO03048"/>
        <s v="WO03049"/>
        <s v="WO03050"/>
        <s v="WO03051"/>
        <s v="WO03053"/>
        <s v="WO03054"/>
        <s v="WO03055"/>
        <s v="WO03056"/>
        <s v="WO03057"/>
        <s v="WO03058"/>
        <s v="WO03059"/>
        <s v="WO03061"/>
        <s v="WO03062"/>
        <s v="WO03063"/>
        <s v="WO03064"/>
        <s v="WO03065"/>
        <s v="WO03066"/>
        <s v="WO03067"/>
        <s v="WO03068"/>
        <s v="WO03069"/>
        <s v="WO03070"/>
        <s v="WO03071"/>
        <s v="WO03073"/>
        <s v="WO03074"/>
        <s v="WO03075"/>
        <s v="WO03076"/>
        <s v="WO03077"/>
        <s v="WO03078"/>
        <s v="WO03079"/>
        <s v="WO03081"/>
        <s v="WO03082"/>
        <s v="WO03084"/>
        <s v="WO03085"/>
        <s v="WO03088"/>
        <s v="WO03089"/>
        <s v="WO03090"/>
        <s v="WO03091"/>
        <s v="WO03092"/>
        <s v="WO03093"/>
        <s v="WO03094"/>
        <s v="WO03095"/>
        <s v="WO03096"/>
        <s v="WO03097"/>
        <s v="WO03098"/>
        <s v="WO03099"/>
        <s v="WO03100"/>
        <s v="WO03101"/>
        <s v="WO03102"/>
        <s v="WO03103"/>
        <s v="WO03104"/>
        <s v="WO03105"/>
        <s v="WO03106"/>
        <s v="WO03107"/>
        <s v="WO03108"/>
        <s v="WO03109"/>
        <s v="WO03110"/>
        <s v="WO03111"/>
        <s v="WO03112"/>
        <s v="WO03113"/>
        <s v="WO03114"/>
        <s v="WO03116"/>
        <s v="WO03117"/>
        <s v="WO03118"/>
        <s v="WO03119"/>
        <s v="WO03120"/>
        <s v="WO03121"/>
        <s v="WO03123"/>
        <s v="WO03125"/>
        <s v="WO03126"/>
        <s v="WO03127"/>
        <s v="WO03128"/>
        <s v="WO03129"/>
        <s v="WO03130"/>
        <s v="WO03131"/>
        <s v="WO03132"/>
        <s v="WO03133"/>
        <s v="WO03134"/>
        <s v="WO03135"/>
        <s v="WO03136"/>
        <s v="WO03137"/>
        <s v="WO03138"/>
        <s v="WO03139"/>
        <s v="WO03141"/>
        <s v="WO03142"/>
        <s v="WO03143"/>
        <s v="WO03145"/>
        <s v="WO03146"/>
        <s v="WO03147"/>
        <s v="WO03148"/>
        <s v="WO03149"/>
        <s v="WO03150"/>
        <s v="WO03151"/>
        <s v="WO03152"/>
        <s v="WO03153"/>
        <s v="WO03154"/>
        <s v="WO03156"/>
        <s v="WO03157"/>
        <s v="WO03158"/>
        <s v="WO03159"/>
        <s v="WO03160"/>
        <s v="WO03162"/>
        <s v="WO03163"/>
        <s v="WO03164"/>
        <s v="WO03165"/>
        <s v="WO03166"/>
        <s v="WO03167"/>
        <s v="WO03168"/>
        <s v="WO03169"/>
        <s v="WO03170"/>
        <s v="WO03171"/>
        <s v="WO03172"/>
        <s v="WO03173"/>
        <s v="WO03174"/>
        <s v="WO03176"/>
        <s v="WO03177"/>
        <s v="WO03178"/>
        <s v="WO03179"/>
        <s v="WO03180"/>
        <s v="WO03181"/>
        <s v="WO03182"/>
        <s v="WO03183"/>
        <s v="WO03184"/>
        <s v="WO03185"/>
        <s v="WO03186"/>
        <s v="WO03187"/>
        <s v="WO03188"/>
        <s v="WO03189"/>
        <s v="WO03190"/>
        <s v="WO03191"/>
        <s v="WO03192"/>
        <s v="WO03193"/>
        <s v="WO03194"/>
        <s v="WO03196"/>
        <s v="WO03197"/>
        <s v="WO03198"/>
        <s v="WO03199"/>
        <s v="WO03200"/>
        <s v="WO03201"/>
        <s v="WO03203"/>
        <s v="WO03204"/>
        <s v="WO03205"/>
        <s v="WO03206"/>
        <s v="WO03207"/>
        <s v="WO03208"/>
        <s v="WO03209"/>
        <s v="WO03211"/>
        <s v="WO03212"/>
        <s v="WO03213"/>
        <s v="WO03214"/>
        <s v="WO03215"/>
        <s v="WO03216"/>
        <s v="WO03217"/>
        <s v="WO03218"/>
        <s v="WO03219"/>
        <s v="WO03220"/>
        <s v="WO03221"/>
        <s v="WO03222"/>
        <s v="WO03223"/>
        <s v="WO03224"/>
        <s v="WO03225"/>
        <s v="WO03227"/>
        <s v="WO03228"/>
        <s v="WO03230"/>
        <s v="WO03231"/>
        <s v="WO03232"/>
        <s v="WO03233"/>
        <s v="WO03234"/>
        <s v="WO03235"/>
        <s v="WO03236"/>
        <s v="WO03237"/>
        <s v="WO03238"/>
        <s v="WO03239"/>
        <s v="WO03240"/>
        <s v="WO03241"/>
        <s v="WO03242"/>
        <s v="WO03243"/>
        <s v="WO03244"/>
        <s v="WO03245"/>
        <s v="WO03246"/>
        <s v="WO03247"/>
        <s v="WO03248"/>
        <s v="WO03249"/>
        <s v="WO03250"/>
        <s v="WO03251"/>
        <s v="WO03252"/>
        <s v="WO03253"/>
        <s v="WO03254"/>
        <s v="WO03255"/>
        <s v="WO03256"/>
        <s v="WO03257"/>
        <s v="WO03258"/>
        <s v="WO03259"/>
        <s v="WO03260"/>
        <s v="WO03261"/>
        <s v="WO03263"/>
        <s v="WO03264"/>
        <s v="WO03265"/>
        <s v="WO03266"/>
        <s v="WO03267"/>
        <s v="WO03268"/>
        <s v="WO03269"/>
        <s v="WO03270"/>
        <s v="WO03271"/>
        <s v="WO03272"/>
        <s v="WO03273"/>
        <s v="WO03274"/>
        <s v="WO03276"/>
        <s v="WO03277"/>
        <s v="WO03278"/>
        <s v="WO03279"/>
        <s v="WO03280"/>
        <s v="WO03281"/>
        <s v="WO03283"/>
        <s v="WO03284"/>
        <s v="WO03285"/>
        <s v="WO03286"/>
        <s v="WO03287"/>
        <s v="WO03288"/>
        <s v="WO03289"/>
        <s v="WO03291"/>
        <s v="WO03292"/>
        <s v="WO03295"/>
        <s v="WO03296"/>
        <s v="WO03297"/>
        <s v="WO03298"/>
        <s v="WO03299"/>
        <s v="WO03300"/>
        <s v="WO03301"/>
        <s v="WO03303"/>
        <s v="WO03304"/>
        <s v="WO03305"/>
        <s v="WO03306"/>
        <s v="WO03307"/>
        <s v="WO03309"/>
        <s v="WO03311"/>
        <s v="WO03312"/>
        <s v="WO03313"/>
        <s v="WO03314"/>
        <s v="WO03315"/>
        <s v="WO03316"/>
        <s v="WO03317"/>
        <s v="WO03318"/>
        <s v="WO03319"/>
        <s v="WO03321"/>
        <s v="WO03322"/>
        <s v="WO03323"/>
        <s v="WO03324"/>
        <s v="WO03325"/>
        <s v="WO03326"/>
        <s v="WO03327"/>
        <s v="WO03328"/>
        <s v="WO03329"/>
        <s v="WO03330"/>
        <s v="WO03331"/>
        <s v="WO03332"/>
        <s v="WO03333"/>
        <s v="WO03334"/>
        <s v="WO03335"/>
        <s v="WO03336"/>
        <s v="WO03338"/>
        <s v="WO03339"/>
        <s v="WO03340"/>
        <s v="WO03341"/>
        <s v="WO03342"/>
        <s v="WO03343"/>
        <s v="WO03344"/>
        <s v="WO03345"/>
        <s v="WO03346"/>
        <s v="WO03347"/>
        <s v="WO03348"/>
        <s v="WO03349"/>
        <s v="WO03350"/>
        <s v="WO03351"/>
        <s v="WO03352"/>
        <s v="WO03353"/>
        <s v="WO03354"/>
        <s v="WO03355"/>
        <s v="WO03356"/>
        <s v="WO03357"/>
        <s v="WO03358"/>
        <s v="WO03359"/>
        <s v="WO03360"/>
        <s v="WO03361"/>
        <s v="WO03362"/>
        <s v="WO03363"/>
        <s v="WO03364"/>
        <s v="WO03365"/>
        <s v="WO03366"/>
        <s v="WO03367"/>
        <s v="WO03368"/>
        <s v="WO03370"/>
        <s v="WO03371"/>
        <s v="WO03372"/>
        <s v="WO03373"/>
        <s v="WO03374"/>
        <s v="WO03375"/>
        <s v="WO03376"/>
        <s v="WO03377"/>
        <s v="WO03378"/>
        <s v="WO03379"/>
        <s v="WO03380"/>
        <s v="WO03381"/>
        <s v="WO03382"/>
        <s v="WO03383"/>
        <s v="WO03384"/>
        <s v="WO03385"/>
        <s v="WO03386"/>
        <s v="WO03387"/>
        <s v="WO03388"/>
        <s v="WO03389"/>
        <s v="WO03390"/>
        <s v="WO03391"/>
        <s v="WO03392"/>
        <s v="WO03393"/>
        <s v="WO03394"/>
        <s v="WO03395"/>
        <s v="WO03396"/>
        <s v="WO03397"/>
        <s v="WO03398"/>
        <s v="WO03400"/>
        <s v="WO03401"/>
        <s v="WO03402"/>
        <s v="WO03405"/>
        <s v="WO03406"/>
        <s v="WO03407"/>
        <s v="WO03408"/>
        <s v="WO03411"/>
        <s v="WO03412"/>
        <s v="WO03414"/>
        <s v="WO03415"/>
        <s v="WO03416"/>
        <s v="WO03417"/>
        <s v="WO03418"/>
        <s v="WO03419"/>
        <s v="WO03420"/>
        <s v="WO03421"/>
        <s v="WO03422"/>
        <s v="WO03423"/>
        <s v="WO03424"/>
        <s v="WO03425"/>
        <s v="WO03426"/>
        <s v="WO03427"/>
        <s v="WO03428"/>
        <s v="WO03429"/>
        <s v="WO03430"/>
        <s v="WO03431"/>
        <s v="WO03432"/>
        <s v="WO03433"/>
        <s v="WO03434"/>
        <s v="WO03435"/>
        <s v="WO03436"/>
        <s v="WO03437"/>
        <s v="WO03438"/>
        <s v="WO03439"/>
        <s v="WO03440"/>
        <s v="WO03441"/>
        <s v="WO03442"/>
        <s v="WO03443"/>
        <s v="WO03444"/>
        <s v="WO03445"/>
        <s v="WO03446"/>
        <s v="WO03447"/>
        <s v="WO03448"/>
        <s v="WO03449"/>
        <s v="WO03450"/>
        <s v="WO03451"/>
        <s v="WO03452"/>
        <s v="WO03453"/>
        <s v="WO03454"/>
        <s v="WO03455"/>
        <s v="WO03456"/>
        <s v="WO03457"/>
        <s v="WO03458"/>
        <s v="WO03459"/>
        <s v="WO03460"/>
        <s v="WO03461"/>
        <s v="WO03462"/>
        <s v="WO03464"/>
        <s v="WO03465"/>
        <s v="WO03466"/>
        <s v="WO03467"/>
        <s v="WO03468"/>
        <s v="WO03469"/>
        <s v="WO03470"/>
        <s v="WO03471"/>
        <s v="WO03472"/>
        <s v="WO03473"/>
        <s v="WO03474"/>
        <s v="WO03475"/>
        <s v="WO03476"/>
        <s v="WO03477"/>
        <s v="WO03478"/>
        <s v="WO03479"/>
        <s v="WO03480"/>
        <s v="WO03481"/>
        <s v="WO03482"/>
        <s v="WO03483"/>
        <s v="WO03484"/>
        <s v="WO03485"/>
        <s v="WO03487"/>
        <s v="WO03488"/>
        <s v="WO03489"/>
        <s v="WO03490"/>
        <s v="WO03491"/>
        <s v="WO03492"/>
        <s v="WO03493"/>
        <s v="WO03494"/>
        <s v="WO03495"/>
        <s v="WO03496"/>
        <s v="WO03497"/>
        <s v="WO03498"/>
        <s v="WO03499"/>
        <s v="WO03501"/>
        <s v="WO03502"/>
        <s v="WO03503"/>
        <s v="WO03504"/>
        <s v="WO03505"/>
        <s v="WO03506"/>
        <s v="WO03507"/>
        <s v="WO03509"/>
        <s v="WO03510"/>
        <s v="WO03511"/>
        <s v="WO03512"/>
        <s v="WO03513"/>
        <s v="WO03514"/>
        <s v="WO03516"/>
        <s v="WO03517"/>
        <s v="WO03518"/>
        <s v="WO03519"/>
        <s v="WO03520"/>
        <s v="WO03521"/>
        <s v="WO03522"/>
        <s v="WO03523"/>
        <s v="WO03524"/>
        <s v="WO03525"/>
        <s v="WO03526"/>
        <s v="WO03527"/>
        <s v="WO03531"/>
        <s v="WO03532"/>
        <s v="WO03533"/>
        <s v="WO03534"/>
        <s v="WO03535"/>
        <s v="WO03536"/>
        <s v="WO03537"/>
        <s v="WO03538"/>
        <s v="WO03540"/>
        <s v="WO03541"/>
        <s v="WO03542"/>
        <s v="WO03545"/>
        <s v="WO03546"/>
        <s v="WO03547"/>
        <s v="WO03548"/>
        <s v="WO03550"/>
        <s v="WO03551"/>
        <s v="WO03552"/>
        <s v="WO03553"/>
        <s v="WO03554"/>
        <s v="WO03555"/>
        <s v="WO03556"/>
        <s v="WO03557"/>
        <s v="WO03559"/>
        <s v="WO03560"/>
        <s v="WO03562"/>
        <s v="WO03563"/>
        <s v="WO03564"/>
        <s v="WO03565"/>
        <s v="WO03566"/>
        <s v="WO03567"/>
        <s v="WO03568"/>
        <s v="WO03569"/>
        <s v="WO03570"/>
        <s v="WO03571"/>
        <s v="WO03572"/>
        <s v="WO03573"/>
        <s v="WO03574"/>
        <s v="WO03575"/>
        <s v="WO03576"/>
        <s v="WO03577"/>
        <s v="WO03578"/>
        <s v="WO03579"/>
        <s v="WO03580"/>
        <s v="WO03581"/>
        <s v="WO03582"/>
        <s v="WO03583"/>
        <s v="WO03584"/>
        <s v="WO03586"/>
        <s v="WO03587"/>
        <s v="WO03588"/>
        <s v="WO03589"/>
        <s v="WO03590"/>
        <s v="WO03591"/>
        <s v="WO03592"/>
        <s v="WO03593"/>
        <s v="WO03594"/>
        <s v="WO03596"/>
        <s v="WO03597"/>
        <s v="WO03599"/>
        <s v="WO03602"/>
        <s v="WO03603"/>
        <s v="WO03604"/>
        <s v="WO03605"/>
        <s v="WO03606"/>
        <s v="WO03607"/>
        <s v="WO03608"/>
        <s v="WO03609"/>
        <s v="WO03610"/>
        <s v="WO03611"/>
        <s v="WO03612"/>
        <s v="WO03613"/>
        <s v="WO03614"/>
        <s v="WO03615"/>
        <s v="WO03616"/>
        <s v="WO03617"/>
        <s v="WO03618"/>
        <s v="WO03619"/>
        <s v="WO03620"/>
        <s v="WO03621"/>
        <s v="WO03622"/>
        <s v="WO03623"/>
        <s v="WO03625"/>
        <s v="WO03626"/>
        <s v="WO03627"/>
        <s v="WO03628"/>
        <s v="WO03629"/>
        <s v="WO03630"/>
        <s v="WO03631"/>
        <s v="WO03632"/>
        <s v="WO03633"/>
        <s v="WO03634"/>
        <s v="WO03635"/>
        <s v="WO03636"/>
        <s v="WO03637"/>
        <s v="WO03639"/>
        <s v="WO03640"/>
        <s v="WO03641"/>
        <s v="WO03642"/>
        <s v="WO03644"/>
        <s v="WO03645"/>
        <s v="WO03646"/>
        <s v="WO03647"/>
        <s v="WO03648"/>
        <s v="WO03649"/>
        <s v="WO03650"/>
        <s v="WO03651"/>
        <s v="WO03652"/>
        <s v="WO03653"/>
        <s v="WO03654"/>
        <s v="WO03655"/>
        <s v="WO03656"/>
        <s v="WO03657"/>
        <s v="WO03658"/>
        <s v="WO03659"/>
        <s v="WO03660"/>
        <s v="WO03662"/>
        <s v="WO03663"/>
        <s v="WO03664"/>
        <s v="WO03665"/>
        <s v="WO03666"/>
        <s v="WO03667"/>
        <s v="WO03668"/>
        <s v="WO03669"/>
        <s v="WO03670"/>
        <s v="WO03671"/>
        <s v="WO03672"/>
        <s v="WO03673"/>
        <s v="WO03674"/>
        <s v="WO03675"/>
        <s v="WO03676"/>
        <s v="WO03677"/>
        <s v="WO03678"/>
        <s v="WO03679"/>
        <s v="WO03680"/>
        <s v="WO03682"/>
        <s v="WO03683"/>
        <s v="WO03684"/>
        <s v="WO03685"/>
        <s v="WO03686"/>
        <s v="WO03687"/>
        <s v="WO03688"/>
        <s v="WO03689"/>
        <s v="WO03690"/>
        <s v="WO03691"/>
        <s v="WO03692"/>
        <s v="WO03693"/>
        <s v="WO03694"/>
        <s v="WO03695"/>
        <s v="WO03696"/>
        <s v="WO03697"/>
        <s v="WO03698"/>
        <s v="WO03699"/>
        <s v="WO03700"/>
        <s v="WO03701"/>
        <s v="WO03702"/>
        <s v="WO03703"/>
        <s v="WO03706"/>
        <s v="WO03707"/>
        <s v="WO03708"/>
        <s v="WO03709"/>
        <s v="WO03711"/>
        <s v="WO03712"/>
        <s v="WO03713"/>
        <s v="WO03714"/>
        <s v="WO03716"/>
        <s v="WO03717"/>
        <s v="WO03718"/>
        <s v="WO03719"/>
        <s v="WO03720"/>
        <s v="WO03722"/>
        <s v="WO03724"/>
        <s v="WO03725"/>
        <s v="WO03726"/>
        <s v="WO03727"/>
        <s v="WO03729"/>
        <s v="WO03730"/>
        <s v="WO03731"/>
        <s v="WO03732"/>
        <s v="WO03733"/>
        <s v="WO03734"/>
        <s v="WO03735"/>
        <s v="WO03736"/>
        <s v="WO03738"/>
        <s v="WO03739"/>
        <s v="WO03740"/>
        <s v="WO03741"/>
        <s v="WO03742"/>
        <s v="WO03743"/>
        <s v="WO03744"/>
        <s v="WO03745"/>
        <s v="WO03746"/>
        <s v="WO03747"/>
        <s v="WO03748"/>
        <s v="WO03749"/>
        <s v="WO03750"/>
        <s v="WO03751"/>
        <s v="WO03752"/>
        <s v="WO03753"/>
        <s v="WO03754"/>
        <s v="WO03755"/>
        <s v="WO03756"/>
        <s v="WO03757"/>
        <s v="WO03758"/>
        <s v="WO03759"/>
        <s v="WO03760"/>
        <s v="WO03761"/>
        <s v="WO03762"/>
        <s v="WO03763"/>
        <s v="WO03764"/>
        <s v="WO03765"/>
        <s v="WO03766"/>
        <s v="WO03767"/>
        <s v="WO03768"/>
        <s v="WO03769"/>
        <s v="WO03770"/>
        <s v="WO03771"/>
        <s v="WO03772"/>
        <s v="WO03773"/>
        <s v="WO03775"/>
        <s v="WO03777"/>
        <s v="WO03778"/>
        <s v="WO03779"/>
        <s v="WO03780"/>
        <s v="WO03781"/>
        <s v="WO03782"/>
        <s v="WO03783"/>
        <s v="WO03784"/>
        <s v="WO03785"/>
        <s v="WO03786"/>
        <s v="WO03787"/>
        <s v="WO03791"/>
        <s v="WO03792"/>
        <s v="WO03793"/>
        <s v="WO03794"/>
        <s v="WO03797"/>
        <s v="WO03799"/>
        <s v="WO03800"/>
        <s v="WO03801"/>
        <s v="WO03802"/>
        <s v="WO03803"/>
        <s v="WO03804"/>
        <s v="WO03805"/>
        <s v="WO03806"/>
        <s v="WO03807"/>
        <s v="WO03809"/>
        <s v="WO03810"/>
        <s v="WO03811"/>
        <s v="WO03812"/>
        <s v="WO03814"/>
        <s v="WO03816"/>
        <s v="WO03817"/>
        <s v="WO03818"/>
        <s v="WO03819"/>
        <s v="WO03820"/>
        <s v="WO03822"/>
        <s v="WO03823"/>
        <s v="WO03824"/>
        <s v="WO03825"/>
        <s v="WO03826"/>
        <s v="WO03827"/>
        <s v="WO03829"/>
        <s v="WO03830"/>
        <s v="WO03832"/>
        <s v="WO03833"/>
        <s v="WO03835"/>
        <s v="WO03836"/>
        <s v="WO03837"/>
        <s v="WO03838"/>
        <s v="WO03842"/>
        <s v="WO03843"/>
        <s v="WO03844"/>
        <s v="WO03845"/>
        <s v="WO03846"/>
        <s v="WO03847"/>
        <s v="WO03848"/>
        <s v="WO03849"/>
        <s v="WO03850"/>
        <s v="WO03851"/>
        <s v="WO03852"/>
        <s v="WO03853"/>
        <s v="WO03854"/>
        <s v="WO03855"/>
        <s v="WO03856"/>
        <s v="WO03857"/>
        <s v="WO03858"/>
        <s v="WO03859"/>
        <s v="WO03860"/>
        <s v="WO03861"/>
        <s v="WO03862"/>
        <s v="WO03863"/>
        <s v="WO03864"/>
        <s v="WO03865"/>
        <s v="WO03866"/>
        <s v="WO03867"/>
        <s v="WO03868"/>
        <s v="WO03869"/>
        <s v="WO03870"/>
        <s v="WO03871"/>
        <s v="WO03872"/>
        <s v="WO03873"/>
        <s v="WO03874"/>
        <s v="WO03875"/>
        <s v="WO03877"/>
        <s v="WO03878"/>
        <s v="WO03880"/>
        <s v="WO03881"/>
        <s v="WO03882"/>
        <s v="WO03883"/>
        <s v="WO03884"/>
        <s v="WO03885"/>
        <s v="WO03886"/>
        <s v="WO03887"/>
        <s v="WO03888"/>
        <s v="WO03889"/>
        <s v="WO03890"/>
        <s v="WO03892"/>
        <s v="WO03893"/>
        <s v="WO03894"/>
        <s v="WO03895"/>
        <s v="WO03896"/>
        <s v="WO03897"/>
        <s v="WO03898"/>
        <s v="WO03899"/>
        <s v="WO03900"/>
        <s v="WO03901"/>
        <s v="WO03902"/>
        <s v="WO03903"/>
        <s v="WO03904"/>
        <s v="WO03906"/>
        <s v="WO03907"/>
        <s v="WO03908"/>
        <s v="WO03909"/>
        <s v="WO03910"/>
        <s v="WO03911"/>
        <s v="WO03912"/>
        <s v="WO03913"/>
        <s v="WO03914"/>
        <s v="WO03916"/>
        <s v="WO03917"/>
        <s v="WO03918"/>
        <s v="WO03919"/>
        <s v="WO03920"/>
        <s v="WO03921"/>
        <s v="WO03922"/>
        <s v="WO03923"/>
        <s v="WO03924"/>
        <s v="WO03925"/>
        <s v="WO03926"/>
        <s v="WO03927"/>
        <s v="WO03928"/>
        <s v="WO03929"/>
        <s v="WO03930"/>
        <s v="WO03931"/>
        <s v="WO03932"/>
        <s v="WO03933"/>
        <s v="WO03934"/>
        <s v="WO03935"/>
        <s v="WO03936"/>
        <s v="WO03937"/>
        <s v="WO03940"/>
        <s v="WO03941"/>
        <s v="WO03942"/>
        <s v="WO03943"/>
        <s v="WO03944"/>
        <s v="WO03945"/>
        <s v="WO03946"/>
        <s v="WO03948"/>
        <s v="WO03949"/>
        <s v="WO03950"/>
        <s v="WO03951"/>
        <s v="WO03952"/>
        <s v="WO03953"/>
        <s v="WO03954"/>
        <s v="WO03955"/>
        <s v="WO03956"/>
        <s v="WO03957"/>
        <s v="WO03958"/>
        <s v="WO03960"/>
        <s v="WO03961"/>
        <s v="WO03962"/>
        <s v="WO03963"/>
        <s v="WO03964"/>
        <s v="WO03965"/>
        <s v="WO03966"/>
        <s v="WO03967"/>
        <s v="WO03970"/>
        <s v="WO03971"/>
        <s v="WO03972"/>
        <s v="WO03973"/>
        <s v="WO03974"/>
        <s v="WO03976"/>
        <s v="WO03977"/>
        <s v="WO03978"/>
        <s v="WO03979"/>
        <s v="WO03980"/>
        <s v="WO03981"/>
        <s v="WO03982"/>
        <s v="WO03983"/>
        <s v="WO03984"/>
        <s v="WO03986"/>
        <s v="WO03987"/>
        <s v="WO03988"/>
        <s v="WO03989"/>
        <s v="WO03992"/>
        <s v="WO03993"/>
        <s v="WO03994"/>
        <s v="WO03995"/>
        <s v="WO03996"/>
        <s v="WO03997"/>
        <s v="WO03998"/>
        <s v="WO03999"/>
        <s v="WO04000"/>
        <s v="WO04001"/>
        <s v="WO04002"/>
        <s v="WO04003"/>
        <s v="WO04004"/>
        <s v="WO04006"/>
        <s v="WO04007"/>
        <s v="WO04008"/>
        <s v="WO04009"/>
        <s v="WO04010"/>
        <s v="WO04011"/>
        <s v="WO04012"/>
        <s v="WO04013"/>
        <s v="WO04014"/>
        <s v="WO04015"/>
        <s v="WO04016"/>
        <s v="WO04017"/>
        <s v="WO04018"/>
        <s v="WO04019"/>
        <s v="WO04020"/>
        <s v="WO04021"/>
        <s v="WO04023"/>
        <s v="WO04024"/>
        <s v="WO04027"/>
        <s v="WO04028"/>
        <s v="WO04029"/>
        <s v="WO04030"/>
        <s v="WO04031"/>
        <s v="WO04032"/>
        <s v="WO04033"/>
        <s v="WO04034"/>
        <s v="WO04035"/>
        <s v="WO04036"/>
        <s v="WO04037"/>
        <s v="WO04038"/>
        <s v="WO04039"/>
        <s v="WO04040"/>
        <s v="WO04041"/>
        <s v="WO04042"/>
        <s v="WO04043"/>
        <s v="WO04044"/>
        <s v="WO04045"/>
        <s v="WO04046"/>
        <s v="WO04047"/>
        <s v="WO04048"/>
        <s v="WO04049"/>
        <s v="WO04051"/>
        <s v="WO04052"/>
        <s v="WO04053"/>
        <s v="WO04055"/>
        <s v="WO04058"/>
        <s v="WO04059"/>
        <s v="WO04061"/>
        <s v="WO04062"/>
        <s v="WO04063"/>
        <s v="WO04064"/>
        <s v="WO04065"/>
        <s v="WO04066"/>
        <s v="WO04068"/>
        <s v="WO04069"/>
        <s v="WO04070"/>
        <s v="WO04071"/>
        <s v="WO04072"/>
        <s v="WO04073"/>
        <s v="WO04074"/>
        <s v="WO04075"/>
        <s v="WO04076"/>
        <s v="WO04077"/>
        <s v="WO04078"/>
        <s v="WO04080"/>
        <s v="WO04081"/>
        <s v="WO04083"/>
        <s v="WO04084"/>
        <s v="WO04085"/>
        <s v="WO04086"/>
        <s v="WO04087"/>
        <s v="WO04088"/>
        <s v="WO04089"/>
        <s v="WO04090"/>
        <s v="WO04091"/>
        <s v="WO04093"/>
        <s v="WO04094"/>
        <s v="WO04095"/>
        <s v="WO04096"/>
        <s v="WO04097"/>
        <s v="WO04098"/>
        <s v="WO04099"/>
        <s v="WO04100"/>
        <s v="WO04101"/>
        <s v="WO04102"/>
        <s v="WO04104"/>
        <s v="WO04105"/>
        <s v="WO04106"/>
        <s v="WO04107"/>
        <s v="WO04108"/>
        <s v="WO04109"/>
        <s v="WO04110"/>
        <s v="WO04111"/>
        <s v="WO04112"/>
        <s v="WO04113"/>
        <s v="WO04114"/>
        <s v="WO04115"/>
        <s v="WO04116"/>
        <s v="WO04117"/>
        <s v="WO04118"/>
        <s v="WO04119"/>
        <s v="WO04120"/>
        <s v="WO04121"/>
        <s v="WO04122"/>
        <s v="WO04124"/>
        <s v="WO04125"/>
        <s v="WO04126"/>
        <s v="WO04127"/>
        <s v="WO04128"/>
        <s v="WO04130"/>
        <s v="WO04131"/>
        <s v="WO04132"/>
        <s v="WO04133"/>
        <s v="WO04134"/>
        <s v="WO04135"/>
        <s v="WO04136"/>
        <s v="WO04137"/>
        <s v="WO04138"/>
        <s v="WO04139"/>
        <s v="WO04140"/>
        <s v="WO04141"/>
        <s v="WO04142"/>
        <s v="WO04143"/>
        <s v="WO04144"/>
        <s v="WO04145"/>
        <s v="WO04146"/>
        <s v="WO04147"/>
        <s v="WO04148"/>
        <s v="WO04150"/>
        <s v="WO04151"/>
        <s v="WO04152"/>
        <s v="WO04153"/>
        <s v="WO04154"/>
        <s v="WO04156"/>
        <s v="WO04157"/>
        <s v="WO04158"/>
        <s v="WO04159"/>
        <s v="WO04160"/>
        <s v="WO04161"/>
        <s v="WO04162"/>
        <s v="WO04163"/>
        <s v="WO04164"/>
        <s v="WO04165"/>
        <s v="WO04166"/>
        <s v="WO04167"/>
        <s v="WO04168"/>
        <s v="WO04169"/>
        <s v="WO04170"/>
        <s v="WO04171"/>
        <s v="WO04172"/>
        <s v="WO04173"/>
        <s v="WO04174"/>
        <s v="WO04175"/>
        <s v="WO04176"/>
        <s v="WO04178"/>
        <s v="WO04179"/>
        <s v="WO04180"/>
        <s v="WO04181"/>
        <s v="WO04182"/>
        <s v="WO04183"/>
        <s v="WO04184"/>
        <s v="WO04186"/>
        <s v="WO04187"/>
        <s v="WO04189"/>
        <s v="WO04190"/>
        <s v="WO04191"/>
        <s v="WO04192"/>
        <s v="WO04194"/>
        <s v="WO04195"/>
        <s v="WO04196"/>
        <s v="WO04197"/>
        <s v="WO04198"/>
        <s v="WO04200"/>
        <s v="WO04201"/>
        <s v="WO04202"/>
        <s v="WO04203"/>
        <s v="WO04205"/>
        <s v="WO04206"/>
        <s v="WO04207"/>
        <s v="WO04208"/>
        <s v="WO04209"/>
        <s v="WO04210"/>
        <s v="WO04211"/>
        <s v="WO04212"/>
        <s v="WO04213"/>
        <s v="WO04214"/>
        <s v="WO04215"/>
        <s v="WO04216"/>
        <s v="WO04217"/>
        <s v="WO04218"/>
        <s v="WO04219"/>
        <s v="WO04220"/>
        <s v="WO04221"/>
        <s v="WO04222"/>
        <s v="WO04223"/>
        <s v="WO04224"/>
        <s v="WO04225"/>
        <s v="WO04226"/>
        <s v="WO04227"/>
        <s v="WO04229"/>
        <s v="WO04230"/>
        <s v="WO04231"/>
        <s v="WO04232"/>
        <s v="WO04233"/>
        <s v="WO04234"/>
        <s v="WO04235"/>
        <s v="WO04236"/>
        <s v="WO04237"/>
        <s v="WO04238"/>
        <s v="WO04239"/>
        <s v="WO04240"/>
        <s v="WO04241"/>
        <s v="WO04242"/>
        <s v="WO04244"/>
        <s v="WO04245"/>
        <s v="WO04246"/>
        <s v="WO04247"/>
        <s v="WO04248"/>
        <s v="WO04249"/>
        <s v="WO04250"/>
        <s v="WO04251"/>
        <s v="WO04252"/>
        <s v="WO04253"/>
        <s v="WO04254"/>
        <s v="WO04255"/>
        <s v="WO04256"/>
        <s v="WO04257"/>
        <s v="WO04258"/>
        <s v="WO04259"/>
        <s v="WO04261"/>
        <s v="WO04262"/>
        <s v="WO04263"/>
        <s v="WO04264"/>
        <s v="WO04265"/>
        <s v="WO04266"/>
        <s v="WO04267"/>
        <s v="WO04268"/>
        <s v="WO04269"/>
        <s v="WO04270"/>
        <s v="WO04271"/>
        <s v="WO04272"/>
        <s v="WO04273"/>
        <s v="WO04274"/>
        <s v="WO04275"/>
        <s v="WO04276"/>
        <s v="WO04277"/>
        <s v="WO04278"/>
        <s v="WO04279"/>
        <s v="WO04280"/>
        <s v="WO04281"/>
        <s v="WO04282"/>
        <s v="WO04283"/>
        <s v="WO04284"/>
        <s v="WO04285"/>
        <s v="WO04286"/>
        <s v="WO04287"/>
        <s v="WO04288"/>
        <s v="WO04289"/>
        <s v="WO04290"/>
        <s v="WO04291"/>
        <s v="WO04292"/>
        <s v="WO04293"/>
        <s v="WO04294"/>
        <s v="WO04295"/>
        <s v="WO04296"/>
        <s v="WO04297"/>
        <s v="WO04298"/>
        <s v="WO04299"/>
        <s v="WO04300"/>
        <s v="WO04301"/>
        <s v="WO04302"/>
        <s v="WO04305"/>
        <s v="WO04306"/>
        <s v="WO04307"/>
        <s v="WO04308"/>
        <s v="WO04309"/>
        <s v="WO04310"/>
        <s v="WO04311"/>
        <s v="WO04312"/>
        <s v="WO04313"/>
        <s v="WO04314"/>
        <s v="WO04315"/>
        <s v="WO04316"/>
        <s v="WO04317"/>
        <s v="WO04318"/>
        <s v="WO04319"/>
        <s v="WO04320"/>
        <s v="WO04321"/>
        <s v="WO04322"/>
        <s v="WO04323"/>
        <s v="WO04325"/>
        <s v="WO04326"/>
        <s v="WO04327"/>
        <s v="WO04328"/>
        <s v="WO04329"/>
        <s v="WO04330"/>
        <s v="WO04331"/>
        <s v="WO04332"/>
        <s v="WO04333"/>
        <s v="WO04335"/>
        <s v="WO04336"/>
        <s v="WO04337"/>
        <s v="WO04338"/>
        <s v="WO04339"/>
        <s v="WO04340"/>
        <s v="WO04341"/>
        <s v="WO04342"/>
        <s v="WO04343"/>
        <s v="WO04344"/>
        <s v="WO04346"/>
        <s v="WO04347"/>
        <s v="WO04348"/>
        <s v="WO04351"/>
        <s v="WO04352"/>
        <s v="WO04353"/>
        <s v="WO04354"/>
        <s v="WO04355"/>
        <s v="WO04356"/>
        <s v="WO04357"/>
        <s v="WO04358"/>
        <s v="WO04359"/>
        <s v="WO04362"/>
        <s v="WO04363"/>
        <s v="WO04364"/>
        <s v="WO04365"/>
        <s v="WO04366"/>
        <s v="WO04367"/>
        <s v="WO04368"/>
        <s v="WO04369"/>
        <s v="WO04370"/>
        <s v="WO04371"/>
        <s v="WO04372"/>
        <s v="WO04373"/>
        <s v="WO04375"/>
        <s v="WO04376"/>
        <s v="WO04377"/>
        <s v="WO04378"/>
        <s v="WO04379"/>
        <s v="WO04380"/>
        <s v="WO04381"/>
        <s v="WO04382"/>
        <s v="WO04383"/>
        <s v="WO04384"/>
        <s v="WO04385"/>
        <s v="WO04387"/>
        <s v="WO04388"/>
        <s v="WO04389"/>
        <s v="WO04390"/>
        <s v="WO04392"/>
        <s v="WO04393"/>
        <s v="WO04394"/>
        <s v="WO04395"/>
        <s v="WO04396"/>
        <s v="WO04397"/>
        <s v="WO04398"/>
        <s v="WO04399"/>
        <s v="WO04400"/>
        <s v="WO04401"/>
        <s v="WO04402"/>
        <s v="WO04403"/>
        <s v="WO04405"/>
        <s v="WO04406"/>
        <s v="WO04407"/>
        <s v="WO04408"/>
        <s v="WO04410"/>
        <s v="WO04411"/>
        <s v="WO04412"/>
        <s v="WO04413"/>
        <s v="WO04414"/>
        <s v="WO04415"/>
        <s v="WO04417"/>
        <s v="WO04418"/>
        <s v="WO04419"/>
        <s v="WO04420"/>
        <s v="WO04421"/>
        <s v="WO04423"/>
        <s v="WO04424"/>
        <s v="WO04425"/>
        <s v="WO04426"/>
        <s v="WO04427"/>
        <s v="WO04428"/>
        <s v="WO04429"/>
        <s v="WO04430"/>
        <s v="WO04431"/>
        <s v="WO04433"/>
        <s v="WO04434"/>
        <s v="WO04435"/>
        <s v="WO04436"/>
        <s v="WO04437"/>
        <s v="WO04438"/>
        <s v="WO04439"/>
        <s v="WO04440"/>
        <s v="WO04441"/>
        <s v="WO04442"/>
        <s v="WO04443"/>
        <s v="WO04444"/>
        <s v="WO04445"/>
        <s v="WO04446"/>
        <s v="WO04447"/>
        <s v="WO04449"/>
        <s v="WO04452"/>
        <s v="WO04453"/>
        <s v="WO04454"/>
        <s v="WO04455"/>
        <s v="WO04456"/>
        <s v="WO04457"/>
        <s v="WO04458"/>
        <s v="WO04460"/>
        <s v="WO04461"/>
        <s v="WO04462"/>
        <s v="WO04463"/>
        <s v="WO04464"/>
        <s v="WO04465"/>
        <s v="WO04466"/>
        <s v="WO04467"/>
        <s v="WO04468"/>
        <s v="WO04469"/>
        <s v="WO04470"/>
        <s v="WO04471"/>
        <s v="WO04473"/>
        <s v="WO04474"/>
        <s v="WO04475"/>
        <s v="WO04476"/>
        <s v="WO04477"/>
        <s v="WO04478"/>
        <s v="WO04479"/>
        <s v="WO04480"/>
        <s v="WO04481"/>
        <s v="WO04482"/>
        <s v="WO04484"/>
        <s v="WO04485"/>
        <s v="WO04486"/>
        <s v="WO04487"/>
        <s v="WO04489"/>
        <s v="WO04490"/>
        <s v="WO04491"/>
        <s v="WO04492"/>
        <s v="WO04493"/>
        <s v="WO04494"/>
        <s v="WO04495"/>
        <s v="WO04496"/>
        <s v="WO04497"/>
        <s v="WO04498"/>
        <s v="WO04499"/>
        <s v="WO04500"/>
        <s v="WO04501"/>
        <s v="WO04502"/>
        <s v="WO04503"/>
        <s v="WO04504"/>
        <s v="WO04505"/>
        <s v="WO04506"/>
        <s v="WO04508"/>
        <s v="WO04509"/>
        <s v="WO04510"/>
        <s v="WO04511"/>
        <s v="WO04512"/>
        <s v="WO04513"/>
        <s v="WO04514"/>
        <s v="WO04515"/>
        <s v="WO04516"/>
        <s v="WO04517"/>
        <s v="WO04518"/>
        <s v="WO04519"/>
        <s v="WO04520"/>
        <s v="WO04521"/>
        <s v="WO04522"/>
        <s v="WO04523"/>
        <s v="WO04525"/>
        <s v="WO04527"/>
        <s v="WO04528"/>
        <s v="WO04529"/>
        <s v="WO04530"/>
        <s v="WO04531"/>
        <s v="WO04534"/>
        <s v="WO04535"/>
        <s v="WO04538"/>
        <s v="WO04539"/>
        <s v="WO04540"/>
        <s v="WO04541"/>
        <s v="WO04542"/>
        <s v="WO04543"/>
        <s v="WO04544"/>
        <s v="WO04545"/>
        <s v="WO04546"/>
        <s v="WO04547"/>
        <s v="WO04548"/>
        <s v="WO04549"/>
        <s v="WO04550"/>
        <s v="WO04551"/>
        <s v="WO04553"/>
        <s v="WO04554"/>
        <s v="WO04555"/>
        <s v="WO04556"/>
        <s v="WO04557"/>
        <s v="WO04558"/>
        <s v="WO04559"/>
        <s v="WO04560"/>
        <s v="WO04561"/>
        <s v="WO04562"/>
        <s v="WO04563"/>
        <s v="WO04564"/>
        <s v="WO04565"/>
        <s v="WO04566"/>
        <s v="WO04567"/>
        <s v="WO04568"/>
        <s v="WO04569"/>
        <s v="WO04570"/>
        <s v="WO04571"/>
        <s v="WO04573"/>
        <s v="WO04574"/>
        <s v="WO04575"/>
        <s v="WO04576"/>
        <s v="WO04577"/>
        <s v="WO04578"/>
        <s v="WO04579"/>
        <s v="WO04580"/>
        <s v="WO04581"/>
        <s v="WO04582"/>
        <s v="WO04583"/>
        <s v="WO04584"/>
        <s v="WO04585"/>
        <s v="WO04586"/>
        <s v="WO04588"/>
        <s v="WO04589"/>
        <s v="WO04590"/>
        <s v="WO04591"/>
        <s v="WO04593"/>
        <s v="WO04595"/>
        <s v="WO04596"/>
        <s v="WO04597"/>
        <s v="WO04598"/>
        <s v="WO04599"/>
        <s v="WO04601"/>
        <s v="WO04602"/>
        <s v="WO04604"/>
        <s v="WO04605"/>
        <s v="WO04606"/>
        <s v="WO04607"/>
        <s v="WO04608"/>
        <s v="WO04609"/>
        <s v="WO04610"/>
        <s v="WO04611"/>
        <s v="WO04612"/>
        <s v="WO04613"/>
        <s v="WO04614"/>
        <s v="WO04615"/>
        <s v="WO04616"/>
        <s v="WO04617"/>
        <s v="WO04618"/>
        <s v="WO04620"/>
        <s v="WO04621"/>
        <s v="WO04622"/>
        <s v="WO04623"/>
        <s v="WO04624"/>
        <s v="WO04625"/>
        <s v="WO04627"/>
        <s v="WO04628"/>
        <s v="WO04629"/>
        <s v="WO04630"/>
        <s v="WO04631"/>
        <s v="WO04632"/>
        <s v="WO04633"/>
        <s v="WO04634"/>
        <s v="WO04636"/>
        <s v="WO04637"/>
        <s v="WO04638"/>
        <s v="WO04639"/>
        <s v="WO04640"/>
        <s v="WO04641"/>
        <s v="WO04642"/>
        <s v="WO04643"/>
        <s v="WO04644"/>
        <s v="WO04645"/>
        <s v="WO04646"/>
        <s v="WO04647"/>
        <s v="WO04648"/>
        <s v="WO04649"/>
        <s v="WO04651"/>
        <s v="WO04652"/>
        <s v="WO04654"/>
        <s v="WO04655"/>
        <s v="WO04656"/>
        <s v="WO04657"/>
        <s v="WO04659"/>
        <s v="WO04661"/>
        <s v="WO04662"/>
        <s v="WO04663"/>
        <s v="WO04664"/>
        <s v="WO04665"/>
        <s v="WO04666"/>
        <s v="WO04667"/>
        <s v="WO04669"/>
        <s v="WO04670"/>
        <s v="WO04671"/>
        <s v="WO04672"/>
        <s v="WO04673"/>
        <s v="WO04674"/>
        <s v="WO04675"/>
        <s v="WO04676"/>
        <s v="WO04677"/>
        <s v="WO04678"/>
        <s v="WO04679"/>
        <s v="WO04680"/>
        <s v="WO04682"/>
        <s v="WO04683"/>
        <s v="WO04684"/>
        <s v="WO04685"/>
        <s v="WO04686"/>
        <s v="WO04687"/>
        <s v="WO04688"/>
        <s v="WO04689"/>
        <s v="WO04690"/>
        <s v="WO04691"/>
        <s v="WO04692"/>
        <s v="WO04693"/>
        <s v="WO04694"/>
        <s v="WO04695"/>
        <s v="WO04696"/>
        <s v="WO04697"/>
        <s v="WO04698"/>
        <s v="WO04699"/>
        <s v="WO04700"/>
        <s v="WO04701"/>
        <s v="WO04702"/>
        <s v="WO04703"/>
        <s v="WO04704"/>
        <s v="WO04705"/>
        <s v="WO04706"/>
        <s v="WO04707"/>
        <s v="WO04708"/>
        <s v="WO04709"/>
        <s v="WO04710"/>
        <s v="WO04711"/>
        <s v="WO04712"/>
        <s v="WO04713"/>
        <s v="WO04715"/>
        <s v="WO04716"/>
        <s v="WO04717"/>
        <s v="WO04718"/>
        <s v="WO04719"/>
        <s v="WO04720"/>
        <s v="WO04721"/>
        <s v="WO04722"/>
        <s v="WO04723"/>
        <s v="WO04724"/>
        <s v="WO04726"/>
        <s v="WO04728"/>
        <s v="WO04729"/>
        <s v="WO04730"/>
        <s v="WO04731"/>
        <s v="WO04732"/>
        <s v="WO04733"/>
        <s v="WO04734"/>
        <s v="WO04735"/>
        <s v="WO04736"/>
        <s v="WO04737"/>
        <s v="WO04738"/>
        <s v="WO04739"/>
        <s v="WO04740"/>
        <s v="WO04742"/>
        <s v="WO04743"/>
        <s v="WO04744"/>
        <s v="WO04745"/>
        <s v="WO04746"/>
        <s v="WO04747"/>
        <s v="WO04748"/>
        <s v="WO04749"/>
        <s v="WO04751"/>
        <s v="WO04752"/>
        <s v="WO04753"/>
        <s v="WO04754"/>
        <s v="WO04755"/>
        <s v="WO04756"/>
        <s v="WO04757"/>
        <s v="WO04758"/>
        <s v="WO04759"/>
        <s v="WO04760"/>
        <s v="WO04762"/>
        <s v="WO04764"/>
        <s v="WO04765"/>
        <s v="WO04766"/>
        <s v="WO04767"/>
        <s v="WO04769"/>
        <s v="WO04770"/>
        <s v="WO04771"/>
        <s v="WO04772"/>
        <s v="WO04773"/>
        <s v="WO04774"/>
        <s v="WO04775"/>
        <s v="WO04776"/>
        <s v="WO04778"/>
        <s v="WO04779"/>
        <s v="WO04780"/>
        <s v="WO04781"/>
        <s v="WO04782"/>
        <s v="WO04783"/>
        <s v="WO04784"/>
        <s v="WO04785"/>
        <s v="WO04786"/>
        <s v="WO04787"/>
        <s v="WO04788"/>
        <s v="WO04789"/>
        <s v="WO04790"/>
        <s v="WO04791"/>
        <s v="WO04792"/>
        <s v="WO04793"/>
        <s v="WO04794"/>
        <s v="WO04795"/>
        <s v="WO04797"/>
        <s v="WO04798"/>
        <s v="WO04799"/>
        <s v="WO04800"/>
        <s v="WO04801"/>
        <s v="WO04802"/>
        <s v="WO04804"/>
        <s v="WO04805"/>
        <s v="WO04806"/>
        <s v="WO04807"/>
        <s v="WO04808"/>
        <s v="WO04809"/>
        <s v="WO04810"/>
        <s v="WO04811"/>
        <s v="WO04812"/>
        <s v="WO04813"/>
        <s v="WO04814"/>
        <s v="WO04816"/>
        <s v="WO04817"/>
        <s v="WO04818"/>
        <s v="WO04819"/>
        <s v="WO04820"/>
        <s v="WO04821"/>
        <s v="WO04822"/>
        <s v="WO04823"/>
        <s v="WO04824"/>
        <s v="WO04825"/>
        <s v="WO04826"/>
        <s v="WO04827"/>
        <s v="WO04828"/>
        <s v="WO04829"/>
        <s v="WO04830"/>
        <s v="WO04832"/>
        <s v="WO04833"/>
        <s v="WO04835"/>
        <s v="WO04836"/>
        <s v="WO04837"/>
        <s v="WO04838"/>
        <s v="WO04839"/>
        <s v="WO04840"/>
        <s v="WO04841"/>
        <s v="WO04842"/>
        <s v="WO04843"/>
        <s v="WO04844"/>
        <s v="WO04845"/>
        <s v="WO04846"/>
        <s v="WO04847"/>
        <s v="WO04848"/>
        <s v="WO04849"/>
        <s v="WO04850"/>
        <s v="WO04851"/>
        <s v="WO04852"/>
        <s v="WO04853"/>
        <s v="WO04854"/>
        <s v="WO04855"/>
        <s v="WO04856"/>
        <s v="WO04857"/>
        <s v="WO04858"/>
        <s v="WO04859"/>
        <s v="WO04860"/>
        <s v="WO04861"/>
        <s v="WO04862"/>
        <s v="WO04863"/>
        <s v="WO04865"/>
        <s v="WO04866"/>
        <s v="WO04867"/>
        <s v="WO04868"/>
        <s v="WO04870"/>
        <s v="WO04871"/>
        <s v="WO04872"/>
        <s v="WO04873"/>
        <s v="WO04874"/>
        <s v="WO04875"/>
        <s v="WO04876"/>
        <s v="WO04877"/>
        <s v="WO04878"/>
        <s v="WO04879"/>
        <s v="WO04880"/>
        <s v="WO04881"/>
        <s v="WO04882"/>
        <s v="WO04883"/>
        <s v="WO04884"/>
        <s v="WO04885"/>
        <s v="WO04887"/>
        <s v="WO04888"/>
        <s v="WO04889"/>
        <s v="WO04890"/>
        <s v="WO04891"/>
        <s v="WO04892"/>
        <s v="WO04893"/>
        <s v="WO04894"/>
        <s v="WO04895"/>
        <s v="WO04896"/>
        <s v="WO04897"/>
        <s v="WO04898"/>
        <s v="WO04899"/>
        <s v="WO04900"/>
        <s v="WO04901"/>
        <s v="WO04902"/>
        <s v="WO04903"/>
        <s v="WO04905"/>
        <s v="WO04906"/>
        <s v="WO04907"/>
        <s v="WO04908"/>
        <s v="WO04909"/>
        <s v="WO04911"/>
        <s v="WO04912"/>
        <s v="WO04913"/>
        <s v="WO04914"/>
        <s v="WO04915"/>
        <s v="WO04916"/>
        <s v="WO04918"/>
        <s v="WO04919"/>
        <s v="WO04920"/>
        <s v="WO04921"/>
        <s v="WO04922"/>
        <s v="WO04923"/>
        <s v="WO04925"/>
        <s v="WO04926"/>
        <s v="WO04927"/>
        <s v="WO04928"/>
        <s v="WO04929"/>
        <s v="WO04930"/>
        <s v="WO04931"/>
        <s v="WO04932"/>
        <s v="WO04933"/>
        <s v="WO04934"/>
        <s v="WO04935"/>
        <s v="WO04936"/>
        <s v="WO04937"/>
        <s v="WO04938"/>
        <s v="WO04939"/>
        <s v="WO04940"/>
        <s v="WO04941"/>
        <s v="WO04942"/>
        <s v="WO04943"/>
        <s v="WO04944"/>
        <s v="WO04945"/>
        <s v="WO04946"/>
        <s v="WO04947"/>
        <s v="WO04948"/>
        <s v="WO04949"/>
        <s v="WO04950"/>
        <s v="WO04951"/>
        <s v="WO04952"/>
        <s v="WO04953"/>
        <s v="WO04954"/>
        <s v="WO04955"/>
        <s v="WO04957"/>
        <s v="WO04958"/>
        <s v="WO04959"/>
        <s v="WO04961"/>
        <s v="WO04962"/>
        <s v="WO04963"/>
        <s v="WO04964"/>
        <s v="WO04965"/>
        <s v="WO04967"/>
        <s v="WO04968"/>
        <s v="WO04969"/>
        <s v="WO04970"/>
        <s v="WO04971"/>
        <s v="WO04972"/>
        <s v="WO04973"/>
        <s v="WO04974"/>
        <s v="WO04975"/>
        <s v="WO04976"/>
        <s v="WO04977"/>
        <s v="WO04978"/>
        <s v="WO04979"/>
        <s v="WO04980"/>
        <s v="WO04981"/>
        <s v="WO04982"/>
        <s v="WO04983"/>
        <s v="WO04984"/>
        <s v="WO04985"/>
        <s v="WO04987"/>
        <s v="WO04988"/>
        <s v="WO04989"/>
        <s v="WO04990"/>
        <s v="WO04991"/>
        <s v="WO04992"/>
        <s v="WO04994"/>
        <s v="WO04995"/>
        <s v="WO04996"/>
        <s v="WO04997"/>
        <s v="WO04998"/>
        <s v="WO04999"/>
      </sharedItems>
    </cacheField>
    <cacheField name="AssetID" numFmtId="0">
      <sharedItems count="300">
        <s v="A1035"/>
        <s v="A1296"/>
        <s v="A1144"/>
        <s v="A1273"/>
        <s v="A1286"/>
        <s v="A1052"/>
        <s v="A1076"/>
        <s v="A1141"/>
        <s v="A1282"/>
        <s v="A1127"/>
        <s v="A1170"/>
        <s v="A1002"/>
        <s v="A1107"/>
        <s v="A1206"/>
        <s v="A1172"/>
        <s v="A1020"/>
        <s v="A1108"/>
        <s v="A1181"/>
        <s v="A1226"/>
        <s v="A1097"/>
        <s v="A1233"/>
        <s v="A1079"/>
        <s v="A1195"/>
        <s v="A1057"/>
        <s v="A1080"/>
        <s v="A1261"/>
        <s v="A1183"/>
        <s v="A1030"/>
        <s v="A1241"/>
        <s v="A1009"/>
        <s v="A1029"/>
        <s v="A1005"/>
        <s v="A1122"/>
        <s v="A1038"/>
        <s v="A1207"/>
        <s v="A1211"/>
        <s v="A1180"/>
        <s v="A1068"/>
        <s v="A1008"/>
        <s v="A1007"/>
        <s v="A1232"/>
        <s v="A1109"/>
        <s v="A1015"/>
        <s v="A1093"/>
        <s v="A1290"/>
        <s v="A1047"/>
        <s v="A1163"/>
        <s v="A1254"/>
        <s v="A1126"/>
        <s v="A1128"/>
        <s v="A1178"/>
        <s v="A1095"/>
        <s v="A1149"/>
        <s v="A1016"/>
        <s v="A1173"/>
        <s v="A1115"/>
        <s v="A1278"/>
        <s v="A1044"/>
        <s v="A1153"/>
        <s v="A1019"/>
        <s v="A1175"/>
        <s v="A1014"/>
        <s v="A1060"/>
        <s v="A1266"/>
        <s v="A1262"/>
        <s v="A1074"/>
        <s v="A1158"/>
        <s v="A1251"/>
        <s v="A1156"/>
        <s v="A1224"/>
        <s v="A1051"/>
        <s v="A1025"/>
        <s v="A1189"/>
        <s v="A1033"/>
        <s v="A1231"/>
        <s v="A1185"/>
        <s v="A1297"/>
        <s v="A1004"/>
        <s v="A1184"/>
        <s v="A1219"/>
        <s v="A1034"/>
        <s v="A1213"/>
        <s v="A1088"/>
        <s v="A1028"/>
        <s v="A1072"/>
        <s v="A1104"/>
        <s v="A1221"/>
        <s v="A1054"/>
        <s v="A1161"/>
        <s v="A1140"/>
        <s v="A1289"/>
        <s v="A1244"/>
        <s v="A1050"/>
        <s v="A1119"/>
        <s v="A1112"/>
        <s v="A1203"/>
        <s v="A1240"/>
        <s v="A1027"/>
        <s v="A1129"/>
        <s v="A1040"/>
        <s v="A1157"/>
        <s v="A1217"/>
        <s v="A1087"/>
        <s v="A1196"/>
        <s v="A1096"/>
        <s v="A1135"/>
        <s v="A1188"/>
        <s v="A1187"/>
        <s v="A1295"/>
        <s v="A1210"/>
        <s v="A1155"/>
        <s v="A1073"/>
        <s v="A1168"/>
        <s v="A1277"/>
        <s v="A1167"/>
        <s v="A1215"/>
        <s v="A1229"/>
        <s v="A1257"/>
        <s v="A1199"/>
        <s v="A1094"/>
        <s v="A1209"/>
        <s v="A1150"/>
        <s v="A1061"/>
        <s v="A1146"/>
        <s v="A1165"/>
        <s v="A1182"/>
        <s v="A1239"/>
        <s v="A1291"/>
        <s v="A1275"/>
        <s v="A1106"/>
        <s v="A1177"/>
        <s v="A1253"/>
        <s v="A1056"/>
        <s v="A1064"/>
        <s v="A1242"/>
        <s v="A1160"/>
        <s v="A1118"/>
        <s v="A1090"/>
        <s v="A1248"/>
        <s v="A1086"/>
        <s v="A1070"/>
        <s v="A1293"/>
        <s v="A1201"/>
        <s v="A1039"/>
        <s v="A1190"/>
        <s v="A1062"/>
        <s v="A1148"/>
        <s v="A1249"/>
        <s v="A1245"/>
        <s v="A1082"/>
        <s v="A1269"/>
        <s v="A1258"/>
        <s v="A1270"/>
        <s v="A1228"/>
        <s v="A1125"/>
        <s v="A1259"/>
        <s v="A1237"/>
        <s v="A1283"/>
        <s v="A1263"/>
        <s v="A1145"/>
        <s v="A1171"/>
        <s v="A1012"/>
        <s v="A1084"/>
        <s v="A1147"/>
        <s v="A1143"/>
        <s v="A1121"/>
        <s v="A1164"/>
        <s v="A1281"/>
        <s v="A1045"/>
        <s v="A1179"/>
        <s v="A1191"/>
        <s v="A1081"/>
        <s v="A1048"/>
        <s v="A1246"/>
        <s v="A1114"/>
        <s v="A1026"/>
        <s v="A1192"/>
        <s v="A1264"/>
        <s v="A1272"/>
        <s v="A1071"/>
        <s v="A1279"/>
        <s v="A1198"/>
        <s v="A1235"/>
        <s v="A1247"/>
        <s v="A1032"/>
        <s v="A1011"/>
        <s v="A1255"/>
        <s v="A1105"/>
        <s v="A1169"/>
        <s v="A1058"/>
        <s v="A1010"/>
        <s v="A1085"/>
        <s v="A1243"/>
        <s v="A1077"/>
        <s v="A1003"/>
        <s v="A1139"/>
        <s v="A1041"/>
        <s v="A1069"/>
        <s v="A1186"/>
        <s v="A1299"/>
        <s v="A1024"/>
        <s v="A1151"/>
        <s v="A1138"/>
        <s v="A1065"/>
        <s v="A1294"/>
        <s v="A1152"/>
        <s v="A1287"/>
        <s v="A1142"/>
        <s v="A1176"/>
        <s v="A1037"/>
        <s v="A1042"/>
        <s v="A1089"/>
        <s v="A1123"/>
        <s v="A1256"/>
        <s v="A1043"/>
        <s v="A1099"/>
        <s v="A1276"/>
        <s v="A1288"/>
        <s v="A1222"/>
        <s v="A1067"/>
        <s v="A1132"/>
        <s v="A1059"/>
        <s v="A1022"/>
        <s v="A1193"/>
        <s v="A1021"/>
        <s v="A1154"/>
        <s v="A1280"/>
        <s v="A1063"/>
        <s v="A1053"/>
        <s v="A1000"/>
        <s v="A1230"/>
        <s v="A1006"/>
        <s v="A1078"/>
        <s v="A1268"/>
        <s v="A1285"/>
        <s v="A1271"/>
        <s v="A1223"/>
        <s v="A1133"/>
        <s v="A1159"/>
        <s v="A1031"/>
        <s v="A1117"/>
        <s v="A1238"/>
        <s v="A1075"/>
        <s v="A1220"/>
        <s v="A1212"/>
        <s v="A1137"/>
        <s v="A1098"/>
        <s v="A1284"/>
        <s v="A1202"/>
        <s v="A1205"/>
        <s v="A1049"/>
        <s v="A1298"/>
        <s v="A1101"/>
        <s v="A1131"/>
        <s v="A1018"/>
        <s v="A1066"/>
        <s v="A1036"/>
        <s v="A1055"/>
        <s v="A1120"/>
        <s v="A1111"/>
        <s v="A1136"/>
        <s v="A1227"/>
        <s v="A1092"/>
        <s v="A1124"/>
        <s v="A1017"/>
        <s v="A1166"/>
        <s v="A1001"/>
        <s v="A1100"/>
        <s v="A1250"/>
        <s v="A1200"/>
        <s v="A1091"/>
        <s v="A1113"/>
        <s v="A1292"/>
        <s v="A1174"/>
        <s v="A1162"/>
        <s v="A1134"/>
        <s v="A1023"/>
        <s v="A1194"/>
        <s v="A1083"/>
        <s v="A1267"/>
        <s v="A1046"/>
        <s v="A1216"/>
        <s v="A1218"/>
        <s v="A1130"/>
        <s v="A1234"/>
        <s v="A1102"/>
        <s v="A1116"/>
        <s v="A1110"/>
        <s v="A1013"/>
        <s v="A1252"/>
        <s v="A1103"/>
        <s v="A1274"/>
        <s v="A1214"/>
        <s v="A1225"/>
        <s v="A1260"/>
        <s v="A1197"/>
        <s v="A1204"/>
        <s v="A1236"/>
        <s v="A1208"/>
        <s v="A1265"/>
      </sharedItems>
    </cacheField>
    <cacheField name="Plant" numFmtId="0">
      <sharedItems count="6">
        <s v="Diablo Canyon"/>
        <s v="Bruce A"/>
        <s v="Heysham 1"/>
        <s v="Sizewell B"/>
        <s v="Olkiluoto 3"/>
        <s v="Torness"/>
      </sharedItems>
    </cacheField>
    <cacheField name="Vendor" numFmtId="0">
      <sharedItems count="30">
        <s v="Vendor_23"/>
        <s v="Vendor_12"/>
        <s v="Vendor_29"/>
        <s v="Vendor_7"/>
        <s v="Vendor_19"/>
        <s v="Vendor_21"/>
        <s v="Vendor_13"/>
        <s v="Vendor_24"/>
        <s v="Vendor_30"/>
        <s v="Vendor_4"/>
        <s v="Vendor_28"/>
        <s v="Vendor_10"/>
        <s v="Vendor_2"/>
        <s v="Vendor_8"/>
        <s v="Vendor_20"/>
        <s v="Vendor_18"/>
        <s v="Vendor_22"/>
        <s v="Vendor_14"/>
        <s v="Vendor_11"/>
        <s v="Vendor_15"/>
        <s v="Vendor_16"/>
        <s v="Vendor_1"/>
        <s v="Vendor_27"/>
        <s v="Vendor_17"/>
        <s v="Vendor_5"/>
        <s v="Vendor_26"/>
        <s v="Vendor_3"/>
        <s v="Vendor_25"/>
        <s v="Vendor_6"/>
        <s v="Vendor_9"/>
      </sharedItems>
    </cacheField>
    <cacheField name="Department" numFmtId="0">
      <sharedItems count="6">
        <s v="Finance"/>
        <s v="Engineering"/>
        <s v="Maint"/>
        <s v="Procurement"/>
        <s v="Safety"/>
        <s v="Ops"/>
      </sharedItems>
    </cacheField>
    <cacheField name="Priority" numFmtId="0">
      <sharedItems/>
    </cacheField>
    <cacheField name="Status" numFmtId="0">
      <sharedItems count="4">
        <s v="Cancelled"/>
        <s v="Open"/>
        <s v="In Progress"/>
        <s v="Closed"/>
      </sharedItems>
    </cacheField>
    <cacheField name="Problem" numFmtId="0">
      <sharedItems count="6">
        <s v="Inspection Overdue"/>
        <s v="Valve Leak"/>
        <s v="Sensor Fault"/>
        <s v="Calibration Drift"/>
        <s v="Inventory Shortage"/>
        <s v="Pump Failure"/>
      </sharedItems>
    </cacheField>
    <cacheField name="RootCause" numFmtId="0">
      <sharedItems count="5">
        <s v="Design"/>
        <s v="Unknown"/>
        <s v="Ageing"/>
        <s v="Human Error"/>
        <s v="Vendor Delay"/>
      </sharedItems>
    </cacheField>
    <cacheField name="Reported" numFmtId="14">
      <sharedItems containsSemiMixedTypes="0" containsNonDate="0" containsDate="1" containsString="0" minDate="2022-01-01T00:00:00" maxDate="2025-11-02T00:00:00" count="1346">
        <d v="2025-08-25T00:00:00"/>
        <d v="2023-06-18T00:00:00"/>
        <d v="2024-04-10T00:00:00"/>
        <d v="2023-10-24T00:00:00"/>
        <d v="2023-09-19T00:00:00"/>
        <d v="2022-07-09T00:00:00"/>
        <d v="2024-07-24T00:00:00"/>
        <d v="2023-09-22T00:00:00"/>
        <d v="2024-07-11T00:00:00"/>
        <d v="2024-02-22T00:00:00"/>
        <d v="2023-05-29T00:00:00"/>
        <d v="2024-01-26T00:00:00"/>
        <d v="2023-03-28T00:00:00"/>
        <d v="2024-08-23T00:00:00"/>
        <d v="2022-05-01T00:00:00"/>
        <d v="2024-02-03T00:00:00"/>
        <d v="2023-01-11T00:00:00"/>
        <d v="2023-09-12T00:00:00"/>
        <d v="2022-10-26T00:00:00"/>
        <d v="2022-07-08T00:00:00"/>
        <d v="2024-06-27T00:00:00"/>
        <d v="2022-03-10T00:00:00"/>
        <d v="2023-08-13T00:00:00"/>
        <d v="2023-08-18T00:00:00"/>
        <d v="2025-02-08T00:00:00"/>
        <d v="2024-04-21T00:00:00"/>
        <d v="2023-11-12T00:00:00"/>
        <d v="2022-03-16T00:00:00"/>
        <d v="2024-09-01T00:00:00"/>
        <d v="2022-05-29T00:00:00"/>
        <d v="2022-01-31T00:00:00"/>
        <d v="2022-03-26T00:00:00"/>
        <d v="2023-07-27T00:00:00"/>
        <d v="2025-04-24T00:00:00"/>
        <d v="2024-12-03T00:00:00"/>
        <d v="2022-09-01T00:00:00"/>
        <d v="2023-01-03T00:00:00"/>
        <d v="2023-03-01T00:00:00"/>
        <d v="2024-09-25T00:00:00"/>
        <d v="2025-10-12T00:00:00"/>
        <d v="2025-10-29T00:00:00"/>
        <d v="2023-05-03T00:00:00"/>
        <d v="2024-11-15T00:00:00"/>
        <d v="2022-04-08T00:00:00"/>
        <d v="2025-01-12T00:00:00"/>
        <d v="2024-10-02T00:00:00"/>
        <d v="2022-01-19T00:00:00"/>
        <d v="2025-05-22T00:00:00"/>
        <d v="2022-12-15T00:00:00"/>
        <d v="2022-11-06T00:00:00"/>
        <d v="2024-08-10T00:00:00"/>
        <d v="2025-03-06T00:00:00"/>
        <d v="2023-09-26T00:00:00"/>
        <d v="2024-08-12T00:00:00"/>
        <d v="2024-09-04T00:00:00"/>
        <d v="2024-12-08T00:00:00"/>
        <d v="2022-07-18T00:00:00"/>
        <d v="2025-03-19T00:00:00"/>
        <d v="2022-09-03T00:00:00"/>
        <d v="2025-10-26T00:00:00"/>
        <d v="2022-12-07T00:00:00"/>
        <d v="2025-02-28T00:00:00"/>
        <d v="2024-08-25T00:00:00"/>
        <d v="2024-07-27T00:00:00"/>
        <d v="2025-09-05T00:00:00"/>
        <d v="2023-03-11T00:00:00"/>
        <d v="2024-02-29T00:00:00"/>
        <d v="2023-11-23T00:00:00"/>
        <d v="2023-02-16T00:00:00"/>
        <d v="2025-09-23T00:00:00"/>
        <d v="2023-02-20T00:00:00"/>
        <d v="2024-11-27T00:00:00"/>
        <d v="2023-05-24T00:00:00"/>
        <d v="2024-07-02T00:00:00"/>
        <d v="2022-11-12T00:00:00"/>
        <d v="2022-12-03T00:00:00"/>
        <d v="2022-12-04T00:00:00"/>
        <d v="2025-02-14T00:00:00"/>
        <d v="2024-05-24T00:00:00"/>
        <d v="2022-05-21T00:00:00"/>
        <d v="2025-01-10T00:00:00"/>
        <d v="2025-01-07T00:00:00"/>
        <d v="2024-02-04T00:00:00"/>
        <d v="2024-03-18T00:00:00"/>
        <d v="2023-12-01T00:00:00"/>
        <d v="2022-11-28T00:00:00"/>
        <d v="2024-09-17T00:00:00"/>
        <d v="2022-09-12T00:00:00"/>
        <d v="2022-02-28T00:00:00"/>
        <d v="2024-06-11T00:00:00"/>
        <d v="2023-04-05T00:00:00"/>
        <d v="2022-06-22T00:00:00"/>
        <d v="2024-07-26T00:00:00"/>
        <d v="2025-03-14T00:00:00"/>
        <d v="2023-10-19T00:00:00"/>
        <d v="2023-03-26T00:00:00"/>
        <d v="2022-07-24T00:00:00"/>
        <d v="2024-08-30T00:00:00"/>
        <d v="2025-06-14T00:00:00"/>
        <d v="2024-06-29T00:00:00"/>
        <d v="2022-06-21T00:00:00"/>
        <d v="2022-09-25T00:00:00"/>
        <d v="2025-08-23T00:00:00"/>
        <d v="2023-01-19T00:00:00"/>
        <d v="2022-02-22T00:00:00"/>
        <d v="2025-09-08T00:00:00"/>
        <d v="2024-11-09T00:00:00"/>
        <d v="2023-03-20T00:00:00"/>
        <d v="2022-11-03T00:00:00"/>
        <d v="2022-07-04T00:00:00"/>
        <d v="2024-11-30T00:00:00"/>
        <d v="2025-01-30T00:00:00"/>
        <d v="2022-02-03T00:00:00"/>
        <d v="2023-06-21T00:00:00"/>
        <d v="2024-08-04T00:00:00"/>
        <d v="2022-07-19T00:00:00"/>
        <d v="2025-04-26T00:00:00"/>
        <d v="2022-09-04T00:00:00"/>
        <d v="2025-04-14T00:00:00"/>
        <d v="2024-07-10T00:00:00"/>
        <d v="2025-06-13T00:00:00"/>
        <d v="2025-04-15T00:00:00"/>
        <d v="2025-05-19T00:00:00"/>
        <d v="2024-08-09T00:00:00"/>
        <d v="2024-06-18T00:00:00"/>
        <d v="2023-02-09T00:00:00"/>
        <d v="2025-06-26T00:00:00"/>
        <d v="2024-03-24T00:00:00"/>
        <d v="2025-05-27T00:00:00"/>
        <d v="2023-03-02T00:00:00"/>
        <d v="2022-06-03T00:00:00"/>
        <d v="2022-10-25T00:00:00"/>
        <d v="2022-03-15T00:00:00"/>
        <d v="2022-07-20T00:00:00"/>
        <d v="2025-01-08T00:00:00"/>
        <d v="2024-05-22T00:00:00"/>
        <d v="2022-08-23T00:00:00"/>
        <d v="2022-04-05T00:00:00"/>
        <d v="2024-02-09T00:00:00"/>
        <d v="2023-11-09T00:00:00"/>
        <d v="2023-07-02T00:00:00"/>
        <d v="2022-03-03T00:00:00"/>
        <d v="2025-05-02T00:00:00"/>
        <d v="2023-12-20T00:00:00"/>
        <d v="2022-06-23T00:00:00"/>
        <d v="2025-08-13T00:00:00"/>
        <d v="2023-10-23T00:00:00"/>
        <d v="2022-05-23T00:00:00"/>
        <d v="2024-07-15T00:00:00"/>
        <d v="2022-04-03T00:00:00"/>
        <d v="2024-06-04T00:00:00"/>
        <d v="2025-04-05T00:00:00"/>
        <d v="2022-05-31T00:00:00"/>
        <d v="2025-10-17T00:00:00"/>
        <d v="2023-11-08T00:00:00"/>
        <d v="2023-07-31T00:00:00"/>
        <d v="2022-01-07T00:00:00"/>
        <d v="2023-09-17T00:00:00"/>
        <d v="2023-02-14T00:00:00"/>
        <d v="2022-07-05T00:00:00"/>
        <d v="2025-06-17T00:00:00"/>
        <d v="2025-07-24T00:00:00"/>
        <d v="2023-04-20T00:00:00"/>
        <d v="2022-06-09T00:00:00"/>
        <d v="2023-12-13T00:00:00"/>
        <d v="2025-04-23T00:00:00"/>
        <d v="2025-10-03T00:00:00"/>
        <d v="2024-07-21T00:00:00"/>
        <d v="2022-11-09T00:00:00"/>
        <d v="2025-06-16T00:00:00"/>
        <d v="2024-03-15T00:00:00"/>
        <d v="2024-04-22T00:00:00"/>
        <d v="2023-05-01T00:00:00"/>
        <d v="2024-03-10T00:00:00"/>
        <d v="2025-06-19T00:00:00"/>
        <d v="2025-10-31T00:00:00"/>
        <d v="2023-03-07T00:00:00"/>
        <d v="2025-09-29T00:00:00"/>
        <d v="2023-03-18T00:00:00"/>
        <d v="2023-11-30T00:00:00"/>
        <d v="2024-08-17T00:00:00"/>
        <d v="2024-03-21T00:00:00"/>
        <d v="2022-04-28T00:00:00"/>
        <d v="2025-02-12T00:00:00"/>
        <d v="2024-12-28T00:00:00"/>
        <d v="2022-08-29T00:00:00"/>
        <d v="2022-10-01T00:00:00"/>
        <d v="2024-01-14T00:00:00"/>
        <d v="2024-06-09T00:00:00"/>
        <d v="2023-01-27T00:00:00"/>
        <d v="2022-01-17T00:00:00"/>
        <d v="2023-12-31T00:00:00"/>
        <d v="2023-07-24T00:00:00"/>
        <d v="2022-06-07T00:00:00"/>
        <d v="2024-06-26T00:00:00"/>
        <d v="2022-10-16T00:00:00"/>
        <d v="2024-09-29T00:00:00"/>
        <d v="2025-06-05T00:00:00"/>
        <d v="2025-01-14T00:00:00"/>
        <d v="2025-08-15T00:00:00"/>
        <d v="2025-01-27T00:00:00"/>
        <d v="2025-06-10T00:00:00"/>
        <d v="2024-07-18T00:00:00"/>
        <d v="2025-01-04T00:00:00"/>
        <d v="2023-09-18T00:00:00"/>
        <d v="2024-12-19T00:00:00"/>
        <d v="2022-10-14T00:00:00"/>
        <d v="2025-03-18T00:00:00"/>
        <d v="2022-12-26T00:00:00"/>
        <d v="2023-03-25T00:00:00"/>
        <d v="2025-06-01T00:00:00"/>
        <d v="2022-12-23T00:00:00"/>
        <d v="2025-08-18T00:00:00"/>
        <d v="2023-08-07T00:00:00"/>
        <d v="2025-05-21T00:00:00"/>
        <d v="2024-10-24T00:00:00"/>
        <d v="2024-05-16T00:00:00"/>
        <d v="2025-05-24T00:00:00"/>
        <d v="2024-01-18T00:00:00"/>
        <d v="2023-04-02T00:00:00"/>
        <d v="2022-05-14T00:00:00"/>
        <d v="2025-08-12T00:00:00"/>
        <d v="2023-07-17T00:00:00"/>
        <d v="2024-03-09T00:00:00"/>
        <d v="2022-05-20T00:00:00"/>
        <d v="2024-03-17T00:00:00"/>
        <d v="2022-03-01T00:00:00"/>
        <d v="2022-03-11T00:00:00"/>
        <d v="2023-05-11T00:00:00"/>
        <d v="2023-09-29T00:00:00"/>
        <d v="2025-09-24T00:00:00"/>
        <d v="2025-02-26T00:00:00"/>
        <d v="2024-11-05T00:00:00"/>
        <d v="2025-07-08T00:00:00"/>
        <d v="2023-08-14T00:00:00"/>
        <d v="2023-05-31T00:00:00"/>
        <d v="2024-10-20T00:00:00"/>
        <d v="2024-01-19T00:00:00"/>
        <d v="2023-03-29T00:00:00"/>
        <d v="2022-05-18T00:00:00"/>
        <d v="2024-03-30T00:00:00"/>
        <d v="2024-06-19T00:00:00"/>
        <d v="2023-04-19T00:00:00"/>
        <d v="2023-05-30T00:00:00"/>
        <d v="2024-12-23T00:00:00"/>
        <d v="2023-11-21T00:00:00"/>
        <d v="2025-07-14T00:00:00"/>
        <d v="2025-05-09T00:00:00"/>
        <d v="2022-09-08T00:00:00"/>
        <d v="2025-09-04T00:00:00"/>
        <d v="2023-06-06T00:00:00"/>
        <d v="2023-04-22T00:00:00"/>
        <d v="2023-01-15T00:00:00"/>
        <d v="2023-06-14T00:00:00"/>
        <d v="2023-07-22T00:00:00"/>
        <d v="2023-12-07T00:00:00"/>
        <d v="2024-06-22T00:00:00"/>
        <d v="2023-03-30T00:00:00"/>
        <d v="2023-09-13T00:00:00"/>
        <d v="2025-09-11T00:00:00"/>
        <d v="2023-02-07T00:00:00"/>
        <d v="2022-09-24T00:00:00"/>
        <d v="2024-04-27T00:00:00"/>
        <d v="2023-04-25T00:00:00"/>
        <d v="2024-12-17T00:00:00"/>
        <d v="2023-03-06T00:00:00"/>
        <d v="2025-08-22T00:00:00"/>
        <d v="2025-03-03T00:00:00"/>
        <d v="2024-03-04T00:00:00"/>
        <d v="2025-07-21T00:00:00"/>
        <d v="2022-02-25T00:00:00"/>
        <d v="2022-02-09T00:00:00"/>
        <d v="2024-11-10T00:00:00"/>
        <d v="2025-03-27T00:00:00"/>
        <d v="2024-08-07T00:00:00"/>
        <d v="2023-11-14T00:00:00"/>
        <d v="2023-06-10T00:00:00"/>
        <d v="2025-05-28T00:00:00"/>
        <d v="2023-03-13T00:00:00"/>
        <d v="2023-02-18T00:00:00"/>
        <d v="2023-06-22T00:00:00"/>
        <d v="2022-07-16T00:00:00"/>
        <d v="2023-08-10T00:00:00"/>
        <d v="2024-03-20T00:00:00"/>
        <d v="2024-05-12T00:00:00"/>
        <d v="2023-04-12T00:00:00"/>
        <d v="2025-06-20T00:00:00"/>
        <d v="2025-10-28T00:00:00"/>
        <d v="2024-04-23T00:00:00"/>
        <d v="2024-01-09T00:00:00"/>
        <d v="2024-07-07T00:00:00"/>
        <d v="2023-07-15T00:00:00"/>
        <d v="2025-05-01T00:00:00"/>
        <d v="2023-03-24T00:00:00"/>
        <d v="2022-10-12T00:00:00"/>
        <d v="2022-04-04T00:00:00"/>
        <d v="2025-04-16T00:00:00"/>
        <d v="2024-05-10T00:00:00"/>
        <d v="2025-08-20T00:00:00"/>
        <d v="2022-04-23T00:00:00"/>
        <d v="2022-08-10T00:00:00"/>
        <d v="2024-06-28T00:00:00"/>
        <d v="2022-10-27T00:00:00"/>
        <d v="2023-09-06T00:00:00"/>
        <d v="2024-07-06T00:00:00"/>
        <d v="2023-11-27T00:00:00"/>
        <d v="2023-01-22T00:00:00"/>
        <d v="2023-04-11T00:00:00"/>
        <d v="2023-03-15T00:00:00"/>
        <d v="2023-10-09T00:00:00"/>
        <d v="2024-09-14T00:00:00"/>
        <d v="2025-09-12T00:00:00"/>
        <d v="2025-04-08T00:00:00"/>
        <d v="2025-02-24T00:00:00"/>
        <d v="2025-04-22T00:00:00"/>
        <d v="2024-09-10T00:00:00"/>
        <d v="2024-06-16T00:00:00"/>
        <d v="2023-10-27T00:00:00"/>
        <d v="2025-01-11T00:00:00"/>
        <d v="2024-08-16T00:00:00"/>
        <d v="2025-03-22T00:00:00"/>
        <d v="2023-10-01T00:00:00"/>
        <d v="2022-04-30T00:00:00"/>
        <d v="2023-12-04T00:00:00"/>
        <d v="2023-08-19T00:00:00"/>
        <d v="2024-04-19T00:00:00"/>
        <d v="2025-06-03T00:00:00"/>
        <d v="2022-10-08T00:00:00"/>
        <d v="2022-06-17T00:00:00"/>
        <d v="2023-06-27T00:00:00"/>
        <d v="2024-12-12T00:00:00"/>
        <d v="2023-05-02T00:00:00"/>
        <d v="2024-06-06T00:00:00"/>
        <d v="2025-10-27T00:00:00"/>
        <d v="2022-05-04T00:00:00"/>
        <d v="2022-01-05T00:00:00"/>
        <d v="2025-08-30T00:00:00"/>
        <d v="2023-12-03T00:00:00"/>
        <d v="2023-03-19T00:00:00"/>
        <d v="2025-06-09T00:00:00"/>
        <d v="2025-07-03T00:00:00"/>
        <d v="2025-09-22T00:00:00"/>
        <d v="2022-06-18T00:00:00"/>
        <d v="2025-09-17T00:00:00"/>
        <d v="2024-12-22T00:00:00"/>
        <d v="2023-11-04T00:00:00"/>
        <d v="2023-09-02T00:00:00"/>
        <d v="2024-09-27T00:00:00"/>
        <d v="2022-07-21T00:00:00"/>
        <d v="2022-05-25T00:00:00"/>
        <d v="2024-09-23T00:00:00"/>
        <d v="2024-03-05T00:00:00"/>
        <d v="2022-01-16T00:00:00"/>
        <d v="2022-09-11T00:00:00"/>
        <d v="2025-10-14T00:00:00"/>
        <d v="2023-04-08T00:00:00"/>
        <d v="2025-03-12T00:00:00"/>
        <d v="2023-09-04T00:00:00"/>
        <d v="2025-08-03T00:00:00"/>
        <d v="2023-03-21T00:00:00"/>
        <d v="2022-05-06T00:00:00"/>
        <d v="2025-05-26T00:00:00"/>
        <d v="2024-11-12T00:00:00"/>
        <d v="2022-08-16T00:00:00"/>
        <d v="2025-09-25T00:00:00"/>
        <d v="2022-10-20T00:00:00"/>
        <d v="2025-02-09T00:00:00"/>
        <d v="2025-06-11T00:00:00"/>
        <d v="2024-10-06T00:00:00"/>
        <d v="2023-04-21T00:00:00"/>
        <d v="2023-01-17T00:00:00"/>
        <d v="2024-09-18T00:00:00"/>
        <d v="2024-09-21T00:00:00"/>
        <d v="2022-12-24T00:00:00"/>
        <d v="2022-06-26T00:00:00"/>
        <d v="2025-03-16T00:00:00"/>
        <d v="2022-07-01T00:00:00"/>
        <d v="2025-02-04T00:00:00"/>
        <d v="2023-09-28T00:00:00"/>
        <d v="2023-09-23T00:00:00"/>
        <d v="2024-06-14T00:00:00"/>
        <d v="2023-01-09T00:00:00"/>
        <d v="2023-08-30T00:00:00"/>
        <d v="2023-04-09T00:00:00"/>
        <d v="2025-09-16T00:00:00"/>
        <d v="2023-08-05T00:00:00"/>
        <d v="2022-01-25T00:00:00"/>
        <d v="2023-06-25T00:00:00"/>
        <d v="2022-09-05T00:00:00"/>
        <d v="2024-02-26T00:00:00"/>
        <d v="2024-12-29T00:00:00"/>
        <d v="2023-02-01T00:00:00"/>
        <d v="2023-11-25T00:00:00"/>
        <d v="2024-01-08T00:00:00"/>
        <d v="2024-04-16T00:00:00"/>
        <d v="2024-08-05T00:00:00"/>
        <d v="2023-10-02T00:00:00"/>
        <d v="2022-07-13T00:00:00"/>
        <d v="2022-12-13T00:00:00"/>
        <d v="2023-05-16T00:00:00"/>
        <d v="2022-10-24T00:00:00"/>
        <d v="2023-05-22T00:00:00"/>
        <d v="2022-08-03T00:00:00"/>
        <d v="2024-12-01T00:00:00"/>
        <d v="2024-01-11T00:00:00"/>
        <d v="2023-07-07T00:00:00"/>
        <d v="2025-02-20T00:00:00"/>
        <d v="2023-12-05T00:00:00"/>
        <d v="2022-03-23T00:00:00"/>
        <d v="2022-01-29T00:00:00"/>
        <d v="2023-02-23T00:00:00"/>
        <d v="2025-10-21T00:00:00"/>
        <d v="2025-04-19T00:00:00"/>
        <d v="2024-08-03T00:00:00"/>
        <d v="2024-07-14T00:00:00"/>
        <d v="2022-08-05T00:00:00"/>
        <d v="2022-07-02T00:00:00"/>
        <d v="2024-05-20T00:00:00"/>
        <d v="2022-07-14T00:00:00"/>
        <d v="2023-04-30T00:00:00"/>
        <d v="2024-03-25T00:00:00"/>
        <d v="2025-09-07T00:00:00"/>
        <d v="2023-03-04T00:00:00"/>
        <d v="2023-02-17T00:00:00"/>
        <d v="2022-06-16T00:00:00"/>
        <d v="2024-06-03T00:00:00"/>
        <d v="2025-02-15T00:00:00"/>
        <d v="2023-09-01T00:00:00"/>
        <d v="2022-06-13T00:00:00"/>
        <d v="2025-06-27T00:00:00"/>
        <d v="2025-08-05T00:00:00"/>
        <d v="2024-05-03T00:00:00"/>
        <d v="2023-10-14T00:00:00"/>
        <d v="2025-09-30T00:00:00"/>
        <d v="2022-12-01T00:00:00"/>
        <d v="2025-06-21T00:00:00"/>
        <d v="2024-09-30T00:00:00"/>
        <d v="2022-10-28T00:00:00"/>
        <d v="2022-07-17T00:00:00"/>
        <d v="2024-07-30T00:00:00"/>
        <d v="2023-06-20T00:00:00"/>
        <d v="2025-07-20T00:00:00"/>
        <d v="2024-08-29T00:00:00"/>
        <d v="2025-01-29T00:00:00"/>
        <d v="2024-03-01T00:00:00"/>
        <d v="2022-09-09T00:00:00"/>
        <d v="2023-05-05T00:00:00"/>
        <d v="2025-01-01T00:00:00"/>
        <d v="2024-03-31T00:00:00"/>
        <d v="2022-03-07T00:00:00"/>
        <d v="2023-04-04T00:00:00"/>
        <d v="2024-04-08T00:00:00"/>
        <d v="2025-07-02T00:00:00"/>
        <d v="2025-07-30T00:00:00"/>
        <d v="2023-10-08T00:00:00"/>
        <d v="2023-12-16T00:00:00"/>
        <d v="2022-05-17T00:00:00"/>
        <d v="2023-02-11T00:00:00"/>
        <d v="2024-10-11T00:00:00"/>
        <d v="2023-03-08T00:00:00"/>
        <d v="2025-07-16T00:00:00"/>
        <d v="2023-06-05T00:00:00"/>
        <d v="2024-06-21T00:00:00"/>
        <d v="2025-01-16T00:00:00"/>
        <d v="2023-07-28T00:00:00"/>
        <d v="2022-02-04T00:00:00"/>
        <d v="2023-11-06T00:00:00"/>
        <d v="2025-03-20T00:00:00"/>
        <d v="2023-06-03T00:00:00"/>
        <d v="2023-11-13T00:00:00"/>
        <d v="2024-09-06T00:00:00"/>
        <d v="2023-07-13T00:00:00"/>
        <d v="2024-09-24T00:00:00"/>
        <d v="2022-03-28T00:00:00"/>
        <d v="2024-08-15T00:00:00"/>
        <d v="2024-12-06T00:00:00"/>
        <d v="2025-07-09T00:00:00"/>
        <d v="2022-01-20T00:00:00"/>
        <d v="2023-12-24T00:00:00"/>
        <d v="2024-09-05T00:00:00"/>
        <d v="2022-12-05T00:00:00"/>
        <d v="2023-08-01T00:00:00"/>
        <d v="2023-08-22T00:00:00"/>
        <d v="2022-10-29T00:00:00"/>
        <d v="2022-04-17T00:00:00"/>
        <d v="2022-04-24T00:00:00"/>
        <d v="2023-08-29T00:00:00"/>
        <d v="2023-05-06T00:00:00"/>
        <d v="2025-07-04T00:00:00"/>
        <d v="2023-09-03T00:00:00"/>
        <d v="2024-05-19T00:00:00"/>
        <d v="2023-08-17T00:00:00"/>
        <d v="2024-10-03T00:00:00"/>
        <d v="2022-11-08T00:00:00"/>
        <d v="2024-05-21T00:00:00"/>
        <d v="2023-05-04T00:00:00"/>
        <d v="2022-12-08T00:00:00"/>
        <d v="2024-05-27T00:00:00"/>
        <d v="2022-08-12T00:00:00"/>
        <d v="2023-01-18T00:00:00"/>
        <d v="2022-04-07T00:00:00"/>
        <d v="2023-04-10T00:00:00"/>
        <d v="2024-05-06T00:00:00"/>
        <d v="2022-05-27T00:00:00"/>
        <d v="2022-08-27T00:00:00"/>
        <d v="2024-02-13T00:00:00"/>
        <d v="2022-10-06T00:00:00"/>
        <d v="2024-09-15T00:00:00"/>
        <d v="2022-03-17T00:00:00"/>
        <d v="2025-01-31T00:00:00"/>
        <d v="2022-03-21T00:00:00"/>
        <d v="2022-08-31T00:00:00"/>
        <d v="2023-04-27T00:00:00"/>
        <d v="2024-06-17T00:00:00"/>
        <d v="2022-11-05T00:00:00"/>
        <d v="2025-03-08T00:00:00"/>
        <d v="2022-10-18T00:00:00"/>
        <d v="2025-05-31T00:00:00"/>
        <d v="2022-01-24T00:00:00"/>
        <d v="2025-03-25T00:00:00"/>
        <d v="2025-04-12T00:00:00"/>
        <d v="2022-04-20T00:00:00"/>
        <d v="2025-02-22T00:00:00"/>
        <d v="2023-10-13T00:00:00"/>
        <d v="2023-07-26T00:00:00"/>
        <d v="2023-08-08T00:00:00"/>
        <d v="2022-10-23T00:00:00"/>
        <d v="2022-04-27T00:00:00"/>
        <d v="2025-02-03T00:00:00"/>
        <d v="2024-04-25T00:00:00"/>
        <d v="2022-01-08T00:00:00"/>
        <d v="2024-04-01T00:00:00"/>
        <d v="2025-06-25T00:00:00"/>
        <d v="2024-12-20T00:00:00"/>
        <d v="2022-02-07T00:00:00"/>
        <d v="2024-11-19T00:00:00"/>
        <d v="2024-06-12T00:00:00"/>
        <d v="2024-02-01T00:00:00"/>
        <d v="2022-06-06T00:00:00"/>
        <d v="2025-01-03T00:00:00"/>
        <d v="2022-05-05T00:00:00"/>
        <d v="2023-12-27T00:00:00"/>
        <d v="2022-04-26T00:00:00"/>
        <d v="2025-01-05T00:00:00"/>
        <d v="2023-05-20T00:00:00"/>
        <d v="2024-04-24T00:00:00"/>
        <d v="2022-09-06T00:00:00"/>
        <d v="2023-10-04T00:00:00"/>
        <d v="2022-10-21T00:00:00"/>
        <d v="2022-03-12T00:00:00"/>
        <d v="2022-11-13T00:00:00"/>
        <d v="2023-12-12T00:00:00"/>
        <d v="2022-01-14T00:00:00"/>
        <d v="2022-05-13T00:00:00"/>
        <d v="2025-04-11T00:00:00"/>
        <d v="2024-02-07T00:00:00"/>
        <d v="2022-08-25T00:00:00"/>
        <d v="2022-03-30T00:00:00"/>
        <d v="2024-09-22T00:00:00"/>
        <d v="2023-10-17T00:00:00"/>
        <d v="2022-07-07T00:00:00"/>
        <d v="2025-10-05T00:00:00"/>
        <d v="2025-05-23T00:00:00"/>
        <d v="2023-10-10T00:00:00"/>
        <d v="2025-10-22T00:00:00"/>
        <d v="2024-11-07T00:00:00"/>
        <d v="2025-10-23T00:00:00"/>
        <d v="2024-07-22T00:00:00"/>
        <d v="2023-04-29T00:00:00"/>
        <d v="2024-12-16T00:00:00"/>
        <d v="2022-11-10T00:00:00"/>
        <d v="2025-04-03T00:00:00"/>
        <d v="2024-03-11T00:00:00"/>
        <d v="2025-03-24T00:00:00"/>
        <d v="2023-01-01T00:00:00"/>
        <d v="2022-11-29T00:00:00"/>
        <d v="2022-12-18T00:00:00"/>
        <d v="2025-07-15T00:00:00"/>
        <d v="2023-07-23T00:00:00"/>
        <d v="2024-10-16T00:00:00"/>
        <d v="2022-04-13T00:00:00"/>
        <d v="2023-10-31T00:00:00"/>
        <d v="2024-11-26T00:00:00"/>
        <d v="2022-02-12T00:00:00"/>
        <d v="2022-08-14T00:00:00"/>
        <d v="2025-08-10T00:00:00"/>
        <d v="2024-05-11T00:00:00"/>
        <d v="2023-12-29T00:00:00"/>
        <d v="2023-06-11T00:00:00"/>
        <d v="2022-06-28T00:00:00"/>
        <d v="2024-05-02T00:00:00"/>
        <d v="2025-07-27T00:00:00"/>
        <d v="2024-02-23T00:00:00"/>
        <d v="2022-11-15T00:00:00"/>
        <d v="2022-05-19T00:00:00"/>
        <d v="2022-10-11T00:00:00"/>
        <d v="2024-05-26T00:00:00"/>
        <d v="2022-01-30T00:00:00"/>
        <d v="2025-03-11T00:00:00"/>
        <d v="2025-08-21T00:00:00"/>
        <d v="2022-12-11T00:00:00"/>
        <d v="2025-03-10T00:00:00"/>
        <d v="2025-07-12T00:00:00"/>
        <d v="2024-06-02T00:00:00"/>
        <d v="2024-07-13T00:00:00"/>
        <d v="2025-07-23T00:00:00"/>
        <d v="2022-02-27T00:00:00"/>
        <d v="2024-03-03T00:00:00"/>
        <d v="2023-05-21T00:00:00"/>
        <d v="2025-05-30T00:00:00"/>
        <d v="2023-09-16T00:00:00"/>
        <d v="2023-09-14T00:00:00"/>
        <d v="2022-12-27T00:00:00"/>
        <d v="2023-10-29T00:00:00"/>
        <d v="2025-10-11T00:00:00"/>
        <d v="2023-01-13T00:00:00"/>
        <d v="2022-06-27T00:00:00"/>
        <d v="2022-09-10T00:00:00"/>
        <d v="2022-07-10T00:00:00"/>
        <d v="2023-07-20T00:00:00"/>
        <d v="2023-09-09T00:00:00"/>
        <d v="2025-07-25T00:00:00"/>
        <d v="2023-04-03T00:00:00"/>
        <d v="2023-02-21T00:00:00"/>
        <d v="2023-04-17T00:00:00"/>
        <d v="2024-08-27T00:00:00"/>
        <d v="2024-10-09T00:00:00"/>
        <d v="2023-01-02T00:00:00"/>
        <d v="2024-02-19T00:00:00"/>
        <d v="2023-07-01T00:00:00"/>
        <d v="2024-09-19T00:00:00"/>
        <d v="2023-12-28T00:00:00"/>
        <d v="2022-03-13T00:00:00"/>
        <d v="2023-01-30T00:00:00"/>
        <d v="2023-07-29T00:00:00"/>
        <d v="2025-07-18T00:00:00"/>
        <d v="2023-06-01T00:00:00"/>
        <d v="2025-10-30T00:00:00"/>
        <d v="2023-10-12T00:00:00"/>
        <d v="2025-01-21T00:00:00"/>
        <d v="2023-10-11T00:00:00"/>
        <d v="2024-01-27T00:00:00"/>
        <d v="2025-09-10T00:00:00"/>
        <d v="2024-09-08T00:00:00"/>
        <d v="2022-06-14T00:00:00"/>
        <d v="2022-04-25T00:00:00"/>
        <d v="2023-11-20T00:00:00"/>
        <d v="2024-04-30T00:00:00"/>
        <d v="2022-09-14T00:00:00"/>
        <d v="2022-11-02T00:00:00"/>
        <d v="2022-07-03T00:00:00"/>
        <d v="2024-07-25T00:00:00"/>
        <d v="2023-12-30T00:00:00"/>
        <d v="2022-08-19T00:00:00"/>
        <d v="2025-01-23T00:00:00"/>
        <d v="2023-03-31T00:00:00"/>
        <d v="2023-10-26T00:00:00"/>
        <d v="2023-05-28T00:00:00"/>
        <d v="2024-08-24T00:00:00"/>
        <d v="2023-08-04T00:00:00"/>
        <d v="2024-10-26T00:00:00"/>
        <d v="2024-11-01T00:00:00"/>
        <d v="2023-06-24T00:00:00"/>
        <d v="2024-07-28T00:00:00"/>
        <d v="2024-12-05T00:00:00"/>
        <d v="2022-08-18T00:00:00"/>
        <d v="2022-05-15T00:00:00"/>
        <d v="2022-09-29T00:00:00"/>
        <d v="2024-02-11T00:00:00"/>
        <d v="2025-10-04T00:00:00"/>
        <d v="2022-06-01T00:00:00"/>
        <d v="2023-05-18T00:00:00"/>
        <d v="2022-08-02T00:00:00"/>
        <d v="2024-03-12T00:00:00"/>
        <d v="2025-09-03T00:00:00"/>
        <d v="2022-06-24T00:00:00"/>
        <d v="2023-06-26T00:00:00"/>
        <d v="2025-05-20T00:00:00"/>
        <d v="2025-01-26T00:00:00"/>
        <d v="2025-10-20T00:00:00"/>
        <d v="2024-09-20T00:00:00"/>
        <d v="2024-01-01T00:00:00"/>
        <d v="2025-10-24T00:00:00"/>
        <d v="2025-04-09T00:00:00"/>
        <d v="2024-02-05T00:00:00"/>
        <d v="2023-02-19T00:00:00"/>
        <d v="2024-07-08T00:00:00"/>
        <d v="2024-10-10T00:00:00"/>
        <d v="2022-06-29T00:00:00"/>
        <d v="2023-09-10T00:00:00"/>
        <d v="2024-09-13T00:00:00"/>
        <d v="2024-01-30T00:00:00"/>
        <d v="2023-07-21T00:00:00"/>
        <d v="2025-09-20T00:00:00"/>
        <d v="2022-01-06T00:00:00"/>
        <d v="2022-12-21T00:00:00"/>
        <d v="2024-01-28T00:00:00"/>
        <d v="2025-01-19T00:00:00"/>
        <d v="2023-01-04T00:00:00"/>
        <d v="2022-05-26T00:00:00"/>
        <d v="2024-05-28T00:00:00"/>
        <d v="2025-08-11T00:00:00"/>
        <d v="2022-03-20T00:00:00"/>
        <d v="2025-09-18T00:00:00"/>
        <d v="2022-07-22T00:00:00"/>
        <d v="2025-06-06T00:00:00"/>
        <d v="2024-09-26T00:00:00"/>
        <d v="2025-10-09T00:00:00"/>
        <d v="2023-12-25T00:00:00"/>
        <d v="2024-12-10T00:00:00"/>
        <d v="2024-05-23T00:00:00"/>
        <d v="2023-01-24T00:00:00"/>
        <d v="2024-03-14T00:00:00"/>
        <d v="2023-05-26T00:00:00"/>
        <d v="2025-08-29T00:00:00"/>
        <d v="2022-04-19T00:00:00"/>
        <d v="2025-03-30T00:00:00"/>
        <d v="2025-04-30T00:00:00"/>
        <d v="2024-02-25T00:00:00"/>
        <d v="2022-03-24T00:00:00"/>
        <d v="2022-12-16T00:00:00"/>
        <d v="2022-10-31T00:00:00"/>
        <d v="2023-01-07T00:00:00"/>
        <d v="2024-04-09T00:00:00"/>
        <d v="2023-04-06T00:00:00"/>
        <d v="2025-05-05T00:00:00"/>
        <d v="2025-08-07T00:00:00"/>
        <d v="2022-08-24T00:00:00"/>
        <d v="2024-02-20T00:00:00"/>
        <d v="2022-07-31T00:00:00"/>
        <d v="2024-06-05T00:00:00"/>
        <d v="2024-01-07T00:00:00"/>
        <d v="2022-08-04T00:00:00"/>
        <d v="2025-05-03T00:00:00"/>
        <d v="2023-10-16T00:00:00"/>
        <d v="2023-09-21T00:00:00"/>
        <d v="2024-01-05T00:00:00"/>
        <d v="2023-02-08T00:00:00"/>
        <d v="2023-07-25T00:00:00"/>
        <d v="2025-03-02T00:00:00"/>
        <d v="2024-12-04T00:00:00"/>
        <d v="2022-08-17T00:00:00"/>
        <d v="2025-06-18T00:00:00"/>
        <d v="2024-08-02T00:00:00"/>
        <d v="2024-03-07T00:00:00"/>
        <d v="2024-01-12T00:00:00"/>
        <d v="2022-06-20T00:00:00"/>
        <d v="2025-03-15T00:00:00"/>
        <d v="2022-01-21T00:00:00"/>
        <d v="2022-05-24T00:00:00"/>
        <d v="2025-09-15T00:00:00"/>
        <d v="2025-04-07T00:00:00"/>
        <d v="2025-08-01T00:00:00"/>
        <d v="2023-01-26T00:00:00"/>
        <d v="2022-05-03T00:00:00"/>
        <d v="2025-07-17T00:00:00"/>
        <d v="2024-06-10T00:00:00"/>
        <d v="2025-03-07T00:00:00"/>
        <d v="2024-12-14T00:00:00"/>
        <d v="2025-08-02T00:00:00"/>
        <d v="2022-04-18T00:00:00"/>
        <d v="2024-11-22T00:00:00"/>
        <d v="2025-02-25T00:00:00"/>
        <d v="2023-11-03T00:00:00"/>
        <d v="2024-12-11T00:00:00"/>
        <d v="2024-04-07T00:00:00"/>
        <d v="2025-02-23T00:00:00"/>
        <d v="2023-05-12T00:00:00"/>
        <d v="2022-05-16T00:00:00"/>
        <d v="2025-02-02T00:00:00"/>
        <d v="2023-02-24T00:00:00"/>
        <d v="2022-12-25T00:00:00"/>
        <d v="2024-06-01T00:00:00"/>
        <d v="2024-03-23T00:00:00"/>
        <d v="2024-11-17T00:00:00"/>
        <d v="2024-02-27T00:00:00"/>
        <d v="2024-04-15T00:00:00"/>
        <d v="2024-03-06T00:00:00"/>
        <d v="2022-06-25T00:00:00"/>
        <d v="2024-12-18T00:00:00"/>
        <d v="2024-07-05T00:00:00"/>
        <d v="2023-10-05T00:00:00"/>
        <d v="2025-02-05T00:00:00"/>
        <d v="2022-12-19T00:00:00"/>
        <d v="2025-01-25T00:00:00"/>
        <d v="2025-03-04T00:00:00"/>
        <d v="2024-01-22T00:00:00"/>
        <d v="2022-06-04T00:00:00"/>
        <d v="2023-01-08T00:00:00"/>
        <d v="2022-06-15T00:00:00"/>
        <d v="2022-12-10T00:00:00"/>
        <d v="2023-07-09T00:00:00"/>
        <d v="2025-09-02T00:00:00"/>
        <d v="2023-10-22T00:00:00"/>
        <d v="2025-07-01T00:00:00"/>
        <d v="2024-12-26T00:00:00"/>
        <d v="2023-05-13T00:00:00"/>
        <d v="2023-01-12T00:00:00"/>
        <d v="2023-06-07T00:00:00"/>
        <d v="2023-07-16T00:00:00"/>
        <d v="2022-05-30T00:00:00"/>
        <d v="2023-06-09T00:00:00"/>
        <d v="2025-06-12T00:00:00"/>
        <d v="2022-02-17T00:00:00"/>
        <d v="2025-03-01T00:00:00"/>
        <d v="2024-02-16T00:00:00"/>
        <d v="2022-12-17T00:00:00"/>
        <d v="2024-06-07T00:00:00"/>
        <d v="2024-07-31T00:00:00"/>
        <d v="2024-05-14T00:00:00"/>
        <d v="2022-09-16T00:00:00"/>
        <d v="2023-01-05T00:00:00"/>
        <d v="2023-05-08T00:00:00"/>
        <d v="2022-08-11T00:00:00"/>
        <d v="2024-04-26T00:00:00"/>
        <d v="2023-03-17T00:00:00"/>
        <d v="2023-02-02T00:00:00"/>
        <d v="2023-12-06T00:00:00"/>
        <d v="2024-11-24T00:00:00"/>
        <d v="2023-06-29T00:00:00"/>
        <d v="2022-10-13T00:00:00"/>
        <d v="2025-06-02T00:00:00"/>
        <d v="2022-08-30T00:00:00"/>
        <d v="2022-11-14T00:00:00"/>
        <d v="2022-07-15T00:00:00"/>
        <d v="2025-05-15T00:00:00"/>
        <d v="2024-01-16T00:00:00"/>
        <d v="2022-05-11T00:00:00"/>
        <d v="2024-05-31T00:00:00"/>
        <d v="2022-01-10T00:00:00"/>
        <d v="2025-08-28T00:00:00"/>
        <d v="2022-11-26T00:00:00"/>
        <d v="2022-09-07T00:00:00"/>
        <d v="2025-02-13T00:00:00"/>
        <d v="2022-01-27T00:00:00"/>
        <d v="2025-08-08T00:00:00"/>
        <d v="2022-04-01T00:00:00"/>
        <d v="2024-02-02T00:00:00"/>
        <d v="2025-02-27T00:00:00"/>
        <d v="2025-02-06T00:00:00"/>
        <d v="2025-04-28T00:00:00"/>
        <d v="2025-03-31T00:00:00"/>
        <d v="2024-03-16T00:00:00"/>
        <d v="2025-01-24T00:00:00"/>
        <d v="2023-12-19T00:00:00"/>
        <d v="2022-11-18T00:00:00"/>
        <d v="2025-09-19T00:00:00"/>
        <d v="2022-03-08T00:00:00"/>
        <d v="2024-12-31T00:00:00"/>
        <d v="2023-07-14T00:00:00"/>
        <d v="2024-10-21T00:00:00"/>
        <d v="2022-09-26T00:00:00"/>
        <d v="2024-10-08T00:00:00"/>
        <d v="2025-05-06T00:00:00"/>
        <d v="2025-09-09T00:00:00"/>
        <d v="2025-04-06T00:00:00"/>
        <d v="2024-04-14T00:00:00"/>
        <d v="2023-03-09T00:00:00"/>
        <d v="2024-10-07T00:00:00"/>
        <d v="2023-08-02T00:00:00"/>
        <d v="2025-07-19T00:00:00"/>
        <d v="2023-05-10T00:00:00"/>
        <d v="2022-11-01T00:00:00"/>
        <d v="2022-11-22T00:00:00"/>
        <d v="2022-02-15T00:00:00"/>
        <d v="2023-08-23T00:00:00"/>
        <d v="2025-10-06T00:00:00"/>
        <d v="2024-01-03T00:00:00"/>
        <d v="2022-08-22T00:00:00"/>
        <d v="2023-12-08T00:00:00"/>
        <d v="2022-03-22T00:00:00"/>
        <d v="2025-05-08T00:00:00"/>
        <d v="2024-12-25T00:00:00"/>
        <d v="2023-07-05T00:00:00"/>
        <d v="2024-02-17T00:00:00"/>
        <d v="2023-07-03T00:00:00"/>
        <d v="2024-08-19T00:00:00"/>
        <d v="2025-09-26T00:00:00"/>
        <d v="2022-02-13T00:00:00"/>
        <d v="2025-07-06T00:00:00"/>
        <d v="2022-02-02T00:00:00"/>
        <d v="2024-05-13T00:00:00"/>
        <d v="2023-08-09T00:00:00"/>
        <d v="2023-11-24T00:00:00"/>
        <d v="2024-01-20T00:00:00"/>
        <d v="2025-10-19T00:00:00"/>
        <d v="2022-12-12T00:00:00"/>
        <d v="2023-05-07T00:00:00"/>
        <d v="2024-08-31T00:00:00"/>
        <d v="2023-01-25T00:00:00"/>
        <d v="2022-11-11T00:00:00"/>
        <d v="2022-01-11T00:00:00"/>
        <d v="2022-08-13T00:00:00"/>
        <d v="2025-02-11T00:00:00"/>
        <d v="2023-07-04T00:00:00"/>
        <d v="2022-06-02T00:00:00"/>
        <d v="2023-05-27T00:00:00"/>
        <d v="2023-03-16T00:00:00"/>
        <d v="2024-10-19T00:00:00"/>
        <d v="2024-11-11T00:00:00"/>
        <d v="2024-07-04T00:00:00"/>
        <d v="2025-09-06T00:00:00"/>
        <d v="2024-08-28T00:00:00"/>
        <d v="2022-04-21T00:00:00"/>
        <d v="2023-06-19T00:00:00"/>
        <d v="2023-02-15T00:00:00"/>
        <d v="2024-10-14T00:00:00"/>
        <d v="2022-03-31T00:00:00"/>
        <d v="2024-08-21T00:00:00"/>
        <d v="2025-05-10T00:00:00"/>
        <d v="2023-03-12T00:00:00"/>
        <d v="2024-10-29T00:00:00"/>
        <d v="2025-04-25T00:00:00"/>
        <d v="2024-10-15T00:00:00"/>
        <d v="2022-04-11T00:00:00"/>
        <d v="2022-01-26T00:00:00"/>
        <d v="2022-11-04T00:00:00"/>
        <d v="2022-05-07T00:00:00"/>
        <d v="2025-05-11T00:00:00"/>
        <d v="2024-05-08T00:00:00"/>
        <d v="2022-02-21T00:00:00"/>
        <d v="2023-12-23T00:00:00"/>
        <d v="2024-01-21T00:00:00"/>
        <d v="2023-08-28T00:00:00"/>
        <d v="2025-10-18T00:00:00"/>
        <d v="2023-04-15T00:00:00"/>
        <d v="2023-12-26T00:00:00"/>
        <d v="2024-07-19T00:00:00"/>
        <d v="2024-06-13T00:00:00"/>
        <d v="2023-08-03T00:00:00"/>
        <d v="2024-04-06T00:00:00"/>
        <d v="2025-06-22T00:00:00"/>
        <d v="2023-05-14T00:00:00"/>
        <d v="2022-05-02T00:00:00"/>
        <d v="2022-04-29T00:00:00"/>
        <d v="2022-03-02T00:00:00"/>
        <d v="2022-02-24T00:00:00"/>
        <d v="2024-08-22T00:00:00"/>
        <d v="2022-01-22T00:00:00"/>
        <d v="2024-06-25T00:00:00"/>
        <d v="2023-01-23T00:00:00"/>
        <d v="2023-08-20T00:00:00"/>
        <d v="2022-06-11T00:00:00"/>
        <d v="2022-08-09T00:00:00"/>
        <d v="2023-01-29T00:00:00"/>
        <d v="2025-02-01T00:00:00"/>
        <d v="2024-03-22T00:00:00"/>
        <d v="2023-11-22T00:00:00"/>
        <d v="2022-11-24T00:00:00"/>
        <d v="2024-08-08T00:00:00"/>
        <d v="2025-03-05T00:00:00"/>
        <d v="2024-11-20T00:00:00"/>
        <d v="2025-06-29T00:00:00"/>
        <d v="2023-03-05T00:00:00"/>
        <d v="2025-08-17T00:00:00"/>
        <d v="2023-11-07T00:00:00"/>
        <d v="2023-09-27T00:00:00"/>
        <d v="2025-10-15T00:00:00"/>
        <d v="2022-10-02T00:00:00"/>
        <d v="2025-05-04T00:00:00"/>
        <d v="2023-11-29T00:00:00"/>
        <d v="2025-10-16T00:00:00"/>
        <d v="2025-02-07T00:00:00"/>
        <d v="2022-11-23T00:00:00"/>
        <d v="2025-06-28T00:00:00"/>
        <d v="2025-01-09T00:00:00"/>
        <d v="2025-08-16T00:00:00"/>
        <d v="2023-06-30T00:00:00"/>
        <d v="2025-03-29T00:00:00"/>
        <d v="2022-03-09T00:00:00"/>
        <d v="2023-06-04T00:00:00"/>
        <d v="2025-02-16T00:00:00"/>
        <d v="2024-05-05T00:00:00"/>
        <d v="2025-06-23T00:00:00"/>
        <d v="2025-01-13T00:00:00"/>
        <d v="2023-04-01T00:00:00"/>
        <d v="2024-11-25T00:00:00"/>
        <d v="2025-07-11T00:00:00"/>
        <d v="2023-09-25T00:00:00"/>
        <d v="2023-08-27T00:00:00"/>
        <d v="2024-07-20T00:00:00"/>
        <d v="2023-06-23T00:00:00"/>
        <d v="2025-05-16T00:00:00"/>
        <d v="2022-06-05T00:00:00"/>
        <d v="2022-02-26T00:00:00"/>
        <d v="2024-02-12T00:00:00"/>
        <d v="2025-03-28T00:00:00"/>
        <d v="2023-02-28T00:00:00"/>
        <d v="2025-03-23T00:00:00"/>
        <d v="2025-01-22T00:00:00"/>
        <d v="2024-07-29T00:00:00"/>
        <d v="2024-09-16T00:00:00"/>
        <d v="2024-08-11T00:00:00"/>
        <d v="2022-11-19T00:00:00"/>
        <d v="2022-11-07T00:00:00"/>
        <d v="2025-04-02T00:00:00"/>
        <d v="2022-08-15T00:00:00"/>
        <d v="2024-10-17T00:00:00"/>
        <d v="2025-04-13T00:00:00"/>
        <d v="2025-07-13T00:00:00"/>
        <d v="2022-04-14T00:00:00"/>
        <d v="2025-01-02T00:00:00"/>
        <d v="2024-08-26T00:00:00"/>
        <d v="2024-12-24T00:00:00"/>
        <d v="2023-01-31T00:00:00"/>
        <d v="2024-02-24T00:00:00"/>
        <d v="2024-10-27T00:00:00"/>
        <d v="2023-06-16T00:00:00"/>
        <d v="2025-04-17T00:00:00"/>
        <d v="2023-07-08T00:00:00"/>
        <d v="2025-02-18T00:00:00"/>
        <d v="2025-06-15T00:00:00"/>
        <d v="2024-01-15T00:00:00"/>
        <d v="2022-01-03T00:00:00"/>
        <d v="2023-09-24T00:00:00"/>
        <d v="2023-07-30T00:00:00"/>
        <d v="2022-11-25T00:00:00"/>
        <d v="2023-03-10T00:00:00"/>
        <d v="2022-05-09T00:00:00"/>
        <d v="2025-09-28T00:00:00"/>
        <d v="2022-04-02T00:00:00"/>
        <d v="2024-03-29T00:00:00"/>
        <d v="2022-03-29T00:00:00"/>
        <d v="2024-02-08T00:00:00"/>
        <d v="2023-02-22T00:00:00"/>
        <d v="2025-01-17T00:00:00"/>
        <d v="2022-12-06T00:00:00"/>
        <d v="2022-09-19T00:00:00"/>
        <d v="2023-06-02T00:00:00"/>
        <d v="2023-04-07T00:00:00"/>
        <d v="2024-09-09T00:00:00"/>
        <d v="2022-12-09T00:00:00"/>
        <d v="2024-11-14T00:00:00"/>
        <d v="2024-10-18T00:00:00"/>
        <d v="2025-08-14T00:00:00"/>
        <d v="2024-01-06T00:00:00"/>
        <d v="2024-03-27T00:00:00"/>
        <d v="2022-02-06T00:00:00"/>
        <d v="2023-02-05T00:00:00"/>
        <d v="2024-10-31T00:00:00"/>
        <d v="2023-03-23T00:00:00"/>
        <d v="2025-07-05T00:00:00"/>
        <d v="2025-08-04T00:00:00"/>
        <d v="2022-02-14T00:00:00"/>
        <d v="2024-12-30T00:00:00"/>
        <d v="2023-06-08T00:00:00"/>
        <d v="2024-11-29T00:00:00"/>
        <d v="2022-12-29T00:00:00"/>
        <d v="2022-09-21T00:00:00"/>
        <d v="2023-01-10T00:00:00"/>
        <d v="2023-10-03T00:00:00"/>
        <d v="2025-03-21T00:00:00"/>
        <d v="2022-03-18T00:00:00"/>
        <d v="2024-11-06T00:00:00"/>
        <d v="2025-08-19T00:00:00"/>
        <d v="2022-08-01T00:00:00"/>
        <d v="2022-03-19T00:00:00"/>
        <d v="2025-04-29T00:00:00"/>
        <d v="2023-05-09T00:00:00"/>
        <d v="2024-07-12T00:00:00"/>
        <d v="2025-04-27T00:00:00"/>
        <d v="2023-12-15T00:00:00"/>
        <d v="2025-01-28T00:00:00"/>
        <d v="2025-08-06T00:00:00"/>
        <d v="2024-01-29T00:00:00"/>
        <d v="2024-11-03T00:00:00"/>
        <d v="2022-02-05T00:00:00"/>
        <d v="2024-04-18T00:00:00"/>
        <d v="2023-09-07T00:00:00"/>
        <d v="2022-11-21T00:00:00"/>
        <d v="2024-04-29T00:00:00"/>
        <d v="2023-12-11T00:00:00"/>
        <d v="2023-02-25T00:00:00"/>
        <d v="2025-10-01T00:00:00"/>
        <d v="2025-01-06T00:00:00"/>
        <d v="2022-10-10T00:00:00"/>
        <d v="2022-05-10T00:00:00"/>
        <d v="2024-05-25T00:00:00"/>
        <d v="2022-10-05T00:00:00"/>
        <d v="2022-02-08T00:00:00"/>
        <d v="2024-08-06T00:00:00"/>
        <d v="2022-08-08T00:00:00"/>
        <d v="2024-12-21T00:00:00"/>
        <d v="2023-10-18T00:00:00"/>
        <d v="2023-04-24T00:00:00"/>
        <d v="2023-01-20T00:00:00"/>
        <d v="2022-08-26T00:00:00"/>
        <d v="2023-08-06T00:00:00"/>
        <d v="2025-07-07T00:00:00"/>
        <d v="2023-01-16T00:00:00"/>
        <d v="2025-04-04T00:00:00"/>
        <d v="2023-05-19T00:00:00"/>
        <d v="2022-10-07T00:00:00"/>
        <d v="2023-11-15T00:00:00"/>
        <d v="2022-04-10T00:00:00"/>
        <d v="2024-03-13T00:00:00"/>
        <d v="2022-01-28T00:00:00"/>
        <d v="2024-04-12T00:00:00"/>
        <d v="2023-11-28T00:00:00"/>
        <d v="2024-10-25T00:00:00"/>
        <d v="2024-01-02T00:00:00"/>
        <d v="2023-06-28T00:00:00"/>
        <d v="2024-11-23T00:00:00"/>
        <d v="2024-03-19T00:00:00"/>
        <d v="2022-08-07T00:00:00"/>
        <d v="2024-01-24T00:00:00"/>
        <d v="2022-05-12T00:00:00"/>
        <d v="2022-02-20T00:00:00"/>
        <d v="2025-07-22T00:00:00"/>
        <d v="2024-03-28T00:00:00"/>
        <d v="2024-06-15T00:00:00"/>
        <d v="2025-05-07T00:00:00"/>
        <d v="2022-06-10T00:00:00"/>
        <d v="2024-01-17T00:00:00"/>
        <d v="2024-04-28T00:00:00"/>
        <d v="2023-04-28T00:00:00"/>
        <d v="2025-02-17T00:00:00"/>
        <d v="2024-09-11T00:00:00"/>
        <d v="2025-03-13T00:00:00"/>
        <d v="2022-05-08T00:00:00"/>
        <d v="2023-09-20T00:00:00"/>
        <d v="2024-10-12T00:00:00"/>
        <d v="2023-08-26T00:00:00"/>
        <d v="2023-10-06T00:00:00"/>
        <d v="2025-09-27T00:00:00"/>
        <d v="2025-07-26T00:00:00"/>
        <d v="2025-11-01T00:00:00"/>
        <d v="2024-10-01T00:00:00"/>
        <d v="2024-05-01T00:00:00"/>
        <d v="2023-03-27T00:00:00"/>
        <d v="2025-05-13T00:00:00"/>
        <d v="2022-06-08T00:00:00"/>
        <d v="2023-08-25T00:00:00"/>
        <d v="2022-02-18T00:00:00"/>
        <d v="2024-10-04T00:00:00"/>
        <d v="2024-06-23T00:00:00"/>
        <d v="2023-02-27T00:00:00"/>
        <d v="2024-05-30T00:00:00"/>
        <d v="2023-03-22T00:00:00"/>
        <d v="2025-03-26T00:00:00"/>
        <d v="2024-11-18T00:00:00"/>
        <d v="2024-03-02T00:00:00"/>
        <d v="2022-01-18T00:00:00"/>
        <d v="2025-08-26T00:00:00"/>
        <d v="2022-05-28T00:00:00"/>
        <d v="2025-09-01T00:00:00"/>
        <d v="2022-10-22T00:00:00"/>
        <d v="2024-06-30T00:00:00"/>
        <d v="2022-11-17T00:00:00"/>
        <d v="2022-09-15T00:00:00"/>
        <d v="2024-02-10T00:00:00"/>
        <d v="2024-11-13T00:00:00"/>
        <d v="2022-12-02T00:00:00"/>
        <d v="2022-10-17T00:00:00"/>
        <d v="2022-02-11T00:00:00"/>
        <d v="2024-12-15T00:00:00"/>
        <d v="2022-09-17T00:00:00"/>
        <d v="2022-07-30T00:00:00"/>
        <d v="2022-07-06T00:00:00"/>
        <d v="2024-10-30T00:00:00"/>
        <d v="2024-04-20T00:00:00"/>
        <d v="2022-05-22T00:00:00"/>
        <d v="2023-02-12T00:00:00"/>
        <d v="2024-07-09T00:00:00"/>
        <d v="2024-08-20T00:00:00"/>
        <d v="2022-04-22T00:00:00"/>
        <d v="2022-08-20T00:00:00"/>
        <d v="2023-10-20T00:00:00"/>
        <d v="2025-05-12T00:00:00"/>
        <d v="2024-02-06T00:00:00"/>
        <d v="2023-08-21T00:00:00"/>
        <d v="2022-04-16T00:00:00"/>
        <d v="2025-02-21T00:00:00"/>
        <d v="2022-09-27T00:00:00"/>
        <d v="2022-01-04T00:00:00"/>
        <d v="2022-01-12T00:00:00"/>
        <d v="2022-06-30T00:00:00"/>
        <d v="2022-09-28T00:00:00"/>
        <d v="2023-02-03T00:00:00"/>
        <d v="2024-04-11T00:00:00"/>
        <d v="2024-07-17T00:00:00"/>
        <d v="2022-07-28T00:00:00"/>
        <d v="2022-03-27T00:00:00"/>
        <d v="2022-02-23T00:00:00"/>
        <d v="2023-11-16T00:00:00"/>
        <d v="2023-01-21T00:00:00"/>
        <d v="2023-08-15T00:00:00"/>
        <d v="2022-01-02T00:00:00"/>
        <d v="2024-01-25T00:00:00"/>
        <d v="2022-07-27T00:00:00"/>
        <d v="2025-09-13T00:00:00"/>
        <d v="2024-12-27T00:00:00"/>
        <d v="2022-06-12T00:00:00"/>
        <d v="2024-09-02T00:00:00"/>
        <d v="2024-02-28T00:00:00"/>
        <d v="2022-12-14T00:00:00"/>
        <d v="2023-06-15T00:00:00"/>
        <d v="2022-09-22T00:00:00"/>
        <d v="2022-04-12T00:00:00"/>
        <d v="2024-02-21T00:00:00"/>
        <d v="2025-07-29T00:00:00"/>
        <d v="2023-10-07T00:00:00"/>
        <d v="2023-03-03T00:00:00"/>
        <d v="2023-01-28T00:00:00"/>
        <d v="2023-06-12T00:00:00"/>
        <d v="2023-11-05T00:00:00"/>
        <d v="2022-10-15T00:00:00"/>
        <d v="2022-09-13T00:00:00"/>
        <d v="2022-10-19T00:00:00"/>
        <d v="2024-07-01T00:00:00"/>
        <d v="2024-01-04T00:00:00"/>
        <d v="2024-02-15T00:00:00"/>
        <d v="2024-10-13T00:00:00"/>
        <d v="2024-10-22T00:00:00"/>
        <d v="2023-12-02T00:00:00"/>
        <d v="2022-04-09T00:00:00"/>
        <d v="2023-07-10T00:00:00"/>
        <d v="2023-09-30T00:00:00"/>
        <d v="2023-05-15T00:00:00"/>
        <d v="2025-09-21T00:00:00"/>
        <d v="2022-10-09T00:00:00"/>
        <d v="2024-01-31T00:00:00"/>
        <d v="2023-12-21T00:00:00"/>
        <d v="2023-04-23T00:00:00"/>
        <d v="2025-06-30T00:00:00"/>
        <d v="2023-11-11T00:00:00"/>
        <d v="2023-02-10T00:00:00"/>
        <d v="2025-05-14T00:00:00"/>
        <d v="2022-07-29T00:00:00"/>
        <d v="2023-06-17T00:00:00"/>
        <d v="2024-03-08T00:00:00"/>
        <d v="2023-02-13T00:00:00"/>
        <d v="2025-01-20T00:00:00"/>
        <d v="2023-02-06T00:00:00"/>
        <d v="2023-09-08T00:00:00"/>
        <d v="2023-05-25T00:00:00"/>
        <d v="2022-01-09T00:00:00"/>
        <d v="2024-10-23T00:00:00"/>
        <d v="2024-09-12T00:00:00"/>
        <d v="2024-04-13T00:00:00"/>
        <d v="2022-03-25T00:00:00"/>
        <d v="2024-01-23T00:00:00"/>
        <d v="2024-03-26T00:00:00"/>
        <d v="2022-11-27T00:00:00"/>
        <d v="2023-11-17T00:00:00"/>
        <d v="2022-12-28T00:00:00"/>
        <d v="2023-07-12T00:00:00"/>
        <d v="2023-08-11T00:00:00"/>
        <d v="2024-01-13T00:00:00"/>
        <d v="2024-05-29T00:00:00"/>
        <d v="2023-04-26T00:00:00"/>
        <d v="2022-09-18T00:00:00"/>
        <d v="2025-02-10T00:00:00"/>
        <d v="2023-01-14T00:00:00"/>
        <d v="2025-06-04T00:00:00"/>
        <d v="2022-01-23T00:00:00"/>
        <d v="2023-12-18T00:00:00"/>
        <d v="2025-04-18T00:00:00"/>
        <d v="2022-01-15T00:00:00"/>
        <d v="2024-08-13T00:00:00"/>
        <d v="2025-03-17T00:00:00"/>
        <d v="2024-09-03T00:00:00"/>
        <d v="2024-02-18T00:00:00"/>
        <d v="2023-04-16T00:00:00"/>
        <d v="2024-02-14T00:00:00"/>
        <d v="2022-08-06T00:00:00"/>
        <d v="2022-03-14T00:00:00"/>
        <d v="2024-04-05T00:00:00"/>
        <d v="2022-08-28T00:00:00"/>
        <d v="2023-07-11T00:00:00"/>
        <d v="2023-02-26T00:00:00"/>
        <d v="2025-04-01T00:00:00"/>
        <d v="2022-07-26T00:00:00"/>
        <d v="2025-03-09T00:00:00"/>
        <d v="2023-10-15T00:00:00"/>
        <d v="2024-11-04T00:00:00"/>
        <d v="2025-08-24T00:00:00"/>
        <d v="2023-10-30T00:00:00"/>
        <d v="2024-11-02T00:00:00"/>
        <d v="2023-11-18T00:00:00"/>
        <d v="2023-10-21T00:00:00"/>
        <d v="2022-09-20T00:00:00"/>
        <d v="2023-08-12T00:00:00"/>
        <d v="2024-11-21T00:00:00"/>
        <d v="2023-04-13T00:00:00"/>
        <d v="2023-06-13T00:00:00"/>
        <d v="2024-09-28T00:00:00"/>
        <d v="2022-09-30T00:00:00"/>
        <d v="2022-03-06T00:00:00"/>
        <d v="2022-02-10T00:00:00"/>
        <d v="2023-09-11T00:00:00"/>
        <d v="2025-10-07T00:00:00"/>
        <d v="2025-05-29T00:00:00"/>
        <d v="2024-08-14T00:00:00"/>
        <d v="2025-01-18T00:00:00"/>
        <d v="2022-01-01T00:00:00"/>
        <d v="2025-04-21T00:00:00"/>
        <d v="2022-07-12T00:00:00"/>
        <d v="2024-12-09T00:00:00"/>
        <d v="2024-08-18T00:00:00"/>
        <d v="2022-02-19T00:00:00"/>
        <d v="2025-08-09T00:00:00"/>
        <d v="2025-10-02T00:00:00"/>
        <d v="2022-07-23T00:00:00"/>
        <d v="2023-02-04T00:00:00"/>
        <d v="2023-08-31T00:00:00"/>
        <d v="2025-06-24T00:00:00"/>
        <d v="2024-12-13T00:00:00"/>
        <d v="2024-10-28T00:00:00"/>
        <d v="2024-07-03T00:00:00"/>
        <d v="2025-01-15T00:00:00"/>
        <d v="2022-12-22T00:00:00"/>
        <d v="2024-05-04T00:00:00"/>
        <d v="2025-07-10T00:00:00"/>
        <d v="2024-04-02T00:00:00"/>
        <d v="2025-08-31T00:00:00"/>
        <d v="2024-07-16T00:00:00"/>
        <d v="2024-06-20T00:00:00"/>
        <d v="2022-12-20T00:00:00"/>
        <d v="2022-07-11T00:00:00"/>
        <d v="2024-11-08T00:00:00"/>
        <d v="2024-08-01T00:00:00"/>
        <d v="2024-04-17T00:00:00"/>
        <d v="2022-04-06T00:00:00"/>
        <d v="2023-07-19T00:00:00"/>
        <d v="2023-09-15T00:00:00"/>
        <d v="2022-01-13T00:00:00"/>
        <d v="2025-07-31T00:00:00"/>
        <d v="2025-06-07T00:00:00"/>
        <d v="2025-05-18T00:00:00"/>
        <d v="2024-07-23T00:00:00"/>
        <d v="2024-10-05T00:00:00"/>
        <d v="2024-05-15T00:00:00"/>
        <d v="2022-09-23T00:00:00"/>
        <d v="2024-01-10T00:00:00"/>
        <d v="2024-12-02T00:00:00"/>
        <d v="2022-11-20T00:00:00"/>
        <d v="2024-06-08T00:00:00"/>
        <d v="2023-10-28T00:00:00"/>
        <d v="2023-11-10T00:00:00"/>
        <d v="2022-12-31T00:00:00"/>
        <d v="2022-04-15T00:00:00"/>
        <d v="2024-05-09T00:00:00"/>
        <d v="2024-05-18T00:00:00"/>
        <d v="2025-08-27T00:00:00"/>
        <d v="2023-08-16T00:00:00"/>
      </sharedItems>
      <fieldGroup par="44"/>
    </cacheField>
    <cacheField name="Resolved" numFmtId="14">
      <sharedItems containsSemiMixedTypes="0" containsNonDate="0" containsDate="1" containsString="0" minDate="2022-01-07T00:00:00" maxDate="2025-12-30T00:00:00"/>
    </cacheField>
    <cacheField name="Days Open" numFmtId="0">
      <sharedItems containsSemiMixedTypes="0" containsString="0" containsNumber="1" containsInteger="1" minValue="-2" maxValue="60"/>
    </cacheField>
    <cacheField name="BudgetGBP" numFmtId="164">
      <sharedItems containsSemiMixedTypes="0" containsString="0" containsNumber="1" containsInteger="1" minValue="5033" maxValue="499928"/>
    </cacheField>
    <cacheField name="ActualGBP" numFmtId="164">
      <sharedItems containsSemiMixedTypes="0" containsString="0" containsNumber="1" containsInteger="1" minValue="-32946" maxValue="616276"/>
    </cacheField>
    <cacheField name="Variance" numFmtId="164">
      <sharedItems containsSemiMixedTypes="0" containsString="0" containsNumber="1" containsInteger="1" minValue="-39986" maxValue="119992"/>
    </cacheField>
    <cacheField name="DowntimeHours" numFmtId="0">
      <sharedItems containsSemiMixedTypes="0" containsString="0" containsNumber="1" containsInteger="1" minValue="-21" maxValue="21" count="19">
        <n v="0"/>
        <n v="21"/>
        <n v="19"/>
        <n v="9"/>
        <n v="12"/>
        <n v="-4"/>
        <n v="16"/>
        <n v="14"/>
        <n v="4"/>
        <n v="2"/>
        <n v="7"/>
        <n v="-19"/>
        <n v="-21"/>
        <n v="-14"/>
        <n v="-7"/>
        <n v="-2"/>
        <n v="-9"/>
        <n v="-16"/>
        <n v="-12"/>
      </sharedItems>
    </cacheField>
    <cacheField name="LostMWh" numFmtId="0">
      <sharedItems containsSemiMixedTypes="0" containsString="0" containsNumber="1" minValue="0.3" maxValue="899.8"/>
    </cacheField>
    <cacheField name="Risk" numFmtId="0">
      <sharedItems containsSemiMixedTypes="0" containsString="0" containsNumber="1" containsInteger="1" minValue="1" maxValue="100"/>
    </cacheField>
    <cacheField name="Risk Category" numFmtId="0">
      <sharedItems count="3">
        <s v="Medium"/>
        <s v="High"/>
        <s v="Low"/>
      </sharedItems>
    </cacheField>
    <cacheField name="Severity" numFmtId="0">
      <sharedItems count="4">
        <s v="Low"/>
        <s v="High"/>
        <s v="Medium"/>
        <s v="Critical"/>
      </sharedItems>
    </cacheField>
    <cacheField name="Compliance" numFmtId="0">
      <sharedItems count="3">
        <s v="Compliant"/>
        <s v="Non-Compliant"/>
        <s v="Pending"/>
      </sharedItems>
    </cacheField>
    <cacheField name="AuditScore" numFmtId="0">
      <sharedItems containsSemiMixedTypes="0" containsString="0" containsNumber="1" containsInteger="1" minValue="0" maxValue="100"/>
    </cacheField>
    <cacheField name="Inspector" numFmtId="0">
      <sharedItems count="894">
        <s v="EMP394"/>
        <s v="EMP202"/>
        <s v="EMP177"/>
        <s v="EMP337"/>
        <s v="EMP820"/>
        <s v="EMP674"/>
        <s v="EMP808"/>
        <s v="EMP439"/>
        <s v="EMP686"/>
        <s v="EMP173"/>
        <s v="EMP696"/>
        <s v="EMP314"/>
        <s v="EMP640"/>
        <s v="EMP916"/>
        <s v="EMP319"/>
        <s v="EMP296"/>
        <s v="EMP854"/>
        <s v="EMP512"/>
        <s v="EMP737"/>
        <s v="EMP727"/>
        <s v="EMP413"/>
        <s v="EMP855"/>
        <s v="EMP116"/>
        <s v="EMP702"/>
        <s v="EMP297"/>
        <s v="EMP728"/>
        <s v="EMP424"/>
        <s v="EMP339"/>
        <s v="EMP497"/>
        <s v="EMP382"/>
        <s v="EMP585"/>
        <s v="EMP734"/>
        <s v="EMP730"/>
        <s v="EMP875"/>
        <s v="EMP907"/>
        <s v="EMP388"/>
        <s v="EMP539"/>
        <s v="EMP911"/>
        <s v="EMP603"/>
        <s v="EMP922"/>
        <s v="EMP476"/>
        <s v="EMP422"/>
        <s v="EMP275"/>
        <s v="EMP325"/>
        <s v="EMP912"/>
        <s v="EMP874"/>
        <s v="EMP328"/>
        <s v="EMP742"/>
        <s v="EMP461"/>
        <s v="EMP981"/>
        <s v="EMP166"/>
        <s v="EMP643"/>
        <s v="EMP791"/>
        <s v="EMP570"/>
        <s v="EMP947"/>
        <s v="EMP577"/>
        <s v="EMP540"/>
        <s v="EMP541"/>
        <s v="EMP587"/>
        <s v="EMP542"/>
        <s v="EMP411"/>
        <s v="EMP641"/>
        <s v="EMP194"/>
        <s v="EMP380"/>
        <s v="EMP788"/>
        <s v="EMP619"/>
        <s v="EMP723"/>
        <s v="EMP405"/>
        <s v="EMP793"/>
        <s v="EMP979"/>
        <s v="EMP729"/>
        <s v="EMP128"/>
        <s v="EMP629"/>
        <s v="EMP787"/>
        <s v="EMP983"/>
        <s v="EMP379"/>
        <s v="EMP520"/>
        <s v="EMP918"/>
        <s v="EMP567"/>
        <s v="EMP408"/>
        <s v="EMP621"/>
        <s v="EMP267"/>
        <s v="EMP888"/>
        <s v="EMP887"/>
        <s v="EMP554"/>
        <s v="EMP344"/>
        <s v="EMP343"/>
        <s v="EMP905"/>
        <s v="EMP218"/>
        <s v="EMP338"/>
        <s v="EMP125"/>
        <s v="EMP998"/>
        <s v="EMP389"/>
        <s v="EMP692"/>
        <s v="EMP973"/>
        <s v="EMP733"/>
        <s v="EMP293"/>
        <s v="EMP242"/>
        <s v="EMP864"/>
        <s v="EMP467"/>
        <s v="EMP833"/>
        <s v="EMP108"/>
        <s v="EMP193"/>
        <s v="EMP615"/>
        <s v="EMP342"/>
        <s v="EMP260"/>
        <s v="EMP850"/>
        <s v="EMP900"/>
        <s v="EMP340"/>
        <s v="EMP435"/>
        <s v="EMP547"/>
        <s v="EMP913"/>
        <s v="EMP786"/>
        <s v="EMP391"/>
        <s v="EMP100"/>
        <s v="EMP207"/>
        <s v="EMP307"/>
        <s v="EMP866"/>
        <s v="EMP891"/>
        <s v="EMP418"/>
        <s v="EMP200"/>
        <s v="EMP654"/>
        <s v="EMP897"/>
        <s v="EMP518"/>
        <s v="EMP830"/>
        <s v="EMP934"/>
        <s v="EMP198"/>
        <s v="EMP115"/>
        <s v="EMP724"/>
        <s v="EMP825"/>
        <s v="EMP392"/>
        <s v="EMP563"/>
        <s v="EMP663"/>
        <s v="EMP102"/>
        <s v="EMP852"/>
        <s v="EMP333"/>
        <s v="EMP473"/>
        <s v="EMP598"/>
        <s v="EMP821"/>
        <s v="EMP700"/>
        <s v="EMP605"/>
        <s v="EMP840"/>
        <s v="EMP140"/>
        <s v="EMP192"/>
        <s v="EMP695"/>
        <s v="EMP816"/>
        <s v="EMP731"/>
        <s v="EMP901"/>
        <s v="EMP407"/>
        <s v="EMP584"/>
        <s v="EMP187"/>
        <s v="EMP746"/>
        <s v="EMP558"/>
        <s v="EMP976"/>
        <s v="EMP157"/>
        <s v="EMP285"/>
        <s v="EMP831"/>
        <s v="EMP650"/>
        <s v="EMP486"/>
        <s v="EMP755"/>
        <s v="EMP925"/>
        <s v="EMP230"/>
        <s v="EMP618"/>
        <s v="EMP118"/>
        <s v="EMP457"/>
        <s v="EMP655"/>
        <s v="EMP885"/>
        <s v="EMP790"/>
        <s v="EMP529"/>
        <s v="EMP441"/>
        <s v="EMP471"/>
        <s v="EMP131"/>
        <s v="EMP223"/>
        <s v="EMP488"/>
        <s v="EMP430"/>
        <s v="EMP644"/>
        <s v="EMP324"/>
        <s v="EMP229"/>
        <s v="EMP669"/>
        <s v="EMP308"/>
        <s v="EMP659"/>
        <s v="EMP937"/>
        <s v="EMP648"/>
        <s v="EMP327"/>
        <s v="EMP483"/>
        <s v="EMP798"/>
        <s v="EMP492"/>
        <s v="EMP417"/>
        <s v="EMP199"/>
        <s v="EMP489"/>
        <s v="EMP548"/>
        <s v="EMP453"/>
        <s v="EMP247"/>
        <s v="EMP963"/>
        <s v="EMP661"/>
        <s v="EMP966"/>
        <s v="EMP718"/>
        <s v="EMP361"/>
        <s v="EMP279"/>
        <s v="EMP484"/>
        <s v="EMP341"/>
        <s v="EMP510"/>
        <s v="EMP225"/>
        <s v="EMP711"/>
        <s v="EMP668"/>
        <s v="EMP469"/>
        <s v="EMP277"/>
        <s v="EMP336"/>
        <s v="EMP419"/>
        <s v="EMP909"/>
        <s v="EMP815"/>
        <s v="EMP753"/>
        <s v="EMP906"/>
        <s v="EMP569"/>
        <s v="EMP880"/>
        <s v="EMP960"/>
        <s v="EMP374"/>
        <s v="EMP693"/>
        <s v="EMP345"/>
        <s v="EMP807"/>
        <s v="EMP915"/>
        <s v="EMP332"/>
        <s v="EMP778"/>
        <s v="EMP926"/>
        <s v="EMP862"/>
        <s v="EMP135"/>
        <s v="EMP589"/>
        <s v="EMP546"/>
        <s v="EMP330"/>
        <s v="EMP110"/>
        <s v="EMP903"/>
        <s v="EMP261"/>
        <s v="EMP780"/>
        <s v="EMP573"/>
        <s v="EMP997"/>
        <s v="EMP989"/>
        <s v="EMP504"/>
        <s v="EMP977"/>
        <s v="EMP256"/>
        <s v="EMP914"/>
        <s v="EMP481"/>
        <s v="EMP282"/>
        <s v="EMP994"/>
        <s v="EMP557"/>
        <s v="EMP179"/>
        <s v="EMP801"/>
        <s v="EMP959"/>
        <s v="EMP445"/>
        <s v="EMP620"/>
        <s v="EMP917"/>
        <s v="EMP248"/>
        <s v="EMP942"/>
        <s v="EMP362"/>
        <s v="EMP265"/>
        <s v="EMP970"/>
        <s v="EMP462"/>
        <s v="EMP276"/>
        <s v="EMP769"/>
        <s v="EMP784"/>
        <s v="EMP485"/>
        <s v="EMP564"/>
        <s v="EMP210"/>
        <s v="EMP810"/>
        <s v="EMP455"/>
        <s v="EMP867"/>
        <s v="EMP243"/>
        <s v="EMP707"/>
        <s v="EMP756"/>
        <s v="EMP544"/>
        <s v="EMP832"/>
        <s v="EMP221"/>
        <s v="EMP185"/>
        <s v="EMP861"/>
        <s v="EMP581"/>
        <s v="EMP800"/>
        <s v="EMP675"/>
        <s v="EMP613"/>
        <s v="EMP806"/>
        <s v="EMP294"/>
        <s v="EMP201"/>
        <s v="EMP725"/>
        <s v="EMP665"/>
        <s v="EMP300"/>
        <s v="EMP625"/>
        <s v="EMP126"/>
        <s v="EMP107"/>
        <s v="EMP635"/>
        <s v="EMP262"/>
        <s v="EMP931"/>
        <s v="EMP600"/>
        <s v="EMP752"/>
        <s v="EMP507"/>
        <s v="EMP433"/>
        <s v="EMP146"/>
        <s v="EMP694"/>
        <s v="EMP953"/>
        <s v="EMP410"/>
        <s v="EMP368"/>
        <s v="EMP645"/>
        <s v="EMP527"/>
        <s v="EMP602"/>
        <s v="EMP841"/>
        <s v="EMP626"/>
        <s v="EMP835"/>
        <s v="EMP454"/>
        <s v="EMP876"/>
        <s v="EMP609"/>
        <s v="EMP393"/>
        <s v="EMP954"/>
        <s v="EMP270"/>
        <s v="EMP373"/>
        <s v="EMP574"/>
        <s v="EMP326"/>
        <s v="EMP357"/>
        <s v="EMP228"/>
        <s v="EMP646"/>
        <s v="EMP335"/>
        <s v="EMP299"/>
        <s v="EMP525"/>
        <s v="EMP987"/>
        <s v="EMP757"/>
        <s v="EMP980"/>
        <s v="EMP220"/>
        <s v="EMP879"/>
        <s v="EMP240"/>
        <s v="EMP651"/>
        <s v="EMP624"/>
        <s v="EMP421"/>
        <s v="EMP537"/>
        <s v="EMP802"/>
        <s v="EMP853"/>
        <s v="EMP303"/>
        <s v="EMP155"/>
        <s v="EMP865"/>
        <s v="EMP313"/>
        <s v="EMP762"/>
        <s v="EMP611"/>
        <s v="EMP284"/>
        <s v="EMP190"/>
        <s v="EMP826"/>
        <s v="EMP813"/>
        <s v="EMP372"/>
        <s v="EMP463"/>
        <s v="EMP996"/>
        <s v="EMP836"/>
        <s v="EMP535"/>
        <s v="EMP172"/>
        <s v="EMP568"/>
        <s v="EMP738"/>
        <s v="EMP923"/>
        <s v="EMP465"/>
        <s v="EMP219"/>
        <s v="EMP508"/>
        <s v="EMP204"/>
        <s v="EMP112"/>
        <s v="EMP414"/>
        <s v="EMP748"/>
        <s v="EMP286"/>
        <s v="EMP869"/>
        <s v="EMP943"/>
        <s v="EMP761"/>
        <s v="EMP851"/>
        <s v="EMP677"/>
        <s v="EMP501"/>
        <s v="EMP580"/>
        <s v="EMP799"/>
        <s v="EMP955"/>
        <s v="EMP311"/>
        <s v="EMP334"/>
        <s v="EMP935"/>
        <s v="EMP990"/>
        <s v="EMP111"/>
        <s v="EMP399"/>
        <s v="EMP288"/>
        <s v="EMP526"/>
        <s v="EMP550"/>
        <s v="EMP703"/>
        <s v="EMP576"/>
        <s v="EMP406"/>
        <s v="EMP606"/>
        <s v="EMP180"/>
        <s v="EMP440"/>
        <s v="EMP614"/>
        <s v="EMP735"/>
        <s v="EMP400"/>
        <s v="EMP316"/>
        <s v="EMP402"/>
        <s v="EMP142"/>
        <s v="EMP944"/>
        <s v="EMP403"/>
        <s v="EMP355"/>
        <s v="EMP956"/>
        <s v="EMP252"/>
        <s v="EMP717"/>
        <s v="EMP161"/>
        <s v="EMP474"/>
        <s v="EMP376"/>
        <s v="EMP238"/>
        <s v="EMP464"/>
        <s v="EMP364"/>
        <s v="EMP351"/>
        <s v="EMP354"/>
        <s v="EMP123"/>
        <s v="EMP346"/>
        <s v="EMP498"/>
        <s v="EMP375"/>
        <s v="EMP991"/>
        <s v="EMP932"/>
        <s v="EMP522"/>
        <s v="EMP309"/>
        <s v="EMP845"/>
        <s v="EMP795"/>
        <s v="EMP709"/>
        <s v="EMP920"/>
        <s v="EMP919"/>
        <s v="EMP233"/>
        <s v="EMP848"/>
        <s v="EMP271"/>
        <s v="EMP894"/>
        <s v="EMP158"/>
        <s v="EMP950"/>
        <s v="EMP459"/>
        <s v="EMP689"/>
        <s v="EMP597"/>
        <s v="EMP353"/>
        <s v="EMP631"/>
        <s v="EMP664"/>
        <s v="EMP466"/>
        <s v="EMP978"/>
        <s v="EMP514"/>
        <s v="EMP395"/>
        <s v="EMP528"/>
        <s v="EMP381"/>
        <s v="EMP249"/>
        <s v="EMP189"/>
        <s v="EMP842"/>
        <s v="EMP516"/>
        <s v="EMP149"/>
        <s v="EMP708"/>
        <s v="EMP318"/>
        <s v="EMP740"/>
        <s v="EMP214"/>
        <s v="EMP545"/>
        <s v="EMP706"/>
        <s v="EMP714"/>
        <s v="EMP138"/>
        <s v="EMP427"/>
        <s v="EMP147"/>
        <s v="EMP803"/>
        <s v="EMP377"/>
        <s v="EMP404"/>
        <s v="EMP168"/>
        <s v="EMP195"/>
        <s v="EMP594"/>
        <s v="EMP720"/>
        <s v="EMP582"/>
        <s v="EMP396"/>
        <s v="EMP701"/>
        <s v="EMP679"/>
        <s v="EMP823"/>
        <s v="EMP941"/>
        <s v="EMP647"/>
        <s v="EMP398"/>
        <s v="EMP699"/>
        <s v="EMP697"/>
        <s v="EMP736"/>
        <s v="EMP688"/>
        <s v="EMP744"/>
        <s v="EMP188"/>
        <s v="EMP993"/>
        <s v="EMP322"/>
        <s v="EMP673"/>
        <s v="EMP898"/>
        <s v="EMP844"/>
        <s v="EMP447"/>
        <s v="EMP578"/>
        <s v="EMP843"/>
        <s v="EMP952"/>
        <s v="EMP475"/>
        <s v="EMP774"/>
        <s v="EMP482"/>
        <s v="EMP479"/>
        <s v="EMP680"/>
        <s v="EMP348"/>
        <s v="EMP321"/>
        <s v="EMP658"/>
        <s v="EMP812"/>
        <s v="EMP509"/>
        <s v="EMP551"/>
        <s v="EMP834"/>
        <s v="EMP302"/>
        <s v="EMP236"/>
        <s v="EMP927"/>
        <s v="EMP446"/>
        <s v="EMP561"/>
        <s v="EMP306"/>
        <s v="EMP592"/>
        <s v="EMP521"/>
        <s v="EMP666"/>
        <s v="EMP139"/>
        <s v="EMP136"/>
        <s v="EMP999"/>
        <s v="EMP209"/>
        <s v="EMP444"/>
        <s v="EMP881"/>
        <s v="EMP838"/>
        <s v="EMP946"/>
        <s v="EMP691"/>
        <s v="EMP704"/>
        <s v="EMP280"/>
        <s v="EMP837"/>
        <s v="EMP553"/>
        <s v="EMP171"/>
        <s v="EMP143"/>
        <s v="EMP652"/>
        <s v="EMP113"/>
        <s v="EMP538"/>
        <s v="EMP519"/>
        <s v="EMP995"/>
        <s v="EMP211"/>
        <s v="EMP312"/>
        <s v="EMP599"/>
        <s v="EMP197"/>
        <s v="EMP515"/>
        <s v="EMP331"/>
        <s v="EMP667"/>
        <s v="EMP191"/>
        <s v="EMP566"/>
        <s v="EMP170"/>
        <s v="EMP251"/>
        <s v="EMP513"/>
        <s v="EMP329"/>
        <s v="EMP859"/>
        <s v="EMP579"/>
        <s v="EMP690"/>
        <s v="EMP152"/>
        <s v="EMP687"/>
        <s v="EMP745"/>
        <s v="EMP532"/>
        <s v="EMP828"/>
        <s v="EMP186"/>
        <s v="EMP758"/>
        <s v="EMP616"/>
        <s v="EMP671"/>
        <s v="EMP390"/>
        <s v="EMP124"/>
        <s v="EMP642"/>
        <s v="EMP358"/>
        <s v="EMP921"/>
        <s v="EMP154"/>
        <s v="EMP928"/>
        <s v="EMP468"/>
        <s v="EMP425"/>
        <s v="EMP765"/>
        <s v="EMP491"/>
        <s v="EMP109"/>
        <s v="EMP386"/>
        <s v="EMP873"/>
        <s v="EMP749"/>
        <s v="EMP805"/>
        <s v="EMP423"/>
        <s v="EMP127"/>
        <s v="EMP164"/>
        <s v="EMP449"/>
        <s v="EMP264"/>
        <s v="EMP517"/>
        <s v="EMP232"/>
        <s v="EMP824"/>
        <s v="EMP858"/>
        <s v="EMP779"/>
        <s v="EMP349"/>
        <s v="EMP304"/>
        <s v="EMP732"/>
        <s v="EMP235"/>
        <s v="EMP604"/>
        <s v="EMP623"/>
        <s v="EMP175"/>
        <s v="EMP797"/>
        <s v="EMP639"/>
        <s v="EMP196"/>
        <s v="EMP363"/>
        <s v="EMP617"/>
        <s v="EMP972"/>
        <s v="EMP448"/>
        <s v="EMP287"/>
        <s v="EMP595"/>
        <s v="EMP957"/>
        <s v="EMP984"/>
        <s v="EMP904"/>
        <s v="EMP292"/>
        <s v="EMP992"/>
        <s v="EMP356"/>
        <s v="EMP910"/>
        <s v="EMP936"/>
        <s v="EMP796"/>
        <s v="EMP896"/>
        <s v="EMP847"/>
        <s v="EMP436"/>
        <s v="EMP924"/>
        <s v="EMP698"/>
        <s v="EMP766"/>
        <s v="EMP472"/>
        <s v="EMP975"/>
        <s v="EMP274"/>
        <s v="EMP763"/>
        <s v="EMP593"/>
        <s v="EMP511"/>
        <s v="EMP216"/>
        <s v="EMP451"/>
        <s v="EMP305"/>
        <s v="EMP159"/>
        <s v="EMP974"/>
        <s v="EMP929"/>
        <s v="EMP773"/>
        <s v="EMP129"/>
        <s v="EMP298"/>
        <s v="EMP183"/>
        <s v="EMP777"/>
        <s v="EMP505"/>
        <s v="EMP596"/>
        <s v="EMP493"/>
        <s v="EMP203"/>
        <s v="EMP295"/>
        <s v="EMP442"/>
        <s v="EMP819"/>
        <s v="EMP141"/>
        <s v="EMP370"/>
        <s v="EMP266"/>
        <s v="EMP443"/>
        <s v="EMP965"/>
        <s v="EMP323"/>
        <s v="EMP365"/>
        <s v="EMP951"/>
        <s v="EMP438"/>
        <s v="EMP289"/>
        <s v="EMP868"/>
        <s v="EMP156"/>
        <s v="EMP908"/>
        <s v="EMP534"/>
        <s v="EMP985"/>
        <s v="EMP764"/>
        <s v="EMP153"/>
        <s v="EMP809"/>
        <s v="EMP948"/>
        <s v="EMP601"/>
        <s v="EMP450"/>
        <s v="EMP206"/>
        <s v="EMP208"/>
        <s v="EMP552"/>
        <s v="EMP212"/>
        <s v="EMP255"/>
        <s v="EMP385"/>
        <s v="EMP416"/>
        <s v="EMP487"/>
        <s v="EMP969"/>
        <s v="EMP222"/>
        <s v="EMP870"/>
        <s v="EMP290"/>
        <s v="EMP608"/>
        <s v="EMP352"/>
        <s v="EMP477"/>
        <s v="EMP902"/>
        <s v="EMP575"/>
        <s v="EMP660"/>
        <s v="EMP662"/>
        <s v="EMP789"/>
        <s v="EMP958"/>
        <s v="EMP231"/>
        <s v="EMP234"/>
        <s v="EMP794"/>
        <s v="EMP591"/>
        <s v="EMP490"/>
        <s v="EMP726"/>
        <s v="EMP494"/>
        <s v="EMP181"/>
        <s v="EMP163"/>
        <s v="EMP246"/>
        <s v="EMP387"/>
        <s v="EMP770"/>
        <s v="EMP653"/>
        <s v="EMP572"/>
        <s v="EMP682"/>
        <s v="EMP401"/>
        <s v="EMP782"/>
        <s v="EMP458"/>
        <s v="EMP971"/>
        <s v="EMP460"/>
        <s v="EMP683"/>
        <s v="EMP710"/>
        <s v="EMP739"/>
        <s v="EMP716"/>
        <s v="EMP278"/>
        <s v="EMP637"/>
        <s v="EMP772"/>
        <s v="EMP531"/>
        <s v="EMP383"/>
        <s v="EMP120"/>
        <s v="EMP205"/>
        <s v="EMP857"/>
        <s v="EMP607"/>
        <s v="EMP320"/>
        <s v="EMP878"/>
        <s v="EMP301"/>
        <s v="EMP882"/>
        <s v="EMP114"/>
        <s v="EMP148"/>
        <s v="EMP636"/>
        <s v="EMP397"/>
        <s v="EMP268"/>
        <s v="EMP871"/>
        <s v="EMP588"/>
        <s v="EMP273"/>
        <s v="EMP656"/>
        <s v="EMP250"/>
        <s v="EMP176"/>
        <s v="EMP986"/>
        <s v="EMP657"/>
        <s v="EMP610"/>
        <s v="EMP760"/>
        <s v="EMP713"/>
        <s v="EMP754"/>
        <s v="EMP571"/>
        <s v="EMP846"/>
        <s v="EMP988"/>
        <s v="EMP877"/>
        <s v="EMP310"/>
        <s v="EMP359"/>
        <s v="EMP829"/>
        <s v="EMP827"/>
        <s v="EMP556"/>
        <s v="EMP317"/>
        <s v="EMP982"/>
        <s v="EMP634"/>
        <s v="EMP638"/>
        <s v="EMP945"/>
        <s v="EMP367"/>
        <s v="EMP759"/>
        <s v="EMP889"/>
        <s v="EMP776"/>
        <s v="EMP555"/>
        <s v="EMP771"/>
        <s v="EMP429"/>
        <s v="EMP940"/>
        <s v="EMP165"/>
        <s v="EMP860"/>
        <s v="EMP151"/>
        <s v="EMP670"/>
        <s v="EMP291"/>
        <s v="EMP350"/>
        <s v="EMP684"/>
        <s v="EMP822"/>
        <s v="EMP961"/>
        <s v="EMP144"/>
        <s v="EMP259"/>
        <s v="EMP768"/>
        <s v="EMP747"/>
        <s v="EMP775"/>
        <s v="EMP672"/>
        <s v="EMP785"/>
        <s v="EMP781"/>
        <s v="EMP412"/>
        <s v="EMP536"/>
        <s v="EMP560"/>
        <s v="EMP627"/>
        <s v="EMP883"/>
        <s v="EMP818"/>
        <s v="EMP856"/>
        <s v="EMP968"/>
        <s v="EMP133"/>
        <s v="EMP437"/>
        <s v="EMP366"/>
        <s v="EMP751"/>
        <s v="EMP590"/>
        <s v="EMP174"/>
        <s v="EMP371"/>
        <s v="EMP722"/>
        <s v="EMP814"/>
        <s v="EMP254"/>
        <s v="EMP792"/>
        <s v="EMP678"/>
        <s v="EMP378"/>
        <s v="EMP241"/>
        <s v="EMP559"/>
        <s v="EMP895"/>
        <s v="EMP939"/>
        <s v="EMP456"/>
        <s v="EMP269"/>
        <s v="EMP543"/>
        <s v="EMP804"/>
        <s v="EMP132"/>
        <s v="EMP369"/>
        <s v="EMP705"/>
        <s v="EMP452"/>
        <s v="EMP384"/>
        <s v="EMP721"/>
        <s v="EMP281"/>
        <s v="EMP502"/>
        <s v="EMP103"/>
        <s v="EMP523"/>
        <s v="EMP586"/>
        <s v="EMP184"/>
        <s v="EMP167"/>
        <s v="EMP104"/>
        <s v="EMP632"/>
        <s v="EMP811"/>
        <s v="EMP628"/>
        <s v="EMP162"/>
        <s v="EMP743"/>
        <s v="EMP478"/>
        <s v="EMP420"/>
        <s v="EMP681"/>
        <s v="EMP434"/>
        <s v="EMP899"/>
        <s v="EMP239"/>
        <s v="EMP630"/>
        <s v="EMP160"/>
        <s v="EMP347"/>
        <s v="EMP169"/>
        <s v="EMP930"/>
        <s v="EMP503"/>
        <s v="EMP227"/>
        <s v="EMP106"/>
        <s v="EMP315"/>
        <s v="EMP495"/>
        <s v="EMP432"/>
        <s v="EMP500"/>
        <s v="EMP633"/>
        <s v="EMP712"/>
        <s v="EMP283"/>
        <s v="EMP938"/>
        <s v="EMP431"/>
        <s v="EMP253"/>
        <s v="EMP237"/>
        <s v="EMP583"/>
        <s v="EMP533"/>
        <s v="EMP767"/>
        <s v="EMP964"/>
        <s v="EMP134"/>
        <s v="EMP612"/>
        <s v="EMP258"/>
        <s v="EMP226"/>
        <s v="EMP562"/>
        <s v="EMP565"/>
        <s v="EMP182"/>
        <s v="EMP741"/>
        <s v="EMP409"/>
        <s v="EMP783"/>
        <s v="EMP872"/>
        <s v="EMP685"/>
        <s v="EMP949"/>
        <s v="EMP967"/>
        <s v="EMP496"/>
        <s v="EMP105"/>
        <s v="EMP150"/>
        <s v="EMP117"/>
        <s v="EMP839"/>
        <s v="EMP415"/>
        <s v="EMP499"/>
        <s v="EMP137"/>
        <s v="EMP863"/>
        <s v="EMP817"/>
        <s v="EMP549"/>
        <s v="EMP272"/>
        <s v="EMP892"/>
        <s v="EMP524"/>
        <s v="EMP245"/>
        <s v="EMP962"/>
        <s v="EMP506"/>
        <s v="EMP886"/>
        <s v="EMP890"/>
        <s v="EMP145"/>
        <s v="EMP676"/>
        <s v="EMP215"/>
        <s v="EMP649"/>
        <s v="EMP130"/>
        <s v="EMP933"/>
        <s v="EMP750"/>
        <s v="EMP360"/>
        <s v="EMP178"/>
        <s v="EMP470"/>
        <s v="EMP213"/>
        <s v="EMP719"/>
        <s v="EMP122"/>
        <s v="EMP884"/>
        <s v="EMP217"/>
        <s v="EMP263"/>
        <s v="EMP119"/>
        <s v="EMP121"/>
        <s v="EMP530"/>
        <s v="EMP426"/>
        <s v="EMP224"/>
        <s v="EMP715"/>
        <s v="EMP849"/>
        <s v="EMP257"/>
      </sharedItems>
    </cacheField>
    <cacheField name="AssetAge" numFmtId="0">
      <sharedItems containsSemiMixedTypes="0" containsString="0" containsNumber="1" containsInteger="1" minValue="1" maxValue="45" count="45">
        <n v="12"/>
        <n v="39"/>
        <n v="16"/>
        <n v="44"/>
        <n v="43"/>
        <n v="8"/>
        <n v="13"/>
        <n v="32"/>
        <n v="40"/>
        <n v="23"/>
        <n v="38"/>
        <n v="15"/>
        <n v="21"/>
        <n v="31"/>
        <n v="25"/>
        <n v="37"/>
        <n v="4"/>
        <n v="5"/>
        <n v="45"/>
        <n v="3"/>
        <n v="11"/>
        <n v="29"/>
        <n v="41"/>
        <n v="1"/>
        <n v="34"/>
        <n v="9"/>
        <n v="24"/>
        <n v="42"/>
        <n v="36"/>
        <n v="35"/>
        <n v="18"/>
        <n v="2"/>
        <n v="19"/>
        <n v="7"/>
        <n v="17"/>
        <n v="33"/>
        <n v="20"/>
        <n v="28"/>
        <n v="27"/>
        <n v="10"/>
        <n v="6"/>
        <n v="22"/>
        <n v="26"/>
        <n v="30"/>
        <n v="14"/>
      </sharedItems>
    </cacheField>
    <cacheField name="ReactorType" numFmtId="0">
      <sharedItems count="5">
        <s v="BWR"/>
        <s v="SMR"/>
        <s v="AGR"/>
        <s v="PWR"/>
        <s v="PHWR"/>
      </sharedItems>
    </cacheField>
    <cacheField name="InventoryPart" numFmtId="0">
      <sharedItems/>
    </cacheField>
    <cacheField name="InventoryLevel" numFmtId="0">
      <sharedItems containsSemiMixedTypes="0" containsString="0" containsNumber="1" containsInteger="1" minValue="-5" maxValue="500"/>
    </cacheField>
    <cacheField name="ReorderPoint" numFmtId="0">
      <sharedItems containsSemiMixedTypes="0" containsString="0" containsNumber="1" containsInteger="1" minValue="10" maxValue="120"/>
    </cacheField>
    <cacheField name="ProcurementDelay" numFmtId="0">
      <sharedItems containsSemiMixedTypes="0" containsString="0" containsNumber="1" containsInteger="1" minValue="-3" maxValue="90" count="94">
        <n v="16"/>
        <n v="36"/>
        <n v="50"/>
        <n v="58"/>
        <n v="49"/>
        <n v="8"/>
        <n v="7"/>
        <n v="45"/>
        <n v="2"/>
        <n v="52"/>
        <n v="0"/>
        <n v="37"/>
        <n v="34"/>
        <n v="28"/>
        <n v="41"/>
        <n v="38"/>
        <n v="13"/>
        <n v="29"/>
        <n v="47"/>
        <n v="87"/>
        <n v="63"/>
        <n v="85"/>
        <n v="6"/>
        <n v="68"/>
        <n v="25"/>
        <n v="65"/>
        <n v="66"/>
        <n v="3"/>
        <n v="18"/>
        <n v="62"/>
        <n v="27"/>
        <n v="35"/>
        <n v="4"/>
        <n v="60"/>
        <n v="55"/>
        <n v="-2"/>
        <n v="23"/>
        <n v="71"/>
        <n v="81"/>
        <n v="59"/>
        <n v="1"/>
        <n v="84"/>
        <n v="10"/>
        <n v="64"/>
        <n v="9"/>
        <n v="32"/>
        <n v="78"/>
        <n v="86"/>
        <n v="46"/>
        <n v="70"/>
        <n v="-3"/>
        <n v="83"/>
        <n v="90"/>
        <n v="14"/>
        <n v="79"/>
        <n v="54"/>
        <n v="44"/>
        <n v="12"/>
        <n v="40"/>
        <n v="56"/>
        <n v="67"/>
        <n v="22"/>
        <n v="72"/>
        <n v="43"/>
        <n v="53"/>
        <n v="39"/>
        <n v="42"/>
        <n v="17"/>
        <n v="74"/>
        <n v="24"/>
        <n v="33"/>
        <n v="11"/>
        <n v="30"/>
        <n v="19"/>
        <n v="69"/>
        <n v="51"/>
        <n v="26"/>
        <n v="77"/>
        <n v="82"/>
        <n v="80"/>
        <n v="89"/>
        <n v="5"/>
        <n v="57"/>
        <n v="75"/>
        <n v="73"/>
        <n v="20"/>
        <n v="48"/>
        <n v="-1"/>
        <n v="76"/>
        <n v="15"/>
        <n v="31"/>
        <n v="88"/>
        <n v="61"/>
        <n v="21"/>
      </sharedItems>
    </cacheField>
    <cacheField name="MaintenanceType" numFmtId="0">
      <sharedItems count="4">
        <s v="Emergency"/>
        <s v="Preventive"/>
        <s v="Corrective"/>
        <s v="Predictive"/>
      </sharedItems>
    </cacheField>
    <cacheField name="LabourHours" numFmtId="0">
      <sharedItems containsSemiMixedTypes="0" containsString="0" containsNumber="1" containsInteger="1" minValue="0" maxValue="21"/>
    </cacheField>
    <cacheField name="Technicians" numFmtId="0">
      <sharedItems containsSemiMixedTypes="0" containsString="0" containsNumber="1" containsInteger="1" minValue="1" maxValue="8"/>
    </cacheField>
    <cacheField name="RadiationZone" numFmtId="0">
      <sharedItems/>
    </cacheField>
    <cacheField name="DosemSv" numFmtId="0">
      <sharedItems containsSemiMixedTypes="0" containsString="0" containsNumber="1" minValue="0" maxValue="18"/>
    </cacheField>
    <cacheField name="Regulation" numFmtId="0">
      <sharedItems count="4">
        <s v="CNSC"/>
        <s v="NRC"/>
        <s v="STUK"/>
        <s v="ONR"/>
      </sharedItems>
    </cacheField>
    <cacheField name="FineGBP" numFmtId="0">
      <sharedItems containsSemiMixedTypes="0" containsString="0" containsNumber="1" containsInteger="1" minValue="0" maxValue="89834"/>
    </cacheField>
    <cacheField name="ContractValue" numFmtId="0">
      <sharedItems containsSemiMixedTypes="0" containsString="0" containsNumber="1" containsInteger="1" minValue="10280" maxValue="999912"/>
    </cacheField>
    <cacheField name="PaymentStatus" numFmtId="0">
      <sharedItems/>
    </cacheField>
    <cacheField name="ForecastCost" numFmtId="0">
      <sharedItems containsSemiMixedTypes="0" containsString="0" containsNumber="1" containsInteger="1" minValue="-8280" maxValue="543170"/>
    </cacheField>
    <cacheField name="FailureCount" numFmtId="0">
      <sharedItems containsSemiMixedTypes="0" containsString="0" containsNumber="1" containsInteger="1" minValue="0" maxValue="12" count="13">
        <n v="11"/>
        <n v="5"/>
        <n v="12"/>
        <n v="8"/>
        <n v="9"/>
        <n v="0"/>
        <n v="7"/>
        <n v="1"/>
        <n v="3"/>
        <n v="6"/>
        <n v="10"/>
        <n v="2"/>
        <n v="4"/>
      </sharedItems>
    </cacheField>
    <cacheField name="InspectionFreqDays" numFmtId="0">
      <sharedItems containsSemiMixedTypes="0" containsString="0" containsNumber="1" containsInteger="1" minValue="30" maxValue="365" count="4">
        <n v="90"/>
        <n v="365"/>
        <n v="180"/>
        <n v="30"/>
      </sharedItems>
    </cacheField>
    <cacheField name="Comments" numFmtId="0">
      <sharedItems count="5">
        <s v="N/A"/>
        <s v="Urgent"/>
        <s v="Await Docs"/>
        <s v="Repeat Issue"/>
        <s v="No Comment"/>
      </sharedItems>
    </cacheField>
    <cacheField name="Cost Variance" numFmtId="164">
      <sharedItems containsSemiMixedTypes="0" containsString="0" containsNumber="1" containsInteger="1" minValue="-39986" maxValue="119992"/>
    </cacheField>
    <cacheField name="Months (Reported)" numFmtId="0" databaseField="0">
      <fieldGroup base="9">
        <rangePr groupBy="months" startDate="2022-01-01T00:00:00" endDate="2025-11-02T00:00:00"/>
        <groupItems count="14">
          <s v="&lt;01/01/2022"/>
          <s v="Jan"/>
          <s v="Feb"/>
          <s v="Mar"/>
          <s v="Apr"/>
          <s v="May"/>
          <s v="Jun"/>
          <s v="Jul"/>
          <s v="Aug"/>
          <s v="Sep"/>
          <s v="Oct"/>
          <s v="Nov"/>
          <s v="Dec"/>
          <s v="&gt;02/11/2025"/>
        </groupItems>
      </fieldGroup>
    </cacheField>
    <cacheField name="Years (Reported)" numFmtId="0" databaseField="0">
      <fieldGroup base="9">
        <rangePr groupBy="years" startDate="2022-01-01T00:00:00" endDate="2025-11-02T00:00:00"/>
        <groupItems count="6">
          <s v="&lt;01/01/2022"/>
          <s v="2022"/>
          <s v="2023"/>
          <s v="2024"/>
          <s v="2025"/>
          <s v="&gt;02/11/2025"/>
        </groupItems>
      </fieldGroup>
    </cacheField>
  </cacheFields>
  <extLst>
    <ext xmlns:x14="http://schemas.microsoft.com/office/spreadsheetml/2009/9/main" uri="{725AE2AE-9491-48be-B2B4-4EB974FC3084}">
      <x14:pivotCacheDefinition pivotCacheId="450671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48611113" backgroundQuery="1" createdVersion="8" refreshedVersion="8" minRefreshableVersion="3" recordCount="0" supportSubquery="1" supportAdvancedDrill="1" xr:uid="{592A808A-97D9-4D87-8CB9-F40FA3E6E6DC}">
  <cacheSource type="external" connectionId="4"/>
  <cacheFields count="5">
    <cacheField name="[workorders].[Vendor].[Vendor]" caption="Vendor" numFmtId="0" hierarchy="8" level="1">
      <sharedItems count="10">
        <s v="Vendor_1"/>
        <s v="Vendor_12"/>
        <s v="Vendor_13"/>
        <s v="Vendor_14"/>
        <s v="Vendor_23"/>
        <s v="Vendor_27"/>
        <s v="Vendor_28"/>
        <s v="Vendor_5"/>
        <s v="Vendor_8"/>
        <s v="Vendor_9"/>
      </sharedItems>
    </cacheField>
    <cacheField name="[Measures].[Average Delay (Days)]" caption="Average Delay (Days)" numFmtId="0" hierarchy="78" level="32767"/>
    <cacheField name="[Measures].[Vendor Spend]" caption="Vendor Spend" numFmtId="0" hierarchy="69" level="32767"/>
    <cacheField name="[Measures].[Late Deliveries %]" caption="Late Deliveries %" numFmtId="0" hierarchy="77" level="32767"/>
    <cacheField name="[Measures].[Compliance Rate]" caption="Compliance Rate" numFmtId="0" hierarchy="70" level="32767"/>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0" memberValueDatatype="130" unbalanced="0"/>
    <cacheHierarchy uniqueName="[workorders].[Vendor]" caption="Vendor" attribute="1" defaultMemberUniqueName="[workorders].[Vendor].[All]" allUniqueName="[workorders].[Vendor].[All]" dimensionUniqueName="[workorders]" displayFolder="" count="2" memberValueDatatype="130" unbalanced="0">
      <fieldsUsage count="2">
        <fieldUsage x="-1"/>
        <fieldUsage x="0"/>
      </fieldsUsage>
    </cacheHierarchy>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oneField="1">
      <fieldsUsage count="1">
        <fieldUsage x="2"/>
      </fieldsUsage>
    </cacheHierarchy>
    <cacheHierarchy uniqueName="[Measures].[Compliance Rate]" caption="Compliance Rate" measure="1" displayFolder="" measureGroup="workorders" count="0" oneField="1">
      <fieldsUsage count="1">
        <fieldUsage x="4"/>
      </fieldsUsage>
    </cacheHierarchy>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oneField="1">
      <fieldsUsage count="1">
        <fieldUsage x="3"/>
      </fieldsUsage>
    </cacheHierarchy>
    <cacheHierarchy uniqueName="[Measures].[Average Delay (Days)]" caption="Average Delay (Days)" measure="1" displayFolder="" measureGroup="workorders" count="0" oneField="1">
      <fieldsUsage count="1">
        <fieldUsage x="1"/>
      </fieldsUsage>
    </cacheHierarchy>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49768521" backgroundQuery="1" createdVersion="8" refreshedVersion="8" minRefreshableVersion="3" recordCount="0" supportSubquery="1" supportAdvancedDrill="1" xr:uid="{59772A6C-A448-4257-85EA-669378FD277B}">
  <cacheSource type="external" connectionId="4"/>
  <cacheFields count="4">
    <cacheField name="[workorders].[Vendor].[Vendor]" caption="Vendor" numFmtId="0" hierarchy="8" level="1">
      <sharedItems count="10">
        <s v="Vendor_1"/>
        <s v="Vendor_13"/>
        <s v="Vendor_15"/>
        <s v="Vendor_17"/>
        <s v="Vendor_18"/>
        <s v="Vendor_2"/>
        <s v="Vendor_23"/>
        <s v="Vendor_28"/>
        <s v="Vendor_7"/>
        <s v="Vendor_9"/>
      </sharedItems>
    </cacheField>
    <cacheField name="[Measures].[Average Delay (Days)]" caption="Average Delay (Days)" numFmtId="0" hierarchy="78" level="32767"/>
    <cacheField name="[Measures].[Late Deliveries %]" caption="Late Deliveries %" numFmtId="0" hierarchy="77" level="32767"/>
    <cacheField name="[Measures].[Compliance Rate]" caption="Compliance Rate" numFmtId="0" hierarchy="70" level="32767"/>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0" memberValueDatatype="130" unbalanced="0"/>
    <cacheHierarchy uniqueName="[workorders].[Vendor]" caption="Vendor" attribute="1" defaultMemberUniqueName="[workorders].[Vendor].[All]" allUniqueName="[workorders].[Vendor].[All]" dimensionUniqueName="[workorders]" displayFolder="" count="2" memberValueDatatype="130" unbalanced="0">
      <fieldsUsage count="2">
        <fieldUsage x="-1"/>
        <fieldUsage x="0"/>
      </fieldsUsage>
    </cacheHierarchy>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oneField="1">
      <fieldsUsage count="1">
        <fieldUsage x="3"/>
      </fieldsUsage>
    </cacheHierarchy>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oneField="1">
      <fieldsUsage count="1">
        <fieldUsage x="2"/>
      </fieldsUsage>
    </cacheHierarchy>
    <cacheHierarchy uniqueName="[Measures].[Average Delay (Days)]" caption="Average Delay (Days)" measure="1" displayFolder="" measureGroup="workorders" count="0" oneField="1">
      <fieldsUsage count="1">
        <fieldUsage x="1"/>
      </fieldsUsage>
    </cacheHierarchy>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59490743" backgroundQuery="1" createdVersion="8" refreshedVersion="8" minRefreshableVersion="3" recordCount="0" supportSubquery="1" supportAdvancedDrill="1" xr:uid="{5904F3CC-BBDC-4DB5-9D58-533F99B7A22B}">
  <cacheSource type="external" connectionId="4"/>
  <cacheFields count="5">
    <cacheField name="[workorders].[Plant].[Plant]" caption="Plant" numFmtId="0" hierarchy="7" level="1">
      <sharedItems count="6">
        <s v="Bruce A"/>
        <s v="Diablo Canyon"/>
        <s v="Heysham 1"/>
        <s v="Olkiluoto 3"/>
        <s v="Sizewell B"/>
        <s v="Torness"/>
      </sharedItems>
    </cacheField>
    <cacheField name="[Measures].[Emergency Cost]" caption="Emergency Cost" numFmtId="0" hierarchy="72" level="32767"/>
    <cacheField name="[Measures].[Preventive Cost]" caption="Preventive Cost" numFmtId="0" hierarchy="73" level="32767"/>
    <cacheField name="[Measures].[Emergency Cost %]" caption="Emergency Cost %" numFmtId="0" hierarchy="74" level="32767"/>
    <cacheField name="[Measures].[Preventive Cost %]" caption="Preventive Cost %" numFmtId="0" hierarchy="75" level="32767"/>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0"/>
      </fieldsUsage>
    </cacheHierarchy>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oneField="1">
      <fieldsUsage count="1">
        <fieldUsage x="1"/>
      </fieldsUsage>
    </cacheHierarchy>
    <cacheHierarchy uniqueName="[Measures].[Preventive Cost]" caption="Preventive Cost" measure="1" displayFolder="" measureGroup="workorders" count="0" oneField="1">
      <fieldsUsage count="1">
        <fieldUsage x="2"/>
      </fieldsUsage>
    </cacheHierarchy>
    <cacheHierarchy uniqueName="[Measures].[Emergency Cost %]" caption="Emergency Cost %" measure="1" displayFolder="" measureGroup="workorders" count="0" oneField="1">
      <fieldsUsage count="1">
        <fieldUsage x="3"/>
      </fieldsUsage>
    </cacheHierarchy>
    <cacheHierarchy uniqueName="[Measures].[Preventive Cost %]" caption="Preventive Cost %" measure="1" displayFolder="" measureGroup="workorders" count="0" oneField="1">
      <fieldsUsage count="1">
        <fieldUsage x="4"/>
      </fieldsUsage>
    </cacheHierarchy>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70717589" createdVersion="5" refreshedVersion="8" minRefreshableVersion="3" recordCount="0" supportSubquery="1" supportAdvancedDrill="1" xr:uid="{448E63BD-0F37-4497-BADB-B83B432C6115}">
  <cacheSource type="external" connectionId="4"/>
  <cacheFields count="8">
    <cacheField name="[Measures].[Open Jobs]" caption="Open Jobs" numFmtId="0" hierarchy="67" level="32767"/>
    <cacheField name="[Measures].[Critical Jobs]" caption="Critical Jobs" numFmtId="0" hierarchy="66" level="32767"/>
    <cacheField name="[Measures].[Total Cost]" caption="Total Cost" numFmtId="0" hierarchy="63" level="32767"/>
    <cacheField name="[Measures].[Average Downtime]" caption="Average Downtime" numFmtId="0" hierarchy="65" level="32767"/>
    <cacheField name="[Measures].[Average Risk]" caption="Average Risk" numFmtId="0" hierarchy="68" level="32767"/>
    <cacheField name="[Measures].[Vendor Spend]" caption="Vendor Spend" numFmtId="0" hierarchy="69" level="32767"/>
    <cacheField name="[Measures].[Compliance Rate]" caption="Compliance Rate" numFmtId="0" hierarchy="70" level="32767"/>
    <cacheField name="[Measures].[Total Work Orders]" caption="Total Work Orders" numFmtId="0" hierarchy="71" level="32767"/>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0"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oneField="1">
      <fieldsUsage count="1">
        <fieldUsage x="2"/>
      </fieldsUsage>
    </cacheHierarchy>
    <cacheHierarchy uniqueName="[Measures].[Variance_New]" caption="Variance_New" measure="1" displayFolder="" measureGroup="workorders" count="0"/>
    <cacheHierarchy uniqueName="[Measures].[Average Downtime]" caption="Average Downtime" measure="1" displayFolder="" measureGroup="workorders" count="0" oneField="1">
      <fieldsUsage count="1">
        <fieldUsage x="3"/>
      </fieldsUsage>
    </cacheHierarchy>
    <cacheHierarchy uniqueName="[Measures].[Critical Jobs]" caption="Critical Jobs" measure="1" displayFolder="" measureGroup="workorders" count="0" oneField="1">
      <fieldsUsage count="1">
        <fieldUsage x="1"/>
      </fieldsUsage>
    </cacheHierarchy>
    <cacheHierarchy uniqueName="[Measures].[Open Jobs]" caption="Open Jobs" measure="1" displayFolder="" measureGroup="workorders" count="0" oneField="1">
      <fieldsUsage count="1">
        <fieldUsage x="0"/>
      </fieldsUsage>
    </cacheHierarchy>
    <cacheHierarchy uniqueName="[Measures].[Average Risk]" caption="Average Risk" measure="1" displayFolder="" measureGroup="workorders" count="0" oneField="1">
      <fieldsUsage count="1">
        <fieldUsage x="4"/>
      </fieldsUsage>
    </cacheHierarchy>
    <cacheHierarchy uniqueName="[Measures].[Vendor Spend]" caption="Vendor Spend" measure="1" displayFolder="" measureGroup="workorders" count="0" oneField="1">
      <fieldsUsage count="1">
        <fieldUsage x="5"/>
      </fieldsUsage>
    </cacheHierarchy>
    <cacheHierarchy uniqueName="[Measures].[Compliance Rate]" caption="Compliance Rate" measure="1" displayFolder="" measureGroup="workorders" count="0" oneField="1">
      <fieldsUsage count="1">
        <fieldUsage x="6"/>
      </fieldsUsage>
    </cacheHierarchy>
    <cacheHierarchy uniqueName="[Measures].[Total Work Orders]" caption="Total Work Orders" measure="1" displayFolder="" measureGroup="workorders" count="0" oneField="1">
      <fieldsUsage count="1">
        <fieldUsage x="7"/>
      </fieldsUsage>
    </cacheHierarchy>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4.845449189816" createdVersion="5" refreshedVersion="8" minRefreshableVersion="3" recordCount="0" supportSubquery="1" supportAdvancedDrill="1" xr:uid="{0AF8BA26-BE9B-45B2-A647-96B515D45390}">
  <cacheSource type="external" connectionId="4"/>
  <cacheFields count="9">
    <cacheField name="[Measures].[Open Jobs]" caption="Open Jobs" numFmtId="0" hierarchy="67" level="32767"/>
    <cacheField name="[Measures].[Critical Jobs]" caption="Critical Jobs" numFmtId="0" hierarchy="66" level="32767"/>
    <cacheField name="[Measures].[Total Cost]" caption="Total Cost" numFmtId="0" hierarchy="63" level="32767"/>
    <cacheField name="[Measures].[Average Downtime]" caption="Average Downtime" numFmtId="0" hierarchy="65" level="32767"/>
    <cacheField name="[Measures].[Average Risk]" caption="Average Risk" numFmtId="0" hierarchy="68" level="32767"/>
    <cacheField name="[Measures].[Vendor Spend]" caption="Vendor Spend" numFmtId="0" hierarchy="69" level="32767"/>
    <cacheField name="[Measures].[Compliance Rate]" caption="Compliance Rate" numFmtId="0" hierarchy="70" level="32767"/>
    <cacheField name="[Measures].[Total Work Orders]" caption="Total Work Orders" numFmtId="0" hierarchy="71" level="32767"/>
    <cacheField name="[workorders].[Plant].[Plant]" caption="Plant" numFmtId="0" hierarchy="7"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8"/>
      </fieldsUsage>
    </cacheHierarchy>
    <cacheHierarchy uniqueName="[workorders].[Vendor]" caption="Vendor" attribute="1" defaultMemberUniqueName="[workorders].[Vendor].[All]" allUniqueName="[workorders].[Vendor].[All]" dimensionUniqueName="[workorders]" displayFolder="" count="2"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2"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oneField="1">
      <fieldsUsage count="1">
        <fieldUsage x="2"/>
      </fieldsUsage>
    </cacheHierarchy>
    <cacheHierarchy uniqueName="[Measures].[Variance_New]" caption="Variance_New" measure="1" displayFolder="" measureGroup="workorders" count="0"/>
    <cacheHierarchy uniqueName="[Measures].[Average Downtime]" caption="Average Downtime" measure="1" displayFolder="" measureGroup="workorders" count="0" oneField="1">
      <fieldsUsage count="1">
        <fieldUsage x="3"/>
      </fieldsUsage>
    </cacheHierarchy>
    <cacheHierarchy uniqueName="[Measures].[Critical Jobs]" caption="Critical Jobs" measure="1" displayFolder="" measureGroup="workorders" count="0" oneField="1">
      <fieldsUsage count="1">
        <fieldUsage x="1"/>
      </fieldsUsage>
    </cacheHierarchy>
    <cacheHierarchy uniqueName="[Measures].[Open Jobs]" caption="Open Jobs" measure="1" displayFolder="" measureGroup="workorders" count="0" oneField="1">
      <fieldsUsage count="1">
        <fieldUsage x="0"/>
      </fieldsUsage>
    </cacheHierarchy>
    <cacheHierarchy uniqueName="[Measures].[Average Risk]" caption="Average Risk" measure="1" displayFolder="" measureGroup="workorders" count="0" oneField="1">
      <fieldsUsage count="1">
        <fieldUsage x="4"/>
      </fieldsUsage>
    </cacheHierarchy>
    <cacheHierarchy uniqueName="[Measures].[Vendor Spend]" caption="Vendor Spend" measure="1" displayFolder="" measureGroup="workorders" count="0" oneField="1">
      <fieldsUsage count="1">
        <fieldUsage x="5"/>
      </fieldsUsage>
    </cacheHierarchy>
    <cacheHierarchy uniqueName="[Measures].[Compliance Rate]" caption="Compliance Rate" measure="1" displayFolder="" measureGroup="workorders" count="0" oneField="1">
      <fieldsUsage count="1">
        <fieldUsage x="6"/>
      </fieldsUsage>
    </cacheHierarchy>
    <cacheHierarchy uniqueName="[Measures].[Total Work Orders]" caption="Total Work Orders" measure="1" displayFolder="" measureGroup="workorders" count="0" oneField="1">
      <fieldsUsage count="1">
        <fieldUsage x="7"/>
      </fieldsUsage>
    </cacheHierarchy>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4.892983101854" backgroundQuery="1" createdVersion="8" refreshedVersion="8" minRefreshableVersion="3" recordCount="0" supportSubquery="1" supportAdvancedDrill="1" xr:uid="{CCFE6CD3-FDCD-4CDB-B534-7838EF26D4A9}">
  <cacheSource type="external" connectionId="4"/>
  <cacheFields count="7">
    <cacheField name="[workorders].[Plant].[Plant]" caption="Plant" numFmtId="0" hierarchy="7" level="1">
      <sharedItems count="6">
        <s v="Bruce A"/>
        <s v="Diablo Canyon"/>
        <s v="Heysham 1"/>
        <s v="Olkiluoto 3"/>
        <s v="Sizewell B"/>
        <s v="Torness"/>
      </sharedItems>
    </cacheField>
    <cacheField name="[Measures].[Emergency Cost]" caption="Emergency Cost" numFmtId="0" hierarchy="72" level="32767"/>
    <cacheField name="[Measures].[Preventive Cost]" caption="Preventive Cost" numFmtId="0" hierarchy="73" level="32767"/>
    <cacheField name="[Measures].[Preventive Cost %]" caption="Preventive Cost %" numFmtId="0" hierarchy="75" level="32767"/>
    <cacheField name="[Measures].[Emergency Cost %]" caption="Emergency Cost %" numFmtId="0" hierarchy="74" level="32767"/>
    <cacheField name="[Measures].[Sum of ActualGBP]" caption="Sum of ActualGBP" numFmtId="0" hierarchy="54" level="32767"/>
    <cacheField name="[workorders].[Reported (Month)].[Reported (Month)]" caption="Reported (Month)" numFmtId="0" hierarchy="50"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0"/>
      </fieldsUsage>
    </cacheHierarchy>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2" memberValueDatatype="130" unbalanced="0">
      <fieldsUsage count="2">
        <fieldUsage x="-1"/>
        <fieldUsage x="6"/>
      </fieldsUsage>
    </cacheHierarchy>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oneField="1">
      <fieldsUsage count="1">
        <fieldUsage x="5"/>
      </fieldsUsage>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oneField="1">
      <fieldsUsage count="1">
        <fieldUsage x="1"/>
      </fieldsUsage>
    </cacheHierarchy>
    <cacheHierarchy uniqueName="[Measures].[Preventive Cost]" caption="Preventive Cost" measure="1" displayFolder="" measureGroup="workorders" count="0" oneField="1">
      <fieldsUsage count="1">
        <fieldUsage x="2"/>
      </fieldsUsage>
    </cacheHierarchy>
    <cacheHierarchy uniqueName="[Measures].[Emergency Cost %]" caption="Emergency Cost %" measure="1" displayFolder="" measureGroup="workorders" count="0" oneField="1">
      <fieldsUsage count="1">
        <fieldUsage x="4"/>
      </fieldsUsage>
    </cacheHierarchy>
    <cacheHierarchy uniqueName="[Measures].[Preventive Cost %]" caption="Preventive Cost %" measure="1" displayFolder="" measureGroup="workorders" count="0" oneField="1">
      <fieldsUsage count="1">
        <fieldUsage x="3"/>
      </fieldsUsage>
    </cacheHierarchy>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42313773152" backgroundQuery="1" createdVersion="8" refreshedVersion="8" minRefreshableVersion="3" recordCount="0" supportSubquery="1" supportAdvancedDrill="1" xr:uid="{D28CD4B8-47E4-4854-A56B-E69798C0D5C1}">
  <cacheSource type="external" connectionId="4"/>
  <cacheFields count="4">
    <cacheField name="[Measures].[Vendor Spend]" caption="Vendor Spend" numFmtId="0" hierarchy="69" level="32767"/>
    <cacheField name="[Measures].[Average of ContractValue]" caption="Average of ContractValue" numFmtId="0" hierarchy="58" level="32767"/>
    <cacheField name="[Measures].[Average Delay (Days)]" caption="Average Delay (Days)" numFmtId="0" hierarchy="78" level="32767"/>
    <cacheField name="[workorders].[ReactorType].[ReactorType]" caption="ReactorType" numFmtId="0" hierarchy="2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fieldsUsage count="2">
        <fieldUsage x="-1"/>
        <fieldUsage x="3"/>
      </fieldsUsage>
    </cacheHierarchy>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oneField="1">
      <fieldsUsage count="1">
        <fieldUsage x="1"/>
      </fieldsUsage>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oneField="1">
      <fieldsUsage count="1">
        <fieldUsage x="0"/>
      </fieldsUsage>
    </cacheHierarchy>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oneField="1">
      <fieldsUsage count="1">
        <fieldUsage x="2"/>
      </fieldsUsage>
    </cacheHierarchy>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42314583337" backgroundQuery="1" createdVersion="8" refreshedVersion="8" minRefreshableVersion="3" recordCount="0" supportSubquery="1" supportAdvancedDrill="1" xr:uid="{0DC0ED94-78C6-48D0-A40B-BD157502C43B}">
  <cacheSource type="external" connectionId="4"/>
  <cacheFields count="3">
    <cacheField name="[Measures].[Late Deliveries]" caption="Late Deliveries" numFmtId="0" hierarchy="76" level="32767"/>
    <cacheField name="[Measures].[Late Deliveries %]" caption="Late Deliveries %" numFmtId="0" hierarchy="77" level="32767"/>
    <cacheField name="[workorders].[ReactorType].[ReactorType]" caption="ReactorType" numFmtId="0" hierarchy="2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fieldsUsage count="2">
        <fieldUsage x="-1"/>
        <fieldUsage x="2"/>
      </fieldsUsage>
    </cacheHierarchy>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oneField="1">
      <fieldsUsage count="1">
        <fieldUsage x="0"/>
      </fieldsUsage>
    </cacheHierarchy>
    <cacheHierarchy uniqueName="[Measures].[Late Deliveries %]" caption="Late Deliveries %" measure="1" displayFolder="" measureGroup="workorders" count="0" oneField="1">
      <fieldsUsage count="1">
        <fieldUsage x="1"/>
      </fieldsUsage>
    </cacheHierarchy>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52197569446" backgroundQuery="1" createdVersion="8" refreshedVersion="8" minRefreshableVersion="3" recordCount="0" supportSubquery="1" supportAdvancedDrill="1" xr:uid="{2B1EE0AD-009B-4EBB-8D7C-5D3DB8705D8E}">
  <cacheSource type="external" connectionId="4"/>
  <cacheFields count="3">
    <cacheField name="[workorders].[Vendor].[Vendor]" caption="Vendor" numFmtId="0" hierarchy="8" level="1">
      <sharedItems count="30">
        <s v="Vendor_1"/>
        <s v="Vendor_10"/>
        <s v="Vendor_11"/>
        <s v="Vendor_12"/>
        <s v="Vendor_13"/>
        <s v="Vendor_14"/>
        <s v="Vendor_15"/>
        <s v="Vendor_16"/>
        <s v="Vendor_17"/>
        <s v="Vendor_18"/>
        <s v="Vendor_19"/>
        <s v="Vendor_2"/>
        <s v="Vendor_20"/>
        <s v="Vendor_21"/>
        <s v="Vendor_22"/>
        <s v="Vendor_23"/>
        <s v="Vendor_24"/>
        <s v="Vendor_25"/>
        <s v="Vendor_26"/>
        <s v="Vendor_27"/>
        <s v="Vendor_28"/>
        <s v="Vendor_29"/>
        <s v="Vendor_3"/>
        <s v="Vendor_30"/>
        <s v="Vendor_4"/>
        <s v="Vendor_5"/>
        <s v="Vendor_6"/>
        <s v="Vendor_7"/>
        <s v="Vendor_8"/>
        <s v="Vendor_9"/>
      </sharedItems>
    </cacheField>
    <cacheField name="[Measures].[Vendor Spend]" caption="Vendor Spend" numFmtId="0" hierarchy="69" level="32767"/>
    <cacheField name="[workorders].[Plant].[Plant]" caption="Plant" numFmtId="0" hierarchy="7"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2"/>
      </fieldsUsage>
    </cacheHierarchy>
    <cacheHierarchy uniqueName="[workorders].[Vendor]" caption="Vendor" attribute="1" defaultMemberUniqueName="[workorders].[Vendor].[All]" allUniqueName="[workorders].[Vendor].[All]" dimensionUniqueName="[workorders]" displayFolder="" count="2" memberValueDatatype="130" unbalanced="0">
      <fieldsUsage count="2">
        <fieldUsage x="-1"/>
        <fieldUsage x="0"/>
      </fieldsUsage>
    </cacheHierarchy>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oneField="1">
      <fieldsUsage count="1">
        <fieldUsage x="1"/>
      </fieldsUsage>
    </cacheHierarchy>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52198379631" backgroundQuery="1" createdVersion="8" refreshedVersion="8" minRefreshableVersion="3" recordCount="0" supportSubquery="1" supportAdvancedDrill="1" xr:uid="{E59E1D2C-C588-42ED-996D-9444D0413FCC}">
  <cacheSource type="external" connectionId="4"/>
  <cacheFields count="3">
    <cacheField name="[Measures].[Vendor Spend]" caption="Vendor Spend" numFmtId="0" hierarchy="69" level="32767"/>
    <cacheField name="[workorders].[ProcurementDelay].[ProcurementDelay]" caption="ProcurementDelay" numFmtId="0" hierarchy="33" level="1">
      <sharedItems containsSemiMixedTypes="0" containsString="0" containsNumber="1" containsInteger="1" minValue="-3" maxValue="90" count="9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sharedItems>
      <extLst>
        <ext xmlns:x15="http://schemas.microsoft.com/office/spreadsheetml/2010/11/main" uri="{4F2E5C28-24EA-4eb8-9CBF-B6C8F9C3D259}">
          <x15:cachedUniqueNames>
            <x15:cachedUniqueName index="0" name="[workorders].[ProcurementDelay].&amp;[-3]"/>
            <x15:cachedUniqueName index="1" name="[workorders].[ProcurementDelay].&amp;[-2]"/>
            <x15:cachedUniqueName index="2" name="[workorders].[ProcurementDelay].&amp;[-1]"/>
            <x15:cachedUniqueName index="3" name="[workorders].[ProcurementDelay].&amp;[0]"/>
            <x15:cachedUniqueName index="4" name="[workorders].[ProcurementDelay].&amp;[1]"/>
            <x15:cachedUniqueName index="5" name="[workorders].[ProcurementDelay].&amp;[2]"/>
            <x15:cachedUniqueName index="6" name="[workorders].[ProcurementDelay].&amp;[3]"/>
            <x15:cachedUniqueName index="7" name="[workorders].[ProcurementDelay].&amp;[4]"/>
            <x15:cachedUniqueName index="8" name="[workorders].[ProcurementDelay].&amp;[5]"/>
            <x15:cachedUniqueName index="9" name="[workorders].[ProcurementDelay].&amp;[6]"/>
            <x15:cachedUniqueName index="10" name="[workorders].[ProcurementDelay].&amp;[7]"/>
            <x15:cachedUniqueName index="11" name="[workorders].[ProcurementDelay].&amp;[8]"/>
            <x15:cachedUniqueName index="12" name="[workorders].[ProcurementDelay].&amp;[9]"/>
            <x15:cachedUniqueName index="13" name="[workorders].[ProcurementDelay].&amp;[10]"/>
            <x15:cachedUniqueName index="14" name="[workorders].[ProcurementDelay].&amp;[11]"/>
            <x15:cachedUniqueName index="15" name="[workorders].[ProcurementDelay].&amp;[12]"/>
            <x15:cachedUniqueName index="16" name="[workorders].[ProcurementDelay].&amp;[13]"/>
            <x15:cachedUniqueName index="17" name="[workorders].[ProcurementDelay].&amp;[14]"/>
            <x15:cachedUniqueName index="18" name="[workorders].[ProcurementDelay].&amp;[15]"/>
            <x15:cachedUniqueName index="19" name="[workorders].[ProcurementDelay].&amp;[16]"/>
            <x15:cachedUniqueName index="20" name="[workorders].[ProcurementDelay].&amp;[17]"/>
            <x15:cachedUniqueName index="21" name="[workorders].[ProcurementDelay].&amp;[18]"/>
            <x15:cachedUniqueName index="22" name="[workorders].[ProcurementDelay].&amp;[19]"/>
            <x15:cachedUniqueName index="23" name="[workorders].[ProcurementDelay].&amp;[20]"/>
            <x15:cachedUniqueName index="24" name="[workorders].[ProcurementDelay].&amp;[21]"/>
            <x15:cachedUniqueName index="25" name="[workorders].[ProcurementDelay].&amp;[22]"/>
            <x15:cachedUniqueName index="26" name="[workorders].[ProcurementDelay].&amp;[23]"/>
            <x15:cachedUniqueName index="27" name="[workorders].[ProcurementDelay].&amp;[24]"/>
            <x15:cachedUniqueName index="28" name="[workorders].[ProcurementDelay].&amp;[25]"/>
            <x15:cachedUniqueName index="29" name="[workorders].[ProcurementDelay].&amp;[26]"/>
            <x15:cachedUniqueName index="30" name="[workorders].[ProcurementDelay].&amp;[27]"/>
            <x15:cachedUniqueName index="31" name="[workorders].[ProcurementDelay].&amp;[28]"/>
            <x15:cachedUniqueName index="32" name="[workorders].[ProcurementDelay].&amp;[29]"/>
            <x15:cachedUniqueName index="33" name="[workorders].[ProcurementDelay].&amp;[30]"/>
            <x15:cachedUniqueName index="34" name="[workorders].[ProcurementDelay].&amp;[31]"/>
            <x15:cachedUniqueName index="35" name="[workorders].[ProcurementDelay].&amp;[32]"/>
            <x15:cachedUniqueName index="36" name="[workorders].[ProcurementDelay].&amp;[33]"/>
            <x15:cachedUniqueName index="37" name="[workorders].[ProcurementDelay].&amp;[34]"/>
            <x15:cachedUniqueName index="38" name="[workorders].[ProcurementDelay].&amp;[35]"/>
            <x15:cachedUniqueName index="39" name="[workorders].[ProcurementDelay].&amp;[36]"/>
            <x15:cachedUniqueName index="40" name="[workorders].[ProcurementDelay].&amp;[37]"/>
            <x15:cachedUniqueName index="41" name="[workorders].[ProcurementDelay].&amp;[38]"/>
            <x15:cachedUniqueName index="42" name="[workorders].[ProcurementDelay].&amp;[39]"/>
            <x15:cachedUniqueName index="43" name="[workorders].[ProcurementDelay].&amp;[40]"/>
            <x15:cachedUniqueName index="44" name="[workorders].[ProcurementDelay].&amp;[41]"/>
            <x15:cachedUniqueName index="45" name="[workorders].[ProcurementDelay].&amp;[42]"/>
            <x15:cachedUniqueName index="46" name="[workorders].[ProcurementDelay].&amp;[43]"/>
            <x15:cachedUniqueName index="47" name="[workorders].[ProcurementDelay].&amp;[44]"/>
            <x15:cachedUniqueName index="48" name="[workorders].[ProcurementDelay].&amp;[45]"/>
            <x15:cachedUniqueName index="49" name="[workorders].[ProcurementDelay].&amp;[46]"/>
            <x15:cachedUniqueName index="50" name="[workorders].[ProcurementDelay].&amp;[47]"/>
            <x15:cachedUniqueName index="51" name="[workorders].[ProcurementDelay].&amp;[48]"/>
            <x15:cachedUniqueName index="52" name="[workorders].[ProcurementDelay].&amp;[49]"/>
            <x15:cachedUniqueName index="53" name="[workorders].[ProcurementDelay].&amp;[50]"/>
            <x15:cachedUniqueName index="54" name="[workorders].[ProcurementDelay].&amp;[51]"/>
            <x15:cachedUniqueName index="55" name="[workorders].[ProcurementDelay].&amp;[52]"/>
            <x15:cachedUniqueName index="56" name="[workorders].[ProcurementDelay].&amp;[53]"/>
            <x15:cachedUniqueName index="57" name="[workorders].[ProcurementDelay].&amp;[54]"/>
            <x15:cachedUniqueName index="58" name="[workorders].[ProcurementDelay].&amp;[55]"/>
            <x15:cachedUniqueName index="59" name="[workorders].[ProcurementDelay].&amp;[56]"/>
            <x15:cachedUniqueName index="60" name="[workorders].[ProcurementDelay].&amp;[57]"/>
            <x15:cachedUniqueName index="61" name="[workorders].[ProcurementDelay].&amp;[58]"/>
            <x15:cachedUniqueName index="62" name="[workorders].[ProcurementDelay].&amp;[59]"/>
            <x15:cachedUniqueName index="63" name="[workorders].[ProcurementDelay].&amp;[60]"/>
            <x15:cachedUniqueName index="64" name="[workorders].[ProcurementDelay].&amp;[61]"/>
            <x15:cachedUniqueName index="65" name="[workorders].[ProcurementDelay].&amp;[62]"/>
            <x15:cachedUniqueName index="66" name="[workorders].[ProcurementDelay].&amp;[63]"/>
            <x15:cachedUniqueName index="67" name="[workorders].[ProcurementDelay].&amp;[64]"/>
            <x15:cachedUniqueName index="68" name="[workorders].[ProcurementDelay].&amp;[65]"/>
            <x15:cachedUniqueName index="69" name="[workorders].[ProcurementDelay].&amp;[66]"/>
            <x15:cachedUniqueName index="70" name="[workorders].[ProcurementDelay].&amp;[67]"/>
            <x15:cachedUniqueName index="71" name="[workorders].[ProcurementDelay].&amp;[68]"/>
            <x15:cachedUniqueName index="72" name="[workorders].[ProcurementDelay].&amp;[69]"/>
            <x15:cachedUniqueName index="73" name="[workorders].[ProcurementDelay].&amp;[70]"/>
            <x15:cachedUniqueName index="74" name="[workorders].[ProcurementDelay].&amp;[71]"/>
            <x15:cachedUniqueName index="75" name="[workorders].[ProcurementDelay].&amp;[72]"/>
            <x15:cachedUniqueName index="76" name="[workorders].[ProcurementDelay].&amp;[73]"/>
            <x15:cachedUniqueName index="77" name="[workorders].[ProcurementDelay].&amp;[74]"/>
            <x15:cachedUniqueName index="78" name="[workorders].[ProcurementDelay].&amp;[75]"/>
            <x15:cachedUniqueName index="79" name="[workorders].[ProcurementDelay].&amp;[76]"/>
            <x15:cachedUniqueName index="80" name="[workorders].[ProcurementDelay].&amp;[77]"/>
            <x15:cachedUniqueName index="81" name="[workorders].[ProcurementDelay].&amp;[78]"/>
            <x15:cachedUniqueName index="82" name="[workorders].[ProcurementDelay].&amp;[79]"/>
            <x15:cachedUniqueName index="83" name="[workorders].[ProcurementDelay].&amp;[80]"/>
            <x15:cachedUniqueName index="84" name="[workorders].[ProcurementDelay].&amp;[81]"/>
            <x15:cachedUniqueName index="85" name="[workorders].[ProcurementDelay].&amp;[82]"/>
            <x15:cachedUniqueName index="86" name="[workorders].[ProcurementDelay].&amp;[83]"/>
            <x15:cachedUniqueName index="87" name="[workorders].[ProcurementDelay].&amp;[84]"/>
            <x15:cachedUniqueName index="88" name="[workorders].[ProcurementDelay].&amp;[85]"/>
            <x15:cachedUniqueName index="89" name="[workorders].[ProcurementDelay].&amp;[86]"/>
            <x15:cachedUniqueName index="90" name="[workorders].[ProcurementDelay].&amp;[87]"/>
            <x15:cachedUniqueName index="91" name="[workorders].[ProcurementDelay].&amp;[88]"/>
            <x15:cachedUniqueName index="92" name="[workorders].[ProcurementDelay].&amp;[89]"/>
            <x15:cachedUniqueName index="93" name="[workorders].[ProcurementDelay].&amp;[90]"/>
          </x15:cachedUniqueNames>
        </ext>
      </extLst>
    </cacheField>
    <cacheField name="[workorders].[Plant].[Plant]" caption="Plant" numFmtId="0" hierarchy="7"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2"/>
      </fieldsUsage>
    </cacheHierarchy>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2" memberValueDatatype="20" unbalanced="0">
      <fieldsUsage count="2">
        <fieldUsage x="-1"/>
        <fieldUsage x="1"/>
      </fieldsUsage>
    </cacheHierarchy>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oneField="1">
      <fieldsUsage count="1">
        <fieldUsage x="0"/>
      </fieldsUsage>
    </cacheHierarchy>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52199074077" backgroundQuery="1" createdVersion="8" refreshedVersion="8" minRefreshableVersion="3" recordCount="0" supportSubquery="1" supportAdvancedDrill="1" xr:uid="{1C82ABA8-99AA-4F8B-BE64-0E6BE7413E0C}">
  <cacheSource type="external" connectionId="4"/>
  <cacheFields count="3">
    <cacheField name="[workorders].[Vendor].[Vendor]" caption="Vendor" numFmtId="0" hierarchy="8" level="1">
      <sharedItems count="30">
        <s v="Vendor_1"/>
        <s v="Vendor_10"/>
        <s v="Vendor_11"/>
        <s v="Vendor_12"/>
        <s v="Vendor_13"/>
        <s v="Vendor_14"/>
        <s v="Vendor_15"/>
        <s v="Vendor_16"/>
        <s v="Vendor_17"/>
        <s v="Vendor_18"/>
        <s v="Vendor_19"/>
        <s v="Vendor_2"/>
        <s v="Vendor_20"/>
        <s v="Vendor_21"/>
        <s v="Vendor_22"/>
        <s v="Vendor_23"/>
        <s v="Vendor_24"/>
        <s v="Vendor_25"/>
        <s v="Vendor_26"/>
        <s v="Vendor_27"/>
        <s v="Vendor_28"/>
        <s v="Vendor_29"/>
        <s v="Vendor_3"/>
        <s v="Vendor_30"/>
        <s v="Vendor_4"/>
        <s v="Vendor_5"/>
        <s v="Vendor_6"/>
        <s v="Vendor_7"/>
        <s v="Vendor_8"/>
        <s v="Vendor_9"/>
      </sharedItems>
    </cacheField>
    <cacheField name="[Measures].[Average Delay (Days)]" caption="Average Delay (Days)" numFmtId="0" hierarchy="78" level="32767"/>
    <cacheField name="[workorders].[Plant].[Plant]" caption="Plant" numFmtId="0" hierarchy="7"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2"/>
      </fieldsUsage>
    </cacheHierarchy>
    <cacheHierarchy uniqueName="[workorders].[Vendor]" caption="Vendor" attribute="1" defaultMemberUniqueName="[workorders].[Vendor].[All]" allUniqueName="[workorders].[Vendor].[All]" dimensionUniqueName="[workorders]" displayFolder="" count="2" memberValueDatatype="130" unbalanced="0">
      <fieldsUsage count="2">
        <fieldUsage x="-1"/>
        <fieldUsage x="0"/>
      </fieldsUsage>
    </cacheHierarchy>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oneField="1">
      <fieldsUsage count="1">
        <fieldUsage x="1"/>
      </fieldsUsage>
    </cacheHierarchy>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5.855074999999" backgroundQuery="1" createdVersion="8" refreshedVersion="8" minRefreshableVersion="3" recordCount="0" supportSubquery="1" supportAdvancedDrill="1" xr:uid="{BA4FC17E-2BC6-48D5-BF30-D27AF5EEEAC6}">
  <cacheSource type="external" connectionId="4"/>
  <cacheFields count="7">
    <cacheField name="[workorders].[Vendor].[Vendor]" caption="Vendor" numFmtId="0" hierarchy="8" level="1">
      <sharedItems count="30">
        <s v="Vendor_1"/>
        <s v="Vendor_10"/>
        <s v="Vendor_11"/>
        <s v="Vendor_12"/>
        <s v="Vendor_13"/>
        <s v="Vendor_14"/>
        <s v="Vendor_15"/>
        <s v="Vendor_16"/>
        <s v="Vendor_17"/>
        <s v="Vendor_18"/>
        <s v="Vendor_19"/>
        <s v="Vendor_2"/>
        <s v="Vendor_20"/>
        <s v="Vendor_21"/>
        <s v="Vendor_22"/>
        <s v="Vendor_23"/>
        <s v="Vendor_24"/>
        <s v="Vendor_25"/>
        <s v="Vendor_26"/>
        <s v="Vendor_27"/>
        <s v="Vendor_28"/>
        <s v="Vendor_29"/>
        <s v="Vendor_3"/>
        <s v="Vendor_30"/>
        <s v="Vendor_4"/>
        <s v="Vendor_5"/>
        <s v="Vendor_6"/>
        <s v="Vendor_7"/>
        <s v="Vendor_8"/>
        <s v="Vendor_9"/>
      </sharedItems>
    </cacheField>
    <cacheField name="[Measures].[Average Delay (Days)]" caption="Average Delay (Days)" numFmtId="0" hierarchy="78" level="32767"/>
    <cacheField name="[Measures].[Vendor Spend]" caption="Vendor Spend" numFmtId="0" hierarchy="69" level="32767"/>
    <cacheField name="[Measures].[Late Deliveries %]" caption="Late Deliveries %" numFmtId="0" hierarchy="77" level="32767"/>
    <cacheField name="[Measures].[Compliance Rate]" caption="Compliance Rate" numFmtId="0" hierarchy="70" level="32767"/>
    <cacheField name="[Measures].[Cost Variance %]" caption="Cost Variance %" numFmtId="0" hierarchy="79" level="32767"/>
    <cacheField name="[workorders].[Plant].[Plant]" caption="Plant" numFmtId="0" hierarchy="7"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fieldsUsage count="2">
        <fieldUsage x="-1"/>
        <fieldUsage x="6"/>
      </fieldsUsage>
    </cacheHierarchy>
    <cacheHierarchy uniqueName="[workorders].[Vendor]" caption="Vendor" attribute="1" defaultMemberUniqueName="[workorders].[Vendor].[All]" allUniqueName="[workorders].[Vendor].[All]" dimensionUniqueName="[workorders]" displayFolder="" count="2" memberValueDatatype="130" unbalanced="0">
      <fieldsUsage count="2">
        <fieldUsage x="-1"/>
        <fieldUsage x="0"/>
      </fieldsUsage>
    </cacheHierarchy>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oneField="1">
      <fieldsUsage count="1">
        <fieldUsage x="2"/>
      </fieldsUsage>
    </cacheHierarchy>
    <cacheHierarchy uniqueName="[Measures].[Compliance Rate]" caption="Compliance Rate" measure="1" displayFolder="" measureGroup="workorders" count="0" oneField="1">
      <fieldsUsage count="1">
        <fieldUsage x="4"/>
      </fieldsUsage>
    </cacheHierarchy>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oneField="1">
      <fieldsUsage count="1">
        <fieldUsage x="3"/>
      </fieldsUsage>
    </cacheHierarchy>
    <cacheHierarchy uniqueName="[Measures].[Average Delay (Days)]" caption="Average Delay (Days)" measure="1" displayFolder="" measureGroup="workorders" count="0" oneField="1">
      <fieldsUsage count="1">
        <fieldUsage x="1"/>
      </fieldsUsage>
    </cacheHierarchy>
    <cacheHierarchy uniqueName="[Measures].[Cost Variance %]" caption="Cost Variance %" measure="1" displayFolder="" measureGroup="workorders" count="0" oneField="1">
      <fieldsUsage count="1">
        <fieldUsage x="5"/>
      </fieldsUsage>
    </cacheHierarchy>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6.881876504631" backgroundQuery="1" createdVersion="8" refreshedVersion="8" minRefreshableVersion="3" recordCount="0" supportSubquery="1" supportAdvancedDrill="1" xr:uid="{0458F87C-92DA-4488-B20B-EF0914C2DCF8}">
  <cacheSource type="external" connectionId="4"/>
  <cacheFields count="6">
    <cacheField name="[Measures].[Average Inventory]" caption="Average Inventory" numFmtId="0" hierarchy="80" level="32767"/>
    <cacheField name="[Measures].[Negative Stock]" caption="Negative Stock" numFmtId="0" hierarchy="81" level="32767"/>
    <cacheField name="[Measures].[Low Stock]" caption="Low Stock" numFmtId="0" hierarchy="82" level="32767"/>
    <cacheField name="[Measures].[Reorder Needed]" caption="Reorder Needed" numFmtId="0" hierarchy="83" level="32767"/>
    <cacheField name="[Measures].[Current Stock]" caption="Current Stock" numFmtId="0" hierarchy="84" level="32767"/>
    <cacheField name="[workorders].[Department].[Department]" caption="Department" numFmtId="0" hierarchy="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fieldsUsage count="2">
        <fieldUsage x="-1"/>
        <fieldUsage x="5"/>
      </fieldsUsage>
    </cacheHierarchy>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oneField="1">
      <fieldsUsage count="1">
        <fieldUsage x="0"/>
      </fieldsUsage>
    </cacheHierarchy>
    <cacheHierarchy uniqueName="[Measures].[Negative Stock]" caption="Negative Stock" measure="1" displayFolder="" measureGroup="workorders" count="0" oneField="1">
      <fieldsUsage count="1">
        <fieldUsage x="1"/>
      </fieldsUsage>
    </cacheHierarchy>
    <cacheHierarchy uniqueName="[Measures].[Low Stock]" caption="Low Stock" measure="1" displayFolder="" measureGroup="workorders" count="0" oneField="1">
      <fieldsUsage count="1">
        <fieldUsage x="2"/>
      </fieldsUsage>
    </cacheHierarchy>
    <cacheHierarchy uniqueName="[Measures].[Reorder Needed]" caption="Reorder Needed" measure="1" displayFolder="" measureGroup="workorders" count="0" oneField="1">
      <fieldsUsage count="1">
        <fieldUsage x="3"/>
      </fieldsUsage>
    </cacheHierarchy>
    <cacheHierarchy uniqueName="[Measures].[Current Stock]" caption="Current Stock" measure="1" displayFolder="" measureGroup="workorders" count="0" oneField="1">
      <fieldsUsage count="1">
        <fieldUsage x="4"/>
      </fieldsUsage>
    </cacheHierarchy>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6.883579976849" backgroundQuery="1" createdVersion="8" refreshedVersion="8" minRefreshableVersion="3" recordCount="0" supportSubquery="1" supportAdvancedDrill="1" xr:uid="{D2F9B38E-8B13-4FBF-B3C1-9864B363A8EC}">
  <cacheSource type="external" connectionId="4"/>
  <cacheFields count="3">
    <cacheField name="[Measures].[Current Stock]" caption="Current Stock" numFmtId="0" hierarchy="84" level="32767"/>
    <cacheField name="[workorders].[ReorderPoint].[ReorderPoint]" caption="ReorderPoint" numFmtId="0" hierarchy="32" level="1">
      <sharedItems containsSemiMixedTypes="0" containsString="0" containsNumber="1" containsInteger="1" minValue="18" maxValue="107" count="20">
        <n v="18"/>
        <n v="19"/>
        <n v="22"/>
        <n v="27"/>
        <n v="30"/>
        <n v="36"/>
        <n v="46"/>
        <n v="49"/>
        <n v="53"/>
        <n v="64"/>
        <n v="72"/>
        <n v="76"/>
        <n v="81"/>
        <n v="86"/>
        <n v="93"/>
        <n v="95"/>
        <n v="96"/>
        <n v="98"/>
        <n v="105"/>
        <n v="107"/>
      </sharedItems>
      <extLst>
        <ext xmlns:x15="http://schemas.microsoft.com/office/spreadsheetml/2010/11/main" uri="{4F2E5C28-24EA-4eb8-9CBF-B6C8F9C3D259}">
          <x15:cachedUniqueNames>
            <x15:cachedUniqueName index="0" name="[workorders].[ReorderPoint].&amp;[18]"/>
            <x15:cachedUniqueName index="1" name="[workorders].[ReorderPoint].&amp;[19]"/>
            <x15:cachedUniqueName index="2" name="[workorders].[ReorderPoint].&amp;[22]"/>
            <x15:cachedUniqueName index="3" name="[workorders].[ReorderPoint].&amp;[27]"/>
            <x15:cachedUniqueName index="4" name="[workorders].[ReorderPoint].&amp;[30]"/>
            <x15:cachedUniqueName index="5" name="[workorders].[ReorderPoint].&amp;[36]"/>
            <x15:cachedUniqueName index="6" name="[workorders].[ReorderPoint].&amp;[46]"/>
            <x15:cachedUniqueName index="7" name="[workorders].[ReorderPoint].&amp;[49]"/>
            <x15:cachedUniqueName index="8" name="[workorders].[ReorderPoint].&amp;[53]"/>
            <x15:cachedUniqueName index="9" name="[workorders].[ReorderPoint].&amp;[64]"/>
            <x15:cachedUniqueName index="10" name="[workorders].[ReorderPoint].&amp;[72]"/>
            <x15:cachedUniqueName index="11" name="[workorders].[ReorderPoint].&amp;[76]"/>
            <x15:cachedUniqueName index="12" name="[workorders].[ReorderPoint].&amp;[81]"/>
            <x15:cachedUniqueName index="13" name="[workorders].[ReorderPoint].&amp;[86]"/>
            <x15:cachedUniqueName index="14" name="[workorders].[ReorderPoint].&amp;[93]"/>
            <x15:cachedUniqueName index="15" name="[workorders].[ReorderPoint].&amp;[95]"/>
            <x15:cachedUniqueName index="16" name="[workorders].[ReorderPoint].&amp;[96]"/>
            <x15:cachedUniqueName index="17" name="[workorders].[ReorderPoint].&amp;[98]"/>
            <x15:cachedUniqueName index="18" name="[workorders].[ReorderPoint].&amp;[105]"/>
            <x15:cachedUniqueName index="19" name="[workorders].[ReorderPoint].&amp;[107]"/>
          </x15:cachedUniqueNames>
        </ext>
      </extLst>
    </cacheField>
    <cacheField name="[workorders].[Department].[Department]" caption="Department" numFmtId="0" hierarchy="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fieldsUsage count="2">
        <fieldUsage x="-1"/>
        <fieldUsage x="2"/>
      </fieldsUsage>
    </cacheHierarchy>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2" memberValueDatatype="20" unbalanced="0">
      <fieldsUsage count="2">
        <fieldUsage x="-1"/>
        <fieldUsage x="1"/>
      </fieldsUsage>
    </cacheHierarchy>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oneField="1">
      <fieldsUsage count="1">
        <fieldUsage x="0"/>
      </fieldsUsage>
    </cacheHierarchy>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6.886959837961" backgroundQuery="1" createdVersion="8" refreshedVersion="8" minRefreshableVersion="3" recordCount="0" supportSubquery="1" supportAdvancedDrill="1" xr:uid="{933DFDE6-809C-4B3F-B2D7-12A4F1294689}">
  <cacheSource type="external" connectionId="4"/>
  <cacheFields count="3">
    <cacheField name="[workorders].[InventoryPart].[InventoryPart]" caption="InventoryPart" numFmtId="0" hierarchy="30" level="1">
      <sharedItems count="10">
        <s v="P1027"/>
        <s v="P1099"/>
        <s v="P1153"/>
        <s v="P1201"/>
        <s v="P1327"/>
        <s v="P1372"/>
        <s v="P1386"/>
        <s v="P1399"/>
        <s v="P1452"/>
        <s v="P1463"/>
      </sharedItems>
    </cacheField>
    <cacheField name="[Measures].[Sum of InventoryLevel]" caption="Sum of InventoryLevel" numFmtId="0" hierarchy="61" level="32767"/>
    <cacheField name="[workorders].[Department].[Department]" caption="Department" numFmtId="0" hierarchy="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fieldsUsage count="2">
        <fieldUsage x="-1"/>
        <fieldUsage x="2"/>
      </fieldsUsage>
    </cacheHierarchy>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2" memberValueDatatype="130" unbalanced="0">
      <fieldsUsage count="2">
        <fieldUsage x="-1"/>
        <fieldUsage x="0"/>
      </fieldsUsage>
    </cacheHierarchy>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oneField="1">
      <fieldsUsage count="1">
        <fieldUsage x="1"/>
      </fieldsUsage>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6.886960648146" backgroundQuery="1" createdVersion="8" refreshedVersion="8" minRefreshableVersion="3" recordCount="0" supportSubquery="1" supportAdvancedDrill="1" xr:uid="{03F02A7C-6D82-4CC8-830D-A476CCA6AB31}">
  <cacheSource type="external" connectionId="4"/>
  <cacheFields count="2">
    <cacheField name="[workorders].[InventoryLevel].[InventoryLevel]" caption="InventoryLevel" numFmtId="0" hierarchy="31" level="1">
      <sharedItems containsSemiMixedTypes="0" containsString="0" containsNumber="1" containsInteger="1" minValue="-5" maxValue="500" count="50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extLst>
        <ext xmlns:x15="http://schemas.microsoft.com/office/spreadsheetml/2010/11/main" uri="{4F2E5C28-24EA-4eb8-9CBF-B6C8F9C3D259}">
          <x15:cachedUniqueNames>
            <x15:cachedUniqueName index="0" name="[workorders].[InventoryLevel].&amp;[-5]"/>
            <x15:cachedUniqueName index="1" name="[workorders].[InventoryLevel].&amp;[-4]"/>
            <x15:cachedUniqueName index="2" name="[workorders].[InventoryLevel].&amp;[-3]"/>
            <x15:cachedUniqueName index="3" name="[workorders].[InventoryLevel].&amp;[-2]"/>
            <x15:cachedUniqueName index="4" name="[workorders].[InventoryLevel].&amp;[-1]"/>
            <x15:cachedUniqueName index="5" name="[workorders].[InventoryLevel].&amp;[0]"/>
            <x15:cachedUniqueName index="6" name="[workorders].[InventoryLevel].&amp;[1]"/>
            <x15:cachedUniqueName index="7" name="[workorders].[InventoryLevel].&amp;[2]"/>
            <x15:cachedUniqueName index="8" name="[workorders].[InventoryLevel].&amp;[3]"/>
            <x15:cachedUniqueName index="9" name="[workorders].[InventoryLevel].&amp;[4]"/>
            <x15:cachedUniqueName index="10" name="[workorders].[InventoryLevel].&amp;[5]"/>
            <x15:cachedUniqueName index="11" name="[workorders].[InventoryLevel].&amp;[6]"/>
            <x15:cachedUniqueName index="12" name="[workorders].[InventoryLevel].&amp;[7]"/>
            <x15:cachedUniqueName index="13" name="[workorders].[InventoryLevel].&amp;[8]"/>
            <x15:cachedUniqueName index="14" name="[workorders].[InventoryLevel].&amp;[9]"/>
            <x15:cachedUniqueName index="15" name="[workorders].[InventoryLevel].&amp;[10]"/>
            <x15:cachedUniqueName index="16" name="[workorders].[InventoryLevel].&amp;[11]"/>
            <x15:cachedUniqueName index="17" name="[workorders].[InventoryLevel].&amp;[12]"/>
            <x15:cachedUniqueName index="18" name="[workorders].[InventoryLevel].&amp;[13]"/>
            <x15:cachedUniqueName index="19" name="[workorders].[InventoryLevel].&amp;[14]"/>
            <x15:cachedUniqueName index="20" name="[workorders].[InventoryLevel].&amp;[15]"/>
            <x15:cachedUniqueName index="21" name="[workorders].[InventoryLevel].&amp;[16]"/>
            <x15:cachedUniqueName index="22" name="[workorders].[InventoryLevel].&amp;[17]"/>
            <x15:cachedUniqueName index="23" name="[workorders].[InventoryLevel].&amp;[18]"/>
            <x15:cachedUniqueName index="24" name="[workorders].[InventoryLevel].&amp;[19]"/>
            <x15:cachedUniqueName index="25" name="[workorders].[InventoryLevel].&amp;[20]"/>
            <x15:cachedUniqueName index="26" name="[workorders].[InventoryLevel].&amp;[21]"/>
            <x15:cachedUniqueName index="27" name="[workorders].[InventoryLevel].&amp;[22]"/>
            <x15:cachedUniqueName index="28" name="[workorders].[InventoryLevel].&amp;[23]"/>
            <x15:cachedUniqueName index="29" name="[workorders].[InventoryLevel].&amp;[24]"/>
            <x15:cachedUniqueName index="30" name="[workorders].[InventoryLevel].&amp;[25]"/>
            <x15:cachedUniqueName index="31" name="[workorders].[InventoryLevel].&amp;[26]"/>
            <x15:cachedUniqueName index="32" name="[workorders].[InventoryLevel].&amp;[27]"/>
            <x15:cachedUniqueName index="33" name="[workorders].[InventoryLevel].&amp;[28]"/>
            <x15:cachedUniqueName index="34" name="[workorders].[InventoryLevel].&amp;[29]"/>
            <x15:cachedUniqueName index="35" name="[workorders].[InventoryLevel].&amp;[30]"/>
            <x15:cachedUniqueName index="36" name="[workorders].[InventoryLevel].&amp;[31]"/>
            <x15:cachedUniqueName index="37" name="[workorders].[InventoryLevel].&amp;[32]"/>
            <x15:cachedUniqueName index="38" name="[workorders].[InventoryLevel].&amp;[33]"/>
            <x15:cachedUniqueName index="39" name="[workorders].[InventoryLevel].&amp;[34]"/>
            <x15:cachedUniqueName index="40" name="[workorders].[InventoryLevel].&amp;[35]"/>
            <x15:cachedUniqueName index="41" name="[workorders].[InventoryLevel].&amp;[36]"/>
            <x15:cachedUniqueName index="42" name="[workorders].[InventoryLevel].&amp;[37]"/>
            <x15:cachedUniqueName index="43" name="[workorders].[InventoryLevel].&amp;[38]"/>
            <x15:cachedUniqueName index="44" name="[workorders].[InventoryLevel].&amp;[39]"/>
            <x15:cachedUniqueName index="45" name="[workorders].[InventoryLevel].&amp;[40]"/>
            <x15:cachedUniqueName index="46" name="[workorders].[InventoryLevel].&amp;[41]"/>
            <x15:cachedUniqueName index="47" name="[workorders].[InventoryLevel].&amp;[42]"/>
            <x15:cachedUniqueName index="48" name="[workorders].[InventoryLevel].&amp;[43]"/>
            <x15:cachedUniqueName index="49" name="[workorders].[InventoryLevel].&amp;[44]"/>
            <x15:cachedUniqueName index="50" name="[workorders].[InventoryLevel].&amp;[45]"/>
            <x15:cachedUniqueName index="51" name="[workorders].[InventoryLevel].&amp;[46]"/>
            <x15:cachedUniqueName index="52" name="[workorders].[InventoryLevel].&amp;[47]"/>
            <x15:cachedUniqueName index="53" name="[workorders].[InventoryLevel].&amp;[48]"/>
            <x15:cachedUniqueName index="54" name="[workorders].[InventoryLevel].&amp;[49]"/>
            <x15:cachedUniqueName index="55" name="[workorders].[InventoryLevel].&amp;[50]"/>
            <x15:cachedUniqueName index="56" name="[workorders].[InventoryLevel].&amp;[51]"/>
            <x15:cachedUniqueName index="57" name="[workorders].[InventoryLevel].&amp;[52]"/>
            <x15:cachedUniqueName index="58" name="[workorders].[InventoryLevel].&amp;[53]"/>
            <x15:cachedUniqueName index="59" name="[workorders].[InventoryLevel].&amp;[54]"/>
            <x15:cachedUniqueName index="60" name="[workorders].[InventoryLevel].&amp;[55]"/>
            <x15:cachedUniqueName index="61" name="[workorders].[InventoryLevel].&amp;[56]"/>
            <x15:cachedUniqueName index="62" name="[workorders].[InventoryLevel].&amp;[57]"/>
            <x15:cachedUniqueName index="63" name="[workorders].[InventoryLevel].&amp;[58]"/>
            <x15:cachedUniqueName index="64" name="[workorders].[InventoryLevel].&amp;[59]"/>
            <x15:cachedUniqueName index="65" name="[workorders].[InventoryLevel].&amp;[60]"/>
            <x15:cachedUniqueName index="66" name="[workorders].[InventoryLevel].&amp;[61]"/>
            <x15:cachedUniqueName index="67" name="[workorders].[InventoryLevel].&amp;[62]"/>
            <x15:cachedUniqueName index="68" name="[workorders].[InventoryLevel].&amp;[63]"/>
            <x15:cachedUniqueName index="69" name="[workorders].[InventoryLevel].&amp;[64]"/>
            <x15:cachedUniqueName index="70" name="[workorders].[InventoryLevel].&amp;[65]"/>
            <x15:cachedUniqueName index="71" name="[workorders].[InventoryLevel].&amp;[66]"/>
            <x15:cachedUniqueName index="72" name="[workorders].[InventoryLevel].&amp;[67]"/>
            <x15:cachedUniqueName index="73" name="[workorders].[InventoryLevel].&amp;[68]"/>
            <x15:cachedUniqueName index="74" name="[workorders].[InventoryLevel].&amp;[69]"/>
            <x15:cachedUniqueName index="75" name="[workorders].[InventoryLevel].&amp;[70]"/>
            <x15:cachedUniqueName index="76" name="[workorders].[InventoryLevel].&amp;[71]"/>
            <x15:cachedUniqueName index="77" name="[workorders].[InventoryLevel].&amp;[72]"/>
            <x15:cachedUniqueName index="78" name="[workorders].[InventoryLevel].&amp;[73]"/>
            <x15:cachedUniqueName index="79" name="[workorders].[InventoryLevel].&amp;[74]"/>
            <x15:cachedUniqueName index="80" name="[workorders].[InventoryLevel].&amp;[75]"/>
            <x15:cachedUniqueName index="81" name="[workorders].[InventoryLevel].&amp;[76]"/>
            <x15:cachedUniqueName index="82" name="[workorders].[InventoryLevel].&amp;[77]"/>
            <x15:cachedUniqueName index="83" name="[workorders].[InventoryLevel].&amp;[78]"/>
            <x15:cachedUniqueName index="84" name="[workorders].[InventoryLevel].&amp;[79]"/>
            <x15:cachedUniqueName index="85" name="[workorders].[InventoryLevel].&amp;[80]"/>
            <x15:cachedUniqueName index="86" name="[workorders].[InventoryLevel].&amp;[81]"/>
            <x15:cachedUniqueName index="87" name="[workorders].[InventoryLevel].&amp;[82]"/>
            <x15:cachedUniqueName index="88" name="[workorders].[InventoryLevel].&amp;[83]"/>
            <x15:cachedUniqueName index="89" name="[workorders].[InventoryLevel].&amp;[84]"/>
            <x15:cachedUniqueName index="90" name="[workorders].[InventoryLevel].&amp;[85]"/>
            <x15:cachedUniqueName index="91" name="[workorders].[InventoryLevel].&amp;[86]"/>
            <x15:cachedUniqueName index="92" name="[workorders].[InventoryLevel].&amp;[87]"/>
            <x15:cachedUniqueName index="93" name="[workorders].[InventoryLevel].&amp;[88]"/>
            <x15:cachedUniqueName index="94" name="[workorders].[InventoryLevel].&amp;[89]"/>
            <x15:cachedUniqueName index="95" name="[workorders].[InventoryLevel].&amp;[90]"/>
            <x15:cachedUniqueName index="96" name="[workorders].[InventoryLevel].&amp;[91]"/>
            <x15:cachedUniqueName index="97" name="[workorders].[InventoryLevel].&amp;[92]"/>
            <x15:cachedUniqueName index="98" name="[workorders].[InventoryLevel].&amp;[93]"/>
            <x15:cachedUniqueName index="99" name="[workorders].[InventoryLevel].&amp;[94]"/>
            <x15:cachedUniqueName index="100" name="[workorders].[InventoryLevel].&amp;[95]"/>
            <x15:cachedUniqueName index="101" name="[workorders].[InventoryLevel].&amp;[96]"/>
            <x15:cachedUniqueName index="102" name="[workorders].[InventoryLevel].&amp;[97]"/>
            <x15:cachedUniqueName index="103" name="[workorders].[InventoryLevel].&amp;[98]"/>
            <x15:cachedUniqueName index="104" name="[workorders].[InventoryLevel].&amp;[99]"/>
            <x15:cachedUniqueName index="105" name="[workorders].[InventoryLevel].&amp;[100]"/>
            <x15:cachedUniqueName index="106" name="[workorders].[InventoryLevel].&amp;[101]"/>
            <x15:cachedUniqueName index="107" name="[workorders].[InventoryLevel].&amp;[102]"/>
            <x15:cachedUniqueName index="108" name="[workorders].[InventoryLevel].&amp;[103]"/>
            <x15:cachedUniqueName index="109" name="[workorders].[InventoryLevel].&amp;[104]"/>
            <x15:cachedUniqueName index="110" name="[workorders].[InventoryLevel].&amp;[105]"/>
            <x15:cachedUniqueName index="111" name="[workorders].[InventoryLevel].&amp;[106]"/>
            <x15:cachedUniqueName index="112" name="[workorders].[InventoryLevel].&amp;[107]"/>
            <x15:cachedUniqueName index="113" name="[workorders].[InventoryLevel].&amp;[108]"/>
            <x15:cachedUniqueName index="114" name="[workorders].[InventoryLevel].&amp;[109]"/>
            <x15:cachedUniqueName index="115" name="[workorders].[InventoryLevel].&amp;[110]"/>
            <x15:cachedUniqueName index="116" name="[workorders].[InventoryLevel].&amp;[111]"/>
            <x15:cachedUniqueName index="117" name="[workorders].[InventoryLevel].&amp;[112]"/>
            <x15:cachedUniqueName index="118" name="[workorders].[InventoryLevel].&amp;[113]"/>
            <x15:cachedUniqueName index="119" name="[workorders].[InventoryLevel].&amp;[114]"/>
            <x15:cachedUniqueName index="120" name="[workorders].[InventoryLevel].&amp;[115]"/>
            <x15:cachedUniqueName index="121" name="[workorders].[InventoryLevel].&amp;[116]"/>
            <x15:cachedUniqueName index="122" name="[workorders].[InventoryLevel].&amp;[117]"/>
            <x15:cachedUniqueName index="123" name="[workorders].[InventoryLevel].&amp;[118]"/>
            <x15:cachedUniqueName index="124" name="[workorders].[InventoryLevel].&amp;[119]"/>
            <x15:cachedUniqueName index="125" name="[workorders].[InventoryLevel].&amp;[120]"/>
            <x15:cachedUniqueName index="126" name="[workorders].[InventoryLevel].&amp;[121]"/>
            <x15:cachedUniqueName index="127" name="[workorders].[InventoryLevel].&amp;[122]"/>
            <x15:cachedUniqueName index="128" name="[workorders].[InventoryLevel].&amp;[123]"/>
            <x15:cachedUniqueName index="129" name="[workorders].[InventoryLevel].&amp;[124]"/>
            <x15:cachedUniqueName index="130" name="[workorders].[InventoryLevel].&amp;[125]"/>
            <x15:cachedUniqueName index="131" name="[workorders].[InventoryLevel].&amp;[126]"/>
            <x15:cachedUniqueName index="132" name="[workorders].[InventoryLevel].&amp;[127]"/>
            <x15:cachedUniqueName index="133" name="[workorders].[InventoryLevel].&amp;[128]"/>
            <x15:cachedUniqueName index="134" name="[workorders].[InventoryLevel].&amp;[129]"/>
            <x15:cachedUniqueName index="135" name="[workorders].[InventoryLevel].&amp;[130]"/>
            <x15:cachedUniqueName index="136" name="[workorders].[InventoryLevel].&amp;[131]"/>
            <x15:cachedUniqueName index="137" name="[workorders].[InventoryLevel].&amp;[132]"/>
            <x15:cachedUniqueName index="138" name="[workorders].[InventoryLevel].&amp;[133]"/>
            <x15:cachedUniqueName index="139" name="[workorders].[InventoryLevel].&amp;[134]"/>
            <x15:cachedUniqueName index="140" name="[workorders].[InventoryLevel].&amp;[135]"/>
            <x15:cachedUniqueName index="141" name="[workorders].[InventoryLevel].&amp;[136]"/>
            <x15:cachedUniqueName index="142" name="[workorders].[InventoryLevel].&amp;[137]"/>
            <x15:cachedUniqueName index="143" name="[workorders].[InventoryLevel].&amp;[138]"/>
            <x15:cachedUniqueName index="144" name="[workorders].[InventoryLevel].&amp;[139]"/>
            <x15:cachedUniqueName index="145" name="[workorders].[InventoryLevel].&amp;[140]"/>
            <x15:cachedUniqueName index="146" name="[workorders].[InventoryLevel].&amp;[141]"/>
            <x15:cachedUniqueName index="147" name="[workorders].[InventoryLevel].&amp;[142]"/>
            <x15:cachedUniqueName index="148" name="[workorders].[InventoryLevel].&amp;[143]"/>
            <x15:cachedUniqueName index="149" name="[workorders].[InventoryLevel].&amp;[144]"/>
            <x15:cachedUniqueName index="150" name="[workorders].[InventoryLevel].&amp;[145]"/>
            <x15:cachedUniqueName index="151" name="[workorders].[InventoryLevel].&amp;[146]"/>
            <x15:cachedUniqueName index="152" name="[workorders].[InventoryLevel].&amp;[147]"/>
            <x15:cachedUniqueName index="153" name="[workorders].[InventoryLevel].&amp;[148]"/>
            <x15:cachedUniqueName index="154" name="[workorders].[InventoryLevel].&amp;[149]"/>
            <x15:cachedUniqueName index="155" name="[workorders].[InventoryLevel].&amp;[150]"/>
            <x15:cachedUniqueName index="156" name="[workorders].[InventoryLevel].&amp;[151]"/>
            <x15:cachedUniqueName index="157" name="[workorders].[InventoryLevel].&amp;[152]"/>
            <x15:cachedUniqueName index="158" name="[workorders].[InventoryLevel].&amp;[153]"/>
            <x15:cachedUniqueName index="159" name="[workorders].[InventoryLevel].&amp;[154]"/>
            <x15:cachedUniqueName index="160" name="[workorders].[InventoryLevel].&amp;[155]"/>
            <x15:cachedUniqueName index="161" name="[workorders].[InventoryLevel].&amp;[156]"/>
            <x15:cachedUniqueName index="162" name="[workorders].[InventoryLevel].&amp;[157]"/>
            <x15:cachedUniqueName index="163" name="[workorders].[InventoryLevel].&amp;[158]"/>
            <x15:cachedUniqueName index="164" name="[workorders].[InventoryLevel].&amp;[159]"/>
            <x15:cachedUniqueName index="165" name="[workorders].[InventoryLevel].&amp;[160]"/>
            <x15:cachedUniqueName index="166" name="[workorders].[InventoryLevel].&amp;[161]"/>
            <x15:cachedUniqueName index="167" name="[workorders].[InventoryLevel].&amp;[162]"/>
            <x15:cachedUniqueName index="168" name="[workorders].[InventoryLevel].&amp;[163]"/>
            <x15:cachedUniqueName index="169" name="[workorders].[InventoryLevel].&amp;[164]"/>
            <x15:cachedUniqueName index="170" name="[workorders].[InventoryLevel].&amp;[165]"/>
            <x15:cachedUniqueName index="171" name="[workorders].[InventoryLevel].&amp;[166]"/>
            <x15:cachedUniqueName index="172" name="[workorders].[InventoryLevel].&amp;[167]"/>
            <x15:cachedUniqueName index="173" name="[workorders].[InventoryLevel].&amp;[168]"/>
            <x15:cachedUniqueName index="174" name="[workorders].[InventoryLevel].&amp;[169]"/>
            <x15:cachedUniqueName index="175" name="[workorders].[InventoryLevel].&amp;[170]"/>
            <x15:cachedUniqueName index="176" name="[workorders].[InventoryLevel].&amp;[171]"/>
            <x15:cachedUniqueName index="177" name="[workorders].[InventoryLevel].&amp;[172]"/>
            <x15:cachedUniqueName index="178" name="[workorders].[InventoryLevel].&amp;[173]"/>
            <x15:cachedUniqueName index="179" name="[workorders].[InventoryLevel].&amp;[174]"/>
            <x15:cachedUniqueName index="180" name="[workorders].[InventoryLevel].&amp;[175]"/>
            <x15:cachedUniqueName index="181" name="[workorders].[InventoryLevel].&amp;[176]"/>
            <x15:cachedUniqueName index="182" name="[workorders].[InventoryLevel].&amp;[177]"/>
            <x15:cachedUniqueName index="183" name="[workorders].[InventoryLevel].&amp;[178]"/>
            <x15:cachedUniqueName index="184" name="[workorders].[InventoryLevel].&amp;[179]"/>
            <x15:cachedUniqueName index="185" name="[workorders].[InventoryLevel].&amp;[180]"/>
            <x15:cachedUniqueName index="186" name="[workorders].[InventoryLevel].&amp;[181]"/>
            <x15:cachedUniqueName index="187" name="[workorders].[InventoryLevel].&amp;[182]"/>
            <x15:cachedUniqueName index="188" name="[workorders].[InventoryLevel].&amp;[183]"/>
            <x15:cachedUniqueName index="189" name="[workorders].[InventoryLevel].&amp;[184]"/>
            <x15:cachedUniqueName index="190" name="[workorders].[InventoryLevel].&amp;[185]"/>
            <x15:cachedUniqueName index="191" name="[workorders].[InventoryLevel].&amp;[186]"/>
            <x15:cachedUniqueName index="192" name="[workorders].[InventoryLevel].&amp;[187]"/>
            <x15:cachedUniqueName index="193" name="[workorders].[InventoryLevel].&amp;[188]"/>
            <x15:cachedUniqueName index="194" name="[workorders].[InventoryLevel].&amp;[189]"/>
            <x15:cachedUniqueName index="195" name="[workorders].[InventoryLevel].&amp;[190]"/>
            <x15:cachedUniqueName index="196" name="[workorders].[InventoryLevel].&amp;[191]"/>
            <x15:cachedUniqueName index="197" name="[workorders].[InventoryLevel].&amp;[192]"/>
            <x15:cachedUniqueName index="198" name="[workorders].[InventoryLevel].&amp;[193]"/>
            <x15:cachedUniqueName index="199" name="[workorders].[InventoryLevel].&amp;[194]"/>
            <x15:cachedUniqueName index="200" name="[workorders].[InventoryLevel].&amp;[195]"/>
            <x15:cachedUniqueName index="201" name="[workorders].[InventoryLevel].&amp;[196]"/>
            <x15:cachedUniqueName index="202" name="[workorders].[InventoryLevel].&amp;[197]"/>
            <x15:cachedUniqueName index="203" name="[workorders].[InventoryLevel].&amp;[198]"/>
            <x15:cachedUniqueName index="204" name="[workorders].[InventoryLevel].&amp;[199]"/>
            <x15:cachedUniqueName index="205" name="[workorders].[InventoryLevel].&amp;[200]"/>
            <x15:cachedUniqueName index="206" name="[workorders].[InventoryLevel].&amp;[201]"/>
            <x15:cachedUniqueName index="207" name="[workorders].[InventoryLevel].&amp;[202]"/>
            <x15:cachedUniqueName index="208" name="[workorders].[InventoryLevel].&amp;[203]"/>
            <x15:cachedUniqueName index="209" name="[workorders].[InventoryLevel].&amp;[204]"/>
            <x15:cachedUniqueName index="210" name="[workorders].[InventoryLevel].&amp;[205]"/>
            <x15:cachedUniqueName index="211" name="[workorders].[InventoryLevel].&amp;[206]"/>
            <x15:cachedUniqueName index="212" name="[workorders].[InventoryLevel].&amp;[207]"/>
            <x15:cachedUniqueName index="213" name="[workorders].[InventoryLevel].&amp;[208]"/>
            <x15:cachedUniqueName index="214" name="[workorders].[InventoryLevel].&amp;[209]"/>
            <x15:cachedUniqueName index="215" name="[workorders].[InventoryLevel].&amp;[210]"/>
            <x15:cachedUniqueName index="216" name="[workorders].[InventoryLevel].&amp;[211]"/>
            <x15:cachedUniqueName index="217" name="[workorders].[InventoryLevel].&amp;[212]"/>
            <x15:cachedUniqueName index="218" name="[workorders].[InventoryLevel].&amp;[213]"/>
            <x15:cachedUniqueName index="219" name="[workorders].[InventoryLevel].&amp;[214]"/>
            <x15:cachedUniqueName index="220" name="[workorders].[InventoryLevel].&amp;[215]"/>
            <x15:cachedUniqueName index="221" name="[workorders].[InventoryLevel].&amp;[216]"/>
            <x15:cachedUniqueName index="222" name="[workorders].[InventoryLevel].&amp;[217]"/>
            <x15:cachedUniqueName index="223" name="[workorders].[InventoryLevel].&amp;[218]"/>
            <x15:cachedUniqueName index="224" name="[workorders].[InventoryLevel].&amp;[219]"/>
            <x15:cachedUniqueName index="225" name="[workorders].[InventoryLevel].&amp;[220]"/>
            <x15:cachedUniqueName index="226" name="[workorders].[InventoryLevel].&amp;[221]"/>
            <x15:cachedUniqueName index="227" name="[workorders].[InventoryLevel].&amp;[222]"/>
            <x15:cachedUniqueName index="228" name="[workorders].[InventoryLevel].&amp;[223]"/>
            <x15:cachedUniqueName index="229" name="[workorders].[InventoryLevel].&amp;[224]"/>
            <x15:cachedUniqueName index="230" name="[workorders].[InventoryLevel].&amp;[225]"/>
            <x15:cachedUniqueName index="231" name="[workorders].[InventoryLevel].&amp;[226]"/>
            <x15:cachedUniqueName index="232" name="[workorders].[InventoryLevel].&amp;[227]"/>
            <x15:cachedUniqueName index="233" name="[workorders].[InventoryLevel].&amp;[228]"/>
            <x15:cachedUniqueName index="234" name="[workorders].[InventoryLevel].&amp;[229]"/>
            <x15:cachedUniqueName index="235" name="[workorders].[InventoryLevel].&amp;[230]"/>
            <x15:cachedUniqueName index="236" name="[workorders].[InventoryLevel].&amp;[231]"/>
            <x15:cachedUniqueName index="237" name="[workorders].[InventoryLevel].&amp;[232]"/>
            <x15:cachedUniqueName index="238" name="[workorders].[InventoryLevel].&amp;[233]"/>
            <x15:cachedUniqueName index="239" name="[workorders].[InventoryLevel].&amp;[234]"/>
            <x15:cachedUniqueName index="240" name="[workorders].[InventoryLevel].&amp;[235]"/>
            <x15:cachedUniqueName index="241" name="[workorders].[InventoryLevel].&amp;[236]"/>
            <x15:cachedUniqueName index="242" name="[workorders].[InventoryLevel].&amp;[237]"/>
            <x15:cachedUniqueName index="243" name="[workorders].[InventoryLevel].&amp;[238]"/>
            <x15:cachedUniqueName index="244" name="[workorders].[InventoryLevel].&amp;[239]"/>
            <x15:cachedUniqueName index="245" name="[workorders].[InventoryLevel].&amp;[240]"/>
            <x15:cachedUniqueName index="246" name="[workorders].[InventoryLevel].&amp;[241]"/>
            <x15:cachedUniqueName index="247" name="[workorders].[InventoryLevel].&amp;[242]"/>
            <x15:cachedUniqueName index="248" name="[workorders].[InventoryLevel].&amp;[243]"/>
            <x15:cachedUniqueName index="249" name="[workorders].[InventoryLevel].&amp;[244]"/>
            <x15:cachedUniqueName index="250" name="[workorders].[InventoryLevel].&amp;[245]"/>
            <x15:cachedUniqueName index="251" name="[workorders].[InventoryLevel].&amp;[246]"/>
            <x15:cachedUniqueName index="252" name="[workorders].[InventoryLevel].&amp;[247]"/>
            <x15:cachedUniqueName index="253" name="[workorders].[InventoryLevel].&amp;[248]"/>
            <x15:cachedUniqueName index="254" name="[workorders].[InventoryLevel].&amp;[249]"/>
            <x15:cachedUniqueName index="255" name="[workorders].[InventoryLevel].&amp;[250]"/>
            <x15:cachedUniqueName index="256" name="[workorders].[InventoryLevel].&amp;[251]"/>
            <x15:cachedUniqueName index="257" name="[workorders].[InventoryLevel].&amp;[252]"/>
            <x15:cachedUniqueName index="258" name="[workorders].[InventoryLevel].&amp;[253]"/>
            <x15:cachedUniqueName index="259" name="[workorders].[InventoryLevel].&amp;[254]"/>
            <x15:cachedUniqueName index="260" name="[workorders].[InventoryLevel].&amp;[255]"/>
            <x15:cachedUniqueName index="261" name="[workorders].[InventoryLevel].&amp;[256]"/>
            <x15:cachedUniqueName index="262" name="[workorders].[InventoryLevel].&amp;[257]"/>
            <x15:cachedUniqueName index="263" name="[workorders].[InventoryLevel].&amp;[258]"/>
            <x15:cachedUniqueName index="264" name="[workorders].[InventoryLevel].&amp;[259]"/>
            <x15:cachedUniqueName index="265" name="[workorders].[InventoryLevel].&amp;[260]"/>
            <x15:cachedUniqueName index="266" name="[workorders].[InventoryLevel].&amp;[261]"/>
            <x15:cachedUniqueName index="267" name="[workorders].[InventoryLevel].&amp;[262]"/>
            <x15:cachedUniqueName index="268" name="[workorders].[InventoryLevel].&amp;[263]"/>
            <x15:cachedUniqueName index="269" name="[workorders].[InventoryLevel].&amp;[264]"/>
            <x15:cachedUniqueName index="270" name="[workorders].[InventoryLevel].&amp;[265]"/>
            <x15:cachedUniqueName index="271" name="[workorders].[InventoryLevel].&amp;[266]"/>
            <x15:cachedUniqueName index="272" name="[workorders].[InventoryLevel].&amp;[267]"/>
            <x15:cachedUniqueName index="273" name="[workorders].[InventoryLevel].&amp;[268]"/>
            <x15:cachedUniqueName index="274" name="[workorders].[InventoryLevel].&amp;[269]"/>
            <x15:cachedUniqueName index="275" name="[workorders].[InventoryLevel].&amp;[270]"/>
            <x15:cachedUniqueName index="276" name="[workorders].[InventoryLevel].&amp;[271]"/>
            <x15:cachedUniqueName index="277" name="[workorders].[InventoryLevel].&amp;[272]"/>
            <x15:cachedUniqueName index="278" name="[workorders].[InventoryLevel].&amp;[273]"/>
            <x15:cachedUniqueName index="279" name="[workorders].[InventoryLevel].&amp;[274]"/>
            <x15:cachedUniqueName index="280" name="[workorders].[InventoryLevel].&amp;[275]"/>
            <x15:cachedUniqueName index="281" name="[workorders].[InventoryLevel].&amp;[276]"/>
            <x15:cachedUniqueName index="282" name="[workorders].[InventoryLevel].&amp;[277]"/>
            <x15:cachedUniqueName index="283" name="[workorders].[InventoryLevel].&amp;[278]"/>
            <x15:cachedUniqueName index="284" name="[workorders].[InventoryLevel].&amp;[279]"/>
            <x15:cachedUniqueName index="285" name="[workorders].[InventoryLevel].&amp;[280]"/>
            <x15:cachedUniqueName index="286" name="[workorders].[InventoryLevel].&amp;[281]"/>
            <x15:cachedUniqueName index="287" name="[workorders].[InventoryLevel].&amp;[282]"/>
            <x15:cachedUniqueName index="288" name="[workorders].[InventoryLevel].&amp;[283]"/>
            <x15:cachedUniqueName index="289" name="[workorders].[InventoryLevel].&amp;[284]"/>
            <x15:cachedUniqueName index="290" name="[workorders].[InventoryLevel].&amp;[285]"/>
            <x15:cachedUniqueName index="291" name="[workorders].[InventoryLevel].&amp;[286]"/>
            <x15:cachedUniqueName index="292" name="[workorders].[InventoryLevel].&amp;[287]"/>
            <x15:cachedUniqueName index="293" name="[workorders].[InventoryLevel].&amp;[288]"/>
            <x15:cachedUniqueName index="294" name="[workorders].[InventoryLevel].&amp;[289]"/>
            <x15:cachedUniqueName index="295" name="[workorders].[InventoryLevel].&amp;[290]"/>
            <x15:cachedUniqueName index="296" name="[workorders].[InventoryLevel].&amp;[291]"/>
            <x15:cachedUniqueName index="297" name="[workorders].[InventoryLevel].&amp;[292]"/>
            <x15:cachedUniqueName index="298" name="[workorders].[InventoryLevel].&amp;[293]"/>
            <x15:cachedUniqueName index="299" name="[workorders].[InventoryLevel].&amp;[294]"/>
            <x15:cachedUniqueName index="300" name="[workorders].[InventoryLevel].&amp;[295]"/>
            <x15:cachedUniqueName index="301" name="[workorders].[InventoryLevel].&amp;[296]"/>
            <x15:cachedUniqueName index="302" name="[workorders].[InventoryLevel].&amp;[297]"/>
            <x15:cachedUniqueName index="303" name="[workorders].[InventoryLevel].&amp;[298]"/>
            <x15:cachedUniqueName index="304" name="[workorders].[InventoryLevel].&amp;[299]"/>
            <x15:cachedUniqueName index="305" name="[workorders].[InventoryLevel].&amp;[300]"/>
            <x15:cachedUniqueName index="306" name="[workorders].[InventoryLevel].&amp;[301]"/>
            <x15:cachedUniqueName index="307" name="[workorders].[InventoryLevel].&amp;[302]"/>
            <x15:cachedUniqueName index="308" name="[workorders].[InventoryLevel].&amp;[303]"/>
            <x15:cachedUniqueName index="309" name="[workorders].[InventoryLevel].&amp;[304]"/>
            <x15:cachedUniqueName index="310" name="[workorders].[InventoryLevel].&amp;[305]"/>
            <x15:cachedUniqueName index="311" name="[workorders].[InventoryLevel].&amp;[306]"/>
            <x15:cachedUniqueName index="312" name="[workorders].[InventoryLevel].&amp;[307]"/>
            <x15:cachedUniqueName index="313" name="[workorders].[InventoryLevel].&amp;[308]"/>
            <x15:cachedUniqueName index="314" name="[workorders].[InventoryLevel].&amp;[309]"/>
            <x15:cachedUniqueName index="315" name="[workorders].[InventoryLevel].&amp;[310]"/>
            <x15:cachedUniqueName index="316" name="[workorders].[InventoryLevel].&amp;[311]"/>
            <x15:cachedUniqueName index="317" name="[workorders].[InventoryLevel].&amp;[312]"/>
            <x15:cachedUniqueName index="318" name="[workorders].[InventoryLevel].&amp;[313]"/>
            <x15:cachedUniqueName index="319" name="[workorders].[InventoryLevel].&amp;[314]"/>
            <x15:cachedUniqueName index="320" name="[workorders].[InventoryLevel].&amp;[315]"/>
            <x15:cachedUniqueName index="321" name="[workorders].[InventoryLevel].&amp;[316]"/>
            <x15:cachedUniqueName index="322" name="[workorders].[InventoryLevel].&amp;[317]"/>
            <x15:cachedUniqueName index="323" name="[workorders].[InventoryLevel].&amp;[318]"/>
            <x15:cachedUniqueName index="324" name="[workorders].[InventoryLevel].&amp;[319]"/>
            <x15:cachedUniqueName index="325" name="[workorders].[InventoryLevel].&amp;[320]"/>
            <x15:cachedUniqueName index="326" name="[workorders].[InventoryLevel].&amp;[321]"/>
            <x15:cachedUniqueName index="327" name="[workorders].[InventoryLevel].&amp;[322]"/>
            <x15:cachedUniqueName index="328" name="[workorders].[InventoryLevel].&amp;[323]"/>
            <x15:cachedUniqueName index="329" name="[workorders].[InventoryLevel].&amp;[324]"/>
            <x15:cachedUniqueName index="330" name="[workorders].[InventoryLevel].&amp;[325]"/>
            <x15:cachedUniqueName index="331" name="[workorders].[InventoryLevel].&amp;[326]"/>
            <x15:cachedUniqueName index="332" name="[workorders].[InventoryLevel].&amp;[327]"/>
            <x15:cachedUniqueName index="333" name="[workorders].[InventoryLevel].&amp;[328]"/>
            <x15:cachedUniqueName index="334" name="[workorders].[InventoryLevel].&amp;[329]"/>
            <x15:cachedUniqueName index="335" name="[workorders].[InventoryLevel].&amp;[330]"/>
            <x15:cachedUniqueName index="336" name="[workorders].[InventoryLevel].&amp;[331]"/>
            <x15:cachedUniqueName index="337" name="[workorders].[InventoryLevel].&amp;[332]"/>
            <x15:cachedUniqueName index="338" name="[workorders].[InventoryLevel].&amp;[333]"/>
            <x15:cachedUniqueName index="339" name="[workorders].[InventoryLevel].&amp;[334]"/>
            <x15:cachedUniqueName index="340" name="[workorders].[InventoryLevel].&amp;[335]"/>
            <x15:cachedUniqueName index="341" name="[workorders].[InventoryLevel].&amp;[336]"/>
            <x15:cachedUniqueName index="342" name="[workorders].[InventoryLevel].&amp;[337]"/>
            <x15:cachedUniqueName index="343" name="[workorders].[InventoryLevel].&amp;[338]"/>
            <x15:cachedUniqueName index="344" name="[workorders].[InventoryLevel].&amp;[339]"/>
            <x15:cachedUniqueName index="345" name="[workorders].[InventoryLevel].&amp;[340]"/>
            <x15:cachedUniqueName index="346" name="[workorders].[InventoryLevel].&amp;[341]"/>
            <x15:cachedUniqueName index="347" name="[workorders].[InventoryLevel].&amp;[342]"/>
            <x15:cachedUniqueName index="348" name="[workorders].[InventoryLevel].&amp;[343]"/>
            <x15:cachedUniqueName index="349" name="[workorders].[InventoryLevel].&amp;[344]"/>
            <x15:cachedUniqueName index="350" name="[workorders].[InventoryLevel].&amp;[345]"/>
            <x15:cachedUniqueName index="351" name="[workorders].[InventoryLevel].&amp;[346]"/>
            <x15:cachedUniqueName index="352" name="[workorders].[InventoryLevel].&amp;[347]"/>
            <x15:cachedUniqueName index="353" name="[workorders].[InventoryLevel].&amp;[348]"/>
            <x15:cachedUniqueName index="354" name="[workorders].[InventoryLevel].&amp;[349]"/>
            <x15:cachedUniqueName index="355" name="[workorders].[InventoryLevel].&amp;[350]"/>
            <x15:cachedUniqueName index="356" name="[workorders].[InventoryLevel].&amp;[351]"/>
            <x15:cachedUniqueName index="357" name="[workorders].[InventoryLevel].&amp;[352]"/>
            <x15:cachedUniqueName index="358" name="[workorders].[InventoryLevel].&amp;[353]"/>
            <x15:cachedUniqueName index="359" name="[workorders].[InventoryLevel].&amp;[354]"/>
            <x15:cachedUniqueName index="360" name="[workorders].[InventoryLevel].&amp;[355]"/>
            <x15:cachedUniqueName index="361" name="[workorders].[InventoryLevel].&amp;[356]"/>
            <x15:cachedUniqueName index="362" name="[workorders].[InventoryLevel].&amp;[357]"/>
            <x15:cachedUniqueName index="363" name="[workorders].[InventoryLevel].&amp;[358]"/>
            <x15:cachedUniqueName index="364" name="[workorders].[InventoryLevel].&amp;[359]"/>
            <x15:cachedUniqueName index="365" name="[workorders].[InventoryLevel].&amp;[360]"/>
            <x15:cachedUniqueName index="366" name="[workorders].[InventoryLevel].&amp;[361]"/>
            <x15:cachedUniqueName index="367" name="[workorders].[InventoryLevel].&amp;[362]"/>
            <x15:cachedUniqueName index="368" name="[workorders].[InventoryLevel].&amp;[363]"/>
            <x15:cachedUniqueName index="369" name="[workorders].[InventoryLevel].&amp;[364]"/>
            <x15:cachedUniqueName index="370" name="[workorders].[InventoryLevel].&amp;[365]"/>
            <x15:cachedUniqueName index="371" name="[workorders].[InventoryLevel].&amp;[366]"/>
            <x15:cachedUniqueName index="372" name="[workorders].[InventoryLevel].&amp;[367]"/>
            <x15:cachedUniqueName index="373" name="[workorders].[InventoryLevel].&amp;[368]"/>
            <x15:cachedUniqueName index="374" name="[workorders].[InventoryLevel].&amp;[369]"/>
            <x15:cachedUniqueName index="375" name="[workorders].[InventoryLevel].&amp;[370]"/>
            <x15:cachedUniqueName index="376" name="[workorders].[InventoryLevel].&amp;[371]"/>
            <x15:cachedUniqueName index="377" name="[workorders].[InventoryLevel].&amp;[372]"/>
            <x15:cachedUniqueName index="378" name="[workorders].[InventoryLevel].&amp;[373]"/>
            <x15:cachedUniqueName index="379" name="[workorders].[InventoryLevel].&amp;[374]"/>
            <x15:cachedUniqueName index="380" name="[workorders].[InventoryLevel].&amp;[375]"/>
            <x15:cachedUniqueName index="381" name="[workorders].[InventoryLevel].&amp;[376]"/>
            <x15:cachedUniqueName index="382" name="[workorders].[InventoryLevel].&amp;[377]"/>
            <x15:cachedUniqueName index="383" name="[workorders].[InventoryLevel].&amp;[378]"/>
            <x15:cachedUniqueName index="384" name="[workorders].[InventoryLevel].&amp;[379]"/>
            <x15:cachedUniqueName index="385" name="[workorders].[InventoryLevel].&amp;[380]"/>
            <x15:cachedUniqueName index="386" name="[workorders].[InventoryLevel].&amp;[381]"/>
            <x15:cachedUniqueName index="387" name="[workorders].[InventoryLevel].&amp;[382]"/>
            <x15:cachedUniqueName index="388" name="[workorders].[InventoryLevel].&amp;[383]"/>
            <x15:cachedUniqueName index="389" name="[workorders].[InventoryLevel].&amp;[384]"/>
            <x15:cachedUniqueName index="390" name="[workorders].[InventoryLevel].&amp;[385]"/>
            <x15:cachedUniqueName index="391" name="[workorders].[InventoryLevel].&amp;[386]"/>
            <x15:cachedUniqueName index="392" name="[workorders].[InventoryLevel].&amp;[387]"/>
            <x15:cachedUniqueName index="393" name="[workorders].[InventoryLevel].&amp;[388]"/>
            <x15:cachedUniqueName index="394" name="[workorders].[InventoryLevel].&amp;[389]"/>
            <x15:cachedUniqueName index="395" name="[workorders].[InventoryLevel].&amp;[390]"/>
            <x15:cachedUniqueName index="396" name="[workorders].[InventoryLevel].&amp;[391]"/>
            <x15:cachedUniqueName index="397" name="[workorders].[InventoryLevel].&amp;[392]"/>
            <x15:cachedUniqueName index="398" name="[workorders].[InventoryLevel].&amp;[393]"/>
            <x15:cachedUniqueName index="399" name="[workorders].[InventoryLevel].&amp;[394]"/>
            <x15:cachedUniqueName index="400" name="[workorders].[InventoryLevel].&amp;[395]"/>
            <x15:cachedUniqueName index="401" name="[workorders].[InventoryLevel].&amp;[396]"/>
            <x15:cachedUniqueName index="402" name="[workorders].[InventoryLevel].&amp;[397]"/>
            <x15:cachedUniqueName index="403" name="[workorders].[InventoryLevel].&amp;[398]"/>
            <x15:cachedUniqueName index="404" name="[workorders].[InventoryLevel].&amp;[399]"/>
            <x15:cachedUniqueName index="405" name="[workorders].[InventoryLevel].&amp;[400]"/>
            <x15:cachedUniqueName index="406" name="[workorders].[InventoryLevel].&amp;[401]"/>
            <x15:cachedUniqueName index="407" name="[workorders].[InventoryLevel].&amp;[402]"/>
            <x15:cachedUniqueName index="408" name="[workorders].[InventoryLevel].&amp;[403]"/>
            <x15:cachedUniqueName index="409" name="[workorders].[InventoryLevel].&amp;[404]"/>
            <x15:cachedUniqueName index="410" name="[workorders].[InventoryLevel].&amp;[405]"/>
            <x15:cachedUniqueName index="411" name="[workorders].[InventoryLevel].&amp;[406]"/>
            <x15:cachedUniqueName index="412" name="[workorders].[InventoryLevel].&amp;[407]"/>
            <x15:cachedUniqueName index="413" name="[workorders].[InventoryLevel].&amp;[408]"/>
            <x15:cachedUniqueName index="414" name="[workorders].[InventoryLevel].&amp;[409]"/>
            <x15:cachedUniqueName index="415" name="[workorders].[InventoryLevel].&amp;[410]"/>
            <x15:cachedUniqueName index="416" name="[workorders].[InventoryLevel].&amp;[411]"/>
            <x15:cachedUniqueName index="417" name="[workorders].[InventoryLevel].&amp;[412]"/>
            <x15:cachedUniqueName index="418" name="[workorders].[InventoryLevel].&amp;[413]"/>
            <x15:cachedUniqueName index="419" name="[workorders].[InventoryLevel].&amp;[414]"/>
            <x15:cachedUniqueName index="420" name="[workorders].[InventoryLevel].&amp;[415]"/>
            <x15:cachedUniqueName index="421" name="[workorders].[InventoryLevel].&amp;[416]"/>
            <x15:cachedUniqueName index="422" name="[workorders].[InventoryLevel].&amp;[417]"/>
            <x15:cachedUniqueName index="423" name="[workorders].[InventoryLevel].&amp;[418]"/>
            <x15:cachedUniqueName index="424" name="[workorders].[InventoryLevel].&amp;[419]"/>
            <x15:cachedUniqueName index="425" name="[workorders].[InventoryLevel].&amp;[420]"/>
            <x15:cachedUniqueName index="426" name="[workorders].[InventoryLevel].&amp;[421]"/>
            <x15:cachedUniqueName index="427" name="[workorders].[InventoryLevel].&amp;[422]"/>
            <x15:cachedUniqueName index="428" name="[workorders].[InventoryLevel].&amp;[423]"/>
            <x15:cachedUniqueName index="429" name="[workorders].[InventoryLevel].&amp;[424]"/>
            <x15:cachedUniqueName index="430" name="[workorders].[InventoryLevel].&amp;[425]"/>
            <x15:cachedUniqueName index="431" name="[workorders].[InventoryLevel].&amp;[426]"/>
            <x15:cachedUniqueName index="432" name="[workorders].[InventoryLevel].&amp;[427]"/>
            <x15:cachedUniqueName index="433" name="[workorders].[InventoryLevel].&amp;[428]"/>
            <x15:cachedUniqueName index="434" name="[workorders].[InventoryLevel].&amp;[429]"/>
            <x15:cachedUniqueName index="435" name="[workorders].[InventoryLevel].&amp;[430]"/>
            <x15:cachedUniqueName index="436" name="[workorders].[InventoryLevel].&amp;[431]"/>
            <x15:cachedUniqueName index="437" name="[workorders].[InventoryLevel].&amp;[432]"/>
            <x15:cachedUniqueName index="438" name="[workorders].[InventoryLevel].&amp;[433]"/>
            <x15:cachedUniqueName index="439" name="[workorders].[InventoryLevel].&amp;[434]"/>
            <x15:cachedUniqueName index="440" name="[workorders].[InventoryLevel].&amp;[435]"/>
            <x15:cachedUniqueName index="441" name="[workorders].[InventoryLevel].&amp;[436]"/>
            <x15:cachedUniqueName index="442" name="[workorders].[InventoryLevel].&amp;[437]"/>
            <x15:cachedUniqueName index="443" name="[workorders].[InventoryLevel].&amp;[438]"/>
            <x15:cachedUniqueName index="444" name="[workorders].[InventoryLevel].&amp;[439]"/>
            <x15:cachedUniqueName index="445" name="[workorders].[InventoryLevel].&amp;[440]"/>
            <x15:cachedUniqueName index="446" name="[workorders].[InventoryLevel].&amp;[441]"/>
            <x15:cachedUniqueName index="447" name="[workorders].[InventoryLevel].&amp;[442]"/>
            <x15:cachedUniqueName index="448" name="[workorders].[InventoryLevel].&amp;[443]"/>
            <x15:cachedUniqueName index="449" name="[workorders].[InventoryLevel].&amp;[444]"/>
            <x15:cachedUniqueName index="450" name="[workorders].[InventoryLevel].&amp;[445]"/>
            <x15:cachedUniqueName index="451" name="[workorders].[InventoryLevel].&amp;[446]"/>
            <x15:cachedUniqueName index="452" name="[workorders].[InventoryLevel].&amp;[447]"/>
            <x15:cachedUniqueName index="453" name="[workorders].[InventoryLevel].&amp;[448]"/>
            <x15:cachedUniqueName index="454" name="[workorders].[InventoryLevel].&amp;[449]"/>
            <x15:cachedUniqueName index="455" name="[workorders].[InventoryLevel].&amp;[450]"/>
            <x15:cachedUniqueName index="456" name="[workorders].[InventoryLevel].&amp;[451]"/>
            <x15:cachedUniqueName index="457" name="[workorders].[InventoryLevel].&amp;[452]"/>
            <x15:cachedUniqueName index="458" name="[workorders].[InventoryLevel].&amp;[453]"/>
            <x15:cachedUniqueName index="459" name="[workorders].[InventoryLevel].&amp;[454]"/>
            <x15:cachedUniqueName index="460" name="[workorders].[InventoryLevel].&amp;[455]"/>
            <x15:cachedUniqueName index="461" name="[workorders].[InventoryLevel].&amp;[456]"/>
            <x15:cachedUniqueName index="462" name="[workorders].[InventoryLevel].&amp;[457]"/>
            <x15:cachedUniqueName index="463" name="[workorders].[InventoryLevel].&amp;[458]"/>
            <x15:cachedUniqueName index="464" name="[workorders].[InventoryLevel].&amp;[459]"/>
            <x15:cachedUniqueName index="465" name="[workorders].[InventoryLevel].&amp;[460]"/>
            <x15:cachedUniqueName index="466" name="[workorders].[InventoryLevel].&amp;[461]"/>
            <x15:cachedUniqueName index="467" name="[workorders].[InventoryLevel].&amp;[462]"/>
            <x15:cachedUniqueName index="468" name="[workorders].[InventoryLevel].&amp;[463]"/>
            <x15:cachedUniqueName index="469" name="[workorders].[InventoryLevel].&amp;[464]"/>
            <x15:cachedUniqueName index="470" name="[workorders].[InventoryLevel].&amp;[465]"/>
            <x15:cachedUniqueName index="471" name="[workorders].[InventoryLevel].&amp;[466]"/>
            <x15:cachedUniqueName index="472" name="[workorders].[InventoryLevel].&amp;[467]"/>
            <x15:cachedUniqueName index="473" name="[workorders].[InventoryLevel].&amp;[468]"/>
            <x15:cachedUniqueName index="474" name="[workorders].[InventoryLevel].&amp;[469]"/>
            <x15:cachedUniqueName index="475" name="[workorders].[InventoryLevel].&amp;[470]"/>
            <x15:cachedUniqueName index="476" name="[workorders].[InventoryLevel].&amp;[471]"/>
            <x15:cachedUniqueName index="477" name="[workorders].[InventoryLevel].&amp;[472]"/>
            <x15:cachedUniqueName index="478" name="[workorders].[InventoryLevel].&amp;[473]"/>
            <x15:cachedUniqueName index="479" name="[workorders].[InventoryLevel].&amp;[474]"/>
            <x15:cachedUniqueName index="480" name="[workorders].[InventoryLevel].&amp;[475]"/>
            <x15:cachedUniqueName index="481" name="[workorders].[InventoryLevel].&amp;[476]"/>
            <x15:cachedUniqueName index="482" name="[workorders].[InventoryLevel].&amp;[477]"/>
            <x15:cachedUniqueName index="483" name="[workorders].[InventoryLevel].&amp;[478]"/>
            <x15:cachedUniqueName index="484" name="[workorders].[InventoryLevel].&amp;[479]"/>
            <x15:cachedUniqueName index="485" name="[workorders].[InventoryLevel].&amp;[480]"/>
            <x15:cachedUniqueName index="486" name="[workorders].[InventoryLevel].&amp;[481]"/>
            <x15:cachedUniqueName index="487" name="[workorders].[InventoryLevel].&amp;[482]"/>
            <x15:cachedUniqueName index="488" name="[workorders].[InventoryLevel].&amp;[483]"/>
            <x15:cachedUniqueName index="489" name="[workorders].[InventoryLevel].&amp;[484]"/>
            <x15:cachedUniqueName index="490" name="[workorders].[InventoryLevel].&amp;[485]"/>
            <x15:cachedUniqueName index="491" name="[workorders].[InventoryLevel].&amp;[486]"/>
            <x15:cachedUniqueName index="492" name="[workorders].[InventoryLevel].&amp;[487]"/>
            <x15:cachedUniqueName index="493" name="[workorders].[InventoryLevel].&amp;[488]"/>
            <x15:cachedUniqueName index="494" name="[workorders].[InventoryLevel].&amp;[489]"/>
            <x15:cachedUniqueName index="495" name="[workorders].[InventoryLevel].&amp;[490]"/>
            <x15:cachedUniqueName index="496" name="[workorders].[InventoryLevel].&amp;[491]"/>
            <x15:cachedUniqueName index="497" name="[workorders].[InventoryLevel].&amp;[492]"/>
            <x15:cachedUniqueName index="498" name="[workorders].[InventoryLevel].&amp;[493]"/>
            <x15:cachedUniqueName index="499" name="[workorders].[InventoryLevel].&amp;[494]"/>
            <x15:cachedUniqueName index="500" name="[workorders].[InventoryLevel].&amp;[495]"/>
            <x15:cachedUniqueName index="501" name="[workorders].[InventoryLevel].&amp;[496]"/>
            <x15:cachedUniqueName index="502" name="[workorders].[InventoryLevel].&amp;[497]"/>
            <x15:cachedUniqueName index="503" name="[workorders].[InventoryLevel].&amp;[498]"/>
            <x15:cachedUniqueName index="504" name="[workorders].[InventoryLevel].&amp;[499]"/>
            <x15:cachedUniqueName index="505" name="[workorders].[InventoryLevel].&amp;[500]"/>
          </x15:cachedUniqueNames>
        </ext>
      </extLst>
    </cacheField>
    <cacheField name="[workorders].[Department].[Department]" caption="Department" numFmtId="0" hierarchy="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fieldsUsage count="2">
        <fieldUsage x="-1"/>
        <fieldUsage x="1"/>
      </fieldsUsage>
    </cacheHierarchy>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2" memberValueDatatype="20" unbalanced="0">
      <fieldsUsage count="2">
        <fieldUsage x="-1"/>
        <fieldUsage x="0"/>
      </fieldsUsage>
    </cacheHierarchy>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6.886961574077" backgroundQuery="1" createdVersion="8" refreshedVersion="8" minRefreshableVersion="3" recordCount="0" supportSubquery="1" supportAdvancedDrill="1" xr:uid="{707B8837-CDB4-41A2-8DCA-77B69EFD60CA}">
  <cacheSource type="external" connectionId="4"/>
  <cacheFields count="3">
    <cacheField name="[Measures].[Current Stock]" caption="Current Stock" numFmtId="0" hierarchy="84" level="32767"/>
    <cacheField name="[workorders].[ReorderPoint].[ReorderPoint]" caption="ReorderPoint" numFmtId="0" hierarchy="32" level="1">
      <sharedItems containsSemiMixedTypes="0" containsString="0" containsNumber="1" containsInteger="1" minValue="10" maxValue="120" count="11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extLst>
        <ext xmlns:x15="http://schemas.microsoft.com/office/spreadsheetml/2010/11/main" uri="{4F2E5C28-24EA-4eb8-9CBF-B6C8F9C3D259}">
          <x15:cachedUniqueNames>
            <x15:cachedUniqueName index="0" name="[workorders].[ReorderPoint].&amp;[10]"/>
            <x15:cachedUniqueName index="1" name="[workorders].[ReorderPoint].&amp;[11]"/>
            <x15:cachedUniqueName index="2" name="[workorders].[ReorderPoint].&amp;[12]"/>
            <x15:cachedUniqueName index="3" name="[workorders].[ReorderPoint].&amp;[13]"/>
            <x15:cachedUniqueName index="4" name="[workorders].[ReorderPoint].&amp;[14]"/>
            <x15:cachedUniqueName index="5" name="[workorders].[ReorderPoint].&amp;[15]"/>
            <x15:cachedUniqueName index="6" name="[workorders].[ReorderPoint].&amp;[16]"/>
            <x15:cachedUniqueName index="7" name="[workorders].[ReorderPoint].&amp;[17]"/>
            <x15:cachedUniqueName index="8" name="[workorders].[ReorderPoint].&amp;[18]"/>
            <x15:cachedUniqueName index="9" name="[workorders].[ReorderPoint].&amp;[19]"/>
            <x15:cachedUniqueName index="10" name="[workorders].[ReorderPoint].&amp;[20]"/>
            <x15:cachedUniqueName index="11" name="[workorders].[ReorderPoint].&amp;[21]"/>
            <x15:cachedUniqueName index="12" name="[workorders].[ReorderPoint].&amp;[22]"/>
            <x15:cachedUniqueName index="13" name="[workorders].[ReorderPoint].&amp;[23]"/>
            <x15:cachedUniqueName index="14" name="[workorders].[ReorderPoint].&amp;[24]"/>
            <x15:cachedUniqueName index="15" name="[workorders].[ReorderPoint].&amp;[25]"/>
            <x15:cachedUniqueName index="16" name="[workorders].[ReorderPoint].&amp;[26]"/>
            <x15:cachedUniqueName index="17" name="[workorders].[ReorderPoint].&amp;[27]"/>
            <x15:cachedUniqueName index="18" name="[workorders].[ReorderPoint].&amp;[28]"/>
            <x15:cachedUniqueName index="19" name="[workorders].[ReorderPoint].&amp;[29]"/>
            <x15:cachedUniqueName index="20" name="[workorders].[ReorderPoint].&amp;[30]"/>
            <x15:cachedUniqueName index="21" name="[workorders].[ReorderPoint].&amp;[31]"/>
            <x15:cachedUniqueName index="22" name="[workorders].[ReorderPoint].&amp;[32]"/>
            <x15:cachedUniqueName index="23" name="[workorders].[ReorderPoint].&amp;[33]"/>
            <x15:cachedUniqueName index="24" name="[workorders].[ReorderPoint].&amp;[34]"/>
            <x15:cachedUniqueName index="25" name="[workorders].[ReorderPoint].&amp;[35]"/>
            <x15:cachedUniqueName index="26" name="[workorders].[ReorderPoint].&amp;[36]"/>
            <x15:cachedUniqueName index="27" name="[workorders].[ReorderPoint].&amp;[37]"/>
            <x15:cachedUniqueName index="28" name="[workorders].[ReorderPoint].&amp;[38]"/>
            <x15:cachedUniqueName index="29" name="[workorders].[ReorderPoint].&amp;[39]"/>
            <x15:cachedUniqueName index="30" name="[workorders].[ReorderPoint].&amp;[40]"/>
            <x15:cachedUniqueName index="31" name="[workorders].[ReorderPoint].&amp;[41]"/>
            <x15:cachedUniqueName index="32" name="[workorders].[ReorderPoint].&amp;[42]"/>
            <x15:cachedUniqueName index="33" name="[workorders].[ReorderPoint].&amp;[43]"/>
            <x15:cachedUniqueName index="34" name="[workorders].[ReorderPoint].&amp;[44]"/>
            <x15:cachedUniqueName index="35" name="[workorders].[ReorderPoint].&amp;[45]"/>
            <x15:cachedUniqueName index="36" name="[workorders].[ReorderPoint].&amp;[46]"/>
            <x15:cachedUniqueName index="37" name="[workorders].[ReorderPoint].&amp;[47]"/>
            <x15:cachedUniqueName index="38" name="[workorders].[ReorderPoint].&amp;[48]"/>
            <x15:cachedUniqueName index="39" name="[workorders].[ReorderPoint].&amp;[49]"/>
            <x15:cachedUniqueName index="40" name="[workorders].[ReorderPoint].&amp;[50]"/>
            <x15:cachedUniqueName index="41" name="[workorders].[ReorderPoint].&amp;[51]"/>
            <x15:cachedUniqueName index="42" name="[workorders].[ReorderPoint].&amp;[52]"/>
            <x15:cachedUniqueName index="43" name="[workorders].[ReorderPoint].&amp;[53]"/>
            <x15:cachedUniqueName index="44" name="[workorders].[ReorderPoint].&amp;[54]"/>
            <x15:cachedUniqueName index="45" name="[workorders].[ReorderPoint].&amp;[55]"/>
            <x15:cachedUniqueName index="46" name="[workorders].[ReorderPoint].&amp;[56]"/>
            <x15:cachedUniqueName index="47" name="[workorders].[ReorderPoint].&amp;[57]"/>
            <x15:cachedUniqueName index="48" name="[workorders].[ReorderPoint].&amp;[58]"/>
            <x15:cachedUniqueName index="49" name="[workorders].[ReorderPoint].&amp;[59]"/>
            <x15:cachedUniqueName index="50" name="[workorders].[ReorderPoint].&amp;[60]"/>
            <x15:cachedUniqueName index="51" name="[workorders].[ReorderPoint].&amp;[61]"/>
            <x15:cachedUniqueName index="52" name="[workorders].[ReorderPoint].&amp;[62]"/>
            <x15:cachedUniqueName index="53" name="[workorders].[ReorderPoint].&amp;[63]"/>
            <x15:cachedUniqueName index="54" name="[workorders].[ReorderPoint].&amp;[64]"/>
            <x15:cachedUniqueName index="55" name="[workorders].[ReorderPoint].&amp;[65]"/>
            <x15:cachedUniqueName index="56" name="[workorders].[ReorderPoint].&amp;[66]"/>
            <x15:cachedUniqueName index="57" name="[workorders].[ReorderPoint].&amp;[67]"/>
            <x15:cachedUniqueName index="58" name="[workorders].[ReorderPoint].&amp;[68]"/>
            <x15:cachedUniqueName index="59" name="[workorders].[ReorderPoint].&amp;[69]"/>
            <x15:cachedUniqueName index="60" name="[workorders].[ReorderPoint].&amp;[70]"/>
            <x15:cachedUniqueName index="61" name="[workorders].[ReorderPoint].&amp;[71]"/>
            <x15:cachedUniqueName index="62" name="[workorders].[ReorderPoint].&amp;[72]"/>
            <x15:cachedUniqueName index="63" name="[workorders].[ReorderPoint].&amp;[73]"/>
            <x15:cachedUniqueName index="64" name="[workorders].[ReorderPoint].&amp;[74]"/>
            <x15:cachedUniqueName index="65" name="[workorders].[ReorderPoint].&amp;[75]"/>
            <x15:cachedUniqueName index="66" name="[workorders].[ReorderPoint].&amp;[76]"/>
            <x15:cachedUniqueName index="67" name="[workorders].[ReorderPoint].&amp;[77]"/>
            <x15:cachedUniqueName index="68" name="[workorders].[ReorderPoint].&amp;[78]"/>
            <x15:cachedUniqueName index="69" name="[workorders].[ReorderPoint].&amp;[79]"/>
            <x15:cachedUniqueName index="70" name="[workorders].[ReorderPoint].&amp;[80]"/>
            <x15:cachedUniqueName index="71" name="[workorders].[ReorderPoint].&amp;[81]"/>
            <x15:cachedUniqueName index="72" name="[workorders].[ReorderPoint].&amp;[82]"/>
            <x15:cachedUniqueName index="73" name="[workorders].[ReorderPoint].&amp;[83]"/>
            <x15:cachedUniqueName index="74" name="[workorders].[ReorderPoint].&amp;[84]"/>
            <x15:cachedUniqueName index="75" name="[workorders].[ReorderPoint].&amp;[85]"/>
            <x15:cachedUniqueName index="76" name="[workorders].[ReorderPoint].&amp;[86]"/>
            <x15:cachedUniqueName index="77" name="[workorders].[ReorderPoint].&amp;[87]"/>
            <x15:cachedUniqueName index="78" name="[workorders].[ReorderPoint].&amp;[88]"/>
            <x15:cachedUniqueName index="79" name="[workorders].[ReorderPoint].&amp;[89]"/>
            <x15:cachedUniqueName index="80" name="[workorders].[ReorderPoint].&amp;[90]"/>
            <x15:cachedUniqueName index="81" name="[workorders].[ReorderPoint].&amp;[91]"/>
            <x15:cachedUniqueName index="82" name="[workorders].[ReorderPoint].&amp;[92]"/>
            <x15:cachedUniqueName index="83" name="[workorders].[ReorderPoint].&amp;[93]"/>
            <x15:cachedUniqueName index="84" name="[workorders].[ReorderPoint].&amp;[94]"/>
            <x15:cachedUniqueName index="85" name="[workorders].[ReorderPoint].&amp;[95]"/>
            <x15:cachedUniqueName index="86" name="[workorders].[ReorderPoint].&amp;[96]"/>
            <x15:cachedUniqueName index="87" name="[workorders].[ReorderPoint].&amp;[97]"/>
            <x15:cachedUniqueName index="88" name="[workorders].[ReorderPoint].&amp;[98]"/>
            <x15:cachedUniqueName index="89" name="[workorders].[ReorderPoint].&amp;[99]"/>
            <x15:cachedUniqueName index="90" name="[workorders].[ReorderPoint].&amp;[100]"/>
            <x15:cachedUniqueName index="91" name="[workorders].[ReorderPoint].&amp;[101]"/>
            <x15:cachedUniqueName index="92" name="[workorders].[ReorderPoint].&amp;[102]"/>
            <x15:cachedUniqueName index="93" name="[workorders].[ReorderPoint].&amp;[103]"/>
            <x15:cachedUniqueName index="94" name="[workorders].[ReorderPoint].&amp;[104]"/>
            <x15:cachedUniqueName index="95" name="[workorders].[ReorderPoint].&amp;[105]"/>
            <x15:cachedUniqueName index="96" name="[workorders].[ReorderPoint].&amp;[106]"/>
            <x15:cachedUniqueName index="97" name="[workorders].[ReorderPoint].&amp;[107]"/>
            <x15:cachedUniqueName index="98" name="[workorders].[ReorderPoint].&amp;[108]"/>
            <x15:cachedUniqueName index="99" name="[workorders].[ReorderPoint].&amp;[109]"/>
            <x15:cachedUniqueName index="100" name="[workorders].[ReorderPoint].&amp;[110]"/>
            <x15:cachedUniqueName index="101" name="[workorders].[ReorderPoint].&amp;[111]"/>
            <x15:cachedUniqueName index="102" name="[workorders].[ReorderPoint].&amp;[112]"/>
            <x15:cachedUniqueName index="103" name="[workorders].[ReorderPoint].&amp;[113]"/>
            <x15:cachedUniqueName index="104" name="[workorders].[ReorderPoint].&amp;[114]"/>
            <x15:cachedUniqueName index="105" name="[workorders].[ReorderPoint].&amp;[115]"/>
            <x15:cachedUniqueName index="106" name="[workorders].[ReorderPoint].&amp;[116]"/>
            <x15:cachedUniqueName index="107" name="[workorders].[ReorderPoint].&amp;[117]"/>
            <x15:cachedUniqueName index="108" name="[workorders].[ReorderPoint].&amp;[118]"/>
            <x15:cachedUniqueName index="109" name="[workorders].[ReorderPoint].&amp;[119]"/>
            <x15:cachedUniqueName index="110" name="[workorders].[ReorderPoint].&amp;[120]"/>
          </x15:cachedUniqueNames>
        </ext>
      </extLst>
    </cacheField>
    <cacheField name="[workorders].[Department].[Department]" caption="Department" numFmtId="0" hierarchy="9" level="1">
      <sharedItems containsSemiMixedTypes="0" containsNonDate="0" containsString="0"/>
    </cacheField>
  </cacheFields>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fieldsUsage count="2">
        <fieldUsage x="-1"/>
        <fieldUsage x="2"/>
      </fieldsUsage>
    </cacheHierarchy>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2" memberValueDatatype="20" unbalanced="0">
      <fieldsUsage count="2">
        <fieldUsage x="-1"/>
        <fieldUsage x="1"/>
      </fieldsUsage>
    </cacheHierarchy>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oneField="1">
      <fieldsUsage count="1">
        <fieldUsage x="0"/>
      </fieldsUsage>
    </cacheHierarchy>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dimensions count="4">
    <dimension name="assets" uniqueName="[assets]" caption="assets"/>
    <dimension measure="1" name="Measures" uniqueName="[Measures]" caption="Measures"/>
    <dimension name="vendors" uniqueName="[vendors]" caption="vendors"/>
    <dimension name="workorders" uniqueName="[workorders]" caption="workorders"/>
  </dimensions>
  <measureGroups count="3">
    <measureGroup name="assets" caption="assets"/>
    <measureGroup name="vendors" caption="vendors"/>
    <measureGroup name="workorders" caption="workorder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35879628" createdVersion="3" refreshedVersion="8" minRefreshableVersion="3" recordCount="0" supportSubquery="1" supportAdvancedDrill="1" xr:uid="{772A1204-07F4-4CC3-AD35-BECE92126C4A}">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434638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41319446" createdVersion="3" refreshedVersion="8" minRefreshableVersion="3" recordCount="0" supportSubquery="1" supportAdvancedDrill="1" xr:uid="{8F0DAB35-3F3D-458E-BB0B-1BDF84986249}">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550899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50694445" createdVersion="3" refreshedVersion="8" minRefreshableVersion="3" recordCount="0" supportSubquery="1" supportAdvancedDrill="1" xr:uid="{9F7ACB90-CBC8-4BDC-BC3C-EFFB65EB4E5D}">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0"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2131922"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54629632" createdVersion="3" refreshedVersion="8" minRefreshableVersion="3" recordCount="0" supportSubquery="1" supportAdvancedDrill="1" xr:uid="{40E9E266-5D44-4517-B6C9-38B8DACF7126}">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2"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9473594"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56660416667" createdVersion="3" refreshedVersion="8" minRefreshableVersion="3" recordCount="0" supportSubquery="1" supportAdvancedDrill="1" xr:uid="{BD8AF21A-5A60-4D62-A379-D244CEA5D466}">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2"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2"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2"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2915501"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EGBAIYELO" refreshedDate="46243.572065740744" backgroundQuery="1" createdVersion="3" refreshedVersion="8" minRefreshableVersion="3" recordCount="0" supportSubquery="1" supportAdvancedDrill="1" xr:uid="{1DC5BBA7-8E2D-4CCC-AC40-16B5E01AE273}">
  <cacheSource type="external" connectionId="4">
    <extLst>
      <ext xmlns:x14="http://schemas.microsoft.com/office/spreadsheetml/2009/9/main" uri="{F057638F-6D5F-4e77-A914-E7F072B9BCA8}">
        <x14:sourceConnection name="ThisWorkbookDataModel"/>
      </ext>
    </extLst>
  </cacheSource>
  <cacheFields count="0"/>
  <cacheHierarchies count="90">
    <cacheHierarchy uniqueName="[assets].[AssetID]" caption="AssetID" attribute="1" defaultMemberUniqueName="[assets].[AssetID].[All]" allUniqueName="[assets].[AssetID].[All]" dimensionUniqueName="[assets]" displayFolder="" count="0" memberValueDatatype="130" unbalanced="0"/>
    <cacheHierarchy uniqueName="[assets].[AssetType]" caption="AssetType" attribute="1" defaultMemberUniqueName="[assets].[AssetType].[All]" allUniqueName="[assets].[AssetType].[All]" dimensionUniqueName="[assets]" displayFolder="" count="0" memberValueDatatype="130" unbalanced="0"/>
    <cacheHierarchy uniqueName="[assets].[CommissionYear]" caption="CommissionYear" attribute="1" defaultMemberUniqueName="[assets].[CommissionYear].[All]" allUniqueName="[assets].[CommissionYear].[All]" dimensionUniqueName="[assets]" displayFolder="" count="0" memberValueDatatype="20" unbalanced="0"/>
    <cacheHierarchy uniqueName="[vendors].[Column1]" caption="Column1" attribute="1" defaultMemberUniqueName="[vendors].[Column1].[All]" allUniqueName="[vendors].[Column1].[All]" dimensionUniqueName="[vendors]" displayFolder="" count="0" memberValueDatatype="130" unbalanced="0"/>
    <cacheHierarchy uniqueName="[vendors].[Column2]" caption="Column2" attribute="1" defaultMemberUniqueName="[vendors].[Column2].[All]" allUniqueName="[vendors].[Column2].[All]" dimensionUniqueName="[vendors]" displayFolder="" count="0" memberValueDatatype="130" unbalanced="0"/>
    <cacheHierarchy uniqueName="[workorders].[WorkOrderID]" caption="WorkOrderID" attribute="1" defaultMemberUniqueName="[workorders].[WorkOrderID].[All]" allUniqueName="[workorders].[WorkOrderID].[All]" dimensionUniqueName="[workorders]" displayFolder="" count="0" memberValueDatatype="130" unbalanced="0"/>
    <cacheHierarchy uniqueName="[workorders].[AssetID]" caption="AssetID" attribute="1" defaultMemberUniqueName="[workorders].[AssetID].[All]" allUniqueName="[workorders].[AssetID].[All]" dimensionUniqueName="[workorders]" displayFolder="" count="0" memberValueDatatype="130" unbalanced="0"/>
    <cacheHierarchy uniqueName="[workorders].[Plant]" caption="Plant" attribute="1" defaultMemberUniqueName="[workorders].[Plant].[All]" allUniqueName="[workorders].[Plant].[All]" dimensionUniqueName="[workorders]" displayFolder="" count="2" memberValueDatatype="130" unbalanced="0"/>
    <cacheHierarchy uniqueName="[workorders].[Vendor]" caption="Vendor" attribute="1" defaultMemberUniqueName="[workorders].[Vendor].[All]" allUniqueName="[workorders].[Vendor].[All]" dimensionUniqueName="[workorders]" displayFolder="" count="0" memberValueDatatype="130" unbalanced="0"/>
    <cacheHierarchy uniqueName="[workorders].[Department]" caption="Department" attribute="1" defaultMemberUniqueName="[workorders].[Department].[All]" allUniqueName="[workorders].[Department].[All]" dimensionUniqueName="[workorders]" displayFolder="" count="2" memberValueDatatype="130" unbalanced="0"/>
    <cacheHierarchy uniqueName="[workorders].[Priority]" caption="Priority" attribute="1" defaultMemberUniqueName="[workorders].[Priority].[All]" allUniqueName="[workorders].[Priority].[All]" dimensionUniqueName="[workorders]" displayFolder="" count="0" memberValueDatatype="130" unbalanced="0"/>
    <cacheHierarchy uniqueName="[workorders].[Status]" caption="Status" attribute="1" defaultMemberUniqueName="[workorders].[Status].[All]" allUniqueName="[workorders].[Status].[All]" dimensionUniqueName="[workorders]" displayFolder="" count="0" memberValueDatatype="130" unbalanced="0"/>
    <cacheHierarchy uniqueName="[workorders].[Problem]" caption="Problem" attribute="1" defaultMemberUniqueName="[workorders].[Problem].[All]" allUniqueName="[workorders].[Problem].[All]" dimensionUniqueName="[workorders]" displayFolder="" count="0" memberValueDatatype="130" unbalanced="0"/>
    <cacheHierarchy uniqueName="[workorders].[RootCause]" caption="RootCause" attribute="1" defaultMemberUniqueName="[workorders].[RootCause].[All]" allUniqueName="[workorders].[RootCause].[All]" dimensionUniqueName="[workorders]" displayFolder="" count="0" memberValueDatatype="130" unbalanced="0"/>
    <cacheHierarchy uniqueName="[workorders].[Reported]" caption="Reported" attribute="1" time="1" defaultMemberUniqueName="[workorders].[Reported].[All]" allUniqueName="[workorders].[Reported].[All]" dimensionUniqueName="[workorders]" displayFolder="" count="0" memberValueDatatype="7" unbalanced="0"/>
    <cacheHierarchy uniqueName="[workorders].[Resolved]" caption="Resolved" attribute="1" time="1" defaultMemberUniqueName="[workorders].[Resolved].[All]" allUniqueName="[workorders].[Resolved].[All]" dimensionUniqueName="[workorders]" displayFolder="" count="0" memberValueDatatype="7" unbalanced="0"/>
    <cacheHierarchy uniqueName="[workorders].[Days Open]" caption="Days Open" attribute="1" defaultMemberUniqueName="[workorders].[Days Open].[All]" allUniqueName="[workorders].[Days Open].[All]" dimensionUniqueName="[workorders]" displayFolder="" count="0" memberValueDatatype="20" unbalanced="0"/>
    <cacheHierarchy uniqueName="[workorders].[BudgetGBP]" caption="BudgetGBP" attribute="1" defaultMemberUniqueName="[workorders].[BudgetGBP].[All]" allUniqueName="[workorders].[BudgetGBP].[All]" dimensionUniqueName="[workorders]" displayFolder="" count="0" memberValueDatatype="20" unbalanced="0"/>
    <cacheHierarchy uniqueName="[workorders].[ActualGBP]" caption="ActualGBP" attribute="1" defaultMemberUniqueName="[workorders].[ActualGBP].[All]" allUniqueName="[workorders].[ActualGBP].[All]" dimensionUniqueName="[workorders]" displayFolder="" count="0" memberValueDatatype="20" unbalanced="0"/>
    <cacheHierarchy uniqueName="[workorders].[Variance]" caption="Variance" attribute="1" defaultMemberUniqueName="[workorders].[Variance].[All]" allUniqueName="[workorders].[Variance].[All]" dimensionUniqueName="[workorders]" displayFolder="" count="0" memberValueDatatype="20" unbalanced="0"/>
    <cacheHierarchy uniqueName="[workorders].[DowntimeHours]" caption="DowntimeHours" attribute="1" defaultMemberUniqueName="[workorders].[DowntimeHours].[All]" allUniqueName="[workorders].[DowntimeHours].[All]" dimensionUniqueName="[workorders]" displayFolder="" count="0" memberValueDatatype="20" unbalanced="0"/>
    <cacheHierarchy uniqueName="[workorders].[LostMWh]" caption="LostMWh" attribute="1" defaultMemberUniqueName="[workorders].[LostMWh].[All]" allUniqueName="[workorders].[LostMWh].[All]" dimensionUniqueName="[workorders]" displayFolder="" count="0" memberValueDatatype="5" unbalanced="0"/>
    <cacheHierarchy uniqueName="[workorders].[Risk]" caption="Risk" attribute="1" defaultMemberUniqueName="[workorders].[Risk].[All]" allUniqueName="[workorders].[Risk].[All]" dimensionUniqueName="[workorders]" displayFolder="" count="0" memberValueDatatype="20" unbalanced="0"/>
    <cacheHierarchy uniqueName="[workorders].[Risk Category]" caption="Risk Category" attribute="1" defaultMemberUniqueName="[workorders].[Risk Category].[All]" allUniqueName="[workorders].[Risk Category].[All]" dimensionUniqueName="[workorders]" displayFolder="" count="0" memberValueDatatype="130" unbalanced="0"/>
    <cacheHierarchy uniqueName="[workorders].[Severity]" caption="Severity" attribute="1" defaultMemberUniqueName="[workorders].[Severity].[All]" allUniqueName="[workorders].[Severity].[All]" dimensionUniqueName="[workorders]" displayFolder="" count="0" memberValueDatatype="130" unbalanced="0"/>
    <cacheHierarchy uniqueName="[workorders].[Compliance]" caption="Compliance" attribute="1" defaultMemberUniqueName="[workorders].[Compliance].[All]" allUniqueName="[workorders].[Compliance].[All]" dimensionUniqueName="[workorders]" displayFolder="" count="0" memberValueDatatype="130" unbalanced="0"/>
    <cacheHierarchy uniqueName="[workorders].[AuditScore]" caption="AuditScore" attribute="1" defaultMemberUniqueName="[workorders].[AuditScore].[All]" allUniqueName="[workorders].[AuditScore].[All]" dimensionUniqueName="[workorders]" displayFolder="" count="0" memberValueDatatype="20" unbalanced="0"/>
    <cacheHierarchy uniqueName="[workorders].[Inspector]" caption="Inspector" attribute="1" defaultMemberUniqueName="[workorders].[Inspector].[All]" allUniqueName="[workorders].[Inspector].[All]" dimensionUniqueName="[workorders]" displayFolder="" count="0" memberValueDatatype="130" unbalanced="0"/>
    <cacheHierarchy uniqueName="[workorders].[AssetAge]" caption="AssetAge" attribute="1" defaultMemberUniqueName="[workorders].[AssetAge].[All]" allUniqueName="[workorders].[AssetAge].[All]" dimensionUniqueName="[workorders]" displayFolder="" count="0" memberValueDatatype="20" unbalanced="0"/>
    <cacheHierarchy uniqueName="[workorders].[ReactorType]" caption="ReactorType" attribute="1" defaultMemberUniqueName="[workorders].[ReactorType].[All]" allUniqueName="[workorders].[ReactorType].[All]" dimensionUniqueName="[workorders]" displayFolder="" count="0" memberValueDatatype="130" unbalanced="0"/>
    <cacheHierarchy uniqueName="[workorders].[InventoryPart]" caption="InventoryPart" attribute="1" defaultMemberUniqueName="[workorders].[InventoryPart].[All]" allUniqueName="[workorders].[InventoryPart].[All]" dimensionUniqueName="[workorders]" displayFolder="" count="0" memberValueDatatype="130" unbalanced="0"/>
    <cacheHierarchy uniqueName="[workorders].[InventoryLevel]" caption="InventoryLevel" attribute="1" defaultMemberUniqueName="[workorders].[InventoryLevel].[All]" allUniqueName="[workorders].[InventoryLevel].[All]" dimensionUniqueName="[workorders]" displayFolder="" count="0" memberValueDatatype="20" unbalanced="0"/>
    <cacheHierarchy uniqueName="[workorders].[ReorderPoint]" caption="ReorderPoint" attribute="1" defaultMemberUniqueName="[workorders].[ReorderPoint].[All]" allUniqueName="[workorders].[ReorderPoint].[All]" dimensionUniqueName="[workorders]" displayFolder="" count="0" memberValueDatatype="20" unbalanced="0"/>
    <cacheHierarchy uniqueName="[workorders].[ProcurementDelay]" caption="ProcurementDelay" attribute="1" defaultMemberUniqueName="[workorders].[ProcurementDelay].[All]" allUniqueName="[workorders].[ProcurementDelay].[All]" dimensionUniqueName="[workorders]" displayFolder="" count="0" memberValueDatatype="20" unbalanced="0"/>
    <cacheHierarchy uniqueName="[workorders].[MaintenanceType]" caption="MaintenanceType" attribute="1" defaultMemberUniqueName="[workorders].[MaintenanceType].[All]" allUniqueName="[workorders].[MaintenanceType].[All]" dimensionUniqueName="[workorders]" displayFolder="" count="0" memberValueDatatype="130" unbalanced="0"/>
    <cacheHierarchy uniqueName="[workorders].[LabourHours]" caption="LabourHours" attribute="1" defaultMemberUniqueName="[workorders].[LabourHours].[All]" allUniqueName="[workorders].[LabourHours].[All]" dimensionUniqueName="[workorders]" displayFolder="" count="0" memberValueDatatype="20" unbalanced="0"/>
    <cacheHierarchy uniqueName="[workorders].[Technicians]" caption="Technicians" attribute="1" defaultMemberUniqueName="[workorders].[Technicians].[All]" allUniqueName="[workorders].[Technicians].[All]" dimensionUniqueName="[workorders]" displayFolder="" count="0" memberValueDatatype="20" unbalanced="0"/>
    <cacheHierarchy uniqueName="[workorders].[RadiationZone]" caption="RadiationZone" attribute="1" defaultMemberUniqueName="[workorders].[RadiationZone].[All]" allUniqueName="[workorders].[RadiationZone].[All]" dimensionUniqueName="[workorders]" displayFolder="" count="0" memberValueDatatype="130" unbalanced="0"/>
    <cacheHierarchy uniqueName="[workorders].[DosemSv]" caption="DosemSv" attribute="1" defaultMemberUniqueName="[workorders].[DosemSv].[All]" allUniqueName="[workorders].[DosemSv].[All]" dimensionUniqueName="[workorders]" displayFolder="" count="0" memberValueDatatype="5" unbalanced="0"/>
    <cacheHierarchy uniqueName="[workorders].[Regulation]" caption="Regulation" attribute="1" defaultMemberUniqueName="[workorders].[Regulation].[All]" allUniqueName="[workorders].[Regulation].[All]" dimensionUniqueName="[workorders]" displayFolder="" count="0" memberValueDatatype="130" unbalanced="0"/>
    <cacheHierarchy uniqueName="[workorders].[FineGBP]" caption="FineGBP" attribute="1" defaultMemberUniqueName="[workorders].[FineGBP].[All]" allUniqueName="[workorders].[FineGBP].[All]" dimensionUniqueName="[workorders]" displayFolder="" count="0" memberValueDatatype="20" unbalanced="0"/>
    <cacheHierarchy uniqueName="[workorders].[ContractValue]" caption="ContractValue" attribute="1" defaultMemberUniqueName="[workorders].[ContractValue].[All]" allUniqueName="[workorders].[ContractValue].[All]" dimensionUniqueName="[workorders]" displayFolder="" count="0" memberValueDatatype="20" unbalanced="0"/>
    <cacheHierarchy uniqueName="[workorders].[PaymentStatus]" caption="PaymentStatus" attribute="1" defaultMemberUniqueName="[workorders].[PaymentStatus].[All]" allUniqueName="[workorders].[PaymentStatus].[All]" dimensionUniqueName="[workorders]" displayFolder="" count="0" memberValueDatatype="130" unbalanced="0"/>
    <cacheHierarchy uniqueName="[workorders].[ForecastCost]" caption="ForecastCost" attribute="1" defaultMemberUniqueName="[workorders].[ForecastCost].[All]" allUniqueName="[workorders].[ForecastCost].[All]" dimensionUniqueName="[workorders]" displayFolder="" count="0" memberValueDatatype="20" unbalanced="0"/>
    <cacheHierarchy uniqueName="[workorders].[FailureCount]" caption="FailureCount" attribute="1" defaultMemberUniqueName="[workorders].[FailureCount].[All]" allUniqueName="[workorders].[FailureCount].[All]" dimensionUniqueName="[workorders]" displayFolder="" count="0" memberValueDatatype="20" unbalanced="0"/>
    <cacheHierarchy uniqueName="[workorders].[InspectionFreqDays]" caption="InspectionFreqDays" attribute="1" defaultMemberUniqueName="[workorders].[InspectionFreqDays].[All]" allUniqueName="[workorders].[InspectionFreqDays].[All]" dimensionUniqueName="[workorders]" displayFolder="" count="0" memberValueDatatype="20" unbalanced="0"/>
    <cacheHierarchy uniqueName="[workorders].[Comments]" caption="Comments" attribute="1" defaultMemberUniqueName="[workorders].[Comments].[All]" allUniqueName="[workorders].[Comments].[All]" dimensionUniqueName="[workorders]" displayFolder="" count="0" memberValueDatatype="130" unbalanced="0"/>
    <cacheHierarchy uniqueName="[workorders].[Cost Variance]" caption="Cost Variance" attribute="1" defaultMemberUniqueName="[workorders].[Cost Variance].[All]" allUniqueName="[workorders].[Cost Variance].[All]" dimensionUniqueName="[workorders]" displayFolder="" count="0" memberValueDatatype="20" unbalanced="0"/>
    <cacheHierarchy uniqueName="[workorders].[Reported (Year)]" caption="Reported (Year)" attribute="1" defaultMemberUniqueName="[workorders].[Reported (Year)].[All]" allUniqueName="[workorders].[Reported (Year)].[All]" dimensionUniqueName="[workorders]" displayFolder="" count="0" memberValueDatatype="130" unbalanced="0"/>
    <cacheHierarchy uniqueName="[workorders].[Reported (Quarter)]" caption="Reported (Quarter)" attribute="1" defaultMemberUniqueName="[workorders].[Reported (Quarter)].[All]" allUniqueName="[workorders].[Reported (Quarter)].[All]" dimensionUniqueName="[workorders]" displayFolder="" count="0" memberValueDatatype="130" unbalanced="0"/>
    <cacheHierarchy uniqueName="[workorders].[Reported (Month)]" caption="Reported (Month)" attribute="1" defaultMemberUniqueName="[workorders].[Reported (Month)].[All]" allUniqueName="[workorders].[Reported (Month)].[All]" dimensionUniqueName="[workorders]" displayFolder="" count="0" memberValueDatatype="130" unbalanced="0"/>
    <cacheHierarchy uniqueName="[workorders].[Reported (Month Index)]" caption="Reported (Month Index)" attribute="1" defaultMemberUniqueName="[workorders].[Reported (Month Index)].[All]" allUniqueName="[workorders].[Reported (Month Index)].[All]" dimensionUniqueName="[workorders]" displayFolder="" count="0" memberValueDatatype="20" unbalanced="0" hidden="1"/>
    <cacheHierarchy uniqueName="[Measures].[Count of WorkOrderID]" caption="Count of WorkOrderID" measure="1" displayFolder="" measureGroup="workorders" count="0">
      <extLst>
        <ext xmlns:x15="http://schemas.microsoft.com/office/spreadsheetml/2010/11/main" uri="{B97F6D7D-B522-45F9-BDA1-12C45D357490}">
          <x15:cacheHierarchy aggregatedColumn="5"/>
        </ext>
      </extLst>
    </cacheHierarchy>
    <cacheHierarchy uniqueName="[Measures].[Count of MaintenanceType]" caption="Count of MaintenanceType" measure="1" displayFolder="" measureGroup="workorders" count="0">
      <extLst>
        <ext xmlns:x15="http://schemas.microsoft.com/office/spreadsheetml/2010/11/main" uri="{B97F6D7D-B522-45F9-BDA1-12C45D357490}">
          <x15:cacheHierarchy aggregatedColumn="34"/>
        </ext>
      </extLst>
    </cacheHierarchy>
    <cacheHierarchy uniqueName="[Measures].[Sum of ActualGBP]" caption="Sum of ActualGBP" measure="1" displayFolder="" measureGroup="workorders" count="0">
      <extLst>
        <ext xmlns:x15="http://schemas.microsoft.com/office/spreadsheetml/2010/11/main" uri="{B97F6D7D-B522-45F9-BDA1-12C45D357490}">
          <x15:cacheHierarchy aggregatedColumn="18"/>
        </ext>
      </extLst>
    </cacheHierarchy>
    <cacheHierarchy uniqueName="[Measures].[Count of Compliance]" caption="Count of Compliance" measure="1" displayFolder="" measureGroup="workorders" count="0">
      <extLst>
        <ext xmlns:x15="http://schemas.microsoft.com/office/spreadsheetml/2010/11/main" uri="{B97F6D7D-B522-45F9-BDA1-12C45D357490}">
          <x15:cacheHierarchy aggregatedColumn="25"/>
        </ext>
      </extLst>
    </cacheHierarchy>
    <cacheHierarchy uniqueName="[Measures].[Average of ProcurementDelay]" caption="Average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ContractValue]" caption="Sum of ContractValue" measure="1" displayFolder="" measureGroup="workorders" count="0">
      <extLst>
        <ext xmlns:x15="http://schemas.microsoft.com/office/spreadsheetml/2010/11/main" uri="{B97F6D7D-B522-45F9-BDA1-12C45D357490}">
          <x15:cacheHierarchy aggregatedColumn="41"/>
        </ext>
      </extLst>
    </cacheHierarchy>
    <cacheHierarchy uniqueName="[Measures].[Average of ContractValue]" caption="Average of ContractValue" measure="1" displayFolder="" measureGroup="workorders" count="0">
      <extLst>
        <ext xmlns:x15="http://schemas.microsoft.com/office/spreadsheetml/2010/11/main" uri="{B97F6D7D-B522-45F9-BDA1-12C45D357490}">
          <x15:cacheHierarchy aggregatedColumn="41"/>
        </ext>
      </extLst>
    </cacheHierarchy>
    <cacheHierarchy uniqueName="[Measures].[Count of RootCause]" caption="Count of RootCause" measure="1" displayFolder="" measureGroup="workorders" count="0">
      <extLst>
        <ext xmlns:x15="http://schemas.microsoft.com/office/spreadsheetml/2010/11/main" uri="{B97F6D7D-B522-45F9-BDA1-12C45D357490}">
          <x15:cacheHierarchy aggregatedColumn="13"/>
        </ext>
      </extLst>
    </cacheHierarchy>
    <cacheHierarchy uniqueName="[Measures].[Sum of ProcurementDelay]" caption="Sum of ProcurementDelay" measure="1" displayFolder="" measureGroup="workorders" count="0">
      <extLst>
        <ext xmlns:x15="http://schemas.microsoft.com/office/spreadsheetml/2010/11/main" uri="{B97F6D7D-B522-45F9-BDA1-12C45D357490}">
          <x15:cacheHierarchy aggregatedColumn="33"/>
        </ext>
      </extLst>
    </cacheHierarchy>
    <cacheHierarchy uniqueName="[Measures].[Sum of InventoryLevel]" caption="Sum of InventoryLevel" measure="1" displayFolder="" measureGroup="workorders" count="0">
      <extLst>
        <ext xmlns:x15="http://schemas.microsoft.com/office/spreadsheetml/2010/11/main" uri="{B97F6D7D-B522-45F9-BDA1-12C45D357490}">
          <x15:cacheHierarchy aggregatedColumn="31"/>
        </ext>
      </extLst>
    </cacheHierarchy>
    <cacheHierarchy uniqueName="[Measures].[Budget]" caption="Budget" measure="1" displayFolder="" measureGroup="workorders" count="0"/>
    <cacheHierarchy uniqueName="[Measures].[Total Cost]" caption="Total Cost" measure="1" displayFolder="" measureGroup="workorders" count="0"/>
    <cacheHierarchy uniqueName="[Measures].[Variance_New]" caption="Variance_New" measure="1" displayFolder="" measureGroup="workorders" count="0"/>
    <cacheHierarchy uniqueName="[Measures].[Average Downtime]" caption="Average Downtime" measure="1" displayFolder="" measureGroup="workorders" count="0"/>
    <cacheHierarchy uniqueName="[Measures].[Critical Jobs]" caption="Critical Jobs" measure="1" displayFolder="" measureGroup="workorders" count="0"/>
    <cacheHierarchy uniqueName="[Measures].[Open Jobs]" caption="Open Jobs" measure="1" displayFolder="" measureGroup="workorders" count="0"/>
    <cacheHierarchy uniqueName="[Measures].[Average Risk]" caption="Average Risk" measure="1" displayFolder="" measureGroup="workorders" count="0"/>
    <cacheHierarchy uniqueName="[Measures].[Vendor Spend]" caption="Vendor Spend" measure="1" displayFolder="" measureGroup="workorders" count="0"/>
    <cacheHierarchy uniqueName="[Measures].[Compliance Rate]" caption="Compliance Rate" measure="1" displayFolder="" measureGroup="workorders" count="0"/>
    <cacheHierarchy uniqueName="[Measures].[Total Work Orders]" caption="Total Work Orders" measure="1" displayFolder="" measureGroup="workorders" count="0"/>
    <cacheHierarchy uniqueName="[Measures].[Emergency Cost]" caption="Emergency Cost" measure="1" displayFolder="" measureGroup="workorders" count="0"/>
    <cacheHierarchy uniqueName="[Measures].[Preventive Cost]" caption="Preventive Cost" measure="1" displayFolder="" measureGroup="workorders" count="0"/>
    <cacheHierarchy uniqueName="[Measures].[Emergency Cost %]" caption="Emergency Cost %" measure="1" displayFolder="" measureGroup="workorders" count="0"/>
    <cacheHierarchy uniqueName="[Measures].[Preventive Cost %]" caption="Preventive Cost %" measure="1" displayFolder="" measureGroup="workorders" count="0"/>
    <cacheHierarchy uniqueName="[Measures].[Late Deliveries]" caption="Late Deliveries" measure="1" displayFolder="" measureGroup="workorders" count="0"/>
    <cacheHierarchy uniqueName="[Measures].[Late Deliveries %]" caption="Late Deliveries %" measure="1" displayFolder="" measureGroup="workorders" count="0"/>
    <cacheHierarchy uniqueName="[Measures].[Average Delay (Days)]" caption="Average Delay (Days)" measure="1" displayFolder="" measureGroup="workorders" count="0"/>
    <cacheHierarchy uniqueName="[Measures].[Cost Variance %]" caption="Cost Variance %" measure="1" displayFolder="" measureGroup="workorders" count="0"/>
    <cacheHierarchy uniqueName="[Measures].[Average Inventory]" caption="Average Inventory" measure="1" displayFolder="" measureGroup="workorders" count="0"/>
    <cacheHierarchy uniqueName="[Measures].[Negative Stock]" caption="Negative Stock" measure="1" displayFolder="" measureGroup="workorders" count="0"/>
    <cacheHierarchy uniqueName="[Measures].[Low Stock]" caption="Low Stock" measure="1" displayFolder="" measureGroup="workorders" count="0"/>
    <cacheHierarchy uniqueName="[Measures].[Reorder Needed]" caption="Reorder Needed" measure="1" displayFolder="" measureGroup="workorders" count="0"/>
    <cacheHierarchy uniqueName="[Measures].[Current Stock]" caption="Current Stock" measure="1" displayFolder="" measureGroup="workorders" count="0"/>
    <cacheHierarchy uniqueName="[Measures].[Stock gap]" caption="Stock gap" measure="1" displayFolder="" measureGroup="workorders" count="0"/>
    <cacheHierarchy uniqueName="[Measures].[__XL_Count workorders]" caption="__XL_Count workorders" measure="1" displayFolder="" measureGroup="workorders" count="0" hidden="1"/>
    <cacheHierarchy uniqueName="[Measures].[__XL_Count vendors]" caption="__XL_Count vendors" measure="1" displayFolder="" measureGroup="vendors" count="0" hidden="1"/>
    <cacheHierarchy uniqueName="[Measures].[__XL_Count assets]" caption="__XL_Count assets" measure="1" displayFolder="" measureGroup="as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51733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6">
  <r>
    <x v="0"/>
    <x v="0"/>
    <x v="0"/>
    <x v="0"/>
    <x v="0"/>
    <s v="P5"/>
    <x v="0"/>
    <x v="0"/>
    <x v="0"/>
    <x v="0"/>
    <d v="2025-09-21T00:00:00"/>
    <n v="27"/>
    <n v="108964"/>
    <n v="84767"/>
    <n v="-24197"/>
    <x v="0"/>
    <n v="613.1"/>
    <n v="31"/>
    <x v="0"/>
    <x v="0"/>
    <x v="0"/>
    <n v="45"/>
    <x v="0"/>
    <x v="0"/>
    <x v="0"/>
    <s v="P1321"/>
    <n v="291"/>
    <n v="95"/>
    <x v="0"/>
    <x v="0"/>
    <n v="16"/>
    <n v="5"/>
    <s v="B"/>
    <n v="12.48"/>
    <x v="0"/>
    <n v="0"/>
    <n v="284687"/>
    <s v="Paid"/>
    <n v="129708"/>
    <x v="0"/>
    <x v="0"/>
    <x v="0"/>
    <n v="-24197"/>
  </r>
  <r>
    <x v="1"/>
    <x v="1"/>
    <x v="1"/>
    <x v="1"/>
    <x v="1"/>
    <s v="P1"/>
    <x v="1"/>
    <x v="1"/>
    <x v="1"/>
    <x v="1"/>
    <d v="2023-08-14T00:00:00"/>
    <n v="57"/>
    <n v="398865"/>
    <n v="388339"/>
    <n v="-10526"/>
    <x v="1"/>
    <n v="175.2"/>
    <n v="84"/>
    <x v="1"/>
    <x v="1"/>
    <x v="1"/>
    <n v="78"/>
    <x v="1"/>
    <x v="1"/>
    <x v="0"/>
    <s v="P1381"/>
    <n v="6"/>
    <n v="82"/>
    <x v="1"/>
    <x v="0"/>
    <n v="12"/>
    <n v="6"/>
    <s v="D"/>
    <n v="9.25"/>
    <x v="0"/>
    <n v="0"/>
    <n v="328285"/>
    <s v="Pending"/>
    <n v="397859"/>
    <x v="1"/>
    <x v="0"/>
    <x v="1"/>
    <n v="-10526"/>
  </r>
  <r>
    <x v="2"/>
    <x v="2"/>
    <x v="0"/>
    <x v="2"/>
    <x v="0"/>
    <s v="P3"/>
    <x v="0"/>
    <x v="2"/>
    <x v="1"/>
    <x v="2"/>
    <d v="2024-05-05T00:00:00"/>
    <n v="25"/>
    <n v="156596"/>
    <n v="136777"/>
    <n v="-19819"/>
    <x v="2"/>
    <n v="109.2"/>
    <n v="31"/>
    <x v="0"/>
    <x v="1"/>
    <x v="2"/>
    <n v="0"/>
    <x v="2"/>
    <x v="2"/>
    <x v="1"/>
    <s v="P1192"/>
    <n v="470"/>
    <n v="48"/>
    <x v="0"/>
    <x v="0"/>
    <n v="0"/>
    <n v="2"/>
    <s v="A"/>
    <n v="4.09"/>
    <x v="0"/>
    <n v="0"/>
    <n v="538888"/>
    <s v="Overdue"/>
    <n v="150852"/>
    <x v="2"/>
    <x v="1"/>
    <x v="2"/>
    <n v="-19819"/>
  </r>
  <r>
    <x v="3"/>
    <x v="3"/>
    <x v="2"/>
    <x v="2"/>
    <x v="2"/>
    <s v="P5"/>
    <x v="2"/>
    <x v="3"/>
    <x v="2"/>
    <x v="3"/>
    <d v="2023-12-12T00:00:00"/>
    <n v="49"/>
    <n v="464250"/>
    <n v="442480"/>
    <n v="-21770"/>
    <x v="0"/>
    <n v="380.8"/>
    <n v="93"/>
    <x v="1"/>
    <x v="1"/>
    <x v="0"/>
    <n v="96"/>
    <x v="3"/>
    <x v="3"/>
    <x v="1"/>
    <s v="P1025"/>
    <n v="179"/>
    <n v="107"/>
    <x v="2"/>
    <x v="1"/>
    <n v="12"/>
    <n v="2"/>
    <s v="A"/>
    <n v="0.51"/>
    <x v="1"/>
    <n v="44716"/>
    <n v="17099"/>
    <s v="Pending"/>
    <n v="463311"/>
    <x v="3"/>
    <x v="1"/>
    <x v="3"/>
    <n v="-21770"/>
  </r>
  <r>
    <x v="4"/>
    <x v="4"/>
    <x v="3"/>
    <x v="3"/>
    <x v="2"/>
    <s v="P4"/>
    <x v="1"/>
    <x v="1"/>
    <x v="0"/>
    <x v="4"/>
    <d v="2023-10-08T00:00:00"/>
    <n v="19"/>
    <n v="211915"/>
    <n v="297787"/>
    <n v="85872"/>
    <x v="1"/>
    <n v="277.10000000000002"/>
    <n v="16"/>
    <x v="2"/>
    <x v="1"/>
    <x v="1"/>
    <n v="0"/>
    <x v="4"/>
    <x v="4"/>
    <x v="2"/>
    <s v="P1217"/>
    <n v="24"/>
    <n v="83"/>
    <x v="3"/>
    <x v="2"/>
    <n v="2"/>
    <n v="4"/>
    <s v="D"/>
    <n v="2.04"/>
    <x v="1"/>
    <n v="0"/>
    <n v="683736"/>
    <s v="Paid"/>
    <n v="225606"/>
    <x v="3"/>
    <x v="1"/>
    <x v="4"/>
    <n v="85872"/>
  </r>
  <r>
    <x v="5"/>
    <x v="5"/>
    <x v="0"/>
    <x v="4"/>
    <x v="2"/>
    <s v="P4"/>
    <x v="1"/>
    <x v="4"/>
    <x v="1"/>
    <x v="5"/>
    <d v="2022-09-07T00:00:00"/>
    <n v="60"/>
    <n v="150176"/>
    <n v="239347"/>
    <n v="89171"/>
    <x v="0"/>
    <n v="357.4"/>
    <n v="10"/>
    <x v="2"/>
    <x v="2"/>
    <x v="1"/>
    <n v="0"/>
    <x v="5"/>
    <x v="5"/>
    <x v="3"/>
    <s v="P1295"/>
    <n v="108"/>
    <n v="111"/>
    <x v="4"/>
    <x v="0"/>
    <n v="4"/>
    <n v="2"/>
    <s v="C"/>
    <n v="1.51"/>
    <x v="0"/>
    <n v="0"/>
    <n v="904267"/>
    <s v="Pending"/>
    <n v="155877"/>
    <x v="4"/>
    <x v="2"/>
    <x v="3"/>
    <n v="89171"/>
  </r>
  <r>
    <x v="6"/>
    <x v="6"/>
    <x v="1"/>
    <x v="5"/>
    <x v="3"/>
    <s v="P3"/>
    <x v="3"/>
    <x v="4"/>
    <x v="1"/>
    <x v="6"/>
    <d v="2024-09-01T00:00:00"/>
    <n v="39"/>
    <n v="415963"/>
    <n v="392686"/>
    <n v="-23277"/>
    <x v="3"/>
    <n v="125.9"/>
    <n v="40"/>
    <x v="0"/>
    <x v="1"/>
    <x v="0"/>
    <n v="44"/>
    <x v="6"/>
    <x v="6"/>
    <x v="2"/>
    <s v="P1051"/>
    <n v="168"/>
    <n v="77"/>
    <x v="5"/>
    <x v="3"/>
    <n v="12"/>
    <n v="3"/>
    <s v="A"/>
    <n v="7.22"/>
    <x v="2"/>
    <n v="0"/>
    <n v="588660"/>
    <s v="Overdue"/>
    <n v="398089"/>
    <x v="5"/>
    <x v="2"/>
    <x v="3"/>
    <n v="-23277"/>
  </r>
  <r>
    <x v="7"/>
    <x v="7"/>
    <x v="1"/>
    <x v="6"/>
    <x v="4"/>
    <s v="P1"/>
    <x v="2"/>
    <x v="4"/>
    <x v="1"/>
    <x v="7"/>
    <d v="2023-10-21T00:00:00"/>
    <n v="29"/>
    <n v="371810"/>
    <n v="388498"/>
    <n v="16688"/>
    <x v="0"/>
    <n v="218.5"/>
    <n v="84"/>
    <x v="1"/>
    <x v="1"/>
    <x v="1"/>
    <n v="0"/>
    <x v="7"/>
    <x v="7"/>
    <x v="4"/>
    <s v="P1378"/>
    <n v="31"/>
    <n v="107"/>
    <x v="6"/>
    <x v="0"/>
    <n v="16"/>
    <n v="2"/>
    <s v="C"/>
    <n v="8.6999999999999993"/>
    <x v="1"/>
    <n v="0"/>
    <n v="841846"/>
    <s v="Overdue"/>
    <n v="384740"/>
    <x v="2"/>
    <x v="2"/>
    <x v="1"/>
    <n v="16688"/>
  </r>
  <r>
    <x v="8"/>
    <x v="8"/>
    <x v="2"/>
    <x v="7"/>
    <x v="3"/>
    <s v="P4"/>
    <x v="3"/>
    <x v="0"/>
    <x v="0"/>
    <x v="8"/>
    <d v="2024-09-07T00:00:00"/>
    <n v="58"/>
    <n v="291088"/>
    <n v="262741"/>
    <n v="-28347"/>
    <x v="4"/>
    <n v="90.9"/>
    <n v="34"/>
    <x v="0"/>
    <x v="2"/>
    <x v="2"/>
    <n v="75"/>
    <x v="8"/>
    <x v="8"/>
    <x v="0"/>
    <s v="P1234"/>
    <n v="261"/>
    <n v="86"/>
    <x v="7"/>
    <x v="3"/>
    <n v="0"/>
    <n v="8"/>
    <s v="C"/>
    <n v="5.76"/>
    <x v="2"/>
    <n v="0"/>
    <n v="433613"/>
    <s v="Pending"/>
    <n v="294767"/>
    <x v="6"/>
    <x v="3"/>
    <x v="1"/>
    <n v="-28347"/>
  </r>
  <r>
    <x v="9"/>
    <x v="9"/>
    <x v="4"/>
    <x v="1"/>
    <x v="3"/>
    <s v="P3"/>
    <x v="3"/>
    <x v="0"/>
    <x v="3"/>
    <x v="9"/>
    <d v="2024-03-05T00:00:00"/>
    <n v="12"/>
    <n v="111295"/>
    <n v="193401"/>
    <n v="82106"/>
    <x v="3"/>
    <n v="770"/>
    <n v="17"/>
    <x v="2"/>
    <x v="2"/>
    <x v="1"/>
    <n v="0"/>
    <x v="9"/>
    <x v="9"/>
    <x v="1"/>
    <s v="P1452"/>
    <n v="443"/>
    <n v="64"/>
    <x v="8"/>
    <x v="1"/>
    <n v="9"/>
    <n v="2"/>
    <s v="C"/>
    <n v="16.12"/>
    <x v="1"/>
    <n v="0"/>
    <n v="697636"/>
    <s v="Pending"/>
    <n v="101513"/>
    <x v="5"/>
    <x v="2"/>
    <x v="4"/>
    <n v="82106"/>
  </r>
  <r>
    <x v="10"/>
    <x v="10"/>
    <x v="3"/>
    <x v="8"/>
    <x v="0"/>
    <s v="P1"/>
    <x v="2"/>
    <x v="5"/>
    <x v="0"/>
    <x v="10"/>
    <d v="2023-05-27T00:00:00"/>
    <n v="-2"/>
    <n v="405250"/>
    <n v="426610"/>
    <n v="21360"/>
    <x v="2"/>
    <n v="239.3"/>
    <n v="49"/>
    <x v="0"/>
    <x v="1"/>
    <x v="0"/>
    <n v="0"/>
    <x v="10"/>
    <x v="10"/>
    <x v="0"/>
    <s v="P1448"/>
    <n v="-4"/>
    <n v="25"/>
    <x v="9"/>
    <x v="1"/>
    <n v="9"/>
    <n v="8"/>
    <s v="A"/>
    <n v="7.74"/>
    <x v="2"/>
    <n v="0"/>
    <n v="290647"/>
    <s v="Pending"/>
    <n v="448942"/>
    <x v="7"/>
    <x v="2"/>
    <x v="1"/>
    <n v="21360"/>
  </r>
  <r>
    <x v="11"/>
    <x v="11"/>
    <x v="2"/>
    <x v="9"/>
    <x v="4"/>
    <s v="P1"/>
    <x v="2"/>
    <x v="1"/>
    <x v="2"/>
    <x v="11"/>
    <d v="2024-02-15T00:00:00"/>
    <n v="20"/>
    <n v="178853"/>
    <n v="196379"/>
    <n v="17526"/>
    <x v="3"/>
    <n v="263.2"/>
    <n v="26"/>
    <x v="2"/>
    <x v="1"/>
    <x v="2"/>
    <n v="0"/>
    <x v="11"/>
    <x v="11"/>
    <x v="1"/>
    <s v="P1060"/>
    <n v="107"/>
    <n v="77"/>
    <x v="10"/>
    <x v="2"/>
    <n v="16"/>
    <n v="8"/>
    <s v="B"/>
    <n v="5.1100000000000003"/>
    <x v="3"/>
    <n v="0"/>
    <n v="566027"/>
    <s v="Pending"/>
    <n v="209599"/>
    <x v="6"/>
    <x v="1"/>
    <x v="3"/>
    <n v="17526"/>
  </r>
  <r>
    <x v="12"/>
    <x v="12"/>
    <x v="5"/>
    <x v="10"/>
    <x v="4"/>
    <s v="P5"/>
    <x v="3"/>
    <x v="5"/>
    <x v="1"/>
    <x v="12"/>
    <d v="2023-05-18T00:00:00"/>
    <n v="51"/>
    <n v="434477"/>
    <n v="522507"/>
    <n v="88030"/>
    <x v="1"/>
    <n v="655.9"/>
    <n v="3"/>
    <x v="2"/>
    <x v="2"/>
    <x v="0"/>
    <n v="59"/>
    <x v="12"/>
    <x v="12"/>
    <x v="0"/>
    <s v="P1231"/>
    <n v="153"/>
    <n v="119"/>
    <x v="11"/>
    <x v="0"/>
    <n v="19"/>
    <n v="8"/>
    <s v="B"/>
    <n v="14.17"/>
    <x v="3"/>
    <n v="0"/>
    <n v="643820"/>
    <s v="Paid"/>
    <n v="458190"/>
    <x v="8"/>
    <x v="1"/>
    <x v="0"/>
    <n v="88030"/>
  </r>
  <r>
    <x v="13"/>
    <x v="13"/>
    <x v="2"/>
    <x v="8"/>
    <x v="2"/>
    <s v="P2"/>
    <x v="2"/>
    <x v="2"/>
    <x v="3"/>
    <x v="13"/>
    <d v="2024-09-19T00:00:00"/>
    <n v="27"/>
    <n v="441989"/>
    <n v="526310"/>
    <n v="84321"/>
    <x v="5"/>
    <n v="421.5"/>
    <n v="62"/>
    <x v="1"/>
    <x v="2"/>
    <x v="1"/>
    <n v="0"/>
    <x v="13"/>
    <x v="13"/>
    <x v="3"/>
    <s v="P1142"/>
    <n v="216"/>
    <n v="107"/>
    <x v="12"/>
    <x v="3"/>
    <n v="12"/>
    <n v="4"/>
    <s v="C"/>
    <n v="3.36"/>
    <x v="2"/>
    <n v="0"/>
    <n v="463180"/>
    <s v="Paid"/>
    <n v="462191"/>
    <x v="9"/>
    <x v="2"/>
    <x v="3"/>
    <n v="84321"/>
  </r>
  <r>
    <x v="14"/>
    <x v="14"/>
    <x v="2"/>
    <x v="9"/>
    <x v="4"/>
    <s v="P5"/>
    <x v="3"/>
    <x v="1"/>
    <x v="0"/>
    <x v="14"/>
    <d v="2022-06-06T00:00:00"/>
    <n v="36"/>
    <n v="297164"/>
    <n v="395601"/>
    <n v="98437"/>
    <x v="6"/>
    <n v="338.3"/>
    <n v="44"/>
    <x v="0"/>
    <x v="1"/>
    <x v="2"/>
    <n v="91"/>
    <x v="14"/>
    <x v="14"/>
    <x v="3"/>
    <s v="P1424"/>
    <n v="481"/>
    <n v="61"/>
    <x v="13"/>
    <x v="1"/>
    <n v="12"/>
    <n v="4"/>
    <s v="C"/>
    <n v="7.8"/>
    <x v="3"/>
    <n v="77741"/>
    <n v="29419"/>
    <s v="Overdue"/>
    <n v="294133"/>
    <x v="8"/>
    <x v="2"/>
    <x v="3"/>
    <n v="98437"/>
  </r>
  <r>
    <x v="15"/>
    <x v="15"/>
    <x v="2"/>
    <x v="11"/>
    <x v="1"/>
    <s v="P1"/>
    <x v="2"/>
    <x v="0"/>
    <x v="4"/>
    <x v="15"/>
    <d v="2024-02-21T00:00:00"/>
    <n v="18"/>
    <n v="382346"/>
    <n v="453497"/>
    <n v="71151"/>
    <x v="4"/>
    <n v="767.9"/>
    <n v="54"/>
    <x v="0"/>
    <x v="1"/>
    <x v="1"/>
    <n v="0"/>
    <x v="15"/>
    <x v="15"/>
    <x v="2"/>
    <s v="P1222"/>
    <n v="89"/>
    <n v="109"/>
    <x v="12"/>
    <x v="2"/>
    <n v="12"/>
    <n v="8"/>
    <s v="B"/>
    <n v="17.850000000000001"/>
    <x v="2"/>
    <n v="83981"/>
    <n v="237539"/>
    <s v="Pending"/>
    <n v="384354"/>
    <x v="2"/>
    <x v="2"/>
    <x v="2"/>
    <n v="71151"/>
  </r>
  <r>
    <x v="16"/>
    <x v="16"/>
    <x v="5"/>
    <x v="12"/>
    <x v="5"/>
    <s v="P5"/>
    <x v="0"/>
    <x v="4"/>
    <x v="0"/>
    <x v="16"/>
    <d v="2023-02-19T00:00:00"/>
    <n v="39"/>
    <n v="487839"/>
    <n v="506056"/>
    <n v="18217"/>
    <x v="2"/>
    <n v="779.1"/>
    <n v="8"/>
    <x v="2"/>
    <x v="2"/>
    <x v="1"/>
    <n v="96"/>
    <x v="16"/>
    <x v="16"/>
    <x v="1"/>
    <s v="P1313"/>
    <n v="455"/>
    <n v="70"/>
    <x v="14"/>
    <x v="3"/>
    <n v="19"/>
    <n v="5"/>
    <s v="D"/>
    <n v="16.11"/>
    <x v="0"/>
    <n v="0"/>
    <n v="399657"/>
    <s v="Paid"/>
    <n v="470944"/>
    <x v="0"/>
    <x v="2"/>
    <x v="2"/>
    <n v="18217"/>
  </r>
  <r>
    <x v="17"/>
    <x v="17"/>
    <x v="1"/>
    <x v="0"/>
    <x v="0"/>
    <s v="P3"/>
    <x v="2"/>
    <x v="1"/>
    <x v="2"/>
    <x v="17"/>
    <d v="2023-11-02T00:00:00"/>
    <n v="51"/>
    <n v="291972"/>
    <n v="289474"/>
    <n v="-2498"/>
    <x v="4"/>
    <n v="699.1"/>
    <n v="40"/>
    <x v="0"/>
    <x v="2"/>
    <x v="0"/>
    <n v="0"/>
    <x v="17"/>
    <x v="17"/>
    <x v="0"/>
    <s v="P1324"/>
    <n v="394"/>
    <n v="61"/>
    <x v="15"/>
    <x v="1"/>
    <n v="4"/>
    <n v="4"/>
    <s v="C"/>
    <n v="11.46"/>
    <x v="3"/>
    <n v="34961"/>
    <n v="748072"/>
    <s v="Pending"/>
    <n v="282513"/>
    <x v="0"/>
    <x v="0"/>
    <x v="3"/>
    <n v="-2498"/>
  </r>
  <r>
    <x v="18"/>
    <x v="10"/>
    <x v="0"/>
    <x v="13"/>
    <x v="0"/>
    <s v="P1"/>
    <x v="1"/>
    <x v="1"/>
    <x v="0"/>
    <x v="18"/>
    <d v="2022-11-14T00:00:00"/>
    <n v="19"/>
    <n v="292238"/>
    <n v="403835"/>
    <n v="111597"/>
    <x v="0"/>
    <n v="118.7"/>
    <n v="45"/>
    <x v="0"/>
    <x v="3"/>
    <x v="1"/>
    <n v="0"/>
    <x v="18"/>
    <x v="18"/>
    <x v="4"/>
    <s v="P1495"/>
    <n v="0"/>
    <n v="71"/>
    <x v="16"/>
    <x v="1"/>
    <n v="0"/>
    <n v="6"/>
    <s v="C"/>
    <n v="1.97"/>
    <x v="1"/>
    <n v="0"/>
    <n v="332522"/>
    <s v="Pending"/>
    <n v="304257"/>
    <x v="3"/>
    <x v="1"/>
    <x v="0"/>
    <n v="111597"/>
  </r>
  <r>
    <x v="19"/>
    <x v="18"/>
    <x v="4"/>
    <x v="2"/>
    <x v="2"/>
    <s v="P1"/>
    <x v="2"/>
    <x v="5"/>
    <x v="2"/>
    <x v="19"/>
    <d v="2022-08-31T00:00:00"/>
    <n v="54"/>
    <n v="80295"/>
    <n v="135291"/>
    <n v="54996"/>
    <x v="2"/>
    <n v="247.7"/>
    <n v="61"/>
    <x v="1"/>
    <x v="2"/>
    <x v="0"/>
    <n v="0"/>
    <x v="19"/>
    <x v="19"/>
    <x v="3"/>
    <s v="P1017"/>
    <n v="345"/>
    <n v="44"/>
    <x v="17"/>
    <x v="3"/>
    <n v="2"/>
    <n v="4"/>
    <s v="B"/>
    <n v="0.97"/>
    <x v="2"/>
    <n v="0"/>
    <n v="816215"/>
    <s v="Paid"/>
    <n v="79253"/>
    <x v="8"/>
    <x v="2"/>
    <x v="2"/>
    <n v="54996"/>
  </r>
  <r>
    <x v="20"/>
    <x v="19"/>
    <x v="1"/>
    <x v="14"/>
    <x v="0"/>
    <s v="P5"/>
    <x v="1"/>
    <x v="3"/>
    <x v="4"/>
    <x v="20"/>
    <d v="2024-06-30T00:00:00"/>
    <n v="3"/>
    <n v="375980"/>
    <n v="414796"/>
    <n v="38816"/>
    <x v="7"/>
    <n v="127.9"/>
    <n v="43"/>
    <x v="0"/>
    <x v="3"/>
    <x v="2"/>
    <n v="0"/>
    <x v="20"/>
    <x v="13"/>
    <x v="3"/>
    <s v="P1404"/>
    <n v="415"/>
    <n v="22"/>
    <x v="18"/>
    <x v="3"/>
    <n v="7"/>
    <n v="8"/>
    <s v="B"/>
    <n v="2.42"/>
    <x v="1"/>
    <n v="65556"/>
    <n v="143053"/>
    <s v="Overdue"/>
    <n v="362222"/>
    <x v="1"/>
    <x v="0"/>
    <x v="2"/>
    <n v="38816"/>
  </r>
  <r>
    <x v="21"/>
    <x v="20"/>
    <x v="1"/>
    <x v="11"/>
    <x v="4"/>
    <s v="P1"/>
    <x v="0"/>
    <x v="0"/>
    <x v="2"/>
    <x v="21"/>
    <d v="2022-03-13T00:00:00"/>
    <n v="3"/>
    <n v="163854"/>
    <n v="271114"/>
    <n v="107260"/>
    <x v="8"/>
    <n v="877.8"/>
    <n v="58"/>
    <x v="0"/>
    <x v="3"/>
    <x v="2"/>
    <n v="85"/>
    <x v="21"/>
    <x v="20"/>
    <x v="2"/>
    <s v="P1059"/>
    <n v="491"/>
    <n v="49"/>
    <x v="1"/>
    <x v="1"/>
    <n v="14"/>
    <n v="1"/>
    <s v="D"/>
    <n v="16.920000000000002"/>
    <x v="3"/>
    <n v="0"/>
    <n v="299829"/>
    <s v="Paid"/>
    <n v="164736"/>
    <x v="5"/>
    <x v="1"/>
    <x v="3"/>
    <n v="107260"/>
  </r>
  <r>
    <x v="22"/>
    <x v="21"/>
    <x v="5"/>
    <x v="15"/>
    <x v="1"/>
    <s v="P3"/>
    <x v="2"/>
    <x v="5"/>
    <x v="3"/>
    <x v="22"/>
    <d v="2023-08-13T00:00:00"/>
    <n v="0"/>
    <n v="384332"/>
    <n v="488401"/>
    <n v="104069"/>
    <x v="6"/>
    <n v="623.9"/>
    <n v="4"/>
    <x v="2"/>
    <x v="0"/>
    <x v="0"/>
    <n v="0"/>
    <x v="22"/>
    <x v="15"/>
    <x v="4"/>
    <s v="P1388"/>
    <n v="109"/>
    <n v="34"/>
    <x v="19"/>
    <x v="1"/>
    <n v="21"/>
    <n v="4"/>
    <s v="B"/>
    <n v="3.67"/>
    <x v="3"/>
    <n v="0"/>
    <n v="129712"/>
    <s v="Overdue"/>
    <n v="417711"/>
    <x v="7"/>
    <x v="1"/>
    <x v="4"/>
    <n v="104069"/>
  </r>
  <r>
    <x v="23"/>
    <x v="22"/>
    <x v="3"/>
    <x v="16"/>
    <x v="2"/>
    <s v="P4"/>
    <x v="1"/>
    <x v="1"/>
    <x v="3"/>
    <x v="23"/>
    <d v="2023-10-05T00:00:00"/>
    <n v="48"/>
    <n v="338450"/>
    <n v="420056"/>
    <n v="81606"/>
    <x v="9"/>
    <n v="463.3"/>
    <n v="98"/>
    <x v="1"/>
    <x v="1"/>
    <x v="0"/>
    <n v="70"/>
    <x v="23"/>
    <x v="10"/>
    <x v="0"/>
    <s v="P1198"/>
    <n v="88"/>
    <n v="80"/>
    <x v="20"/>
    <x v="3"/>
    <n v="19"/>
    <n v="3"/>
    <s v="B"/>
    <n v="10.199999999999999"/>
    <x v="3"/>
    <n v="0"/>
    <n v="645131"/>
    <s v="Pending"/>
    <n v="376951"/>
    <x v="4"/>
    <x v="0"/>
    <x v="4"/>
    <n v="81606"/>
  </r>
  <r>
    <x v="24"/>
    <x v="23"/>
    <x v="4"/>
    <x v="17"/>
    <x v="0"/>
    <s v="P2"/>
    <x v="1"/>
    <x v="1"/>
    <x v="3"/>
    <x v="24"/>
    <d v="2025-02-19T00:00:00"/>
    <n v="11"/>
    <n v="335201"/>
    <n v="346103"/>
    <n v="10902"/>
    <x v="10"/>
    <n v="540.79999999999995"/>
    <n v="71"/>
    <x v="1"/>
    <x v="1"/>
    <x v="2"/>
    <n v="0"/>
    <x v="24"/>
    <x v="1"/>
    <x v="3"/>
    <s v="P1274"/>
    <n v="151"/>
    <n v="38"/>
    <x v="21"/>
    <x v="3"/>
    <n v="14"/>
    <n v="6"/>
    <s v="D"/>
    <n v="6.14"/>
    <x v="3"/>
    <n v="0"/>
    <n v="765898"/>
    <s v="Overdue"/>
    <n v="350364"/>
    <x v="5"/>
    <x v="3"/>
    <x v="3"/>
    <n v="10902"/>
  </r>
  <r>
    <x v="25"/>
    <x v="24"/>
    <x v="4"/>
    <x v="10"/>
    <x v="4"/>
    <s v="P2"/>
    <x v="3"/>
    <x v="2"/>
    <x v="0"/>
    <x v="25"/>
    <d v="2024-05-24T00:00:00"/>
    <n v="33"/>
    <n v="125889"/>
    <n v="159919"/>
    <n v="34030"/>
    <x v="1"/>
    <n v="684.7"/>
    <n v="41"/>
    <x v="0"/>
    <x v="0"/>
    <x v="0"/>
    <n v="0"/>
    <x v="25"/>
    <x v="21"/>
    <x v="3"/>
    <s v="P1493"/>
    <n v="308"/>
    <n v="37"/>
    <x v="22"/>
    <x v="2"/>
    <n v="12"/>
    <n v="8"/>
    <s v="B"/>
    <n v="15.44"/>
    <x v="2"/>
    <n v="0"/>
    <n v="131854"/>
    <s v="Overdue"/>
    <n v="130039"/>
    <x v="3"/>
    <x v="3"/>
    <x v="2"/>
    <n v="34030"/>
  </r>
  <r>
    <x v="26"/>
    <x v="25"/>
    <x v="5"/>
    <x v="1"/>
    <x v="5"/>
    <s v="P5"/>
    <x v="1"/>
    <x v="0"/>
    <x v="1"/>
    <x v="26"/>
    <d v="2023-12-12T00:00:00"/>
    <n v="30"/>
    <n v="296668"/>
    <n v="380391"/>
    <n v="83723"/>
    <x v="0"/>
    <n v="629.5"/>
    <n v="51"/>
    <x v="0"/>
    <x v="2"/>
    <x v="1"/>
    <n v="88"/>
    <x v="26"/>
    <x v="22"/>
    <x v="4"/>
    <s v="P1361"/>
    <n v="308"/>
    <n v="55"/>
    <x v="23"/>
    <x v="0"/>
    <n v="4"/>
    <n v="2"/>
    <s v="D"/>
    <n v="11.63"/>
    <x v="1"/>
    <n v="0"/>
    <n v="945142"/>
    <s v="Pending"/>
    <n v="337176"/>
    <x v="2"/>
    <x v="3"/>
    <x v="3"/>
    <n v="83723"/>
  </r>
  <r>
    <x v="27"/>
    <x v="22"/>
    <x v="5"/>
    <x v="18"/>
    <x v="4"/>
    <s v="P5"/>
    <x v="3"/>
    <x v="1"/>
    <x v="1"/>
    <x v="27"/>
    <d v="2022-04-22T00:00:00"/>
    <n v="37"/>
    <n v="170146"/>
    <n v="193328"/>
    <n v="23182"/>
    <x v="3"/>
    <n v="82.5"/>
    <n v="42"/>
    <x v="0"/>
    <x v="2"/>
    <x v="1"/>
    <n v="0"/>
    <x v="27"/>
    <x v="3"/>
    <x v="0"/>
    <s v="P1245"/>
    <n v="343"/>
    <n v="75"/>
    <x v="24"/>
    <x v="2"/>
    <n v="21"/>
    <n v="7"/>
    <s v="D"/>
    <n v="2.08"/>
    <x v="3"/>
    <n v="0"/>
    <n v="73473"/>
    <s v="Paid"/>
    <n v="155624"/>
    <x v="9"/>
    <x v="2"/>
    <x v="3"/>
    <n v="23182"/>
  </r>
  <r>
    <x v="28"/>
    <x v="26"/>
    <x v="0"/>
    <x v="5"/>
    <x v="1"/>
    <s v="P3"/>
    <x v="0"/>
    <x v="2"/>
    <x v="2"/>
    <x v="28"/>
    <d v="2024-09-03T00:00:00"/>
    <n v="2"/>
    <n v="54267"/>
    <n v="66844"/>
    <n v="12577"/>
    <x v="8"/>
    <n v="475"/>
    <n v="4"/>
    <x v="2"/>
    <x v="3"/>
    <x v="2"/>
    <n v="0"/>
    <x v="28"/>
    <x v="2"/>
    <x v="2"/>
    <s v="P1015"/>
    <n v="94"/>
    <n v="81"/>
    <x v="25"/>
    <x v="2"/>
    <n v="2"/>
    <n v="4"/>
    <s v="D"/>
    <n v="16.75"/>
    <x v="3"/>
    <n v="76248"/>
    <n v="663859"/>
    <s v="Pending"/>
    <n v="96050"/>
    <x v="4"/>
    <x v="0"/>
    <x v="1"/>
    <n v="12577"/>
  </r>
  <r>
    <x v="29"/>
    <x v="27"/>
    <x v="3"/>
    <x v="19"/>
    <x v="1"/>
    <s v="P4"/>
    <x v="1"/>
    <x v="0"/>
    <x v="4"/>
    <x v="29"/>
    <d v="2022-07-25T00:00:00"/>
    <n v="57"/>
    <n v="258255"/>
    <n v="252341"/>
    <n v="-5914"/>
    <x v="10"/>
    <n v="413.4"/>
    <n v="54"/>
    <x v="0"/>
    <x v="3"/>
    <x v="0"/>
    <n v="0"/>
    <x v="29"/>
    <x v="23"/>
    <x v="3"/>
    <s v="P1355"/>
    <n v="68"/>
    <n v="47"/>
    <x v="26"/>
    <x v="3"/>
    <n v="4"/>
    <n v="1"/>
    <s v="B"/>
    <n v="16.059999999999999"/>
    <x v="2"/>
    <n v="0"/>
    <n v="14958"/>
    <s v="Pending"/>
    <n v="305334"/>
    <x v="3"/>
    <x v="0"/>
    <x v="2"/>
    <n v="-5914"/>
  </r>
  <r>
    <x v="30"/>
    <x v="28"/>
    <x v="2"/>
    <x v="2"/>
    <x v="3"/>
    <s v="P2"/>
    <x v="3"/>
    <x v="1"/>
    <x v="1"/>
    <x v="30"/>
    <d v="2022-02-08T00:00:00"/>
    <n v="8"/>
    <n v="30452"/>
    <n v="29324"/>
    <n v="-1128"/>
    <x v="0"/>
    <n v="484.5"/>
    <n v="41"/>
    <x v="0"/>
    <x v="0"/>
    <x v="0"/>
    <n v="0"/>
    <x v="30"/>
    <x v="16"/>
    <x v="2"/>
    <s v="P1234"/>
    <n v="341"/>
    <n v="118"/>
    <x v="27"/>
    <x v="0"/>
    <n v="0"/>
    <n v="3"/>
    <s v="D"/>
    <n v="14.47"/>
    <x v="3"/>
    <n v="0"/>
    <n v="190010"/>
    <s v="Pending"/>
    <n v="61264"/>
    <x v="2"/>
    <x v="1"/>
    <x v="2"/>
    <n v="-1128"/>
  </r>
  <r>
    <x v="31"/>
    <x v="29"/>
    <x v="1"/>
    <x v="9"/>
    <x v="0"/>
    <s v="P2"/>
    <x v="3"/>
    <x v="2"/>
    <x v="3"/>
    <x v="31"/>
    <d v="2022-04-15T00:00:00"/>
    <n v="20"/>
    <n v="388980"/>
    <n v="427933"/>
    <n v="38953"/>
    <x v="2"/>
    <n v="302.5"/>
    <n v="79"/>
    <x v="1"/>
    <x v="0"/>
    <x v="0"/>
    <n v="71"/>
    <x v="31"/>
    <x v="4"/>
    <x v="1"/>
    <s v="P1227"/>
    <n v="21"/>
    <n v="28"/>
    <x v="28"/>
    <x v="3"/>
    <n v="12"/>
    <n v="3"/>
    <s v="A"/>
    <n v="3.65"/>
    <x v="2"/>
    <n v="0"/>
    <n v="417940"/>
    <s v="Paid"/>
    <n v="377928"/>
    <x v="10"/>
    <x v="3"/>
    <x v="3"/>
    <n v="38953"/>
  </r>
  <r>
    <x v="32"/>
    <x v="30"/>
    <x v="4"/>
    <x v="20"/>
    <x v="0"/>
    <s v="P2"/>
    <x v="3"/>
    <x v="0"/>
    <x v="1"/>
    <x v="32"/>
    <d v="2023-09-02T00:00:00"/>
    <n v="37"/>
    <n v="302728"/>
    <n v="346695"/>
    <n v="43967"/>
    <x v="1"/>
    <n v="254.2"/>
    <n v="35"/>
    <x v="0"/>
    <x v="1"/>
    <x v="0"/>
    <n v="72"/>
    <x v="32"/>
    <x v="24"/>
    <x v="3"/>
    <s v="P1024"/>
    <n v="101"/>
    <n v="118"/>
    <x v="29"/>
    <x v="3"/>
    <n v="7"/>
    <n v="2"/>
    <s v="A"/>
    <n v="8.8000000000000007"/>
    <x v="1"/>
    <n v="0"/>
    <n v="838552"/>
    <s v="Pending"/>
    <n v="327960"/>
    <x v="1"/>
    <x v="1"/>
    <x v="1"/>
    <n v="43967"/>
  </r>
  <r>
    <x v="33"/>
    <x v="31"/>
    <x v="3"/>
    <x v="21"/>
    <x v="3"/>
    <s v="P4"/>
    <x v="3"/>
    <x v="2"/>
    <x v="1"/>
    <x v="33"/>
    <d v="2025-06-04T00:00:00"/>
    <n v="41"/>
    <n v="101032"/>
    <n v="84110"/>
    <n v="-16922"/>
    <x v="7"/>
    <n v="525.29999999999995"/>
    <n v="99"/>
    <x v="1"/>
    <x v="3"/>
    <x v="1"/>
    <n v="73"/>
    <x v="33"/>
    <x v="25"/>
    <x v="4"/>
    <s v="P1422"/>
    <n v="143"/>
    <n v="57"/>
    <x v="19"/>
    <x v="1"/>
    <n v="4"/>
    <n v="4"/>
    <s v="B"/>
    <n v="12.88"/>
    <x v="1"/>
    <n v="0"/>
    <n v="845255"/>
    <s v="Pending"/>
    <n v="99016"/>
    <x v="4"/>
    <x v="1"/>
    <x v="3"/>
    <n v="-16922"/>
  </r>
  <r>
    <x v="34"/>
    <x v="32"/>
    <x v="1"/>
    <x v="2"/>
    <x v="2"/>
    <s v="P5"/>
    <x v="0"/>
    <x v="2"/>
    <x v="4"/>
    <x v="34"/>
    <d v="2025-01-29T00:00:00"/>
    <n v="57"/>
    <n v="258176"/>
    <n v="224385"/>
    <n v="-33791"/>
    <x v="10"/>
    <n v="496.5"/>
    <n v="51"/>
    <x v="0"/>
    <x v="3"/>
    <x v="2"/>
    <n v="53"/>
    <x v="34"/>
    <x v="12"/>
    <x v="0"/>
    <s v="P1408"/>
    <n v="420"/>
    <n v="97"/>
    <x v="30"/>
    <x v="2"/>
    <n v="16"/>
    <n v="7"/>
    <s v="B"/>
    <n v="0.76"/>
    <x v="0"/>
    <n v="0"/>
    <n v="471591"/>
    <s v="Pending"/>
    <n v="275506"/>
    <x v="1"/>
    <x v="3"/>
    <x v="4"/>
    <n v="-33791"/>
  </r>
  <r>
    <x v="35"/>
    <x v="33"/>
    <x v="4"/>
    <x v="18"/>
    <x v="2"/>
    <s v="P2"/>
    <x v="0"/>
    <x v="0"/>
    <x v="4"/>
    <x v="35"/>
    <d v="2022-10-07T00:00:00"/>
    <n v="36"/>
    <n v="22946"/>
    <n v="71001"/>
    <n v="48055"/>
    <x v="1"/>
    <n v="439.5"/>
    <n v="33"/>
    <x v="0"/>
    <x v="2"/>
    <x v="0"/>
    <n v="0"/>
    <x v="35"/>
    <x v="3"/>
    <x v="2"/>
    <s v="P1461"/>
    <n v="7"/>
    <n v="85"/>
    <x v="31"/>
    <x v="1"/>
    <n v="19"/>
    <n v="4"/>
    <s v="C"/>
    <n v="13.12"/>
    <x v="1"/>
    <n v="80117"/>
    <n v="594538"/>
    <s v="Paid"/>
    <n v="50710"/>
    <x v="7"/>
    <x v="2"/>
    <x v="0"/>
    <n v="48055"/>
  </r>
  <r>
    <x v="36"/>
    <x v="34"/>
    <x v="1"/>
    <x v="22"/>
    <x v="2"/>
    <s v="P1"/>
    <x v="3"/>
    <x v="1"/>
    <x v="2"/>
    <x v="36"/>
    <d v="2023-02-13T00:00:00"/>
    <n v="41"/>
    <n v="320121"/>
    <n v="343517"/>
    <n v="23396"/>
    <x v="1"/>
    <n v="198.5"/>
    <n v="64"/>
    <x v="1"/>
    <x v="2"/>
    <x v="0"/>
    <n v="0"/>
    <x v="36"/>
    <x v="26"/>
    <x v="3"/>
    <s v="P1072"/>
    <n v="-3"/>
    <n v="101"/>
    <x v="32"/>
    <x v="2"/>
    <n v="21"/>
    <n v="7"/>
    <s v="D"/>
    <n v="4.16"/>
    <x v="0"/>
    <n v="3126"/>
    <n v="785061"/>
    <s v="Overdue"/>
    <n v="326422"/>
    <x v="2"/>
    <x v="2"/>
    <x v="1"/>
    <n v="23396"/>
  </r>
  <r>
    <x v="37"/>
    <x v="35"/>
    <x v="2"/>
    <x v="23"/>
    <x v="1"/>
    <s v="P2"/>
    <x v="1"/>
    <x v="5"/>
    <x v="3"/>
    <x v="37"/>
    <d v="2023-04-25T00:00:00"/>
    <n v="55"/>
    <n v="352160"/>
    <n v="354337"/>
    <n v="2177"/>
    <x v="2"/>
    <n v="696.9"/>
    <n v="67"/>
    <x v="1"/>
    <x v="0"/>
    <x v="2"/>
    <n v="48"/>
    <x v="34"/>
    <x v="12"/>
    <x v="1"/>
    <s v="P1345"/>
    <n v="342"/>
    <n v="89"/>
    <x v="20"/>
    <x v="3"/>
    <n v="16"/>
    <n v="3"/>
    <s v="A"/>
    <n v="11.99"/>
    <x v="3"/>
    <n v="0"/>
    <n v="636972"/>
    <s v="Overdue"/>
    <n v="391325"/>
    <x v="11"/>
    <x v="3"/>
    <x v="3"/>
    <n v="2177"/>
  </r>
  <r>
    <x v="38"/>
    <x v="36"/>
    <x v="2"/>
    <x v="1"/>
    <x v="5"/>
    <s v="P3"/>
    <x v="0"/>
    <x v="3"/>
    <x v="0"/>
    <x v="38"/>
    <d v="2024-11-09T00:00:00"/>
    <n v="45"/>
    <n v="45771"/>
    <n v="7874"/>
    <n v="-37897"/>
    <x v="1"/>
    <n v="781.9"/>
    <n v="13"/>
    <x v="2"/>
    <x v="3"/>
    <x v="1"/>
    <n v="100"/>
    <x v="37"/>
    <x v="4"/>
    <x v="3"/>
    <s v="P1200"/>
    <n v="55"/>
    <n v="33"/>
    <x v="33"/>
    <x v="1"/>
    <n v="19"/>
    <n v="1"/>
    <s v="B"/>
    <n v="0.59"/>
    <x v="3"/>
    <n v="87510"/>
    <n v="604959"/>
    <s v="Overdue"/>
    <n v="89506"/>
    <x v="7"/>
    <x v="0"/>
    <x v="3"/>
    <n v="-37897"/>
  </r>
  <r>
    <x v="39"/>
    <x v="16"/>
    <x v="3"/>
    <x v="24"/>
    <x v="4"/>
    <s v="P5"/>
    <x v="0"/>
    <x v="3"/>
    <x v="1"/>
    <x v="39"/>
    <d v="2025-11-15T00:00:00"/>
    <n v="34"/>
    <n v="218424"/>
    <n v="301009"/>
    <n v="82585"/>
    <x v="0"/>
    <n v="778.9"/>
    <n v="63"/>
    <x v="1"/>
    <x v="1"/>
    <x v="0"/>
    <n v="0"/>
    <x v="38"/>
    <x v="27"/>
    <x v="0"/>
    <s v="P1445"/>
    <n v="190"/>
    <n v="20"/>
    <x v="11"/>
    <x v="0"/>
    <n v="2"/>
    <n v="1"/>
    <s v="B"/>
    <n v="17.53"/>
    <x v="1"/>
    <n v="0"/>
    <n v="520091"/>
    <s v="Pending"/>
    <n v="212729"/>
    <x v="8"/>
    <x v="2"/>
    <x v="2"/>
    <n v="82585"/>
  </r>
  <r>
    <x v="40"/>
    <x v="26"/>
    <x v="4"/>
    <x v="24"/>
    <x v="2"/>
    <s v="P4"/>
    <x v="2"/>
    <x v="4"/>
    <x v="3"/>
    <x v="40"/>
    <d v="2025-12-04T00:00:00"/>
    <n v="36"/>
    <n v="310114"/>
    <n v="319934"/>
    <n v="9820"/>
    <x v="9"/>
    <n v="649.29999999999995"/>
    <n v="38"/>
    <x v="0"/>
    <x v="2"/>
    <x v="2"/>
    <n v="0"/>
    <x v="39"/>
    <x v="7"/>
    <x v="0"/>
    <s v="P1119"/>
    <n v="486"/>
    <n v="19"/>
    <x v="7"/>
    <x v="2"/>
    <n v="19"/>
    <n v="7"/>
    <s v="A"/>
    <n v="2.6"/>
    <x v="3"/>
    <n v="0"/>
    <n v="837592"/>
    <s v="Overdue"/>
    <n v="346623"/>
    <x v="3"/>
    <x v="0"/>
    <x v="4"/>
    <n v="9820"/>
  </r>
  <r>
    <x v="41"/>
    <x v="37"/>
    <x v="5"/>
    <x v="1"/>
    <x v="5"/>
    <s v="P3"/>
    <x v="0"/>
    <x v="4"/>
    <x v="4"/>
    <x v="41"/>
    <d v="2023-06-04T00:00:00"/>
    <n v="32"/>
    <n v="475292"/>
    <n v="516411"/>
    <n v="41119"/>
    <x v="7"/>
    <n v="762.1"/>
    <n v="26"/>
    <x v="2"/>
    <x v="2"/>
    <x v="0"/>
    <n v="83"/>
    <x v="40"/>
    <x v="21"/>
    <x v="0"/>
    <s v="P1191"/>
    <n v="112"/>
    <n v="68"/>
    <x v="34"/>
    <x v="0"/>
    <n v="4"/>
    <n v="4"/>
    <s v="A"/>
    <n v="17.16"/>
    <x v="0"/>
    <n v="0"/>
    <n v="382908"/>
    <s v="Paid"/>
    <n v="474782"/>
    <x v="4"/>
    <x v="2"/>
    <x v="2"/>
    <n v="41119"/>
  </r>
  <r>
    <x v="42"/>
    <x v="38"/>
    <x v="0"/>
    <x v="17"/>
    <x v="0"/>
    <s v="P1"/>
    <x v="0"/>
    <x v="4"/>
    <x v="2"/>
    <x v="42"/>
    <d v="2024-12-26T00:00:00"/>
    <n v="41"/>
    <n v="215069"/>
    <n v="265521"/>
    <n v="50452"/>
    <x v="10"/>
    <n v="630.4"/>
    <n v="35"/>
    <x v="0"/>
    <x v="1"/>
    <x v="0"/>
    <n v="0"/>
    <x v="41"/>
    <x v="12"/>
    <x v="1"/>
    <s v="P1322"/>
    <n v="330"/>
    <n v="95"/>
    <x v="17"/>
    <x v="3"/>
    <n v="16"/>
    <n v="3"/>
    <s v="B"/>
    <n v="11.25"/>
    <x v="2"/>
    <n v="0"/>
    <n v="434756"/>
    <s v="Paid"/>
    <n v="228931"/>
    <x v="11"/>
    <x v="0"/>
    <x v="4"/>
    <n v="50452"/>
  </r>
  <r>
    <x v="43"/>
    <x v="39"/>
    <x v="4"/>
    <x v="25"/>
    <x v="4"/>
    <s v="P4"/>
    <x v="1"/>
    <x v="5"/>
    <x v="0"/>
    <x v="43"/>
    <d v="2022-04-16T00:00:00"/>
    <n v="8"/>
    <n v="166294"/>
    <n v="220897"/>
    <n v="54603"/>
    <x v="6"/>
    <n v="438.8"/>
    <n v="8"/>
    <x v="2"/>
    <x v="1"/>
    <x v="0"/>
    <n v="56"/>
    <x v="42"/>
    <x v="0"/>
    <x v="4"/>
    <s v="P1233"/>
    <n v="247"/>
    <n v="34"/>
    <x v="35"/>
    <x v="0"/>
    <n v="19"/>
    <n v="8"/>
    <s v="A"/>
    <n v="12.81"/>
    <x v="2"/>
    <n v="0"/>
    <n v="626930"/>
    <s v="Paid"/>
    <n v="152355"/>
    <x v="11"/>
    <x v="3"/>
    <x v="0"/>
    <n v="54603"/>
  </r>
  <r>
    <x v="44"/>
    <x v="40"/>
    <x v="4"/>
    <x v="19"/>
    <x v="3"/>
    <s v="P3"/>
    <x v="2"/>
    <x v="3"/>
    <x v="0"/>
    <x v="44"/>
    <d v="2025-02-12T00:00:00"/>
    <n v="31"/>
    <n v="190871"/>
    <n v="259287"/>
    <n v="68416"/>
    <x v="3"/>
    <n v="676.4"/>
    <n v="89"/>
    <x v="1"/>
    <x v="2"/>
    <x v="0"/>
    <n v="0"/>
    <x v="43"/>
    <x v="28"/>
    <x v="3"/>
    <s v="P1446"/>
    <n v="64"/>
    <n v="24"/>
    <x v="36"/>
    <x v="1"/>
    <n v="4"/>
    <n v="5"/>
    <s v="A"/>
    <n v="0.68"/>
    <x v="0"/>
    <n v="4591"/>
    <n v="224864"/>
    <s v="Paid"/>
    <n v="204096"/>
    <x v="8"/>
    <x v="3"/>
    <x v="4"/>
    <n v="68416"/>
  </r>
  <r>
    <x v="45"/>
    <x v="41"/>
    <x v="0"/>
    <x v="9"/>
    <x v="0"/>
    <s v="P5"/>
    <x v="0"/>
    <x v="1"/>
    <x v="3"/>
    <x v="45"/>
    <d v="2024-11-19T00:00:00"/>
    <n v="48"/>
    <n v="393156"/>
    <n v="385237"/>
    <n v="-7919"/>
    <x v="1"/>
    <n v="537"/>
    <n v="71"/>
    <x v="1"/>
    <x v="3"/>
    <x v="1"/>
    <n v="0"/>
    <x v="44"/>
    <x v="12"/>
    <x v="1"/>
    <s v="P1265"/>
    <n v="262"/>
    <n v="50"/>
    <x v="37"/>
    <x v="2"/>
    <n v="4"/>
    <n v="5"/>
    <s v="D"/>
    <n v="8.24"/>
    <x v="1"/>
    <n v="89452"/>
    <n v="639489"/>
    <s v="Overdue"/>
    <n v="402337"/>
    <x v="6"/>
    <x v="1"/>
    <x v="0"/>
    <n v="-7919"/>
  </r>
  <r>
    <x v="46"/>
    <x v="42"/>
    <x v="4"/>
    <x v="21"/>
    <x v="5"/>
    <s v="P3"/>
    <x v="3"/>
    <x v="0"/>
    <x v="4"/>
    <x v="46"/>
    <d v="2022-03-06T00:00:00"/>
    <n v="46"/>
    <n v="309329"/>
    <n v="338457"/>
    <n v="29128"/>
    <x v="10"/>
    <n v="391.4"/>
    <n v="54"/>
    <x v="0"/>
    <x v="2"/>
    <x v="0"/>
    <n v="0"/>
    <x v="45"/>
    <x v="20"/>
    <x v="0"/>
    <s v="P1019"/>
    <n v="82"/>
    <n v="33"/>
    <x v="13"/>
    <x v="3"/>
    <n v="7"/>
    <n v="4"/>
    <s v="C"/>
    <n v="16.03"/>
    <x v="0"/>
    <n v="0"/>
    <n v="52764"/>
    <s v="Paid"/>
    <n v="294979"/>
    <x v="12"/>
    <x v="3"/>
    <x v="0"/>
    <n v="29128"/>
  </r>
  <r>
    <x v="47"/>
    <x v="43"/>
    <x v="5"/>
    <x v="25"/>
    <x v="1"/>
    <s v="P4"/>
    <x v="2"/>
    <x v="5"/>
    <x v="4"/>
    <x v="47"/>
    <d v="2025-06-06T00:00:00"/>
    <n v="15"/>
    <n v="269669"/>
    <n v="300858"/>
    <n v="31189"/>
    <x v="7"/>
    <n v="86.7"/>
    <n v="82"/>
    <x v="1"/>
    <x v="2"/>
    <x v="0"/>
    <n v="99"/>
    <x v="46"/>
    <x v="29"/>
    <x v="0"/>
    <s v="P1500"/>
    <n v="86"/>
    <n v="37"/>
    <x v="38"/>
    <x v="0"/>
    <n v="12"/>
    <n v="8"/>
    <s v="C"/>
    <n v="1.22"/>
    <x v="0"/>
    <n v="6950"/>
    <n v="111139"/>
    <s v="Paid"/>
    <n v="275142"/>
    <x v="7"/>
    <x v="1"/>
    <x v="1"/>
    <n v="31189"/>
  </r>
  <r>
    <x v="48"/>
    <x v="40"/>
    <x v="1"/>
    <x v="0"/>
    <x v="5"/>
    <s v="P4"/>
    <x v="1"/>
    <x v="0"/>
    <x v="4"/>
    <x v="48"/>
    <d v="2023-02-12T00:00:00"/>
    <n v="59"/>
    <n v="297751"/>
    <n v="267314"/>
    <n v="-30437"/>
    <x v="3"/>
    <n v="771.6"/>
    <n v="29"/>
    <x v="2"/>
    <x v="1"/>
    <x v="1"/>
    <n v="44"/>
    <x v="47"/>
    <x v="27"/>
    <x v="0"/>
    <s v="P1009"/>
    <n v="241"/>
    <n v="81"/>
    <x v="15"/>
    <x v="0"/>
    <n v="2"/>
    <n v="4"/>
    <s v="A"/>
    <n v="0.92"/>
    <x v="0"/>
    <n v="33711"/>
    <n v="349885"/>
    <s v="Paid"/>
    <n v="324439"/>
    <x v="6"/>
    <x v="1"/>
    <x v="2"/>
    <n v="-30437"/>
  </r>
  <r>
    <x v="49"/>
    <x v="44"/>
    <x v="0"/>
    <x v="24"/>
    <x v="4"/>
    <s v="P5"/>
    <x v="3"/>
    <x v="4"/>
    <x v="1"/>
    <x v="49"/>
    <d v="2022-12-24T00:00:00"/>
    <n v="48"/>
    <n v="209685"/>
    <n v="318939"/>
    <n v="109254"/>
    <x v="8"/>
    <n v="251.3"/>
    <n v="78"/>
    <x v="1"/>
    <x v="2"/>
    <x v="0"/>
    <n v="0"/>
    <x v="48"/>
    <x v="29"/>
    <x v="1"/>
    <s v="P1067"/>
    <n v="317"/>
    <n v="30"/>
    <x v="8"/>
    <x v="0"/>
    <n v="21"/>
    <n v="2"/>
    <s v="D"/>
    <n v="16.11"/>
    <x v="3"/>
    <n v="0"/>
    <n v="278819"/>
    <s v="Pending"/>
    <n v="193019"/>
    <x v="1"/>
    <x v="1"/>
    <x v="2"/>
    <n v="109254"/>
  </r>
  <r>
    <x v="50"/>
    <x v="45"/>
    <x v="3"/>
    <x v="13"/>
    <x v="4"/>
    <s v="P1"/>
    <x v="1"/>
    <x v="2"/>
    <x v="2"/>
    <x v="50"/>
    <d v="2024-09-27T00:00:00"/>
    <n v="48"/>
    <n v="276238"/>
    <n v="366696"/>
    <n v="90458"/>
    <x v="10"/>
    <n v="370.5"/>
    <n v="8"/>
    <x v="2"/>
    <x v="3"/>
    <x v="1"/>
    <n v="73"/>
    <x v="10"/>
    <x v="17"/>
    <x v="1"/>
    <s v="P1494"/>
    <n v="136"/>
    <n v="93"/>
    <x v="39"/>
    <x v="0"/>
    <n v="21"/>
    <n v="7"/>
    <s v="D"/>
    <n v="13.81"/>
    <x v="0"/>
    <n v="0"/>
    <n v="418223"/>
    <s v="Paid"/>
    <n v="292802"/>
    <x v="8"/>
    <x v="1"/>
    <x v="1"/>
    <n v="90458"/>
  </r>
  <r>
    <x v="51"/>
    <x v="46"/>
    <x v="3"/>
    <x v="6"/>
    <x v="5"/>
    <s v="P4"/>
    <x v="0"/>
    <x v="0"/>
    <x v="1"/>
    <x v="51"/>
    <d v="2025-04-01T00:00:00"/>
    <n v="26"/>
    <n v="194932"/>
    <n v="198704"/>
    <n v="3772"/>
    <x v="3"/>
    <n v="73.2"/>
    <n v="52"/>
    <x v="0"/>
    <x v="1"/>
    <x v="0"/>
    <n v="0"/>
    <x v="49"/>
    <x v="0"/>
    <x v="2"/>
    <s v="P1199"/>
    <n v="202"/>
    <n v="79"/>
    <x v="40"/>
    <x v="2"/>
    <n v="4"/>
    <n v="5"/>
    <s v="A"/>
    <n v="12.07"/>
    <x v="0"/>
    <n v="0"/>
    <n v="773248"/>
    <s v="Pending"/>
    <n v="217998"/>
    <x v="3"/>
    <x v="1"/>
    <x v="0"/>
    <n v="3772"/>
  </r>
  <r>
    <x v="52"/>
    <x v="47"/>
    <x v="5"/>
    <x v="5"/>
    <x v="1"/>
    <s v="P5"/>
    <x v="3"/>
    <x v="1"/>
    <x v="0"/>
    <x v="52"/>
    <d v="2023-10-27T00:00:00"/>
    <n v="31"/>
    <n v="418794"/>
    <n v="479884"/>
    <n v="61090"/>
    <x v="9"/>
    <n v="821.2"/>
    <n v="46"/>
    <x v="0"/>
    <x v="2"/>
    <x v="0"/>
    <n v="60"/>
    <x v="50"/>
    <x v="14"/>
    <x v="2"/>
    <s v="P1224"/>
    <n v="158"/>
    <n v="60"/>
    <x v="8"/>
    <x v="3"/>
    <n v="4"/>
    <n v="7"/>
    <s v="B"/>
    <n v="5.59"/>
    <x v="0"/>
    <n v="0"/>
    <n v="102852"/>
    <s v="Pending"/>
    <n v="413642"/>
    <x v="4"/>
    <x v="0"/>
    <x v="3"/>
    <n v="61090"/>
  </r>
  <r>
    <x v="53"/>
    <x v="48"/>
    <x v="4"/>
    <x v="25"/>
    <x v="1"/>
    <s v="P4"/>
    <x v="2"/>
    <x v="5"/>
    <x v="1"/>
    <x v="53"/>
    <d v="2024-09-01T00:00:00"/>
    <n v="20"/>
    <n v="353282"/>
    <n v="421851"/>
    <n v="68569"/>
    <x v="8"/>
    <n v="457.5"/>
    <n v="13"/>
    <x v="2"/>
    <x v="2"/>
    <x v="0"/>
    <n v="0"/>
    <x v="51"/>
    <x v="2"/>
    <x v="0"/>
    <s v="P1408"/>
    <n v="356"/>
    <n v="28"/>
    <x v="34"/>
    <x v="1"/>
    <n v="0"/>
    <n v="6"/>
    <s v="C"/>
    <n v="3.88"/>
    <x v="0"/>
    <n v="0"/>
    <n v="857078"/>
    <s v="Paid"/>
    <n v="385138"/>
    <x v="7"/>
    <x v="1"/>
    <x v="4"/>
    <n v="68569"/>
  </r>
  <r>
    <x v="54"/>
    <x v="49"/>
    <x v="5"/>
    <x v="14"/>
    <x v="0"/>
    <s v="P4"/>
    <x v="0"/>
    <x v="4"/>
    <x v="1"/>
    <x v="54"/>
    <d v="2024-09-23T00:00:00"/>
    <n v="19"/>
    <n v="362788"/>
    <n v="354054"/>
    <n v="-8734"/>
    <x v="8"/>
    <n v="868.7"/>
    <n v="2"/>
    <x v="2"/>
    <x v="1"/>
    <x v="0"/>
    <n v="55"/>
    <x v="52"/>
    <x v="6"/>
    <x v="2"/>
    <s v="P1470"/>
    <n v="443"/>
    <n v="66"/>
    <x v="25"/>
    <x v="3"/>
    <n v="14"/>
    <n v="6"/>
    <s v="D"/>
    <n v="13.9"/>
    <x v="2"/>
    <n v="34263"/>
    <n v="698834"/>
    <s v="Pending"/>
    <n v="408110"/>
    <x v="2"/>
    <x v="1"/>
    <x v="0"/>
    <n v="-8734"/>
  </r>
  <r>
    <x v="55"/>
    <x v="48"/>
    <x v="1"/>
    <x v="11"/>
    <x v="2"/>
    <s v="P3"/>
    <x v="1"/>
    <x v="2"/>
    <x v="0"/>
    <x v="55"/>
    <d v="2025-01-29T00:00:00"/>
    <n v="52"/>
    <n v="212060"/>
    <n v="282089"/>
    <n v="70029"/>
    <x v="0"/>
    <n v="555.79999999999995"/>
    <n v="4"/>
    <x v="2"/>
    <x v="1"/>
    <x v="0"/>
    <n v="0"/>
    <x v="53"/>
    <x v="30"/>
    <x v="4"/>
    <s v="P1097"/>
    <n v="46"/>
    <n v="84"/>
    <x v="32"/>
    <x v="3"/>
    <n v="0"/>
    <n v="1"/>
    <s v="D"/>
    <n v="2.0699999999999998"/>
    <x v="3"/>
    <n v="52904"/>
    <n v="347004"/>
    <s v="Overdue"/>
    <n v="242071"/>
    <x v="1"/>
    <x v="0"/>
    <x v="4"/>
    <n v="70029"/>
  </r>
  <r>
    <x v="56"/>
    <x v="50"/>
    <x v="3"/>
    <x v="10"/>
    <x v="5"/>
    <s v="P2"/>
    <x v="1"/>
    <x v="2"/>
    <x v="0"/>
    <x v="56"/>
    <d v="2022-07-30T00:00:00"/>
    <n v="12"/>
    <n v="165457"/>
    <n v="221573"/>
    <n v="56116"/>
    <x v="2"/>
    <n v="835.2"/>
    <n v="89"/>
    <x v="1"/>
    <x v="2"/>
    <x v="0"/>
    <n v="78"/>
    <x v="54"/>
    <x v="26"/>
    <x v="4"/>
    <s v="P1336"/>
    <n v="92"/>
    <n v="119"/>
    <x v="41"/>
    <x v="2"/>
    <n v="21"/>
    <n v="7"/>
    <s v="B"/>
    <n v="3.37"/>
    <x v="3"/>
    <n v="0"/>
    <n v="313460"/>
    <s v="Overdue"/>
    <n v="145531"/>
    <x v="8"/>
    <x v="2"/>
    <x v="4"/>
    <n v="56116"/>
  </r>
  <r>
    <x v="57"/>
    <x v="51"/>
    <x v="4"/>
    <x v="6"/>
    <x v="5"/>
    <s v="P3"/>
    <x v="1"/>
    <x v="2"/>
    <x v="2"/>
    <x v="57"/>
    <d v="2025-04-02T00:00:00"/>
    <n v="14"/>
    <n v="337657"/>
    <n v="344303"/>
    <n v="6646"/>
    <x v="9"/>
    <n v="888.4"/>
    <n v="14"/>
    <x v="2"/>
    <x v="3"/>
    <x v="0"/>
    <n v="72"/>
    <x v="55"/>
    <x v="3"/>
    <x v="0"/>
    <s v="P1404"/>
    <n v="100"/>
    <n v="57"/>
    <x v="39"/>
    <x v="0"/>
    <n v="21"/>
    <n v="8"/>
    <s v="D"/>
    <n v="17"/>
    <x v="1"/>
    <n v="23956"/>
    <n v="243804"/>
    <s v="Pending"/>
    <n v="361218"/>
    <x v="10"/>
    <x v="2"/>
    <x v="3"/>
    <n v="6646"/>
  </r>
  <r>
    <x v="58"/>
    <x v="52"/>
    <x v="0"/>
    <x v="18"/>
    <x v="0"/>
    <s v="P5"/>
    <x v="0"/>
    <x v="0"/>
    <x v="1"/>
    <x v="58"/>
    <d v="2022-09-08T00:00:00"/>
    <n v="5"/>
    <n v="27297"/>
    <n v="117674"/>
    <n v="90377"/>
    <x v="1"/>
    <n v="735.2"/>
    <n v="30"/>
    <x v="2"/>
    <x v="1"/>
    <x v="0"/>
    <n v="0"/>
    <x v="56"/>
    <x v="20"/>
    <x v="2"/>
    <s v="P1313"/>
    <n v="23"/>
    <n v="59"/>
    <x v="42"/>
    <x v="3"/>
    <n v="2"/>
    <n v="4"/>
    <s v="B"/>
    <n v="10.15"/>
    <x v="0"/>
    <n v="0"/>
    <n v="611183"/>
    <s v="Paid"/>
    <n v="32072"/>
    <x v="10"/>
    <x v="2"/>
    <x v="3"/>
    <n v="90377"/>
  </r>
  <r>
    <x v="59"/>
    <x v="53"/>
    <x v="1"/>
    <x v="21"/>
    <x v="2"/>
    <s v="P3"/>
    <x v="2"/>
    <x v="1"/>
    <x v="0"/>
    <x v="59"/>
    <d v="2025-11-09T00:00:00"/>
    <n v="14"/>
    <n v="241115"/>
    <n v="329914"/>
    <n v="88799"/>
    <x v="3"/>
    <n v="306.89999999999998"/>
    <n v="28"/>
    <x v="2"/>
    <x v="1"/>
    <x v="1"/>
    <n v="85"/>
    <x v="57"/>
    <x v="10"/>
    <x v="4"/>
    <s v="P1071"/>
    <n v="303"/>
    <n v="50"/>
    <x v="38"/>
    <x v="0"/>
    <n v="2"/>
    <n v="1"/>
    <s v="B"/>
    <n v="11.81"/>
    <x v="0"/>
    <n v="11627"/>
    <n v="269579"/>
    <s v="Overdue"/>
    <n v="235454"/>
    <x v="1"/>
    <x v="1"/>
    <x v="0"/>
    <n v="88799"/>
  </r>
  <r>
    <x v="60"/>
    <x v="19"/>
    <x v="0"/>
    <x v="8"/>
    <x v="0"/>
    <s v="P2"/>
    <x v="2"/>
    <x v="0"/>
    <x v="3"/>
    <x v="60"/>
    <d v="2022-12-10T00:00:00"/>
    <n v="3"/>
    <n v="310422"/>
    <n v="285103"/>
    <n v="-25319"/>
    <x v="7"/>
    <n v="881.2"/>
    <n v="17"/>
    <x v="2"/>
    <x v="1"/>
    <x v="0"/>
    <n v="74"/>
    <x v="58"/>
    <x v="22"/>
    <x v="2"/>
    <s v="P1480"/>
    <n v="136"/>
    <n v="108"/>
    <x v="26"/>
    <x v="1"/>
    <n v="2"/>
    <n v="4"/>
    <s v="B"/>
    <n v="9.24"/>
    <x v="3"/>
    <n v="0"/>
    <n v="824355"/>
    <s v="Paid"/>
    <n v="312771"/>
    <x v="10"/>
    <x v="2"/>
    <x v="1"/>
    <n v="-25319"/>
  </r>
  <r>
    <x v="61"/>
    <x v="54"/>
    <x v="5"/>
    <x v="16"/>
    <x v="2"/>
    <s v="P5"/>
    <x v="1"/>
    <x v="0"/>
    <x v="4"/>
    <x v="18"/>
    <d v="2022-10-27T00:00:00"/>
    <n v="1"/>
    <n v="39244"/>
    <n v="28683"/>
    <n v="-10561"/>
    <x v="9"/>
    <n v="347.8"/>
    <n v="64"/>
    <x v="1"/>
    <x v="2"/>
    <x v="1"/>
    <n v="68"/>
    <x v="59"/>
    <x v="31"/>
    <x v="2"/>
    <s v="P1306"/>
    <n v="239"/>
    <n v="21"/>
    <x v="43"/>
    <x v="1"/>
    <n v="14"/>
    <n v="7"/>
    <s v="B"/>
    <n v="14.76"/>
    <x v="3"/>
    <n v="0"/>
    <n v="686127"/>
    <s v="Overdue"/>
    <n v="64684"/>
    <x v="3"/>
    <x v="2"/>
    <x v="0"/>
    <n v="-10561"/>
  </r>
  <r>
    <x v="62"/>
    <x v="55"/>
    <x v="0"/>
    <x v="25"/>
    <x v="3"/>
    <s v="P4"/>
    <x v="0"/>
    <x v="0"/>
    <x v="1"/>
    <x v="61"/>
    <d v="2025-04-21T00:00:00"/>
    <n v="52"/>
    <n v="202278"/>
    <n v="186984"/>
    <n v="-15294"/>
    <x v="10"/>
    <n v="302.39999999999998"/>
    <n v="53"/>
    <x v="0"/>
    <x v="0"/>
    <x v="0"/>
    <n v="0"/>
    <x v="60"/>
    <x v="17"/>
    <x v="0"/>
    <s v="P1446"/>
    <n v="378"/>
    <n v="120"/>
    <x v="44"/>
    <x v="0"/>
    <n v="2"/>
    <n v="6"/>
    <s v="A"/>
    <n v="6.01"/>
    <x v="2"/>
    <n v="0"/>
    <n v="595307"/>
    <s v="Pending"/>
    <n v="204707"/>
    <x v="5"/>
    <x v="3"/>
    <x v="2"/>
    <n v="-15294"/>
  </r>
  <r>
    <x v="63"/>
    <x v="56"/>
    <x v="5"/>
    <x v="26"/>
    <x v="5"/>
    <s v="P5"/>
    <x v="2"/>
    <x v="4"/>
    <x v="0"/>
    <x v="62"/>
    <d v="2024-10-21T00:00:00"/>
    <n v="57"/>
    <n v="209923"/>
    <n v="182687"/>
    <n v="-27236"/>
    <x v="9"/>
    <n v="85.8"/>
    <n v="48"/>
    <x v="0"/>
    <x v="2"/>
    <x v="1"/>
    <n v="61"/>
    <x v="61"/>
    <x v="24"/>
    <x v="0"/>
    <s v="P1232"/>
    <n v="305"/>
    <n v="75"/>
    <x v="45"/>
    <x v="1"/>
    <n v="0"/>
    <n v="6"/>
    <s v="D"/>
    <n v="14.01"/>
    <x v="2"/>
    <n v="0"/>
    <n v="294941"/>
    <s v="Pending"/>
    <n v="206535"/>
    <x v="5"/>
    <x v="0"/>
    <x v="3"/>
    <n v="-27236"/>
  </r>
  <r>
    <x v="64"/>
    <x v="57"/>
    <x v="4"/>
    <x v="2"/>
    <x v="0"/>
    <s v="P5"/>
    <x v="0"/>
    <x v="1"/>
    <x v="1"/>
    <x v="63"/>
    <d v="2024-09-05T00:00:00"/>
    <n v="40"/>
    <n v="70105"/>
    <n v="36192"/>
    <n v="-33913"/>
    <x v="10"/>
    <n v="132.9"/>
    <n v="60"/>
    <x v="0"/>
    <x v="3"/>
    <x v="0"/>
    <n v="0"/>
    <x v="62"/>
    <x v="17"/>
    <x v="1"/>
    <s v="P1212"/>
    <n v="454"/>
    <n v="82"/>
    <x v="46"/>
    <x v="3"/>
    <n v="7"/>
    <n v="5"/>
    <s v="D"/>
    <n v="12.26"/>
    <x v="0"/>
    <n v="68858"/>
    <n v="433298"/>
    <s v="Pending"/>
    <n v="97199"/>
    <x v="4"/>
    <x v="2"/>
    <x v="2"/>
    <n v="-33913"/>
  </r>
  <r>
    <x v="65"/>
    <x v="58"/>
    <x v="3"/>
    <x v="24"/>
    <x v="4"/>
    <s v="P4"/>
    <x v="0"/>
    <x v="0"/>
    <x v="3"/>
    <x v="64"/>
    <d v="2025-10-09T00:00:00"/>
    <n v="34"/>
    <n v="285813"/>
    <n v="278103"/>
    <n v="-7710"/>
    <x v="6"/>
    <n v="803.9"/>
    <n v="17"/>
    <x v="2"/>
    <x v="3"/>
    <x v="2"/>
    <n v="0"/>
    <x v="63"/>
    <x v="4"/>
    <x v="3"/>
    <s v="P1240"/>
    <n v="251"/>
    <n v="113"/>
    <x v="5"/>
    <x v="2"/>
    <n v="16"/>
    <n v="4"/>
    <s v="A"/>
    <n v="14.67"/>
    <x v="2"/>
    <n v="0"/>
    <n v="983608"/>
    <s v="Pending"/>
    <n v="279950"/>
    <x v="8"/>
    <x v="0"/>
    <x v="4"/>
    <n v="-7710"/>
  </r>
  <r>
    <x v="66"/>
    <x v="54"/>
    <x v="5"/>
    <x v="1"/>
    <x v="3"/>
    <s v="P4"/>
    <x v="3"/>
    <x v="0"/>
    <x v="0"/>
    <x v="65"/>
    <d v="2023-05-01T00:00:00"/>
    <n v="51"/>
    <n v="334013"/>
    <n v="444805"/>
    <n v="110792"/>
    <x v="3"/>
    <n v="670.5"/>
    <n v="30"/>
    <x v="2"/>
    <x v="3"/>
    <x v="2"/>
    <n v="82"/>
    <x v="64"/>
    <x v="13"/>
    <x v="0"/>
    <s v="P1146"/>
    <n v="340"/>
    <n v="120"/>
    <x v="45"/>
    <x v="2"/>
    <n v="7"/>
    <n v="8"/>
    <s v="C"/>
    <n v="7.01"/>
    <x v="2"/>
    <n v="0"/>
    <n v="606166"/>
    <s v="Overdue"/>
    <n v="345666"/>
    <x v="7"/>
    <x v="3"/>
    <x v="1"/>
    <n v="110792"/>
  </r>
  <r>
    <x v="67"/>
    <x v="59"/>
    <x v="4"/>
    <x v="14"/>
    <x v="5"/>
    <s v="P2"/>
    <x v="3"/>
    <x v="4"/>
    <x v="4"/>
    <x v="66"/>
    <d v="2024-03-06T00:00:00"/>
    <n v="6"/>
    <n v="334116"/>
    <n v="326225"/>
    <n v="-7891"/>
    <x v="11"/>
    <n v="893.7"/>
    <n v="22"/>
    <x v="2"/>
    <x v="1"/>
    <x v="0"/>
    <n v="86"/>
    <x v="65"/>
    <x v="25"/>
    <x v="1"/>
    <s v="P1070"/>
    <n v="268"/>
    <n v="85"/>
    <x v="47"/>
    <x v="1"/>
    <n v="14"/>
    <n v="4"/>
    <s v="B"/>
    <n v="9.4700000000000006"/>
    <x v="0"/>
    <n v="0"/>
    <n v="790760"/>
    <s v="Overdue"/>
    <n v="380695"/>
    <x v="8"/>
    <x v="1"/>
    <x v="1"/>
    <n v="-7891"/>
  </r>
  <r>
    <x v="68"/>
    <x v="60"/>
    <x v="4"/>
    <x v="14"/>
    <x v="3"/>
    <s v="P4"/>
    <x v="2"/>
    <x v="5"/>
    <x v="1"/>
    <x v="67"/>
    <d v="2023-12-12T00:00:00"/>
    <n v="19"/>
    <n v="361816"/>
    <n v="388979"/>
    <n v="27163"/>
    <x v="6"/>
    <n v="125.2"/>
    <n v="27"/>
    <x v="2"/>
    <x v="3"/>
    <x v="0"/>
    <n v="0"/>
    <x v="66"/>
    <x v="24"/>
    <x v="1"/>
    <s v="P1178"/>
    <n v="91"/>
    <n v="81"/>
    <x v="45"/>
    <x v="0"/>
    <n v="2"/>
    <n v="2"/>
    <s v="C"/>
    <n v="10.37"/>
    <x v="1"/>
    <n v="0"/>
    <n v="339523"/>
    <s v="Paid"/>
    <n v="388491"/>
    <x v="9"/>
    <x v="1"/>
    <x v="4"/>
    <n v="27163"/>
  </r>
  <r>
    <x v="69"/>
    <x v="61"/>
    <x v="3"/>
    <x v="20"/>
    <x v="5"/>
    <s v="P3"/>
    <x v="1"/>
    <x v="0"/>
    <x v="1"/>
    <x v="68"/>
    <d v="2023-03-06T00:00:00"/>
    <n v="18"/>
    <n v="358395"/>
    <n v="404933"/>
    <n v="46538"/>
    <x v="8"/>
    <n v="732.4"/>
    <n v="78"/>
    <x v="1"/>
    <x v="2"/>
    <x v="1"/>
    <n v="0"/>
    <x v="67"/>
    <x v="5"/>
    <x v="0"/>
    <s v="P1424"/>
    <n v="106"/>
    <n v="79"/>
    <x v="48"/>
    <x v="0"/>
    <n v="2"/>
    <n v="2"/>
    <s v="D"/>
    <n v="11.33"/>
    <x v="3"/>
    <n v="0"/>
    <n v="603091"/>
    <s v="Overdue"/>
    <n v="362129"/>
    <x v="7"/>
    <x v="3"/>
    <x v="4"/>
    <n v="46538"/>
  </r>
  <r>
    <x v="70"/>
    <x v="62"/>
    <x v="3"/>
    <x v="19"/>
    <x v="2"/>
    <s v="P4"/>
    <x v="2"/>
    <x v="4"/>
    <x v="0"/>
    <x v="69"/>
    <d v="2025-09-22T00:00:00"/>
    <n v="-1"/>
    <n v="478309"/>
    <n v="551760"/>
    <n v="73451"/>
    <x v="0"/>
    <n v="779.4"/>
    <n v="18"/>
    <x v="2"/>
    <x v="1"/>
    <x v="1"/>
    <n v="72"/>
    <x v="68"/>
    <x v="0"/>
    <x v="2"/>
    <s v="P1095"/>
    <n v="82"/>
    <n v="62"/>
    <x v="49"/>
    <x v="0"/>
    <n v="21"/>
    <n v="3"/>
    <s v="C"/>
    <n v="11.01"/>
    <x v="2"/>
    <n v="0"/>
    <n v="527862"/>
    <s v="Paid"/>
    <n v="527805"/>
    <x v="7"/>
    <x v="2"/>
    <x v="2"/>
    <n v="73451"/>
  </r>
  <r>
    <x v="71"/>
    <x v="63"/>
    <x v="3"/>
    <x v="27"/>
    <x v="1"/>
    <s v="P5"/>
    <x v="2"/>
    <x v="0"/>
    <x v="2"/>
    <x v="70"/>
    <d v="2023-02-20T00:00:00"/>
    <n v="0"/>
    <n v="437634"/>
    <n v="421166"/>
    <n v="-16468"/>
    <x v="6"/>
    <n v="134.4"/>
    <n v="59"/>
    <x v="0"/>
    <x v="1"/>
    <x v="0"/>
    <n v="89"/>
    <x v="69"/>
    <x v="29"/>
    <x v="1"/>
    <s v="P1097"/>
    <n v="259"/>
    <n v="109"/>
    <x v="50"/>
    <x v="1"/>
    <n v="7"/>
    <n v="3"/>
    <s v="A"/>
    <n v="15.2"/>
    <x v="2"/>
    <n v="0"/>
    <n v="790108"/>
    <s v="Overdue"/>
    <n v="453502"/>
    <x v="4"/>
    <x v="2"/>
    <x v="4"/>
    <n v="-16468"/>
  </r>
  <r>
    <x v="72"/>
    <x v="64"/>
    <x v="3"/>
    <x v="21"/>
    <x v="2"/>
    <s v="P5"/>
    <x v="0"/>
    <x v="4"/>
    <x v="0"/>
    <x v="71"/>
    <d v="2024-12-15T00:00:00"/>
    <n v="18"/>
    <n v="91682"/>
    <n v="124758"/>
    <n v="33076"/>
    <x v="3"/>
    <n v="273.39999999999998"/>
    <n v="58"/>
    <x v="0"/>
    <x v="0"/>
    <x v="2"/>
    <n v="0"/>
    <x v="70"/>
    <x v="32"/>
    <x v="2"/>
    <s v="P1219"/>
    <n v="139"/>
    <n v="11"/>
    <x v="51"/>
    <x v="2"/>
    <n v="16"/>
    <n v="7"/>
    <s v="D"/>
    <n v="13.04"/>
    <x v="0"/>
    <n v="77682"/>
    <n v="769943"/>
    <s v="Paid"/>
    <n v="121392"/>
    <x v="6"/>
    <x v="2"/>
    <x v="2"/>
    <n v="33076"/>
  </r>
  <r>
    <x v="73"/>
    <x v="65"/>
    <x v="2"/>
    <x v="23"/>
    <x v="3"/>
    <s v="P5"/>
    <x v="3"/>
    <x v="1"/>
    <x v="0"/>
    <x v="72"/>
    <d v="2023-07-16T00:00:00"/>
    <n v="53"/>
    <n v="406292"/>
    <n v="490679"/>
    <n v="84387"/>
    <x v="6"/>
    <n v="137.19999999999999"/>
    <n v="20"/>
    <x v="2"/>
    <x v="2"/>
    <x v="2"/>
    <n v="0"/>
    <x v="71"/>
    <x v="31"/>
    <x v="1"/>
    <s v="P1286"/>
    <n v="261"/>
    <n v="93"/>
    <x v="52"/>
    <x v="1"/>
    <n v="7"/>
    <n v="4"/>
    <s v="C"/>
    <n v="2.76"/>
    <x v="0"/>
    <n v="0"/>
    <n v="680393"/>
    <s v="Pending"/>
    <n v="391062"/>
    <x v="12"/>
    <x v="2"/>
    <x v="4"/>
    <n v="84387"/>
  </r>
  <r>
    <x v="74"/>
    <x v="66"/>
    <x v="3"/>
    <x v="20"/>
    <x v="5"/>
    <s v="P4"/>
    <x v="0"/>
    <x v="1"/>
    <x v="3"/>
    <x v="73"/>
    <d v="2024-08-24T00:00:00"/>
    <n v="53"/>
    <n v="78195"/>
    <n v="168195"/>
    <n v="90000"/>
    <x v="9"/>
    <n v="379"/>
    <n v="95"/>
    <x v="1"/>
    <x v="3"/>
    <x v="0"/>
    <n v="70"/>
    <x v="72"/>
    <x v="3"/>
    <x v="0"/>
    <s v="P1078"/>
    <n v="195"/>
    <n v="67"/>
    <x v="42"/>
    <x v="1"/>
    <n v="4"/>
    <n v="5"/>
    <s v="C"/>
    <n v="4.76"/>
    <x v="1"/>
    <n v="0"/>
    <n v="882608"/>
    <s v="Paid"/>
    <n v="77827"/>
    <x v="4"/>
    <x v="2"/>
    <x v="4"/>
    <n v="90000"/>
  </r>
  <r>
    <x v="75"/>
    <x v="67"/>
    <x v="0"/>
    <x v="25"/>
    <x v="5"/>
    <s v="P3"/>
    <x v="2"/>
    <x v="1"/>
    <x v="3"/>
    <x v="74"/>
    <d v="2022-12-20T00:00:00"/>
    <n v="38"/>
    <n v="224444"/>
    <n v="268894"/>
    <n v="44450"/>
    <x v="9"/>
    <n v="186.2"/>
    <n v="57"/>
    <x v="0"/>
    <x v="1"/>
    <x v="1"/>
    <n v="0"/>
    <x v="73"/>
    <x v="13"/>
    <x v="1"/>
    <s v="P1301"/>
    <n v="136"/>
    <n v="54"/>
    <x v="6"/>
    <x v="0"/>
    <n v="12"/>
    <n v="6"/>
    <s v="C"/>
    <n v="11.2"/>
    <x v="1"/>
    <n v="0"/>
    <n v="411299"/>
    <s v="Paid"/>
    <n v="211659"/>
    <x v="11"/>
    <x v="2"/>
    <x v="3"/>
    <n v="44450"/>
  </r>
  <r>
    <x v="76"/>
    <x v="37"/>
    <x v="0"/>
    <x v="28"/>
    <x v="1"/>
    <s v="P3"/>
    <x v="0"/>
    <x v="3"/>
    <x v="3"/>
    <x v="75"/>
    <d v="2023-02-01T00:00:00"/>
    <n v="60"/>
    <n v="315406"/>
    <n v="338132"/>
    <n v="22726"/>
    <x v="10"/>
    <n v="95.1"/>
    <n v="88"/>
    <x v="1"/>
    <x v="2"/>
    <x v="0"/>
    <n v="0"/>
    <x v="74"/>
    <x v="4"/>
    <x v="4"/>
    <s v="P1198"/>
    <n v="327"/>
    <n v="82"/>
    <x v="53"/>
    <x v="3"/>
    <n v="19"/>
    <n v="4"/>
    <s v="A"/>
    <n v="15.47"/>
    <x v="3"/>
    <n v="0"/>
    <n v="223769"/>
    <s v="Overdue"/>
    <n v="347166"/>
    <x v="10"/>
    <x v="0"/>
    <x v="2"/>
    <n v="22726"/>
  </r>
  <r>
    <x v="77"/>
    <x v="42"/>
    <x v="5"/>
    <x v="3"/>
    <x v="2"/>
    <s v="P2"/>
    <x v="1"/>
    <x v="4"/>
    <x v="2"/>
    <x v="76"/>
    <d v="2023-01-05T00:00:00"/>
    <n v="32"/>
    <n v="364213"/>
    <n v="357903"/>
    <n v="-6310"/>
    <x v="3"/>
    <n v="178.3"/>
    <n v="41"/>
    <x v="0"/>
    <x v="2"/>
    <x v="0"/>
    <n v="40"/>
    <x v="75"/>
    <x v="22"/>
    <x v="1"/>
    <s v="P1281"/>
    <n v="275"/>
    <n v="81"/>
    <x v="29"/>
    <x v="2"/>
    <n v="0"/>
    <n v="1"/>
    <s v="A"/>
    <n v="1.77"/>
    <x v="3"/>
    <n v="54897"/>
    <n v="87495"/>
    <s v="Paid"/>
    <n v="411990"/>
    <x v="9"/>
    <x v="1"/>
    <x v="2"/>
    <n v="-6310"/>
  </r>
  <r>
    <x v="78"/>
    <x v="68"/>
    <x v="3"/>
    <x v="21"/>
    <x v="0"/>
    <s v="P2"/>
    <x v="0"/>
    <x v="0"/>
    <x v="3"/>
    <x v="77"/>
    <d v="2025-03-17T00:00:00"/>
    <n v="31"/>
    <n v="94704"/>
    <n v="192130"/>
    <n v="97426"/>
    <x v="4"/>
    <n v="264.8"/>
    <n v="90"/>
    <x v="1"/>
    <x v="0"/>
    <x v="2"/>
    <n v="0"/>
    <x v="76"/>
    <x v="19"/>
    <x v="4"/>
    <s v="P1397"/>
    <n v="482"/>
    <n v="49"/>
    <x v="54"/>
    <x v="0"/>
    <n v="7"/>
    <n v="8"/>
    <s v="C"/>
    <n v="0.9"/>
    <x v="2"/>
    <n v="0"/>
    <n v="655644"/>
    <s v="Paid"/>
    <n v="125337"/>
    <x v="1"/>
    <x v="3"/>
    <x v="0"/>
    <n v="97426"/>
  </r>
  <r>
    <x v="79"/>
    <x v="69"/>
    <x v="5"/>
    <x v="9"/>
    <x v="0"/>
    <s v="P1"/>
    <x v="0"/>
    <x v="2"/>
    <x v="3"/>
    <x v="78"/>
    <d v="2024-06-11T00:00:00"/>
    <n v="18"/>
    <n v="50462"/>
    <n v="82443"/>
    <n v="31981"/>
    <x v="6"/>
    <n v="672.8"/>
    <n v="33"/>
    <x v="0"/>
    <x v="0"/>
    <x v="0"/>
    <n v="0"/>
    <x v="77"/>
    <x v="29"/>
    <x v="0"/>
    <s v="P1316"/>
    <n v="147"/>
    <n v="114"/>
    <x v="52"/>
    <x v="0"/>
    <n v="0"/>
    <n v="5"/>
    <s v="C"/>
    <n v="16.559999999999999"/>
    <x v="2"/>
    <n v="35682"/>
    <n v="436342"/>
    <s v="Paid"/>
    <n v="90883"/>
    <x v="2"/>
    <x v="2"/>
    <x v="0"/>
    <n v="31981"/>
  </r>
  <r>
    <x v="80"/>
    <x v="62"/>
    <x v="0"/>
    <x v="1"/>
    <x v="4"/>
    <s v="P1"/>
    <x v="0"/>
    <x v="0"/>
    <x v="1"/>
    <x v="79"/>
    <d v="2022-05-21T00:00:00"/>
    <n v="0"/>
    <n v="245534"/>
    <n v="352891"/>
    <n v="107357"/>
    <x v="9"/>
    <n v="356.8"/>
    <n v="26"/>
    <x v="2"/>
    <x v="3"/>
    <x v="2"/>
    <n v="66"/>
    <x v="12"/>
    <x v="32"/>
    <x v="1"/>
    <s v="P1241"/>
    <n v="229"/>
    <n v="38"/>
    <x v="10"/>
    <x v="2"/>
    <n v="0"/>
    <n v="1"/>
    <s v="C"/>
    <n v="5.58"/>
    <x v="2"/>
    <n v="28492"/>
    <n v="725196"/>
    <s v="Paid"/>
    <n v="247025"/>
    <x v="11"/>
    <x v="1"/>
    <x v="1"/>
    <n v="107357"/>
  </r>
  <r>
    <x v="81"/>
    <x v="63"/>
    <x v="3"/>
    <x v="3"/>
    <x v="3"/>
    <s v="P1"/>
    <x v="3"/>
    <x v="1"/>
    <x v="2"/>
    <x v="80"/>
    <d v="2025-01-30T00:00:00"/>
    <n v="20"/>
    <n v="291779"/>
    <n v="263368"/>
    <n v="-28411"/>
    <x v="0"/>
    <n v="94.9"/>
    <n v="68"/>
    <x v="1"/>
    <x v="0"/>
    <x v="0"/>
    <n v="47"/>
    <x v="78"/>
    <x v="13"/>
    <x v="1"/>
    <s v="P1203"/>
    <n v="482"/>
    <n v="119"/>
    <x v="30"/>
    <x v="3"/>
    <n v="21"/>
    <n v="2"/>
    <s v="C"/>
    <n v="0.26"/>
    <x v="0"/>
    <n v="0"/>
    <n v="206188"/>
    <s v="Overdue"/>
    <n v="334901"/>
    <x v="1"/>
    <x v="3"/>
    <x v="3"/>
    <n v="-28411"/>
  </r>
  <r>
    <x v="82"/>
    <x v="70"/>
    <x v="5"/>
    <x v="27"/>
    <x v="1"/>
    <s v="P3"/>
    <x v="3"/>
    <x v="3"/>
    <x v="0"/>
    <x v="81"/>
    <d v="2025-02-19T00:00:00"/>
    <n v="43"/>
    <n v="158734"/>
    <n v="251843"/>
    <n v="93109"/>
    <x v="10"/>
    <n v="589.1"/>
    <n v="24"/>
    <x v="2"/>
    <x v="1"/>
    <x v="2"/>
    <n v="0"/>
    <x v="79"/>
    <x v="30"/>
    <x v="0"/>
    <s v="P1169"/>
    <n v="110"/>
    <n v="116"/>
    <x v="45"/>
    <x v="0"/>
    <n v="19"/>
    <n v="5"/>
    <s v="D"/>
    <n v="7.63"/>
    <x v="1"/>
    <n v="0"/>
    <n v="87414"/>
    <s v="Paid"/>
    <n v="182747"/>
    <x v="12"/>
    <x v="2"/>
    <x v="3"/>
    <n v="93109"/>
  </r>
  <r>
    <x v="83"/>
    <x v="71"/>
    <x v="0"/>
    <x v="6"/>
    <x v="5"/>
    <s v="P2"/>
    <x v="2"/>
    <x v="4"/>
    <x v="4"/>
    <x v="82"/>
    <d v="2024-02-25T00:00:00"/>
    <n v="21"/>
    <n v="385207"/>
    <n v="437009"/>
    <n v="51802"/>
    <x v="8"/>
    <n v="538.29999999999995"/>
    <n v="49"/>
    <x v="0"/>
    <x v="1"/>
    <x v="1"/>
    <n v="68"/>
    <x v="80"/>
    <x v="25"/>
    <x v="3"/>
    <s v="P1112"/>
    <n v="297"/>
    <n v="114"/>
    <x v="52"/>
    <x v="0"/>
    <n v="4"/>
    <n v="3"/>
    <s v="D"/>
    <n v="6.79"/>
    <x v="2"/>
    <n v="0"/>
    <n v="437008"/>
    <s v="Overdue"/>
    <n v="404348"/>
    <x v="7"/>
    <x v="0"/>
    <x v="2"/>
    <n v="51802"/>
  </r>
  <r>
    <x v="84"/>
    <x v="72"/>
    <x v="5"/>
    <x v="7"/>
    <x v="4"/>
    <s v="P1"/>
    <x v="2"/>
    <x v="1"/>
    <x v="4"/>
    <x v="83"/>
    <d v="2024-03-24T00:00:00"/>
    <n v="6"/>
    <n v="24471"/>
    <n v="27620"/>
    <n v="3149"/>
    <x v="10"/>
    <n v="654.20000000000005"/>
    <n v="57"/>
    <x v="0"/>
    <x v="3"/>
    <x v="0"/>
    <n v="0"/>
    <x v="81"/>
    <x v="33"/>
    <x v="1"/>
    <s v="P1475"/>
    <n v="103"/>
    <n v="59"/>
    <x v="38"/>
    <x v="1"/>
    <n v="19"/>
    <n v="8"/>
    <s v="A"/>
    <n v="9.51"/>
    <x v="3"/>
    <n v="0"/>
    <n v="884179"/>
    <s v="Paid"/>
    <n v="32473"/>
    <x v="0"/>
    <x v="0"/>
    <x v="4"/>
    <n v="3149"/>
  </r>
  <r>
    <x v="85"/>
    <x v="17"/>
    <x v="4"/>
    <x v="6"/>
    <x v="5"/>
    <s v="P5"/>
    <x v="0"/>
    <x v="2"/>
    <x v="3"/>
    <x v="84"/>
    <d v="2024-01-06T00:00:00"/>
    <n v="36"/>
    <n v="214739"/>
    <n v="321457"/>
    <n v="106718"/>
    <x v="0"/>
    <n v="78.8"/>
    <n v="44"/>
    <x v="0"/>
    <x v="2"/>
    <x v="1"/>
    <n v="0"/>
    <x v="82"/>
    <x v="32"/>
    <x v="0"/>
    <s v="P1091"/>
    <n v="306"/>
    <n v="55"/>
    <x v="11"/>
    <x v="0"/>
    <n v="19"/>
    <n v="5"/>
    <s v="A"/>
    <n v="7.22"/>
    <x v="3"/>
    <n v="0"/>
    <n v="118629"/>
    <s v="Overdue"/>
    <n v="230172"/>
    <x v="5"/>
    <x v="2"/>
    <x v="1"/>
    <n v="106718"/>
  </r>
  <r>
    <x v="86"/>
    <x v="73"/>
    <x v="2"/>
    <x v="19"/>
    <x v="3"/>
    <s v="P1"/>
    <x v="1"/>
    <x v="3"/>
    <x v="1"/>
    <x v="85"/>
    <d v="2022-12-20T00:00:00"/>
    <n v="22"/>
    <n v="69824"/>
    <n v="137324"/>
    <n v="67500"/>
    <x v="1"/>
    <n v="742.8"/>
    <n v="15"/>
    <x v="2"/>
    <x v="2"/>
    <x v="2"/>
    <n v="94"/>
    <x v="83"/>
    <x v="24"/>
    <x v="4"/>
    <s v="P1159"/>
    <n v="356"/>
    <n v="35"/>
    <x v="12"/>
    <x v="1"/>
    <n v="9"/>
    <n v="7"/>
    <s v="D"/>
    <n v="11.44"/>
    <x v="2"/>
    <n v="39668"/>
    <n v="880188"/>
    <s v="Paid"/>
    <n v="108548"/>
    <x v="0"/>
    <x v="1"/>
    <x v="4"/>
    <n v="67500"/>
  </r>
  <r>
    <x v="87"/>
    <x v="74"/>
    <x v="5"/>
    <x v="24"/>
    <x v="0"/>
    <s v="P1"/>
    <x v="0"/>
    <x v="3"/>
    <x v="2"/>
    <x v="86"/>
    <d v="2024-11-12T00:00:00"/>
    <n v="56"/>
    <n v="364440"/>
    <n v="330844"/>
    <n v="-33596"/>
    <x v="4"/>
    <n v="730.6"/>
    <n v="96"/>
    <x v="1"/>
    <x v="1"/>
    <x v="0"/>
    <n v="72"/>
    <x v="84"/>
    <x v="34"/>
    <x v="1"/>
    <s v="P1238"/>
    <n v="97"/>
    <n v="13"/>
    <x v="55"/>
    <x v="1"/>
    <n v="19"/>
    <n v="5"/>
    <s v="A"/>
    <n v="12.78"/>
    <x v="2"/>
    <n v="58609"/>
    <n v="613557"/>
    <s v="Paid"/>
    <n v="369783"/>
    <x v="12"/>
    <x v="0"/>
    <x v="1"/>
    <n v="-33596"/>
  </r>
  <r>
    <x v="88"/>
    <x v="75"/>
    <x v="0"/>
    <x v="27"/>
    <x v="1"/>
    <s v="P3"/>
    <x v="3"/>
    <x v="1"/>
    <x v="4"/>
    <x v="87"/>
    <d v="2022-11-02T00:00:00"/>
    <n v="51"/>
    <n v="204359"/>
    <n v="254474"/>
    <n v="50115"/>
    <x v="8"/>
    <n v="183"/>
    <n v="18"/>
    <x v="2"/>
    <x v="3"/>
    <x v="1"/>
    <n v="80"/>
    <x v="85"/>
    <x v="23"/>
    <x v="1"/>
    <s v="P1213"/>
    <n v="463"/>
    <n v="32"/>
    <x v="55"/>
    <x v="3"/>
    <n v="2"/>
    <n v="1"/>
    <s v="C"/>
    <n v="4.91"/>
    <x v="2"/>
    <n v="0"/>
    <n v="700336"/>
    <s v="Overdue"/>
    <n v="207279"/>
    <x v="6"/>
    <x v="3"/>
    <x v="3"/>
    <n v="50115"/>
  </r>
  <r>
    <x v="89"/>
    <x v="76"/>
    <x v="0"/>
    <x v="22"/>
    <x v="1"/>
    <s v="P5"/>
    <x v="0"/>
    <x v="4"/>
    <x v="0"/>
    <x v="88"/>
    <d v="2022-04-03T00:00:00"/>
    <n v="34"/>
    <n v="369195"/>
    <n v="465847"/>
    <n v="96652"/>
    <x v="0"/>
    <n v="232.2"/>
    <n v="44"/>
    <x v="0"/>
    <x v="2"/>
    <x v="0"/>
    <n v="50"/>
    <x v="86"/>
    <x v="35"/>
    <x v="2"/>
    <s v="P1383"/>
    <n v="296"/>
    <n v="113"/>
    <x v="45"/>
    <x v="3"/>
    <n v="9"/>
    <n v="5"/>
    <s v="D"/>
    <n v="4.6100000000000003"/>
    <x v="2"/>
    <n v="0"/>
    <n v="756627"/>
    <s v="Pending"/>
    <n v="357753"/>
    <x v="9"/>
    <x v="0"/>
    <x v="1"/>
    <n v="96652"/>
  </r>
  <r>
    <x v="90"/>
    <x v="12"/>
    <x v="3"/>
    <x v="6"/>
    <x v="4"/>
    <s v="P5"/>
    <x v="0"/>
    <x v="5"/>
    <x v="1"/>
    <x v="89"/>
    <d v="2024-08-09T00:00:00"/>
    <n v="59"/>
    <n v="163707"/>
    <n v="141573"/>
    <n v="-22134"/>
    <x v="3"/>
    <n v="98.1"/>
    <n v="77"/>
    <x v="1"/>
    <x v="0"/>
    <x v="0"/>
    <n v="56"/>
    <x v="87"/>
    <x v="36"/>
    <x v="3"/>
    <s v="P1414"/>
    <n v="151"/>
    <n v="15"/>
    <x v="56"/>
    <x v="3"/>
    <n v="21"/>
    <n v="5"/>
    <s v="B"/>
    <n v="7.34"/>
    <x v="0"/>
    <n v="0"/>
    <n v="417340"/>
    <s v="Pending"/>
    <n v="187354"/>
    <x v="7"/>
    <x v="0"/>
    <x v="1"/>
    <n v="-22134"/>
  </r>
  <r>
    <x v="91"/>
    <x v="6"/>
    <x v="4"/>
    <x v="15"/>
    <x v="5"/>
    <s v="P4"/>
    <x v="1"/>
    <x v="4"/>
    <x v="2"/>
    <x v="90"/>
    <d v="2023-04-07T00:00:00"/>
    <n v="2"/>
    <n v="257833"/>
    <n v="317768"/>
    <n v="59935"/>
    <x v="2"/>
    <n v="526.9"/>
    <n v="5"/>
    <x v="2"/>
    <x v="3"/>
    <x v="1"/>
    <n v="0"/>
    <x v="88"/>
    <x v="37"/>
    <x v="1"/>
    <s v="P1071"/>
    <n v="246"/>
    <n v="117"/>
    <x v="18"/>
    <x v="0"/>
    <n v="12"/>
    <n v="3"/>
    <s v="C"/>
    <n v="2.87"/>
    <x v="2"/>
    <n v="0"/>
    <n v="770357"/>
    <s v="Overdue"/>
    <n v="246489"/>
    <x v="12"/>
    <x v="0"/>
    <x v="0"/>
    <n v="59935"/>
  </r>
  <r>
    <x v="92"/>
    <x v="77"/>
    <x v="1"/>
    <x v="9"/>
    <x v="0"/>
    <s v="P4"/>
    <x v="3"/>
    <x v="5"/>
    <x v="1"/>
    <x v="91"/>
    <d v="2022-07-29T00:00:00"/>
    <n v="37"/>
    <n v="217224"/>
    <n v="316673"/>
    <n v="99449"/>
    <x v="6"/>
    <n v="241.3"/>
    <n v="14"/>
    <x v="2"/>
    <x v="3"/>
    <x v="2"/>
    <n v="71"/>
    <x v="89"/>
    <x v="38"/>
    <x v="2"/>
    <s v="P1139"/>
    <n v="346"/>
    <n v="25"/>
    <x v="33"/>
    <x v="0"/>
    <n v="2"/>
    <n v="6"/>
    <s v="D"/>
    <n v="0.64"/>
    <x v="3"/>
    <n v="81530"/>
    <n v="941075"/>
    <s v="Paid"/>
    <n v="240104"/>
    <x v="6"/>
    <x v="1"/>
    <x v="1"/>
    <n v="99449"/>
  </r>
  <r>
    <x v="93"/>
    <x v="48"/>
    <x v="4"/>
    <x v="28"/>
    <x v="0"/>
    <s v="P5"/>
    <x v="0"/>
    <x v="4"/>
    <x v="4"/>
    <x v="92"/>
    <d v="2024-08-18T00:00:00"/>
    <n v="23"/>
    <n v="303799"/>
    <n v="409534"/>
    <n v="105735"/>
    <x v="0"/>
    <n v="602.4"/>
    <n v="100"/>
    <x v="1"/>
    <x v="3"/>
    <x v="0"/>
    <n v="88"/>
    <x v="90"/>
    <x v="25"/>
    <x v="4"/>
    <s v="P1425"/>
    <n v="19"/>
    <n v="47"/>
    <x v="43"/>
    <x v="1"/>
    <n v="12"/>
    <n v="7"/>
    <s v="D"/>
    <n v="13.61"/>
    <x v="3"/>
    <n v="0"/>
    <n v="27628"/>
    <s v="Overdue"/>
    <n v="344115"/>
    <x v="1"/>
    <x v="1"/>
    <x v="4"/>
    <n v="105735"/>
  </r>
  <r>
    <x v="94"/>
    <x v="78"/>
    <x v="4"/>
    <x v="20"/>
    <x v="0"/>
    <s v="P3"/>
    <x v="0"/>
    <x v="1"/>
    <x v="4"/>
    <x v="93"/>
    <d v="2025-04-14T00:00:00"/>
    <n v="31"/>
    <n v="111827"/>
    <n v="202728"/>
    <n v="90901"/>
    <x v="2"/>
    <n v="437.2"/>
    <n v="100"/>
    <x v="1"/>
    <x v="0"/>
    <x v="0"/>
    <n v="76"/>
    <x v="91"/>
    <x v="0"/>
    <x v="1"/>
    <s v="P1442"/>
    <n v="112"/>
    <n v="74"/>
    <x v="57"/>
    <x v="2"/>
    <n v="21"/>
    <n v="5"/>
    <s v="B"/>
    <n v="3.1"/>
    <x v="0"/>
    <n v="0"/>
    <n v="343867"/>
    <s v="Overdue"/>
    <n v="92334"/>
    <x v="2"/>
    <x v="0"/>
    <x v="4"/>
    <n v="90901"/>
  </r>
  <r>
    <x v="95"/>
    <x v="51"/>
    <x v="5"/>
    <x v="3"/>
    <x v="0"/>
    <s v="P5"/>
    <x v="0"/>
    <x v="0"/>
    <x v="1"/>
    <x v="94"/>
    <d v="2023-12-18T00:00:00"/>
    <n v="60"/>
    <n v="437539"/>
    <n v="431505"/>
    <n v="-6034"/>
    <x v="3"/>
    <n v="52.3"/>
    <n v="26"/>
    <x v="2"/>
    <x v="1"/>
    <x v="0"/>
    <n v="0"/>
    <x v="92"/>
    <x v="14"/>
    <x v="1"/>
    <s v="P1457"/>
    <n v="398"/>
    <n v="83"/>
    <x v="39"/>
    <x v="0"/>
    <n v="12"/>
    <n v="4"/>
    <s v="B"/>
    <n v="13.8"/>
    <x v="0"/>
    <n v="0"/>
    <n v="55319"/>
    <s v="Pending"/>
    <n v="483064"/>
    <x v="5"/>
    <x v="1"/>
    <x v="1"/>
    <n v="-6034"/>
  </r>
  <r>
    <x v="96"/>
    <x v="15"/>
    <x v="5"/>
    <x v="14"/>
    <x v="0"/>
    <s v="P5"/>
    <x v="3"/>
    <x v="3"/>
    <x v="1"/>
    <x v="95"/>
    <d v="2023-05-12T00:00:00"/>
    <n v="47"/>
    <n v="265865"/>
    <n v="305167"/>
    <n v="39302"/>
    <x v="8"/>
    <n v="622"/>
    <n v="61"/>
    <x v="1"/>
    <x v="2"/>
    <x v="2"/>
    <n v="63"/>
    <x v="40"/>
    <x v="22"/>
    <x v="3"/>
    <s v="P1200"/>
    <n v="24"/>
    <n v="85"/>
    <x v="29"/>
    <x v="0"/>
    <n v="7"/>
    <n v="4"/>
    <s v="A"/>
    <n v="6.68"/>
    <x v="1"/>
    <n v="0"/>
    <n v="115756"/>
    <s v="Paid"/>
    <n v="274928"/>
    <x v="4"/>
    <x v="0"/>
    <x v="1"/>
    <n v="39302"/>
  </r>
  <r>
    <x v="97"/>
    <x v="79"/>
    <x v="5"/>
    <x v="0"/>
    <x v="3"/>
    <s v="P1"/>
    <x v="3"/>
    <x v="1"/>
    <x v="2"/>
    <x v="96"/>
    <d v="2022-09-21T00:00:00"/>
    <n v="59"/>
    <n v="106842"/>
    <n v="209816"/>
    <n v="102974"/>
    <x v="7"/>
    <n v="102.1"/>
    <n v="38"/>
    <x v="0"/>
    <x v="2"/>
    <x v="0"/>
    <n v="0"/>
    <x v="93"/>
    <x v="10"/>
    <x v="2"/>
    <s v="P1374"/>
    <n v="499"/>
    <n v="107"/>
    <x v="3"/>
    <x v="1"/>
    <n v="2"/>
    <n v="5"/>
    <s v="A"/>
    <n v="16.18"/>
    <x v="2"/>
    <n v="0"/>
    <n v="135894"/>
    <s v="Paid"/>
    <n v="104496"/>
    <x v="1"/>
    <x v="0"/>
    <x v="0"/>
    <n v="102974"/>
  </r>
  <r>
    <x v="98"/>
    <x v="80"/>
    <x v="2"/>
    <x v="21"/>
    <x v="4"/>
    <s v="P3"/>
    <x v="1"/>
    <x v="0"/>
    <x v="2"/>
    <x v="97"/>
    <d v="2024-09-10T00:00:00"/>
    <n v="11"/>
    <n v="389932"/>
    <n v="503316"/>
    <n v="113384"/>
    <x v="2"/>
    <n v="36.299999999999997"/>
    <n v="74"/>
    <x v="1"/>
    <x v="1"/>
    <x v="0"/>
    <n v="0"/>
    <x v="94"/>
    <x v="38"/>
    <x v="4"/>
    <s v="P1223"/>
    <n v="72"/>
    <n v="99"/>
    <x v="58"/>
    <x v="1"/>
    <n v="16"/>
    <n v="6"/>
    <s v="C"/>
    <n v="0.67"/>
    <x v="3"/>
    <n v="5195"/>
    <n v="780129"/>
    <s v="Pending"/>
    <n v="373925"/>
    <x v="0"/>
    <x v="2"/>
    <x v="4"/>
    <n v="113384"/>
  </r>
  <r>
    <x v="99"/>
    <x v="26"/>
    <x v="3"/>
    <x v="4"/>
    <x v="5"/>
    <s v="P1"/>
    <x v="3"/>
    <x v="2"/>
    <x v="2"/>
    <x v="98"/>
    <d v="2025-06-21T00:00:00"/>
    <n v="7"/>
    <n v="404294"/>
    <n v="391244"/>
    <n v="-13050"/>
    <x v="2"/>
    <n v="672.5"/>
    <n v="41"/>
    <x v="0"/>
    <x v="3"/>
    <x v="2"/>
    <n v="68"/>
    <x v="95"/>
    <x v="9"/>
    <x v="2"/>
    <s v="P1202"/>
    <n v="203"/>
    <n v="100"/>
    <x v="59"/>
    <x v="3"/>
    <n v="0"/>
    <n v="6"/>
    <s v="C"/>
    <n v="16.559999999999999"/>
    <x v="3"/>
    <n v="0"/>
    <n v="713614"/>
    <s v="Paid"/>
    <n v="393850"/>
    <x v="9"/>
    <x v="1"/>
    <x v="0"/>
    <n v="-13050"/>
  </r>
  <r>
    <x v="100"/>
    <x v="81"/>
    <x v="0"/>
    <x v="19"/>
    <x v="0"/>
    <s v="P4"/>
    <x v="3"/>
    <x v="5"/>
    <x v="1"/>
    <x v="99"/>
    <d v="2024-06-29T00:00:00"/>
    <n v="0"/>
    <n v="339070"/>
    <n v="323772"/>
    <n v="-15298"/>
    <x v="0"/>
    <n v="264.60000000000002"/>
    <n v="2"/>
    <x v="2"/>
    <x v="3"/>
    <x v="0"/>
    <n v="0"/>
    <x v="96"/>
    <x v="34"/>
    <x v="1"/>
    <s v="P1042"/>
    <n v="387"/>
    <n v="82"/>
    <x v="55"/>
    <x v="2"/>
    <n v="16"/>
    <n v="3"/>
    <s v="A"/>
    <n v="11.9"/>
    <x v="0"/>
    <n v="0"/>
    <n v="988418"/>
    <s v="Paid"/>
    <n v="364625"/>
    <x v="5"/>
    <x v="3"/>
    <x v="1"/>
    <n v="-15298"/>
  </r>
  <r>
    <x v="101"/>
    <x v="82"/>
    <x v="2"/>
    <x v="13"/>
    <x v="4"/>
    <s v="P5"/>
    <x v="1"/>
    <x v="5"/>
    <x v="0"/>
    <x v="100"/>
    <d v="2022-07-21T00:00:00"/>
    <n v="30"/>
    <n v="213594"/>
    <n v="285521"/>
    <n v="71927"/>
    <x v="7"/>
    <n v="243.7"/>
    <n v="36"/>
    <x v="0"/>
    <x v="1"/>
    <x v="0"/>
    <n v="79"/>
    <x v="97"/>
    <x v="38"/>
    <x v="2"/>
    <s v="P1020"/>
    <n v="342"/>
    <n v="118"/>
    <x v="12"/>
    <x v="1"/>
    <n v="2"/>
    <n v="8"/>
    <s v="B"/>
    <n v="15.49"/>
    <x v="1"/>
    <n v="85513"/>
    <n v="173915"/>
    <s v="Paid"/>
    <n v="224540"/>
    <x v="4"/>
    <x v="0"/>
    <x v="4"/>
    <n v="71927"/>
  </r>
  <r>
    <x v="102"/>
    <x v="83"/>
    <x v="5"/>
    <x v="1"/>
    <x v="3"/>
    <s v="P3"/>
    <x v="1"/>
    <x v="5"/>
    <x v="4"/>
    <x v="101"/>
    <d v="2022-11-02T00:00:00"/>
    <n v="38"/>
    <n v="226851"/>
    <n v="284976"/>
    <n v="58125"/>
    <x v="3"/>
    <n v="462.5"/>
    <n v="13"/>
    <x v="2"/>
    <x v="1"/>
    <x v="0"/>
    <n v="0"/>
    <x v="98"/>
    <x v="34"/>
    <x v="3"/>
    <s v="P1373"/>
    <n v="216"/>
    <n v="31"/>
    <x v="6"/>
    <x v="1"/>
    <n v="16"/>
    <n v="5"/>
    <s v="A"/>
    <n v="3.55"/>
    <x v="1"/>
    <n v="0"/>
    <n v="117105"/>
    <s v="Overdue"/>
    <n v="261555"/>
    <x v="3"/>
    <x v="0"/>
    <x v="2"/>
    <n v="58125"/>
  </r>
  <r>
    <x v="103"/>
    <x v="48"/>
    <x v="1"/>
    <x v="7"/>
    <x v="2"/>
    <s v="P3"/>
    <x v="1"/>
    <x v="4"/>
    <x v="2"/>
    <x v="102"/>
    <d v="2025-08-27T00:00:00"/>
    <n v="4"/>
    <n v="464617"/>
    <n v="524644"/>
    <n v="60027"/>
    <x v="6"/>
    <n v="74.599999999999994"/>
    <n v="29"/>
    <x v="2"/>
    <x v="0"/>
    <x v="0"/>
    <n v="96"/>
    <x v="74"/>
    <x v="37"/>
    <x v="1"/>
    <s v="P1364"/>
    <n v="158"/>
    <n v="71"/>
    <x v="60"/>
    <x v="1"/>
    <n v="0"/>
    <n v="5"/>
    <s v="B"/>
    <n v="4.91"/>
    <x v="1"/>
    <n v="0"/>
    <n v="901329"/>
    <s v="Overdue"/>
    <n v="449998"/>
    <x v="4"/>
    <x v="0"/>
    <x v="1"/>
    <n v="60027"/>
  </r>
  <r>
    <x v="104"/>
    <x v="56"/>
    <x v="0"/>
    <x v="28"/>
    <x v="2"/>
    <s v="P4"/>
    <x v="0"/>
    <x v="2"/>
    <x v="3"/>
    <x v="28"/>
    <d v="2024-09-22T00:00:00"/>
    <n v="21"/>
    <n v="238501"/>
    <n v="230221"/>
    <n v="-8280"/>
    <x v="8"/>
    <n v="798.7"/>
    <n v="100"/>
    <x v="1"/>
    <x v="0"/>
    <x v="0"/>
    <n v="65"/>
    <x v="99"/>
    <x v="39"/>
    <x v="0"/>
    <s v="P1249"/>
    <n v="167"/>
    <n v="74"/>
    <x v="61"/>
    <x v="0"/>
    <n v="4"/>
    <n v="2"/>
    <s v="C"/>
    <n v="2.97"/>
    <x v="2"/>
    <n v="50415"/>
    <n v="855049"/>
    <s v="Paid"/>
    <n v="241830"/>
    <x v="5"/>
    <x v="1"/>
    <x v="3"/>
    <n v="-8280"/>
  </r>
  <r>
    <x v="105"/>
    <x v="84"/>
    <x v="5"/>
    <x v="9"/>
    <x v="5"/>
    <s v="P4"/>
    <x v="0"/>
    <x v="0"/>
    <x v="1"/>
    <x v="103"/>
    <d v="2023-03-02T00:00:00"/>
    <n v="42"/>
    <n v="336542"/>
    <n v="357771"/>
    <n v="21229"/>
    <x v="7"/>
    <n v="132.30000000000001"/>
    <n v="9"/>
    <x v="2"/>
    <x v="1"/>
    <x v="2"/>
    <n v="54"/>
    <x v="100"/>
    <x v="40"/>
    <x v="0"/>
    <s v="P1404"/>
    <n v="444"/>
    <n v="103"/>
    <x v="25"/>
    <x v="3"/>
    <n v="7"/>
    <n v="1"/>
    <s v="A"/>
    <n v="5.14"/>
    <x v="0"/>
    <n v="0"/>
    <n v="42577"/>
    <s v="Paid"/>
    <n v="355171"/>
    <x v="10"/>
    <x v="3"/>
    <x v="4"/>
    <n v="21229"/>
  </r>
  <r>
    <x v="106"/>
    <x v="49"/>
    <x v="4"/>
    <x v="3"/>
    <x v="5"/>
    <s v="P3"/>
    <x v="3"/>
    <x v="5"/>
    <x v="2"/>
    <x v="104"/>
    <d v="2022-04-03T00:00:00"/>
    <n v="40"/>
    <n v="61855"/>
    <n v="53355"/>
    <n v="-8500"/>
    <x v="0"/>
    <n v="752.2"/>
    <n v="15"/>
    <x v="2"/>
    <x v="3"/>
    <x v="0"/>
    <n v="49"/>
    <x v="26"/>
    <x v="21"/>
    <x v="3"/>
    <s v="P1146"/>
    <n v="77"/>
    <n v="109"/>
    <x v="32"/>
    <x v="2"/>
    <n v="7"/>
    <n v="5"/>
    <s v="B"/>
    <n v="10.53"/>
    <x v="3"/>
    <n v="0"/>
    <n v="79343"/>
    <s v="Overdue"/>
    <n v="74591"/>
    <x v="12"/>
    <x v="0"/>
    <x v="2"/>
    <n v="-8500"/>
  </r>
  <r>
    <x v="107"/>
    <x v="13"/>
    <x v="2"/>
    <x v="6"/>
    <x v="5"/>
    <s v="P3"/>
    <x v="1"/>
    <x v="5"/>
    <x v="3"/>
    <x v="105"/>
    <d v="2025-10-18T00:00:00"/>
    <n v="40"/>
    <n v="298327"/>
    <n v="287903"/>
    <n v="-10424"/>
    <x v="7"/>
    <n v="48.5"/>
    <n v="87"/>
    <x v="1"/>
    <x v="1"/>
    <x v="2"/>
    <n v="0"/>
    <x v="101"/>
    <x v="29"/>
    <x v="0"/>
    <s v="P1223"/>
    <n v="287"/>
    <n v="33"/>
    <x v="24"/>
    <x v="0"/>
    <n v="19"/>
    <n v="2"/>
    <s v="A"/>
    <n v="2.64"/>
    <x v="0"/>
    <n v="41256"/>
    <n v="248000"/>
    <s v="Pending"/>
    <n v="307842"/>
    <x v="10"/>
    <x v="2"/>
    <x v="3"/>
    <n v="-10424"/>
  </r>
  <r>
    <x v="108"/>
    <x v="85"/>
    <x v="4"/>
    <x v="21"/>
    <x v="4"/>
    <s v="P2"/>
    <x v="2"/>
    <x v="2"/>
    <x v="2"/>
    <x v="106"/>
    <d v="2024-12-30T00:00:00"/>
    <n v="51"/>
    <n v="471163"/>
    <n v="431750"/>
    <n v="-39413"/>
    <x v="3"/>
    <n v="570.79999999999995"/>
    <n v="63"/>
    <x v="1"/>
    <x v="3"/>
    <x v="1"/>
    <n v="65"/>
    <x v="102"/>
    <x v="27"/>
    <x v="4"/>
    <s v="P1341"/>
    <n v="202"/>
    <n v="58"/>
    <x v="47"/>
    <x v="3"/>
    <n v="9"/>
    <n v="2"/>
    <s v="D"/>
    <n v="10.55"/>
    <x v="0"/>
    <n v="0"/>
    <n v="252723"/>
    <s v="Paid"/>
    <n v="489449"/>
    <x v="7"/>
    <x v="3"/>
    <x v="4"/>
    <n v="-39413"/>
  </r>
  <r>
    <x v="109"/>
    <x v="86"/>
    <x v="4"/>
    <x v="14"/>
    <x v="3"/>
    <s v="P5"/>
    <x v="1"/>
    <x v="2"/>
    <x v="2"/>
    <x v="107"/>
    <d v="2023-04-07T00:00:00"/>
    <n v="18"/>
    <n v="152593"/>
    <n v="159830"/>
    <n v="7237"/>
    <x v="3"/>
    <n v="723"/>
    <n v="29"/>
    <x v="2"/>
    <x v="2"/>
    <x v="2"/>
    <n v="87"/>
    <x v="103"/>
    <x v="16"/>
    <x v="3"/>
    <s v="P1201"/>
    <n v="147"/>
    <n v="81"/>
    <x v="62"/>
    <x v="1"/>
    <n v="7"/>
    <n v="5"/>
    <s v="C"/>
    <n v="3.37"/>
    <x v="3"/>
    <n v="49458"/>
    <n v="233374"/>
    <s v="Overdue"/>
    <n v="163170"/>
    <x v="9"/>
    <x v="2"/>
    <x v="2"/>
    <n v="7237"/>
  </r>
  <r>
    <x v="110"/>
    <x v="20"/>
    <x v="3"/>
    <x v="8"/>
    <x v="5"/>
    <s v="P3"/>
    <x v="2"/>
    <x v="1"/>
    <x v="4"/>
    <x v="108"/>
    <d v="2022-12-10T00:00:00"/>
    <n v="37"/>
    <n v="411858"/>
    <n v="427067"/>
    <n v="15209"/>
    <x v="4"/>
    <n v="673"/>
    <n v="44"/>
    <x v="0"/>
    <x v="3"/>
    <x v="0"/>
    <n v="0"/>
    <x v="104"/>
    <x v="29"/>
    <x v="4"/>
    <s v="P1389"/>
    <n v="134"/>
    <n v="65"/>
    <x v="7"/>
    <x v="2"/>
    <n v="14"/>
    <n v="4"/>
    <s v="A"/>
    <n v="4.28"/>
    <x v="3"/>
    <n v="0"/>
    <n v="396375"/>
    <s v="Pending"/>
    <n v="425891"/>
    <x v="10"/>
    <x v="2"/>
    <x v="3"/>
    <n v="15209"/>
  </r>
  <r>
    <x v="111"/>
    <x v="87"/>
    <x v="5"/>
    <x v="10"/>
    <x v="5"/>
    <s v="P3"/>
    <x v="0"/>
    <x v="1"/>
    <x v="4"/>
    <x v="109"/>
    <d v="2022-08-03T00:00:00"/>
    <n v="30"/>
    <n v="429656"/>
    <n v="515613"/>
    <n v="85957"/>
    <x v="7"/>
    <n v="659.9"/>
    <n v="100"/>
    <x v="1"/>
    <x v="2"/>
    <x v="1"/>
    <n v="0"/>
    <x v="15"/>
    <x v="41"/>
    <x v="2"/>
    <s v="P1310"/>
    <n v="385"/>
    <n v="76"/>
    <x v="30"/>
    <x v="1"/>
    <n v="0"/>
    <n v="4"/>
    <s v="A"/>
    <n v="13.13"/>
    <x v="1"/>
    <n v="0"/>
    <n v="979209"/>
    <s v="Paid"/>
    <n v="472239"/>
    <x v="4"/>
    <x v="3"/>
    <x v="1"/>
    <n v="85957"/>
  </r>
  <r>
    <x v="112"/>
    <x v="88"/>
    <x v="5"/>
    <x v="23"/>
    <x v="1"/>
    <s v="P5"/>
    <x v="2"/>
    <x v="2"/>
    <x v="3"/>
    <x v="110"/>
    <d v="2024-11-28T00:00:00"/>
    <n v="-2"/>
    <n v="383027"/>
    <n v="371341"/>
    <n v="-11686"/>
    <x v="9"/>
    <n v="544.5"/>
    <n v="29"/>
    <x v="2"/>
    <x v="3"/>
    <x v="0"/>
    <n v="0"/>
    <x v="105"/>
    <x v="20"/>
    <x v="2"/>
    <s v="P1183"/>
    <n v="446"/>
    <n v="99"/>
    <x v="51"/>
    <x v="3"/>
    <n v="14"/>
    <n v="5"/>
    <s v="C"/>
    <n v="4.74"/>
    <x v="1"/>
    <n v="78707"/>
    <n v="349984"/>
    <s v="Overdue"/>
    <n v="409689"/>
    <x v="4"/>
    <x v="1"/>
    <x v="0"/>
    <n v="-11686"/>
  </r>
  <r>
    <x v="113"/>
    <x v="89"/>
    <x v="2"/>
    <x v="1"/>
    <x v="0"/>
    <s v="P5"/>
    <x v="1"/>
    <x v="5"/>
    <x v="2"/>
    <x v="111"/>
    <d v="2025-03-28T00:00:00"/>
    <n v="57"/>
    <n v="312013"/>
    <n v="385318"/>
    <n v="73305"/>
    <x v="2"/>
    <n v="768.5"/>
    <n v="69"/>
    <x v="1"/>
    <x v="3"/>
    <x v="0"/>
    <n v="95"/>
    <x v="106"/>
    <x v="42"/>
    <x v="4"/>
    <s v="P1489"/>
    <n v="72"/>
    <n v="101"/>
    <x v="45"/>
    <x v="3"/>
    <n v="2"/>
    <n v="6"/>
    <s v="B"/>
    <n v="4.62"/>
    <x v="3"/>
    <n v="0"/>
    <n v="481661"/>
    <s v="Pending"/>
    <n v="341766"/>
    <x v="6"/>
    <x v="3"/>
    <x v="0"/>
    <n v="73305"/>
  </r>
  <r>
    <x v="114"/>
    <x v="90"/>
    <x v="2"/>
    <x v="0"/>
    <x v="1"/>
    <s v="P4"/>
    <x v="3"/>
    <x v="1"/>
    <x v="0"/>
    <x v="112"/>
    <d v="2022-02-09T00:00:00"/>
    <n v="6"/>
    <n v="494081"/>
    <n v="604231"/>
    <n v="110150"/>
    <x v="10"/>
    <n v="2.6"/>
    <n v="47"/>
    <x v="0"/>
    <x v="1"/>
    <x v="0"/>
    <n v="61"/>
    <x v="107"/>
    <x v="25"/>
    <x v="1"/>
    <s v="P1479"/>
    <n v="371"/>
    <n v="24"/>
    <x v="0"/>
    <x v="3"/>
    <n v="14"/>
    <n v="8"/>
    <s v="B"/>
    <n v="14.41"/>
    <x v="2"/>
    <n v="0"/>
    <n v="714599"/>
    <s v="Pending"/>
    <n v="497161"/>
    <x v="8"/>
    <x v="2"/>
    <x v="4"/>
    <n v="110150"/>
  </r>
  <r>
    <x v="115"/>
    <x v="91"/>
    <x v="4"/>
    <x v="6"/>
    <x v="4"/>
    <s v="P2"/>
    <x v="1"/>
    <x v="5"/>
    <x v="4"/>
    <x v="113"/>
    <d v="2023-07-17T00:00:00"/>
    <n v="26"/>
    <n v="165790"/>
    <n v="259995"/>
    <n v="94205"/>
    <x v="9"/>
    <n v="117.9"/>
    <n v="8"/>
    <x v="2"/>
    <x v="2"/>
    <x v="0"/>
    <n v="48"/>
    <x v="108"/>
    <x v="38"/>
    <x v="2"/>
    <s v="P1317"/>
    <n v="15"/>
    <n v="31"/>
    <x v="37"/>
    <x v="2"/>
    <n v="2"/>
    <n v="1"/>
    <s v="B"/>
    <n v="15.86"/>
    <x v="0"/>
    <n v="0"/>
    <n v="825555"/>
    <s v="Paid"/>
    <n v="149722"/>
    <x v="4"/>
    <x v="1"/>
    <x v="3"/>
    <n v="94205"/>
  </r>
  <r>
    <x v="116"/>
    <x v="19"/>
    <x v="3"/>
    <x v="14"/>
    <x v="5"/>
    <s v="P1"/>
    <x v="3"/>
    <x v="2"/>
    <x v="4"/>
    <x v="114"/>
    <d v="2024-08-28T00:00:00"/>
    <n v="24"/>
    <n v="322648"/>
    <n v="386249"/>
    <n v="63601"/>
    <x v="8"/>
    <n v="8.4"/>
    <n v="85"/>
    <x v="1"/>
    <x v="0"/>
    <x v="0"/>
    <n v="0"/>
    <x v="109"/>
    <x v="7"/>
    <x v="0"/>
    <s v="P1420"/>
    <n v="49"/>
    <n v="10"/>
    <x v="11"/>
    <x v="1"/>
    <n v="4"/>
    <n v="5"/>
    <s v="D"/>
    <n v="14.69"/>
    <x v="0"/>
    <n v="0"/>
    <n v="946693"/>
    <s v="Pending"/>
    <n v="303224"/>
    <x v="9"/>
    <x v="1"/>
    <x v="2"/>
    <n v="63601"/>
  </r>
  <r>
    <x v="117"/>
    <x v="8"/>
    <x v="0"/>
    <x v="26"/>
    <x v="3"/>
    <s v="P4"/>
    <x v="1"/>
    <x v="1"/>
    <x v="4"/>
    <x v="115"/>
    <d v="2022-09-17T00:00:00"/>
    <n v="60"/>
    <n v="365001"/>
    <n v="351569"/>
    <n v="-13432"/>
    <x v="0"/>
    <n v="222.1"/>
    <n v="8"/>
    <x v="2"/>
    <x v="3"/>
    <x v="1"/>
    <n v="0"/>
    <x v="110"/>
    <x v="24"/>
    <x v="4"/>
    <s v="P1020"/>
    <n v="404"/>
    <n v="70"/>
    <x v="21"/>
    <x v="2"/>
    <n v="9"/>
    <n v="1"/>
    <s v="B"/>
    <n v="4.92"/>
    <x v="3"/>
    <n v="0"/>
    <n v="693899"/>
    <s v="Paid"/>
    <n v="411282"/>
    <x v="3"/>
    <x v="1"/>
    <x v="2"/>
    <n v="-13432"/>
  </r>
  <r>
    <x v="118"/>
    <x v="60"/>
    <x v="5"/>
    <x v="21"/>
    <x v="5"/>
    <s v="P1"/>
    <x v="2"/>
    <x v="3"/>
    <x v="3"/>
    <x v="116"/>
    <d v="2025-06-14T00:00:00"/>
    <n v="49"/>
    <n v="382601"/>
    <n v="388767"/>
    <n v="6166"/>
    <x v="7"/>
    <n v="525"/>
    <n v="96"/>
    <x v="1"/>
    <x v="1"/>
    <x v="2"/>
    <n v="47"/>
    <x v="111"/>
    <x v="22"/>
    <x v="2"/>
    <s v="P1350"/>
    <n v="92"/>
    <n v="79"/>
    <x v="42"/>
    <x v="3"/>
    <n v="2"/>
    <n v="1"/>
    <s v="A"/>
    <n v="13.71"/>
    <x v="2"/>
    <n v="38631"/>
    <n v="684272"/>
    <s v="Overdue"/>
    <n v="376456"/>
    <x v="9"/>
    <x v="1"/>
    <x v="2"/>
    <n v="6166"/>
  </r>
  <r>
    <x v="119"/>
    <x v="92"/>
    <x v="1"/>
    <x v="18"/>
    <x v="0"/>
    <s v="P2"/>
    <x v="2"/>
    <x v="1"/>
    <x v="1"/>
    <x v="117"/>
    <d v="2022-10-13T00:00:00"/>
    <n v="39"/>
    <n v="352023"/>
    <n v="438336"/>
    <n v="86313"/>
    <x v="10"/>
    <n v="517.29999999999995"/>
    <n v="79"/>
    <x v="1"/>
    <x v="1"/>
    <x v="1"/>
    <n v="55"/>
    <x v="112"/>
    <x v="34"/>
    <x v="0"/>
    <s v="P1259"/>
    <n v="150"/>
    <n v="15"/>
    <x v="29"/>
    <x v="3"/>
    <n v="19"/>
    <n v="7"/>
    <s v="C"/>
    <n v="5.61"/>
    <x v="3"/>
    <n v="0"/>
    <n v="204567"/>
    <s v="Pending"/>
    <n v="336607"/>
    <x v="7"/>
    <x v="2"/>
    <x v="0"/>
    <n v="86313"/>
  </r>
  <r>
    <x v="120"/>
    <x v="93"/>
    <x v="0"/>
    <x v="5"/>
    <x v="4"/>
    <s v="P4"/>
    <x v="3"/>
    <x v="4"/>
    <x v="3"/>
    <x v="118"/>
    <d v="2025-05-13T00:00:00"/>
    <n v="29"/>
    <n v="384211"/>
    <n v="440919"/>
    <n v="56708"/>
    <x v="0"/>
    <n v="500.6"/>
    <n v="25"/>
    <x v="2"/>
    <x v="3"/>
    <x v="2"/>
    <n v="0"/>
    <x v="113"/>
    <x v="17"/>
    <x v="2"/>
    <s v="P1144"/>
    <n v="252"/>
    <n v="60"/>
    <x v="46"/>
    <x v="1"/>
    <n v="4"/>
    <n v="6"/>
    <s v="D"/>
    <n v="13.36"/>
    <x v="1"/>
    <n v="0"/>
    <n v="203212"/>
    <s v="Overdue"/>
    <n v="432637"/>
    <x v="0"/>
    <x v="1"/>
    <x v="4"/>
    <n v="56708"/>
  </r>
  <r>
    <x v="121"/>
    <x v="94"/>
    <x v="4"/>
    <x v="21"/>
    <x v="5"/>
    <s v="P4"/>
    <x v="3"/>
    <x v="4"/>
    <x v="4"/>
    <x v="119"/>
    <d v="2024-07-26T00:00:00"/>
    <n v="16"/>
    <n v="13008"/>
    <n v="73599"/>
    <n v="60591"/>
    <x v="11"/>
    <n v="789.4"/>
    <n v="24"/>
    <x v="2"/>
    <x v="1"/>
    <x v="2"/>
    <n v="0"/>
    <x v="114"/>
    <x v="16"/>
    <x v="1"/>
    <s v="P1494"/>
    <n v="221"/>
    <n v="15"/>
    <x v="19"/>
    <x v="2"/>
    <n v="9"/>
    <n v="3"/>
    <s v="C"/>
    <n v="15.44"/>
    <x v="1"/>
    <n v="0"/>
    <n v="486332"/>
    <s v="Overdue"/>
    <n v="28832"/>
    <x v="5"/>
    <x v="0"/>
    <x v="1"/>
    <n v="60591"/>
  </r>
  <r>
    <x v="122"/>
    <x v="95"/>
    <x v="5"/>
    <x v="25"/>
    <x v="4"/>
    <s v="P2"/>
    <x v="1"/>
    <x v="0"/>
    <x v="3"/>
    <x v="120"/>
    <d v="2025-06-27T00:00:00"/>
    <n v="14"/>
    <n v="279424"/>
    <n v="281192"/>
    <n v="1768"/>
    <x v="8"/>
    <n v="52.4"/>
    <n v="40"/>
    <x v="0"/>
    <x v="1"/>
    <x v="0"/>
    <n v="53"/>
    <x v="115"/>
    <x v="17"/>
    <x v="0"/>
    <s v="P1370"/>
    <n v="461"/>
    <n v="89"/>
    <x v="63"/>
    <x v="3"/>
    <n v="16"/>
    <n v="7"/>
    <s v="A"/>
    <n v="0.9"/>
    <x v="1"/>
    <n v="0"/>
    <n v="113753"/>
    <s v="Overdue"/>
    <n v="282507"/>
    <x v="1"/>
    <x v="0"/>
    <x v="3"/>
    <n v="1768"/>
  </r>
  <r>
    <x v="123"/>
    <x v="96"/>
    <x v="4"/>
    <x v="29"/>
    <x v="2"/>
    <s v="P2"/>
    <x v="2"/>
    <x v="4"/>
    <x v="4"/>
    <x v="121"/>
    <d v="2025-04-17T00:00:00"/>
    <n v="2"/>
    <n v="170242"/>
    <n v="247479"/>
    <n v="77237"/>
    <x v="4"/>
    <n v="23.2"/>
    <n v="41"/>
    <x v="0"/>
    <x v="3"/>
    <x v="0"/>
    <n v="0"/>
    <x v="116"/>
    <x v="26"/>
    <x v="4"/>
    <s v="P1004"/>
    <n v="431"/>
    <n v="45"/>
    <x v="64"/>
    <x v="1"/>
    <n v="4"/>
    <n v="6"/>
    <s v="B"/>
    <n v="1.52"/>
    <x v="2"/>
    <n v="0"/>
    <n v="719212"/>
    <s v="Paid"/>
    <n v="183133"/>
    <x v="11"/>
    <x v="0"/>
    <x v="4"/>
    <n v="77237"/>
  </r>
  <r>
    <x v="124"/>
    <x v="34"/>
    <x v="0"/>
    <x v="10"/>
    <x v="5"/>
    <s v="P1"/>
    <x v="2"/>
    <x v="0"/>
    <x v="0"/>
    <x v="122"/>
    <d v="2025-06-16T00:00:00"/>
    <n v="28"/>
    <n v="72997"/>
    <n v="95275"/>
    <n v="22278"/>
    <x v="3"/>
    <n v="28.9"/>
    <n v="2"/>
    <x v="2"/>
    <x v="2"/>
    <x v="1"/>
    <n v="0"/>
    <x v="117"/>
    <x v="2"/>
    <x v="3"/>
    <s v="P1399"/>
    <n v="186"/>
    <n v="44"/>
    <x v="65"/>
    <x v="3"/>
    <n v="0"/>
    <n v="5"/>
    <s v="C"/>
    <n v="2.68"/>
    <x v="3"/>
    <n v="0"/>
    <n v="94989"/>
    <s v="Paid"/>
    <n v="90589"/>
    <x v="8"/>
    <x v="2"/>
    <x v="3"/>
    <n v="22278"/>
  </r>
  <r>
    <x v="125"/>
    <x v="47"/>
    <x v="2"/>
    <x v="14"/>
    <x v="0"/>
    <s v="P3"/>
    <x v="0"/>
    <x v="3"/>
    <x v="0"/>
    <x v="123"/>
    <d v="2024-09-29T00:00:00"/>
    <n v="51"/>
    <n v="357019"/>
    <n v="459328"/>
    <n v="102309"/>
    <x v="10"/>
    <n v="80.7"/>
    <n v="97"/>
    <x v="1"/>
    <x v="1"/>
    <x v="0"/>
    <n v="47"/>
    <x v="118"/>
    <x v="11"/>
    <x v="3"/>
    <s v="P1372"/>
    <n v="213"/>
    <n v="67"/>
    <x v="54"/>
    <x v="2"/>
    <n v="4"/>
    <n v="1"/>
    <s v="D"/>
    <n v="6.19"/>
    <x v="2"/>
    <n v="0"/>
    <n v="890863"/>
    <s v="Pending"/>
    <n v="385679"/>
    <x v="7"/>
    <x v="0"/>
    <x v="4"/>
    <n v="102309"/>
  </r>
  <r>
    <x v="126"/>
    <x v="97"/>
    <x v="5"/>
    <x v="16"/>
    <x v="1"/>
    <s v="P4"/>
    <x v="0"/>
    <x v="5"/>
    <x v="4"/>
    <x v="124"/>
    <d v="2024-07-22T00:00:00"/>
    <n v="34"/>
    <n v="491739"/>
    <n v="493856"/>
    <n v="2117"/>
    <x v="9"/>
    <n v="370.9"/>
    <n v="45"/>
    <x v="0"/>
    <x v="0"/>
    <x v="2"/>
    <n v="0"/>
    <x v="119"/>
    <x v="19"/>
    <x v="3"/>
    <s v="P1183"/>
    <n v="186"/>
    <n v="51"/>
    <x v="50"/>
    <x v="3"/>
    <n v="9"/>
    <n v="6"/>
    <s v="A"/>
    <n v="0.42"/>
    <x v="2"/>
    <n v="0"/>
    <n v="189797"/>
    <s v="Paid"/>
    <n v="538976"/>
    <x v="3"/>
    <x v="1"/>
    <x v="2"/>
    <n v="2117"/>
  </r>
  <r>
    <x v="127"/>
    <x v="98"/>
    <x v="4"/>
    <x v="7"/>
    <x v="4"/>
    <s v="P5"/>
    <x v="3"/>
    <x v="4"/>
    <x v="3"/>
    <x v="125"/>
    <d v="2023-04-02T00:00:00"/>
    <n v="52"/>
    <n v="361901"/>
    <n v="380979"/>
    <n v="19078"/>
    <x v="4"/>
    <n v="426.3"/>
    <n v="4"/>
    <x v="2"/>
    <x v="0"/>
    <x v="0"/>
    <n v="0"/>
    <x v="54"/>
    <x v="27"/>
    <x v="0"/>
    <s v="P1037"/>
    <n v="287"/>
    <n v="44"/>
    <x v="53"/>
    <x v="0"/>
    <n v="2"/>
    <n v="6"/>
    <s v="A"/>
    <n v="4.21"/>
    <x v="0"/>
    <n v="0"/>
    <n v="794784"/>
    <s v="Pending"/>
    <n v="399966"/>
    <x v="12"/>
    <x v="0"/>
    <x v="3"/>
    <n v="19078"/>
  </r>
  <r>
    <x v="128"/>
    <x v="99"/>
    <x v="2"/>
    <x v="23"/>
    <x v="4"/>
    <s v="P1"/>
    <x v="2"/>
    <x v="4"/>
    <x v="3"/>
    <x v="126"/>
    <d v="2025-07-26T00:00:00"/>
    <n v="30"/>
    <n v="333330"/>
    <n v="354886"/>
    <n v="21556"/>
    <x v="7"/>
    <n v="884.3"/>
    <n v="10"/>
    <x v="2"/>
    <x v="2"/>
    <x v="0"/>
    <n v="0"/>
    <x v="120"/>
    <x v="9"/>
    <x v="4"/>
    <s v="P1350"/>
    <n v="251"/>
    <n v="58"/>
    <x v="54"/>
    <x v="1"/>
    <n v="9"/>
    <n v="1"/>
    <s v="A"/>
    <n v="13.26"/>
    <x v="0"/>
    <n v="0"/>
    <n v="782160"/>
    <s v="Paid"/>
    <n v="358361"/>
    <x v="9"/>
    <x v="3"/>
    <x v="3"/>
    <n v="21556"/>
  </r>
  <r>
    <x v="129"/>
    <x v="49"/>
    <x v="2"/>
    <x v="12"/>
    <x v="2"/>
    <s v="P5"/>
    <x v="2"/>
    <x v="2"/>
    <x v="1"/>
    <x v="127"/>
    <d v="2024-04-14T00:00:00"/>
    <n v="21"/>
    <n v="205120"/>
    <n v="247024"/>
    <n v="41904"/>
    <x v="3"/>
    <n v="418.8"/>
    <n v="19"/>
    <x v="2"/>
    <x v="2"/>
    <x v="0"/>
    <n v="0"/>
    <x v="121"/>
    <x v="17"/>
    <x v="3"/>
    <s v="P1484"/>
    <n v="65"/>
    <n v="22"/>
    <x v="66"/>
    <x v="0"/>
    <n v="12"/>
    <n v="6"/>
    <s v="B"/>
    <n v="1.1100000000000001"/>
    <x v="0"/>
    <n v="49889"/>
    <n v="737971"/>
    <s v="Pending"/>
    <n v="231668"/>
    <x v="12"/>
    <x v="2"/>
    <x v="4"/>
    <n v="41904"/>
  </r>
  <r>
    <x v="130"/>
    <x v="94"/>
    <x v="3"/>
    <x v="1"/>
    <x v="1"/>
    <s v="P1"/>
    <x v="0"/>
    <x v="5"/>
    <x v="4"/>
    <x v="128"/>
    <d v="2025-07-21T00:00:00"/>
    <n v="55"/>
    <n v="403140"/>
    <n v="499073"/>
    <n v="95933"/>
    <x v="8"/>
    <n v="856.9"/>
    <n v="5"/>
    <x v="2"/>
    <x v="2"/>
    <x v="1"/>
    <n v="47"/>
    <x v="69"/>
    <x v="43"/>
    <x v="1"/>
    <s v="P1463"/>
    <n v="456"/>
    <n v="27"/>
    <x v="67"/>
    <x v="0"/>
    <n v="2"/>
    <n v="5"/>
    <s v="D"/>
    <n v="10.71"/>
    <x v="0"/>
    <n v="0"/>
    <n v="926071"/>
    <s v="Paid"/>
    <n v="401681"/>
    <x v="4"/>
    <x v="2"/>
    <x v="0"/>
    <n v="95933"/>
  </r>
  <r>
    <x v="131"/>
    <x v="9"/>
    <x v="2"/>
    <x v="29"/>
    <x v="4"/>
    <s v="P4"/>
    <x v="0"/>
    <x v="4"/>
    <x v="2"/>
    <x v="129"/>
    <d v="2023-03-30T00:00:00"/>
    <n v="28"/>
    <n v="62168"/>
    <n v="115770"/>
    <n v="53602"/>
    <x v="8"/>
    <n v="897"/>
    <n v="31"/>
    <x v="0"/>
    <x v="3"/>
    <x v="1"/>
    <n v="0"/>
    <x v="122"/>
    <x v="4"/>
    <x v="2"/>
    <s v="P1459"/>
    <n v="276"/>
    <n v="11"/>
    <x v="4"/>
    <x v="1"/>
    <n v="4"/>
    <n v="1"/>
    <s v="C"/>
    <n v="0.71"/>
    <x v="0"/>
    <n v="0"/>
    <n v="142793"/>
    <s v="Pending"/>
    <n v="61585"/>
    <x v="5"/>
    <x v="3"/>
    <x v="0"/>
    <n v="53602"/>
  </r>
  <r>
    <x v="132"/>
    <x v="100"/>
    <x v="5"/>
    <x v="1"/>
    <x v="3"/>
    <s v="P2"/>
    <x v="0"/>
    <x v="4"/>
    <x v="4"/>
    <x v="130"/>
    <d v="2022-07-09T00:00:00"/>
    <n v="36"/>
    <n v="304101"/>
    <n v="342246"/>
    <n v="38145"/>
    <x v="2"/>
    <n v="509.9"/>
    <n v="15"/>
    <x v="2"/>
    <x v="0"/>
    <x v="2"/>
    <n v="0"/>
    <x v="123"/>
    <x v="31"/>
    <x v="0"/>
    <s v="P1065"/>
    <n v="157"/>
    <n v="68"/>
    <x v="68"/>
    <x v="1"/>
    <n v="9"/>
    <n v="4"/>
    <s v="A"/>
    <n v="2.36"/>
    <x v="3"/>
    <n v="0"/>
    <n v="613927"/>
    <s v="Paid"/>
    <n v="346329"/>
    <x v="9"/>
    <x v="1"/>
    <x v="0"/>
    <n v="38145"/>
  </r>
  <r>
    <x v="133"/>
    <x v="58"/>
    <x v="0"/>
    <x v="8"/>
    <x v="4"/>
    <s v="P4"/>
    <x v="0"/>
    <x v="4"/>
    <x v="4"/>
    <x v="131"/>
    <d v="2022-11-08T00:00:00"/>
    <n v="14"/>
    <n v="21446"/>
    <n v="49363"/>
    <n v="27917"/>
    <x v="2"/>
    <n v="744.5"/>
    <n v="80"/>
    <x v="1"/>
    <x v="2"/>
    <x v="2"/>
    <n v="98"/>
    <x v="124"/>
    <x v="36"/>
    <x v="4"/>
    <s v="P1392"/>
    <n v="158"/>
    <n v="53"/>
    <x v="59"/>
    <x v="0"/>
    <n v="19"/>
    <n v="8"/>
    <s v="C"/>
    <n v="4.71"/>
    <x v="2"/>
    <n v="0"/>
    <n v="884073"/>
    <s v="Paid"/>
    <n v="43011"/>
    <x v="9"/>
    <x v="3"/>
    <x v="4"/>
    <n v="27917"/>
  </r>
  <r>
    <x v="134"/>
    <x v="101"/>
    <x v="4"/>
    <x v="15"/>
    <x v="2"/>
    <s v="P4"/>
    <x v="0"/>
    <x v="4"/>
    <x v="1"/>
    <x v="132"/>
    <d v="2022-03-22T00:00:00"/>
    <n v="7"/>
    <n v="339820"/>
    <n v="351493"/>
    <n v="11673"/>
    <x v="6"/>
    <n v="544.29999999999995"/>
    <n v="93"/>
    <x v="1"/>
    <x v="0"/>
    <x v="2"/>
    <n v="47"/>
    <x v="125"/>
    <x v="36"/>
    <x v="2"/>
    <s v="P1424"/>
    <n v="333"/>
    <n v="43"/>
    <x v="49"/>
    <x v="3"/>
    <n v="9"/>
    <n v="6"/>
    <s v="D"/>
    <n v="10.48"/>
    <x v="3"/>
    <n v="0"/>
    <n v="117920"/>
    <s v="Pending"/>
    <n v="387987"/>
    <x v="2"/>
    <x v="1"/>
    <x v="3"/>
    <n v="11673"/>
  </r>
  <r>
    <x v="135"/>
    <x v="102"/>
    <x v="0"/>
    <x v="0"/>
    <x v="1"/>
    <s v="P1"/>
    <x v="3"/>
    <x v="1"/>
    <x v="3"/>
    <x v="133"/>
    <d v="2022-09-09T00:00:00"/>
    <n v="51"/>
    <n v="97112"/>
    <n v="116515"/>
    <n v="19403"/>
    <x v="6"/>
    <n v="608.9"/>
    <n v="21"/>
    <x v="2"/>
    <x v="2"/>
    <x v="1"/>
    <n v="62"/>
    <x v="126"/>
    <x v="11"/>
    <x v="4"/>
    <s v="P1215"/>
    <n v="124"/>
    <n v="85"/>
    <x v="69"/>
    <x v="1"/>
    <n v="4"/>
    <n v="6"/>
    <s v="C"/>
    <n v="16.28"/>
    <x v="1"/>
    <n v="0"/>
    <n v="559893"/>
    <s v="Overdue"/>
    <n v="138951"/>
    <x v="0"/>
    <x v="0"/>
    <x v="3"/>
    <n v="19403"/>
  </r>
  <r>
    <x v="136"/>
    <x v="103"/>
    <x v="3"/>
    <x v="27"/>
    <x v="1"/>
    <s v="P3"/>
    <x v="1"/>
    <x v="3"/>
    <x v="4"/>
    <x v="134"/>
    <d v="2025-02-21T00:00:00"/>
    <n v="44"/>
    <n v="411952"/>
    <n v="420615"/>
    <n v="8663"/>
    <x v="8"/>
    <n v="457.9"/>
    <n v="46"/>
    <x v="0"/>
    <x v="1"/>
    <x v="0"/>
    <n v="53"/>
    <x v="127"/>
    <x v="19"/>
    <x v="2"/>
    <s v="P1337"/>
    <n v="189"/>
    <n v="97"/>
    <x v="29"/>
    <x v="3"/>
    <n v="19"/>
    <n v="8"/>
    <s v="D"/>
    <n v="13.84"/>
    <x v="0"/>
    <n v="0"/>
    <n v="508806"/>
    <s v="Pending"/>
    <n v="422785"/>
    <x v="0"/>
    <x v="3"/>
    <x v="3"/>
    <n v="8663"/>
  </r>
  <r>
    <x v="137"/>
    <x v="104"/>
    <x v="5"/>
    <x v="3"/>
    <x v="3"/>
    <s v="P1"/>
    <x v="2"/>
    <x v="3"/>
    <x v="2"/>
    <x v="135"/>
    <d v="2024-06-07T00:00:00"/>
    <n v="16"/>
    <n v="359664"/>
    <n v="471182"/>
    <n v="111518"/>
    <x v="6"/>
    <n v="343.2"/>
    <n v="21"/>
    <x v="2"/>
    <x v="1"/>
    <x v="0"/>
    <n v="0"/>
    <x v="128"/>
    <x v="0"/>
    <x v="2"/>
    <s v="P1472"/>
    <n v="437"/>
    <n v="93"/>
    <x v="48"/>
    <x v="2"/>
    <n v="9"/>
    <n v="5"/>
    <s v="A"/>
    <n v="14.96"/>
    <x v="3"/>
    <n v="0"/>
    <n v="936434"/>
    <s v="Paid"/>
    <n v="364906"/>
    <x v="3"/>
    <x v="1"/>
    <x v="0"/>
    <n v="111518"/>
  </r>
  <r>
    <x v="138"/>
    <x v="105"/>
    <x v="0"/>
    <x v="18"/>
    <x v="2"/>
    <s v="P5"/>
    <x v="1"/>
    <x v="3"/>
    <x v="0"/>
    <x v="136"/>
    <d v="2022-10-01T00:00:00"/>
    <n v="39"/>
    <n v="10369"/>
    <n v="59927"/>
    <n v="49558"/>
    <x v="2"/>
    <n v="537"/>
    <n v="92"/>
    <x v="1"/>
    <x v="0"/>
    <x v="1"/>
    <n v="0"/>
    <x v="129"/>
    <x v="32"/>
    <x v="3"/>
    <s v="P1271"/>
    <n v="29"/>
    <n v="84"/>
    <x v="70"/>
    <x v="1"/>
    <n v="19"/>
    <n v="7"/>
    <s v="A"/>
    <n v="5.71"/>
    <x v="1"/>
    <n v="72870"/>
    <n v="853901"/>
    <s v="Pending"/>
    <n v="-8280"/>
    <x v="1"/>
    <x v="3"/>
    <x v="1"/>
    <n v="49558"/>
  </r>
  <r>
    <x v="139"/>
    <x v="106"/>
    <x v="2"/>
    <x v="20"/>
    <x v="0"/>
    <s v="P5"/>
    <x v="3"/>
    <x v="5"/>
    <x v="4"/>
    <x v="137"/>
    <d v="2022-05-10T00:00:00"/>
    <n v="35"/>
    <n v="88797"/>
    <n v="150650"/>
    <n v="61853"/>
    <x v="6"/>
    <n v="476.5"/>
    <n v="96"/>
    <x v="1"/>
    <x v="2"/>
    <x v="0"/>
    <n v="74"/>
    <x v="130"/>
    <x v="39"/>
    <x v="1"/>
    <s v="P1320"/>
    <n v="104"/>
    <n v="55"/>
    <x v="35"/>
    <x v="1"/>
    <n v="19"/>
    <n v="7"/>
    <s v="A"/>
    <n v="0.42"/>
    <x v="3"/>
    <n v="0"/>
    <n v="52171"/>
    <s v="Pending"/>
    <n v="90925"/>
    <x v="10"/>
    <x v="2"/>
    <x v="2"/>
    <n v="61853"/>
  </r>
  <r>
    <x v="140"/>
    <x v="67"/>
    <x v="0"/>
    <x v="0"/>
    <x v="1"/>
    <s v="P1"/>
    <x v="3"/>
    <x v="0"/>
    <x v="4"/>
    <x v="138"/>
    <d v="2024-03-17T00:00:00"/>
    <n v="37"/>
    <n v="380015"/>
    <n v="439012"/>
    <n v="58997"/>
    <x v="0"/>
    <n v="735.6"/>
    <n v="5"/>
    <x v="2"/>
    <x v="3"/>
    <x v="1"/>
    <n v="0"/>
    <x v="4"/>
    <x v="30"/>
    <x v="4"/>
    <s v="P1260"/>
    <n v="215"/>
    <n v="99"/>
    <x v="46"/>
    <x v="1"/>
    <n v="12"/>
    <n v="3"/>
    <s v="D"/>
    <n v="16.489999999999998"/>
    <x v="1"/>
    <n v="0"/>
    <n v="232464"/>
    <s v="Overdue"/>
    <n v="429014"/>
    <x v="11"/>
    <x v="2"/>
    <x v="1"/>
    <n v="58997"/>
  </r>
  <r>
    <x v="141"/>
    <x v="92"/>
    <x v="0"/>
    <x v="4"/>
    <x v="3"/>
    <s v="P1"/>
    <x v="0"/>
    <x v="1"/>
    <x v="4"/>
    <x v="139"/>
    <d v="2024-01-02T00:00:00"/>
    <n v="54"/>
    <n v="386211"/>
    <n v="467229"/>
    <n v="81018"/>
    <x v="4"/>
    <n v="133.19999999999999"/>
    <n v="56"/>
    <x v="0"/>
    <x v="3"/>
    <x v="1"/>
    <n v="0"/>
    <x v="127"/>
    <x v="24"/>
    <x v="3"/>
    <s v="P1314"/>
    <n v="257"/>
    <n v="37"/>
    <x v="33"/>
    <x v="0"/>
    <n v="19"/>
    <n v="6"/>
    <s v="D"/>
    <n v="17.170000000000002"/>
    <x v="2"/>
    <n v="0"/>
    <n v="367257"/>
    <s v="Paid"/>
    <n v="369603"/>
    <x v="5"/>
    <x v="3"/>
    <x v="1"/>
    <n v="81018"/>
  </r>
  <r>
    <x v="142"/>
    <x v="107"/>
    <x v="1"/>
    <x v="29"/>
    <x v="2"/>
    <s v="P4"/>
    <x v="3"/>
    <x v="3"/>
    <x v="2"/>
    <x v="140"/>
    <d v="2023-07-20T00:00:00"/>
    <n v="18"/>
    <n v="477713"/>
    <n v="438546"/>
    <n v="-39167"/>
    <x v="2"/>
    <n v="154.1"/>
    <n v="70"/>
    <x v="1"/>
    <x v="2"/>
    <x v="1"/>
    <n v="0"/>
    <x v="131"/>
    <x v="24"/>
    <x v="1"/>
    <s v="P1171"/>
    <n v="350"/>
    <n v="44"/>
    <x v="32"/>
    <x v="2"/>
    <n v="16"/>
    <n v="5"/>
    <s v="C"/>
    <n v="1.4"/>
    <x v="3"/>
    <n v="0"/>
    <n v="810715"/>
    <s v="Pending"/>
    <n v="524930"/>
    <x v="10"/>
    <x v="3"/>
    <x v="0"/>
    <n v="-39167"/>
  </r>
  <r>
    <x v="143"/>
    <x v="16"/>
    <x v="4"/>
    <x v="25"/>
    <x v="2"/>
    <s v="P5"/>
    <x v="0"/>
    <x v="1"/>
    <x v="3"/>
    <x v="141"/>
    <d v="2022-04-26T00:00:00"/>
    <n v="54"/>
    <n v="81475"/>
    <n v="151504"/>
    <n v="70029"/>
    <x v="7"/>
    <n v="323.5"/>
    <n v="70"/>
    <x v="1"/>
    <x v="3"/>
    <x v="1"/>
    <n v="98"/>
    <x v="17"/>
    <x v="10"/>
    <x v="1"/>
    <s v="P1038"/>
    <n v="47"/>
    <n v="40"/>
    <x v="32"/>
    <x v="1"/>
    <n v="7"/>
    <n v="3"/>
    <s v="D"/>
    <n v="0.37"/>
    <x v="3"/>
    <n v="24339"/>
    <n v="964617"/>
    <s v="Overdue"/>
    <n v="86722"/>
    <x v="6"/>
    <x v="3"/>
    <x v="3"/>
    <n v="70029"/>
  </r>
  <r>
    <x v="144"/>
    <x v="29"/>
    <x v="1"/>
    <x v="28"/>
    <x v="1"/>
    <s v="P4"/>
    <x v="3"/>
    <x v="4"/>
    <x v="4"/>
    <x v="142"/>
    <d v="2025-06-30T00:00:00"/>
    <n v="59"/>
    <n v="199027"/>
    <n v="305346"/>
    <n v="106319"/>
    <x v="7"/>
    <n v="64.5"/>
    <n v="24"/>
    <x v="2"/>
    <x v="0"/>
    <x v="0"/>
    <n v="59"/>
    <x v="132"/>
    <x v="35"/>
    <x v="1"/>
    <s v="P1342"/>
    <n v="241"/>
    <n v="18"/>
    <x v="42"/>
    <x v="0"/>
    <n v="14"/>
    <n v="6"/>
    <s v="D"/>
    <n v="17.59"/>
    <x v="0"/>
    <n v="40982"/>
    <n v="307024"/>
    <s v="Paid"/>
    <n v="220472"/>
    <x v="1"/>
    <x v="3"/>
    <x v="1"/>
    <n v="106319"/>
  </r>
  <r>
    <x v="145"/>
    <x v="108"/>
    <x v="3"/>
    <x v="5"/>
    <x v="0"/>
    <s v="P3"/>
    <x v="2"/>
    <x v="0"/>
    <x v="2"/>
    <x v="143"/>
    <d v="2024-01-22T00:00:00"/>
    <n v="33"/>
    <n v="343956"/>
    <n v="442231"/>
    <n v="98275"/>
    <x v="0"/>
    <n v="376.8"/>
    <n v="26"/>
    <x v="2"/>
    <x v="0"/>
    <x v="0"/>
    <n v="42"/>
    <x v="133"/>
    <x v="20"/>
    <x v="4"/>
    <s v="P1276"/>
    <n v="166"/>
    <n v="62"/>
    <x v="71"/>
    <x v="2"/>
    <n v="4"/>
    <n v="6"/>
    <s v="C"/>
    <n v="10.87"/>
    <x v="1"/>
    <n v="0"/>
    <n v="273186"/>
    <s v="Overdue"/>
    <n v="379671"/>
    <x v="5"/>
    <x v="1"/>
    <x v="1"/>
    <n v="98275"/>
  </r>
  <r>
    <x v="146"/>
    <x v="109"/>
    <x v="2"/>
    <x v="14"/>
    <x v="5"/>
    <s v="P2"/>
    <x v="1"/>
    <x v="4"/>
    <x v="2"/>
    <x v="144"/>
    <d v="2022-07-29T00:00:00"/>
    <n v="36"/>
    <n v="216379"/>
    <n v="240216"/>
    <n v="23837"/>
    <x v="4"/>
    <n v="876.8"/>
    <n v="23"/>
    <x v="2"/>
    <x v="1"/>
    <x v="0"/>
    <n v="0"/>
    <x v="134"/>
    <x v="40"/>
    <x v="3"/>
    <s v="P1275"/>
    <n v="464"/>
    <n v="92"/>
    <x v="72"/>
    <x v="2"/>
    <n v="0"/>
    <n v="5"/>
    <s v="B"/>
    <n v="15.4"/>
    <x v="2"/>
    <n v="0"/>
    <n v="131814"/>
    <s v="Pending"/>
    <n v="237379"/>
    <x v="0"/>
    <x v="1"/>
    <x v="1"/>
    <n v="23837"/>
  </r>
  <r>
    <x v="147"/>
    <x v="22"/>
    <x v="2"/>
    <x v="22"/>
    <x v="5"/>
    <s v="P2"/>
    <x v="2"/>
    <x v="2"/>
    <x v="3"/>
    <x v="145"/>
    <d v="2025-09-09T00:00:00"/>
    <n v="27"/>
    <n v="412905"/>
    <n v="375592"/>
    <n v="-37313"/>
    <x v="8"/>
    <n v="190.1"/>
    <n v="71"/>
    <x v="1"/>
    <x v="1"/>
    <x v="0"/>
    <n v="82"/>
    <x v="135"/>
    <x v="2"/>
    <x v="2"/>
    <s v="P1368"/>
    <n v="90"/>
    <n v="50"/>
    <x v="61"/>
    <x v="2"/>
    <n v="19"/>
    <n v="4"/>
    <s v="D"/>
    <n v="11.59"/>
    <x v="3"/>
    <n v="0"/>
    <n v="531071"/>
    <s v="Overdue"/>
    <n v="422138"/>
    <x v="7"/>
    <x v="0"/>
    <x v="0"/>
    <n v="-37313"/>
  </r>
  <r>
    <x v="148"/>
    <x v="110"/>
    <x v="5"/>
    <x v="28"/>
    <x v="1"/>
    <s v="P4"/>
    <x v="2"/>
    <x v="2"/>
    <x v="4"/>
    <x v="146"/>
    <d v="2023-11-03T00:00:00"/>
    <n v="11"/>
    <n v="318931"/>
    <n v="349476"/>
    <n v="30545"/>
    <x v="2"/>
    <n v="327.8"/>
    <n v="3"/>
    <x v="2"/>
    <x v="0"/>
    <x v="2"/>
    <n v="91"/>
    <x v="84"/>
    <x v="36"/>
    <x v="0"/>
    <s v="P1016"/>
    <n v="72"/>
    <n v="48"/>
    <x v="73"/>
    <x v="2"/>
    <n v="0"/>
    <n v="6"/>
    <s v="D"/>
    <n v="8.1199999999999992"/>
    <x v="0"/>
    <n v="72045"/>
    <n v="193617"/>
    <s v="Paid"/>
    <n v="325949"/>
    <x v="10"/>
    <x v="0"/>
    <x v="2"/>
    <n v="30545"/>
  </r>
  <r>
    <x v="149"/>
    <x v="111"/>
    <x v="1"/>
    <x v="7"/>
    <x v="5"/>
    <s v="P4"/>
    <x v="1"/>
    <x v="0"/>
    <x v="3"/>
    <x v="147"/>
    <d v="2022-06-13T00:00:00"/>
    <n v="21"/>
    <n v="286151"/>
    <n v="340845"/>
    <n v="54694"/>
    <x v="3"/>
    <n v="112.1"/>
    <n v="98"/>
    <x v="1"/>
    <x v="0"/>
    <x v="2"/>
    <n v="57"/>
    <x v="109"/>
    <x v="31"/>
    <x v="3"/>
    <s v="P1385"/>
    <n v="62"/>
    <n v="35"/>
    <x v="41"/>
    <x v="0"/>
    <n v="4"/>
    <n v="2"/>
    <s v="D"/>
    <n v="4.13"/>
    <x v="3"/>
    <n v="0"/>
    <n v="512079"/>
    <s v="Pending"/>
    <n v="290965"/>
    <x v="8"/>
    <x v="1"/>
    <x v="4"/>
    <n v="54694"/>
  </r>
  <r>
    <x v="150"/>
    <x v="112"/>
    <x v="4"/>
    <x v="0"/>
    <x v="3"/>
    <s v="P1"/>
    <x v="1"/>
    <x v="1"/>
    <x v="2"/>
    <x v="148"/>
    <d v="2024-08-07T00:00:00"/>
    <n v="23"/>
    <n v="424864"/>
    <n v="432855"/>
    <n v="7991"/>
    <x v="10"/>
    <n v="466.6"/>
    <n v="86"/>
    <x v="1"/>
    <x v="1"/>
    <x v="2"/>
    <n v="88"/>
    <x v="44"/>
    <x v="10"/>
    <x v="4"/>
    <s v="P1316"/>
    <n v="277"/>
    <n v="95"/>
    <x v="59"/>
    <x v="1"/>
    <n v="4"/>
    <n v="4"/>
    <s v="B"/>
    <n v="4.22"/>
    <x v="1"/>
    <n v="0"/>
    <n v="707650"/>
    <s v="Pending"/>
    <n v="426792"/>
    <x v="11"/>
    <x v="2"/>
    <x v="2"/>
    <n v="7991"/>
  </r>
  <r>
    <x v="151"/>
    <x v="75"/>
    <x v="4"/>
    <x v="9"/>
    <x v="5"/>
    <s v="P1"/>
    <x v="1"/>
    <x v="3"/>
    <x v="0"/>
    <x v="149"/>
    <d v="2022-05-15T00:00:00"/>
    <n v="42"/>
    <n v="245819"/>
    <n v="208280"/>
    <n v="-37539"/>
    <x v="7"/>
    <n v="721.1"/>
    <n v="97"/>
    <x v="1"/>
    <x v="2"/>
    <x v="2"/>
    <n v="79"/>
    <x v="77"/>
    <x v="30"/>
    <x v="3"/>
    <s v="P1363"/>
    <n v="107"/>
    <n v="61"/>
    <x v="58"/>
    <x v="1"/>
    <n v="14"/>
    <n v="6"/>
    <s v="B"/>
    <n v="13.37"/>
    <x v="2"/>
    <n v="0"/>
    <n v="422449"/>
    <s v="Pending"/>
    <n v="232683"/>
    <x v="8"/>
    <x v="1"/>
    <x v="3"/>
    <n v="-37539"/>
  </r>
  <r>
    <x v="152"/>
    <x v="56"/>
    <x v="4"/>
    <x v="14"/>
    <x v="4"/>
    <s v="P2"/>
    <x v="1"/>
    <x v="4"/>
    <x v="0"/>
    <x v="150"/>
    <d v="2024-06-26T00:00:00"/>
    <n v="22"/>
    <n v="88784"/>
    <n v="182903"/>
    <n v="94119"/>
    <x v="6"/>
    <n v="725.4"/>
    <n v="83"/>
    <x v="1"/>
    <x v="3"/>
    <x v="2"/>
    <n v="61"/>
    <x v="136"/>
    <x v="6"/>
    <x v="0"/>
    <s v="P1415"/>
    <n v="39"/>
    <n v="91"/>
    <x v="58"/>
    <x v="2"/>
    <n v="9"/>
    <n v="7"/>
    <s v="C"/>
    <n v="5.31"/>
    <x v="3"/>
    <n v="55976"/>
    <n v="706565"/>
    <s v="Overdue"/>
    <n v="92252"/>
    <x v="8"/>
    <x v="0"/>
    <x v="3"/>
    <n v="94119"/>
  </r>
  <r>
    <x v="153"/>
    <x v="113"/>
    <x v="1"/>
    <x v="10"/>
    <x v="5"/>
    <s v="P2"/>
    <x v="2"/>
    <x v="5"/>
    <x v="3"/>
    <x v="151"/>
    <d v="2025-05-16T00:00:00"/>
    <n v="41"/>
    <n v="74212"/>
    <n v="173836"/>
    <n v="99624"/>
    <x v="1"/>
    <n v="215"/>
    <n v="36"/>
    <x v="0"/>
    <x v="1"/>
    <x v="2"/>
    <n v="0"/>
    <x v="120"/>
    <x v="13"/>
    <x v="4"/>
    <s v="P1086"/>
    <n v="130"/>
    <n v="102"/>
    <x v="48"/>
    <x v="1"/>
    <n v="9"/>
    <n v="5"/>
    <s v="C"/>
    <n v="11.22"/>
    <x v="3"/>
    <n v="0"/>
    <n v="938315"/>
    <s v="Overdue"/>
    <n v="57668"/>
    <x v="2"/>
    <x v="2"/>
    <x v="0"/>
    <n v="99624"/>
  </r>
  <r>
    <x v="154"/>
    <x v="114"/>
    <x v="3"/>
    <x v="0"/>
    <x v="4"/>
    <s v="P1"/>
    <x v="3"/>
    <x v="3"/>
    <x v="3"/>
    <x v="152"/>
    <d v="2022-07-21T00:00:00"/>
    <n v="51"/>
    <n v="216214"/>
    <n v="288330"/>
    <n v="72116"/>
    <x v="6"/>
    <n v="609.79999999999995"/>
    <n v="56"/>
    <x v="0"/>
    <x v="2"/>
    <x v="1"/>
    <n v="0"/>
    <x v="137"/>
    <x v="16"/>
    <x v="2"/>
    <s v="P1317"/>
    <n v="350"/>
    <n v="82"/>
    <x v="38"/>
    <x v="1"/>
    <n v="9"/>
    <n v="2"/>
    <s v="B"/>
    <n v="7.25"/>
    <x v="2"/>
    <n v="0"/>
    <n v="589404"/>
    <s v="Overdue"/>
    <n v="260164"/>
    <x v="2"/>
    <x v="3"/>
    <x v="0"/>
    <n v="72116"/>
  </r>
  <r>
    <x v="155"/>
    <x v="115"/>
    <x v="3"/>
    <x v="8"/>
    <x v="3"/>
    <s v="P1"/>
    <x v="0"/>
    <x v="2"/>
    <x v="3"/>
    <x v="153"/>
    <d v="2025-11-06T00:00:00"/>
    <n v="20"/>
    <n v="141234"/>
    <n v="155359"/>
    <n v="14125"/>
    <x v="12"/>
    <n v="324.2"/>
    <n v="53"/>
    <x v="0"/>
    <x v="1"/>
    <x v="0"/>
    <n v="77"/>
    <x v="138"/>
    <x v="2"/>
    <x v="4"/>
    <s v="P1041"/>
    <n v="466"/>
    <n v="14"/>
    <x v="10"/>
    <x v="1"/>
    <n v="12"/>
    <n v="7"/>
    <s v="A"/>
    <n v="3.64"/>
    <x v="0"/>
    <n v="21416"/>
    <n v="234631"/>
    <s v="Overdue"/>
    <n v="141321"/>
    <x v="11"/>
    <x v="2"/>
    <x v="4"/>
    <n v="14125"/>
  </r>
  <r>
    <x v="156"/>
    <x v="75"/>
    <x v="1"/>
    <x v="27"/>
    <x v="3"/>
    <s v="P2"/>
    <x v="0"/>
    <x v="0"/>
    <x v="4"/>
    <x v="154"/>
    <d v="2024-01-06T00:00:00"/>
    <n v="59"/>
    <n v="267183"/>
    <n v="382916"/>
    <n v="115733"/>
    <x v="0"/>
    <n v="242.9"/>
    <n v="80"/>
    <x v="1"/>
    <x v="2"/>
    <x v="0"/>
    <n v="0"/>
    <x v="59"/>
    <x v="17"/>
    <x v="1"/>
    <s v="P1488"/>
    <n v="415"/>
    <n v="66"/>
    <x v="74"/>
    <x v="3"/>
    <n v="14"/>
    <n v="2"/>
    <s v="D"/>
    <n v="8.5"/>
    <x v="1"/>
    <n v="0"/>
    <n v="944834"/>
    <s v="Paid"/>
    <n v="314110"/>
    <x v="7"/>
    <x v="1"/>
    <x v="4"/>
    <n v="115733"/>
  </r>
  <r>
    <x v="157"/>
    <x v="116"/>
    <x v="4"/>
    <x v="1"/>
    <x v="3"/>
    <s v="P1"/>
    <x v="3"/>
    <x v="2"/>
    <x v="3"/>
    <x v="155"/>
    <d v="2023-09-09T00:00:00"/>
    <n v="40"/>
    <n v="399918"/>
    <n v="510329"/>
    <n v="110411"/>
    <x v="9"/>
    <n v="235.1"/>
    <n v="93"/>
    <x v="1"/>
    <x v="2"/>
    <x v="0"/>
    <n v="79"/>
    <x v="139"/>
    <x v="35"/>
    <x v="1"/>
    <s v="P1133"/>
    <n v="125"/>
    <n v="30"/>
    <x v="5"/>
    <x v="0"/>
    <n v="19"/>
    <n v="4"/>
    <s v="A"/>
    <n v="6.17"/>
    <x v="3"/>
    <n v="0"/>
    <n v="626278"/>
    <s v="Paid"/>
    <n v="444157"/>
    <x v="10"/>
    <x v="2"/>
    <x v="2"/>
    <n v="110411"/>
  </r>
  <r>
    <x v="158"/>
    <x v="117"/>
    <x v="0"/>
    <x v="0"/>
    <x v="5"/>
    <s v="P4"/>
    <x v="3"/>
    <x v="1"/>
    <x v="4"/>
    <x v="156"/>
    <d v="2022-02-09T00:00:00"/>
    <n v="33"/>
    <n v="42619"/>
    <n v="155433"/>
    <n v="112814"/>
    <x v="7"/>
    <n v="633.29999999999995"/>
    <n v="11"/>
    <x v="2"/>
    <x v="0"/>
    <x v="0"/>
    <n v="68"/>
    <x v="140"/>
    <x v="38"/>
    <x v="1"/>
    <s v="P1393"/>
    <n v="13"/>
    <n v="102"/>
    <x v="66"/>
    <x v="3"/>
    <n v="21"/>
    <n v="2"/>
    <s v="A"/>
    <n v="17.670000000000002"/>
    <x v="1"/>
    <n v="0"/>
    <n v="57884"/>
    <s v="Pending"/>
    <n v="69942"/>
    <x v="3"/>
    <x v="3"/>
    <x v="0"/>
    <n v="112814"/>
  </r>
  <r>
    <x v="159"/>
    <x v="118"/>
    <x v="0"/>
    <x v="22"/>
    <x v="2"/>
    <s v="P2"/>
    <x v="2"/>
    <x v="3"/>
    <x v="1"/>
    <x v="157"/>
    <d v="2023-09-18T00:00:00"/>
    <n v="1"/>
    <n v="342235"/>
    <n v="441575"/>
    <n v="99340"/>
    <x v="0"/>
    <n v="667.9"/>
    <n v="69"/>
    <x v="1"/>
    <x v="1"/>
    <x v="0"/>
    <n v="79"/>
    <x v="88"/>
    <x v="44"/>
    <x v="2"/>
    <s v="P1221"/>
    <n v="215"/>
    <n v="87"/>
    <x v="5"/>
    <x v="1"/>
    <n v="12"/>
    <n v="7"/>
    <s v="B"/>
    <n v="11.51"/>
    <x v="1"/>
    <n v="0"/>
    <n v="546236"/>
    <s v="Pending"/>
    <n v="377888"/>
    <x v="7"/>
    <x v="2"/>
    <x v="3"/>
    <n v="99340"/>
  </r>
  <r>
    <x v="160"/>
    <x v="48"/>
    <x v="4"/>
    <x v="16"/>
    <x v="1"/>
    <s v="P4"/>
    <x v="2"/>
    <x v="5"/>
    <x v="2"/>
    <x v="158"/>
    <d v="2023-02-14T00:00:00"/>
    <n v="0"/>
    <n v="79474"/>
    <n v="166508"/>
    <n v="87034"/>
    <x v="8"/>
    <n v="110.9"/>
    <n v="3"/>
    <x v="2"/>
    <x v="0"/>
    <x v="1"/>
    <n v="0"/>
    <x v="141"/>
    <x v="7"/>
    <x v="3"/>
    <s v="P1463"/>
    <n v="191"/>
    <n v="113"/>
    <x v="75"/>
    <x v="3"/>
    <n v="0"/>
    <n v="6"/>
    <s v="A"/>
    <n v="1.25"/>
    <x v="2"/>
    <n v="0"/>
    <n v="761843"/>
    <s v="Pending"/>
    <n v="121035"/>
    <x v="1"/>
    <x v="0"/>
    <x v="3"/>
    <n v="87034"/>
  </r>
  <r>
    <x v="161"/>
    <x v="119"/>
    <x v="0"/>
    <x v="22"/>
    <x v="4"/>
    <s v="P3"/>
    <x v="2"/>
    <x v="4"/>
    <x v="0"/>
    <x v="159"/>
    <d v="2022-07-03T00:00:00"/>
    <n v="-2"/>
    <n v="443897"/>
    <n v="547191"/>
    <n v="103294"/>
    <x v="0"/>
    <n v="89.4"/>
    <n v="71"/>
    <x v="1"/>
    <x v="1"/>
    <x v="1"/>
    <n v="65"/>
    <x v="142"/>
    <x v="1"/>
    <x v="0"/>
    <s v="P1026"/>
    <n v="464"/>
    <n v="56"/>
    <x v="72"/>
    <x v="2"/>
    <n v="7"/>
    <n v="7"/>
    <s v="D"/>
    <n v="16.82"/>
    <x v="1"/>
    <n v="0"/>
    <n v="729311"/>
    <s v="Overdue"/>
    <n v="459849"/>
    <x v="0"/>
    <x v="0"/>
    <x v="1"/>
    <n v="103294"/>
  </r>
  <r>
    <x v="162"/>
    <x v="50"/>
    <x v="4"/>
    <x v="12"/>
    <x v="1"/>
    <s v="P1"/>
    <x v="3"/>
    <x v="3"/>
    <x v="2"/>
    <x v="160"/>
    <d v="2025-07-22T00:00:00"/>
    <n v="35"/>
    <n v="308941"/>
    <n v="371483"/>
    <n v="62542"/>
    <x v="7"/>
    <n v="449.9"/>
    <n v="28"/>
    <x v="2"/>
    <x v="3"/>
    <x v="0"/>
    <n v="0"/>
    <x v="143"/>
    <x v="0"/>
    <x v="1"/>
    <s v="P1463"/>
    <n v="137"/>
    <n v="26"/>
    <x v="24"/>
    <x v="2"/>
    <n v="12"/>
    <n v="5"/>
    <s v="D"/>
    <n v="9.7799999999999994"/>
    <x v="0"/>
    <n v="0"/>
    <n v="149402"/>
    <s v="Pending"/>
    <n v="346720"/>
    <x v="5"/>
    <x v="2"/>
    <x v="2"/>
    <n v="62542"/>
  </r>
  <r>
    <x v="163"/>
    <x v="120"/>
    <x v="2"/>
    <x v="11"/>
    <x v="0"/>
    <s v="P1"/>
    <x v="0"/>
    <x v="5"/>
    <x v="2"/>
    <x v="161"/>
    <d v="2025-07-30T00:00:00"/>
    <n v="6"/>
    <n v="214410"/>
    <n v="270644"/>
    <n v="56234"/>
    <x v="10"/>
    <n v="135.4"/>
    <n v="1"/>
    <x v="2"/>
    <x v="1"/>
    <x v="0"/>
    <n v="80"/>
    <x v="144"/>
    <x v="14"/>
    <x v="4"/>
    <s v="P1350"/>
    <n v="237"/>
    <n v="18"/>
    <x v="45"/>
    <x v="1"/>
    <n v="9"/>
    <n v="5"/>
    <s v="A"/>
    <n v="12.59"/>
    <x v="0"/>
    <n v="0"/>
    <n v="816346"/>
    <s v="Paid"/>
    <n v="221226"/>
    <x v="5"/>
    <x v="3"/>
    <x v="2"/>
    <n v="56234"/>
  </r>
  <r>
    <x v="164"/>
    <x v="121"/>
    <x v="2"/>
    <x v="10"/>
    <x v="1"/>
    <s v="P4"/>
    <x v="1"/>
    <x v="5"/>
    <x v="3"/>
    <x v="22"/>
    <d v="2023-09-10T00:00:00"/>
    <n v="28"/>
    <n v="432864"/>
    <n v="507149"/>
    <n v="74285"/>
    <x v="8"/>
    <n v="470.6"/>
    <n v="26"/>
    <x v="2"/>
    <x v="3"/>
    <x v="2"/>
    <n v="55"/>
    <x v="145"/>
    <x v="4"/>
    <x v="0"/>
    <s v="P1428"/>
    <n v="197"/>
    <n v="22"/>
    <x v="48"/>
    <x v="0"/>
    <n v="0"/>
    <n v="8"/>
    <s v="D"/>
    <n v="9.59"/>
    <x v="3"/>
    <n v="19962"/>
    <n v="446779"/>
    <s v="Pending"/>
    <n v="445199"/>
    <x v="0"/>
    <x v="0"/>
    <x v="1"/>
    <n v="74285"/>
  </r>
  <r>
    <x v="165"/>
    <x v="122"/>
    <x v="5"/>
    <x v="6"/>
    <x v="1"/>
    <s v="P3"/>
    <x v="3"/>
    <x v="0"/>
    <x v="4"/>
    <x v="162"/>
    <d v="2023-05-24T00:00:00"/>
    <n v="34"/>
    <n v="277903"/>
    <n v="261224"/>
    <n v="-16679"/>
    <x v="7"/>
    <n v="38.299999999999997"/>
    <n v="38"/>
    <x v="0"/>
    <x v="0"/>
    <x v="0"/>
    <n v="0"/>
    <x v="146"/>
    <x v="7"/>
    <x v="0"/>
    <s v="P1000"/>
    <n v="42"/>
    <n v="43"/>
    <x v="76"/>
    <x v="3"/>
    <n v="4"/>
    <n v="4"/>
    <s v="C"/>
    <n v="0.02"/>
    <x v="2"/>
    <n v="0"/>
    <n v="522384"/>
    <s v="Overdue"/>
    <n v="324766"/>
    <x v="2"/>
    <x v="3"/>
    <x v="4"/>
    <n v="-16679"/>
  </r>
  <r>
    <x v="166"/>
    <x v="29"/>
    <x v="1"/>
    <x v="10"/>
    <x v="2"/>
    <s v="P5"/>
    <x v="1"/>
    <x v="0"/>
    <x v="3"/>
    <x v="163"/>
    <d v="2022-06-22T00:00:00"/>
    <n v="13"/>
    <n v="410492"/>
    <n v="410513"/>
    <n v="21"/>
    <x v="0"/>
    <n v="832.5"/>
    <n v="91"/>
    <x v="1"/>
    <x v="3"/>
    <x v="1"/>
    <n v="0"/>
    <x v="147"/>
    <x v="23"/>
    <x v="1"/>
    <s v="P1450"/>
    <n v="5"/>
    <n v="117"/>
    <x v="77"/>
    <x v="0"/>
    <n v="16"/>
    <n v="7"/>
    <s v="B"/>
    <n v="7.12"/>
    <x v="0"/>
    <n v="55084"/>
    <n v="939642"/>
    <s v="Pending"/>
    <n v="424487"/>
    <x v="5"/>
    <x v="1"/>
    <x v="2"/>
    <n v="21"/>
  </r>
  <r>
    <x v="167"/>
    <x v="123"/>
    <x v="3"/>
    <x v="1"/>
    <x v="3"/>
    <s v="P3"/>
    <x v="3"/>
    <x v="2"/>
    <x v="3"/>
    <x v="164"/>
    <d v="2024-01-04T00:00:00"/>
    <n v="22"/>
    <n v="466326"/>
    <n v="584616"/>
    <n v="118290"/>
    <x v="3"/>
    <n v="274.8"/>
    <n v="28"/>
    <x v="2"/>
    <x v="1"/>
    <x v="0"/>
    <n v="67"/>
    <x v="148"/>
    <x v="38"/>
    <x v="1"/>
    <s v="P1231"/>
    <n v="431"/>
    <n v="30"/>
    <x v="63"/>
    <x v="0"/>
    <n v="7"/>
    <n v="7"/>
    <s v="B"/>
    <n v="15.81"/>
    <x v="3"/>
    <n v="0"/>
    <n v="717525"/>
    <s v="Pending"/>
    <n v="489095"/>
    <x v="9"/>
    <x v="1"/>
    <x v="4"/>
    <n v="118290"/>
  </r>
  <r>
    <x v="168"/>
    <x v="124"/>
    <x v="2"/>
    <x v="16"/>
    <x v="0"/>
    <s v="P5"/>
    <x v="3"/>
    <x v="5"/>
    <x v="0"/>
    <x v="165"/>
    <d v="2025-04-23T00:00:00"/>
    <n v="0"/>
    <n v="403104"/>
    <n v="385421"/>
    <n v="-17683"/>
    <x v="3"/>
    <n v="22.7"/>
    <n v="26"/>
    <x v="2"/>
    <x v="2"/>
    <x v="1"/>
    <n v="47"/>
    <x v="149"/>
    <x v="19"/>
    <x v="4"/>
    <s v="P1124"/>
    <n v="150"/>
    <n v="112"/>
    <x v="23"/>
    <x v="2"/>
    <n v="9"/>
    <n v="5"/>
    <s v="C"/>
    <n v="3.13"/>
    <x v="3"/>
    <n v="77498"/>
    <n v="25088"/>
    <s v="Pending"/>
    <n v="393549"/>
    <x v="8"/>
    <x v="0"/>
    <x v="1"/>
    <n v="-17683"/>
  </r>
  <r>
    <x v="169"/>
    <x v="125"/>
    <x v="5"/>
    <x v="8"/>
    <x v="4"/>
    <s v="P4"/>
    <x v="0"/>
    <x v="4"/>
    <x v="1"/>
    <x v="166"/>
    <d v="2025-10-23T00:00:00"/>
    <n v="20"/>
    <n v="468834"/>
    <n v="473766"/>
    <n v="4932"/>
    <x v="9"/>
    <n v="789.6"/>
    <n v="38"/>
    <x v="0"/>
    <x v="0"/>
    <x v="1"/>
    <n v="0"/>
    <x v="150"/>
    <x v="33"/>
    <x v="0"/>
    <s v="P1348"/>
    <n v="353"/>
    <n v="46"/>
    <x v="58"/>
    <x v="3"/>
    <n v="19"/>
    <n v="3"/>
    <s v="C"/>
    <n v="15.66"/>
    <x v="1"/>
    <n v="0"/>
    <n v="982903"/>
    <s v="Paid"/>
    <n v="460514"/>
    <x v="11"/>
    <x v="0"/>
    <x v="0"/>
    <n v="4932"/>
  </r>
  <r>
    <x v="170"/>
    <x v="81"/>
    <x v="0"/>
    <x v="5"/>
    <x v="4"/>
    <s v="P4"/>
    <x v="1"/>
    <x v="2"/>
    <x v="3"/>
    <x v="167"/>
    <d v="2024-08-18T00:00:00"/>
    <n v="28"/>
    <n v="332868"/>
    <n v="324473"/>
    <n v="-8395"/>
    <x v="2"/>
    <n v="618.79999999999995"/>
    <n v="29"/>
    <x v="2"/>
    <x v="1"/>
    <x v="2"/>
    <n v="0"/>
    <x v="151"/>
    <x v="20"/>
    <x v="2"/>
    <s v="P1145"/>
    <n v="82"/>
    <n v="45"/>
    <x v="11"/>
    <x v="1"/>
    <n v="16"/>
    <n v="6"/>
    <s v="A"/>
    <n v="1.01"/>
    <x v="2"/>
    <n v="0"/>
    <n v="317605"/>
    <s v="Overdue"/>
    <n v="348494"/>
    <x v="8"/>
    <x v="2"/>
    <x v="3"/>
    <n v="-8395"/>
  </r>
  <r>
    <x v="171"/>
    <x v="65"/>
    <x v="4"/>
    <x v="3"/>
    <x v="5"/>
    <s v="P3"/>
    <x v="2"/>
    <x v="4"/>
    <x v="4"/>
    <x v="108"/>
    <d v="2022-12-27T00:00:00"/>
    <n v="54"/>
    <n v="296519"/>
    <n v="273842"/>
    <n v="-22677"/>
    <x v="6"/>
    <n v="347.2"/>
    <n v="50"/>
    <x v="0"/>
    <x v="3"/>
    <x v="2"/>
    <n v="0"/>
    <x v="152"/>
    <x v="37"/>
    <x v="1"/>
    <s v="P1142"/>
    <n v="237"/>
    <n v="74"/>
    <x v="63"/>
    <x v="2"/>
    <n v="12"/>
    <n v="4"/>
    <s v="D"/>
    <n v="9.36"/>
    <x v="0"/>
    <n v="0"/>
    <n v="814793"/>
    <s v="Paid"/>
    <n v="343239"/>
    <x v="1"/>
    <x v="2"/>
    <x v="2"/>
    <n v="-22677"/>
  </r>
  <r>
    <x v="172"/>
    <x v="126"/>
    <x v="2"/>
    <x v="29"/>
    <x v="0"/>
    <s v="P2"/>
    <x v="1"/>
    <x v="5"/>
    <x v="4"/>
    <x v="168"/>
    <d v="2022-11-20T00:00:00"/>
    <n v="11"/>
    <n v="136644"/>
    <n v="142159"/>
    <n v="5515"/>
    <x v="6"/>
    <n v="83.8"/>
    <n v="34"/>
    <x v="0"/>
    <x v="0"/>
    <x v="0"/>
    <n v="59"/>
    <x v="153"/>
    <x v="7"/>
    <x v="4"/>
    <s v="P1211"/>
    <n v="124"/>
    <n v="21"/>
    <x v="78"/>
    <x v="3"/>
    <n v="16"/>
    <n v="7"/>
    <s v="D"/>
    <n v="14.4"/>
    <x v="0"/>
    <n v="0"/>
    <n v="738002"/>
    <s v="Overdue"/>
    <n v="159550"/>
    <x v="6"/>
    <x v="3"/>
    <x v="3"/>
    <n v="5515"/>
  </r>
  <r>
    <x v="173"/>
    <x v="127"/>
    <x v="2"/>
    <x v="25"/>
    <x v="2"/>
    <s v="P5"/>
    <x v="0"/>
    <x v="4"/>
    <x v="4"/>
    <x v="169"/>
    <d v="2025-08-11T00:00:00"/>
    <n v="56"/>
    <n v="413583"/>
    <n v="532601"/>
    <n v="119018"/>
    <x v="4"/>
    <n v="618.20000000000005"/>
    <n v="1"/>
    <x v="2"/>
    <x v="1"/>
    <x v="0"/>
    <n v="0"/>
    <x v="114"/>
    <x v="33"/>
    <x v="4"/>
    <s v="P1190"/>
    <n v="164"/>
    <n v="71"/>
    <x v="25"/>
    <x v="0"/>
    <n v="21"/>
    <n v="4"/>
    <s v="B"/>
    <n v="8.2100000000000009"/>
    <x v="2"/>
    <n v="70614"/>
    <n v="643343"/>
    <s v="Pending"/>
    <n v="443411"/>
    <x v="11"/>
    <x v="3"/>
    <x v="4"/>
    <n v="119018"/>
  </r>
  <r>
    <x v="174"/>
    <x v="19"/>
    <x v="0"/>
    <x v="22"/>
    <x v="4"/>
    <s v="P2"/>
    <x v="0"/>
    <x v="3"/>
    <x v="1"/>
    <x v="170"/>
    <d v="2024-05-07T00:00:00"/>
    <n v="53"/>
    <n v="384253"/>
    <n v="422772"/>
    <n v="38519"/>
    <x v="8"/>
    <n v="230.9"/>
    <n v="64"/>
    <x v="1"/>
    <x v="1"/>
    <x v="0"/>
    <n v="0"/>
    <x v="154"/>
    <x v="10"/>
    <x v="1"/>
    <s v="P1255"/>
    <n v="149"/>
    <n v="47"/>
    <x v="78"/>
    <x v="0"/>
    <n v="7"/>
    <n v="4"/>
    <s v="A"/>
    <n v="11.98"/>
    <x v="3"/>
    <n v="10539"/>
    <n v="97274"/>
    <s v="Overdue"/>
    <n v="414410"/>
    <x v="8"/>
    <x v="3"/>
    <x v="4"/>
    <n v="38519"/>
  </r>
  <r>
    <x v="175"/>
    <x v="128"/>
    <x v="5"/>
    <x v="14"/>
    <x v="5"/>
    <s v="P3"/>
    <x v="2"/>
    <x v="2"/>
    <x v="2"/>
    <x v="171"/>
    <d v="2024-05-01T00:00:00"/>
    <n v="9"/>
    <n v="464300"/>
    <n v="464617"/>
    <n v="317"/>
    <x v="10"/>
    <n v="893.4"/>
    <n v="82"/>
    <x v="1"/>
    <x v="2"/>
    <x v="1"/>
    <n v="78"/>
    <x v="155"/>
    <x v="36"/>
    <x v="4"/>
    <s v="P1351"/>
    <n v="204"/>
    <n v="29"/>
    <x v="48"/>
    <x v="1"/>
    <n v="7"/>
    <n v="1"/>
    <s v="C"/>
    <n v="12.48"/>
    <x v="2"/>
    <n v="0"/>
    <n v="95014"/>
    <s v="Pending"/>
    <n v="478694"/>
    <x v="4"/>
    <x v="1"/>
    <x v="2"/>
    <n v="317"/>
  </r>
  <r>
    <x v="176"/>
    <x v="129"/>
    <x v="3"/>
    <x v="8"/>
    <x v="5"/>
    <s v="P2"/>
    <x v="1"/>
    <x v="4"/>
    <x v="0"/>
    <x v="172"/>
    <d v="2023-05-04T00:00:00"/>
    <n v="3"/>
    <n v="57151"/>
    <n v="66458"/>
    <n v="9307"/>
    <x v="4"/>
    <n v="472.3"/>
    <n v="52"/>
    <x v="0"/>
    <x v="0"/>
    <x v="2"/>
    <n v="67"/>
    <x v="156"/>
    <x v="0"/>
    <x v="0"/>
    <s v="P1158"/>
    <n v="93"/>
    <n v="112"/>
    <x v="58"/>
    <x v="1"/>
    <n v="9"/>
    <n v="1"/>
    <s v="C"/>
    <n v="1.62"/>
    <x v="1"/>
    <n v="0"/>
    <n v="986672"/>
    <s v="Pending"/>
    <n v="102745"/>
    <x v="1"/>
    <x v="3"/>
    <x v="0"/>
    <n v="9307"/>
  </r>
  <r>
    <x v="177"/>
    <x v="130"/>
    <x v="1"/>
    <x v="19"/>
    <x v="4"/>
    <s v="P3"/>
    <x v="3"/>
    <x v="2"/>
    <x v="2"/>
    <x v="173"/>
    <d v="2024-03-16T00:00:00"/>
    <n v="6"/>
    <n v="379223"/>
    <n v="363353"/>
    <n v="-15870"/>
    <x v="10"/>
    <n v="151.80000000000001"/>
    <n v="93"/>
    <x v="1"/>
    <x v="2"/>
    <x v="2"/>
    <n v="75"/>
    <x v="157"/>
    <x v="18"/>
    <x v="0"/>
    <s v="P1388"/>
    <n v="372"/>
    <n v="61"/>
    <x v="17"/>
    <x v="3"/>
    <n v="0"/>
    <n v="7"/>
    <s v="C"/>
    <n v="10.56"/>
    <x v="0"/>
    <n v="0"/>
    <n v="673383"/>
    <s v="Paid"/>
    <n v="360412"/>
    <x v="4"/>
    <x v="0"/>
    <x v="2"/>
    <n v="-15870"/>
  </r>
  <r>
    <x v="178"/>
    <x v="40"/>
    <x v="3"/>
    <x v="21"/>
    <x v="5"/>
    <s v="P2"/>
    <x v="1"/>
    <x v="5"/>
    <x v="2"/>
    <x v="174"/>
    <d v="2025-08-12T00:00:00"/>
    <n v="54"/>
    <n v="119121"/>
    <n v="130461"/>
    <n v="11340"/>
    <x v="8"/>
    <n v="674.6"/>
    <n v="87"/>
    <x v="1"/>
    <x v="1"/>
    <x v="0"/>
    <n v="0"/>
    <x v="158"/>
    <x v="6"/>
    <x v="1"/>
    <s v="P1464"/>
    <n v="327"/>
    <n v="36"/>
    <x v="79"/>
    <x v="1"/>
    <n v="4"/>
    <n v="2"/>
    <s v="C"/>
    <n v="17.920000000000002"/>
    <x v="2"/>
    <n v="0"/>
    <n v="930124"/>
    <s v="Paid"/>
    <n v="141178"/>
    <x v="3"/>
    <x v="3"/>
    <x v="2"/>
    <n v="11340"/>
  </r>
  <r>
    <x v="179"/>
    <x v="131"/>
    <x v="5"/>
    <x v="7"/>
    <x v="2"/>
    <s v="P3"/>
    <x v="3"/>
    <x v="3"/>
    <x v="2"/>
    <x v="175"/>
    <d v="2025-11-28T00:00:00"/>
    <n v="28"/>
    <n v="211651"/>
    <n v="179335"/>
    <n v="-32316"/>
    <x v="1"/>
    <n v="761.1"/>
    <n v="45"/>
    <x v="0"/>
    <x v="0"/>
    <x v="1"/>
    <n v="0"/>
    <x v="159"/>
    <x v="40"/>
    <x v="4"/>
    <s v="P1026"/>
    <n v="42"/>
    <n v="52"/>
    <x v="69"/>
    <x v="0"/>
    <n v="16"/>
    <n v="2"/>
    <s v="D"/>
    <n v="8.61"/>
    <x v="3"/>
    <n v="9514"/>
    <n v="624250"/>
    <s v="Overdue"/>
    <n v="227219"/>
    <x v="6"/>
    <x v="1"/>
    <x v="2"/>
    <n v="-32316"/>
  </r>
  <r>
    <x v="180"/>
    <x v="59"/>
    <x v="4"/>
    <x v="9"/>
    <x v="3"/>
    <s v="P2"/>
    <x v="0"/>
    <x v="5"/>
    <x v="3"/>
    <x v="176"/>
    <d v="2023-04-22T00:00:00"/>
    <n v="46"/>
    <n v="25708"/>
    <n v="11062"/>
    <n v="-14646"/>
    <x v="10"/>
    <n v="891.9"/>
    <n v="9"/>
    <x v="2"/>
    <x v="3"/>
    <x v="0"/>
    <n v="69"/>
    <x v="160"/>
    <x v="23"/>
    <x v="1"/>
    <s v="P1045"/>
    <n v="85"/>
    <n v="76"/>
    <x v="80"/>
    <x v="2"/>
    <n v="16"/>
    <n v="5"/>
    <s v="C"/>
    <n v="6.78"/>
    <x v="3"/>
    <n v="0"/>
    <n v="405202"/>
    <s v="Pending"/>
    <n v="11858"/>
    <x v="1"/>
    <x v="3"/>
    <x v="2"/>
    <n v="-14646"/>
  </r>
  <r>
    <x v="181"/>
    <x v="115"/>
    <x v="1"/>
    <x v="14"/>
    <x v="5"/>
    <s v="P5"/>
    <x v="0"/>
    <x v="3"/>
    <x v="3"/>
    <x v="177"/>
    <d v="2025-10-28T00:00:00"/>
    <n v="29"/>
    <n v="150949"/>
    <n v="157550"/>
    <n v="6601"/>
    <x v="6"/>
    <n v="334.8"/>
    <n v="44"/>
    <x v="0"/>
    <x v="2"/>
    <x v="1"/>
    <n v="0"/>
    <x v="161"/>
    <x v="21"/>
    <x v="4"/>
    <s v="P1163"/>
    <n v="377"/>
    <n v="66"/>
    <x v="65"/>
    <x v="0"/>
    <n v="21"/>
    <n v="7"/>
    <s v="A"/>
    <n v="4.4400000000000004"/>
    <x v="0"/>
    <n v="0"/>
    <n v="759279"/>
    <s v="Overdue"/>
    <n v="185199"/>
    <x v="11"/>
    <x v="1"/>
    <x v="2"/>
    <n v="6601"/>
  </r>
  <r>
    <x v="182"/>
    <x v="132"/>
    <x v="4"/>
    <x v="17"/>
    <x v="5"/>
    <s v="P2"/>
    <x v="0"/>
    <x v="2"/>
    <x v="1"/>
    <x v="178"/>
    <d v="2023-03-17T00:00:00"/>
    <n v="-1"/>
    <n v="377441"/>
    <n v="377326"/>
    <n v="-115"/>
    <x v="1"/>
    <n v="725.4"/>
    <n v="50"/>
    <x v="0"/>
    <x v="1"/>
    <x v="0"/>
    <n v="45"/>
    <x v="162"/>
    <x v="10"/>
    <x v="2"/>
    <s v="P1367"/>
    <n v="291"/>
    <n v="88"/>
    <x v="61"/>
    <x v="1"/>
    <n v="0"/>
    <n v="6"/>
    <s v="C"/>
    <n v="6.07"/>
    <x v="1"/>
    <n v="0"/>
    <n v="408659"/>
    <s v="Overdue"/>
    <n v="359879"/>
    <x v="1"/>
    <x v="1"/>
    <x v="2"/>
    <n v="-115"/>
  </r>
  <r>
    <x v="183"/>
    <x v="58"/>
    <x v="0"/>
    <x v="2"/>
    <x v="5"/>
    <s v="P1"/>
    <x v="3"/>
    <x v="2"/>
    <x v="3"/>
    <x v="179"/>
    <d v="2023-12-11T00:00:00"/>
    <n v="11"/>
    <n v="201530"/>
    <n v="288585"/>
    <n v="87055"/>
    <x v="8"/>
    <n v="721.1"/>
    <n v="51"/>
    <x v="0"/>
    <x v="3"/>
    <x v="2"/>
    <n v="0"/>
    <x v="163"/>
    <x v="22"/>
    <x v="3"/>
    <s v="P1477"/>
    <n v="209"/>
    <n v="18"/>
    <x v="72"/>
    <x v="3"/>
    <n v="0"/>
    <n v="2"/>
    <s v="A"/>
    <n v="10.68"/>
    <x v="0"/>
    <n v="0"/>
    <n v="925033"/>
    <s v="Overdue"/>
    <n v="247874"/>
    <x v="5"/>
    <x v="3"/>
    <x v="4"/>
    <n v="87055"/>
  </r>
  <r>
    <x v="184"/>
    <x v="133"/>
    <x v="4"/>
    <x v="24"/>
    <x v="2"/>
    <s v="P3"/>
    <x v="2"/>
    <x v="1"/>
    <x v="2"/>
    <x v="180"/>
    <d v="2024-08-31T00:00:00"/>
    <n v="14"/>
    <n v="97173"/>
    <n v="180758"/>
    <n v="83585"/>
    <x v="10"/>
    <n v="630.79999999999995"/>
    <n v="87"/>
    <x v="1"/>
    <x v="1"/>
    <x v="0"/>
    <n v="0"/>
    <x v="164"/>
    <x v="11"/>
    <x v="1"/>
    <s v="P1249"/>
    <n v="406"/>
    <n v="41"/>
    <x v="54"/>
    <x v="2"/>
    <n v="19"/>
    <n v="8"/>
    <s v="B"/>
    <n v="6.67"/>
    <x v="0"/>
    <n v="0"/>
    <n v="690377"/>
    <s v="Overdue"/>
    <n v="140220"/>
    <x v="3"/>
    <x v="2"/>
    <x v="4"/>
    <n v="83585"/>
  </r>
  <r>
    <x v="185"/>
    <x v="84"/>
    <x v="0"/>
    <x v="5"/>
    <x v="0"/>
    <s v="P2"/>
    <x v="2"/>
    <x v="1"/>
    <x v="3"/>
    <x v="181"/>
    <d v="2024-05-14T00:00:00"/>
    <n v="54"/>
    <n v="448953"/>
    <n v="529084"/>
    <n v="80131"/>
    <x v="7"/>
    <n v="580.9"/>
    <n v="24"/>
    <x v="2"/>
    <x v="3"/>
    <x v="1"/>
    <n v="86"/>
    <x v="165"/>
    <x v="38"/>
    <x v="4"/>
    <s v="P1072"/>
    <n v="205"/>
    <n v="79"/>
    <x v="43"/>
    <x v="0"/>
    <n v="16"/>
    <n v="1"/>
    <s v="D"/>
    <n v="13.2"/>
    <x v="3"/>
    <n v="0"/>
    <n v="721772"/>
    <s v="Overdue"/>
    <n v="441523"/>
    <x v="5"/>
    <x v="1"/>
    <x v="2"/>
    <n v="80131"/>
  </r>
  <r>
    <x v="186"/>
    <x v="134"/>
    <x v="3"/>
    <x v="27"/>
    <x v="5"/>
    <s v="P4"/>
    <x v="0"/>
    <x v="0"/>
    <x v="1"/>
    <x v="182"/>
    <d v="2022-05-23T00:00:00"/>
    <n v="25"/>
    <n v="347025"/>
    <n v="342142"/>
    <n v="-4883"/>
    <x v="8"/>
    <n v="194.9"/>
    <n v="86"/>
    <x v="1"/>
    <x v="1"/>
    <x v="0"/>
    <n v="56"/>
    <x v="166"/>
    <x v="2"/>
    <x v="0"/>
    <s v="P1335"/>
    <n v="25"/>
    <n v="58"/>
    <x v="71"/>
    <x v="3"/>
    <n v="9"/>
    <n v="3"/>
    <s v="D"/>
    <n v="1.75"/>
    <x v="1"/>
    <n v="0"/>
    <n v="824282"/>
    <s v="Overdue"/>
    <n v="338106"/>
    <x v="7"/>
    <x v="1"/>
    <x v="4"/>
    <n v="-4883"/>
  </r>
  <r>
    <x v="187"/>
    <x v="135"/>
    <x v="3"/>
    <x v="7"/>
    <x v="3"/>
    <s v="P4"/>
    <x v="1"/>
    <x v="4"/>
    <x v="1"/>
    <x v="183"/>
    <d v="2025-02-13T00:00:00"/>
    <n v="1"/>
    <n v="388127"/>
    <n v="454845"/>
    <n v="66718"/>
    <x v="2"/>
    <n v="126"/>
    <n v="4"/>
    <x v="2"/>
    <x v="1"/>
    <x v="0"/>
    <n v="0"/>
    <x v="167"/>
    <x v="10"/>
    <x v="2"/>
    <s v="P1035"/>
    <n v="302"/>
    <n v="49"/>
    <x v="41"/>
    <x v="0"/>
    <n v="19"/>
    <n v="3"/>
    <s v="B"/>
    <n v="0.63"/>
    <x v="3"/>
    <n v="0"/>
    <n v="900209"/>
    <s v="Pending"/>
    <n v="387896"/>
    <x v="0"/>
    <x v="3"/>
    <x v="0"/>
    <n v="66718"/>
  </r>
  <r>
    <x v="188"/>
    <x v="79"/>
    <x v="2"/>
    <x v="21"/>
    <x v="5"/>
    <s v="P4"/>
    <x v="0"/>
    <x v="2"/>
    <x v="3"/>
    <x v="184"/>
    <d v="2024-12-30T00:00:00"/>
    <n v="2"/>
    <n v="384167"/>
    <n v="453557"/>
    <n v="69390"/>
    <x v="4"/>
    <n v="886.4"/>
    <n v="91"/>
    <x v="1"/>
    <x v="0"/>
    <x v="0"/>
    <n v="0"/>
    <x v="168"/>
    <x v="31"/>
    <x v="1"/>
    <s v="P1450"/>
    <n v="2"/>
    <n v="27"/>
    <x v="42"/>
    <x v="0"/>
    <n v="12"/>
    <n v="6"/>
    <s v="A"/>
    <n v="13.32"/>
    <x v="2"/>
    <n v="26828"/>
    <n v="789624"/>
    <s v="Pending"/>
    <n v="375960"/>
    <x v="5"/>
    <x v="2"/>
    <x v="2"/>
    <n v="69390"/>
  </r>
  <r>
    <x v="189"/>
    <x v="136"/>
    <x v="4"/>
    <x v="23"/>
    <x v="5"/>
    <s v="P1"/>
    <x v="1"/>
    <x v="3"/>
    <x v="0"/>
    <x v="185"/>
    <d v="2022-09-19T00:00:00"/>
    <n v="21"/>
    <n v="484798"/>
    <n v="506097"/>
    <n v="21299"/>
    <x v="1"/>
    <n v="391"/>
    <n v="20"/>
    <x v="2"/>
    <x v="1"/>
    <x v="1"/>
    <n v="79"/>
    <x v="100"/>
    <x v="18"/>
    <x v="1"/>
    <s v="P1021"/>
    <n v="345"/>
    <n v="102"/>
    <x v="64"/>
    <x v="2"/>
    <n v="9"/>
    <n v="2"/>
    <s v="C"/>
    <n v="15.23"/>
    <x v="1"/>
    <n v="0"/>
    <n v="335384"/>
    <s v="Pending"/>
    <n v="512722"/>
    <x v="4"/>
    <x v="1"/>
    <x v="1"/>
    <n v="21299"/>
  </r>
  <r>
    <x v="190"/>
    <x v="20"/>
    <x v="1"/>
    <x v="13"/>
    <x v="4"/>
    <s v="P1"/>
    <x v="3"/>
    <x v="1"/>
    <x v="4"/>
    <x v="186"/>
    <d v="2022-11-17T00:00:00"/>
    <n v="47"/>
    <n v="315331"/>
    <n v="369074"/>
    <n v="53743"/>
    <x v="0"/>
    <n v="152.4"/>
    <n v="81"/>
    <x v="1"/>
    <x v="3"/>
    <x v="0"/>
    <n v="0"/>
    <x v="169"/>
    <x v="27"/>
    <x v="0"/>
    <s v="P1383"/>
    <n v="389"/>
    <n v="76"/>
    <x v="17"/>
    <x v="0"/>
    <n v="4"/>
    <n v="3"/>
    <s v="C"/>
    <n v="9.58"/>
    <x v="3"/>
    <n v="33731"/>
    <n v="597705"/>
    <s v="Paid"/>
    <n v="298999"/>
    <x v="9"/>
    <x v="3"/>
    <x v="4"/>
    <n v="53743"/>
  </r>
  <r>
    <x v="191"/>
    <x v="137"/>
    <x v="1"/>
    <x v="20"/>
    <x v="2"/>
    <s v="P5"/>
    <x v="1"/>
    <x v="4"/>
    <x v="4"/>
    <x v="187"/>
    <d v="2024-01-27T00:00:00"/>
    <n v="13"/>
    <n v="62327"/>
    <n v="90443"/>
    <n v="28116"/>
    <x v="6"/>
    <n v="188.8"/>
    <n v="30"/>
    <x v="2"/>
    <x v="3"/>
    <x v="0"/>
    <n v="0"/>
    <x v="63"/>
    <x v="10"/>
    <x v="4"/>
    <s v="P1255"/>
    <n v="480"/>
    <n v="29"/>
    <x v="51"/>
    <x v="3"/>
    <n v="0"/>
    <n v="7"/>
    <s v="B"/>
    <n v="16.28"/>
    <x v="0"/>
    <n v="0"/>
    <n v="790386"/>
    <s v="Overdue"/>
    <n v="74776"/>
    <x v="4"/>
    <x v="1"/>
    <x v="2"/>
    <n v="28116"/>
  </r>
  <r>
    <x v="192"/>
    <x v="138"/>
    <x v="0"/>
    <x v="1"/>
    <x v="0"/>
    <s v="P5"/>
    <x v="1"/>
    <x v="4"/>
    <x v="0"/>
    <x v="188"/>
    <d v="2024-07-28T00:00:00"/>
    <n v="49"/>
    <n v="456010"/>
    <n v="548762"/>
    <n v="92752"/>
    <x v="6"/>
    <n v="771.6"/>
    <n v="74"/>
    <x v="1"/>
    <x v="3"/>
    <x v="0"/>
    <n v="67"/>
    <x v="170"/>
    <x v="38"/>
    <x v="1"/>
    <s v="P1232"/>
    <n v="169"/>
    <n v="95"/>
    <x v="22"/>
    <x v="3"/>
    <n v="9"/>
    <n v="2"/>
    <s v="A"/>
    <n v="0.45"/>
    <x v="3"/>
    <n v="0"/>
    <n v="975691"/>
    <s v="Pending"/>
    <n v="499035"/>
    <x v="3"/>
    <x v="3"/>
    <x v="0"/>
    <n v="92752"/>
  </r>
  <r>
    <x v="193"/>
    <x v="51"/>
    <x v="0"/>
    <x v="3"/>
    <x v="2"/>
    <s v="P5"/>
    <x v="3"/>
    <x v="5"/>
    <x v="2"/>
    <x v="189"/>
    <d v="2023-03-28T00:00:00"/>
    <n v="60"/>
    <n v="63966"/>
    <n v="149915"/>
    <n v="85949"/>
    <x v="10"/>
    <n v="399.7"/>
    <n v="22"/>
    <x v="2"/>
    <x v="3"/>
    <x v="2"/>
    <n v="85"/>
    <x v="171"/>
    <x v="29"/>
    <x v="1"/>
    <s v="P1379"/>
    <n v="247"/>
    <n v="11"/>
    <x v="32"/>
    <x v="2"/>
    <n v="12"/>
    <n v="7"/>
    <s v="D"/>
    <n v="2.74"/>
    <x v="2"/>
    <n v="46474"/>
    <n v="151892"/>
    <s v="Pending"/>
    <n v="91497"/>
    <x v="8"/>
    <x v="0"/>
    <x v="4"/>
    <n v="85949"/>
  </r>
  <r>
    <x v="194"/>
    <x v="139"/>
    <x v="1"/>
    <x v="10"/>
    <x v="0"/>
    <s v="P1"/>
    <x v="3"/>
    <x v="4"/>
    <x v="4"/>
    <x v="190"/>
    <d v="2022-02-02T00:00:00"/>
    <n v="16"/>
    <n v="322314"/>
    <n v="363709"/>
    <n v="41395"/>
    <x v="10"/>
    <n v="872.8"/>
    <n v="17"/>
    <x v="2"/>
    <x v="1"/>
    <x v="0"/>
    <n v="0"/>
    <x v="172"/>
    <x v="5"/>
    <x v="4"/>
    <s v="P1155"/>
    <n v="269"/>
    <n v="84"/>
    <x v="47"/>
    <x v="2"/>
    <n v="19"/>
    <n v="6"/>
    <s v="A"/>
    <n v="2.66"/>
    <x v="3"/>
    <n v="0"/>
    <n v="23147"/>
    <s v="Pending"/>
    <n v="303438"/>
    <x v="4"/>
    <x v="2"/>
    <x v="3"/>
    <n v="41395"/>
  </r>
  <r>
    <x v="195"/>
    <x v="31"/>
    <x v="0"/>
    <x v="10"/>
    <x v="1"/>
    <s v="P4"/>
    <x v="1"/>
    <x v="5"/>
    <x v="0"/>
    <x v="191"/>
    <d v="2024-02-01T00:00:00"/>
    <n v="32"/>
    <n v="25962"/>
    <n v="-11451"/>
    <n v="-37413"/>
    <x v="4"/>
    <n v="207.7"/>
    <n v="71"/>
    <x v="1"/>
    <x v="2"/>
    <x v="1"/>
    <n v="0"/>
    <x v="173"/>
    <x v="43"/>
    <x v="3"/>
    <s v="P1284"/>
    <n v="115"/>
    <n v="25"/>
    <x v="64"/>
    <x v="0"/>
    <n v="2"/>
    <n v="7"/>
    <s v="A"/>
    <n v="14.4"/>
    <x v="0"/>
    <n v="0"/>
    <n v="590166"/>
    <s v="Overdue"/>
    <n v="45466"/>
    <x v="8"/>
    <x v="0"/>
    <x v="3"/>
    <n v="-37413"/>
  </r>
  <r>
    <x v="196"/>
    <x v="86"/>
    <x v="2"/>
    <x v="11"/>
    <x v="1"/>
    <s v="P5"/>
    <x v="3"/>
    <x v="0"/>
    <x v="0"/>
    <x v="192"/>
    <d v="2023-08-29T00:00:00"/>
    <n v="36"/>
    <n v="46765"/>
    <n v="162088"/>
    <n v="115323"/>
    <x v="6"/>
    <n v="101.3"/>
    <n v="2"/>
    <x v="2"/>
    <x v="2"/>
    <x v="0"/>
    <n v="40"/>
    <x v="174"/>
    <x v="23"/>
    <x v="1"/>
    <s v="P1073"/>
    <n v="118"/>
    <n v="72"/>
    <x v="75"/>
    <x v="2"/>
    <n v="7"/>
    <n v="1"/>
    <s v="C"/>
    <n v="15.48"/>
    <x v="2"/>
    <n v="24867"/>
    <n v="823712"/>
    <s v="Pending"/>
    <n v="58654"/>
    <x v="2"/>
    <x v="0"/>
    <x v="2"/>
    <n v="115323"/>
  </r>
  <r>
    <x v="197"/>
    <x v="90"/>
    <x v="3"/>
    <x v="13"/>
    <x v="0"/>
    <s v="P5"/>
    <x v="0"/>
    <x v="5"/>
    <x v="1"/>
    <x v="193"/>
    <d v="2022-07-08T00:00:00"/>
    <n v="31"/>
    <n v="71014"/>
    <n v="81074"/>
    <n v="10060"/>
    <x v="8"/>
    <n v="152.5"/>
    <n v="38"/>
    <x v="0"/>
    <x v="1"/>
    <x v="0"/>
    <n v="59"/>
    <x v="175"/>
    <x v="36"/>
    <x v="0"/>
    <s v="P1287"/>
    <n v="427"/>
    <n v="48"/>
    <x v="29"/>
    <x v="1"/>
    <n v="7"/>
    <n v="6"/>
    <s v="D"/>
    <n v="9.01"/>
    <x v="1"/>
    <n v="0"/>
    <n v="393882"/>
    <s v="Paid"/>
    <n v="116603"/>
    <x v="12"/>
    <x v="0"/>
    <x v="1"/>
    <n v="10060"/>
  </r>
  <r>
    <x v="198"/>
    <x v="85"/>
    <x v="3"/>
    <x v="6"/>
    <x v="0"/>
    <s v="P3"/>
    <x v="0"/>
    <x v="0"/>
    <x v="3"/>
    <x v="194"/>
    <d v="2024-07-22T00:00:00"/>
    <n v="26"/>
    <n v="106606"/>
    <n v="221505"/>
    <n v="114899"/>
    <x v="10"/>
    <n v="166.2"/>
    <n v="35"/>
    <x v="0"/>
    <x v="0"/>
    <x v="0"/>
    <n v="0"/>
    <x v="176"/>
    <x v="12"/>
    <x v="3"/>
    <s v="P1128"/>
    <n v="227"/>
    <n v="104"/>
    <x v="81"/>
    <x v="3"/>
    <n v="12"/>
    <n v="3"/>
    <s v="C"/>
    <n v="4.8099999999999996"/>
    <x v="3"/>
    <n v="0"/>
    <n v="47141"/>
    <s v="Overdue"/>
    <n v="119083"/>
    <x v="11"/>
    <x v="3"/>
    <x v="0"/>
    <n v="114899"/>
  </r>
  <r>
    <x v="199"/>
    <x v="39"/>
    <x v="0"/>
    <x v="3"/>
    <x v="3"/>
    <s v="P5"/>
    <x v="0"/>
    <x v="5"/>
    <x v="3"/>
    <x v="195"/>
    <d v="2022-10-28T00:00:00"/>
    <n v="12"/>
    <n v="165291"/>
    <n v="176598"/>
    <n v="11307"/>
    <x v="8"/>
    <n v="870.9"/>
    <n v="63"/>
    <x v="1"/>
    <x v="2"/>
    <x v="0"/>
    <n v="90"/>
    <x v="177"/>
    <x v="30"/>
    <x v="4"/>
    <s v="P1252"/>
    <n v="1"/>
    <n v="47"/>
    <x v="82"/>
    <x v="0"/>
    <n v="14"/>
    <n v="3"/>
    <s v="C"/>
    <n v="16.649999999999999"/>
    <x v="0"/>
    <n v="0"/>
    <n v="814701"/>
    <s v="Paid"/>
    <n v="148018"/>
    <x v="0"/>
    <x v="3"/>
    <x v="4"/>
    <n v="11307"/>
  </r>
  <r>
    <x v="200"/>
    <x v="140"/>
    <x v="3"/>
    <x v="6"/>
    <x v="5"/>
    <s v="P4"/>
    <x v="2"/>
    <x v="5"/>
    <x v="4"/>
    <x v="196"/>
    <d v="2024-11-17T00:00:00"/>
    <n v="49"/>
    <n v="94296"/>
    <n v="99025"/>
    <n v="4729"/>
    <x v="0"/>
    <n v="34.200000000000003"/>
    <n v="19"/>
    <x v="2"/>
    <x v="2"/>
    <x v="1"/>
    <n v="0"/>
    <x v="178"/>
    <x v="38"/>
    <x v="3"/>
    <s v="P1268"/>
    <n v="426"/>
    <n v="94"/>
    <x v="48"/>
    <x v="3"/>
    <n v="4"/>
    <n v="7"/>
    <s v="A"/>
    <n v="4.6900000000000004"/>
    <x v="1"/>
    <n v="0"/>
    <n v="327969"/>
    <s v="Paid"/>
    <n v="137359"/>
    <x v="7"/>
    <x v="3"/>
    <x v="0"/>
    <n v="4729"/>
  </r>
  <r>
    <x v="201"/>
    <x v="141"/>
    <x v="1"/>
    <x v="5"/>
    <x v="1"/>
    <s v="P4"/>
    <x v="1"/>
    <x v="5"/>
    <x v="4"/>
    <x v="197"/>
    <d v="2025-06-27T00:00:00"/>
    <n v="22"/>
    <n v="459234"/>
    <n v="475416"/>
    <n v="16182"/>
    <x v="6"/>
    <n v="439"/>
    <n v="55"/>
    <x v="0"/>
    <x v="3"/>
    <x v="2"/>
    <n v="62"/>
    <x v="166"/>
    <x v="37"/>
    <x v="0"/>
    <s v="P1295"/>
    <n v="43"/>
    <n v="82"/>
    <x v="20"/>
    <x v="3"/>
    <n v="0"/>
    <n v="6"/>
    <s v="D"/>
    <n v="12.92"/>
    <x v="0"/>
    <n v="0"/>
    <n v="404081"/>
    <s v="Pending"/>
    <n v="454089"/>
    <x v="10"/>
    <x v="0"/>
    <x v="0"/>
    <n v="16182"/>
  </r>
  <r>
    <x v="202"/>
    <x v="101"/>
    <x v="1"/>
    <x v="0"/>
    <x v="0"/>
    <s v="P5"/>
    <x v="3"/>
    <x v="0"/>
    <x v="1"/>
    <x v="188"/>
    <d v="2024-06-22T00:00:00"/>
    <n v="13"/>
    <n v="142466"/>
    <n v="115887"/>
    <n v="-26579"/>
    <x v="6"/>
    <n v="498.3"/>
    <n v="93"/>
    <x v="1"/>
    <x v="2"/>
    <x v="0"/>
    <n v="0"/>
    <x v="179"/>
    <x v="37"/>
    <x v="4"/>
    <s v="P1135"/>
    <n v="250"/>
    <n v="91"/>
    <x v="64"/>
    <x v="0"/>
    <n v="14"/>
    <n v="8"/>
    <s v="A"/>
    <n v="7.24"/>
    <x v="1"/>
    <n v="0"/>
    <n v="761590"/>
    <s v="Paid"/>
    <n v="133486"/>
    <x v="8"/>
    <x v="2"/>
    <x v="3"/>
    <n v="-26579"/>
  </r>
  <r>
    <x v="203"/>
    <x v="44"/>
    <x v="5"/>
    <x v="27"/>
    <x v="4"/>
    <s v="P1"/>
    <x v="3"/>
    <x v="1"/>
    <x v="0"/>
    <x v="198"/>
    <d v="2025-03-01T00:00:00"/>
    <n v="46"/>
    <n v="5842"/>
    <n v="30810"/>
    <n v="24968"/>
    <x v="6"/>
    <n v="576.20000000000005"/>
    <n v="37"/>
    <x v="0"/>
    <x v="1"/>
    <x v="2"/>
    <n v="72"/>
    <x v="176"/>
    <x v="37"/>
    <x v="3"/>
    <s v="P1259"/>
    <n v="202"/>
    <n v="30"/>
    <x v="55"/>
    <x v="1"/>
    <n v="12"/>
    <n v="6"/>
    <s v="C"/>
    <n v="13.42"/>
    <x v="2"/>
    <n v="0"/>
    <n v="201661"/>
    <s v="Overdue"/>
    <n v="4656"/>
    <x v="5"/>
    <x v="0"/>
    <x v="0"/>
    <n v="24968"/>
  </r>
  <r>
    <x v="204"/>
    <x v="100"/>
    <x v="1"/>
    <x v="28"/>
    <x v="0"/>
    <s v="P2"/>
    <x v="1"/>
    <x v="0"/>
    <x v="3"/>
    <x v="199"/>
    <d v="2025-09-18T00:00:00"/>
    <n v="34"/>
    <n v="220425"/>
    <n v="299565"/>
    <n v="79140"/>
    <x v="9"/>
    <n v="731.8"/>
    <n v="24"/>
    <x v="2"/>
    <x v="3"/>
    <x v="1"/>
    <n v="0"/>
    <x v="180"/>
    <x v="9"/>
    <x v="3"/>
    <s v="P1218"/>
    <n v="53"/>
    <n v="46"/>
    <x v="16"/>
    <x v="0"/>
    <n v="14"/>
    <n v="3"/>
    <s v="C"/>
    <n v="15.55"/>
    <x v="2"/>
    <n v="0"/>
    <n v="781648"/>
    <s v="Pending"/>
    <n v="218796"/>
    <x v="0"/>
    <x v="0"/>
    <x v="3"/>
    <n v="79140"/>
  </r>
  <r>
    <x v="205"/>
    <x v="142"/>
    <x v="4"/>
    <x v="29"/>
    <x v="0"/>
    <s v="P5"/>
    <x v="2"/>
    <x v="0"/>
    <x v="3"/>
    <x v="200"/>
    <d v="2025-02-13T00:00:00"/>
    <n v="17"/>
    <n v="327569"/>
    <n v="411587"/>
    <n v="84018"/>
    <x v="1"/>
    <n v="562.29999999999995"/>
    <n v="39"/>
    <x v="0"/>
    <x v="1"/>
    <x v="0"/>
    <n v="65"/>
    <x v="181"/>
    <x v="29"/>
    <x v="3"/>
    <s v="P1289"/>
    <n v="228"/>
    <n v="36"/>
    <x v="78"/>
    <x v="3"/>
    <n v="0"/>
    <n v="7"/>
    <s v="D"/>
    <n v="1.71"/>
    <x v="2"/>
    <n v="0"/>
    <n v="940990"/>
    <s v="Paid"/>
    <n v="330682"/>
    <x v="0"/>
    <x v="2"/>
    <x v="4"/>
    <n v="84018"/>
  </r>
  <r>
    <x v="206"/>
    <x v="143"/>
    <x v="1"/>
    <x v="0"/>
    <x v="1"/>
    <s v="P1"/>
    <x v="1"/>
    <x v="0"/>
    <x v="3"/>
    <x v="201"/>
    <d v="2025-06-21T00:00:00"/>
    <n v="11"/>
    <n v="33681"/>
    <n v="125688"/>
    <n v="92007"/>
    <x v="4"/>
    <n v="273.7"/>
    <n v="89"/>
    <x v="1"/>
    <x v="2"/>
    <x v="0"/>
    <n v="0"/>
    <x v="182"/>
    <x v="2"/>
    <x v="1"/>
    <s v="P1130"/>
    <n v="142"/>
    <n v="58"/>
    <x v="65"/>
    <x v="3"/>
    <n v="0"/>
    <n v="5"/>
    <s v="D"/>
    <n v="14.22"/>
    <x v="1"/>
    <n v="0"/>
    <n v="287759"/>
    <s v="Pending"/>
    <n v="83379"/>
    <x v="9"/>
    <x v="2"/>
    <x v="2"/>
    <n v="92007"/>
  </r>
  <r>
    <x v="207"/>
    <x v="144"/>
    <x v="3"/>
    <x v="25"/>
    <x v="0"/>
    <s v="P5"/>
    <x v="0"/>
    <x v="4"/>
    <x v="3"/>
    <x v="202"/>
    <d v="2024-07-21T00:00:00"/>
    <n v="3"/>
    <n v="444104"/>
    <n v="495582"/>
    <n v="51478"/>
    <x v="4"/>
    <n v="251.8"/>
    <n v="3"/>
    <x v="2"/>
    <x v="3"/>
    <x v="0"/>
    <n v="89"/>
    <x v="183"/>
    <x v="30"/>
    <x v="3"/>
    <s v="P1015"/>
    <n v="50"/>
    <n v="15"/>
    <x v="62"/>
    <x v="3"/>
    <n v="14"/>
    <n v="5"/>
    <s v="B"/>
    <n v="10.62"/>
    <x v="3"/>
    <n v="0"/>
    <n v="447693"/>
    <s v="Paid"/>
    <n v="473347"/>
    <x v="7"/>
    <x v="3"/>
    <x v="4"/>
    <n v="51478"/>
  </r>
  <r>
    <x v="208"/>
    <x v="145"/>
    <x v="2"/>
    <x v="26"/>
    <x v="1"/>
    <s v="P4"/>
    <x v="3"/>
    <x v="4"/>
    <x v="3"/>
    <x v="203"/>
    <d v="2025-01-05T00:00:00"/>
    <n v="1"/>
    <n v="238295"/>
    <n v="338767"/>
    <n v="100472"/>
    <x v="4"/>
    <n v="536.5"/>
    <n v="7"/>
    <x v="2"/>
    <x v="3"/>
    <x v="2"/>
    <n v="0"/>
    <x v="11"/>
    <x v="44"/>
    <x v="0"/>
    <s v="P1462"/>
    <n v="173"/>
    <n v="81"/>
    <x v="69"/>
    <x v="3"/>
    <n v="0"/>
    <n v="1"/>
    <s v="D"/>
    <n v="5.22"/>
    <x v="1"/>
    <n v="59023"/>
    <n v="850951"/>
    <s v="Pending"/>
    <n v="227301"/>
    <x v="5"/>
    <x v="1"/>
    <x v="4"/>
    <n v="100472"/>
  </r>
  <r>
    <x v="209"/>
    <x v="146"/>
    <x v="3"/>
    <x v="13"/>
    <x v="2"/>
    <s v="P4"/>
    <x v="1"/>
    <x v="5"/>
    <x v="2"/>
    <x v="24"/>
    <d v="2025-02-08T00:00:00"/>
    <n v="0"/>
    <n v="239340"/>
    <n v="279030"/>
    <n v="39690"/>
    <x v="0"/>
    <n v="262.89999999999998"/>
    <n v="61"/>
    <x v="1"/>
    <x v="3"/>
    <x v="1"/>
    <n v="78"/>
    <x v="184"/>
    <x v="6"/>
    <x v="3"/>
    <s v="P1429"/>
    <n v="78"/>
    <n v="80"/>
    <x v="4"/>
    <x v="2"/>
    <n v="21"/>
    <n v="6"/>
    <s v="A"/>
    <n v="8.9700000000000006"/>
    <x v="3"/>
    <n v="0"/>
    <n v="258654"/>
    <s v="Pending"/>
    <n v="233039"/>
    <x v="10"/>
    <x v="1"/>
    <x v="4"/>
    <n v="39690"/>
  </r>
  <r>
    <x v="210"/>
    <x v="147"/>
    <x v="4"/>
    <x v="21"/>
    <x v="2"/>
    <s v="P2"/>
    <x v="3"/>
    <x v="0"/>
    <x v="3"/>
    <x v="204"/>
    <d v="2023-10-18T00:00:00"/>
    <n v="30"/>
    <n v="103603"/>
    <n v="188798"/>
    <n v="85195"/>
    <x v="10"/>
    <n v="829.3"/>
    <n v="66"/>
    <x v="1"/>
    <x v="2"/>
    <x v="1"/>
    <n v="0"/>
    <x v="185"/>
    <x v="31"/>
    <x v="0"/>
    <s v="P1102"/>
    <n v="417"/>
    <n v="65"/>
    <x v="57"/>
    <x v="3"/>
    <n v="12"/>
    <n v="7"/>
    <s v="C"/>
    <n v="8.85"/>
    <x v="2"/>
    <n v="48448"/>
    <n v="671271"/>
    <s v="Overdue"/>
    <n v="97613"/>
    <x v="4"/>
    <x v="3"/>
    <x v="1"/>
    <n v="85195"/>
  </r>
  <r>
    <x v="211"/>
    <x v="148"/>
    <x v="0"/>
    <x v="1"/>
    <x v="3"/>
    <s v="P2"/>
    <x v="0"/>
    <x v="1"/>
    <x v="3"/>
    <x v="205"/>
    <d v="2025-01-08T00:00:00"/>
    <n v="20"/>
    <n v="269649"/>
    <n v="243729"/>
    <n v="-25920"/>
    <x v="8"/>
    <n v="34"/>
    <n v="36"/>
    <x v="0"/>
    <x v="0"/>
    <x v="2"/>
    <n v="0"/>
    <x v="186"/>
    <x v="42"/>
    <x v="2"/>
    <s v="P1146"/>
    <n v="183"/>
    <n v="71"/>
    <x v="64"/>
    <x v="2"/>
    <n v="19"/>
    <n v="3"/>
    <s v="C"/>
    <n v="8.68"/>
    <x v="2"/>
    <n v="0"/>
    <n v="706625"/>
    <s v="Overdue"/>
    <n v="272253"/>
    <x v="2"/>
    <x v="0"/>
    <x v="3"/>
    <n v="-25920"/>
  </r>
  <r>
    <x v="212"/>
    <x v="60"/>
    <x v="0"/>
    <x v="28"/>
    <x v="4"/>
    <s v="P1"/>
    <x v="0"/>
    <x v="1"/>
    <x v="3"/>
    <x v="206"/>
    <d v="2022-12-01T00:00:00"/>
    <n v="48"/>
    <n v="425577"/>
    <n v="392698"/>
    <n v="-32879"/>
    <x v="7"/>
    <n v="299.8"/>
    <n v="43"/>
    <x v="0"/>
    <x v="1"/>
    <x v="1"/>
    <n v="0"/>
    <x v="127"/>
    <x v="9"/>
    <x v="0"/>
    <s v="P1239"/>
    <n v="294"/>
    <n v="36"/>
    <x v="25"/>
    <x v="1"/>
    <n v="21"/>
    <n v="2"/>
    <s v="A"/>
    <n v="2"/>
    <x v="1"/>
    <n v="0"/>
    <n v="249071"/>
    <s v="Pending"/>
    <n v="466474"/>
    <x v="7"/>
    <x v="2"/>
    <x v="2"/>
    <n v="-32879"/>
  </r>
  <r>
    <x v="213"/>
    <x v="89"/>
    <x v="4"/>
    <x v="27"/>
    <x v="4"/>
    <s v="P1"/>
    <x v="2"/>
    <x v="1"/>
    <x v="1"/>
    <x v="207"/>
    <d v="2025-04-18T00:00:00"/>
    <n v="31"/>
    <n v="471107"/>
    <n v="508495"/>
    <n v="37388"/>
    <x v="6"/>
    <n v="221.2"/>
    <n v="32"/>
    <x v="0"/>
    <x v="2"/>
    <x v="2"/>
    <n v="0"/>
    <x v="85"/>
    <x v="27"/>
    <x v="2"/>
    <s v="P1201"/>
    <n v="252"/>
    <n v="69"/>
    <x v="33"/>
    <x v="3"/>
    <n v="16"/>
    <n v="1"/>
    <s v="B"/>
    <n v="13.2"/>
    <x v="3"/>
    <n v="0"/>
    <n v="872101"/>
    <s v="Overdue"/>
    <n v="461571"/>
    <x v="5"/>
    <x v="1"/>
    <x v="4"/>
    <n v="37388"/>
  </r>
  <r>
    <x v="214"/>
    <x v="128"/>
    <x v="4"/>
    <x v="2"/>
    <x v="1"/>
    <s v="P2"/>
    <x v="2"/>
    <x v="3"/>
    <x v="3"/>
    <x v="208"/>
    <d v="2023-01-03T00:00:00"/>
    <n v="8"/>
    <n v="377445"/>
    <n v="399969"/>
    <n v="22524"/>
    <x v="6"/>
    <n v="201.3"/>
    <n v="6"/>
    <x v="2"/>
    <x v="3"/>
    <x v="0"/>
    <n v="0"/>
    <x v="187"/>
    <x v="35"/>
    <x v="0"/>
    <s v="P1344"/>
    <n v="478"/>
    <n v="86"/>
    <x v="25"/>
    <x v="0"/>
    <n v="0"/>
    <n v="2"/>
    <s v="B"/>
    <n v="14.57"/>
    <x v="3"/>
    <n v="0"/>
    <n v="292387"/>
    <s v="Paid"/>
    <n v="358071"/>
    <x v="8"/>
    <x v="0"/>
    <x v="0"/>
    <n v="22524"/>
  </r>
  <r>
    <x v="215"/>
    <x v="43"/>
    <x v="3"/>
    <x v="23"/>
    <x v="2"/>
    <s v="P4"/>
    <x v="3"/>
    <x v="2"/>
    <x v="0"/>
    <x v="209"/>
    <d v="2023-05-22T00:00:00"/>
    <n v="58"/>
    <n v="284178"/>
    <n v="310266"/>
    <n v="26088"/>
    <x v="4"/>
    <n v="610.79999999999995"/>
    <n v="63"/>
    <x v="1"/>
    <x v="0"/>
    <x v="0"/>
    <n v="0"/>
    <x v="188"/>
    <x v="20"/>
    <x v="1"/>
    <s v="P1306"/>
    <n v="409"/>
    <n v="55"/>
    <x v="77"/>
    <x v="3"/>
    <n v="21"/>
    <n v="4"/>
    <s v="C"/>
    <n v="9.64"/>
    <x v="2"/>
    <n v="0"/>
    <n v="654440"/>
    <s v="Paid"/>
    <n v="321464"/>
    <x v="9"/>
    <x v="1"/>
    <x v="1"/>
    <n v="26088"/>
  </r>
  <r>
    <x v="216"/>
    <x v="71"/>
    <x v="5"/>
    <x v="12"/>
    <x v="5"/>
    <s v="P2"/>
    <x v="3"/>
    <x v="3"/>
    <x v="3"/>
    <x v="210"/>
    <d v="2025-06-11T00:00:00"/>
    <n v="10"/>
    <n v="412758"/>
    <n v="482225"/>
    <n v="69467"/>
    <x v="6"/>
    <n v="383.9"/>
    <n v="66"/>
    <x v="1"/>
    <x v="1"/>
    <x v="1"/>
    <n v="62"/>
    <x v="189"/>
    <x v="40"/>
    <x v="1"/>
    <s v="P1099"/>
    <n v="366"/>
    <n v="68"/>
    <x v="83"/>
    <x v="3"/>
    <n v="2"/>
    <n v="5"/>
    <s v="B"/>
    <n v="8.52"/>
    <x v="2"/>
    <n v="0"/>
    <n v="820576"/>
    <s v="Paid"/>
    <n v="456179"/>
    <x v="12"/>
    <x v="2"/>
    <x v="1"/>
    <n v="69467"/>
  </r>
  <r>
    <x v="217"/>
    <x v="149"/>
    <x v="0"/>
    <x v="29"/>
    <x v="4"/>
    <s v="P2"/>
    <x v="2"/>
    <x v="5"/>
    <x v="4"/>
    <x v="211"/>
    <d v="2023-01-19T00:00:00"/>
    <n v="27"/>
    <n v="418797"/>
    <n v="429643"/>
    <n v="10846"/>
    <x v="9"/>
    <n v="469.3"/>
    <n v="51"/>
    <x v="0"/>
    <x v="0"/>
    <x v="0"/>
    <n v="0"/>
    <x v="73"/>
    <x v="3"/>
    <x v="3"/>
    <s v="P1410"/>
    <n v="97"/>
    <n v="92"/>
    <x v="63"/>
    <x v="3"/>
    <n v="9"/>
    <n v="4"/>
    <s v="A"/>
    <n v="1.55"/>
    <x v="0"/>
    <n v="0"/>
    <n v="237871"/>
    <s v="Paid"/>
    <n v="433302"/>
    <x v="8"/>
    <x v="2"/>
    <x v="0"/>
    <n v="10846"/>
  </r>
  <r>
    <x v="218"/>
    <x v="150"/>
    <x v="3"/>
    <x v="24"/>
    <x v="5"/>
    <s v="P2"/>
    <x v="2"/>
    <x v="3"/>
    <x v="0"/>
    <x v="212"/>
    <d v="2025-09-06T00:00:00"/>
    <n v="19"/>
    <n v="384176"/>
    <n v="364673"/>
    <n v="-19503"/>
    <x v="6"/>
    <n v="787.5"/>
    <n v="94"/>
    <x v="1"/>
    <x v="3"/>
    <x v="1"/>
    <n v="0"/>
    <x v="190"/>
    <x v="41"/>
    <x v="0"/>
    <s v="P1094"/>
    <n v="2"/>
    <n v="34"/>
    <x v="28"/>
    <x v="1"/>
    <n v="16"/>
    <n v="3"/>
    <s v="B"/>
    <n v="15.58"/>
    <x v="1"/>
    <n v="0"/>
    <n v="253427"/>
    <s v="Pending"/>
    <n v="419364"/>
    <x v="1"/>
    <x v="2"/>
    <x v="2"/>
    <n v="-19503"/>
  </r>
  <r>
    <x v="219"/>
    <x v="83"/>
    <x v="2"/>
    <x v="24"/>
    <x v="2"/>
    <s v="P2"/>
    <x v="1"/>
    <x v="4"/>
    <x v="3"/>
    <x v="192"/>
    <d v="2023-07-22T00:00:00"/>
    <n v="-2"/>
    <n v="391878"/>
    <n v="372128"/>
    <n v="-19750"/>
    <x v="1"/>
    <n v="872.2"/>
    <n v="68"/>
    <x v="1"/>
    <x v="2"/>
    <x v="0"/>
    <n v="65"/>
    <x v="191"/>
    <x v="5"/>
    <x v="3"/>
    <s v="P1454"/>
    <n v="218"/>
    <n v="38"/>
    <x v="0"/>
    <x v="1"/>
    <n v="9"/>
    <n v="7"/>
    <s v="C"/>
    <n v="15.45"/>
    <x v="2"/>
    <n v="0"/>
    <n v="337613"/>
    <s v="Pending"/>
    <n v="384497"/>
    <x v="5"/>
    <x v="1"/>
    <x v="1"/>
    <n v="-19750"/>
  </r>
  <r>
    <x v="220"/>
    <x v="113"/>
    <x v="3"/>
    <x v="26"/>
    <x v="3"/>
    <s v="P1"/>
    <x v="3"/>
    <x v="5"/>
    <x v="3"/>
    <x v="213"/>
    <d v="2023-08-17T00:00:00"/>
    <n v="10"/>
    <n v="105041"/>
    <n v="198999"/>
    <n v="93958"/>
    <x v="7"/>
    <n v="204.3"/>
    <n v="16"/>
    <x v="2"/>
    <x v="3"/>
    <x v="1"/>
    <n v="0"/>
    <x v="192"/>
    <x v="40"/>
    <x v="1"/>
    <s v="P1044"/>
    <n v="187"/>
    <n v="29"/>
    <x v="15"/>
    <x v="0"/>
    <n v="12"/>
    <n v="8"/>
    <s v="D"/>
    <n v="13.2"/>
    <x v="2"/>
    <n v="0"/>
    <n v="943127"/>
    <s v="Paid"/>
    <n v="106592"/>
    <x v="9"/>
    <x v="2"/>
    <x v="3"/>
    <n v="93958"/>
  </r>
  <r>
    <x v="221"/>
    <x v="6"/>
    <x v="1"/>
    <x v="27"/>
    <x v="3"/>
    <s v="P4"/>
    <x v="0"/>
    <x v="0"/>
    <x v="4"/>
    <x v="214"/>
    <d v="2025-06-05T00:00:00"/>
    <n v="15"/>
    <n v="313119"/>
    <n v="322000"/>
    <n v="8881"/>
    <x v="0"/>
    <n v="490.3"/>
    <n v="63"/>
    <x v="1"/>
    <x v="0"/>
    <x v="0"/>
    <n v="68"/>
    <x v="57"/>
    <x v="6"/>
    <x v="0"/>
    <s v="P1120"/>
    <n v="311"/>
    <n v="106"/>
    <x v="67"/>
    <x v="3"/>
    <n v="21"/>
    <n v="2"/>
    <s v="A"/>
    <n v="17.55"/>
    <x v="0"/>
    <n v="0"/>
    <n v="995936"/>
    <s v="Overdue"/>
    <n v="335479"/>
    <x v="1"/>
    <x v="1"/>
    <x v="0"/>
    <n v="8881"/>
  </r>
  <r>
    <x v="222"/>
    <x v="151"/>
    <x v="0"/>
    <x v="27"/>
    <x v="2"/>
    <s v="P3"/>
    <x v="2"/>
    <x v="1"/>
    <x v="2"/>
    <x v="215"/>
    <d v="2024-12-19T00:00:00"/>
    <n v="56"/>
    <n v="77330"/>
    <n v="57852"/>
    <n v="-19478"/>
    <x v="10"/>
    <n v="885"/>
    <n v="60"/>
    <x v="0"/>
    <x v="3"/>
    <x v="0"/>
    <n v="82"/>
    <x v="193"/>
    <x v="9"/>
    <x v="3"/>
    <s v="P1094"/>
    <n v="312"/>
    <n v="108"/>
    <x v="37"/>
    <x v="0"/>
    <n v="7"/>
    <n v="8"/>
    <s v="C"/>
    <n v="9.7899999999999991"/>
    <x v="2"/>
    <n v="0"/>
    <n v="438769"/>
    <s v="Paid"/>
    <n v="123165"/>
    <x v="6"/>
    <x v="1"/>
    <x v="2"/>
    <n v="-19478"/>
  </r>
  <r>
    <x v="223"/>
    <x v="45"/>
    <x v="0"/>
    <x v="29"/>
    <x v="2"/>
    <s v="P1"/>
    <x v="0"/>
    <x v="0"/>
    <x v="2"/>
    <x v="216"/>
    <d v="2024-05-15T00:00:00"/>
    <n v="-1"/>
    <n v="483781"/>
    <n v="466556"/>
    <n v="-17225"/>
    <x v="4"/>
    <n v="714.7"/>
    <n v="28"/>
    <x v="2"/>
    <x v="2"/>
    <x v="2"/>
    <n v="0"/>
    <x v="194"/>
    <x v="22"/>
    <x v="1"/>
    <s v="P1328"/>
    <n v="100"/>
    <n v="101"/>
    <x v="70"/>
    <x v="0"/>
    <n v="19"/>
    <n v="1"/>
    <s v="D"/>
    <n v="5.86"/>
    <x v="2"/>
    <n v="0"/>
    <n v="53295"/>
    <s v="Paid"/>
    <n v="504002"/>
    <x v="6"/>
    <x v="3"/>
    <x v="1"/>
    <n v="-17225"/>
  </r>
  <r>
    <x v="224"/>
    <x v="7"/>
    <x v="2"/>
    <x v="19"/>
    <x v="3"/>
    <s v="P1"/>
    <x v="1"/>
    <x v="0"/>
    <x v="4"/>
    <x v="217"/>
    <d v="2025-07-01T00:00:00"/>
    <n v="38"/>
    <n v="486312"/>
    <n v="480669"/>
    <n v="-5643"/>
    <x v="6"/>
    <n v="256.5"/>
    <n v="82"/>
    <x v="1"/>
    <x v="2"/>
    <x v="0"/>
    <n v="0"/>
    <x v="195"/>
    <x v="3"/>
    <x v="0"/>
    <s v="P1318"/>
    <n v="374"/>
    <n v="88"/>
    <x v="72"/>
    <x v="0"/>
    <n v="4"/>
    <n v="2"/>
    <s v="A"/>
    <n v="16.440000000000001"/>
    <x v="0"/>
    <n v="0"/>
    <n v="190553"/>
    <s v="Overdue"/>
    <n v="496327"/>
    <x v="6"/>
    <x v="3"/>
    <x v="4"/>
    <n v="-5643"/>
  </r>
  <r>
    <x v="225"/>
    <x v="152"/>
    <x v="2"/>
    <x v="7"/>
    <x v="2"/>
    <s v="P4"/>
    <x v="0"/>
    <x v="1"/>
    <x v="2"/>
    <x v="218"/>
    <d v="2024-01-21T00:00:00"/>
    <n v="3"/>
    <n v="18743"/>
    <n v="84918"/>
    <n v="66175"/>
    <x v="0"/>
    <n v="416.9"/>
    <n v="72"/>
    <x v="1"/>
    <x v="3"/>
    <x v="1"/>
    <n v="0"/>
    <x v="196"/>
    <x v="44"/>
    <x v="1"/>
    <s v="P1451"/>
    <n v="272"/>
    <n v="107"/>
    <x v="42"/>
    <x v="1"/>
    <n v="4"/>
    <n v="6"/>
    <s v="A"/>
    <n v="12.84"/>
    <x v="2"/>
    <n v="0"/>
    <n v="518268"/>
    <s v="Overdue"/>
    <n v="36176"/>
    <x v="8"/>
    <x v="1"/>
    <x v="0"/>
    <n v="66175"/>
  </r>
  <r>
    <x v="226"/>
    <x v="153"/>
    <x v="1"/>
    <x v="26"/>
    <x v="5"/>
    <s v="P2"/>
    <x v="2"/>
    <x v="1"/>
    <x v="4"/>
    <x v="85"/>
    <d v="2023-01-10T00:00:00"/>
    <n v="43"/>
    <n v="272193"/>
    <n v="377577"/>
    <n v="105384"/>
    <x v="1"/>
    <n v="439.9"/>
    <n v="3"/>
    <x v="2"/>
    <x v="3"/>
    <x v="1"/>
    <n v="0"/>
    <x v="125"/>
    <x v="23"/>
    <x v="4"/>
    <s v="P1376"/>
    <n v="262"/>
    <n v="74"/>
    <x v="44"/>
    <x v="2"/>
    <n v="9"/>
    <n v="6"/>
    <s v="A"/>
    <n v="12.26"/>
    <x v="2"/>
    <n v="0"/>
    <n v="384345"/>
    <s v="Paid"/>
    <n v="313470"/>
    <x v="7"/>
    <x v="3"/>
    <x v="2"/>
    <n v="105384"/>
  </r>
  <r>
    <x v="227"/>
    <x v="81"/>
    <x v="4"/>
    <x v="3"/>
    <x v="3"/>
    <s v="P4"/>
    <x v="2"/>
    <x v="1"/>
    <x v="1"/>
    <x v="219"/>
    <d v="2023-05-19T00:00:00"/>
    <n v="47"/>
    <n v="189775"/>
    <n v="165247"/>
    <n v="-24528"/>
    <x v="8"/>
    <n v="491.5"/>
    <n v="65"/>
    <x v="1"/>
    <x v="1"/>
    <x v="2"/>
    <n v="84"/>
    <x v="90"/>
    <x v="31"/>
    <x v="2"/>
    <s v="P1098"/>
    <n v="299"/>
    <n v="114"/>
    <x v="14"/>
    <x v="1"/>
    <n v="14"/>
    <n v="8"/>
    <s v="A"/>
    <n v="0.08"/>
    <x v="0"/>
    <n v="0"/>
    <n v="836891"/>
    <s v="Overdue"/>
    <n v="170425"/>
    <x v="5"/>
    <x v="1"/>
    <x v="0"/>
    <n v="-24528"/>
  </r>
  <r>
    <x v="228"/>
    <x v="152"/>
    <x v="0"/>
    <x v="8"/>
    <x v="1"/>
    <s v="P3"/>
    <x v="3"/>
    <x v="4"/>
    <x v="4"/>
    <x v="59"/>
    <d v="2025-11-06T00:00:00"/>
    <n v="11"/>
    <n v="125455"/>
    <n v="93061"/>
    <n v="-32394"/>
    <x v="2"/>
    <n v="787.6"/>
    <n v="15"/>
    <x v="2"/>
    <x v="3"/>
    <x v="0"/>
    <n v="100"/>
    <x v="197"/>
    <x v="23"/>
    <x v="1"/>
    <s v="P1189"/>
    <n v="113"/>
    <n v="107"/>
    <x v="44"/>
    <x v="2"/>
    <n v="14"/>
    <n v="8"/>
    <s v="C"/>
    <n v="13.29"/>
    <x v="2"/>
    <n v="0"/>
    <n v="800602"/>
    <s v="Overdue"/>
    <n v="110489"/>
    <x v="11"/>
    <x v="3"/>
    <x v="4"/>
    <n v="-32394"/>
  </r>
  <r>
    <x v="229"/>
    <x v="154"/>
    <x v="4"/>
    <x v="1"/>
    <x v="5"/>
    <s v="P5"/>
    <x v="0"/>
    <x v="5"/>
    <x v="0"/>
    <x v="220"/>
    <d v="2022-05-13T00:00:00"/>
    <n v="-1"/>
    <n v="24157"/>
    <n v="110565"/>
    <n v="86408"/>
    <x v="9"/>
    <n v="318.39999999999998"/>
    <n v="49"/>
    <x v="0"/>
    <x v="1"/>
    <x v="1"/>
    <n v="50"/>
    <x v="198"/>
    <x v="23"/>
    <x v="0"/>
    <s v="P1262"/>
    <n v="455"/>
    <n v="71"/>
    <x v="41"/>
    <x v="0"/>
    <n v="2"/>
    <n v="8"/>
    <s v="D"/>
    <n v="7.02"/>
    <x v="3"/>
    <n v="47111"/>
    <n v="196170"/>
    <s v="Overdue"/>
    <n v="17387"/>
    <x v="1"/>
    <x v="2"/>
    <x v="2"/>
    <n v="86408"/>
  </r>
  <r>
    <x v="230"/>
    <x v="155"/>
    <x v="0"/>
    <x v="8"/>
    <x v="5"/>
    <s v="P1"/>
    <x v="3"/>
    <x v="1"/>
    <x v="4"/>
    <x v="221"/>
    <d v="2025-10-01T00:00:00"/>
    <n v="50"/>
    <n v="113629"/>
    <n v="202208"/>
    <n v="88579"/>
    <x v="9"/>
    <n v="837.4"/>
    <n v="81"/>
    <x v="1"/>
    <x v="2"/>
    <x v="0"/>
    <n v="0"/>
    <x v="199"/>
    <x v="39"/>
    <x v="2"/>
    <s v="P1252"/>
    <n v="227"/>
    <n v="73"/>
    <x v="65"/>
    <x v="2"/>
    <n v="19"/>
    <n v="8"/>
    <s v="A"/>
    <n v="0.73"/>
    <x v="2"/>
    <n v="0"/>
    <n v="173479"/>
    <s v="Overdue"/>
    <n v="101244"/>
    <x v="11"/>
    <x v="0"/>
    <x v="0"/>
    <n v="88579"/>
  </r>
  <r>
    <x v="231"/>
    <x v="156"/>
    <x v="3"/>
    <x v="24"/>
    <x v="1"/>
    <s v="P2"/>
    <x v="3"/>
    <x v="3"/>
    <x v="0"/>
    <x v="222"/>
    <d v="2023-09-12T00:00:00"/>
    <n v="57"/>
    <n v="29719"/>
    <n v="73532"/>
    <n v="43813"/>
    <x v="4"/>
    <n v="547.6"/>
    <n v="47"/>
    <x v="0"/>
    <x v="3"/>
    <x v="2"/>
    <n v="93"/>
    <x v="66"/>
    <x v="30"/>
    <x v="0"/>
    <s v="P1002"/>
    <n v="125"/>
    <n v="67"/>
    <x v="48"/>
    <x v="2"/>
    <n v="0"/>
    <n v="1"/>
    <s v="D"/>
    <n v="7.25"/>
    <x v="1"/>
    <n v="0"/>
    <n v="967425"/>
    <s v="Paid"/>
    <n v="61488"/>
    <x v="3"/>
    <x v="3"/>
    <x v="1"/>
    <n v="43813"/>
  </r>
  <r>
    <x v="232"/>
    <x v="157"/>
    <x v="1"/>
    <x v="3"/>
    <x v="0"/>
    <s v="P3"/>
    <x v="2"/>
    <x v="0"/>
    <x v="1"/>
    <x v="223"/>
    <d v="2024-03-07T00:00:00"/>
    <n v="-2"/>
    <n v="222967"/>
    <n v="222873"/>
    <n v="-94"/>
    <x v="6"/>
    <n v="431.2"/>
    <n v="40"/>
    <x v="0"/>
    <x v="2"/>
    <x v="2"/>
    <n v="0"/>
    <x v="200"/>
    <x v="5"/>
    <x v="2"/>
    <s v="P1001"/>
    <n v="480"/>
    <n v="60"/>
    <x v="72"/>
    <x v="1"/>
    <n v="9"/>
    <n v="7"/>
    <s v="C"/>
    <n v="14.41"/>
    <x v="3"/>
    <n v="0"/>
    <n v="129501"/>
    <s v="Overdue"/>
    <n v="243049"/>
    <x v="10"/>
    <x v="3"/>
    <x v="2"/>
    <n v="-94"/>
  </r>
  <r>
    <x v="233"/>
    <x v="158"/>
    <x v="2"/>
    <x v="24"/>
    <x v="0"/>
    <s v="P5"/>
    <x v="0"/>
    <x v="2"/>
    <x v="1"/>
    <x v="224"/>
    <d v="2022-07-03T00:00:00"/>
    <n v="44"/>
    <n v="112214"/>
    <n v="193895"/>
    <n v="81681"/>
    <x v="9"/>
    <n v="823.1"/>
    <n v="50"/>
    <x v="0"/>
    <x v="0"/>
    <x v="0"/>
    <n v="0"/>
    <x v="201"/>
    <x v="11"/>
    <x v="0"/>
    <s v="P1086"/>
    <n v="99"/>
    <n v="65"/>
    <x v="41"/>
    <x v="1"/>
    <n v="19"/>
    <n v="1"/>
    <s v="C"/>
    <n v="7.17"/>
    <x v="1"/>
    <n v="0"/>
    <n v="647313"/>
    <s v="Paid"/>
    <n v="131819"/>
    <x v="9"/>
    <x v="1"/>
    <x v="2"/>
    <n v="81681"/>
  </r>
  <r>
    <x v="234"/>
    <x v="36"/>
    <x v="1"/>
    <x v="21"/>
    <x v="4"/>
    <s v="P5"/>
    <x v="2"/>
    <x v="1"/>
    <x v="3"/>
    <x v="225"/>
    <d v="2024-03-17T00:00:00"/>
    <n v="0"/>
    <n v="177233"/>
    <n v="225123"/>
    <n v="47890"/>
    <x v="4"/>
    <n v="367.2"/>
    <n v="53"/>
    <x v="0"/>
    <x v="1"/>
    <x v="0"/>
    <n v="80"/>
    <x v="202"/>
    <x v="43"/>
    <x v="4"/>
    <s v="P1150"/>
    <n v="308"/>
    <n v="36"/>
    <x v="22"/>
    <x v="1"/>
    <n v="7"/>
    <n v="5"/>
    <s v="A"/>
    <n v="10.53"/>
    <x v="3"/>
    <n v="0"/>
    <n v="915647"/>
    <s v="Pending"/>
    <n v="168236"/>
    <x v="0"/>
    <x v="0"/>
    <x v="4"/>
    <n v="47890"/>
  </r>
  <r>
    <x v="235"/>
    <x v="159"/>
    <x v="4"/>
    <x v="10"/>
    <x v="0"/>
    <s v="P1"/>
    <x v="2"/>
    <x v="1"/>
    <x v="2"/>
    <x v="226"/>
    <d v="2022-04-25T00:00:00"/>
    <n v="55"/>
    <n v="228377"/>
    <n v="272747"/>
    <n v="44370"/>
    <x v="8"/>
    <n v="444.3"/>
    <n v="100"/>
    <x v="1"/>
    <x v="1"/>
    <x v="0"/>
    <n v="0"/>
    <x v="203"/>
    <x v="18"/>
    <x v="4"/>
    <s v="P1221"/>
    <n v="265"/>
    <n v="68"/>
    <x v="72"/>
    <x v="3"/>
    <n v="19"/>
    <n v="2"/>
    <s v="A"/>
    <n v="16.59"/>
    <x v="0"/>
    <n v="0"/>
    <n v="712888"/>
    <s v="Overdue"/>
    <n v="219656"/>
    <x v="11"/>
    <x v="2"/>
    <x v="2"/>
    <n v="44370"/>
  </r>
  <r>
    <x v="236"/>
    <x v="37"/>
    <x v="0"/>
    <x v="27"/>
    <x v="3"/>
    <s v="P1"/>
    <x v="3"/>
    <x v="1"/>
    <x v="3"/>
    <x v="227"/>
    <d v="2022-03-13T00:00:00"/>
    <n v="2"/>
    <n v="84680"/>
    <n v="179534"/>
    <n v="94854"/>
    <x v="7"/>
    <n v="535.6"/>
    <n v="9"/>
    <x v="2"/>
    <x v="2"/>
    <x v="1"/>
    <n v="88"/>
    <x v="204"/>
    <x v="29"/>
    <x v="1"/>
    <s v="P1383"/>
    <n v="312"/>
    <n v="99"/>
    <x v="43"/>
    <x v="2"/>
    <n v="14"/>
    <n v="2"/>
    <s v="D"/>
    <n v="0.78"/>
    <x v="0"/>
    <n v="0"/>
    <n v="296730"/>
    <s v="Overdue"/>
    <n v="73970"/>
    <x v="6"/>
    <x v="1"/>
    <x v="3"/>
    <n v="94854"/>
  </r>
  <r>
    <x v="237"/>
    <x v="59"/>
    <x v="1"/>
    <x v="1"/>
    <x v="0"/>
    <s v="P1"/>
    <x v="1"/>
    <x v="4"/>
    <x v="2"/>
    <x v="228"/>
    <d v="2023-06-09T00:00:00"/>
    <n v="29"/>
    <n v="351728"/>
    <n v="350539"/>
    <n v="-1189"/>
    <x v="6"/>
    <n v="353.5"/>
    <n v="82"/>
    <x v="1"/>
    <x v="2"/>
    <x v="1"/>
    <n v="41"/>
    <x v="205"/>
    <x v="10"/>
    <x v="2"/>
    <s v="P1284"/>
    <n v="1"/>
    <n v="45"/>
    <x v="84"/>
    <x v="1"/>
    <n v="16"/>
    <n v="1"/>
    <s v="D"/>
    <n v="1.56"/>
    <x v="1"/>
    <n v="0"/>
    <n v="325687"/>
    <s v="Paid"/>
    <n v="348965"/>
    <x v="9"/>
    <x v="3"/>
    <x v="0"/>
    <n v="-1189"/>
  </r>
  <r>
    <x v="238"/>
    <x v="160"/>
    <x v="1"/>
    <x v="8"/>
    <x v="3"/>
    <s v="P5"/>
    <x v="0"/>
    <x v="4"/>
    <x v="2"/>
    <x v="229"/>
    <d v="2023-09-27T00:00:00"/>
    <n v="-2"/>
    <n v="302058"/>
    <n v="366414"/>
    <n v="64356"/>
    <x v="3"/>
    <n v="51.7"/>
    <n v="71"/>
    <x v="1"/>
    <x v="1"/>
    <x v="0"/>
    <n v="74"/>
    <x v="140"/>
    <x v="39"/>
    <x v="4"/>
    <s v="P1248"/>
    <n v="294"/>
    <n v="24"/>
    <x v="18"/>
    <x v="3"/>
    <n v="21"/>
    <n v="3"/>
    <s v="D"/>
    <n v="12.92"/>
    <x v="2"/>
    <n v="0"/>
    <n v="245401"/>
    <s v="Paid"/>
    <n v="307395"/>
    <x v="1"/>
    <x v="0"/>
    <x v="2"/>
    <n v="64356"/>
  </r>
  <r>
    <x v="239"/>
    <x v="161"/>
    <x v="3"/>
    <x v="26"/>
    <x v="2"/>
    <s v="P1"/>
    <x v="1"/>
    <x v="0"/>
    <x v="3"/>
    <x v="119"/>
    <d v="2024-09-08T00:00:00"/>
    <n v="60"/>
    <n v="69352"/>
    <n v="35124"/>
    <n v="-34228"/>
    <x v="4"/>
    <n v="245.4"/>
    <n v="99"/>
    <x v="1"/>
    <x v="3"/>
    <x v="2"/>
    <n v="0"/>
    <x v="119"/>
    <x v="23"/>
    <x v="1"/>
    <s v="P1451"/>
    <n v="321"/>
    <n v="64"/>
    <x v="19"/>
    <x v="3"/>
    <n v="4"/>
    <n v="7"/>
    <s v="D"/>
    <n v="0.43"/>
    <x v="1"/>
    <n v="0"/>
    <n v="845795"/>
    <s v="Pending"/>
    <n v="61562"/>
    <x v="10"/>
    <x v="3"/>
    <x v="0"/>
    <n v="-34228"/>
  </r>
  <r>
    <x v="240"/>
    <x v="80"/>
    <x v="4"/>
    <x v="19"/>
    <x v="3"/>
    <s v="P3"/>
    <x v="3"/>
    <x v="1"/>
    <x v="3"/>
    <x v="230"/>
    <d v="2025-09-27T00:00:00"/>
    <n v="3"/>
    <n v="120649"/>
    <n v="205813"/>
    <n v="85164"/>
    <x v="7"/>
    <n v="296.39999999999998"/>
    <n v="32"/>
    <x v="0"/>
    <x v="2"/>
    <x v="2"/>
    <n v="89"/>
    <x v="206"/>
    <x v="7"/>
    <x v="2"/>
    <s v="P1158"/>
    <n v="235"/>
    <n v="56"/>
    <x v="43"/>
    <x v="2"/>
    <n v="9"/>
    <n v="1"/>
    <s v="D"/>
    <n v="14.37"/>
    <x v="0"/>
    <n v="88368"/>
    <n v="763265"/>
    <s v="Pending"/>
    <n v="164962"/>
    <x v="8"/>
    <x v="2"/>
    <x v="3"/>
    <n v="85164"/>
  </r>
  <r>
    <x v="241"/>
    <x v="112"/>
    <x v="1"/>
    <x v="7"/>
    <x v="4"/>
    <s v="P4"/>
    <x v="2"/>
    <x v="4"/>
    <x v="0"/>
    <x v="231"/>
    <d v="2025-04-02T00:00:00"/>
    <n v="35"/>
    <n v="307213"/>
    <n v="302851"/>
    <n v="-4362"/>
    <x v="1"/>
    <n v="137.5"/>
    <n v="48"/>
    <x v="0"/>
    <x v="2"/>
    <x v="1"/>
    <n v="41"/>
    <x v="97"/>
    <x v="29"/>
    <x v="0"/>
    <s v="P1448"/>
    <n v="136"/>
    <n v="54"/>
    <x v="85"/>
    <x v="0"/>
    <n v="0"/>
    <n v="8"/>
    <s v="D"/>
    <n v="1.32"/>
    <x v="3"/>
    <n v="0"/>
    <n v="35088"/>
    <s v="Paid"/>
    <n v="325985"/>
    <x v="7"/>
    <x v="2"/>
    <x v="3"/>
    <n v="-4362"/>
  </r>
  <r>
    <x v="242"/>
    <x v="42"/>
    <x v="2"/>
    <x v="13"/>
    <x v="1"/>
    <s v="P2"/>
    <x v="1"/>
    <x v="1"/>
    <x v="0"/>
    <x v="232"/>
    <d v="2025-01-04T00:00:00"/>
    <n v="60"/>
    <n v="491755"/>
    <n v="488990"/>
    <n v="-2765"/>
    <x v="10"/>
    <n v="363.7"/>
    <n v="87"/>
    <x v="1"/>
    <x v="1"/>
    <x v="2"/>
    <n v="0"/>
    <x v="207"/>
    <x v="11"/>
    <x v="0"/>
    <s v="P1028"/>
    <n v="129"/>
    <n v="35"/>
    <x v="13"/>
    <x v="0"/>
    <n v="19"/>
    <n v="3"/>
    <s v="D"/>
    <n v="2.76"/>
    <x v="3"/>
    <n v="0"/>
    <n v="607346"/>
    <s v="Pending"/>
    <n v="479335"/>
    <x v="9"/>
    <x v="0"/>
    <x v="4"/>
    <n v="-2765"/>
  </r>
  <r>
    <x v="243"/>
    <x v="47"/>
    <x v="2"/>
    <x v="12"/>
    <x v="2"/>
    <s v="P2"/>
    <x v="2"/>
    <x v="3"/>
    <x v="4"/>
    <x v="233"/>
    <d v="2025-07-15T00:00:00"/>
    <n v="7"/>
    <n v="77200"/>
    <n v="154785"/>
    <n v="77585"/>
    <x v="4"/>
    <n v="713.7"/>
    <n v="15"/>
    <x v="2"/>
    <x v="2"/>
    <x v="1"/>
    <n v="0"/>
    <x v="208"/>
    <x v="44"/>
    <x v="0"/>
    <s v="P1449"/>
    <n v="55"/>
    <n v="105"/>
    <x v="1"/>
    <x v="0"/>
    <n v="16"/>
    <n v="4"/>
    <s v="A"/>
    <n v="5.87"/>
    <x v="2"/>
    <n v="0"/>
    <n v="134085"/>
    <s v="Overdue"/>
    <n v="57791"/>
    <x v="5"/>
    <x v="3"/>
    <x v="4"/>
    <n v="77585"/>
  </r>
  <r>
    <x v="244"/>
    <x v="162"/>
    <x v="1"/>
    <x v="0"/>
    <x v="1"/>
    <s v="P2"/>
    <x v="2"/>
    <x v="3"/>
    <x v="2"/>
    <x v="234"/>
    <d v="2023-09-09T00:00:00"/>
    <n v="26"/>
    <n v="143717"/>
    <n v="120199"/>
    <n v="-23518"/>
    <x v="0"/>
    <n v="25.6"/>
    <n v="86"/>
    <x v="1"/>
    <x v="1"/>
    <x v="2"/>
    <n v="83"/>
    <x v="209"/>
    <x v="10"/>
    <x v="4"/>
    <s v="P1130"/>
    <n v="97"/>
    <n v="21"/>
    <x v="51"/>
    <x v="3"/>
    <n v="9"/>
    <n v="2"/>
    <s v="A"/>
    <n v="4.05"/>
    <x v="0"/>
    <n v="0"/>
    <n v="670641"/>
    <s v="Overdue"/>
    <n v="175553"/>
    <x v="10"/>
    <x v="2"/>
    <x v="1"/>
    <n v="-23518"/>
  </r>
  <r>
    <x v="245"/>
    <x v="163"/>
    <x v="5"/>
    <x v="13"/>
    <x v="3"/>
    <s v="P3"/>
    <x v="2"/>
    <x v="0"/>
    <x v="3"/>
    <x v="235"/>
    <d v="2023-06-11T00:00:00"/>
    <n v="11"/>
    <n v="194442"/>
    <n v="206437"/>
    <n v="11995"/>
    <x v="0"/>
    <n v="582.1"/>
    <n v="89"/>
    <x v="1"/>
    <x v="3"/>
    <x v="0"/>
    <n v="77"/>
    <x v="210"/>
    <x v="12"/>
    <x v="2"/>
    <s v="P1156"/>
    <n v="493"/>
    <n v="44"/>
    <x v="86"/>
    <x v="1"/>
    <n v="21"/>
    <n v="7"/>
    <s v="B"/>
    <n v="1.39"/>
    <x v="0"/>
    <n v="0"/>
    <n v="340794"/>
    <s v="Pending"/>
    <n v="236799"/>
    <x v="0"/>
    <x v="2"/>
    <x v="1"/>
    <n v="11995"/>
  </r>
  <r>
    <x v="246"/>
    <x v="49"/>
    <x v="0"/>
    <x v="17"/>
    <x v="5"/>
    <s v="P3"/>
    <x v="2"/>
    <x v="4"/>
    <x v="3"/>
    <x v="236"/>
    <d v="2024-12-01T00:00:00"/>
    <n v="42"/>
    <n v="196022"/>
    <n v="260554"/>
    <n v="64532"/>
    <x v="10"/>
    <n v="66.099999999999994"/>
    <n v="75"/>
    <x v="1"/>
    <x v="3"/>
    <x v="0"/>
    <n v="76"/>
    <x v="211"/>
    <x v="4"/>
    <x v="4"/>
    <s v="P1490"/>
    <n v="444"/>
    <n v="99"/>
    <x v="56"/>
    <x v="0"/>
    <n v="16"/>
    <n v="1"/>
    <s v="B"/>
    <n v="5.38"/>
    <x v="1"/>
    <n v="20971"/>
    <n v="108994"/>
    <s v="Paid"/>
    <n v="177577"/>
    <x v="5"/>
    <x v="1"/>
    <x v="4"/>
    <n v="64532"/>
  </r>
  <r>
    <x v="247"/>
    <x v="144"/>
    <x v="1"/>
    <x v="18"/>
    <x v="3"/>
    <s v="P4"/>
    <x v="1"/>
    <x v="1"/>
    <x v="0"/>
    <x v="237"/>
    <d v="2024-03-07T00:00:00"/>
    <n v="48"/>
    <n v="345458"/>
    <n v="354000"/>
    <n v="8542"/>
    <x v="2"/>
    <n v="358.7"/>
    <n v="8"/>
    <x v="2"/>
    <x v="1"/>
    <x v="2"/>
    <n v="75"/>
    <x v="212"/>
    <x v="5"/>
    <x v="1"/>
    <s v="P1335"/>
    <n v="84"/>
    <n v="109"/>
    <x v="87"/>
    <x v="3"/>
    <n v="7"/>
    <n v="1"/>
    <s v="D"/>
    <n v="11.5"/>
    <x v="0"/>
    <n v="0"/>
    <n v="293065"/>
    <s v="Pending"/>
    <n v="343636"/>
    <x v="11"/>
    <x v="3"/>
    <x v="0"/>
    <n v="8542"/>
  </r>
  <r>
    <x v="248"/>
    <x v="130"/>
    <x v="3"/>
    <x v="13"/>
    <x v="1"/>
    <s v="P3"/>
    <x v="3"/>
    <x v="3"/>
    <x v="2"/>
    <x v="238"/>
    <d v="2023-04-27T00:00:00"/>
    <n v="29"/>
    <n v="66562"/>
    <n v="61537"/>
    <n v="-5025"/>
    <x v="4"/>
    <n v="473.6"/>
    <n v="83"/>
    <x v="1"/>
    <x v="2"/>
    <x v="2"/>
    <n v="48"/>
    <x v="213"/>
    <x v="22"/>
    <x v="2"/>
    <s v="P1188"/>
    <n v="278"/>
    <n v="24"/>
    <x v="25"/>
    <x v="3"/>
    <n v="19"/>
    <n v="6"/>
    <s v="B"/>
    <n v="5.09"/>
    <x v="2"/>
    <n v="0"/>
    <n v="807434"/>
    <s v="Pending"/>
    <n v="64049"/>
    <x v="9"/>
    <x v="3"/>
    <x v="1"/>
    <n v="-5025"/>
  </r>
  <r>
    <x v="249"/>
    <x v="164"/>
    <x v="1"/>
    <x v="28"/>
    <x v="5"/>
    <s v="P1"/>
    <x v="3"/>
    <x v="3"/>
    <x v="3"/>
    <x v="239"/>
    <d v="2022-06-24T00:00:00"/>
    <n v="37"/>
    <n v="152642"/>
    <n v="215674"/>
    <n v="63032"/>
    <x v="2"/>
    <n v="117.1"/>
    <n v="78"/>
    <x v="1"/>
    <x v="3"/>
    <x v="0"/>
    <n v="0"/>
    <x v="214"/>
    <x v="3"/>
    <x v="0"/>
    <s v="P1295"/>
    <n v="64"/>
    <n v="51"/>
    <x v="46"/>
    <x v="3"/>
    <n v="4"/>
    <n v="3"/>
    <s v="A"/>
    <n v="8.81"/>
    <x v="2"/>
    <n v="0"/>
    <n v="853139"/>
    <s v="Pending"/>
    <n v="172659"/>
    <x v="7"/>
    <x v="3"/>
    <x v="4"/>
    <n v="63032"/>
  </r>
  <r>
    <x v="250"/>
    <x v="165"/>
    <x v="2"/>
    <x v="21"/>
    <x v="2"/>
    <s v="P1"/>
    <x v="0"/>
    <x v="4"/>
    <x v="3"/>
    <x v="240"/>
    <d v="2024-05-24T00:00:00"/>
    <n v="55"/>
    <n v="453619"/>
    <n v="422982"/>
    <n v="-30637"/>
    <x v="2"/>
    <n v="433.9"/>
    <n v="69"/>
    <x v="1"/>
    <x v="0"/>
    <x v="0"/>
    <n v="0"/>
    <x v="215"/>
    <x v="11"/>
    <x v="2"/>
    <s v="P1019"/>
    <n v="416"/>
    <n v="48"/>
    <x v="8"/>
    <x v="0"/>
    <n v="7"/>
    <n v="2"/>
    <s v="B"/>
    <n v="0.86"/>
    <x v="1"/>
    <n v="0"/>
    <n v="653052"/>
    <s v="Paid"/>
    <n v="453906"/>
    <x v="4"/>
    <x v="1"/>
    <x v="3"/>
    <n v="-30637"/>
  </r>
  <r>
    <x v="251"/>
    <x v="166"/>
    <x v="1"/>
    <x v="20"/>
    <x v="2"/>
    <s v="P5"/>
    <x v="0"/>
    <x v="1"/>
    <x v="1"/>
    <x v="241"/>
    <d v="2024-06-17T00:00:00"/>
    <n v="-2"/>
    <n v="78892"/>
    <n v="181342"/>
    <n v="102450"/>
    <x v="8"/>
    <n v="122.3"/>
    <n v="31"/>
    <x v="0"/>
    <x v="0"/>
    <x v="1"/>
    <n v="97"/>
    <x v="164"/>
    <x v="38"/>
    <x v="1"/>
    <s v="P1489"/>
    <n v="428"/>
    <n v="88"/>
    <x v="26"/>
    <x v="1"/>
    <n v="0"/>
    <n v="3"/>
    <s v="C"/>
    <n v="11.91"/>
    <x v="2"/>
    <n v="0"/>
    <n v="507653"/>
    <s v="Overdue"/>
    <n v="73895"/>
    <x v="4"/>
    <x v="0"/>
    <x v="1"/>
    <n v="102450"/>
  </r>
  <r>
    <x v="252"/>
    <x v="167"/>
    <x v="2"/>
    <x v="6"/>
    <x v="2"/>
    <s v="P4"/>
    <x v="0"/>
    <x v="2"/>
    <x v="4"/>
    <x v="242"/>
    <d v="2023-05-23T00:00:00"/>
    <n v="34"/>
    <n v="226251"/>
    <n v="220334"/>
    <n v="-5917"/>
    <x v="10"/>
    <n v="65.7"/>
    <n v="15"/>
    <x v="2"/>
    <x v="0"/>
    <x v="2"/>
    <n v="0"/>
    <x v="216"/>
    <x v="5"/>
    <x v="2"/>
    <s v="P1350"/>
    <n v="319"/>
    <n v="98"/>
    <x v="58"/>
    <x v="2"/>
    <n v="0"/>
    <n v="4"/>
    <s v="D"/>
    <n v="2.5299999999999998"/>
    <x v="2"/>
    <n v="0"/>
    <n v="508620"/>
    <s v="Overdue"/>
    <n v="208584"/>
    <x v="9"/>
    <x v="3"/>
    <x v="1"/>
    <n v="-5917"/>
  </r>
  <r>
    <x v="253"/>
    <x v="130"/>
    <x v="2"/>
    <x v="0"/>
    <x v="2"/>
    <s v="P1"/>
    <x v="1"/>
    <x v="3"/>
    <x v="3"/>
    <x v="231"/>
    <d v="2025-02-27T00:00:00"/>
    <n v="1"/>
    <n v="197573"/>
    <n v="234489"/>
    <n v="36916"/>
    <x v="2"/>
    <n v="157.69999999999999"/>
    <n v="41"/>
    <x v="0"/>
    <x v="1"/>
    <x v="2"/>
    <n v="74"/>
    <x v="217"/>
    <x v="42"/>
    <x v="3"/>
    <s v="P1433"/>
    <n v="356"/>
    <n v="74"/>
    <x v="88"/>
    <x v="2"/>
    <n v="2"/>
    <n v="7"/>
    <s v="D"/>
    <n v="8.67"/>
    <x v="0"/>
    <n v="0"/>
    <n v="448542"/>
    <s v="Paid"/>
    <n v="221079"/>
    <x v="4"/>
    <x v="2"/>
    <x v="0"/>
    <n v="36916"/>
  </r>
  <r>
    <x v="254"/>
    <x v="140"/>
    <x v="2"/>
    <x v="7"/>
    <x v="0"/>
    <s v="P2"/>
    <x v="3"/>
    <x v="2"/>
    <x v="1"/>
    <x v="243"/>
    <d v="2023-07-10T00:00:00"/>
    <n v="41"/>
    <n v="199590"/>
    <n v="286323"/>
    <n v="86733"/>
    <x v="4"/>
    <n v="893.1"/>
    <n v="89"/>
    <x v="1"/>
    <x v="0"/>
    <x v="2"/>
    <n v="76"/>
    <x v="218"/>
    <x v="5"/>
    <x v="1"/>
    <s v="P1225"/>
    <n v="477"/>
    <n v="59"/>
    <x v="49"/>
    <x v="1"/>
    <n v="19"/>
    <n v="8"/>
    <s v="D"/>
    <n v="2.93"/>
    <x v="3"/>
    <n v="0"/>
    <n v="782346"/>
    <s v="Paid"/>
    <n v="207076"/>
    <x v="10"/>
    <x v="2"/>
    <x v="0"/>
    <n v="86733"/>
  </r>
  <r>
    <x v="255"/>
    <x v="32"/>
    <x v="2"/>
    <x v="27"/>
    <x v="4"/>
    <s v="P5"/>
    <x v="3"/>
    <x v="5"/>
    <x v="3"/>
    <x v="244"/>
    <d v="2025-02-17T00:00:00"/>
    <n v="56"/>
    <n v="342164"/>
    <n v="345757"/>
    <n v="3593"/>
    <x v="7"/>
    <n v="842.9"/>
    <n v="40"/>
    <x v="0"/>
    <x v="1"/>
    <x v="0"/>
    <n v="82"/>
    <x v="219"/>
    <x v="23"/>
    <x v="0"/>
    <s v="P1387"/>
    <n v="309"/>
    <n v="51"/>
    <x v="27"/>
    <x v="2"/>
    <n v="21"/>
    <n v="2"/>
    <s v="A"/>
    <n v="13.05"/>
    <x v="0"/>
    <n v="12330"/>
    <n v="124638"/>
    <s v="Overdue"/>
    <n v="386851"/>
    <x v="8"/>
    <x v="2"/>
    <x v="3"/>
    <n v="3593"/>
  </r>
  <r>
    <x v="256"/>
    <x v="145"/>
    <x v="1"/>
    <x v="27"/>
    <x v="0"/>
    <s v="P2"/>
    <x v="1"/>
    <x v="4"/>
    <x v="0"/>
    <x v="55"/>
    <d v="2024-12-24T00:00:00"/>
    <n v="16"/>
    <n v="103010"/>
    <n v="119522"/>
    <n v="16512"/>
    <x v="2"/>
    <n v="725.6"/>
    <n v="25"/>
    <x v="2"/>
    <x v="3"/>
    <x v="0"/>
    <n v="0"/>
    <x v="220"/>
    <x v="25"/>
    <x v="2"/>
    <s v="P1418"/>
    <n v="242"/>
    <n v="111"/>
    <x v="76"/>
    <x v="3"/>
    <n v="0"/>
    <n v="5"/>
    <s v="C"/>
    <n v="3.75"/>
    <x v="0"/>
    <n v="0"/>
    <n v="181775"/>
    <s v="Pending"/>
    <n v="100672"/>
    <x v="8"/>
    <x v="1"/>
    <x v="3"/>
    <n v="16512"/>
  </r>
  <r>
    <x v="257"/>
    <x v="39"/>
    <x v="0"/>
    <x v="5"/>
    <x v="5"/>
    <s v="P3"/>
    <x v="3"/>
    <x v="4"/>
    <x v="1"/>
    <x v="245"/>
    <d v="2024-01-05T00:00:00"/>
    <n v="45"/>
    <n v="279847"/>
    <n v="357674"/>
    <n v="77827"/>
    <x v="8"/>
    <n v="60.7"/>
    <n v="83"/>
    <x v="1"/>
    <x v="2"/>
    <x v="2"/>
    <n v="0"/>
    <x v="221"/>
    <x v="14"/>
    <x v="3"/>
    <s v="P1445"/>
    <n v="411"/>
    <n v="97"/>
    <x v="29"/>
    <x v="3"/>
    <n v="4"/>
    <n v="3"/>
    <s v="A"/>
    <n v="5.68"/>
    <x v="2"/>
    <n v="33407"/>
    <n v="923513"/>
    <s v="Paid"/>
    <n v="262984"/>
    <x v="12"/>
    <x v="0"/>
    <x v="0"/>
    <n v="77827"/>
  </r>
  <r>
    <x v="258"/>
    <x v="18"/>
    <x v="3"/>
    <x v="27"/>
    <x v="0"/>
    <s v="P1"/>
    <x v="0"/>
    <x v="5"/>
    <x v="1"/>
    <x v="61"/>
    <d v="2025-04-26T00:00:00"/>
    <n v="57"/>
    <n v="6616"/>
    <n v="41783"/>
    <n v="35167"/>
    <x v="4"/>
    <n v="339.5"/>
    <n v="9"/>
    <x v="2"/>
    <x v="2"/>
    <x v="2"/>
    <n v="0"/>
    <x v="222"/>
    <x v="32"/>
    <x v="1"/>
    <s v="P1315"/>
    <n v="429"/>
    <n v="18"/>
    <x v="89"/>
    <x v="3"/>
    <n v="12"/>
    <n v="4"/>
    <s v="B"/>
    <n v="14.8"/>
    <x v="3"/>
    <n v="0"/>
    <n v="638164"/>
    <s v="Pending"/>
    <n v="35900"/>
    <x v="11"/>
    <x v="2"/>
    <x v="1"/>
    <n v="35167"/>
  </r>
  <r>
    <x v="259"/>
    <x v="168"/>
    <x v="5"/>
    <x v="13"/>
    <x v="3"/>
    <s v="P4"/>
    <x v="0"/>
    <x v="2"/>
    <x v="4"/>
    <x v="246"/>
    <d v="2025-07-14T00:00:00"/>
    <n v="0"/>
    <n v="113234"/>
    <n v="191382"/>
    <n v="78148"/>
    <x v="4"/>
    <n v="474.6"/>
    <n v="91"/>
    <x v="1"/>
    <x v="2"/>
    <x v="2"/>
    <n v="0"/>
    <x v="53"/>
    <x v="24"/>
    <x v="2"/>
    <s v="P1242"/>
    <n v="496"/>
    <n v="96"/>
    <x v="71"/>
    <x v="3"/>
    <n v="14"/>
    <n v="3"/>
    <s v="A"/>
    <n v="17.350000000000001"/>
    <x v="2"/>
    <n v="0"/>
    <n v="352056"/>
    <s v="Paid"/>
    <n v="101249"/>
    <x v="4"/>
    <x v="1"/>
    <x v="3"/>
    <n v="78148"/>
  </r>
  <r>
    <x v="260"/>
    <x v="93"/>
    <x v="0"/>
    <x v="13"/>
    <x v="2"/>
    <s v="P1"/>
    <x v="1"/>
    <x v="3"/>
    <x v="2"/>
    <x v="142"/>
    <d v="2025-06-05T00:00:00"/>
    <n v="34"/>
    <n v="234177"/>
    <n v="296311"/>
    <n v="62134"/>
    <x v="2"/>
    <n v="146.9"/>
    <n v="79"/>
    <x v="1"/>
    <x v="2"/>
    <x v="1"/>
    <n v="68"/>
    <x v="223"/>
    <x v="22"/>
    <x v="3"/>
    <s v="P1305"/>
    <n v="400"/>
    <n v="78"/>
    <x v="20"/>
    <x v="3"/>
    <n v="7"/>
    <n v="2"/>
    <s v="B"/>
    <n v="9.6199999999999992"/>
    <x v="1"/>
    <n v="0"/>
    <n v="387479"/>
    <s v="Paid"/>
    <n v="263028"/>
    <x v="8"/>
    <x v="3"/>
    <x v="4"/>
    <n v="62134"/>
  </r>
  <r>
    <x v="261"/>
    <x v="169"/>
    <x v="0"/>
    <x v="5"/>
    <x v="5"/>
    <s v="P3"/>
    <x v="2"/>
    <x v="3"/>
    <x v="2"/>
    <x v="236"/>
    <d v="2024-11-02T00:00:00"/>
    <n v="13"/>
    <n v="135719"/>
    <n v="196249"/>
    <n v="60530"/>
    <x v="9"/>
    <n v="834.6"/>
    <n v="21"/>
    <x v="2"/>
    <x v="2"/>
    <x v="1"/>
    <n v="0"/>
    <x v="157"/>
    <x v="19"/>
    <x v="2"/>
    <s v="P1128"/>
    <n v="90"/>
    <n v="42"/>
    <x v="53"/>
    <x v="2"/>
    <n v="0"/>
    <n v="2"/>
    <s v="A"/>
    <n v="17.079999999999998"/>
    <x v="1"/>
    <n v="0"/>
    <n v="563106"/>
    <s v="Paid"/>
    <n v="143920"/>
    <x v="12"/>
    <x v="3"/>
    <x v="4"/>
    <n v="60530"/>
  </r>
  <r>
    <x v="262"/>
    <x v="170"/>
    <x v="5"/>
    <x v="29"/>
    <x v="2"/>
    <s v="P4"/>
    <x v="0"/>
    <x v="2"/>
    <x v="4"/>
    <x v="247"/>
    <d v="2025-06-26T00:00:00"/>
    <n v="48"/>
    <n v="268037"/>
    <n v="321334"/>
    <n v="53297"/>
    <x v="0"/>
    <n v="863.6"/>
    <n v="5"/>
    <x v="2"/>
    <x v="2"/>
    <x v="0"/>
    <n v="55"/>
    <x v="224"/>
    <x v="37"/>
    <x v="1"/>
    <s v="P1109"/>
    <n v="260"/>
    <n v="20"/>
    <x v="8"/>
    <x v="0"/>
    <n v="4"/>
    <n v="7"/>
    <s v="D"/>
    <n v="8.98"/>
    <x v="3"/>
    <n v="0"/>
    <n v="669805"/>
    <s v="Paid"/>
    <n v="254065"/>
    <x v="11"/>
    <x v="1"/>
    <x v="4"/>
    <n v="53297"/>
  </r>
  <r>
    <x v="263"/>
    <x v="74"/>
    <x v="3"/>
    <x v="19"/>
    <x v="2"/>
    <s v="P4"/>
    <x v="0"/>
    <x v="1"/>
    <x v="0"/>
    <x v="248"/>
    <d v="2022-09-12T00:00:00"/>
    <n v="4"/>
    <n v="378822"/>
    <n v="354521"/>
    <n v="-24301"/>
    <x v="2"/>
    <n v="323.10000000000002"/>
    <n v="78"/>
    <x v="1"/>
    <x v="3"/>
    <x v="2"/>
    <n v="66"/>
    <x v="225"/>
    <x v="29"/>
    <x v="3"/>
    <s v="P1244"/>
    <n v="73"/>
    <n v="75"/>
    <x v="15"/>
    <x v="0"/>
    <n v="4"/>
    <n v="3"/>
    <s v="C"/>
    <n v="9.42"/>
    <x v="1"/>
    <n v="52044"/>
    <n v="263553"/>
    <s v="Paid"/>
    <n v="413830"/>
    <x v="5"/>
    <x v="0"/>
    <x v="4"/>
    <n v="-24301"/>
  </r>
  <r>
    <x v="264"/>
    <x v="71"/>
    <x v="0"/>
    <x v="13"/>
    <x v="5"/>
    <s v="P4"/>
    <x v="2"/>
    <x v="0"/>
    <x v="3"/>
    <x v="249"/>
    <d v="2025-09-29T00:00:00"/>
    <n v="25"/>
    <n v="170729"/>
    <n v="248957"/>
    <n v="78228"/>
    <x v="7"/>
    <n v="193.3"/>
    <n v="71"/>
    <x v="1"/>
    <x v="1"/>
    <x v="2"/>
    <n v="60"/>
    <x v="170"/>
    <x v="12"/>
    <x v="2"/>
    <s v="P1261"/>
    <n v="500"/>
    <n v="97"/>
    <x v="67"/>
    <x v="1"/>
    <n v="7"/>
    <n v="4"/>
    <s v="B"/>
    <n v="1.61"/>
    <x v="3"/>
    <n v="0"/>
    <n v="750620"/>
    <s v="Pending"/>
    <n v="155215"/>
    <x v="6"/>
    <x v="2"/>
    <x v="1"/>
    <n v="78228"/>
  </r>
  <r>
    <x v="265"/>
    <x v="51"/>
    <x v="2"/>
    <x v="13"/>
    <x v="4"/>
    <s v="P5"/>
    <x v="0"/>
    <x v="0"/>
    <x v="3"/>
    <x v="250"/>
    <d v="2023-07-20T00:00:00"/>
    <n v="44"/>
    <n v="324937"/>
    <n v="349058"/>
    <n v="24121"/>
    <x v="1"/>
    <n v="203.5"/>
    <n v="36"/>
    <x v="0"/>
    <x v="0"/>
    <x v="2"/>
    <n v="0"/>
    <x v="226"/>
    <x v="35"/>
    <x v="4"/>
    <s v="P1464"/>
    <n v="320"/>
    <n v="74"/>
    <x v="9"/>
    <x v="0"/>
    <n v="0"/>
    <n v="6"/>
    <s v="C"/>
    <n v="11.38"/>
    <x v="1"/>
    <n v="0"/>
    <n v="882064"/>
    <s v="Paid"/>
    <n v="311927"/>
    <x v="5"/>
    <x v="1"/>
    <x v="3"/>
    <n v="24121"/>
  </r>
  <r>
    <x v="266"/>
    <x v="129"/>
    <x v="0"/>
    <x v="6"/>
    <x v="2"/>
    <s v="P5"/>
    <x v="3"/>
    <x v="4"/>
    <x v="0"/>
    <x v="251"/>
    <d v="2023-05-10T00:00:00"/>
    <n v="18"/>
    <n v="179426"/>
    <n v="163565"/>
    <n v="-15861"/>
    <x v="0"/>
    <n v="274.2"/>
    <n v="7"/>
    <x v="2"/>
    <x v="3"/>
    <x v="1"/>
    <n v="84"/>
    <x v="227"/>
    <x v="10"/>
    <x v="4"/>
    <s v="P1407"/>
    <n v="300"/>
    <n v="120"/>
    <x v="46"/>
    <x v="3"/>
    <n v="19"/>
    <n v="7"/>
    <s v="B"/>
    <n v="10.91"/>
    <x v="2"/>
    <n v="0"/>
    <n v="427614"/>
    <s v="Overdue"/>
    <n v="203776"/>
    <x v="3"/>
    <x v="2"/>
    <x v="4"/>
    <n v="-15861"/>
  </r>
  <r>
    <x v="267"/>
    <x v="20"/>
    <x v="5"/>
    <x v="7"/>
    <x v="5"/>
    <s v="P5"/>
    <x v="1"/>
    <x v="4"/>
    <x v="0"/>
    <x v="109"/>
    <d v="2022-08-22T00:00:00"/>
    <n v="49"/>
    <n v="373852"/>
    <n v="338321"/>
    <n v="-35531"/>
    <x v="2"/>
    <n v="754.9"/>
    <n v="85"/>
    <x v="1"/>
    <x v="2"/>
    <x v="2"/>
    <n v="0"/>
    <x v="228"/>
    <x v="22"/>
    <x v="4"/>
    <s v="P1271"/>
    <n v="368"/>
    <n v="77"/>
    <x v="53"/>
    <x v="1"/>
    <n v="7"/>
    <n v="6"/>
    <s v="B"/>
    <n v="6.56"/>
    <x v="1"/>
    <n v="0"/>
    <n v="829909"/>
    <s v="Pending"/>
    <n v="403444"/>
    <x v="11"/>
    <x v="2"/>
    <x v="3"/>
    <n v="-35531"/>
  </r>
  <r>
    <x v="268"/>
    <x v="45"/>
    <x v="0"/>
    <x v="7"/>
    <x v="4"/>
    <s v="P3"/>
    <x v="1"/>
    <x v="3"/>
    <x v="0"/>
    <x v="252"/>
    <d v="2023-02-04T00:00:00"/>
    <n v="20"/>
    <n v="273040"/>
    <n v="348112"/>
    <n v="75072"/>
    <x v="6"/>
    <n v="254.2"/>
    <n v="21"/>
    <x v="2"/>
    <x v="1"/>
    <x v="0"/>
    <n v="95"/>
    <x v="229"/>
    <x v="44"/>
    <x v="3"/>
    <s v="P1229"/>
    <n v="493"/>
    <n v="43"/>
    <x v="88"/>
    <x v="3"/>
    <n v="4"/>
    <n v="2"/>
    <s v="B"/>
    <n v="13.04"/>
    <x v="2"/>
    <n v="78825"/>
    <n v="190997"/>
    <s v="Pending"/>
    <n v="300688"/>
    <x v="0"/>
    <x v="3"/>
    <x v="4"/>
    <n v="75072"/>
  </r>
  <r>
    <x v="269"/>
    <x v="171"/>
    <x v="0"/>
    <x v="11"/>
    <x v="5"/>
    <s v="P1"/>
    <x v="1"/>
    <x v="5"/>
    <x v="4"/>
    <x v="99"/>
    <d v="2024-08-26T00:00:00"/>
    <n v="58"/>
    <n v="435716"/>
    <n v="492929"/>
    <n v="57213"/>
    <x v="3"/>
    <n v="677.4"/>
    <n v="58"/>
    <x v="0"/>
    <x v="2"/>
    <x v="0"/>
    <n v="0"/>
    <x v="230"/>
    <x v="37"/>
    <x v="4"/>
    <s v="P1252"/>
    <n v="297"/>
    <n v="26"/>
    <x v="9"/>
    <x v="3"/>
    <n v="7"/>
    <n v="7"/>
    <s v="C"/>
    <n v="0.57999999999999996"/>
    <x v="0"/>
    <n v="0"/>
    <n v="874244"/>
    <s v="Pending"/>
    <n v="459352"/>
    <x v="6"/>
    <x v="2"/>
    <x v="4"/>
    <n v="57213"/>
  </r>
  <r>
    <x v="270"/>
    <x v="172"/>
    <x v="2"/>
    <x v="17"/>
    <x v="3"/>
    <s v="P1"/>
    <x v="0"/>
    <x v="0"/>
    <x v="4"/>
    <x v="253"/>
    <d v="2023-06-19T00:00:00"/>
    <n v="5"/>
    <n v="187846"/>
    <n v="295549"/>
    <n v="107703"/>
    <x v="3"/>
    <n v="322.7"/>
    <n v="2"/>
    <x v="2"/>
    <x v="3"/>
    <x v="2"/>
    <n v="45"/>
    <x v="192"/>
    <x v="22"/>
    <x v="2"/>
    <s v="P1285"/>
    <n v="142"/>
    <n v="30"/>
    <x v="20"/>
    <x v="3"/>
    <n v="4"/>
    <n v="2"/>
    <s v="A"/>
    <n v="16.95"/>
    <x v="2"/>
    <n v="0"/>
    <n v="909485"/>
    <s v="Paid"/>
    <n v="225593"/>
    <x v="12"/>
    <x v="3"/>
    <x v="0"/>
    <n v="107703"/>
  </r>
  <r>
    <x v="271"/>
    <x v="173"/>
    <x v="2"/>
    <x v="2"/>
    <x v="3"/>
    <s v="P4"/>
    <x v="3"/>
    <x v="0"/>
    <x v="4"/>
    <x v="27"/>
    <d v="2022-03-26T00:00:00"/>
    <n v="10"/>
    <n v="14802"/>
    <n v="-8265"/>
    <n v="-23067"/>
    <x v="13"/>
    <n v="452.7"/>
    <n v="2"/>
    <x v="2"/>
    <x v="3"/>
    <x v="2"/>
    <n v="42"/>
    <x v="231"/>
    <x v="35"/>
    <x v="3"/>
    <s v="P1036"/>
    <n v="237"/>
    <n v="27"/>
    <x v="62"/>
    <x v="1"/>
    <n v="14"/>
    <n v="6"/>
    <s v="A"/>
    <n v="9.14"/>
    <x v="0"/>
    <n v="0"/>
    <n v="856699"/>
    <s v="Overdue"/>
    <n v="17961"/>
    <x v="4"/>
    <x v="0"/>
    <x v="2"/>
    <n v="-23067"/>
  </r>
  <r>
    <x v="272"/>
    <x v="95"/>
    <x v="4"/>
    <x v="1"/>
    <x v="4"/>
    <s v="P1"/>
    <x v="0"/>
    <x v="4"/>
    <x v="4"/>
    <x v="254"/>
    <d v="2023-09-09T00:00:00"/>
    <n v="49"/>
    <n v="167506"/>
    <n v="162284"/>
    <n v="-5222"/>
    <x v="2"/>
    <n v="103.3"/>
    <n v="1"/>
    <x v="2"/>
    <x v="3"/>
    <x v="1"/>
    <n v="0"/>
    <x v="232"/>
    <x v="24"/>
    <x v="1"/>
    <s v="P1309"/>
    <n v="406"/>
    <n v="32"/>
    <x v="49"/>
    <x v="3"/>
    <n v="2"/>
    <n v="7"/>
    <s v="A"/>
    <n v="13.6"/>
    <x v="1"/>
    <n v="0"/>
    <n v="69895"/>
    <s v="Pending"/>
    <n v="149041"/>
    <x v="10"/>
    <x v="3"/>
    <x v="2"/>
    <n v="-5222"/>
  </r>
  <r>
    <x v="273"/>
    <x v="88"/>
    <x v="5"/>
    <x v="14"/>
    <x v="0"/>
    <s v="P5"/>
    <x v="2"/>
    <x v="5"/>
    <x v="2"/>
    <x v="255"/>
    <d v="2024-01-10T00:00:00"/>
    <n v="34"/>
    <n v="455907"/>
    <n v="573157"/>
    <n v="117250"/>
    <x v="4"/>
    <n v="463.5"/>
    <n v="63"/>
    <x v="1"/>
    <x v="2"/>
    <x v="2"/>
    <n v="0"/>
    <x v="233"/>
    <x v="12"/>
    <x v="2"/>
    <s v="P1071"/>
    <n v="148"/>
    <n v="120"/>
    <x v="77"/>
    <x v="0"/>
    <n v="12"/>
    <n v="5"/>
    <s v="D"/>
    <n v="16.309999999999999"/>
    <x v="0"/>
    <n v="0"/>
    <n v="468313"/>
    <s v="Overdue"/>
    <n v="489522"/>
    <x v="1"/>
    <x v="1"/>
    <x v="2"/>
    <n v="117250"/>
  </r>
  <r>
    <x v="274"/>
    <x v="151"/>
    <x v="2"/>
    <x v="24"/>
    <x v="0"/>
    <s v="P5"/>
    <x v="2"/>
    <x v="5"/>
    <x v="1"/>
    <x v="256"/>
    <d v="2024-08-11T00:00:00"/>
    <n v="50"/>
    <n v="97117"/>
    <n v="174448"/>
    <n v="77331"/>
    <x v="1"/>
    <n v="343.9"/>
    <n v="95"/>
    <x v="1"/>
    <x v="1"/>
    <x v="0"/>
    <n v="0"/>
    <x v="234"/>
    <x v="8"/>
    <x v="3"/>
    <s v="P1344"/>
    <n v="263"/>
    <n v="95"/>
    <x v="78"/>
    <x v="1"/>
    <n v="14"/>
    <n v="1"/>
    <s v="D"/>
    <n v="1.33"/>
    <x v="2"/>
    <n v="67182"/>
    <n v="936796"/>
    <s v="Paid"/>
    <n v="91028"/>
    <x v="2"/>
    <x v="0"/>
    <x v="3"/>
    <n v="77331"/>
  </r>
  <r>
    <x v="275"/>
    <x v="174"/>
    <x v="2"/>
    <x v="22"/>
    <x v="5"/>
    <s v="P3"/>
    <x v="0"/>
    <x v="4"/>
    <x v="4"/>
    <x v="257"/>
    <d v="2023-04-17T00:00:00"/>
    <n v="18"/>
    <n v="457717"/>
    <n v="573986"/>
    <n v="116269"/>
    <x v="0"/>
    <n v="382.8"/>
    <n v="56"/>
    <x v="0"/>
    <x v="1"/>
    <x v="2"/>
    <n v="45"/>
    <x v="235"/>
    <x v="26"/>
    <x v="3"/>
    <s v="P1004"/>
    <n v="254"/>
    <n v="10"/>
    <x v="81"/>
    <x v="3"/>
    <n v="4"/>
    <n v="2"/>
    <s v="A"/>
    <n v="15.82"/>
    <x v="2"/>
    <n v="0"/>
    <n v="975066"/>
    <s v="Paid"/>
    <n v="482257"/>
    <x v="7"/>
    <x v="0"/>
    <x v="0"/>
    <n v="116269"/>
  </r>
  <r>
    <x v="276"/>
    <x v="175"/>
    <x v="4"/>
    <x v="5"/>
    <x v="4"/>
    <s v="P4"/>
    <x v="1"/>
    <x v="3"/>
    <x v="1"/>
    <x v="258"/>
    <d v="2023-10-04T00:00:00"/>
    <n v="21"/>
    <n v="164874"/>
    <n v="144531"/>
    <n v="-20343"/>
    <x v="8"/>
    <n v="726.4"/>
    <n v="13"/>
    <x v="2"/>
    <x v="1"/>
    <x v="0"/>
    <n v="0"/>
    <x v="236"/>
    <x v="8"/>
    <x v="2"/>
    <s v="P1447"/>
    <n v="382"/>
    <n v="79"/>
    <x v="15"/>
    <x v="1"/>
    <n v="9"/>
    <n v="1"/>
    <s v="D"/>
    <n v="11.73"/>
    <x v="2"/>
    <n v="0"/>
    <n v="169588"/>
    <s v="Overdue"/>
    <n v="205911"/>
    <x v="8"/>
    <x v="1"/>
    <x v="3"/>
    <n v="-20343"/>
  </r>
  <r>
    <x v="277"/>
    <x v="12"/>
    <x v="1"/>
    <x v="21"/>
    <x v="3"/>
    <s v="P3"/>
    <x v="2"/>
    <x v="5"/>
    <x v="1"/>
    <x v="259"/>
    <d v="2025-10-02T00:00:00"/>
    <n v="21"/>
    <n v="356254"/>
    <n v="333213"/>
    <n v="-23041"/>
    <x v="3"/>
    <n v="766"/>
    <n v="24"/>
    <x v="2"/>
    <x v="2"/>
    <x v="0"/>
    <n v="0"/>
    <x v="129"/>
    <x v="43"/>
    <x v="1"/>
    <s v="P1176"/>
    <n v="308"/>
    <n v="86"/>
    <x v="60"/>
    <x v="1"/>
    <n v="0"/>
    <n v="2"/>
    <s v="B"/>
    <n v="12.54"/>
    <x v="2"/>
    <n v="0"/>
    <n v="580417"/>
    <s v="Paid"/>
    <n v="352399"/>
    <x v="6"/>
    <x v="3"/>
    <x v="0"/>
    <n v="-23041"/>
  </r>
  <r>
    <x v="278"/>
    <x v="57"/>
    <x v="1"/>
    <x v="4"/>
    <x v="0"/>
    <s v="P3"/>
    <x v="1"/>
    <x v="3"/>
    <x v="2"/>
    <x v="260"/>
    <d v="2023-03-15T00:00:00"/>
    <n v="36"/>
    <n v="343805"/>
    <n v="343628"/>
    <n v="-177"/>
    <x v="0"/>
    <n v="610.5"/>
    <n v="22"/>
    <x v="2"/>
    <x v="2"/>
    <x v="0"/>
    <n v="71"/>
    <x v="237"/>
    <x v="41"/>
    <x v="3"/>
    <s v="P1153"/>
    <n v="76"/>
    <n v="94"/>
    <x v="35"/>
    <x v="0"/>
    <n v="14"/>
    <n v="4"/>
    <s v="C"/>
    <n v="11.28"/>
    <x v="1"/>
    <n v="0"/>
    <n v="298465"/>
    <s v="Paid"/>
    <n v="376977"/>
    <x v="3"/>
    <x v="1"/>
    <x v="2"/>
    <n v="-177"/>
  </r>
  <r>
    <x v="279"/>
    <x v="176"/>
    <x v="1"/>
    <x v="3"/>
    <x v="0"/>
    <s v="P1"/>
    <x v="2"/>
    <x v="1"/>
    <x v="4"/>
    <x v="261"/>
    <d v="2022-10-27T00:00:00"/>
    <n v="33"/>
    <n v="381079"/>
    <n v="477694"/>
    <n v="96615"/>
    <x v="3"/>
    <n v="434"/>
    <n v="4"/>
    <x v="2"/>
    <x v="1"/>
    <x v="0"/>
    <n v="0"/>
    <x v="238"/>
    <x v="11"/>
    <x v="4"/>
    <s v="P1240"/>
    <n v="203"/>
    <n v="39"/>
    <x v="46"/>
    <x v="1"/>
    <n v="9"/>
    <n v="4"/>
    <s v="B"/>
    <n v="13.05"/>
    <x v="1"/>
    <n v="83039"/>
    <n v="260595"/>
    <s v="Paid"/>
    <n v="419282"/>
    <x v="8"/>
    <x v="1"/>
    <x v="4"/>
    <n v="96615"/>
  </r>
  <r>
    <x v="280"/>
    <x v="177"/>
    <x v="5"/>
    <x v="10"/>
    <x v="5"/>
    <s v="P5"/>
    <x v="2"/>
    <x v="0"/>
    <x v="1"/>
    <x v="262"/>
    <d v="2024-04-26T00:00:00"/>
    <n v="-1"/>
    <n v="55676"/>
    <n v="146118"/>
    <n v="90442"/>
    <x v="1"/>
    <n v="298.7"/>
    <n v="90"/>
    <x v="1"/>
    <x v="0"/>
    <x v="1"/>
    <n v="79"/>
    <x v="239"/>
    <x v="40"/>
    <x v="1"/>
    <s v="P1041"/>
    <n v="127"/>
    <n v="120"/>
    <x v="62"/>
    <x v="3"/>
    <n v="21"/>
    <n v="4"/>
    <s v="B"/>
    <n v="15.67"/>
    <x v="2"/>
    <n v="0"/>
    <n v="168262"/>
    <s v="Paid"/>
    <n v="102281"/>
    <x v="4"/>
    <x v="2"/>
    <x v="0"/>
    <n v="90442"/>
  </r>
  <r>
    <x v="281"/>
    <x v="22"/>
    <x v="5"/>
    <x v="23"/>
    <x v="0"/>
    <s v="P2"/>
    <x v="3"/>
    <x v="2"/>
    <x v="0"/>
    <x v="262"/>
    <d v="2024-05-11T00:00:00"/>
    <n v="14"/>
    <n v="314594"/>
    <n v="397648"/>
    <n v="83054"/>
    <x v="7"/>
    <n v="477.8"/>
    <n v="30"/>
    <x v="2"/>
    <x v="3"/>
    <x v="0"/>
    <n v="86"/>
    <x v="240"/>
    <x v="18"/>
    <x v="1"/>
    <s v="P1294"/>
    <n v="214"/>
    <n v="31"/>
    <x v="42"/>
    <x v="1"/>
    <n v="21"/>
    <n v="6"/>
    <s v="C"/>
    <n v="5.69"/>
    <x v="1"/>
    <n v="0"/>
    <n v="654457"/>
    <s v="Paid"/>
    <n v="320853"/>
    <x v="6"/>
    <x v="3"/>
    <x v="0"/>
    <n v="83054"/>
  </r>
  <r>
    <x v="282"/>
    <x v="5"/>
    <x v="4"/>
    <x v="5"/>
    <x v="1"/>
    <s v="P4"/>
    <x v="2"/>
    <x v="3"/>
    <x v="2"/>
    <x v="263"/>
    <d v="2023-06-15T00:00:00"/>
    <n v="51"/>
    <n v="135549"/>
    <n v="204314"/>
    <n v="68765"/>
    <x v="10"/>
    <n v="410.6"/>
    <n v="1"/>
    <x v="2"/>
    <x v="0"/>
    <x v="0"/>
    <n v="0"/>
    <x v="241"/>
    <x v="31"/>
    <x v="2"/>
    <s v="P1490"/>
    <n v="273"/>
    <n v="108"/>
    <x v="71"/>
    <x v="1"/>
    <n v="7"/>
    <n v="2"/>
    <s v="D"/>
    <n v="6.15"/>
    <x v="0"/>
    <n v="0"/>
    <n v="793550"/>
    <s v="Overdue"/>
    <n v="143256"/>
    <x v="4"/>
    <x v="1"/>
    <x v="1"/>
    <n v="68765"/>
  </r>
  <r>
    <x v="283"/>
    <x v="164"/>
    <x v="0"/>
    <x v="18"/>
    <x v="1"/>
    <s v="P1"/>
    <x v="1"/>
    <x v="1"/>
    <x v="3"/>
    <x v="264"/>
    <d v="2025-02-13T00:00:00"/>
    <n v="58"/>
    <n v="385451"/>
    <n v="453831"/>
    <n v="68380"/>
    <x v="0"/>
    <n v="794.1"/>
    <n v="29"/>
    <x v="2"/>
    <x v="0"/>
    <x v="0"/>
    <n v="0"/>
    <x v="242"/>
    <x v="5"/>
    <x v="3"/>
    <s v="P1207"/>
    <n v="204"/>
    <n v="57"/>
    <x v="83"/>
    <x v="1"/>
    <n v="9"/>
    <n v="6"/>
    <s v="A"/>
    <n v="10"/>
    <x v="3"/>
    <n v="0"/>
    <n v="946301"/>
    <s v="Paid"/>
    <n v="428203"/>
    <x v="3"/>
    <x v="0"/>
    <x v="1"/>
    <n v="68380"/>
  </r>
  <r>
    <x v="284"/>
    <x v="162"/>
    <x v="4"/>
    <x v="10"/>
    <x v="4"/>
    <s v="P3"/>
    <x v="0"/>
    <x v="0"/>
    <x v="0"/>
    <x v="265"/>
    <d v="2023-03-06T00:00:00"/>
    <n v="0"/>
    <n v="461720"/>
    <n v="502628"/>
    <n v="40908"/>
    <x v="9"/>
    <n v="13.5"/>
    <n v="26"/>
    <x v="2"/>
    <x v="2"/>
    <x v="0"/>
    <n v="0"/>
    <x v="243"/>
    <x v="14"/>
    <x v="1"/>
    <s v="P1028"/>
    <n v="35"/>
    <n v="25"/>
    <x v="38"/>
    <x v="3"/>
    <n v="9"/>
    <n v="2"/>
    <s v="A"/>
    <n v="9.6999999999999993"/>
    <x v="1"/>
    <n v="0"/>
    <n v="625429"/>
    <s v="Overdue"/>
    <n v="459052"/>
    <x v="4"/>
    <x v="2"/>
    <x v="0"/>
    <n v="40908"/>
  </r>
  <r>
    <x v="285"/>
    <x v="131"/>
    <x v="3"/>
    <x v="2"/>
    <x v="4"/>
    <s v="P4"/>
    <x v="0"/>
    <x v="3"/>
    <x v="1"/>
    <x v="266"/>
    <d v="2025-10-18T00:00:00"/>
    <n v="57"/>
    <n v="233429"/>
    <n v="248178"/>
    <n v="14749"/>
    <x v="2"/>
    <n v="173.2"/>
    <n v="80"/>
    <x v="1"/>
    <x v="1"/>
    <x v="0"/>
    <n v="0"/>
    <x v="244"/>
    <x v="12"/>
    <x v="4"/>
    <s v="P1234"/>
    <n v="181"/>
    <n v="28"/>
    <x v="84"/>
    <x v="1"/>
    <n v="14"/>
    <n v="1"/>
    <s v="B"/>
    <n v="5.92"/>
    <x v="1"/>
    <n v="0"/>
    <n v="793876"/>
    <s v="Paid"/>
    <n v="279281"/>
    <x v="9"/>
    <x v="0"/>
    <x v="0"/>
    <n v="14749"/>
  </r>
  <r>
    <x v="286"/>
    <x v="128"/>
    <x v="5"/>
    <x v="15"/>
    <x v="2"/>
    <s v="P4"/>
    <x v="0"/>
    <x v="5"/>
    <x v="1"/>
    <x v="267"/>
    <d v="2025-04-14T00:00:00"/>
    <n v="42"/>
    <n v="358935"/>
    <n v="474074"/>
    <n v="115139"/>
    <x v="7"/>
    <n v="388.4"/>
    <n v="44"/>
    <x v="0"/>
    <x v="2"/>
    <x v="0"/>
    <n v="0"/>
    <x v="74"/>
    <x v="35"/>
    <x v="2"/>
    <s v="P1094"/>
    <n v="227"/>
    <n v="75"/>
    <x v="61"/>
    <x v="3"/>
    <n v="19"/>
    <n v="2"/>
    <s v="B"/>
    <n v="1.05"/>
    <x v="3"/>
    <n v="0"/>
    <n v="48243"/>
    <s v="Pending"/>
    <n v="359485"/>
    <x v="10"/>
    <x v="0"/>
    <x v="4"/>
    <n v="115139"/>
  </r>
  <r>
    <x v="287"/>
    <x v="178"/>
    <x v="0"/>
    <x v="25"/>
    <x v="5"/>
    <s v="P1"/>
    <x v="3"/>
    <x v="5"/>
    <x v="3"/>
    <x v="268"/>
    <d v="2024-04-13T00:00:00"/>
    <n v="40"/>
    <n v="324003"/>
    <n v="292913"/>
    <n v="-31090"/>
    <x v="9"/>
    <n v="707.3"/>
    <n v="97"/>
    <x v="1"/>
    <x v="3"/>
    <x v="0"/>
    <n v="75"/>
    <x v="245"/>
    <x v="33"/>
    <x v="3"/>
    <s v="P1203"/>
    <n v="267"/>
    <n v="43"/>
    <x v="36"/>
    <x v="0"/>
    <n v="21"/>
    <n v="6"/>
    <s v="B"/>
    <n v="15.59"/>
    <x v="2"/>
    <n v="59745"/>
    <n v="105889"/>
    <s v="Overdue"/>
    <n v="361039"/>
    <x v="6"/>
    <x v="0"/>
    <x v="3"/>
    <n v="-31090"/>
  </r>
  <r>
    <x v="288"/>
    <x v="132"/>
    <x v="1"/>
    <x v="15"/>
    <x v="3"/>
    <s v="P3"/>
    <x v="3"/>
    <x v="1"/>
    <x v="3"/>
    <x v="269"/>
    <d v="2025-07-21T00:00:00"/>
    <n v="0"/>
    <n v="223159"/>
    <n v="299151"/>
    <n v="75992"/>
    <x v="10"/>
    <n v="865.8"/>
    <n v="76"/>
    <x v="1"/>
    <x v="1"/>
    <x v="1"/>
    <n v="89"/>
    <x v="246"/>
    <x v="21"/>
    <x v="0"/>
    <s v="P1399"/>
    <n v="32"/>
    <n v="52"/>
    <x v="87"/>
    <x v="0"/>
    <n v="0"/>
    <n v="7"/>
    <s v="A"/>
    <n v="15.21"/>
    <x v="0"/>
    <n v="0"/>
    <n v="465194"/>
    <s v="Overdue"/>
    <n v="236508"/>
    <x v="1"/>
    <x v="0"/>
    <x v="2"/>
    <n v="75992"/>
  </r>
  <r>
    <x v="289"/>
    <x v="179"/>
    <x v="3"/>
    <x v="9"/>
    <x v="5"/>
    <s v="P4"/>
    <x v="3"/>
    <x v="3"/>
    <x v="1"/>
    <x v="270"/>
    <d v="2022-04-12T00:00:00"/>
    <n v="46"/>
    <n v="139532"/>
    <n v="226848"/>
    <n v="87316"/>
    <x v="8"/>
    <n v="360.5"/>
    <n v="29"/>
    <x v="2"/>
    <x v="3"/>
    <x v="0"/>
    <n v="0"/>
    <x v="160"/>
    <x v="6"/>
    <x v="0"/>
    <s v="P1198"/>
    <n v="441"/>
    <n v="42"/>
    <x v="67"/>
    <x v="2"/>
    <n v="9"/>
    <n v="7"/>
    <s v="B"/>
    <n v="1.51"/>
    <x v="3"/>
    <n v="0"/>
    <n v="684443"/>
    <s v="Paid"/>
    <n v="186155"/>
    <x v="5"/>
    <x v="1"/>
    <x v="0"/>
    <n v="87316"/>
  </r>
  <r>
    <x v="290"/>
    <x v="90"/>
    <x v="4"/>
    <x v="9"/>
    <x v="4"/>
    <s v="P5"/>
    <x v="3"/>
    <x v="2"/>
    <x v="3"/>
    <x v="271"/>
    <d v="2022-03-18T00:00:00"/>
    <n v="37"/>
    <n v="231114"/>
    <n v="255854"/>
    <n v="24740"/>
    <x v="4"/>
    <n v="242.3"/>
    <n v="51"/>
    <x v="0"/>
    <x v="1"/>
    <x v="0"/>
    <n v="0"/>
    <x v="247"/>
    <x v="19"/>
    <x v="0"/>
    <s v="P1046"/>
    <n v="47"/>
    <n v="41"/>
    <x v="6"/>
    <x v="0"/>
    <n v="12"/>
    <n v="5"/>
    <s v="C"/>
    <n v="15.82"/>
    <x v="3"/>
    <n v="15861"/>
    <n v="615706"/>
    <s v="Overdue"/>
    <n v="222338"/>
    <x v="11"/>
    <x v="1"/>
    <x v="3"/>
    <n v="24740"/>
  </r>
  <r>
    <x v="291"/>
    <x v="180"/>
    <x v="4"/>
    <x v="22"/>
    <x v="3"/>
    <s v="P5"/>
    <x v="0"/>
    <x v="2"/>
    <x v="1"/>
    <x v="118"/>
    <d v="2025-05-12T00:00:00"/>
    <n v="28"/>
    <n v="107932"/>
    <n v="169830"/>
    <n v="61898"/>
    <x v="1"/>
    <n v="557.1"/>
    <n v="42"/>
    <x v="0"/>
    <x v="3"/>
    <x v="0"/>
    <n v="0"/>
    <x v="248"/>
    <x v="31"/>
    <x v="4"/>
    <s v="P1404"/>
    <n v="81"/>
    <n v="84"/>
    <x v="31"/>
    <x v="1"/>
    <n v="4"/>
    <n v="7"/>
    <s v="B"/>
    <n v="2.4"/>
    <x v="0"/>
    <n v="56514"/>
    <n v="234014"/>
    <s v="Paid"/>
    <n v="141090"/>
    <x v="0"/>
    <x v="2"/>
    <x v="0"/>
    <n v="61898"/>
  </r>
  <r>
    <x v="292"/>
    <x v="181"/>
    <x v="3"/>
    <x v="21"/>
    <x v="5"/>
    <s v="P2"/>
    <x v="2"/>
    <x v="0"/>
    <x v="2"/>
    <x v="266"/>
    <d v="2025-09-29T00:00:00"/>
    <n v="38"/>
    <n v="193589"/>
    <n v="289708"/>
    <n v="96119"/>
    <x v="7"/>
    <n v="440.7"/>
    <n v="20"/>
    <x v="2"/>
    <x v="3"/>
    <x v="0"/>
    <n v="47"/>
    <x v="249"/>
    <x v="32"/>
    <x v="3"/>
    <s v="P1407"/>
    <n v="474"/>
    <n v="54"/>
    <x v="23"/>
    <x v="3"/>
    <n v="0"/>
    <n v="7"/>
    <s v="B"/>
    <n v="17.97"/>
    <x v="0"/>
    <n v="0"/>
    <n v="244954"/>
    <s v="Pending"/>
    <n v="228600"/>
    <x v="4"/>
    <x v="1"/>
    <x v="4"/>
    <n v="96119"/>
  </r>
  <r>
    <x v="293"/>
    <x v="163"/>
    <x v="3"/>
    <x v="1"/>
    <x v="5"/>
    <s v="P1"/>
    <x v="0"/>
    <x v="2"/>
    <x v="2"/>
    <x v="272"/>
    <d v="2024-11-20T00:00:00"/>
    <n v="10"/>
    <n v="388542"/>
    <n v="502763"/>
    <n v="114221"/>
    <x v="8"/>
    <n v="617.4"/>
    <n v="80"/>
    <x v="1"/>
    <x v="2"/>
    <x v="0"/>
    <n v="93"/>
    <x v="250"/>
    <x v="39"/>
    <x v="1"/>
    <s v="P1387"/>
    <n v="115"/>
    <n v="30"/>
    <x v="82"/>
    <x v="2"/>
    <n v="9"/>
    <n v="7"/>
    <s v="A"/>
    <n v="6"/>
    <x v="1"/>
    <n v="0"/>
    <n v="958099"/>
    <s v="Overdue"/>
    <n v="426831"/>
    <x v="3"/>
    <x v="2"/>
    <x v="4"/>
    <n v="114221"/>
  </r>
  <r>
    <x v="294"/>
    <x v="182"/>
    <x v="5"/>
    <x v="27"/>
    <x v="4"/>
    <s v="P4"/>
    <x v="0"/>
    <x v="3"/>
    <x v="2"/>
    <x v="273"/>
    <d v="2025-04-12T00:00:00"/>
    <n v="16"/>
    <n v="10059"/>
    <n v="17265"/>
    <n v="7206"/>
    <x v="9"/>
    <n v="202.4"/>
    <n v="35"/>
    <x v="0"/>
    <x v="0"/>
    <x v="1"/>
    <n v="47"/>
    <x v="251"/>
    <x v="38"/>
    <x v="2"/>
    <s v="P1496"/>
    <n v="246"/>
    <n v="28"/>
    <x v="5"/>
    <x v="3"/>
    <n v="19"/>
    <n v="3"/>
    <s v="D"/>
    <n v="11.91"/>
    <x v="3"/>
    <n v="0"/>
    <n v="176323"/>
    <s v="Pending"/>
    <n v="54820"/>
    <x v="5"/>
    <x v="2"/>
    <x v="3"/>
    <n v="7206"/>
  </r>
  <r>
    <x v="295"/>
    <x v="183"/>
    <x v="2"/>
    <x v="25"/>
    <x v="3"/>
    <s v="P1"/>
    <x v="3"/>
    <x v="5"/>
    <x v="2"/>
    <x v="274"/>
    <d v="2024-08-22T00:00:00"/>
    <n v="15"/>
    <n v="241605"/>
    <n v="254392"/>
    <n v="12787"/>
    <x v="4"/>
    <n v="852.6"/>
    <n v="46"/>
    <x v="0"/>
    <x v="1"/>
    <x v="0"/>
    <n v="0"/>
    <x v="252"/>
    <x v="21"/>
    <x v="0"/>
    <s v="P1080"/>
    <n v="250"/>
    <n v="94"/>
    <x v="38"/>
    <x v="3"/>
    <n v="21"/>
    <n v="8"/>
    <s v="A"/>
    <n v="16.39"/>
    <x v="1"/>
    <n v="0"/>
    <n v="100959"/>
    <s v="Paid"/>
    <n v="258225"/>
    <x v="7"/>
    <x v="2"/>
    <x v="4"/>
    <n v="12787"/>
  </r>
  <r>
    <x v="296"/>
    <x v="96"/>
    <x v="2"/>
    <x v="26"/>
    <x v="1"/>
    <s v="P1"/>
    <x v="1"/>
    <x v="1"/>
    <x v="3"/>
    <x v="127"/>
    <d v="2024-04-10T00:00:00"/>
    <n v="17"/>
    <n v="209989"/>
    <n v="237535"/>
    <n v="27546"/>
    <x v="7"/>
    <n v="44.3"/>
    <n v="95"/>
    <x v="1"/>
    <x v="0"/>
    <x v="2"/>
    <n v="0"/>
    <x v="50"/>
    <x v="17"/>
    <x v="3"/>
    <s v="P1187"/>
    <n v="126"/>
    <n v="45"/>
    <x v="6"/>
    <x v="3"/>
    <n v="0"/>
    <n v="6"/>
    <s v="D"/>
    <n v="7.51"/>
    <x v="0"/>
    <n v="0"/>
    <n v="485680"/>
    <s v="Paid"/>
    <n v="192276"/>
    <x v="0"/>
    <x v="0"/>
    <x v="0"/>
    <n v="27546"/>
  </r>
  <r>
    <x v="297"/>
    <x v="79"/>
    <x v="1"/>
    <x v="25"/>
    <x v="5"/>
    <s v="P3"/>
    <x v="3"/>
    <x v="2"/>
    <x v="4"/>
    <x v="275"/>
    <d v="2024-01-04T00:00:00"/>
    <n v="51"/>
    <n v="31610"/>
    <n v="106909"/>
    <n v="75299"/>
    <x v="0"/>
    <n v="223.3"/>
    <n v="17"/>
    <x v="2"/>
    <x v="1"/>
    <x v="0"/>
    <n v="0"/>
    <x v="211"/>
    <x v="33"/>
    <x v="0"/>
    <s v="P1469"/>
    <n v="429"/>
    <n v="31"/>
    <x v="64"/>
    <x v="0"/>
    <n v="14"/>
    <n v="5"/>
    <s v="A"/>
    <n v="16.78"/>
    <x v="0"/>
    <n v="0"/>
    <n v="153410"/>
    <s v="Overdue"/>
    <n v="11828"/>
    <x v="8"/>
    <x v="3"/>
    <x v="1"/>
    <n v="75299"/>
  </r>
  <r>
    <x v="298"/>
    <x v="22"/>
    <x v="2"/>
    <x v="21"/>
    <x v="0"/>
    <s v="P4"/>
    <x v="2"/>
    <x v="4"/>
    <x v="3"/>
    <x v="276"/>
    <d v="2023-08-05T00:00:00"/>
    <n v="56"/>
    <n v="262520"/>
    <n v="338775"/>
    <n v="76255"/>
    <x v="6"/>
    <n v="886.7"/>
    <n v="36"/>
    <x v="0"/>
    <x v="1"/>
    <x v="0"/>
    <n v="0"/>
    <x v="124"/>
    <x v="4"/>
    <x v="3"/>
    <s v="P1152"/>
    <n v="464"/>
    <n v="114"/>
    <x v="58"/>
    <x v="0"/>
    <n v="14"/>
    <n v="4"/>
    <s v="B"/>
    <n v="9.2200000000000006"/>
    <x v="0"/>
    <n v="0"/>
    <n v="416345"/>
    <s v="Paid"/>
    <n v="308356"/>
    <x v="8"/>
    <x v="2"/>
    <x v="2"/>
    <n v="76255"/>
  </r>
  <r>
    <x v="299"/>
    <x v="87"/>
    <x v="0"/>
    <x v="29"/>
    <x v="3"/>
    <s v="P2"/>
    <x v="3"/>
    <x v="5"/>
    <x v="0"/>
    <x v="277"/>
    <d v="2025-06-08T00:00:00"/>
    <n v="11"/>
    <n v="44513"/>
    <n v="148177"/>
    <n v="103664"/>
    <x v="6"/>
    <n v="396.2"/>
    <n v="69"/>
    <x v="1"/>
    <x v="2"/>
    <x v="0"/>
    <n v="0"/>
    <x v="253"/>
    <x v="16"/>
    <x v="1"/>
    <s v="P1267"/>
    <n v="116"/>
    <n v="21"/>
    <x v="55"/>
    <x v="0"/>
    <n v="19"/>
    <n v="3"/>
    <s v="B"/>
    <n v="12.24"/>
    <x v="3"/>
    <n v="88036"/>
    <n v="264731"/>
    <s v="Pending"/>
    <n v="65387"/>
    <x v="6"/>
    <x v="1"/>
    <x v="3"/>
    <n v="103664"/>
  </r>
  <r>
    <x v="300"/>
    <x v="184"/>
    <x v="0"/>
    <x v="25"/>
    <x v="4"/>
    <s v="P1"/>
    <x v="0"/>
    <x v="3"/>
    <x v="1"/>
    <x v="278"/>
    <d v="2023-05-12T00:00:00"/>
    <n v="60"/>
    <n v="73455"/>
    <n v="120640"/>
    <n v="47185"/>
    <x v="10"/>
    <n v="684.1"/>
    <n v="22"/>
    <x v="2"/>
    <x v="1"/>
    <x v="2"/>
    <n v="52"/>
    <x v="243"/>
    <x v="1"/>
    <x v="0"/>
    <s v="P1191"/>
    <n v="375"/>
    <n v="91"/>
    <x v="75"/>
    <x v="1"/>
    <n v="9"/>
    <n v="5"/>
    <s v="B"/>
    <n v="0.06"/>
    <x v="1"/>
    <n v="54456"/>
    <n v="463772"/>
    <s v="Paid"/>
    <n v="101492"/>
    <x v="6"/>
    <x v="3"/>
    <x v="3"/>
    <n v="47185"/>
  </r>
  <r>
    <x v="301"/>
    <x v="185"/>
    <x v="2"/>
    <x v="9"/>
    <x v="3"/>
    <s v="P4"/>
    <x v="1"/>
    <x v="0"/>
    <x v="1"/>
    <x v="279"/>
    <d v="2023-02-18T00:00:00"/>
    <n v="0"/>
    <n v="137269"/>
    <n v="138276"/>
    <n v="1007"/>
    <x v="1"/>
    <n v="194"/>
    <n v="9"/>
    <x v="2"/>
    <x v="3"/>
    <x v="1"/>
    <n v="46"/>
    <x v="254"/>
    <x v="34"/>
    <x v="3"/>
    <s v="P1449"/>
    <n v="399"/>
    <n v="113"/>
    <x v="81"/>
    <x v="3"/>
    <n v="0"/>
    <n v="6"/>
    <s v="A"/>
    <n v="17.43"/>
    <x v="2"/>
    <n v="31580"/>
    <n v="380491"/>
    <s v="Paid"/>
    <n v="167839"/>
    <x v="1"/>
    <x v="2"/>
    <x v="4"/>
    <n v="1007"/>
  </r>
  <r>
    <x v="302"/>
    <x v="135"/>
    <x v="3"/>
    <x v="11"/>
    <x v="5"/>
    <s v="P3"/>
    <x v="3"/>
    <x v="5"/>
    <x v="3"/>
    <x v="63"/>
    <d v="2024-07-31T00:00:00"/>
    <n v="4"/>
    <n v="418719"/>
    <n v="402519"/>
    <n v="-16200"/>
    <x v="0"/>
    <n v="501.6"/>
    <n v="8"/>
    <x v="2"/>
    <x v="0"/>
    <x v="0"/>
    <n v="52"/>
    <x v="255"/>
    <x v="37"/>
    <x v="1"/>
    <s v="P1476"/>
    <n v="45"/>
    <n v="10"/>
    <x v="23"/>
    <x v="0"/>
    <n v="7"/>
    <n v="1"/>
    <s v="B"/>
    <n v="0.83"/>
    <x v="0"/>
    <n v="0"/>
    <n v="595558"/>
    <s v="Pending"/>
    <n v="466445"/>
    <x v="5"/>
    <x v="3"/>
    <x v="0"/>
    <n v="-16200"/>
  </r>
  <r>
    <x v="303"/>
    <x v="16"/>
    <x v="5"/>
    <x v="10"/>
    <x v="5"/>
    <s v="P2"/>
    <x v="2"/>
    <x v="2"/>
    <x v="0"/>
    <x v="184"/>
    <d v="2024-12-28T00:00:00"/>
    <n v="0"/>
    <n v="202442"/>
    <n v="274917"/>
    <n v="72475"/>
    <x v="9"/>
    <n v="646.5"/>
    <n v="28"/>
    <x v="2"/>
    <x v="0"/>
    <x v="0"/>
    <n v="0"/>
    <x v="256"/>
    <x v="43"/>
    <x v="1"/>
    <s v="P1070"/>
    <n v="147"/>
    <n v="72"/>
    <x v="76"/>
    <x v="3"/>
    <n v="16"/>
    <n v="5"/>
    <s v="C"/>
    <n v="7.39"/>
    <x v="2"/>
    <n v="59703"/>
    <n v="322230"/>
    <s v="Paid"/>
    <n v="194226"/>
    <x v="0"/>
    <x v="1"/>
    <x v="0"/>
    <n v="72475"/>
  </r>
  <r>
    <x v="304"/>
    <x v="186"/>
    <x v="0"/>
    <x v="23"/>
    <x v="5"/>
    <s v="P2"/>
    <x v="1"/>
    <x v="1"/>
    <x v="4"/>
    <x v="280"/>
    <d v="2023-08-03T00:00:00"/>
    <n v="42"/>
    <n v="472144"/>
    <n v="475517"/>
    <n v="3373"/>
    <x v="0"/>
    <n v="870.7"/>
    <n v="44"/>
    <x v="0"/>
    <x v="0"/>
    <x v="2"/>
    <n v="0"/>
    <x v="257"/>
    <x v="29"/>
    <x v="3"/>
    <s v="P1495"/>
    <n v="242"/>
    <n v="68"/>
    <x v="19"/>
    <x v="0"/>
    <n v="21"/>
    <n v="8"/>
    <s v="A"/>
    <n v="13.92"/>
    <x v="2"/>
    <n v="0"/>
    <n v="368724"/>
    <s v="Overdue"/>
    <n v="466159"/>
    <x v="12"/>
    <x v="1"/>
    <x v="3"/>
    <n v="3373"/>
  </r>
  <r>
    <x v="305"/>
    <x v="187"/>
    <x v="3"/>
    <x v="1"/>
    <x v="3"/>
    <s v="P2"/>
    <x v="1"/>
    <x v="1"/>
    <x v="1"/>
    <x v="49"/>
    <d v="2022-12-16T00:00:00"/>
    <n v="40"/>
    <n v="265670"/>
    <n v="289678"/>
    <n v="24008"/>
    <x v="10"/>
    <n v="221.1"/>
    <n v="47"/>
    <x v="0"/>
    <x v="3"/>
    <x v="1"/>
    <n v="0"/>
    <x v="33"/>
    <x v="28"/>
    <x v="0"/>
    <s v="P1386"/>
    <n v="39"/>
    <n v="66"/>
    <x v="70"/>
    <x v="2"/>
    <n v="0"/>
    <n v="8"/>
    <s v="A"/>
    <n v="5.23"/>
    <x v="0"/>
    <n v="61561"/>
    <n v="530522"/>
    <s v="Overdue"/>
    <n v="256126"/>
    <x v="4"/>
    <x v="3"/>
    <x v="4"/>
    <n v="24008"/>
  </r>
  <r>
    <x v="306"/>
    <x v="102"/>
    <x v="2"/>
    <x v="7"/>
    <x v="0"/>
    <s v="P2"/>
    <x v="0"/>
    <x v="3"/>
    <x v="0"/>
    <x v="75"/>
    <d v="2022-12-14T00:00:00"/>
    <n v="11"/>
    <n v="243511"/>
    <n v="204938"/>
    <n v="-38573"/>
    <x v="2"/>
    <n v="477.6"/>
    <n v="16"/>
    <x v="2"/>
    <x v="0"/>
    <x v="0"/>
    <n v="78"/>
    <x v="111"/>
    <x v="16"/>
    <x v="1"/>
    <s v="P1386"/>
    <n v="457"/>
    <n v="48"/>
    <x v="88"/>
    <x v="3"/>
    <n v="12"/>
    <n v="5"/>
    <s v="C"/>
    <n v="3.76"/>
    <x v="1"/>
    <n v="74489"/>
    <n v="778045"/>
    <s v="Paid"/>
    <n v="254779"/>
    <x v="4"/>
    <x v="1"/>
    <x v="3"/>
    <n v="-38573"/>
  </r>
  <r>
    <x v="307"/>
    <x v="188"/>
    <x v="3"/>
    <x v="8"/>
    <x v="5"/>
    <s v="P4"/>
    <x v="1"/>
    <x v="4"/>
    <x v="1"/>
    <x v="281"/>
    <d v="2022-08-04T00:00:00"/>
    <n v="19"/>
    <n v="152915"/>
    <n v="174150"/>
    <n v="21235"/>
    <x v="7"/>
    <n v="686"/>
    <n v="1"/>
    <x v="2"/>
    <x v="0"/>
    <x v="1"/>
    <n v="0"/>
    <x v="258"/>
    <x v="11"/>
    <x v="3"/>
    <s v="P1340"/>
    <n v="252"/>
    <n v="72"/>
    <x v="49"/>
    <x v="1"/>
    <n v="16"/>
    <n v="4"/>
    <s v="C"/>
    <n v="6.39"/>
    <x v="0"/>
    <n v="0"/>
    <n v="558695"/>
    <s v="Overdue"/>
    <n v="173732"/>
    <x v="11"/>
    <x v="1"/>
    <x v="2"/>
    <n v="21235"/>
  </r>
  <r>
    <x v="308"/>
    <x v="174"/>
    <x v="0"/>
    <x v="29"/>
    <x v="2"/>
    <s v="P5"/>
    <x v="0"/>
    <x v="0"/>
    <x v="1"/>
    <x v="282"/>
    <d v="2023-10-06T00:00:00"/>
    <n v="57"/>
    <n v="429324"/>
    <n v="485086"/>
    <n v="55762"/>
    <x v="8"/>
    <n v="116.4"/>
    <n v="68"/>
    <x v="1"/>
    <x v="0"/>
    <x v="1"/>
    <n v="0"/>
    <x v="259"/>
    <x v="11"/>
    <x v="4"/>
    <s v="P1186"/>
    <n v="31"/>
    <n v="95"/>
    <x v="26"/>
    <x v="0"/>
    <n v="4"/>
    <n v="5"/>
    <s v="B"/>
    <n v="2.92"/>
    <x v="0"/>
    <n v="0"/>
    <n v="446733"/>
    <s v="Paid"/>
    <n v="473428"/>
    <x v="1"/>
    <x v="3"/>
    <x v="1"/>
    <n v="55762"/>
  </r>
  <r>
    <x v="309"/>
    <x v="189"/>
    <x v="3"/>
    <x v="12"/>
    <x v="4"/>
    <s v="P1"/>
    <x v="2"/>
    <x v="1"/>
    <x v="2"/>
    <x v="74"/>
    <d v="2023-01-04T00:00:00"/>
    <n v="53"/>
    <n v="239486"/>
    <n v="277471"/>
    <n v="37985"/>
    <x v="9"/>
    <n v="368.7"/>
    <n v="62"/>
    <x v="1"/>
    <x v="3"/>
    <x v="0"/>
    <n v="65"/>
    <x v="260"/>
    <x v="34"/>
    <x v="4"/>
    <s v="P1284"/>
    <n v="49"/>
    <n v="27"/>
    <x v="61"/>
    <x v="2"/>
    <n v="12"/>
    <n v="4"/>
    <s v="C"/>
    <n v="10.23"/>
    <x v="0"/>
    <n v="0"/>
    <n v="180500"/>
    <s v="Overdue"/>
    <n v="245038"/>
    <x v="9"/>
    <x v="1"/>
    <x v="4"/>
    <n v="37985"/>
  </r>
  <r>
    <x v="310"/>
    <x v="0"/>
    <x v="1"/>
    <x v="18"/>
    <x v="4"/>
    <s v="P1"/>
    <x v="2"/>
    <x v="2"/>
    <x v="0"/>
    <x v="283"/>
    <d v="2024-04-11T00:00:00"/>
    <n v="22"/>
    <n v="367467"/>
    <n v="437561"/>
    <n v="70094"/>
    <x v="4"/>
    <n v="613.1"/>
    <n v="9"/>
    <x v="2"/>
    <x v="3"/>
    <x v="2"/>
    <n v="0"/>
    <x v="261"/>
    <x v="32"/>
    <x v="4"/>
    <s v="P1464"/>
    <n v="393"/>
    <n v="13"/>
    <x v="70"/>
    <x v="0"/>
    <n v="2"/>
    <n v="8"/>
    <s v="B"/>
    <n v="14.44"/>
    <x v="3"/>
    <n v="0"/>
    <n v="148847"/>
    <s v="Pending"/>
    <n v="409815"/>
    <x v="1"/>
    <x v="2"/>
    <x v="4"/>
    <n v="70094"/>
  </r>
  <r>
    <x v="311"/>
    <x v="111"/>
    <x v="4"/>
    <x v="4"/>
    <x v="4"/>
    <s v="P4"/>
    <x v="1"/>
    <x v="0"/>
    <x v="4"/>
    <x v="284"/>
    <d v="2024-06-27T00:00:00"/>
    <n v="46"/>
    <n v="337952"/>
    <n v="310375"/>
    <n v="-27577"/>
    <x v="2"/>
    <n v="872.4"/>
    <n v="58"/>
    <x v="0"/>
    <x v="0"/>
    <x v="0"/>
    <n v="60"/>
    <x v="262"/>
    <x v="5"/>
    <x v="0"/>
    <s v="P1390"/>
    <n v="290"/>
    <n v="116"/>
    <x v="25"/>
    <x v="2"/>
    <n v="12"/>
    <n v="2"/>
    <s v="C"/>
    <n v="14.07"/>
    <x v="1"/>
    <n v="0"/>
    <n v="472773"/>
    <s v="Overdue"/>
    <n v="344538"/>
    <x v="1"/>
    <x v="1"/>
    <x v="0"/>
    <n v="-27577"/>
  </r>
  <r>
    <x v="312"/>
    <x v="45"/>
    <x v="1"/>
    <x v="26"/>
    <x v="3"/>
    <s v="P5"/>
    <x v="2"/>
    <x v="5"/>
    <x v="0"/>
    <x v="285"/>
    <d v="2023-05-01T00:00:00"/>
    <n v="19"/>
    <n v="327527"/>
    <n v="422308"/>
    <n v="94781"/>
    <x v="9"/>
    <n v="348.5"/>
    <n v="21"/>
    <x v="2"/>
    <x v="0"/>
    <x v="2"/>
    <n v="0"/>
    <x v="263"/>
    <x v="28"/>
    <x v="4"/>
    <s v="P1125"/>
    <n v="360"/>
    <n v="31"/>
    <x v="40"/>
    <x v="2"/>
    <n v="7"/>
    <n v="4"/>
    <s v="C"/>
    <n v="5.39"/>
    <x v="0"/>
    <n v="68501"/>
    <n v="794208"/>
    <s v="Paid"/>
    <n v="363494"/>
    <x v="0"/>
    <x v="2"/>
    <x v="2"/>
    <n v="94781"/>
  </r>
  <r>
    <x v="313"/>
    <x v="129"/>
    <x v="0"/>
    <x v="18"/>
    <x v="5"/>
    <s v="P3"/>
    <x v="2"/>
    <x v="5"/>
    <x v="0"/>
    <x v="286"/>
    <d v="2025-07-08T00:00:00"/>
    <n v="18"/>
    <n v="492498"/>
    <n v="507775"/>
    <n v="15277"/>
    <x v="4"/>
    <n v="365"/>
    <n v="41"/>
    <x v="0"/>
    <x v="0"/>
    <x v="0"/>
    <n v="0"/>
    <x v="264"/>
    <x v="16"/>
    <x v="3"/>
    <s v="P1202"/>
    <n v="212"/>
    <n v="114"/>
    <x v="68"/>
    <x v="2"/>
    <n v="14"/>
    <n v="2"/>
    <s v="B"/>
    <n v="9.7100000000000009"/>
    <x v="0"/>
    <n v="0"/>
    <n v="821422"/>
    <s v="Paid"/>
    <n v="530026"/>
    <x v="10"/>
    <x v="1"/>
    <x v="4"/>
    <n v="15277"/>
  </r>
  <r>
    <x v="314"/>
    <x v="143"/>
    <x v="2"/>
    <x v="24"/>
    <x v="4"/>
    <s v="P4"/>
    <x v="3"/>
    <x v="2"/>
    <x v="1"/>
    <x v="58"/>
    <d v="2022-09-25T00:00:00"/>
    <n v="22"/>
    <n v="308678"/>
    <n v="326365"/>
    <n v="17687"/>
    <x v="7"/>
    <n v="659.9"/>
    <n v="37"/>
    <x v="0"/>
    <x v="1"/>
    <x v="2"/>
    <n v="0"/>
    <x v="122"/>
    <x v="29"/>
    <x v="3"/>
    <s v="P1298"/>
    <n v="158"/>
    <n v="72"/>
    <x v="90"/>
    <x v="1"/>
    <n v="14"/>
    <n v="2"/>
    <s v="A"/>
    <n v="3.79"/>
    <x v="2"/>
    <n v="0"/>
    <n v="70272"/>
    <s v="Overdue"/>
    <n v="338089"/>
    <x v="0"/>
    <x v="1"/>
    <x v="1"/>
    <n v="17687"/>
  </r>
  <r>
    <x v="315"/>
    <x v="145"/>
    <x v="2"/>
    <x v="12"/>
    <x v="1"/>
    <s v="P5"/>
    <x v="2"/>
    <x v="0"/>
    <x v="4"/>
    <x v="287"/>
    <d v="2025-11-15T00:00:00"/>
    <n v="18"/>
    <n v="27539"/>
    <n v="43607"/>
    <n v="16068"/>
    <x v="4"/>
    <n v="83.8"/>
    <n v="27"/>
    <x v="2"/>
    <x v="3"/>
    <x v="2"/>
    <n v="93"/>
    <x v="265"/>
    <x v="34"/>
    <x v="2"/>
    <s v="P1315"/>
    <n v="187"/>
    <n v="83"/>
    <x v="7"/>
    <x v="3"/>
    <n v="21"/>
    <n v="6"/>
    <s v="B"/>
    <n v="5.49"/>
    <x v="0"/>
    <n v="12739"/>
    <n v="82998"/>
    <s v="Overdue"/>
    <n v="20891"/>
    <x v="7"/>
    <x v="2"/>
    <x v="0"/>
    <n v="16068"/>
  </r>
  <r>
    <x v="316"/>
    <x v="190"/>
    <x v="4"/>
    <x v="15"/>
    <x v="0"/>
    <s v="P2"/>
    <x v="3"/>
    <x v="1"/>
    <x v="4"/>
    <x v="3"/>
    <d v="2023-11-13T00:00:00"/>
    <n v="20"/>
    <n v="338468"/>
    <n v="385323"/>
    <n v="46855"/>
    <x v="6"/>
    <n v="786.6"/>
    <n v="64"/>
    <x v="1"/>
    <x v="3"/>
    <x v="0"/>
    <n v="44"/>
    <x v="266"/>
    <x v="1"/>
    <x v="0"/>
    <s v="P1363"/>
    <n v="12"/>
    <n v="24"/>
    <x v="24"/>
    <x v="2"/>
    <n v="0"/>
    <n v="8"/>
    <s v="B"/>
    <n v="0.23"/>
    <x v="1"/>
    <n v="0"/>
    <n v="289283"/>
    <s v="Paid"/>
    <n v="363815"/>
    <x v="6"/>
    <x v="0"/>
    <x v="1"/>
    <n v="46855"/>
  </r>
  <r>
    <x v="317"/>
    <x v="136"/>
    <x v="1"/>
    <x v="18"/>
    <x v="4"/>
    <s v="P3"/>
    <x v="3"/>
    <x v="5"/>
    <x v="4"/>
    <x v="288"/>
    <d v="2024-05-14T00:00:00"/>
    <n v="21"/>
    <n v="220317"/>
    <n v="193649"/>
    <n v="-26668"/>
    <x v="6"/>
    <n v="758.4"/>
    <n v="47"/>
    <x v="0"/>
    <x v="0"/>
    <x v="2"/>
    <n v="100"/>
    <x v="267"/>
    <x v="3"/>
    <x v="3"/>
    <s v="P1247"/>
    <n v="474"/>
    <n v="52"/>
    <x v="43"/>
    <x v="3"/>
    <n v="9"/>
    <n v="1"/>
    <s v="C"/>
    <n v="4.3499999999999996"/>
    <x v="2"/>
    <n v="0"/>
    <n v="855116"/>
    <s v="Overdue"/>
    <n v="244150"/>
    <x v="12"/>
    <x v="0"/>
    <x v="3"/>
    <n v="-26668"/>
  </r>
  <r>
    <x v="318"/>
    <x v="131"/>
    <x v="3"/>
    <x v="20"/>
    <x v="2"/>
    <s v="P2"/>
    <x v="2"/>
    <x v="2"/>
    <x v="1"/>
    <x v="289"/>
    <d v="2024-03-04T00:00:00"/>
    <n v="55"/>
    <n v="377560"/>
    <n v="458961"/>
    <n v="81401"/>
    <x v="8"/>
    <n v="522.79999999999995"/>
    <n v="100"/>
    <x v="1"/>
    <x v="1"/>
    <x v="2"/>
    <n v="0"/>
    <x v="268"/>
    <x v="14"/>
    <x v="2"/>
    <s v="P1347"/>
    <n v="472"/>
    <n v="105"/>
    <x v="64"/>
    <x v="3"/>
    <n v="19"/>
    <n v="1"/>
    <s v="D"/>
    <n v="11.52"/>
    <x v="1"/>
    <n v="58895"/>
    <n v="81449"/>
    <s v="Overdue"/>
    <n v="384369"/>
    <x v="2"/>
    <x v="0"/>
    <x v="0"/>
    <n v="81401"/>
  </r>
  <r>
    <x v="319"/>
    <x v="108"/>
    <x v="4"/>
    <x v="26"/>
    <x v="2"/>
    <s v="P4"/>
    <x v="1"/>
    <x v="1"/>
    <x v="0"/>
    <x v="290"/>
    <d v="2024-08-06T00:00:00"/>
    <n v="30"/>
    <n v="219248"/>
    <n v="190569"/>
    <n v="-28679"/>
    <x v="2"/>
    <n v="713.2"/>
    <n v="93"/>
    <x v="1"/>
    <x v="0"/>
    <x v="1"/>
    <n v="60"/>
    <x v="258"/>
    <x v="24"/>
    <x v="2"/>
    <s v="P1469"/>
    <n v="145"/>
    <n v="60"/>
    <x v="42"/>
    <x v="3"/>
    <n v="7"/>
    <n v="1"/>
    <s v="D"/>
    <n v="0.86"/>
    <x v="3"/>
    <n v="0"/>
    <n v="337278"/>
    <s v="Paid"/>
    <n v="260524"/>
    <x v="11"/>
    <x v="0"/>
    <x v="4"/>
    <n v="-28679"/>
  </r>
  <r>
    <x v="320"/>
    <x v="86"/>
    <x v="5"/>
    <x v="28"/>
    <x v="5"/>
    <s v="P2"/>
    <x v="1"/>
    <x v="0"/>
    <x v="3"/>
    <x v="291"/>
    <d v="2023-08-05T00:00:00"/>
    <n v="21"/>
    <n v="41080"/>
    <n v="32755"/>
    <n v="-8325"/>
    <x v="0"/>
    <n v="443.6"/>
    <n v="77"/>
    <x v="1"/>
    <x v="2"/>
    <x v="0"/>
    <n v="0"/>
    <x v="269"/>
    <x v="25"/>
    <x v="3"/>
    <s v="P1452"/>
    <n v="27"/>
    <n v="46"/>
    <x v="37"/>
    <x v="2"/>
    <n v="7"/>
    <n v="2"/>
    <s v="D"/>
    <n v="15.08"/>
    <x v="2"/>
    <n v="0"/>
    <n v="323578"/>
    <s v="Overdue"/>
    <n v="82104"/>
    <x v="12"/>
    <x v="1"/>
    <x v="4"/>
    <n v="-8325"/>
  </r>
  <r>
    <x v="321"/>
    <x v="191"/>
    <x v="2"/>
    <x v="26"/>
    <x v="5"/>
    <s v="P5"/>
    <x v="2"/>
    <x v="5"/>
    <x v="1"/>
    <x v="55"/>
    <d v="2024-12-07T00:00:00"/>
    <n v="-1"/>
    <n v="119070"/>
    <n v="100451"/>
    <n v="-18619"/>
    <x v="10"/>
    <n v="760.8"/>
    <n v="93"/>
    <x v="1"/>
    <x v="3"/>
    <x v="0"/>
    <n v="86"/>
    <x v="270"/>
    <x v="18"/>
    <x v="2"/>
    <s v="P1177"/>
    <n v="359"/>
    <n v="71"/>
    <x v="59"/>
    <x v="3"/>
    <n v="14"/>
    <n v="4"/>
    <s v="A"/>
    <n v="2.69"/>
    <x v="3"/>
    <n v="34910"/>
    <n v="844915"/>
    <s v="Paid"/>
    <n v="151222"/>
    <x v="7"/>
    <x v="1"/>
    <x v="0"/>
    <n v="-18619"/>
  </r>
  <r>
    <x v="322"/>
    <x v="75"/>
    <x v="0"/>
    <x v="4"/>
    <x v="2"/>
    <s v="P4"/>
    <x v="1"/>
    <x v="2"/>
    <x v="3"/>
    <x v="292"/>
    <d v="2025-05-28T00:00:00"/>
    <n v="27"/>
    <n v="255176"/>
    <n v="323265"/>
    <n v="68089"/>
    <x v="3"/>
    <n v="297.8"/>
    <n v="51"/>
    <x v="0"/>
    <x v="1"/>
    <x v="0"/>
    <n v="0"/>
    <x v="160"/>
    <x v="18"/>
    <x v="2"/>
    <s v="P1037"/>
    <n v="472"/>
    <n v="20"/>
    <x v="43"/>
    <x v="2"/>
    <n v="12"/>
    <n v="6"/>
    <s v="C"/>
    <n v="9.9499999999999993"/>
    <x v="0"/>
    <n v="19515"/>
    <n v="860903"/>
    <s v="Paid"/>
    <n v="263134"/>
    <x v="2"/>
    <x v="1"/>
    <x v="0"/>
    <n v="68089"/>
  </r>
  <r>
    <x v="323"/>
    <x v="192"/>
    <x v="5"/>
    <x v="1"/>
    <x v="4"/>
    <s v="P1"/>
    <x v="3"/>
    <x v="3"/>
    <x v="1"/>
    <x v="275"/>
    <d v="2023-11-28T00:00:00"/>
    <n v="14"/>
    <n v="161856"/>
    <n v="131637"/>
    <n v="-30219"/>
    <x v="6"/>
    <n v="38.4"/>
    <n v="80"/>
    <x v="1"/>
    <x v="1"/>
    <x v="1"/>
    <n v="0"/>
    <x v="271"/>
    <x v="20"/>
    <x v="4"/>
    <s v="P1359"/>
    <n v="441"/>
    <n v="58"/>
    <x v="36"/>
    <x v="0"/>
    <n v="4"/>
    <n v="5"/>
    <s v="D"/>
    <n v="8.4499999999999993"/>
    <x v="1"/>
    <n v="0"/>
    <n v="317010"/>
    <s v="Overdue"/>
    <n v="142336"/>
    <x v="2"/>
    <x v="0"/>
    <x v="1"/>
    <n v="-30219"/>
  </r>
  <r>
    <x v="324"/>
    <x v="193"/>
    <x v="1"/>
    <x v="8"/>
    <x v="1"/>
    <s v="P2"/>
    <x v="0"/>
    <x v="2"/>
    <x v="1"/>
    <x v="293"/>
    <d v="2023-04-21T00:00:00"/>
    <n v="28"/>
    <n v="352934"/>
    <n v="343358"/>
    <n v="-9576"/>
    <x v="6"/>
    <n v="682.5"/>
    <n v="67"/>
    <x v="1"/>
    <x v="3"/>
    <x v="1"/>
    <n v="93"/>
    <x v="272"/>
    <x v="41"/>
    <x v="2"/>
    <s v="P1135"/>
    <n v="184"/>
    <n v="82"/>
    <x v="20"/>
    <x v="2"/>
    <n v="14"/>
    <n v="8"/>
    <s v="C"/>
    <n v="17.95"/>
    <x v="2"/>
    <n v="0"/>
    <n v="340200"/>
    <s v="Paid"/>
    <n v="359449"/>
    <x v="10"/>
    <x v="0"/>
    <x v="3"/>
    <n v="-9576"/>
  </r>
  <r>
    <x v="325"/>
    <x v="194"/>
    <x v="5"/>
    <x v="0"/>
    <x v="1"/>
    <s v="P5"/>
    <x v="3"/>
    <x v="0"/>
    <x v="4"/>
    <x v="294"/>
    <d v="2022-11-21T00:00:00"/>
    <n v="40"/>
    <n v="295242"/>
    <n v="337133"/>
    <n v="41891"/>
    <x v="0"/>
    <n v="466.3"/>
    <n v="32"/>
    <x v="0"/>
    <x v="3"/>
    <x v="2"/>
    <n v="0"/>
    <x v="68"/>
    <x v="14"/>
    <x v="0"/>
    <s v="P1075"/>
    <n v="52"/>
    <n v="32"/>
    <x v="78"/>
    <x v="1"/>
    <n v="2"/>
    <n v="5"/>
    <s v="C"/>
    <n v="6.99"/>
    <x v="1"/>
    <n v="0"/>
    <n v="39950"/>
    <s v="Pending"/>
    <n v="286471"/>
    <x v="10"/>
    <x v="0"/>
    <x v="0"/>
    <n v="41891"/>
  </r>
  <r>
    <x v="326"/>
    <x v="164"/>
    <x v="1"/>
    <x v="24"/>
    <x v="4"/>
    <s v="P1"/>
    <x v="3"/>
    <x v="0"/>
    <x v="3"/>
    <x v="295"/>
    <d v="2022-05-16T00:00:00"/>
    <n v="42"/>
    <n v="256613"/>
    <n v="255352"/>
    <n v="-1261"/>
    <x v="2"/>
    <n v="511.1"/>
    <n v="68"/>
    <x v="1"/>
    <x v="3"/>
    <x v="0"/>
    <n v="0"/>
    <x v="273"/>
    <x v="2"/>
    <x v="2"/>
    <s v="P1479"/>
    <n v="376"/>
    <n v="19"/>
    <x v="88"/>
    <x v="2"/>
    <n v="21"/>
    <n v="5"/>
    <s v="B"/>
    <n v="11.25"/>
    <x v="2"/>
    <n v="61764"/>
    <n v="59498"/>
    <s v="Paid"/>
    <n v="301355"/>
    <x v="8"/>
    <x v="1"/>
    <x v="4"/>
    <n v="-1261"/>
  </r>
  <r>
    <x v="327"/>
    <x v="128"/>
    <x v="0"/>
    <x v="8"/>
    <x v="2"/>
    <s v="P1"/>
    <x v="3"/>
    <x v="4"/>
    <x v="1"/>
    <x v="296"/>
    <d v="2025-04-15T00:00:00"/>
    <n v="-1"/>
    <n v="487388"/>
    <n v="550656"/>
    <n v="63268"/>
    <x v="9"/>
    <n v="547.29999999999995"/>
    <n v="97"/>
    <x v="1"/>
    <x v="0"/>
    <x v="1"/>
    <n v="82"/>
    <x v="274"/>
    <x v="34"/>
    <x v="3"/>
    <s v="P1429"/>
    <n v="194"/>
    <n v="46"/>
    <x v="67"/>
    <x v="0"/>
    <n v="21"/>
    <n v="8"/>
    <s v="D"/>
    <n v="10.99"/>
    <x v="3"/>
    <n v="87879"/>
    <n v="501465"/>
    <s v="Pending"/>
    <n v="521325"/>
    <x v="11"/>
    <x v="0"/>
    <x v="0"/>
    <n v="63268"/>
  </r>
  <r>
    <x v="328"/>
    <x v="195"/>
    <x v="0"/>
    <x v="29"/>
    <x v="1"/>
    <s v="P3"/>
    <x v="3"/>
    <x v="1"/>
    <x v="0"/>
    <x v="297"/>
    <d v="2024-05-09T00:00:00"/>
    <n v="-1"/>
    <n v="86224"/>
    <n v="139515"/>
    <n v="53291"/>
    <x v="10"/>
    <n v="607.79999999999995"/>
    <n v="10"/>
    <x v="2"/>
    <x v="2"/>
    <x v="0"/>
    <n v="0"/>
    <x v="275"/>
    <x v="2"/>
    <x v="3"/>
    <s v="P1456"/>
    <n v="369"/>
    <n v="100"/>
    <x v="84"/>
    <x v="0"/>
    <n v="21"/>
    <n v="4"/>
    <s v="D"/>
    <n v="6.85"/>
    <x v="3"/>
    <n v="0"/>
    <n v="221628"/>
    <s v="Paid"/>
    <n v="115703"/>
    <x v="7"/>
    <x v="1"/>
    <x v="4"/>
    <n v="53291"/>
  </r>
  <r>
    <x v="329"/>
    <x v="109"/>
    <x v="3"/>
    <x v="3"/>
    <x v="0"/>
    <s v="P2"/>
    <x v="1"/>
    <x v="3"/>
    <x v="1"/>
    <x v="298"/>
    <d v="2025-09-13T00:00:00"/>
    <n v="24"/>
    <n v="278007"/>
    <n v="337876"/>
    <n v="59869"/>
    <x v="7"/>
    <n v="797.5"/>
    <n v="93"/>
    <x v="1"/>
    <x v="1"/>
    <x v="2"/>
    <n v="46"/>
    <x v="276"/>
    <x v="19"/>
    <x v="2"/>
    <s v="P1077"/>
    <n v="51"/>
    <n v="25"/>
    <x v="91"/>
    <x v="1"/>
    <n v="16"/>
    <n v="7"/>
    <s v="B"/>
    <n v="13.05"/>
    <x v="3"/>
    <n v="0"/>
    <n v="917771"/>
    <s v="Pending"/>
    <n v="301490"/>
    <x v="0"/>
    <x v="0"/>
    <x v="1"/>
    <n v="59869"/>
  </r>
  <r>
    <x v="330"/>
    <x v="141"/>
    <x v="0"/>
    <x v="27"/>
    <x v="1"/>
    <s v="P5"/>
    <x v="1"/>
    <x v="2"/>
    <x v="4"/>
    <x v="299"/>
    <d v="2022-05-03T00:00:00"/>
    <n v="10"/>
    <n v="67149"/>
    <n v="136571"/>
    <n v="69422"/>
    <x v="9"/>
    <n v="252.2"/>
    <n v="48"/>
    <x v="0"/>
    <x v="3"/>
    <x v="1"/>
    <n v="100"/>
    <x v="277"/>
    <x v="36"/>
    <x v="0"/>
    <s v="P1185"/>
    <n v="442"/>
    <n v="87"/>
    <x v="1"/>
    <x v="1"/>
    <n v="4"/>
    <n v="8"/>
    <s v="D"/>
    <n v="5.95"/>
    <x v="3"/>
    <n v="41401"/>
    <n v="16607"/>
    <s v="Paid"/>
    <n v="71125"/>
    <x v="10"/>
    <x v="0"/>
    <x v="3"/>
    <n v="69422"/>
  </r>
  <r>
    <x v="331"/>
    <x v="46"/>
    <x v="2"/>
    <x v="21"/>
    <x v="5"/>
    <s v="P1"/>
    <x v="1"/>
    <x v="1"/>
    <x v="1"/>
    <x v="300"/>
    <d v="2022-09-09T00:00:00"/>
    <n v="30"/>
    <n v="427791"/>
    <n v="499349"/>
    <n v="71558"/>
    <x v="7"/>
    <n v="195.1"/>
    <n v="40"/>
    <x v="0"/>
    <x v="3"/>
    <x v="0"/>
    <n v="78"/>
    <x v="186"/>
    <x v="5"/>
    <x v="3"/>
    <s v="P1470"/>
    <n v="0"/>
    <n v="61"/>
    <x v="22"/>
    <x v="0"/>
    <n v="16"/>
    <n v="8"/>
    <s v="C"/>
    <n v="13.07"/>
    <x v="3"/>
    <n v="25696"/>
    <n v="670174"/>
    <s v="Overdue"/>
    <n v="408408"/>
    <x v="4"/>
    <x v="2"/>
    <x v="3"/>
    <n v="71558"/>
  </r>
  <r>
    <x v="332"/>
    <x v="133"/>
    <x v="4"/>
    <x v="29"/>
    <x v="3"/>
    <s v="P4"/>
    <x v="3"/>
    <x v="1"/>
    <x v="4"/>
    <x v="279"/>
    <d v="2023-04-15T00:00:00"/>
    <n v="56"/>
    <n v="244420"/>
    <n v="285390"/>
    <n v="40970"/>
    <x v="3"/>
    <n v="709.8"/>
    <n v="16"/>
    <x v="2"/>
    <x v="3"/>
    <x v="1"/>
    <n v="0"/>
    <x v="169"/>
    <x v="42"/>
    <x v="0"/>
    <s v="P1315"/>
    <n v="-1"/>
    <n v="113"/>
    <x v="81"/>
    <x v="1"/>
    <n v="12"/>
    <n v="2"/>
    <s v="B"/>
    <n v="0.78"/>
    <x v="1"/>
    <n v="0"/>
    <n v="897345"/>
    <s v="Paid"/>
    <n v="258388"/>
    <x v="6"/>
    <x v="2"/>
    <x v="2"/>
    <n v="40970"/>
  </r>
  <r>
    <x v="333"/>
    <x v="131"/>
    <x v="2"/>
    <x v="15"/>
    <x v="2"/>
    <s v="P1"/>
    <x v="3"/>
    <x v="2"/>
    <x v="4"/>
    <x v="301"/>
    <d v="2024-07-31T00:00:00"/>
    <n v="33"/>
    <n v="186689"/>
    <n v="229063"/>
    <n v="42374"/>
    <x v="7"/>
    <n v="120.3"/>
    <n v="30"/>
    <x v="2"/>
    <x v="0"/>
    <x v="2"/>
    <n v="63"/>
    <x v="278"/>
    <x v="38"/>
    <x v="4"/>
    <s v="P1222"/>
    <n v="464"/>
    <n v="59"/>
    <x v="77"/>
    <x v="1"/>
    <n v="21"/>
    <n v="3"/>
    <s v="B"/>
    <n v="7.77"/>
    <x v="0"/>
    <n v="42194"/>
    <n v="974549"/>
    <s v="Pending"/>
    <n v="207798"/>
    <x v="3"/>
    <x v="3"/>
    <x v="3"/>
    <n v="42374"/>
  </r>
  <r>
    <x v="334"/>
    <x v="135"/>
    <x v="3"/>
    <x v="2"/>
    <x v="2"/>
    <s v="P5"/>
    <x v="1"/>
    <x v="5"/>
    <x v="2"/>
    <x v="139"/>
    <d v="2024-01-03T00:00:00"/>
    <n v="55"/>
    <n v="104561"/>
    <n v="91777"/>
    <n v="-12784"/>
    <x v="8"/>
    <n v="655.5"/>
    <n v="13"/>
    <x v="2"/>
    <x v="0"/>
    <x v="0"/>
    <n v="97"/>
    <x v="44"/>
    <x v="38"/>
    <x v="3"/>
    <s v="P1147"/>
    <n v="388"/>
    <n v="57"/>
    <x v="52"/>
    <x v="1"/>
    <n v="9"/>
    <n v="3"/>
    <s v="C"/>
    <n v="15.44"/>
    <x v="2"/>
    <n v="0"/>
    <n v="788116"/>
    <s v="Paid"/>
    <n v="94374"/>
    <x v="2"/>
    <x v="3"/>
    <x v="1"/>
    <n v="-12784"/>
  </r>
  <r>
    <x v="335"/>
    <x v="196"/>
    <x v="2"/>
    <x v="25"/>
    <x v="1"/>
    <s v="P5"/>
    <x v="3"/>
    <x v="0"/>
    <x v="1"/>
    <x v="214"/>
    <d v="2025-06-15T00:00:00"/>
    <n v="25"/>
    <n v="91543"/>
    <n v="162949"/>
    <n v="71406"/>
    <x v="8"/>
    <n v="751.1"/>
    <n v="36"/>
    <x v="0"/>
    <x v="0"/>
    <x v="0"/>
    <n v="79"/>
    <x v="279"/>
    <x v="7"/>
    <x v="2"/>
    <s v="P1284"/>
    <n v="500"/>
    <n v="53"/>
    <x v="15"/>
    <x v="0"/>
    <n v="0"/>
    <n v="8"/>
    <s v="A"/>
    <n v="0.11"/>
    <x v="1"/>
    <n v="26372"/>
    <n v="955527"/>
    <s v="Paid"/>
    <n v="130040"/>
    <x v="4"/>
    <x v="1"/>
    <x v="1"/>
    <n v="71406"/>
  </r>
  <r>
    <x v="336"/>
    <x v="2"/>
    <x v="5"/>
    <x v="13"/>
    <x v="3"/>
    <s v="P1"/>
    <x v="2"/>
    <x v="1"/>
    <x v="3"/>
    <x v="196"/>
    <d v="2024-11-12T00:00:00"/>
    <n v="44"/>
    <n v="310275"/>
    <n v="295967"/>
    <n v="-14308"/>
    <x v="9"/>
    <n v="458.7"/>
    <n v="19"/>
    <x v="2"/>
    <x v="0"/>
    <x v="1"/>
    <n v="49"/>
    <x v="163"/>
    <x v="16"/>
    <x v="2"/>
    <s v="P1410"/>
    <n v="385"/>
    <n v="109"/>
    <x v="41"/>
    <x v="2"/>
    <n v="7"/>
    <n v="2"/>
    <s v="D"/>
    <n v="16.510000000000002"/>
    <x v="3"/>
    <n v="0"/>
    <n v="613931"/>
    <s v="Paid"/>
    <n v="297327"/>
    <x v="12"/>
    <x v="2"/>
    <x v="3"/>
    <n v="-14308"/>
  </r>
  <r>
    <x v="337"/>
    <x v="197"/>
    <x v="0"/>
    <x v="1"/>
    <x v="3"/>
    <s v="P1"/>
    <x v="1"/>
    <x v="1"/>
    <x v="1"/>
    <x v="302"/>
    <d v="2022-11-24T00:00:00"/>
    <n v="28"/>
    <n v="472331"/>
    <n v="462379"/>
    <n v="-9952"/>
    <x v="6"/>
    <n v="241.7"/>
    <n v="93"/>
    <x v="1"/>
    <x v="0"/>
    <x v="0"/>
    <n v="0"/>
    <x v="225"/>
    <x v="1"/>
    <x v="4"/>
    <s v="P1242"/>
    <n v="229"/>
    <n v="28"/>
    <x v="49"/>
    <x v="3"/>
    <n v="4"/>
    <n v="4"/>
    <s v="C"/>
    <n v="12.85"/>
    <x v="1"/>
    <n v="0"/>
    <n v="30104"/>
    <s v="Overdue"/>
    <n v="462550"/>
    <x v="8"/>
    <x v="2"/>
    <x v="0"/>
    <n v="-9952"/>
  </r>
  <r>
    <x v="338"/>
    <x v="112"/>
    <x v="3"/>
    <x v="28"/>
    <x v="4"/>
    <s v="P3"/>
    <x v="0"/>
    <x v="3"/>
    <x v="0"/>
    <x v="303"/>
    <d v="2023-10-15T00:00:00"/>
    <n v="39"/>
    <n v="446368"/>
    <n v="516378"/>
    <n v="70010"/>
    <x v="4"/>
    <n v="814.8"/>
    <n v="31"/>
    <x v="0"/>
    <x v="3"/>
    <x v="0"/>
    <n v="68"/>
    <x v="280"/>
    <x v="7"/>
    <x v="3"/>
    <s v="P1473"/>
    <n v="132"/>
    <n v="35"/>
    <x v="61"/>
    <x v="3"/>
    <n v="9"/>
    <n v="2"/>
    <s v="C"/>
    <n v="4.32"/>
    <x v="0"/>
    <n v="42054"/>
    <n v="198859"/>
    <s v="Overdue"/>
    <n v="467433"/>
    <x v="10"/>
    <x v="3"/>
    <x v="3"/>
    <n v="70010"/>
  </r>
  <r>
    <x v="339"/>
    <x v="75"/>
    <x v="5"/>
    <x v="20"/>
    <x v="3"/>
    <s v="P2"/>
    <x v="0"/>
    <x v="3"/>
    <x v="2"/>
    <x v="304"/>
    <d v="2024-08-17T00:00:00"/>
    <n v="42"/>
    <n v="178399"/>
    <n v="243739"/>
    <n v="65340"/>
    <x v="2"/>
    <n v="718.9"/>
    <n v="90"/>
    <x v="1"/>
    <x v="2"/>
    <x v="0"/>
    <n v="66"/>
    <x v="281"/>
    <x v="8"/>
    <x v="4"/>
    <s v="P1409"/>
    <n v="472"/>
    <n v="21"/>
    <x v="57"/>
    <x v="2"/>
    <n v="7"/>
    <n v="3"/>
    <s v="D"/>
    <n v="14.45"/>
    <x v="1"/>
    <n v="0"/>
    <n v="934433"/>
    <s v="Paid"/>
    <n v="214047"/>
    <x v="4"/>
    <x v="2"/>
    <x v="3"/>
    <n v="65340"/>
  </r>
  <r>
    <x v="340"/>
    <x v="198"/>
    <x v="0"/>
    <x v="12"/>
    <x v="1"/>
    <s v="P1"/>
    <x v="3"/>
    <x v="0"/>
    <x v="1"/>
    <x v="305"/>
    <d v="2023-12-28T00:00:00"/>
    <n v="31"/>
    <n v="325387"/>
    <n v="287768"/>
    <n v="-37619"/>
    <x v="1"/>
    <n v="101.8"/>
    <n v="46"/>
    <x v="0"/>
    <x v="2"/>
    <x v="2"/>
    <n v="100"/>
    <x v="282"/>
    <x v="29"/>
    <x v="2"/>
    <s v="P1064"/>
    <n v="448"/>
    <n v="27"/>
    <x v="74"/>
    <x v="3"/>
    <n v="7"/>
    <n v="3"/>
    <s v="A"/>
    <n v="14.25"/>
    <x v="2"/>
    <n v="0"/>
    <n v="30077"/>
    <s v="Paid"/>
    <n v="307062"/>
    <x v="8"/>
    <x v="3"/>
    <x v="0"/>
    <n v="-37619"/>
  </r>
  <r>
    <x v="341"/>
    <x v="115"/>
    <x v="0"/>
    <x v="12"/>
    <x v="2"/>
    <s v="P4"/>
    <x v="3"/>
    <x v="5"/>
    <x v="0"/>
    <x v="306"/>
    <d v="2023-03-20T00:00:00"/>
    <n v="57"/>
    <n v="161814"/>
    <n v="241670"/>
    <n v="79856"/>
    <x v="9"/>
    <n v="145.9"/>
    <n v="32"/>
    <x v="0"/>
    <x v="3"/>
    <x v="0"/>
    <n v="50"/>
    <x v="111"/>
    <x v="36"/>
    <x v="2"/>
    <s v="P1275"/>
    <n v="384"/>
    <n v="108"/>
    <x v="1"/>
    <x v="2"/>
    <n v="7"/>
    <n v="5"/>
    <s v="A"/>
    <n v="7.96"/>
    <x v="1"/>
    <n v="0"/>
    <n v="471567"/>
    <s v="Paid"/>
    <n v="192710"/>
    <x v="8"/>
    <x v="3"/>
    <x v="1"/>
    <n v="79856"/>
  </r>
  <r>
    <x v="342"/>
    <x v="199"/>
    <x v="4"/>
    <x v="27"/>
    <x v="5"/>
    <s v="P5"/>
    <x v="1"/>
    <x v="3"/>
    <x v="3"/>
    <x v="307"/>
    <d v="2023-04-20T00:00:00"/>
    <n v="9"/>
    <n v="63865"/>
    <n v="30911"/>
    <n v="-32954"/>
    <x v="7"/>
    <n v="640.4"/>
    <n v="92"/>
    <x v="1"/>
    <x v="2"/>
    <x v="0"/>
    <n v="0"/>
    <x v="283"/>
    <x v="33"/>
    <x v="0"/>
    <s v="P1086"/>
    <n v="375"/>
    <n v="76"/>
    <x v="73"/>
    <x v="3"/>
    <n v="12"/>
    <n v="2"/>
    <s v="D"/>
    <n v="3.24"/>
    <x v="2"/>
    <n v="0"/>
    <n v="482553"/>
    <s v="Paid"/>
    <n v="104246"/>
    <x v="8"/>
    <x v="2"/>
    <x v="0"/>
    <n v="-32954"/>
  </r>
  <r>
    <x v="343"/>
    <x v="72"/>
    <x v="0"/>
    <x v="9"/>
    <x v="3"/>
    <s v="P4"/>
    <x v="1"/>
    <x v="5"/>
    <x v="0"/>
    <x v="308"/>
    <d v="2023-04-25T00:00:00"/>
    <n v="41"/>
    <n v="275642"/>
    <n v="330143"/>
    <n v="54501"/>
    <x v="8"/>
    <n v="184.8"/>
    <n v="91"/>
    <x v="1"/>
    <x v="2"/>
    <x v="0"/>
    <n v="0"/>
    <x v="284"/>
    <x v="0"/>
    <x v="3"/>
    <s v="P1240"/>
    <n v="215"/>
    <n v="118"/>
    <x v="83"/>
    <x v="0"/>
    <n v="7"/>
    <n v="6"/>
    <s v="C"/>
    <n v="12.48"/>
    <x v="3"/>
    <n v="0"/>
    <n v="31857"/>
    <s v="Overdue"/>
    <n v="278925"/>
    <x v="5"/>
    <x v="2"/>
    <x v="0"/>
    <n v="54501"/>
  </r>
  <r>
    <x v="344"/>
    <x v="200"/>
    <x v="2"/>
    <x v="5"/>
    <x v="3"/>
    <s v="P1"/>
    <x v="2"/>
    <x v="2"/>
    <x v="0"/>
    <x v="230"/>
    <d v="2025-11-12T00:00:00"/>
    <n v="49"/>
    <n v="326750"/>
    <n v="297778"/>
    <n v="-28972"/>
    <x v="0"/>
    <n v="228.8"/>
    <n v="27"/>
    <x v="2"/>
    <x v="3"/>
    <x v="0"/>
    <n v="0"/>
    <x v="285"/>
    <x v="35"/>
    <x v="0"/>
    <s v="P1106"/>
    <n v="375"/>
    <n v="32"/>
    <x v="91"/>
    <x v="1"/>
    <n v="7"/>
    <n v="2"/>
    <s v="D"/>
    <n v="0.13"/>
    <x v="0"/>
    <n v="0"/>
    <n v="783910"/>
    <s v="Pending"/>
    <n v="350815"/>
    <x v="7"/>
    <x v="1"/>
    <x v="4"/>
    <n v="-28972"/>
  </r>
  <r>
    <x v="345"/>
    <x v="103"/>
    <x v="5"/>
    <x v="16"/>
    <x v="5"/>
    <s v="P1"/>
    <x v="3"/>
    <x v="1"/>
    <x v="4"/>
    <x v="36"/>
    <d v="2023-03-01T00:00:00"/>
    <n v="57"/>
    <n v="209849"/>
    <n v="307219"/>
    <n v="97370"/>
    <x v="4"/>
    <n v="515.79999999999995"/>
    <n v="91"/>
    <x v="1"/>
    <x v="1"/>
    <x v="0"/>
    <n v="0"/>
    <x v="286"/>
    <x v="17"/>
    <x v="3"/>
    <s v="P1049"/>
    <n v="71"/>
    <n v="25"/>
    <x v="24"/>
    <x v="0"/>
    <n v="21"/>
    <n v="6"/>
    <s v="A"/>
    <n v="9.48"/>
    <x v="1"/>
    <n v="0"/>
    <n v="273557"/>
    <s v="Paid"/>
    <n v="241308"/>
    <x v="2"/>
    <x v="1"/>
    <x v="0"/>
    <n v="97370"/>
  </r>
  <r>
    <x v="346"/>
    <x v="201"/>
    <x v="4"/>
    <x v="12"/>
    <x v="0"/>
    <s v="P1"/>
    <x v="2"/>
    <x v="4"/>
    <x v="2"/>
    <x v="263"/>
    <d v="2023-05-25T00:00:00"/>
    <n v="30"/>
    <n v="287173"/>
    <n v="371166"/>
    <n v="83993"/>
    <x v="6"/>
    <n v="290.3"/>
    <n v="44"/>
    <x v="0"/>
    <x v="3"/>
    <x v="2"/>
    <n v="0"/>
    <x v="287"/>
    <x v="17"/>
    <x v="0"/>
    <s v="P1356"/>
    <n v="173"/>
    <n v="24"/>
    <x v="20"/>
    <x v="1"/>
    <n v="4"/>
    <n v="2"/>
    <s v="C"/>
    <n v="7.94"/>
    <x v="0"/>
    <n v="0"/>
    <n v="152752"/>
    <s v="Overdue"/>
    <n v="292693"/>
    <x v="8"/>
    <x v="2"/>
    <x v="3"/>
    <n v="83993"/>
  </r>
  <r>
    <x v="347"/>
    <x v="68"/>
    <x v="3"/>
    <x v="26"/>
    <x v="0"/>
    <s v="P5"/>
    <x v="2"/>
    <x v="0"/>
    <x v="0"/>
    <x v="309"/>
    <d v="2023-11-22T00:00:00"/>
    <n v="44"/>
    <n v="381005"/>
    <n v="420094"/>
    <n v="39089"/>
    <x v="7"/>
    <n v="100.3"/>
    <n v="89"/>
    <x v="1"/>
    <x v="0"/>
    <x v="2"/>
    <n v="83"/>
    <x v="288"/>
    <x v="18"/>
    <x v="1"/>
    <s v="P1225"/>
    <n v="87"/>
    <n v="38"/>
    <x v="56"/>
    <x v="2"/>
    <n v="9"/>
    <n v="2"/>
    <s v="A"/>
    <n v="2.37"/>
    <x v="0"/>
    <n v="0"/>
    <n v="143838"/>
    <s v="Pending"/>
    <n v="421943"/>
    <x v="11"/>
    <x v="3"/>
    <x v="0"/>
    <n v="39089"/>
  </r>
  <r>
    <x v="348"/>
    <x v="170"/>
    <x v="5"/>
    <x v="0"/>
    <x v="4"/>
    <s v="P3"/>
    <x v="0"/>
    <x v="1"/>
    <x v="0"/>
    <x v="81"/>
    <d v="2025-02-12T00:00:00"/>
    <n v="36"/>
    <n v="29000"/>
    <n v="62640"/>
    <n v="33640"/>
    <x v="1"/>
    <n v="201.1"/>
    <n v="60"/>
    <x v="0"/>
    <x v="2"/>
    <x v="2"/>
    <n v="0"/>
    <x v="278"/>
    <x v="17"/>
    <x v="2"/>
    <s v="P1027"/>
    <n v="95"/>
    <n v="58"/>
    <x v="66"/>
    <x v="0"/>
    <n v="2"/>
    <n v="7"/>
    <s v="A"/>
    <n v="7.52"/>
    <x v="2"/>
    <n v="0"/>
    <n v="251282"/>
    <s v="Paid"/>
    <n v="30761"/>
    <x v="0"/>
    <x v="3"/>
    <x v="3"/>
    <n v="33640"/>
  </r>
  <r>
    <x v="349"/>
    <x v="29"/>
    <x v="0"/>
    <x v="17"/>
    <x v="1"/>
    <s v="P2"/>
    <x v="3"/>
    <x v="0"/>
    <x v="1"/>
    <x v="310"/>
    <d v="2024-10-29T00:00:00"/>
    <n v="45"/>
    <n v="483172"/>
    <n v="552893"/>
    <n v="69721"/>
    <x v="8"/>
    <n v="386.8"/>
    <n v="82"/>
    <x v="1"/>
    <x v="0"/>
    <x v="0"/>
    <n v="97"/>
    <x v="61"/>
    <x v="20"/>
    <x v="0"/>
    <s v="P1269"/>
    <n v="214"/>
    <n v="32"/>
    <x v="74"/>
    <x v="3"/>
    <n v="14"/>
    <n v="3"/>
    <s v="C"/>
    <n v="15.04"/>
    <x v="0"/>
    <n v="0"/>
    <n v="228642"/>
    <s v="Paid"/>
    <n v="490114"/>
    <x v="1"/>
    <x v="3"/>
    <x v="0"/>
    <n v="69721"/>
  </r>
  <r>
    <x v="350"/>
    <x v="202"/>
    <x v="5"/>
    <x v="27"/>
    <x v="5"/>
    <s v="P1"/>
    <x v="2"/>
    <x v="2"/>
    <x v="1"/>
    <x v="33"/>
    <d v="2025-05-07T00:00:00"/>
    <n v="13"/>
    <n v="177479"/>
    <n v="147108"/>
    <n v="-30371"/>
    <x v="6"/>
    <n v="811.2"/>
    <n v="66"/>
    <x v="1"/>
    <x v="2"/>
    <x v="2"/>
    <n v="71"/>
    <x v="289"/>
    <x v="12"/>
    <x v="2"/>
    <s v="P1351"/>
    <n v="63"/>
    <n v="107"/>
    <x v="90"/>
    <x v="0"/>
    <n v="2"/>
    <n v="5"/>
    <s v="B"/>
    <n v="10.91"/>
    <x v="3"/>
    <n v="34228"/>
    <n v="45931"/>
    <s v="Pending"/>
    <n v="214308"/>
    <x v="3"/>
    <x v="1"/>
    <x v="4"/>
    <n v="-30371"/>
  </r>
  <r>
    <x v="351"/>
    <x v="203"/>
    <x v="4"/>
    <x v="4"/>
    <x v="0"/>
    <s v="P1"/>
    <x v="0"/>
    <x v="3"/>
    <x v="4"/>
    <x v="265"/>
    <d v="2023-04-17T00:00:00"/>
    <n v="42"/>
    <n v="441416"/>
    <n v="500927"/>
    <n v="59511"/>
    <x v="9"/>
    <n v="86.2"/>
    <n v="22"/>
    <x v="2"/>
    <x v="2"/>
    <x v="0"/>
    <n v="0"/>
    <x v="290"/>
    <x v="10"/>
    <x v="3"/>
    <s v="P1326"/>
    <n v="250"/>
    <n v="71"/>
    <x v="58"/>
    <x v="1"/>
    <n v="21"/>
    <n v="8"/>
    <s v="D"/>
    <n v="4.8600000000000003"/>
    <x v="1"/>
    <n v="0"/>
    <n v="419914"/>
    <s v="Overdue"/>
    <n v="481203"/>
    <x v="12"/>
    <x v="0"/>
    <x v="4"/>
    <n v="59511"/>
  </r>
  <r>
    <x v="352"/>
    <x v="0"/>
    <x v="4"/>
    <x v="8"/>
    <x v="5"/>
    <s v="P4"/>
    <x v="0"/>
    <x v="3"/>
    <x v="4"/>
    <x v="311"/>
    <d v="2025-11-09T00:00:00"/>
    <n v="58"/>
    <n v="212918"/>
    <n v="322866"/>
    <n v="109948"/>
    <x v="2"/>
    <n v="350.2"/>
    <n v="60"/>
    <x v="0"/>
    <x v="1"/>
    <x v="0"/>
    <n v="0"/>
    <x v="291"/>
    <x v="14"/>
    <x v="2"/>
    <s v="P1359"/>
    <n v="311"/>
    <n v="30"/>
    <x v="13"/>
    <x v="2"/>
    <n v="0"/>
    <n v="6"/>
    <s v="B"/>
    <n v="4"/>
    <x v="3"/>
    <n v="0"/>
    <n v="83952"/>
    <s v="Overdue"/>
    <n v="252030"/>
    <x v="2"/>
    <x v="0"/>
    <x v="4"/>
    <n v="109948"/>
  </r>
  <r>
    <x v="353"/>
    <x v="105"/>
    <x v="3"/>
    <x v="25"/>
    <x v="2"/>
    <s v="P1"/>
    <x v="2"/>
    <x v="2"/>
    <x v="0"/>
    <x v="312"/>
    <d v="2025-05-13T00:00:00"/>
    <n v="35"/>
    <n v="141087"/>
    <n v="101623"/>
    <n v="-39464"/>
    <x v="3"/>
    <n v="388.3"/>
    <n v="3"/>
    <x v="2"/>
    <x v="2"/>
    <x v="1"/>
    <n v="0"/>
    <x v="292"/>
    <x v="15"/>
    <x v="2"/>
    <s v="P1258"/>
    <n v="141"/>
    <n v="14"/>
    <x v="36"/>
    <x v="3"/>
    <n v="19"/>
    <n v="6"/>
    <s v="D"/>
    <n v="15.33"/>
    <x v="0"/>
    <n v="29466"/>
    <n v="329973"/>
    <s v="Overdue"/>
    <n v="165167"/>
    <x v="6"/>
    <x v="0"/>
    <x v="1"/>
    <n v="-39464"/>
  </r>
  <r>
    <x v="354"/>
    <x v="166"/>
    <x v="1"/>
    <x v="27"/>
    <x v="4"/>
    <s v="P2"/>
    <x v="2"/>
    <x v="4"/>
    <x v="3"/>
    <x v="313"/>
    <d v="2025-02-26T00:00:00"/>
    <n v="2"/>
    <n v="153069"/>
    <n v="240613"/>
    <n v="87544"/>
    <x v="6"/>
    <n v="475.9"/>
    <n v="48"/>
    <x v="0"/>
    <x v="0"/>
    <x v="2"/>
    <n v="0"/>
    <x v="47"/>
    <x v="43"/>
    <x v="3"/>
    <s v="P1443"/>
    <n v="286"/>
    <n v="31"/>
    <x v="69"/>
    <x v="3"/>
    <n v="14"/>
    <n v="4"/>
    <s v="D"/>
    <n v="5.35"/>
    <x v="0"/>
    <n v="56991"/>
    <n v="11310"/>
    <s v="Pending"/>
    <n v="190429"/>
    <x v="11"/>
    <x v="1"/>
    <x v="2"/>
    <n v="87544"/>
  </r>
  <r>
    <x v="355"/>
    <x v="96"/>
    <x v="4"/>
    <x v="29"/>
    <x v="4"/>
    <s v="P1"/>
    <x v="3"/>
    <x v="2"/>
    <x v="3"/>
    <x v="314"/>
    <d v="2025-05-02T00:00:00"/>
    <n v="10"/>
    <n v="270478"/>
    <n v="337725"/>
    <n v="67247"/>
    <x v="1"/>
    <n v="120.8"/>
    <n v="55"/>
    <x v="0"/>
    <x v="2"/>
    <x v="2"/>
    <n v="0"/>
    <x v="293"/>
    <x v="27"/>
    <x v="3"/>
    <s v="P1230"/>
    <n v="255"/>
    <n v="88"/>
    <x v="52"/>
    <x v="2"/>
    <n v="7"/>
    <n v="3"/>
    <s v="C"/>
    <n v="5.58"/>
    <x v="0"/>
    <n v="32625"/>
    <n v="593455"/>
    <s v="Overdue"/>
    <n v="257285"/>
    <x v="3"/>
    <x v="0"/>
    <x v="0"/>
    <n v="67247"/>
  </r>
  <r>
    <x v="356"/>
    <x v="55"/>
    <x v="2"/>
    <x v="26"/>
    <x v="4"/>
    <s v="P4"/>
    <x v="0"/>
    <x v="0"/>
    <x v="3"/>
    <x v="315"/>
    <d v="2024-10-28T00:00:00"/>
    <n v="48"/>
    <n v="140482"/>
    <n v="118291"/>
    <n v="-22191"/>
    <x v="9"/>
    <n v="167.5"/>
    <n v="70"/>
    <x v="1"/>
    <x v="0"/>
    <x v="1"/>
    <n v="0"/>
    <x v="8"/>
    <x v="34"/>
    <x v="1"/>
    <s v="P1401"/>
    <n v="24"/>
    <n v="95"/>
    <x v="64"/>
    <x v="0"/>
    <n v="7"/>
    <n v="3"/>
    <s v="A"/>
    <n v="12.84"/>
    <x v="3"/>
    <n v="33923"/>
    <n v="19457"/>
    <s v="Overdue"/>
    <n v="186607"/>
    <x v="12"/>
    <x v="0"/>
    <x v="2"/>
    <n v="-22191"/>
  </r>
  <r>
    <x v="357"/>
    <x v="28"/>
    <x v="0"/>
    <x v="26"/>
    <x v="3"/>
    <s v="P1"/>
    <x v="1"/>
    <x v="2"/>
    <x v="3"/>
    <x v="316"/>
    <d v="2024-06-28T00:00:00"/>
    <n v="12"/>
    <n v="8217"/>
    <n v="-17308"/>
    <n v="-25525"/>
    <x v="2"/>
    <n v="867.9"/>
    <n v="62"/>
    <x v="1"/>
    <x v="1"/>
    <x v="0"/>
    <n v="53"/>
    <x v="294"/>
    <x v="30"/>
    <x v="2"/>
    <s v="P1200"/>
    <n v="369"/>
    <n v="18"/>
    <x v="63"/>
    <x v="3"/>
    <n v="4"/>
    <n v="4"/>
    <s v="B"/>
    <n v="2.5499999999999998"/>
    <x v="2"/>
    <n v="0"/>
    <n v="856477"/>
    <s v="Pending"/>
    <n v="14778"/>
    <x v="11"/>
    <x v="2"/>
    <x v="1"/>
    <n v="-25525"/>
  </r>
  <r>
    <x v="358"/>
    <x v="204"/>
    <x v="1"/>
    <x v="29"/>
    <x v="4"/>
    <s v="P2"/>
    <x v="1"/>
    <x v="2"/>
    <x v="3"/>
    <x v="317"/>
    <d v="2023-12-01T00:00:00"/>
    <n v="35"/>
    <n v="236217"/>
    <n v="280209"/>
    <n v="43992"/>
    <x v="3"/>
    <n v="94"/>
    <n v="45"/>
    <x v="0"/>
    <x v="2"/>
    <x v="2"/>
    <n v="0"/>
    <x v="295"/>
    <x v="9"/>
    <x v="4"/>
    <s v="P1294"/>
    <n v="238"/>
    <n v="28"/>
    <x v="37"/>
    <x v="1"/>
    <n v="9"/>
    <n v="5"/>
    <s v="B"/>
    <n v="4.91"/>
    <x v="2"/>
    <n v="0"/>
    <n v="316967"/>
    <s v="Paid"/>
    <n v="269555"/>
    <x v="10"/>
    <x v="0"/>
    <x v="2"/>
    <n v="43992"/>
  </r>
  <r>
    <x v="359"/>
    <x v="165"/>
    <x v="5"/>
    <x v="2"/>
    <x v="5"/>
    <s v="P4"/>
    <x v="1"/>
    <x v="4"/>
    <x v="2"/>
    <x v="230"/>
    <d v="2025-11-17T00:00:00"/>
    <n v="54"/>
    <n v="243515"/>
    <n v="331273"/>
    <n v="87758"/>
    <x v="4"/>
    <n v="184.2"/>
    <n v="95"/>
    <x v="1"/>
    <x v="3"/>
    <x v="0"/>
    <n v="0"/>
    <x v="76"/>
    <x v="26"/>
    <x v="4"/>
    <s v="P1402"/>
    <n v="165"/>
    <n v="54"/>
    <x v="38"/>
    <x v="1"/>
    <n v="16"/>
    <n v="2"/>
    <s v="A"/>
    <n v="1.36"/>
    <x v="3"/>
    <n v="0"/>
    <n v="343150"/>
    <s v="Overdue"/>
    <n v="254698"/>
    <x v="4"/>
    <x v="3"/>
    <x v="4"/>
    <n v="87758"/>
  </r>
  <r>
    <x v="360"/>
    <x v="82"/>
    <x v="4"/>
    <x v="10"/>
    <x v="5"/>
    <s v="P3"/>
    <x v="3"/>
    <x v="4"/>
    <x v="4"/>
    <x v="318"/>
    <d v="2025-02-03T00:00:00"/>
    <n v="23"/>
    <n v="65724"/>
    <n v="41203"/>
    <n v="-24521"/>
    <x v="7"/>
    <n v="243.3"/>
    <n v="20"/>
    <x v="2"/>
    <x v="0"/>
    <x v="0"/>
    <n v="82"/>
    <x v="296"/>
    <x v="19"/>
    <x v="4"/>
    <s v="P1287"/>
    <n v="375"/>
    <n v="92"/>
    <x v="63"/>
    <x v="3"/>
    <n v="21"/>
    <n v="2"/>
    <s v="B"/>
    <n v="10.7"/>
    <x v="1"/>
    <n v="0"/>
    <n v="370255"/>
    <s v="Pending"/>
    <n v="73200"/>
    <x v="5"/>
    <x v="1"/>
    <x v="4"/>
    <n v="-24521"/>
  </r>
  <r>
    <x v="361"/>
    <x v="205"/>
    <x v="0"/>
    <x v="28"/>
    <x v="1"/>
    <s v="P1"/>
    <x v="3"/>
    <x v="1"/>
    <x v="3"/>
    <x v="319"/>
    <d v="2024-08-25T00:00:00"/>
    <n v="9"/>
    <n v="209992"/>
    <n v="323912"/>
    <n v="113920"/>
    <x v="4"/>
    <n v="745"/>
    <n v="78"/>
    <x v="1"/>
    <x v="3"/>
    <x v="0"/>
    <n v="68"/>
    <x v="297"/>
    <x v="22"/>
    <x v="3"/>
    <s v="P1291"/>
    <n v="41"/>
    <n v="14"/>
    <x v="34"/>
    <x v="1"/>
    <n v="21"/>
    <n v="5"/>
    <s v="B"/>
    <n v="1.61"/>
    <x v="2"/>
    <n v="0"/>
    <n v="173272"/>
    <s v="Pending"/>
    <n v="223464"/>
    <x v="11"/>
    <x v="2"/>
    <x v="4"/>
    <n v="113920"/>
  </r>
  <r>
    <x v="362"/>
    <x v="113"/>
    <x v="1"/>
    <x v="21"/>
    <x v="1"/>
    <s v="P1"/>
    <x v="3"/>
    <x v="3"/>
    <x v="1"/>
    <x v="320"/>
    <d v="2025-05-06T00:00:00"/>
    <n v="45"/>
    <n v="119344"/>
    <n v="122152"/>
    <n v="2808"/>
    <x v="4"/>
    <n v="176.2"/>
    <n v="19"/>
    <x v="2"/>
    <x v="0"/>
    <x v="0"/>
    <n v="0"/>
    <x v="169"/>
    <x v="36"/>
    <x v="1"/>
    <s v="P1052"/>
    <n v="-3"/>
    <n v="108"/>
    <x v="61"/>
    <x v="1"/>
    <n v="21"/>
    <n v="2"/>
    <s v="A"/>
    <n v="16.079999999999998"/>
    <x v="3"/>
    <n v="0"/>
    <n v="129071"/>
    <s v="Paid"/>
    <n v="123031"/>
    <x v="9"/>
    <x v="1"/>
    <x v="0"/>
    <n v="2808"/>
  </r>
  <r>
    <x v="363"/>
    <x v="155"/>
    <x v="5"/>
    <x v="24"/>
    <x v="3"/>
    <s v="P3"/>
    <x v="1"/>
    <x v="0"/>
    <x v="3"/>
    <x v="321"/>
    <d v="2023-11-28T00:00:00"/>
    <n v="58"/>
    <n v="239984"/>
    <n v="244521"/>
    <n v="4537"/>
    <x v="8"/>
    <n v="527.79999999999995"/>
    <n v="6"/>
    <x v="2"/>
    <x v="2"/>
    <x v="1"/>
    <n v="43"/>
    <x v="298"/>
    <x v="16"/>
    <x v="3"/>
    <s v="P1344"/>
    <n v="408"/>
    <n v="45"/>
    <x v="56"/>
    <x v="2"/>
    <n v="21"/>
    <n v="1"/>
    <s v="A"/>
    <n v="6.59"/>
    <x v="2"/>
    <n v="0"/>
    <n v="303435"/>
    <s v="Paid"/>
    <n v="276535"/>
    <x v="0"/>
    <x v="1"/>
    <x v="4"/>
    <n v="4537"/>
  </r>
  <r>
    <x v="364"/>
    <x v="174"/>
    <x v="2"/>
    <x v="4"/>
    <x v="1"/>
    <s v="P5"/>
    <x v="2"/>
    <x v="0"/>
    <x v="0"/>
    <x v="322"/>
    <d v="2022-06-06T00:00:00"/>
    <n v="37"/>
    <n v="104070"/>
    <n v="188058"/>
    <n v="83988"/>
    <x v="10"/>
    <n v="488.4"/>
    <n v="7"/>
    <x v="2"/>
    <x v="2"/>
    <x v="1"/>
    <n v="45"/>
    <x v="148"/>
    <x v="23"/>
    <x v="1"/>
    <s v="P1197"/>
    <n v="340"/>
    <n v="57"/>
    <x v="53"/>
    <x v="1"/>
    <n v="4"/>
    <n v="7"/>
    <s v="B"/>
    <n v="5.6"/>
    <x v="3"/>
    <n v="0"/>
    <n v="399764"/>
    <s v="Overdue"/>
    <n v="92555"/>
    <x v="10"/>
    <x v="2"/>
    <x v="3"/>
    <n v="83988"/>
  </r>
  <r>
    <x v="365"/>
    <x v="88"/>
    <x v="4"/>
    <x v="2"/>
    <x v="4"/>
    <s v="P4"/>
    <x v="2"/>
    <x v="1"/>
    <x v="3"/>
    <x v="10"/>
    <d v="2023-06-12T00:00:00"/>
    <n v="14"/>
    <n v="381518"/>
    <n v="351136"/>
    <n v="-30382"/>
    <x v="6"/>
    <n v="488.8"/>
    <n v="95"/>
    <x v="1"/>
    <x v="1"/>
    <x v="0"/>
    <n v="0"/>
    <x v="299"/>
    <x v="19"/>
    <x v="4"/>
    <s v="P1223"/>
    <n v="399"/>
    <n v="47"/>
    <x v="32"/>
    <x v="2"/>
    <n v="19"/>
    <n v="4"/>
    <s v="D"/>
    <n v="6.39"/>
    <x v="0"/>
    <n v="0"/>
    <n v="300700"/>
    <s v="Overdue"/>
    <n v="393862"/>
    <x v="10"/>
    <x v="2"/>
    <x v="0"/>
    <n v="-30382"/>
  </r>
  <r>
    <x v="366"/>
    <x v="70"/>
    <x v="3"/>
    <x v="12"/>
    <x v="2"/>
    <s v="P2"/>
    <x v="3"/>
    <x v="0"/>
    <x v="4"/>
    <x v="323"/>
    <d v="2023-12-21T00:00:00"/>
    <n v="17"/>
    <n v="194284"/>
    <n v="232713"/>
    <n v="38429"/>
    <x v="6"/>
    <n v="484.5"/>
    <n v="22"/>
    <x v="2"/>
    <x v="3"/>
    <x v="0"/>
    <n v="0"/>
    <x v="300"/>
    <x v="33"/>
    <x v="0"/>
    <s v="P1341"/>
    <n v="245"/>
    <n v="104"/>
    <x v="41"/>
    <x v="1"/>
    <n v="21"/>
    <n v="3"/>
    <s v="A"/>
    <n v="10.51"/>
    <x v="2"/>
    <n v="0"/>
    <n v="52737"/>
    <s v="Pending"/>
    <n v="208080"/>
    <x v="2"/>
    <x v="3"/>
    <x v="2"/>
    <n v="38429"/>
  </r>
  <r>
    <x v="367"/>
    <x v="161"/>
    <x v="5"/>
    <x v="15"/>
    <x v="2"/>
    <s v="P1"/>
    <x v="2"/>
    <x v="1"/>
    <x v="3"/>
    <x v="226"/>
    <d v="2022-04-04T00:00:00"/>
    <n v="34"/>
    <n v="177233"/>
    <n v="219146"/>
    <n v="41913"/>
    <x v="2"/>
    <n v="759.2"/>
    <n v="45"/>
    <x v="0"/>
    <x v="3"/>
    <x v="0"/>
    <n v="0"/>
    <x v="301"/>
    <x v="20"/>
    <x v="0"/>
    <s v="P1337"/>
    <n v="97"/>
    <n v="91"/>
    <x v="86"/>
    <x v="0"/>
    <n v="9"/>
    <n v="5"/>
    <s v="D"/>
    <n v="11.27"/>
    <x v="1"/>
    <n v="18807"/>
    <n v="156202"/>
    <s v="Overdue"/>
    <n v="195917"/>
    <x v="12"/>
    <x v="1"/>
    <x v="2"/>
    <n v="41913"/>
  </r>
  <r>
    <x v="368"/>
    <x v="206"/>
    <x v="2"/>
    <x v="13"/>
    <x v="3"/>
    <s v="P1"/>
    <x v="2"/>
    <x v="5"/>
    <x v="0"/>
    <x v="324"/>
    <d v="2023-10-01T00:00:00"/>
    <n v="43"/>
    <n v="140696"/>
    <n v="191611"/>
    <n v="50915"/>
    <x v="9"/>
    <n v="27.3"/>
    <n v="26"/>
    <x v="2"/>
    <x v="0"/>
    <x v="1"/>
    <n v="81"/>
    <x v="302"/>
    <x v="6"/>
    <x v="2"/>
    <s v="P1136"/>
    <n v="485"/>
    <n v="109"/>
    <x v="13"/>
    <x v="0"/>
    <n v="21"/>
    <n v="1"/>
    <s v="A"/>
    <n v="7.12"/>
    <x v="2"/>
    <n v="0"/>
    <n v="982064"/>
    <s v="Pending"/>
    <n v="187897"/>
    <x v="4"/>
    <x v="0"/>
    <x v="4"/>
    <n v="50915"/>
  </r>
  <r>
    <x v="369"/>
    <x v="73"/>
    <x v="2"/>
    <x v="19"/>
    <x v="3"/>
    <s v="P3"/>
    <x v="1"/>
    <x v="4"/>
    <x v="2"/>
    <x v="325"/>
    <d v="2024-05-03T00:00:00"/>
    <n v="14"/>
    <n v="405537"/>
    <n v="512998"/>
    <n v="107461"/>
    <x v="1"/>
    <n v="0.6"/>
    <n v="47"/>
    <x v="0"/>
    <x v="2"/>
    <x v="1"/>
    <n v="0"/>
    <x v="303"/>
    <x v="7"/>
    <x v="2"/>
    <s v="P1273"/>
    <n v="407"/>
    <n v="81"/>
    <x v="91"/>
    <x v="3"/>
    <n v="14"/>
    <n v="7"/>
    <s v="B"/>
    <n v="17.75"/>
    <x v="3"/>
    <n v="0"/>
    <n v="567350"/>
    <s v="Paid"/>
    <n v="405229"/>
    <x v="2"/>
    <x v="1"/>
    <x v="4"/>
    <n v="107461"/>
  </r>
  <r>
    <x v="370"/>
    <x v="72"/>
    <x v="4"/>
    <x v="14"/>
    <x v="5"/>
    <s v="P1"/>
    <x v="0"/>
    <x v="0"/>
    <x v="4"/>
    <x v="226"/>
    <d v="2022-03-23T00:00:00"/>
    <n v="22"/>
    <n v="185400"/>
    <n v="175394"/>
    <n v="-10006"/>
    <x v="4"/>
    <n v="810.8"/>
    <n v="89"/>
    <x v="1"/>
    <x v="1"/>
    <x v="0"/>
    <n v="75"/>
    <x v="304"/>
    <x v="25"/>
    <x v="0"/>
    <s v="P1051"/>
    <n v="161"/>
    <n v="49"/>
    <x v="72"/>
    <x v="2"/>
    <n v="16"/>
    <n v="7"/>
    <s v="D"/>
    <n v="0.15"/>
    <x v="1"/>
    <n v="0"/>
    <n v="391704"/>
    <s v="Paid"/>
    <n v="220402"/>
    <x v="4"/>
    <x v="2"/>
    <x v="0"/>
    <n v="-10006"/>
  </r>
  <r>
    <x v="371"/>
    <x v="111"/>
    <x v="1"/>
    <x v="14"/>
    <x v="5"/>
    <s v="P4"/>
    <x v="3"/>
    <x v="1"/>
    <x v="1"/>
    <x v="326"/>
    <d v="2025-06-28T00:00:00"/>
    <n v="25"/>
    <n v="418762"/>
    <n v="452794"/>
    <n v="34032"/>
    <x v="2"/>
    <n v="543.79999999999995"/>
    <n v="17"/>
    <x v="2"/>
    <x v="2"/>
    <x v="1"/>
    <n v="73"/>
    <x v="305"/>
    <x v="29"/>
    <x v="3"/>
    <s v="P1460"/>
    <n v="322"/>
    <n v="79"/>
    <x v="7"/>
    <x v="3"/>
    <n v="2"/>
    <n v="5"/>
    <s v="B"/>
    <n v="8.26"/>
    <x v="0"/>
    <n v="0"/>
    <n v="346611"/>
    <s v="Pending"/>
    <n v="439444"/>
    <x v="1"/>
    <x v="3"/>
    <x v="0"/>
    <n v="34032"/>
  </r>
  <r>
    <x v="372"/>
    <x v="199"/>
    <x v="3"/>
    <x v="17"/>
    <x v="2"/>
    <s v="P2"/>
    <x v="1"/>
    <x v="1"/>
    <x v="1"/>
    <x v="25"/>
    <d v="2024-06-10T00:00:00"/>
    <n v="50"/>
    <n v="436927"/>
    <n v="501450"/>
    <n v="64523"/>
    <x v="7"/>
    <n v="501.9"/>
    <n v="73"/>
    <x v="1"/>
    <x v="3"/>
    <x v="0"/>
    <n v="0"/>
    <x v="306"/>
    <x v="13"/>
    <x v="3"/>
    <s v="P1259"/>
    <n v="43"/>
    <n v="101"/>
    <x v="29"/>
    <x v="3"/>
    <n v="12"/>
    <n v="5"/>
    <s v="C"/>
    <n v="1.6"/>
    <x v="1"/>
    <n v="0"/>
    <n v="850700"/>
    <s v="Paid"/>
    <n v="461025"/>
    <x v="1"/>
    <x v="2"/>
    <x v="4"/>
    <n v="64523"/>
  </r>
  <r>
    <x v="373"/>
    <x v="158"/>
    <x v="0"/>
    <x v="10"/>
    <x v="1"/>
    <s v="P3"/>
    <x v="0"/>
    <x v="4"/>
    <x v="2"/>
    <x v="327"/>
    <d v="2022-11-25T00:00:00"/>
    <n v="48"/>
    <n v="340917"/>
    <n v="437897"/>
    <n v="96980"/>
    <x v="9"/>
    <n v="756.8"/>
    <n v="38"/>
    <x v="0"/>
    <x v="2"/>
    <x v="1"/>
    <n v="0"/>
    <x v="307"/>
    <x v="38"/>
    <x v="1"/>
    <s v="P1371"/>
    <n v="195"/>
    <n v="113"/>
    <x v="59"/>
    <x v="1"/>
    <n v="16"/>
    <n v="7"/>
    <s v="C"/>
    <n v="8.44"/>
    <x v="1"/>
    <n v="0"/>
    <n v="167613"/>
    <s v="Paid"/>
    <n v="337281"/>
    <x v="10"/>
    <x v="0"/>
    <x v="2"/>
    <n v="96980"/>
  </r>
  <r>
    <x v="374"/>
    <x v="95"/>
    <x v="2"/>
    <x v="10"/>
    <x v="2"/>
    <s v="P5"/>
    <x v="1"/>
    <x v="0"/>
    <x v="0"/>
    <x v="328"/>
    <d v="2022-06-23T00:00:00"/>
    <n v="6"/>
    <n v="357014"/>
    <n v="337863"/>
    <n v="-19151"/>
    <x v="8"/>
    <n v="654.79999999999995"/>
    <n v="62"/>
    <x v="1"/>
    <x v="0"/>
    <x v="0"/>
    <n v="0"/>
    <x v="116"/>
    <x v="44"/>
    <x v="1"/>
    <s v="P1342"/>
    <n v="48"/>
    <n v="99"/>
    <x v="10"/>
    <x v="0"/>
    <n v="4"/>
    <n v="5"/>
    <s v="C"/>
    <n v="15.59"/>
    <x v="3"/>
    <n v="0"/>
    <n v="499534"/>
    <s v="Pending"/>
    <n v="381572"/>
    <x v="2"/>
    <x v="3"/>
    <x v="4"/>
    <n v="-19151"/>
  </r>
  <r>
    <x v="375"/>
    <x v="81"/>
    <x v="4"/>
    <x v="25"/>
    <x v="4"/>
    <s v="P4"/>
    <x v="2"/>
    <x v="1"/>
    <x v="2"/>
    <x v="329"/>
    <d v="2023-07-30T00:00:00"/>
    <n v="33"/>
    <n v="50158"/>
    <n v="149351"/>
    <n v="99193"/>
    <x v="0"/>
    <n v="239.6"/>
    <n v="72"/>
    <x v="1"/>
    <x v="3"/>
    <x v="0"/>
    <n v="91"/>
    <x v="308"/>
    <x v="7"/>
    <x v="0"/>
    <s v="P1215"/>
    <n v="6"/>
    <n v="52"/>
    <x v="50"/>
    <x v="3"/>
    <n v="0"/>
    <n v="5"/>
    <s v="B"/>
    <n v="12.97"/>
    <x v="0"/>
    <n v="0"/>
    <n v="767200"/>
    <s v="Paid"/>
    <n v="41257"/>
    <x v="10"/>
    <x v="1"/>
    <x v="1"/>
    <n v="99193"/>
  </r>
  <r>
    <x v="376"/>
    <x v="53"/>
    <x v="5"/>
    <x v="12"/>
    <x v="2"/>
    <s v="P1"/>
    <x v="0"/>
    <x v="3"/>
    <x v="1"/>
    <x v="330"/>
    <d v="2025-02-03T00:00:00"/>
    <n v="53"/>
    <n v="188725"/>
    <n v="236896"/>
    <n v="48171"/>
    <x v="3"/>
    <n v="434.9"/>
    <n v="32"/>
    <x v="0"/>
    <x v="2"/>
    <x v="0"/>
    <n v="0"/>
    <x v="309"/>
    <x v="0"/>
    <x v="2"/>
    <s v="P1036"/>
    <n v="171"/>
    <n v="48"/>
    <x v="74"/>
    <x v="2"/>
    <n v="16"/>
    <n v="4"/>
    <s v="C"/>
    <n v="17.84"/>
    <x v="1"/>
    <n v="0"/>
    <n v="75463"/>
    <s v="Paid"/>
    <n v="184203"/>
    <x v="2"/>
    <x v="3"/>
    <x v="3"/>
    <n v="48171"/>
  </r>
  <r>
    <x v="377"/>
    <x v="207"/>
    <x v="3"/>
    <x v="0"/>
    <x v="1"/>
    <s v="P5"/>
    <x v="2"/>
    <x v="0"/>
    <x v="2"/>
    <x v="271"/>
    <d v="2022-02-22T00:00:00"/>
    <n v="13"/>
    <n v="62841"/>
    <n v="23673"/>
    <n v="-39168"/>
    <x v="2"/>
    <n v="148"/>
    <n v="63"/>
    <x v="1"/>
    <x v="2"/>
    <x v="2"/>
    <n v="56"/>
    <x v="233"/>
    <x v="11"/>
    <x v="1"/>
    <s v="P1209"/>
    <n v="420"/>
    <n v="100"/>
    <x v="79"/>
    <x v="1"/>
    <n v="14"/>
    <n v="6"/>
    <s v="B"/>
    <n v="8.66"/>
    <x v="1"/>
    <n v="0"/>
    <n v="296578"/>
    <s v="Overdue"/>
    <n v="59204"/>
    <x v="9"/>
    <x v="2"/>
    <x v="0"/>
    <n v="-39168"/>
  </r>
  <r>
    <x v="378"/>
    <x v="208"/>
    <x v="0"/>
    <x v="7"/>
    <x v="4"/>
    <s v="P1"/>
    <x v="2"/>
    <x v="4"/>
    <x v="4"/>
    <x v="315"/>
    <d v="2024-11-07T00:00:00"/>
    <n v="58"/>
    <n v="99654"/>
    <n v="127008"/>
    <n v="27354"/>
    <x v="7"/>
    <n v="755.7"/>
    <n v="79"/>
    <x v="1"/>
    <x v="3"/>
    <x v="1"/>
    <n v="63"/>
    <x v="310"/>
    <x v="13"/>
    <x v="0"/>
    <s v="P1006"/>
    <n v="384"/>
    <n v="75"/>
    <x v="57"/>
    <x v="2"/>
    <n v="0"/>
    <n v="3"/>
    <s v="A"/>
    <n v="2.54"/>
    <x v="3"/>
    <n v="0"/>
    <n v="584211"/>
    <s v="Overdue"/>
    <n v="130637"/>
    <x v="3"/>
    <x v="2"/>
    <x v="3"/>
    <n v="27354"/>
  </r>
  <r>
    <x v="379"/>
    <x v="209"/>
    <x v="0"/>
    <x v="16"/>
    <x v="3"/>
    <s v="P1"/>
    <x v="1"/>
    <x v="1"/>
    <x v="4"/>
    <x v="331"/>
    <d v="2023-05-13T00:00:00"/>
    <n v="11"/>
    <n v="324191"/>
    <n v="287473"/>
    <n v="-36718"/>
    <x v="3"/>
    <n v="441.5"/>
    <n v="48"/>
    <x v="0"/>
    <x v="1"/>
    <x v="1"/>
    <n v="91"/>
    <x v="311"/>
    <x v="33"/>
    <x v="3"/>
    <s v="P1442"/>
    <n v="400"/>
    <n v="110"/>
    <x v="68"/>
    <x v="2"/>
    <n v="2"/>
    <n v="2"/>
    <s v="B"/>
    <n v="1.75"/>
    <x v="2"/>
    <n v="0"/>
    <n v="135650"/>
    <s v="Overdue"/>
    <n v="347435"/>
    <x v="9"/>
    <x v="0"/>
    <x v="4"/>
    <n v="-36718"/>
  </r>
  <r>
    <x v="380"/>
    <x v="48"/>
    <x v="3"/>
    <x v="8"/>
    <x v="4"/>
    <s v="P3"/>
    <x v="0"/>
    <x v="1"/>
    <x v="3"/>
    <x v="332"/>
    <d v="2024-06-28T00:00:00"/>
    <n v="22"/>
    <n v="253295"/>
    <n v="337201"/>
    <n v="83906"/>
    <x v="7"/>
    <n v="354.9"/>
    <n v="56"/>
    <x v="0"/>
    <x v="0"/>
    <x v="1"/>
    <n v="0"/>
    <x v="312"/>
    <x v="18"/>
    <x v="1"/>
    <s v="P1286"/>
    <n v="209"/>
    <n v="89"/>
    <x v="78"/>
    <x v="3"/>
    <n v="7"/>
    <n v="8"/>
    <s v="B"/>
    <n v="16.79"/>
    <x v="1"/>
    <n v="0"/>
    <n v="102901"/>
    <s v="Overdue"/>
    <n v="298648"/>
    <x v="12"/>
    <x v="1"/>
    <x v="3"/>
    <n v="83906"/>
  </r>
  <r>
    <x v="381"/>
    <x v="68"/>
    <x v="3"/>
    <x v="5"/>
    <x v="1"/>
    <s v="P2"/>
    <x v="0"/>
    <x v="4"/>
    <x v="4"/>
    <x v="333"/>
    <d v="2025-12-02T00:00:00"/>
    <n v="36"/>
    <n v="430145"/>
    <n v="437274"/>
    <n v="7129"/>
    <x v="3"/>
    <n v="549.4"/>
    <n v="92"/>
    <x v="1"/>
    <x v="2"/>
    <x v="2"/>
    <n v="0"/>
    <x v="313"/>
    <x v="22"/>
    <x v="2"/>
    <s v="P1258"/>
    <n v="225"/>
    <n v="55"/>
    <x v="20"/>
    <x v="1"/>
    <n v="16"/>
    <n v="3"/>
    <s v="B"/>
    <n v="6.63"/>
    <x v="1"/>
    <n v="0"/>
    <n v="978465"/>
    <s v="Overdue"/>
    <n v="412612"/>
    <x v="7"/>
    <x v="2"/>
    <x v="1"/>
    <n v="7129"/>
  </r>
  <r>
    <x v="382"/>
    <x v="1"/>
    <x v="4"/>
    <x v="19"/>
    <x v="0"/>
    <s v="P2"/>
    <x v="0"/>
    <x v="5"/>
    <x v="3"/>
    <x v="334"/>
    <d v="2022-06-16T00:00:00"/>
    <n v="43"/>
    <n v="474665"/>
    <n v="538929"/>
    <n v="64264"/>
    <x v="1"/>
    <n v="651.5"/>
    <n v="28"/>
    <x v="2"/>
    <x v="1"/>
    <x v="0"/>
    <n v="48"/>
    <x v="314"/>
    <x v="44"/>
    <x v="2"/>
    <s v="P1306"/>
    <n v="204"/>
    <n v="73"/>
    <x v="23"/>
    <x v="3"/>
    <n v="21"/>
    <n v="3"/>
    <s v="C"/>
    <n v="17.55"/>
    <x v="3"/>
    <n v="0"/>
    <n v="984080"/>
    <s v="Pending"/>
    <n v="515547"/>
    <x v="4"/>
    <x v="1"/>
    <x v="2"/>
    <n v="64264"/>
  </r>
  <r>
    <x v="383"/>
    <x v="210"/>
    <x v="4"/>
    <x v="22"/>
    <x v="1"/>
    <s v="P4"/>
    <x v="2"/>
    <x v="3"/>
    <x v="1"/>
    <x v="335"/>
    <d v="2022-01-21T00:00:00"/>
    <n v="16"/>
    <n v="214671"/>
    <n v="240439"/>
    <n v="25768"/>
    <x v="0"/>
    <n v="492.3"/>
    <n v="3"/>
    <x v="2"/>
    <x v="2"/>
    <x v="0"/>
    <n v="72"/>
    <x v="38"/>
    <x v="27"/>
    <x v="2"/>
    <s v="P1278"/>
    <n v="246"/>
    <n v="112"/>
    <x v="41"/>
    <x v="3"/>
    <n v="2"/>
    <n v="2"/>
    <s v="A"/>
    <n v="14.57"/>
    <x v="0"/>
    <n v="0"/>
    <n v="143868"/>
    <s v="Paid"/>
    <n v="219953"/>
    <x v="0"/>
    <x v="2"/>
    <x v="4"/>
    <n v="25768"/>
  </r>
  <r>
    <x v="384"/>
    <x v="211"/>
    <x v="2"/>
    <x v="6"/>
    <x v="5"/>
    <s v="P2"/>
    <x v="3"/>
    <x v="2"/>
    <x v="1"/>
    <x v="336"/>
    <d v="2025-09-12T00:00:00"/>
    <n v="13"/>
    <n v="70084"/>
    <n v="108667"/>
    <n v="38583"/>
    <x v="3"/>
    <n v="722.2"/>
    <n v="97"/>
    <x v="1"/>
    <x v="2"/>
    <x v="2"/>
    <n v="87"/>
    <x v="315"/>
    <x v="31"/>
    <x v="1"/>
    <s v="P1487"/>
    <n v="355"/>
    <n v="39"/>
    <x v="81"/>
    <x v="2"/>
    <n v="4"/>
    <n v="7"/>
    <s v="B"/>
    <n v="1.94"/>
    <x v="0"/>
    <n v="40044"/>
    <n v="163956"/>
    <s v="Pending"/>
    <n v="90961"/>
    <x v="7"/>
    <x v="1"/>
    <x v="4"/>
    <n v="38583"/>
  </r>
  <r>
    <x v="385"/>
    <x v="177"/>
    <x v="3"/>
    <x v="20"/>
    <x v="5"/>
    <s v="P1"/>
    <x v="3"/>
    <x v="0"/>
    <x v="4"/>
    <x v="264"/>
    <d v="2025-01-14T00:00:00"/>
    <n v="28"/>
    <n v="141766"/>
    <n v="181529"/>
    <n v="39763"/>
    <x v="4"/>
    <n v="176.2"/>
    <n v="84"/>
    <x v="1"/>
    <x v="2"/>
    <x v="2"/>
    <n v="0"/>
    <x v="52"/>
    <x v="4"/>
    <x v="1"/>
    <s v="P1273"/>
    <n v="31"/>
    <n v="60"/>
    <x v="75"/>
    <x v="0"/>
    <n v="19"/>
    <n v="1"/>
    <s v="D"/>
    <n v="12.28"/>
    <x v="2"/>
    <n v="0"/>
    <n v="906373"/>
    <s v="Pending"/>
    <n v="139019"/>
    <x v="7"/>
    <x v="3"/>
    <x v="3"/>
    <n v="39763"/>
  </r>
  <r>
    <x v="386"/>
    <x v="208"/>
    <x v="4"/>
    <x v="15"/>
    <x v="1"/>
    <s v="P5"/>
    <x v="3"/>
    <x v="3"/>
    <x v="2"/>
    <x v="337"/>
    <d v="2024-01-26T00:00:00"/>
    <n v="54"/>
    <n v="182275"/>
    <n v="145851"/>
    <n v="-36424"/>
    <x v="2"/>
    <n v="59.5"/>
    <n v="88"/>
    <x v="1"/>
    <x v="2"/>
    <x v="0"/>
    <n v="0"/>
    <x v="316"/>
    <x v="32"/>
    <x v="1"/>
    <s v="P1387"/>
    <n v="328"/>
    <n v="70"/>
    <x v="30"/>
    <x v="2"/>
    <n v="0"/>
    <n v="2"/>
    <s v="B"/>
    <n v="2.27"/>
    <x v="3"/>
    <n v="0"/>
    <n v="826517"/>
    <s v="Pending"/>
    <n v="195322"/>
    <x v="9"/>
    <x v="1"/>
    <x v="1"/>
    <n v="-36424"/>
  </r>
  <r>
    <x v="387"/>
    <x v="212"/>
    <x v="3"/>
    <x v="3"/>
    <x v="2"/>
    <s v="P1"/>
    <x v="3"/>
    <x v="4"/>
    <x v="0"/>
    <x v="338"/>
    <d v="2023-04-19T00:00:00"/>
    <n v="31"/>
    <n v="203122"/>
    <n v="224318"/>
    <n v="21196"/>
    <x v="1"/>
    <n v="656.2"/>
    <n v="55"/>
    <x v="0"/>
    <x v="0"/>
    <x v="2"/>
    <n v="76"/>
    <x v="317"/>
    <x v="5"/>
    <x v="4"/>
    <s v="P1112"/>
    <n v="41"/>
    <n v="72"/>
    <x v="78"/>
    <x v="0"/>
    <n v="12"/>
    <n v="1"/>
    <s v="B"/>
    <n v="0.21"/>
    <x v="3"/>
    <n v="0"/>
    <n v="228370"/>
    <s v="Paid"/>
    <n v="246774"/>
    <x v="12"/>
    <x v="2"/>
    <x v="1"/>
    <n v="21196"/>
  </r>
  <r>
    <x v="388"/>
    <x v="213"/>
    <x v="0"/>
    <x v="3"/>
    <x v="3"/>
    <s v="P2"/>
    <x v="2"/>
    <x v="1"/>
    <x v="2"/>
    <x v="339"/>
    <d v="2025-06-11T00:00:00"/>
    <n v="2"/>
    <n v="240983"/>
    <n v="299328"/>
    <n v="58345"/>
    <x v="3"/>
    <n v="600.70000000000005"/>
    <n v="36"/>
    <x v="0"/>
    <x v="2"/>
    <x v="0"/>
    <n v="59"/>
    <x v="12"/>
    <x v="4"/>
    <x v="4"/>
    <s v="P1493"/>
    <n v="144"/>
    <n v="40"/>
    <x v="38"/>
    <x v="0"/>
    <n v="16"/>
    <n v="3"/>
    <s v="B"/>
    <n v="2.27"/>
    <x v="0"/>
    <n v="0"/>
    <n v="334398"/>
    <s v="Overdue"/>
    <n v="281977"/>
    <x v="8"/>
    <x v="2"/>
    <x v="1"/>
    <n v="58345"/>
  </r>
  <r>
    <x v="389"/>
    <x v="138"/>
    <x v="1"/>
    <x v="16"/>
    <x v="0"/>
    <s v="P1"/>
    <x v="0"/>
    <x v="5"/>
    <x v="1"/>
    <x v="340"/>
    <d v="2025-08-04T00:00:00"/>
    <n v="32"/>
    <n v="223735"/>
    <n v="302253"/>
    <n v="78518"/>
    <x v="7"/>
    <n v="146"/>
    <n v="77"/>
    <x v="1"/>
    <x v="3"/>
    <x v="2"/>
    <n v="0"/>
    <x v="318"/>
    <x v="22"/>
    <x v="1"/>
    <s v="P1417"/>
    <n v="2"/>
    <n v="45"/>
    <x v="7"/>
    <x v="1"/>
    <n v="0"/>
    <n v="8"/>
    <s v="B"/>
    <n v="15.87"/>
    <x v="2"/>
    <n v="0"/>
    <n v="229483"/>
    <s v="Paid"/>
    <n v="237811"/>
    <x v="1"/>
    <x v="0"/>
    <x v="3"/>
    <n v="78518"/>
  </r>
  <r>
    <x v="390"/>
    <x v="133"/>
    <x v="5"/>
    <x v="15"/>
    <x v="2"/>
    <s v="P3"/>
    <x v="0"/>
    <x v="0"/>
    <x v="3"/>
    <x v="226"/>
    <d v="2022-03-14T00:00:00"/>
    <n v="13"/>
    <n v="246134"/>
    <n v="346430"/>
    <n v="100296"/>
    <x v="7"/>
    <n v="402.1"/>
    <n v="62"/>
    <x v="1"/>
    <x v="1"/>
    <x v="0"/>
    <n v="0"/>
    <x v="319"/>
    <x v="42"/>
    <x v="2"/>
    <s v="P1077"/>
    <n v="183"/>
    <n v="101"/>
    <x v="5"/>
    <x v="3"/>
    <n v="14"/>
    <n v="6"/>
    <s v="D"/>
    <n v="4.9400000000000004"/>
    <x v="3"/>
    <n v="58998"/>
    <n v="107352"/>
    <s v="Pending"/>
    <n v="295885"/>
    <x v="0"/>
    <x v="0"/>
    <x v="2"/>
    <n v="100296"/>
  </r>
  <r>
    <x v="391"/>
    <x v="198"/>
    <x v="0"/>
    <x v="26"/>
    <x v="4"/>
    <s v="P5"/>
    <x v="3"/>
    <x v="3"/>
    <x v="1"/>
    <x v="341"/>
    <d v="2025-11-19T00:00:00"/>
    <n v="58"/>
    <n v="302167"/>
    <n v="345196"/>
    <n v="43029"/>
    <x v="4"/>
    <n v="532.79999999999995"/>
    <n v="22"/>
    <x v="2"/>
    <x v="1"/>
    <x v="1"/>
    <n v="62"/>
    <x v="320"/>
    <x v="16"/>
    <x v="1"/>
    <s v="P1369"/>
    <n v="417"/>
    <n v="73"/>
    <x v="88"/>
    <x v="0"/>
    <n v="16"/>
    <n v="5"/>
    <s v="D"/>
    <n v="14.26"/>
    <x v="3"/>
    <n v="0"/>
    <n v="859370"/>
    <s v="Overdue"/>
    <n v="344032"/>
    <x v="12"/>
    <x v="2"/>
    <x v="0"/>
    <n v="43029"/>
  </r>
  <r>
    <x v="392"/>
    <x v="213"/>
    <x v="2"/>
    <x v="7"/>
    <x v="0"/>
    <s v="P5"/>
    <x v="2"/>
    <x v="1"/>
    <x v="3"/>
    <x v="342"/>
    <d v="2022-06-28T00:00:00"/>
    <n v="10"/>
    <n v="113390"/>
    <n v="141495"/>
    <n v="28105"/>
    <x v="9"/>
    <n v="370.2"/>
    <n v="98"/>
    <x v="1"/>
    <x v="2"/>
    <x v="1"/>
    <n v="74"/>
    <x v="321"/>
    <x v="43"/>
    <x v="1"/>
    <s v="P1469"/>
    <n v="321"/>
    <n v="85"/>
    <x v="84"/>
    <x v="0"/>
    <n v="7"/>
    <n v="3"/>
    <s v="A"/>
    <n v="5.3"/>
    <x v="0"/>
    <n v="0"/>
    <n v="674678"/>
    <s v="Paid"/>
    <n v="134887"/>
    <x v="5"/>
    <x v="3"/>
    <x v="4"/>
    <n v="28105"/>
  </r>
  <r>
    <x v="393"/>
    <x v="101"/>
    <x v="1"/>
    <x v="16"/>
    <x v="2"/>
    <s v="P1"/>
    <x v="2"/>
    <x v="5"/>
    <x v="2"/>
    <x v="343"/>
    <d v="2025-10-13T00:00:00"/>
    <n v="26"/>
    <n v="184763"/>
    <n v="145369"/>
    <n v="-39394"/>
    <x v="9"/>
    <n v="756.9"/>
    <n v="50"/>
    <x v="0"/>
    <x v="3"/>
    <x v="2"/>
    <n v="49"/>
    <x v="144"/>
    <x v="9"/>
    <x v="3"/>
    <s v="P1467"/>
    <n v="496"/>
    <n v="22"/>
    <x v="29"/>
    <x v="3"/>
    <n v="21"/>
    <n v="8"/>
    <s v="C"/>
    <n v="14.71"/>
    <x v="1"/>
    <n v="0"/>
    <n v="668931"/>
    <s v="Pending"/>
    <n v="184110"/>
    <x v="12"/>
    <x v="0"/>
    <x v="2"/>
    <n v="-39394"/>
  </r>
  <r>
    <x v="394"/>
    <x v="131"/>
    <x v="5"/>
    <x v="28"/>
    <x v="0"/>
    <s v="P2"/>
    <x v="3"/>
    <x v="1"/>
    <x v="2"/>
    <x v="344"/>
    <d v="2025-02-13T00:00:00"/>
    <n v="53"/>
    <n v="355623"/>
    <n v="321203"/>
    <n v="-34420"/>
    <x v="3"/>
    <n v="624.4"/>
    <n v="97"/>
    <x v="1"/>
    <x v="0"/>
    <x v="1"/>
    <n v="0"/>
    <x v="322"/>
    <x v="18"/>
    <x v="0"/>
    <s v="P1386"/>
    <n v="262"/>
    <n v="94"/>
    <x v="33"/>
    <x v="0"/>
    <n v="16"/>
    <n v="7"/>
    <s v="B"/>
    <n v="4.6900000000000004"/>
    <x v="0"/>
    <n v="0"/>
    <n v="418450"/>
    <s v="Pending"/>
    <n v="374141"/>
    <x v="1"/>
    <x v="0"/>
    <x v="0"/>
    <n v="-34420"/>
  </r>
  <r>
    <x v="395"/>
    <x v="93"/>
    <x v="0"/>
    <x v="23"/>
    <x v="5"/>
    <s v="P3"/>
    <x v="3"/>
    <x v="3"/>
    <x v="1"/>
    <x v="76"/>
    <d v="2023-01-13T00:00:00"/>
    <n v="40"/>
    <n v="269550"/>
    <n v="346597"/>
    <n v="77047"/>
    <x v="1"/>
    <n v="40.799999999999997"/>
    <n v="42"/>
    <x v="0"/>
    <x v="2"/>
    <x v="0"/>
    <n v="42"/>
    <x v="323"/>
    <x v="16"/>
    <x v="4"/>
    <s v="P1383"/>
    <n v="378"/>
    <n v="70"/>
    <x v="34"/>
    <x v="3"/>
    <n v="21"/>
    <n v="4"/>
    <s v="D"/>
    <n v="13.94"/>
    <x v="0"/>
    <n v="0"/>
    <n v="59922"/>
    <s v="Overdue"/>
    <n v="269128"/>
    <x v="3"/>
    <x v="1"/>
    <x v="4"/>
    <n v="77047"/>
  </r>
  <r>
    <x v="396"/>
    <x v="72"/>
    <x v="5"/>
    <x v="11"/>
    <x v="2"/>
    <s v="P4"/>
    <x v="3"/>
    <x v="3"/>
    <x v="3"/>
    <x v="345"/>
    <d v="2023-12-02T00:00:00"/>
    <n v="28"/>
    <n v="247911"/>
    <n v="366867"/>
    <n v="118956"/>
    <x v="6"/>
    <n v="494.6"/>
    <n v="74"/>
    <x v="1"/>
    <x v="1"/>
    <x v="0"/>
    <n v="0"/>
    <x v="324"/>
    <x v="12"/>
    <x v="1"/>
    <s v="P1267"/>
    <n v="65"/>
    <n v="91"/>
    <x v="48"/>
    <x v="1"/>
    <n v="9"/>
    <n v="5"/>
    <s v="D"/>
    <n v="12.85"/>
    <x v="2"/>
    <n v="0"/>
    <n v="640673"/>
    <s v="Pending"/>
    <n v="294040"/>
    <x v="8"/>
    <x v="3"/>
    <x v="3"/>
    <n v="118956"/>
  </r>
  <r>
    <x v="397"/>
    <x v="46"/>
    <x v="1"/>
    <x v="1"/>
    <x v="2"/>
    <s v="P2"/>
    <x v="3"/>
    <x v="3"/>
    <x v="0"/>
    <x v="346"/>
    <d v="2023-09-05T00:00:00"/>
    <n v="3"/>
    <n v="298245"/>
    <n v="398444"/>
    <n v="100199"/>
    <x v="2"/>
    <n v="603.6"/>
    <n v="91"/>
    <x v="1"/>
    <x v="0"/>
    <x v="0"/>
    <n v="0"/>
    <x v="200"/>
    <x v="33"/>
    <x v="1"/>
    <s v="P1369"/>
    <n v="140"/>
    <n v="13"/>
    <x v="58"/>
    <x v="2"/>
    <n v="0"/>
    <n v="5"/>
    <s v="B"/>
    <n v="7.82"/>
    <x v="0"/>
    <n v="0"/>
    <n v="721231"/>
    <s v="Paid"/>
    <n v="324246"/>
    <x v="10"/>
    <x v="0"/>
    <x v="2"/>
    <n v="100199"/>
  </r>
  <r>
    <x v="398"/>
    <x v="21"/>
    <x v="2"/>
    <x v="28"/>
    <x v="4"/>
    <s v="P5"/>
    <x v="1"/>
    <x v="0"/>
    <x v="1"/>
    <x v="347"/>
    <d v="2024-09-29T00:00:00"/>
    <n v="2"/>
    <n v="69412"/>
    <n v="69543"/>
    <n v="131"/>
    <x v="7"/>
    <n v="495.1"/>
    <n v="47"/>
    <x v="0"/>
    <x v="1"/>
    <x v="2"/>
    <n v="96"/>
    <x v="325"/>
    <x v="19"/>
    <x v="1"/>
    <s v="P1400"/>
    <n v="308"/>
    <n v="12"/>
    <x v="50"/>
    <x v="1"/>
    <n v="19"/>
    <n v="1"/>
    <s v="C"/>
    <n v="12.22"/>
    <x v="1"/>
    <n v="0"/>
    <n v="258502"/>
    <s v="Paid"/>
    <n v="62048"/>
    <x v="1"/>
    <x v="1"/>
    <x v="0"/>
    <n v="131"/>
  </r>
  <r>
    <x v="399"/>
    <x v="206"/>
    <x v="2"/>
    <x v="24"/>
    <x v="5"/>
    <s v="P3"/>
    <x v="3"/>
    <x v="0"/>
    <x v="1"/>
    <x v="348"/>
    <d v="2022-09-14T00:00:00"/>
    <n v="55"/>
    <n v="153038"/>
    <n v="253487"/>
    <n v="100449"/>
    <x v="0"/>
    <n v="425.7"/>
    <n v="99"/>
    <x v="1"/>
    <x v="2"/>
    <x v="0"/>
    <n v="54"/>
    <x v="326"/>
    <x v="13"/>
    <x v="0"/>
    <s v="P1437"/>
    <n v="433"/>
    <n v="111"/>
    <x v="39"/>
    <x v="1"/>
    <n v="2"/>
    <n v="1"/>
    <s v="B"/>
    <n v="0.2"/>
    <x v="0"/>
    <n v="0"/>
    <n v="931808"/>
    <s v="Paid"/>
    <n v="146256"/>
    <x v="8"/>
    <x v="0"/>
    <x v="3"/>
    <n v="100449"/>
  </r>
  <r>
    <x v="400"/>
    <x v="106"/>
    <x v="0"/>
    <x v="12"/>
    <x v="5"/>
    <s v="P3"/>
    <x v="3"/>
    <x v="0"/>
    <x v="1"/>
    <x v="349"/>
    <d v="2022-07-10T00:00:00"/>
    <n v="46"/>
    <n v="210480"/>
    <n v="300312"/>
    <n v="89832"/>
    <x v="2"/>
    <n v="765.6"/>
    <n v="80"/>
    <x v="1"/>
    <x v="2"/>
    <x v="0"/>
    <n v="84"/>
    <x v="36"/>
    <x v="38"/>
    <x v="1"/>
    <s v="P1433"/>
    <n v="136"/>
    <n v="61"/>
    <x v="8"/>
    <x v="3"/>
    <n v="16"/>
    <n v="3"/>
    <s v="A"/>
    <n v="9.75"/>
    <x v="1"/>
    <n v="0"/>
    <n v="16017"/>
    <s v="Pending"/>
    <n v="196398"/>
    <x v="1"/>
    <x v="2"/>
    <x v="2"/>
    <n v="89832"/>
  </r>
  <r>
    <x v="401"/>
    <x v="23"/>
    <x v="3"/>
    <x v="21"/>
    <x v="2"/>
    <s v="P1"/>
    <x v="1"/>
    <x v="5"/>
    <x v="4"/>
    <x v="350"/>
    <d v="2024-10-18T00:00:00"/>
    <n v="25"/>
    <n v="134127"/>
    <n v="129422"/>
    <n v="-4705"/>
    <x v="0"/>
    <n v="268.89999999999998"/>
    <n v="88"/>
    <x v="1"/>
    <x v="2"/>
    <x v="1"/>
    <n v="0"/>
    <x v="327"/>
    <x v="41"/>
    <x v="4"/>
    <s v="P1472"/>
    <n v="171"/>
    <n v="91"/>
    <x v="32"/>
    <x v="0"/>
    <n v="19"/>
    <n v="6"/>
    <s v="C"/>
    <n v="6.93"/>
    <x v="0"/>
    <n v="61743"/>
    <n v="356036"/>
    <s v="Overdue"/>
    <n v="137015"/>
    <x v="11"/>
    <x v="0"/>
    <x v="1"/>
    <n v="-4705"/>
  </r>
  <r>
    <x v="402"/>
    <x v="123"/>
    <x v="3"/>
    <x v="18"/>
    <x v="4"/>
    <s v="P1"/>
    <x v="0"/>
    <x v="1"/>
    <x v="4"/>
    <x v="351"/>
    <d v="2024-05-01T00:00:00"/>
    <n v="57"/>
    <n v="402703"/>
    <n v="444845"/>
    <n v="42142"/>
    <x v="8"/>
    <n v="274.8"/>
    <n v="56"/>
    <x v="0"/>
    <x v="0"/>
    <x v="0"/>
    <n v="0"/>
    <x v="78"/>
    <x v="0"/>
    <x v="0"/>
    <s v="P1360"/>
    <n v="65"/>
    <n v="18"/>
    <x v="33"/>
    <x v="0"/>
    <n v="4"/>
    <n v="8"/>
    <s v="A"/>
    <n v="16.510000000000002"/>
    <x v="1"/>
    <n v="0"/>
    <n v="545379"/>
    <s v="Overdue"/>
    <n v="410228"/>
    <x v="4"/>
    <x v="0"/>
    <x v="3"/>
    <n v="42142"/>
  </r>
  <r>
    <x v="403"/>
    <x v="138"/>
    <x v="1"/>
    <x v="24"/>
    <x v="3"/>
    <s v="P2"/>
    <x v="3"/>
    <x v="5"/>
    <x v="2"/>
    <x v="217"/>
    <d v="2025-07-20T00:00:00"/>
    <n v="57"/>
    <n v="320599"/>
    <n v="341117"/>
    <n v="20518"/>
    <x v="7"/>
    <n v="448.8"/>
    <n v="87"/>
    <x v="1"/>
    <x v="3"/>
    <x v="2"/>
    <n v="99"/>
    <x v="328"/>
    <x v="18"/>
    <x v="3"/>
    <s v="P1386"/>
    <n v="306"/>
    <n v="74"/>
    <x v="44"/>
    <x v="2"/>
    <n v="21"/>
    <n v="2"/>
    <s v="A"/>
    <n v="10.41"/>
    <x v="2"/>
    <n v="64108"/>
    <n v="966974"/>
    <s v="Overdue"/>
    <n v="316692"/>
    <x v="10"/>
    <x v="3"/>
    <x v="2"/>
    <n v="20518"/>
  </r>
  <r>
    <x v="404"/>
    <x v="156"/>
    <x v="5"/>
    <x v="28"/>
    <x v="5"/>
    <s v="P2"/>
    <x v="0"/>
    <x v="4"/>
    <x v="0"/>
    <x v="352"/>
    <d v="2022-03-02T00:00:00"/>
    <n v="45"/>
    <n v="45681"/>
    <n v="135217"/>
    <n v="89536"/>
    <x v="9"/>
    <n v="776.2"/>
    <n v="66"/>
    <x v="1"/>
    <x v="3"/>
    <x v="0"/>
    <n v="0"/>
    <x v="94"/>
    <x v="31"/>
    <x v="2"/>
    <s v="P1058"/>
    <n v="186"/>
    <n v="90"/>
    <x v="50"/>
    <x v="0"/>
    <n v="9"/>
    <n v="5"/>
    <s v="B"/>
    <n v="6.61"/>
    <x v="2"/>
    <n v="9445"/>
    <n v="395585"/>
    <s v="Paid"/>
    <n v="30396"/>
    <x v="5"/>
    <x v="2"/>
    <x v="2"/>
    <n v="89536"/>
  </r>
  <r>
    <x v="405"/>
    <x v="2"/>
    <x v="2"/>
    <x v="20"/>
    <x v="4"/>
    <s v="P2"/>
    <x v="1"/>
    <x v="4"/>
    <x v="0"/>
    <x v="353"/>
    <d v="2022-10-18T00:00:00"/>
    <n v="37"/>
    <n v="356211"/>
    <n v="367781"/>
    <n v="11570"/>
    <x v="4"/>
    <n v="389.2"/>
    <n v="43"/>
    <x v="0"/>
    <x v="3"/>
    <x v="0"/>
    <n v="0"/>
    <x v="329"/>
    <x v="35"/>
    <x v="4"/>
    <s v="P1095"/>
    <n v="231"/>
    <n v="19"/>
    <x v="68"/>
    <x v="3"/>
    <n v="14"/>
    <n v="7"/>
    <s v="B"/>
    <n v="7.16"/>
    <x v="1"/>
    <n v="0"/>
    <n v="918185"/>
    <s v="Overdue"/>
    <n v="394845"/>
    <x v="5"/>
    <x v="0"/>
    <x v="2"/>
    <n v="11570"/>
  </r>
  <r>
    <x v="406"/>
    <x v="24"/>
    <x v="5"/>
    <x v="10"/>
    <x v="5"/>
    <s v="P2"/>
    <x v="0"/>
    <x v="5"/>
    <x v="0"/>
    <x v="161"/>
    <d v="2025-09-12T00:00:00"/>
    <n v="50"/>
    <n v="327764"/>
    <n v="424831"/>
    <n v="97067"/>
    <x v="1"/>
    <n v="250"/>
    <n v="13"/>
    <x v="2"/>
    <x v="1"/>
    <x v="1"/>
    <n v="0"/>
    <x v="162"/>
    <x v="31"/>
    <x v="3"/>
    <s v="P1256"/>
    <n v="15"/>
    <n v="66"/>
    <x v="16"/>
    <x v="1"/>
    <n v="9"/>
    <n v="4"/>
    <s v="D"/>
    <n v="0.89"/>
    <x v="1"/>
    <n v="0"/>
    <n v="30717"/>
    <s v="Paid"/>
    <n v="349946"/>
    <x v="1"/>
    <x v="3"/>
    <x v="2"/>
    <n v="97067"/>
  </r>
  <r>
    <x v="407"/>
    <x v="214"/>
    <x v="3"/>
    <x v="15"/>
    <x v="2"/>
    <s v="P2"/>
    <x v="1"/>
    <x v="1"/>
    <x v="3"/>
    <x v="354"/>
    <d v="2025-12-02T00:00:00"/>
    <n v="49"/>
    <n v="84105"/>
    <n v="202249"/>
    <n v="118144"/>
    <x v="10"/>
    <n v="574.70000000000005"/>
    <n v="76"/>
    <x v="1"/>
    <x v="3"/>
    <x v="0"/>
    <n v="0"/>
    <x v="330"/>
    <x v="29"/>
    <x v="3"/>
    <s v="P1349"/>
    <n v="165"/>
    <n v="38"/>
    <x v="63"/>
    <x v="1"/>
    <n v="21"/>
    <n v="3"/>
    <s v="C"/>
    <n v="0.26"/>
    <x v="0"/>
    <n v="0"/>
    <n v="663916"/>
    <s v="Overdue"/>
    <n v="127663"/>
    <x v="9"/>
    <x v="3"/>
    <x v="4"/>
    <n v="118144"/>
  </r>
  <r>
    <x v="408"/>
    <x v="151"/>
    <x v="3"/>
    <x v="18"/>
    <x v="5"/>
    <s v="P1"/>
    <x v="2"/>
    <x v="2"/>
    <x v="1"/>
    <x v="303"/>
    <d v="2023-09-17T00:00:00"/>
    <n v="11"/>
    <n v="271122"/>
    <n v="262036"/>
    <n v="-9086"/>
    <x v="3"/>
    <n v="399.3"/>
    <n v="11"/>
    <x v="2"/>
    <x v="0"/>
    <x v="1"/>
    <n v="87"/>
    <x v="331"/>
    <x v="22"/>
    <x v="1"/>
    <s v="P1209"/>
    <n v="356"/>
    <n v="68"/>
    <x v="76"/>
    <x v="0"/>
    <n v="14"/>
    <n v="2"/>
    <s v="D"/>
    <n v="4.87"/>
    <x v="1"/>
    <n v="0"/>
    <n v="597236"/>
    <s v="Paid"/>
    <n v="265957"/>
    <x v="6"/>
    <x v="3"/>
    <x v="3"/>
    <n v="-9086"/>
  </r>
  <r>
    <x v="409"/>
    <x v="215"/>
    <x v="5"/>
    <x v="10"/>
    <x v="1"/>
    <s v="P1"/>
    <x v="0"/>
    <x v="1"/>
    <x v="4"/>
    <x v="355"/>
    <d v="2023-04-27T00:00:00"/>
    <n v="19"/>
    <n v="400115"/>
    <n v="451750"/>
    <n v="51635"/>
    <x v="1"/>
    <n v="127.7"/>
    <n v="59"/>
    <x v="0"/>
    <x v="0"/>
    <x v="2"/>
    <n v="0"/>
    <x v="129"/>
    <x v="43"/>
    <x v="3"/>
    <s v="P1348"/>
    <n v="147"/>
    <n v="34"/>
    <x v="64"/>
    <x v="2"/>
    <n v="0"/>
    <n v="1"/>
    <s v="A"/>
    <n v="8.2799999999999994"/>
    <x v="0"/>
    <n v="0"/>
    <n v="451542"/>
    <s v="Pending"/>
    <n v="398587"/>
    <x v="12"/>
    <x v="1"/>
    <x v="0"/>
    <n v="51635"/>
  </r>
  <r>
    <x v="410"/>
    <x v="216"/>
    <x v="2"/>
    <x v="27"/>
    <x v="3"/>
    <s v="P5"/>
    <x v="0"/>
    <x v="5"/>
    <x v="2"/>
    <x v="356"/>
    <d v="2025-05-11T00:00:00"/>
    <n v="60"/>
    <n v="467569"/>
    <n v="551042"/>
    <n v="83473"/>
    <x v="3"/>
    <n v="858.7"/>
    <n v="65"/>
    <x v="1"/>
    <x v="2"/>
    <x v="1"/>
    <n v="77"/>
    <x v="332"/>
    <x v="27"/>
    <x v="1"/>
    <s v="P1448"/>
    <n v="256"/>
    <n v="105"/>
    <x v="77"/>
    <x v="3"/>
    <n v="2"/>
    <n v="2"/>
    <s v="C"/>
    <n v="10.46"/>
    <x v="1"/>
    <n v="0"/>
    <n v="672098"/>
    <s v="Paid"/>
    <n v="463131"/>
    <x v="7"/>
    <x v="3"/>
    <x v="0"/>
    <n v="83473"/>
  </r>
  <r>
    <x v="411"/>
    <x v="217"/>
    <x v="0"/>
    <x v="1"/>
    <x v="1"/>
    <s v="P3"/>
    <x v="3"/>
    <x v="3"/>
    <x v="1"/>
    <x v="346"/>
    <d v="2023-09-10T00:00:00"/>
    <n v="8"/>
    <n v="434750"/>
    <n v="452971"/>
    <n v="18221"/>
    <x v="7"/>
    <n v="442.4"/>
    <n v="51"/>
    <x v="0"/>
    <x v="2"/>
    <x v="2"/>
    <n v="0"/>
    <x v="333"/>
    <x v="27"/>
    <x v="0"/>
    <s v="P1372"/>
    <n v="466"/>
    <n v="39"/>
    <x v="37"/>
    <x v="2"/>
    <n v="0"/>
    <n v="4"/>
    <s v="C"/>
    <n v="1.7"/>
    <x v="2"/>
    <n v="0"/>
    <n v="501215"/>
    <s v="Pending"/>
    <n v="440383"/>
    <x v="3"/>
    <x v="1"/>
    <x v="0"/>
    <n v="18221"/>
  </r>
  <r>
    <x v="412"/>
    <x v="191"/>
    <x v="4"/>
    <x v="3"/>
    <x v="0"/>
    <s v="P3"/>
    <x v="3"/>
    <x v="3"/>
    <x v="3"/>
    <x v="72"/>
    <d v="2023-07-12T00:00:00"/>
    <n v="49"/>
    <n v="350667"/>
    <n v="461303"/>
    <n v="110636"/>
    <x v="10"/>
    <n v="513.70000000000005"/>
    <n v="63"/>
    <x v="1"/>
    <x v="0"/>
    <x v="0"/>
    <n v="49"/>
    <x v="334"/>
    <x v="19"/>
    <x v="1"/>
    <s v="P1169"/>
    <n v="12"/>
    <n v="29"/>
    <x v="13"/>
    <x v="3"/>
    <n v="14"/>
    <n v="5"/>
    <s v="C"/>
    <n v="0.42"/>
    <x v="2"/>
    <n v="75472"/>
    <n v="815211"/>
    <s v="Overdue"/>
    <n v="359244"/>
    <x v="5"/>
    <x v="3"/>
    <x v="4"/>
    <n v="110636"/>
  </r>
  <r>
    <x v="413"/>
    <x v="83"/>
    <x v="1"/>
    <x v="20"/>
    <x v="3"/>
    <s v="P2"/>
    <x v="2"/>
    <x v="4"/>
    <x v="0"/>
    <x v="243"/>
    <d v="2023-06-26T00:00:00"/>
    <n v="27"/>
    <n v="498024"/>
    <n v="555520"/>
    <n v="57496"/>
    <x v="10"/>
    <n v="87.3"/>
    <n v="84"/>
    <x v="1"/>
    <x v="0"/>
    <x v="1"/>
    <n v="87"/>
    <x v="335"/>
    <x v="17"/>
    <x v="1"/>
    <s v="P1062"/>
    <n v="289"/>
    <n v="35"/>
    <x v="76"/>
    <x v="1"/>
    <n v="19"/>
    <n v="1"/>
    <s v="D"/>
    <n v="15.29"/>
    <x v="1"/>
    <n v="0"/>
    <n v="106242"/>
    <s v="Overdue"/>
    <n v="488592"/>
    <x v="7"/>
    <x v="0"/>
    <x v="1"/>
    <n v="57496"/>
  </r>
  <r>
    <x v="414"/>
    <x v="154"/>
    <x v="3"/>
    <x v="10"/>
    <x v="2"/>
    <s v="P3"/>
    <x v="0"/>
    <x v="1"/>
    <x v="2"/>
    <x v="357"/>
    <d v="2023-10-13T00:00:00"/>
    <n v="39"/>
    <n v="30598"/>
    <n v="148606"/>
    <n v="118008"/>
    <x v="14"/>
    <n v="523.20000000000005"/>
    <n v="76"/>
    <x v="1"/>
    <x v="3"/>
    <x v="2"/>
    <n v="0"/>
    <x v="336"/>
    <x v="3"/>
    <x v="1"/>
    <s v="P1137"/>
    <n v="25"/>
    <n v="106"/>
    <x v="15"/>
    <x v="1"/>
    <n v="14"/>
    <n v="2"/>
    <s v="A"/>
    <n v="2.0099999999999998"/>
    <x v="2"/>
    <n v="0"/>
    <n v="976725"/>
    <s v="Paid"/>
    <n v="60043"/>
    <x v="4"/>
    <x v="0"/>
    <x v="2"/>
    <n v="118008"/>
  </r>
  <r>
    <x v="415"/>
    <x v="215"/>
    <x v="2"/>
    <x v="18"/>
    <x v="2"/>
    <s v="P2"/>
    <x v="2"/>
    <x v="3"/>
    <x v="0"/>
    <x v="358"/>
    <d v="2025-08-13T00:00:00"/>
    <n v="10"/>
    <n v="461764"/>
    <n v="423483"/>
    <n v="-38281"/>
    <x v="2"/>
    <n v="293.60000000000002"/>
    <n v="49"/>
    <x v="0"/>
    <x v="3"/>
    <x v="2"/>
    <n v="0"/>
    <x v="337"/>
    <x v="15"/>
    <x v="3"/>
    <s v="P1142"/>
    <n v="158"/>
    <n v="115"/>
    <x v="10"/>
    <x v="0"/>
    <n v="21"/>
    <n v="7"/>
    <s v="A"/>
    <n v="9.84"/>
    <x v="0"/>
    <n v="0"/>
    <n v="495328"/>
    <s v="Paid"/>
    <n v="443419"/>
    <x v="6"/>
    <x v="1"/>
    <x v="2"/>
    <n v="-38281"/>
  </r>
  <r>
    <x v="416"/>
    <x v="5"/>
    <x v="0"/>
    <x v="13"/>
    <x v="4"/>
    <s v="P2"/>
    <x v="3"/>
    <x v="3"/>
    <x v="3"/>
    <x v="359"/>
    <d v="2023-04-22T00:00:00"/>
    <n v="32"/>
    <n v="194544"/>
    <n v="311536"/>
    <n v="116992"/>
    <x v="9"/>
    <n v="214.6"/>
    <n v="33"/>
    <x v="0"/>
    <x v="0"/>
    <x v="0"/>
    <n v="91"/>
    <x v="119"/>
    <x v="6"/>
    <x v="1"/>
    <s v="P1227"/>
    <n v="413"/>
    <n v="50"/>
    <x v="5"/>
    <x v="0"/>
    <n v="21"/>
    <n v="8"/>
    <s v="A"/>
    <n v="17.329999999999998"/>
    <x v="2"/>
    <n v="0"/>
    <n v="458205"/>
    <s v="Paid"/>
    <n v="235799"/>
    <x v="2"/>
    <x v="2"/>
    <x v="2"/>
    <n v="116992"/>
  </r>
  <r>
    <x v="417"/>
    <x v="158"/>
    <x v="5"/>
    <x v="28"/>
    <x v="0"/>
    <s v="P4"/>
    <x v="3"/>
    <x v="0"/>
    <x v="2"/>
    <x v="360"/>
    <d v="2022-06-04T00:00:00"/>
    <n v="29"/>
    <n v="244246"/>
    <n v="247496"/>
    <n v="3250"/>
    <x v="9"/>
    <n v="228"/>
    <n v="14"/>
    <x v="2"/>
    <x v="2"/>
    <x v="0"/>
    <n v="57"/>
    <x v="239"/>
    <x v="11"/>
    <x v="2"/>
    <s v="P1215"/>
    <n v="228"/>
    <n v="32"/>
    <x v="62"/>
    <x v="0"/>
    <n v="4"/>
    <n v="8"/>
    <s v="C"/>
    <n v="5.36"/>
    <x v="2"/>
    <n v="0"/>
    <n v="569200"/>
    <s v="Pending"/>
    <n v="261203"/>
    <x v="3"/>
    <x v="1"/>
    <x v="2"/>
    <n v="3250"/>
  </r>
  <r>
    <x v="418"/>
    <x v="14"/>
    <x v="3"/>
    <x v="25"/>
    <x v="0"/>
    <s v="P2"/>
    <x v="0"/>
    <x v="1"/>
    <x v="4"/>
    <x v="361"/>
    <d v="2025-06-28T00:00:00"/>
    <n v="33"/>
    <n v="137897"/>
    <n v="169634"/>
    <n v="31737"/>
    <x v="2"/>
    <n v="490.1"/>
    <n v="54"/>
    <x v="0"/>
    <x v="3"/>
    <x v="1"/>
    <n v="0"/>
    <x v="338"/>
    <x v="10"/>
    <x v="1"/>
    <s v="P1133"/>
    <n v="175"/>
    <n v="96"/>
    <x v="14"/>
    <x v="2"/>
    <n v="12"/>
    <n v="2"/>
    <s v="D"/>
    <n v="7.53"/>
    <x v="3"/>
    <n v="0"/>
    <n v="364782"/>
    <s v="Paid"/>
    <n v="186245"/>
    <x v="10"/>
    <x v="3"/>
    <x v="3"/>
    <n v="31737"/>
  </r>
  <r>
    <x v="419"/>
    <x v="1"/>
    <x v="4"/>
    <x v="13"/>
    <x v="5"/>
    <s v="P5"/>
    <x v="3"/>
    <x v="0"/>
    <x v="4"/>
    <x v="362"/>
    <d v="2025-01-06T00:00:00"/>
    <n v="55"/>
    <n v="211807"/>
    <n v="261172"/>
    <n v="49365"/>
    <x v="10"/>
    <n v="230.4"/>
    <n v="5"/>
    <x v="2"/>
    <x v="0"/>
    <x v="1"/>
    <n v="0"/>
    <x v="339"/>
    <x v="41"/>
    <x v="0"/>
    <s v="P1121"/>
    <n v="358"/>
    <n v="81"/>
    <x v="72"/>
    <x v="0"/>
    <n v="21"/>
    <n v="7"/>
    <s v="C"/>
    <n v="15.18"/>
    <x v="1"/>
    <n v="17197"/>
    <n v="564540"/>
    <s v="Paid"/>
    <n v="216475"/>
    <x v="7"/>
    <x v="1"/>
    <x v="0"/>
    <n v="49365"/>
  </r>
  <r>
    <x v="420"/>
    <x v="218"/>
    <x v="0"/>
    <x v="8"/>
    <x v="1"/>
    <s v="P4"/>
    <x v="0"/>
    <x v="0"/>
    <x v="3"/>
    <x v="363"/>
    <d v="2022-10-03T00:00:00"/>
    <n v="48"/>
    <n v="199908"/>
    <n v="244683"/>
    <n v="44775"/>
    <x v="10"/>
    <n v="222.3"/>
    <n v="74"/>
    <x v="1"/>
    <x v="2"/>
    <x v="0"/>
    <n v="52"/>
    <x v="340"/>
    <x v="26"/>
    <x v="3"/>
    <s v="P1266"/>
    <n v="219"/>
    <n v="44"/>
    <x v="2"/>
    <x v="0"/>
    <n v="19"/>
    <n v="5"/>
    <s v="D"/>
    <n v="12.85"/>
    <x v="0"/>
    <n v="0"/>
    <n v="511891"/>
    <s v="Paid"/>
    <n v="201282"/>
    <x v="7"/>
    <x v="2"/>
    <x v="0"/>
    <n v="44775"/>
  </r>
  <r>
    <x v="421"/>
    <x v="131"/>
    <x v="2"/>
    <x v="19"/>
    <x v="3"/>
    <s v="P4"/>
    <x v="3"/>
    <x v="2"/>
    <x v="1"/>
    <x v="177"/>
    <d v="2025-11-03T00:00:00"/>
    <n v="35"/>
    <n v="435940"/>
    <n v="467394"/>
    <n v="31454"/>
    <x v="6"/>
    <n v="615.5"/>
    <n v="64"/>
    <x v="1"/>
    <x v="1"/>
    <x v="1"/>
    <n v="90"/>
    <x v="181"/>
    <x v="32"/>
    <x v="1"/>
    <s v="P1366"/>
    <n v="140"/>
    <n v="79"/>
    <x v="92"/>
    <x v="1"/>
    <n v="19"/>
    <n v="3"/>
    <s v="B"/>
    <n v="12.78"/>
    <x v="2"/>
    <n v="0"/>
    <n v="713033"/>
    <s v="Pending"/>
    <n v="440909"/>
    <x v="6"/>
    <x v="2"/>
    <x v="0"/>
    <n v="31454"/>
  </r>
  <r>
    <x v="422"/>
    <x v="2"/>
    <x v="5"/>
    <x v="26"/>
    <x v="1"/>
    <s v="P3"/>
    <x v="1"/>
    <x v="3"/>
    <x v="3"/>
    <x v="232"/>
    <d v="2024-12-27T00:00:00"/>
    <n v="52"/>
    <n v="66882"/>
    <n v="162174"/>
    <n v="95292"/>
    <x v="6"/>
    <n v="889.7"/>
    <n v="97"/>
    <x v="1"/>
    <x v="3"/>
    <x v="0"/>
    <n v="0"/>
    <x v="303"/>
    <x v="7"/>
    <x v="0"/>
    <s v="P1000"/>
    <n v="449"/>
    <n v="30"/>
    <x v="68"/>
    <x v="0"/>
    <n v="14"/>
    <n v="6"/>
    <s v="B"/>
    <n v="7.34"/>
    <x v="3"/>
    <n v="43722"/>
    <n v="976501"/>
    <s v="Overdue"/>
    <n v="89906"/>
    <x v="4"/>
    <x v="3"/>
    <x v="3"/>
    <n v="95292"/>
  </r>
  <r>
    <x v="423"/>
    <x v="177"/>
    <x v="1"/>
    <x v="2"/>
    <x v="3"/>
    <s v="P1"/>
    <x v="1"/>
    <x v="5"/>
    <x v="0"/>
    <x v="364"/>
    <d v="2025-10-19T00:00:00"/>
    <n v="24"/>
    <n v="473847"/>
    <n v="520043"/>
    <n v="46196"/>
    <x v="3"/>
    <n v="197.1"/>
    <n v="89"/>
    <x v="1"/>
    <x v="2"/>
    <x v="1"/>
    <n v="63"/>
    <x v="341"/>
    <x v="37"/>
    <x v="0"/>
    <s v="P1303"/>
    <n v="16"/>
    <n v="28"/>
    <x v="24"/>
    <x v="3"/>
    <n v="12"/>
    <n v="5"/>
    <s v="D"/>
    <n v="0.56000000000000005"/>
    <x v="2"/>
    <n v="0"/>
    <n v="54531"/>
    <s v="Paid"/>
    <n v="518514"/>
    <x v="9"/>
    <x v="2"/>
    <x v="1"/>
    <n v="46196"/>
  </r>
  <r>
    <x v="424"/>
    <x v="219"/>
    <x v="2"/>
    <x v="6"/>
    <x v="0"/>
    <s v="P1"/>
    <x v="3"/>
    <x v="4"/>
    <x v="1"/>
    <x v="365"/>
    <d v="2022-11-23T00:00:00"/>
    <n v="34"/>
    <n v="328234"/>
    <n v="400211"/>
    <n v="71977"/>
    <x v="6"/>
    <n v="351.8"/>
    <n v="68"/>
    <x v="1"/>
    <x v="2"/>
    <x v="2"/>
    <n v="98"/>
    <x v="342"/>
    <x v="18"/>
    <x v="1"/>
    <s v="P1173"/>
    <n v="275"/>
    <n v="40"/>
    <x v="70"/>
    <x v="1"/>
    <n v="2"/>
    <n v="8"/>
    <s v="A"/>
    <n v="10.53"/>
    <x v="1"/>
    <n v="0"/>
    <n v="157309"/>
    <s v="Overdue"/>
    <n v="348342"/>
    <x v="2"/>
    <x v="3"/>
    <x v="3"/>
    <n v="71977"/>
  </r>
  <r>
    <x v="425"/>
    <x v="177"/>
    <x v="2"/>
    <x v="4"/>
    <x v="0"/>
    <s v="P3"/>
    <x v="2"/>
    <x v="3"/>
    <x v="1"/>
    <x v="366"/>
    <d v="2025-02-10T00:00:00"/>
    <n v="1"/>
    <n v="426092"/>
    <n v="428265"/>
    <n v="2173"/>
    <x v="7"/>
    <n v="497.9"/>
    <n v="95"/>
    <x v="1"/>
    <x v="2"/>
    <x v="0"/>
    <n v="83"/>
    <x v="141"/>
    <x v="25"/>
    <x v="0"/>
    <s v="P1201"/>
    <n v="162"/>
    <n v="86"/>
    <x v="81"/>
    <x v="1"/>
    <n v="14"/>
    <n v="4"/>
    <s v="B"/>
    <n v="15.69"/>
    <x v="1"/>
    <n v="80628"/>
    <n v="142638"/>
    <s v="Overdue"/>
    <n v="416708"/>
    <x v="3"/>
    <x v="3"/>
    <x v="1"/>
    <n v="2173"/>
  </r>
  <r>
    <x v="426"/>
    <x v="122"/>
    <x v="4"/>
    <x v="14"/>
    <x v="5"/>
    <s v="P4"/>
    <x v="3"/>
    <x v="3"/>
    <x v="4"/>
    <x v="300"/>
    <d v="2022-09-02T00:00:00"/>
    <n v="23"/>
    <n v="347614"/>
    <n v="326102"/>
    <n v="-21512"/>
    <x v="8"/>
    <n v="112"/>
    <n v="66"/>
    <x v="1"/>
    <x v="3"/>
    <x v="1"/>
    <n v="0"/>
    <x v="343"/>
    <x v="11"/>
    <x v="2"/>
    <s v="P1321"/>
    <n v="104"/>
    <n v="107"/>
    <x v="41"/>
    <x v="2"/>
    <n v="9"/>
    <n v="1"/>
    <s v="C"/>
    <n v="7.99"/>
    <x v="3"/>
    <n v="0"/>
    <n v="268984"/>
    <s v="Overdue"/>
    <n v="360615"/>
    <x v="2"/>
    <x v="0"/>
    <x v="0"/>
    <n v="-21512"/>
  </r>
  <r>
    <x v="427"/>
    <x v="220"/>
    <x v="1"/>
    <x v="4"/>
    <x v="5"/>
    <s v="P3"/>
    <x v="3"/>
    <x v="3"/>
    <x v="3"/>
    <x v="367"/>
    <d v="2025-06-20T00:00:00"/>
    <n v="9"/>
    <n v="487431"/>
    <n v="580855"/>
    <n v="93424"/>
    <x v="6"/>
    <n v="73.5"/>
    <n v="33"/>
    <x v="0"/>
    <x v="0"/>
    <x v="0"/>
    <n v="74"/>
    <x v="344"/>
    <x v="38"/>
    <x v="4"/>
    <s v="P1244"/>
    <n v="384"/>
    <n v="66"/>
    <x v="37"/>
    <x v="1"/>
    <n v="4"/>
    <n v="7"/>
    <s v="B"/>
    <n v="4.96"/>
    <x v="3"/>
    <n v="0"/>
    <n v="590268"/>
    <s v="Paid"/>
    <n v="528332"/>
    <x v="12"/>
    <x v="1"/>
    <x v="0"/>
    <n v="93424"/>
  </r>
  <r>
    <x v="428"/>
    <x v="112"/>
    <x v="2"/>
    <x v="19"/>
    <x v="3"/>
    <s v="P3"/>
    <x v="0"/>
    <x v="1"/>
    <x v="1"/>
    <x v="368"/>
    <d v="2024-11-26T00:00:00"/>
    <n v="51"/>
    <n v="61723"/>
    <n v="90704"/>
    <n v="28981"/>
    <x v="3"/>
    <n v="185.1"/>
    <n v="33"/>
    <x v="0"/>
    <x v="2"/>
    <x v="0"/>
    <n v="0"/>
    <x v="345"/>
    <x v="30"/>
    <x v="2"/>
    <s v="P1217"/>
    <n v="151"/>
    <n v="46"/>
    <x v="62"/>
    <x v="2"/>
    <n v="14"/>
    <n v="7"/>
    <s v="B"/>
    <n v="14.17"/>
    <x v="1"/>
    <n v="0"/>
    <n v="844429"/>
    <s v="Paid"/>
    <n v="59764"/>
    <x v="12"/>
    <x v="2"/>
    <x v="0"/>
    <n v="28981"/>
  </r>
  <r>
    <x v="429"/>
    <x v="144"/>
    <x v="3"/>
    <x v="0"/>
    <x v="1"/>
    <s v="P5"/>
    <x v="1"/>
    <x v="1"/>
    <x v="2"/>
    <x v="52"/>
    <d v="2023-11-22T00:00:00"/>
    <n v="57"/>
    <n v="334579"/>
    <n v="363281"/>
    <n v="28702"/>
    <x v="9"/>
    <n v="730.7"/>
    <n v="99"/>
    <x v="1"/>
    <x v="3"/>
    <x v="0"/>
    <n v="50"/>
    <x v="346"/>
    <x v="27"/>
    <x v="1"/>
    <s v="P1196"/>
    <n v="99"/>
    <n v="31"/>
    <x v="76"/>
    <x v="2"/>
    <n v="2"/>
    <n v="6"/>
    <s v="B"/>
    <n v="15.38"/>
    <x v="1"/>
    <n v="0"/>
    <n v="171278"/>
    <s v="Overdue"/>
    <n v="350881"/>
    <x v="9"/>
    <x v="3"/>
    <x v="1"/>
    <n v="28702"/>
  </r>
  <r>
    <x v="430"/>
    <x v="221"/>
    <x v="2"/>
    <x v="4"/>
    <x v="3"/>
    <s v="P1"/>
    <x v="0"/>
    <x v="3"/>
    <x v="3"/>
    <x v="369"/>
    <d v="2023-05-29T00:00:00"/>
    <n v="38"/>
    <n v="16028"/>
    <n v="87106"/>
    <n v="71078"/>
    <x v="6"/>
    <n v="585.9"/>
    <n v="85"/>
    <x v="1"/>
    <x v="1"/>
    <x v="2"/>
    <n v="0"/>
    <x v="347"/>
    <x v="3"/>
    <x v="1"/>
    <s v="P1291"/>
    <n v="314"/>
    <n v="22"/>
    <x v="67"/>
    <x v="1"/>
    <n v="16"/>
    <n v="5"/>
    <s v="C"/>
    <n v="0.61"/>
    <x v="1"/>
    <n v="0"/>
    <n v="371947"/>
    <s v="Pending"/>
    <n v="64887"/>
    <x v="1"/>
    <x v="1"/>
    <x v="1"/>
    <n v="71078"/>
  </r>
  <r>
    <x v="431"/>
    <x v="89"/>
    <x v="2"/>
    <x v="13"/>
    <x v="2"/>
    <s v="P1"/>
    <x v="2"/>
    <x v="5"/>
    <x v="2"/>
    <x v="370"/>
    <d v="2023-02-24T00:00:00"/>
    <n v="38"/>
    <n v="133268"/>
    <n v="252174"/>
    <n v="118906"/>
    <x v="7"/>
    <n v="185"/>
    <n v="29"/>
    <x v="2"/>
    <x v="2"/>
    <x v="0"/>
    <n v="52"/>
    <x v="113"/>
    <x v="31"/>
    <x v="3"/>
    <s v="P1140"/>
    <n v="451"/>
    <n v="49"/>
    <x v="45"/>
    <x v="2"/>
    <n v="12"/>
    <n v="3"/>
    <s v="B"/>
    <n v="17.21"/>
    <x v="3"/>
    <n v="0"/>
    <n v="748596"/>
    <s v="Pending"/>
    <n v="171557"/>
    <x v="12"/>
    <x v="3"/>
    <x v="4"/>
    <n v="118906"/>
  </r>
  <r>
    <x v="432"/>
    <x v="9"/>
    <x v="5"/>
    <x v="19"/>
    <x v="5"/>
    <s v="P1"/>
    <x v="3"/>
    <x v="5"/>
    <x v="1"/>
    <x v="371"/>
    <d v="2024-09-21T00:00:00"/>
    <n v="3"/>
    <n v="16047"/>
    <n v="15625"/>
    <n v="-422"/>
    <x v="3"/>
    <n v="418.6"/>
    <n v="47"/>
    <x v="0"/>
    <x v="2"/>
    <x v="0"/>
    <n v="77"/>
    <x v="82"/>
    <x v="21"/>
    <x v="4"/>
    <s v="P1253"/>
    <n v="153"/>
    <n v="104"/>
    <x v="33"/>
    <x v="3"/>
    <n v="0"/>
    <n v="1"/>
    <s v="B"/>
    <n v="16.010000000000002"/>
    <x v="2"/>
    <n v="0"/>
    <n v="212943"/>
    <s v="Paid"/>
    <n v="47854"/>
    <x v="3"/>
    <x v="0"/>
    <x v="2"/>
    <n v="-422"/>
  </r>
  <r>
    <x v="433"/>
    <x v="82"/>
    <x v="0"/>
    <x v="27"/>
    <x v="1"/>
    <s v="P4"/>
    <x v="2"/>
    <x v="3"/>
    <x v="3"/>
    <x v="372"/>
    <d v="2024-11-09T00:00:00"/>
    <n v="49"/>
    <n v="298236"/>
    <n v="388968"/>
    <n v="90732"/>
    <x v="2"/>
    <n v="227.4"/>
    <n v="13"/>
    <x v="2"/>
    <x v="3"/>
    <x v="0"/>
    <n v="53"/>
    <x v="348"/>
    <x v="20"/>
    <x v="4"/>
    <s v="P1222"/>
    <n v="334"/>
    <n v="85"/>
    <x v="63"/>
    <x v="2"/>
    <n v="16"/>
    <n v="2"/>
    <s v="C"/>
    <n v="3.1"/>
    <x v="3"/>
    <n v="0"/>
    <n v="972134"/>
    <s v="Paid"/>
    <n v="310024"/>
    <x v="6"/>
    <x v="3"/>
    <x v="1"/>
    <n v="90732"/>
  </r>
  <r>
    <x v="434"/>
    <x v="222"/>
    <x v="4"/>
    <x v="5"/>
    <x v="3"/>
    <s v="P3"/>
    <x v="3"/>
    <x v="5"/>
    <x v="2"/>
    <x v="373"/>
    <d v="2023-01-18T00:00:00"/>
    <n v="25"/>
    <n v="439910"/>
    <n v="550339"/>
    <n v="110429"/>
    <x v="4"/>
    <n v="143.5"/>
    <n v="71"/>
    <x v="1"/>
    <x v="1"/>
    <x v="1"/>
    <n v="0"/>
    <x v="349"/>
    <x v="8"/>
    <x v="1"/>
    <s v="P1115"/>
    <n v="245"/>
    <n v="113"/>
    <x v="57"/>
    <x v="3"/>
    <n v="16"/>
    <n v="6"/>
    <s v="A"/>
    <n v="0.53"/>
    <x v="3"/>
    <n v="0"/>
    <n v="11876"/>
    <s v="Overdue"/>
    <n v="487423"/>
    <x v="10"/>
    <x v="3"/>
    <x v="2"/>
    <n v="110429"/>
  </r>
  <r>
    <x v="435"/>
    <x v="217"/>
    <x v="3"/>
    <x v="2"/>
    <x v="2"/>
    <s v="P2"/>
    <x v="0"/>
    <x v="1"/>
    <x v="3"/>
    <x v="374"/>
    <d v="2022-07-26T00:00:00"/>
    <n v="30"/>
    <n v="262724"/>
    <n v="346391"/>
    <n v="83667"/>
    <x v="6"/>
    <n v="169.7"/>
    <n v="29"/>
    <x v="2"/>
    <x v="1"/>
    <x v="0"/>
    <n v="91"/>
    <x v="350"/>
    <x v="15"/>
    <x v="3"/>
    <s v="P1484"/>
    <n v="228"/>
    <n v="26"/>
    <x v="66"/>
    <x v="0"/>
    <n v="0"/>
    <n v="1"/>
    <s v="D"/>
    <n v="0.03"/>
    <x v="3"/>
    <n v="0"/>
    <n v="777673"/>
    <s v="Paid"/>
    <n v="311088"/>
    <x v="6"/>
    <x v="0"/>
    <x v="4"/>
    <n v="83667"/>
  </r>
  <r>
    <x v="436"/>
    <x v="118"/>
    <x v="1"/>
    <x v="19"/>
    <x v="1"/>
    <s v="P5"/>
    <x v="1"/>
    <x v="4"/>
    <x v="0"/>
    <x v="226"/>
    <d v="2022-03-20T00:00:00"/>
    <n v="19"/>
    <n v="174046"/>
    <n v="165237"/>
    <n v="-8809"/>
    <x v="0"/>
    <n v="792"/>
    <n v="89"/>
    <x v="1"/>
    <x v="1"/>
    <x v="2"/>
    <n v="70"/>
    <x v="159"/>
    <x v="39"/>
    <x v="4"/>
    <s v="P1445"/>
    <n v="61"/>
    <n v="21"/>
    <x v="47"/>
    <x v="3"/>
    <n v="16"/>
    <n v="3"/>
    <s v="C"/>
    <n v="7.58"/>
    <x v="2"/>
    <n v="0"/>
    <n v="806409"/>
    <s v="Paid"/>
    <n v="156580"/>
    <x v="4"/>
    <x v="1"/>
    <x v="0"/>
    <n v="-8809"/>
  </r>
  <r>
    <x v="437"/>
    <x v="223"/>
    <x v="3"/>
    <x v="27"/>
    <x v="4"/>
    <s v="P1"/>
    <x v="2"/>
    <x v="4"/>
    <x v="3"/>
    <x v="375"/>
    <d v="2025-04-11T00:00:00"/>
    <n v="26"/>
    <n v="165254"/>
    <n v="233495"/>
    <n v="68241"/>
    <x v="1"/>
    <n v="607.1"/>
    <n v="10"/>
    <x v="2"/>
    <x v="3"/>
    <x v="2"/>
    <n v="0"/>
    <x v="351"/>
    <x v="13"/>
    <x v="1"/>
    <s v="P1133"/>
    <n v="114"/>
    <n v="112"/>
    <x v="89"/>
    <x v="3"/>
    <n v="0"/>
    <n v="1"/>
    <s v="B"/>
    <n v="0.99"/>
    <x v="1"/>
    <n v="0"/>
    <n v="732704"/>
    <s v="Paid"/>
    <n v="171573"/>
    <x v="2"/>
    <x v="1"/>
    <x v="4"/>
    <n v="68241"/>
  </r>
  <r>
    <x v="438"/>
    <x v="224"/>
    <x v="1"/>
    <x v="9"/>
    <x v="2"/>
    <s v="P1"/>
    <x v="1"/>
    <x v="2"/>
    <x v="2"/>
    <x v="306"/>
    <d v="2023-03-09T00:00:00"/>
    <n v="46"/>
    <n v="44133"/>
    <n v="24402"/>
    <n v="-19731"/>
    <x v="9"/>
    <n v="13.4"/>
    <n v="3"/>
    <x v="2"/>
    <x v="1"/>
    <x v="0"/>
    <n v="78"/>
    <x v="118"/>
    <x v="10"/>
    <x v="3"/>
    <s v="P1296"/>
    <n v="91"/>
    <n v="65"/>
    <x v="7"/>
    <x v="1"/>
    <n v="16"/>
    <n v="7"/>
    <s v="A"/>
    <n v="6.77"/>
    <x v="3"/>
    <n v="0"/>
    <n v="600926"/>
    <s v="Paid"/>
    <n v="33375"/>
    <x v="2"/>
    <x v="3"/>
    <x v="3"/>
    <n v="-19731"/>
  </r>
  <r>
    <x v="439"/>
    <x v="75"/>
    <x v="3"/>
    <x v="16"/>
    <x v="5"/>
    <s v="P5"/>
    <x v="3"/>
    <x v="5"/>
    <x v="2"/>
    <x v="376"/>
    <d v="2022-08-22T00:00:00"/>
    <n v="52"/>
    <n v="98619"/>
    <n v="115696"/>
    <n v="17077"/>
    <x v="6"/>
    <n v="765.5"/>
    <n v="39"/>
    <x v="0"/>
    <x v="2"/>
    <x v="2"/>
    <n v="40"/>
    <x v="154"/>
    <x v="1"/>
    <x v="2"/>
    <s v="P1462"/>
    <n v="203"/>
    <n v="105"/>
    <x v="8"/>
    <x v="1"/>
    <n v="9"/>
    <n v="7"/>
    <s v="A"/>
    <n v="7.38"/>
    <x v="1"/>
    <n v="89373"/>
    <n v="505133"/>
    <s v="Paid"/>
    <n v="106401"/>
    <x v="2"/>
    <x v="3"/>
    <x v="4"/>
    <n v="17077"/>
  </r>
  <r>
    <x v="440"/>
    <x v="139"/>
    <x v="2"/>
    <x v="14"/>
    <x v="4"/>
    <s v="P3"/>
    <x v="2"/>
    <x v="1"/>
    <x v="2"/>
    <x v="377"/>
    <d v="2025-03-14T00:00:00"/>
    <n v="38"/>
    <n v="365941"/>
    <n v="442059"/>
    <n v="76118"/>
    <x v="4"/>
    <n v="548.70000000000005"/>
    <n v="5"/>
    <x v="2"/>
    <x v="0"/>
    <x v="2"/>
    <n v="57"/>
    <x v="352"/>
    <x v="18"/>
    <x v="4"/>
    <s v="P1497"/>
    <n v="147"/>
    <n v="115"/>
    <x v="67"/>
    <x v="0"/>
    <n v="4"/>
    <n v="8"/>
    <s v="A"/>
    <n v="1.23"/>
    <x v="0"/>
    <n v="0"/>
    <n v="191700"/>
    <s v="Pending"/>
    <n v="359726"/>
    <x v="11"/>
    <x v="3"/>
    <x v="1"/>
    <n v="76118"/>
  </r>
  <r>
    <x v="441"/>
    <x v="22"/>
    <x v="3"/>
    <x v="20"/>
    <x v="4"/>
    <s v="P4"/>
    <x v="0"/>
    <x v="5"/>
    <x v="1"/>
    <x v="50"/>
    <d v="2024-08-30T00:00:00"/>
    <n v="20"/>
    <n v="486346"/>
    <n v="558891"/>
    <n v="72545"/>
    <x v="9"/>
    <n v="276.10000000000002"/>
    <n v="42"/>
    <x v="0"/>
    <x v="2"/>
    <x v="2"/>
    <n v="48"/>
    <x v="353"/>
    <x v="24"/>
    <x v="2"/>
    <s v="P1477"/>
    <n v="161"/>
    <n v="13"/>
    <x v="33"/>
    <x v="0"/>
    <n v="4"/>
    <n v="3"/>
    <s v="D"/>
    <n v="10.74"/>
    <x v="2"/>
    <n v="22511"/>
    <n v="590566"/>
    <s v="Paid"/>
    <n v="503825"/>
    <x v="9"/>
    <x v="1"/>
    <x v="1"/>
    <n v="72545"/>
  </r>
  <r>
    <x v="442"/>
    <x v="225"/>
    <x v="2"/>
    <x v="6"/>
    <x v="3"/>
    <s v="P5"/>
    <x v="2"/>
    <x v="4"/>
    <x v="1"/>
    <x v="378"/>
    <d v="2023-11-12T00:00:00"/>
    <n v="45"/>
    <n v="236917"/>
    <n v="242947"/>
    <n v="6030"/>
    <x v="0"/>
    <n v="126.4"/>
    <n v="30"/>
    <x v="2"/>
    <x v="0"/>
    <x v="0"/>
    <n v="68"/>
    <x v="354"/>
    <x v="33"/>
    <x v="4"/>
    <s v="P1342"/>
    <n v="247"/>
    <n v="94"/>
    <x v="2"/>
    <x v="0"/>
    <n v="21"/>
    <n v="5"/>
    <s v="B"/>
    <n v="11.63"/>
    <x v="2"/>
    <n v="48232"/>
    <n v="719893"/>
    <s v="Overdue"/>
    <n v="260835"/>
    <x v="12"/>
    <x v="2"/>
    <x v="4"/>
    <n v="6030"/>
  </r>
  <r>
    <x v="443"/>
    <x v="226"/>
    <x v="3"/>
    <x v="4"/>
    <x v="0"/>
    <s v="P4"/>
    <x v="3"/>
    <x v="3"/>
    <x v="4"/>
    <x v="379"/>
    <d v="2023-11-14T00:00:00"/>
    <n v="52"/>
    <n v="274539"/>
    <n v="367299"/>
    <n v="92760"/>
    <x v="7"/>
    <n v="269"/>
    <n v="61"/>
    <x v="1"/>
    <x v="0"/>
    <x v="2"/>
    <n v="0"/>
    <x v="191"/>
    <x v="15"/>
    <x v="1"/>
    <s v="P1171"/>
    <n v="196"/>
    <n v="99"/>
    <x v="8"/>
    <x v="2"/>
    <n v="9"/>
    <n v="8"/>
    <s v="C"/>
    <n v="11.53"/>
    <x v="2"/>
    <n v="0"/>
    <n v="282213"/>
    <s v="Pending"/>
    <n v="290253"/>
    <x v="8"/>
    <x v="0"/>
    <x v="2"/>
    <n v="92760"/>
  </r>
  <r>
    <x v="444"/>
    <x v="195"/>
    <x v="4"/>
    <x v="11"/>
    <x v="1"/>
    <s v="P3"/>
    <x v="1"/>
    <x v="4"/>
    <x v="3"/>
    <x v="213"/>
    <d v="2023-09-02T00:00:00"/>
    <n v="26"/>
    <n v="374071"/>
    <n v="424038"/>
    <n v="49967"/>
    <x v="7"/>
    <n v="669.6"/>
    <n v="9"/>
    <x v="2"/>
    <x v="3"/>
    <x v="2"/>
    <n v="84"/>
    <x v="342"/>
    <x v="19"/>
    <x v="3"/>
    <s v="P1002"/>
    <n v="311"/>
    <n v="112"/>
    <x v="22"/>
    <x v="2"/>
    <n v="12"/>
    <n v="6"/>
    <s v="D"/>
    <n v="15.01"/>
    <x v="2"/>
    <n v="0"/>
    <n v="843811"/>
    <s v="Paid"/>
    <n v="354249"/>
    <x v="10"/>
    <x v="0"/>
    <x v="0"/>
    <n v="49967"/>
  </r>
  <r>
    <x v="445"/>
    <x v="227"/>
    <x v="0"/>
    <x v="9"/>
    <x v="2"/>
    <s v="P4"/>
    <x v="0"/>
    <x v="0"/>
    <x v="4"/>
    <x v="380"/>
    <d v="2024-08-05T00:00:00"/>
    <n v="52"/>
    <n v="234049"/>
    <n v="352498"/>
    <n v="118449"/>
    <x v="1"/>
    <n v="683.4"/>
    <n v="21"/>
    <x v="2"/>
    <x v="2"/>
    <x v="2"/>
    <n v="0"/>
    <x v="273"/>
    <x v="8"/>
    <x v="2"/>
    <s v="P1288"/>
    <n v="87"/>
    <n v="27"/>
    <x v="76"/>
    <x v="3"/>
    <n v="2"/>
    <n v="8"/>
    <s v="C"/>
    <n v="0.74"/>
    <x v="2"/>
    <n v="0"/>
    <n v="497930"/>
    <s v="Paid"/>
    <n v="259885"/>
    <x v="10"/>
    <x v="1"/>
    <x v="4"/>
    <n v="118449"/>
  </r>
  <r>
    <x v="446"/>
    <x v="193"/>
    <x v="5"/>
    <x v="10"/>
    <x v="1"/>
    <s v="P5"/>
    <x v="1"/>
    <x v="0"/>
    <x v="0"/>
    <x v="90"/>
    <d v="2023-05-04T00:00:00"/>
    <n v="29"/>
    <n v="162197"/>
    <n v="257670"/>
    <n v="95473"/>
    <x v="3"/>
    <n v="7.5"/>
    <n v="55"/>
    <x v="0"/>
    <x v="3"/>
    <x v="2"/>
    <n v="63"/>
    <x v="355"/>
    <x v="18"/>
    <x v="4"/>
    <s v="P1014"/>
    <n v="78"/>
    <n v="50"/>
    <x v="33"/>
    <x v="1"/>
    <n v="16"/>
    <n v="7"/>
    <s v="B"/>
    <n v="14.44"/>
    <x v="3"/>
    <n v="0"/>
    <n v="81931"/>
    <s v="Paid"/>
    <n v="189270"/>
    <x v="10"/>
    <x v="3"/>
    <x v="3"/>
    <n v="95473"/>
  </r>
  <r>
    <x v="447"/>
    <x v="125"/>
    <x v="2"/>
    <x v="24"/>
    <x v="5"/>
    <s v="P5"/>
    <x v="2"/>
    <x v="3"/>
    <x v="0"/>
    <x v="263"/>
    <d v="2023-04-26T00:00:00"/>
    <n v="1"/>
    <n v="496903"/>
    <n v="610533"/>
    <n v="113630"/>
    <x v="4"/>
    <n v="268.3"/>
    <n v="88"/>
    <x v="1"/>
    <x v="2"/>
    <x v="0"/>
    <n v="0"/>
    <x v="243"/>
    <x v="19"/>
    <x v="1"/>
    <s v="P1020"/>
    <n v="45"/>
    <n v="54"/>
    <x v="81"/>
    <x v="1"/>
    <n v="19"/>
    <n v="3"/>
    <s v="B"/>
    <n v="8.34"/>
    <x v="1"/>
    <n v="0"/>
    <n v="182348"/>
    <s v="Overdue"/>
    <n v="489361"/>
    <x v="8"/>
    <x v="1"/>
    <x v="3"/>
    <n v="113630"/>
  </r>
  <r>
    <x v="448"/>
    <x v="100"/>
    <x v="1"/>
    <x v="0"/>
    <x v="2"/>
    <s v="P2"/>
    <x v="1"/>
    <x v="4"/>
    <x v="0"/>
    <x v="18"/>
    <d v="2022-11-14T00:00:00"/>
    <n v="19"/>
    <n v="266057"/>
    <n v="330972"/>
    <n v="64915"/>
    <x v="8"/>
    <n v="154.30000000000001"/>
    <n v="63"/>
    <x v="1"/>
    <x v="2"/>
    <x v="2"/>
    <n v="0"/>
    <x v="25"/>
    <x v="28"/>
    <x v="2"/>
    <s v="P1377"/>
    <n v="180"/>
    <n v="36"/>
    <x v="86"/>
    <x v="0"/>
    <n v="2"/>
    <n v="5"/>
    <s v="B"/>
    <n v="0.56000000000000005"/>
    <x v="1"/>
    <n v="0"/>
    <n v="937048"/>
    <s v="Pending"/>
    <n v="273483"/>
    <x v="12"/>
    <x v="2"/>
    <x v="3"/>
    <n v="64915"/>
  </r>
  <r>
    <x v="449"/>
    <x v="39"/>
    <x v="3"/>
    <x v="4"/>
    <x v="5"/>
    <s v="P4"/>
    <x v="0"/>
    <x v="1"/>
    <x v="0"/>
    <x v="327"/>
    <d v="2022-10-09T00:00:00"/>
    <n v="1"/>
    <n v="120730"/>
    <n v="194083"/>
    <n v="73353"/>
    <x v="8"/>
    <n v="233.9"/>
    <n v="18"/>
    <x v="2"/>
    <x v="1"/>
    <x v="0"/>
    <n v="89"/>
    <x v="140"/>
    <x v="13"/>
    <x v="4"/>
    <s v="P1430"/>
    <n v="256"/>
    <n v="106"/>
    <x v="18"/>
    <x v="1"/>
    <n v="4"/>
    <n v="7"/>
    <s v="B"/>
    <n v="11.32"/>
    <x v="3"/>
    <n v="88171"/>
    <n v="274016"/>
    <s v="Pending"/>
    <n v="107050"/>
    <x v="2"/>
    <x v="1"/>
    <x v="3"/>
    <n v="73353"/>
  </r>
  <r>
    <x v="450"/>
    <x v="95"/>
    <x v="0"/>
    <x v="25"/>
    <x v="4"/>
    <s v="P1"/>
    <x v="0"/>
    <x v="5"/>
    <x v="2"/>
    <x v="381"/>
    <d v="2023-01-31T00:00:00"/>
    <n v="22"/>
    <n v="242469"/>
    <n v="321642"/>
    <n v="79173"/>
    <x v="7"/>
    <n v="167.3"/>
    <n v="23"/>
    <x v="2"/>
    <x v="3"/>
    <x v="2"/>
    <n v="0"/>
    <x v="356"/>
    <x v="1"/>
    <x v="3"/>
    <s v="P1052"/>
    <n v="225"/>
    <n v="36"/>
    <x v="30"/>
    <x v="3"/>
    <n v="14"/>
    <n v="6"/>
    <s v="B"/>
    <n v="10.9"/>
    <x v="3"/>
    <n v="65057"/>
    <n v="248402"/>
    <s v="Paid"/>
    <n v="270111"/>
    <x v="0"/>
    <x v="2"/>
    <x v="0"/>
    <n v="79173"/>
  </r>
  <r>
    <x v="451"/>
    <x v="198"/>
    <x v="4"/>
    <x v="1"/>
    <x v="5"/>
    <s v="P2"/>
    <x v="2"/>
    <x v="3"/>
    <x v="2"/>
    <x v="382"/>
    <d v="2023-10-01T00:00:00"/>
    <n v="32"/>
    <n v="394125"/>
    <n v="504570"/>
    <n v="110445"/>
    <x v="6"/>
    <n v="244.5"/>
    <n v="18"/>
    <x v="2"/>
    <x v="3"/>
    <x v="0"/>
    <n v="50"/>
    <x v="97"/>
    <x v="1"/>
    <x v="3"/>
    <s v="P1398"/>
    <n v="267"/>
    <n v="69"/>
    <x v="79"/>
    <x v="3"/>
    <n v="14"/>
    <n v="7"/>
    <s v="C"/>
    <n v="7.94"/>
    <x v="2"/>
    <n v="0"/>
    <n v="782762"/>
    <s v="Paid"/>
    <n v="419132"/>
    <x v="9"/>
    <x v="1"/>
    <x v="0"/>
    <n v="110445"/>
  </r>
  <r>
    <x v="452"/>
    <x v="52"/>
    <x v="5"/>
    <x v="11"/>
    <x v="3"/>
    <s v="P3"/>
    <x v="2"/>
    <x v="1"/>
    <x v="3"/>
    <x v="383"/>
    <d v="2023-05-19T00:00:00"/>
    <n v="40"/>
    <n v="192829"/>
    <n v="302263"/>
    <n v="109434"/>
    <x v="9"/>
    <n v="279.10000000000002"/>
    <n v="80"/>
    <x v="1"/>
    <x v="3"/>
    <x v="1"/>
    <n v="0"/>
    <x v="357"/>
    <x v="10"/>
    <x v="0"/>
    <s v="P1336"/>
    <n v="402"/>
    <n v="49"/>
    <x v="25"/>
    <x v="2"/>
    <n v="16"/>
    <n v="1"/>
    <s v="B"/>
    <n v="8.39"/>
    <x v="0"/>
    <n v="0"/>
    <n v="462945"/>
    <s v="Pending"/>
    <n v="230737"/>
    <x v="11"/>
    <x v="1"/>
    <x v="0"/>
    <n v="109434"/>
  </r>
  <r>
    <x v="453"/>
    <x v="214"/>
    <x v="3"/>
    <x v="21"/>
    <x v="2"/>
    <s v="P4"/>
    <x v="0"/>
    <x v="0"/>
    <x v="2"/>
    <x v="384"/>
    <d v="2025-09-17T00:00:00"/>
    <n v="1"/>
    <n v="8425"/>
    <n v="-23752"/>
    <n v="-32177"/>
    <x v="7"/>
    <n v="604.5"/>
    <n v="78"/>
    <x v="1"/>
    <x v="1"/>
    <x v="2"/>
    <n v="65"/>
    <x v="63"/>
    <x v="1"/>
    <x v="3"/>
    <s v="P1307"/>
    <n v="499"/>
    <n v="104"/>
    <x v="84"/>
    <x v="1"/>
    <n v="2"/>
    <n v="4"/>
    <s v="A"/>
    <n v="7.13"/>
    <x v="3"/>
    <n v="0"/>
    <n v="761154"/>
    <s v="Paid"/>
    <n v="40741"/>
    <x v="11"/>
    <x v="1"/>
    <x v="3"/>
    <n v="-32177"/>
  </r>
  <r>
    <x v="454"/>
    <x v="102"/>
    <x v="1"/>
    <x v="3"/>
    <x v="4"/>
    <s v="P2"/>
    <x v="0"/>
    <x v="3"/>
    <x v="2"/>
    <x v="385"/>
    <d v="2023-08-05T00:00:00"/>
    <n v="0"/>
    <n v="145387"/>
    <n v="259535"/>
    <n v="114148"/>
    <x v="3"/>
    <n v="185.2"/>
    <n v="66"/>
    <x v="1"/>
    <x v="0"/>
    <x v="0"/>
    <n v="95"/>
    <x v="358"/>
    <x v="7"/>
    <x v="4"/>
    <s v="P1482"/>
    <n v="232"/>
    <n v="120"/>
    <x v="64"/>
    <x v="2"/>
    <n v="0"/>
    <n v="7"/>
    <s v="D"/>
    <n v="7.69"/>
    <x v="3"/>
    <n v="0"/>
    <n v="599289"/>
    <s v="Overdue"/>
    <n v="152996"/>
    <x v="11"/>
    <x v="1"/>
    <x v="3"/>
    <n v="114148"/>
  </r>
  <r>
    <x v="455"/>
    <x v="132"/>
    <x v="0"/>
    <x v="29"/>
    <x v="3"/>
    <s v="P4"/>
    <x v="3"/>
    <x v="1"/>
    <x v="2"/>
    <x v="52"/>
    <d v="2023-10-22T00:00:00"/>
    <n v="26"/>
    <n v="383695"/>
    <n v="358137"/>
    <n v="-25558"/>
    <x v="8"/>
    <n v="684.8"/>
    <n v="80"/>
    <x v="1"/>
    <x v="1"/>
    <x v="1"/>
    <n v="0"/>
    <x v="359"/>
    <x v="32"/>
    <x v="2"/>
    <s v="P1158"/>
    <n v="476"/>
    <n v="53"/>
    <x v="81"/>
    <x v="1"/>
    <n v="7"/>
    <n v="1"/>
    <s v="D"/>
    <n v="15.18"/>
    <x v="3"/>
    <n v="0"/>
    <n v="639114"/>
    <s v="Pending"/>
    <n v="409481"/>
    <x v="7"/>
    <x v="1"/>
    <x v="3"/>
    <n v="-25558"/>
  </r>
  <r>
    <x v="456"/>
    <x v="185"/>
    <x v="2"/>
    <x v="19"/>
    <x v="4"/>
    <s v="P3"/>
    <x v="2"/>
    <x v="2"/>
    <x v="0"/>
    <x v="386"/>
    <d v="2022-03-07T00:00:00"/>
    <n v="41"/>
    <n v="374779"/>
    <n v="425699"/>
    <n v="50920"/>
    <x v="1"/>
    <n v="490.1"/>
    <n v="88"/>
    <x v="1"/>
    <x v="0"/>
    <x v="0"/>
    <n v="53"/>
    <x v="155"/>
    <x v="32"/>
    <x v="2"/>
    <s v="P1434"/>
    <n v="291"/>
    <n v="95"/>
    <x v="9"/>
    <x v="2"/>
    <n v="12"/>
    <n v="5"/>
    <s v="D"/>
    <n v="13.57"/>
    <x v="1"/>
    <n v="0"/>
    <n v="827290"/>
    <s v="Overdue"/>
    <n v="355861"/>
    <x v="3"/>
    <x v="3"/>
    <x v="4"/>
    <n v="50920"/>
  </r>
  <r>
    <x v="457"/>
    <x v="228"/>
    <x v="3"/>
    <x v="9"/>
    <x v="0"/>
    <s v="P2"/>
    <x v="3"/>
    <x v="3"/>
    <x v="2"/>
    <x v="387"/>
    <d v="2023-07-11T00:00:00"/>
    <n v="16"/>
    <n v="328712"/>
    <n v="446471"/>
    <n v="117759"/>
    <x v="1"/>
    <n v="738"/>
    <n v="52"/>
    <x v="0"/>
    <x v="3"/>
    <x v="0"/>
    <n v="0"/>
    <x v="360"/>
    <x v="17"/>
    <x v="3"/>
    <s v="P1239"/>
    <n v="138"/>
    <n v="17"/>
    <x v="16"/>
    <x v="0"/>
    <n v="2"/>
    <n v="4"/>
    <s v="A"/>
    <n v="7.33"/>
    <x v="1"/>
    <n v="0"/>
    <n v="804321"/>
    <s v="Pending"/>
    <n v="313089"/>
    <x v="6"/>
    <x v="2"/>
    <x v="2"/>
    <n v="117759"/>
  </r>
  <r>
    <x v="458"/>
    <x v="179"/>
    <x v="4"/>
    <x v="1"/>
    <x v="4"/>
    <s v="P1"/>
    <x v="1"/>
    <x v="0"/>
    <x v="4"/>
    <x v="315"/>
    <d v="2024-10-01T00:00:00"/>
    <n v="21"/>
    <n v="294927"/>
    <n v="370578"/>
    <n v="75651"/>
    <x v="7"/>
    <n v="271.39999999999998"/>
    <n v="96"/>
    <x v="1"/>
    <x v="1"/>
    <x v="0"/>
    <n v="68"/>
    <x v="75"/>
    <x v="5"/>
    <x v="0"/>
    <s v="P1450"/>
    <n v="373"/>
    <n v="18"/>
    <x v="45"/>
    <x v="1"/>
    <n v="14"/>
    <n v="7"/>
    <s v="B"/>
    <n v="6.27"/>
    <x v="1"/>
    <n v="0"/>
    <n v="415389"/>
    <s v="Pending"/>
    <n v="287425"/>
    <x v="10"/>
    <x v="3"/>
    <x v="1"/>
    <n v="75651"/>
  </r>
  <r>
    <x v="459"/>
    <x v="229"/>
    <x v="2"/>
    <x v="23"/>
    <x v="1"/>
    <s v="P1"/>
    <x v="3"/>
    <x v="3"/>
    <x v="0"/>
    <x v="326"/>
    <d v="2025-06-29T00:00:00"/>
    <n v="26"/>
    <n v="434798"/>
    <n v="537797"/>
    <n v="102999"/>
    <x v="6"/>
    <n v="587.20000000000005"/>
    <n v="56"/>
    <x v="0"/>
    <x v="3"/>
    <x v="1"/>
    <n v="74"/>
    <x v="361"/>
    <x v="9"/>
    <x v="0"/>
    <s v="P1137"/>
    <n v="473"/>
    <n v="31"/>
    <x v="92"/>
    <x v="1"/>
    <n v="16"/>
    <n v="8"/>
    <s v="D"/>
    <n v="11.15"/>
    <x v="0"/>
    <n v="0"/>
    <n v="899342"/>
    <s v="Pending"/>
    <n v="422959"/>
    <x v="0"/>
    <x v="2"/>
    <x v="1"/>
    <n v="102999"/>
  </r>
  <r>
    <x v="460"/>
    <x v="95"/>
    <x v="2"/>
    <x v="17"/>
    <x v="4"/>
    <s v="P3"/>
    <x v="2"/>
    <x v="1"/>
    <x v="0"/>
    <x v="388"/>
    <d v="2022-09-20T00:00:00"/>
    <n v="15"/>
    <n v="346777"/>
    <n v="450891"/>
    <n v="104114"/>
    <x v="3"/>
    <n v="149"/>
    <n v="85"/>
    <x v="1"/>
    <x v="2"/>
    <x v="0"/>
    <n v="63"/>
    <x v="362"/>
    <x v="10"/>
    <x v="4"/>
    <s v="P1107"/>
    <n v="212"/>
    <n v="12"/>
    <x v="19"/>
    <x v="0"/>
    <n v="7"/>
    <n v="5"/>
    <s v="D"/>
    <n v="10.45"/>
    <x v="1"/>
    <n v="0"/>
    <n v="862997"/>
    <s v="Overdue"/>
    <n v="333778"/>
    <x v="9"/>
    <x v="1"/>
    <x v="4"/>
    <n v="104114"/>
  </r>
  <r>
    <x v="461"/>
    <x v="230"/>
    <x v="3"/>
    <x v="11"/>
    <x v="1"/>
    <s v="P4"/>
    <x v="1"/>
    <x v="3"/>
    <x v="2"/>
    <x v="389"/>
    <d v="2024-02-27T00:00:00"/>
    <n v="1"/>
    <n v="266034"/>
    <n v="314972"/>
    <n v="48938"/>
    <x v="9"/>
    <n v="843.1"/>
    <n v="28"/>
    <x v="2"/>
    <x v="1"/>
    <x v="1"/>
    <n v="0"/>
    <x v="353"/>
    <x v="6"/>
    <x v="2"/>
    <s v="P1078"/>
    <n v="12"/>
    <n v="32"/>
    <x v="75"/>
    <x v="3"/>
    <n v="21"/>
    <n v="8"/>
    <s v="D"/>
    <n v="17.34"/>
    <x v="1"/>
    <n v="6450"/>
    <n v="154870"/>
    <s v="Pending"/>
    <n v="302526"/>
    <x v="10"/>
    <x v="1"/>
    <x v="4"/>
    <n v="48938"/>
  </r>
  <r>
    <x v="462"/>
    <x v="22"/>
    <x v="3"/>
    <x v="0"/>
    <x v="4"/>
    <s v="P2"/>
    <x v="3"/>
    <x v="1"/>
    <x v="2"/>
    <x v="390"/>
    <d v="2025-02-25T00:00:00"/>
    <n v="58"/>
    <n v="259046"/>
    <n v="276010"/>
    <n v="16964"/>
    <x v="8"/>
    <n v="266.60000000000002"/>
    <n v="33"/>
    <x v="0"/>
    <x v="1"/>
    <x v="2"/>
    <n v="43"/>
    <x v="363"/>
    <x v="44"/>
    <x v="1"/>
    <s v="P1022"/>
    <n v="240"/>
    <n v="46"/>
    <x v="86"/>
    <x v="0"/>
    <n v="7"/>
    <n v="8"/>
    <s v="C"/>
    <n v="12.4"/>
    <x v="3"/>
    <n v="0"/>
    <n v="23516"/>
    <s v="Paid"/>
    <n v="283363"/>
    <x v="1"/>
    <x v="2"/>
    <x v="4"/>
    <n v="16964"/>
  </r>
  <r>
    <x v="463"/>
    <x v="120"/>
    <x v="5"/>
    <x v="11"/>
    <x v="2"/>
    <s v="P1"/>
    <x v="2"/>
    <x v="1"/>
    <x v="4"/>
    <x v="391"/>
    <d v="2023-02-28T00:00:00"/>
    <n v="27"/>
    <n v="497827"/>
    <n v="616276"/>
    <n v="118449"/>
    <x v="8"/>
    <n v="277.89999999999998"/>
    <n v="49"/>
    <x v="0"/>
    <x v="1"/>
    <x v="0"/>
    <n v="0"/>
    <x v="364"/>
    <x v="7"/>
    <x v="1"/>
    <s v="P1211"/>
    <n v="378"/>
    <n v="55"/>
    <x v="9"/>
    <x v="2"/>
    <n v="9"/>
    <n v="1"/>
    <s v="D"/>
    <n v="0.55000000000000004"/>
    <x v="1"/>
    <n v="0"/>
    <n v="183055"/>
    <s v="Paid"/>
    <n v="493143"/>
    <x v="2"/>
    <x v="0"/>
    <x v="2"/>
    <n v="118449"/>
  </r>
  <r>
    <x v="464"/>
    <x v="110"/>
    <x v="1"/>
    <x v="15"/>
    <x v="1"/>
    <s v="P2"/>
    <x v="0"/>
    <x v="2"/>
    <x v="2"/>
    <x v="129"/>
    <d v="2023-03-23T00:00:00"/>
    <n v="21"/>
    <n v="259113"/>
    <n v="246614"/>
    <n v="-12499"/>
    <x v="3"/>
    <n v="833.9"/>
    <n v="97"/>
    <x v="1"/>
    <x v="3"/>
    <x v="2"/>
    <n v="71"/>
    <x v="365"/>
    <x v="40"/>
    <x v="0"/>
    <s v="P1176"/>
    <n v="147"/>
    <n v="115"/>
    <x v="36"/>
    <x v="3"/>
    <n v="21"/>
    <n v="7"/>
    <s v="D"/>
    <n v="12.16"/>
    <x v="3"/>
    <n v="0"/>
    <n v="30532"/>
    <s v="Overdue"/>
    <n v="257934"/>
    <x v="10"/>
    <x v="2"/>
    <x v="2"/>
    <n v="-12499"/>
  </r>
  <r>
    <x v="465"/>
    <x v="44"/>
    <x v="5"/>
    <x v="1"/>
    <x v="4"/>
    <s v="P3"/>
    <x v="2"/>
    <x v="5"/>
    <x v="0"/>
    <x v="392"/>
    <d v="2023-12-09T00:00:00"/>
    <n v="14"/>
    <n v="247762"/>
    <n v="220038"/>
    <n v="-27724"/>
    <x v="6"/>
    <n v="59.8"/>
    <n v="65"/>
    <x v="1"/>
    <x v="1"/>
    <x v="0"/>
    <n v="0"/>
    <x v="307"/>
    <x v="44"/>
    <x v="0"/>
    <s v="P1411"/>
    <n v="357"/>
    <n v="36"/>
    <x v="36"/>
    <x v="2"/>
    <n v="19"/>
    <n v="4"/>
    <s v="C"/>
    <n v="5.72"/>
    <x v="3"/>
    <n v="0"/>
    <n v="306088"/>
    <s v="Overdue"/>
    <n v="273723"/>
    <x v="11"/>
    <x v="0"/>
    <x v="2"/>
    <n v="-27724"/>
  </r>
  <r>
    <x v="466"/>
    <x v="168"/>
    <x v="1"/>
    <x v="1"/>
    <x v="4"/>
    <s v="P5"/>
    <x v="3"/>
    <x v="3"/>
    <x v="1"/>
    <x v="393"/>
    <d v="2024-01-10T00:00:00"/>
    <n v="2"/>
    <n v="494113"/>
    <n v="495438"/>
    <n v="1325"/>
    <x v="1"/>
    <n v="778"/>
    <n v="2"/>
    <x v="2"/>
    <x v="1"/>
    <x v="1"/>
    <n v="92"/>
    <x v="366"/>
    <x v="23"/>
    <x v="4"/>
    <s v="P1138"/>
    <n v="286"/>
    <n v="100"/>
    <x v="7"/>
    <x v="1"/>
    <n v="2"/>
    <n v="5"/>
    <s v="A"/>
    <n v="6.09"/>
    <x v="1"/>
    <n v="0"/>
    <n v="562693"/>
    <s v="Overdue"/>
    <n v="492197"/>
    <x v="4"/>
    <x v="3"/>
    <x v="0"/>
    <n v="1325"/>
  </r>
  <r>
    <x v="467"/>
    <x v="98"/>
    <x v="2"/>
    <x v="29"/>
    <x v="2"/>
    <s v="P4"/>
    <x v="2"/>
    <x v="4"/>
    <x v="2"/>
    <x v="105"/>
    <d v="2025-09-14T00:00:00"/>
    <n v="6"/>
    <n v="474151"/>
    <n v="468509"/>
    <n v="-5642"/>
    <x v="8"/>
    <n v="129.80000000000001"/>
    <n v="48"/>
    <x v="0"/>
    <x v="1"/>
    <x v="1"/>
    <n v="51"/>
    <x v="123"/>
    <x v="18"/>
    <x v="3"/>
    <s v="P1450"/>
    <n v="244"/>
    <n v="85"/>
    <x v="57"/>
    <x v="1"/>
    <n v="16"/>
    <n v="4"/>
    <s v="C"/>
    <n v="0.15"/>
    <x v="1"/>
    <n v="0"/>
    <n v="854059"/>
    <s v="Overdue"/>
    <n v="457442"/>
    <x v="8"/>
    <x v="1"/>
    <x v="4"/>
    <n v="-5642"/>
  </r>
  <r>
    <x v="468"/>
    <x v="20"/>
    <x v="1"/>
    <x v="27"/>
    <x v="2"/>
    <s v="P1"/>
    <x v="0"/>
    <x v="2"/>
    <x v="0"/>
    <x v="394"/>
    <d v="2024-06-15T00:00:00"/>
    <n v="60"/>
    <n v="73593"/>
    <n v="171099"/>
    <n v="97506"/>
    <x v="3"/>
    <n v="755.1"/>
    <n v="63"/>
    <x v="1"/>
    <x v="3"/>
    <x v="2"/>
    <n v="0"/>
    <x v="367"/>
    <x v="21"/>
    <x v="3"/>
    <s v="P1097"/>
    <n v="162"/>
    <n v="104"/>
    <x v="16"/>
    <x v="1"/>
    <n v="9"/>
    <n v="3"/>
    <s v="A"/>
    <n v="13.94"/>
    <x v="3"/>
    <n v="47308"/>
    <n v="385717"/>
    <s v="Pending"/>
    <n v="105494"/>
    <x v="5"/>
    <x v="1"/>
    <x v="4"/>
    <n v="97506"/>
  </r>
  <r>
    <x v="469"/>
    <x v="35"/>
    <x v="5"/>
    <x v="17"/>
    <x v="4"/>
    <s v="P4"/>
    <x v="1"/>
    <x v="5"/>
    <x v="2"/>
    <x v="395"/>
    <d v="2024-08-20T00:00:00"/>
    <n v="15"/>
    <n v="100697"/>
    <n v="149246"/>
    <n v="48549"/>
    <x v="1"/>
    <n v="745.3"/>
    <n v="82"/>
    <x v="1"/>
    <x v="3"/>
    <x v="0"/>
    <n v="0"/>
    <x v="325"/>
    <x v="13"/>
    <x v="4"/>
    <s v="P1189"/>
    <n v="310"/>
    <n v="109"/>
    <x v="30"/>
    <x v="0"/>
    <n v="19"/>
    <n v="8"/>
    <s v="B"/>
    <n v="17.34"/>
    <x v="1"/>
    <n v="36397"/>
    <n v="824403"/>
    <s v="Overdue"/>
    <n v="123265"/>
    <x v="0"/>
    <x v="2"/>
    <x v="4"/>
    <n v="48549"/>
  </r>
  <r>
    <x v="470"/>
    <x v="160"/>
    <x v="5"/>
    <x v="5"/>
    <x v="1"/>
    <s v="P2"/>
    <x v="3"/>
    <x v="1"/>
    <x v="0"/>
    <x v="396"/>
    <d v="2023-11-07T00:00:00"/>
    <n v="36"/>
    <n v="377314"/>
    <n v="475220"/>
    <n v="97906"/>
    <x v="10"/>
    <n v="258.89999999999998"/>
    <n v="14"/>
    <x v="2"/>
    <x v="3"/>
    <x v="1"/>
    <n v="0"/>
    <x v="368"/>
    <x v="0"/>
    <x v="0"/>
    <s v="P1270"/>
    <n v="363"/>
    <n v="93"/>
    <x v="75"/>
    <x v="3"/>
    <n v="19"/>
    <n v="3"/>
    <s v="A"/>
    <n v="11.15"/>
    <x v="2"/>
    <n v="0"/>
    <n v="466117"/>
    <s v="Pending"/>
    <n v="371927"/>
    <x v="8"/>
    <x v="3"/>
    <x v="0"/>
    <n v="97906"/>
  </r>
  <r>
    <x v="471"/>
    <x v="54"/>
    <x v="4"/>
    <x v="5"/>
    <x v="5"/>
    <s v="P1"/>
    <x v="2"/>
    <x v="3"/>
    <x v="0"/>
    <x v="397"/>
    <d v="2022-07-25T00:00:00"/>
    <n v="12"/>
    <n v="265222"/>
    <n v="326521"/>
    <n v="61299"/>
    <x v="4"/>
    <n v="302.39999999999998"/>
    <n v="18"/>
    <x v="2"/>
    <x v="3"/>
    <x v="2"/>
    <n v="83"/>
    <x v="369"/>
    <x v="21"/>
    <x v="0"/>
    <s v="P1052"/>
    <n v="8"/>
    <n v="20"/>
    <x v="42"/>
    <x v="0"/>
    <n v="16"/>
    <n v="1"/>
    <s v="C"/>
    <n v="11.95"/>
    <x v="3"/>
    <n v="0"/>
    <n v="375676"/>
    <s v="Paid"/>
    <n v="297569"/>
    <x v="12"/>
    <x v="1"/>
    <x v="2"/>
    <n v="61299"/>
  </r>
  <r>
    <x v="472"/>
    <x v="231"/>
    <x v="4"/>
    <x v="14"/>
    <x v="4"/>
    <s v="P1"/>
    <x v="3"/>
    <x v="2"/>
    <x v="4"/>
    <x v="398"/>
    <d v="2023-01-05T00:00:00"/>
    <n v="23"/>
    <n v="473768"/>
    <n v="561152"/>
    <n v="87384"/>
    <x v="3"/>
    <n v="703.8"/>
    <n v="80"/>
    <x v="1"/>
    <x v="2"/>
    <x v="0"/>
    <n v="76"/>
    <x v="370"/>
    <x v="6"/>
    <x v="4"/>
    <s v="P1420"/>
    <n v="384"/>
    <n v="17"/>
    <x v="56"/>
    <x v="1"/>
    <n v="9"/>
    <n v="2"/>
    <s v="B"/>
    <n v="13.09"/>
    <x v="0"/>
    <n v="0"/>
    <n v="429680"/>
    <s v="Paid"/>
    <n v="457174"/>
    <x v="7"/>
    <x v="1"/>
    <x v="0"/>
    <n v="87384"/>
  </r>
  <r>
    <x v="473"/>
    <x v="232"/>
    <x v="2"/>
    <x v="27"/>
    <x v="2"/>
    <s v="P2"/>
    <x v="1"/>
    <x v="2"/>
    <x v="0"/>
    <x v="399"/>
    <d v="2023-06-27T00:00:00"/>
    <n v="42"/>
    <n v="475283"/>
    <n v="458477"/>
    <n v="-16806"/>
    <x v="8"/>
    <n v="73.2"/>
    <n v="82"/>
    <x v="1"/>
    <x v="3"/>
    <x v="2"/>
    <n v="46"/>
    <x v="371"/>
    <x v="44"/>
    <x v="3"/>
    <s v="P1368"/>
    <n v="15"/>
    <n v="68"/>
    <x v="45"/>
    <x v="1"/>
    <n v="4"/>
    <n v="5"/>
    <s v="A"/>
    <n v="8.76"/>
    <x v="3"/>
    <n v="0"/>
    <n v="77028"/>
    <s v="Paid"/>
    <n v="490308"/>
    <x v="1"/>
    <x v="1"/>
    <x v="0"/>
    <n v="-16806"/>
  </r>
  <r>
    <x v="474"/>
    <x v="233"/>
    <x v="0"/>
    <x v="14"/>
    <x v="2"/>
    <s v="P5"/>
    <x v="2"/>
    <x v="3"/>
    <x v="0"/>
    <x v="400"/>
    <d v="2022-12-14T00:00:00"/>
    <n v="51"/>
    <n v="392286"/>
    <n v="466805"/>
    <n v="74519"/>
    <x v="8"/>
    <n v="269.89999999999998"/>
    <n v="42"/>
    <x v="0"/>
    <x v="0"/>
    <x v="1"/>
    <n v="72"/>
    <x v="372"/>
    <x v="36"/>
    <x v="3"/>
    <s v="P1285"/>
    <n v="299"/>
    <n v="29"/>
    <x v="68"/>
    <x v="2"/>
    <n v="21"/>
    <n v="8"/>
    <s v="A"/>
    <n v="11.49"/>
    <x v="1"/>
    <n v="9368"/>
    <n v="470805"/>
    <s v="Pending"/>
    <n v="411863"/>
    <x v="1"/>
    <x v="3"/>
    <x v="0"/>
    <n v="74519"/>
  </r>
  <r>
    <x v="475"/>
    <x v="100"/>
    <x v="2"/>
    <x v="13"/>
    <x v="4"/>
    <s v="P3"/>
    <x v="2"/>
    <x v="4"/>
    <x v="4"/>
    <x v="401"/>
    <d v="2023-06-09T00:00:00"/>
    <n v="18"/>
    <n v="265506"/>
    <n v="371879"/>
    <n v="106373"/>
    <x v="10"/>
    <n v="642.5"/>
    <n v="10"/>
    <x v="2"/>
    <x v="0"/>
    <x v="0"/>
    <n v="84"/>
    <x v="345"/>
    <x v="3"/>
    <x v="0"/>
    <s v="P1275"/>
    <n v="411"/>
    <n v="88"/>
    <x v="51"/>
    <x v="2"/>
    <n v="16"/>
    <n v="6"/>
    <s v="C"/>
    <n v="12.35"/>
    <x v="2"/>
    <n v="0"/>
    <n v="54434"/>
    <s v="Paid"/>
    <n v="294131"/>
    <x v="10"/>
    <x v="0"/>
    <x v="0"/>
    <n v="106373"/>
  </r>
  <r>
    <x v="476"/>
    <x v="41"/>
    <x v="5"/>
    <x v="11"/>
    <x v="4"/>
    <s v="P2"/>
    <x v="1"/>
    <x v="5"/>
    <x v="4"/>
    <x v="402"/>
    <d v="2022-09-09T00:00:00"/>
    <n v="37"/>
    <n v="285454"/>
    <n v="299631"/>
    <n v="14177"/>
    <x v="7"/>
    <n v="440.5"/>
    <n v="42"/>
    <x v="0"/>
    <x v="3"/>
    <x v="0"/>
    <n v="0"/>
    <x v="343"/>
    <x v="27"/>
    <x v="2"/>
    <s v="P1287"/>
    <n v="345"/>
    <n v="46"/>
    <x v="52"/>
    <x v="0"/>
    <n v="2"/>
    <n v="4"/>
    <s v="A"/>
    <n v="2.16"/>
    <x v="1"/>
    <n v="0"/>
    <n v="747424"/>
    <s v="Overdue"/>
    <n v="298813"/>
    <x v="11"/>
    <x v="3"/>
    <x v="4"/>
    <n v="14177"/>
  </r>
  <r>
    <x v="477"/>
    <x v="234"/>
    <x v="2"/>
    <x v="26"/>
    <x v="2"/>
    <s v="P5"/>
    <x v="1"/>
    <x v="0"/>
    <x v="1"/>
    <x v="96"/>
    <d v="2022-08-10T00:00:00"/>
    <n v="17"/>
    <n v="242681"/>
    <n v="289481"/>
    <n v="46800"/>
    <x v="1"/>
    <n v="338.7"/>
    <n v="24"/>
    <x v="2"/>
    <x v="2"/>
    <x v="1"/>
    <n v="0"/>
    <x v="373"/>
    <x v="26"/>
    <x v="3"/>
    <s v="P1453"/>
    <n v="22"/>
    <n v="64"/>
    <x v="41"/>
    <x v="1"/>
    <n v="4"/>
    <n v="1"/>
    <s v="A"/>
    <n v="5.08"/>
    <x v="0"/>
    <n v="0"/>
    <n v="636004"/>
    <s v="Overdue"/>
    <n v="223260"/>
    <x v="5"/>
    <x v="0"/>
    <x v="4"/>
    <n v="46800"/>
  </r>
  <r>
    <x v="478"/>
    <x v="105"/>
    <x v="5"/>
    <x v="19"/>
    <x v="3"/>
    <s v="P4"/>
    <x v="2"/>
    <x v="3"/>
    <x v="4"/>
    <x v="403"/>
    <d v="2025-01-11T00:00:00"/>
    <n v="41"/>
    <n v="382105"/>
    <n v="431419"/>
    <n v="49314"/>
    <x v="2"/>
    <n v="667.2"/>
    <n v="60"/>
    <x v="0"/>
    <x v="3"/>
    <x v="0"/>
    <n v="0"/>
    <x v="374"/>
    <x v="29"/>
    <x v="3"/>
    <s v="P1307"/>
    <n v="310"/>
    <n v="78"/>
    <x v="49"/>
    <x v="1"/>
    <n v="19"/>
    <n v="8"/>
    <s v="D"/>
    <n v="15.42"/>
    <x v="1"/>
    <n v="38815"/>
    <n v="340756"/>
    <s v="Pending"/>
    <n v="417683"/>
    <x v="1"/>
    <x v="2"/>
    <x v="3"/>
    <n v="49314"/>
  </r>
  <r>
    <x v="479"/>
    <x v="68"/>
    <x v="5"/>
    <x v="5"/>
    <x v="5"/>
    <s v="P4"/>
    <x v="2"/>
    <x v="3"/>
    <x v="0"/>
    <x v="404"/>
    <d v="2024-02-21T00:00:00"/>
    <n v="41"/>
    <n v="134159"/>
    <n v="225270"/>
    <n v="91111"/>
    <x v="3"/>
    <n v="631"/>
    <n v="59"/>
    <x v="0"/>
    <x v="0"/>
    <x v="0"/>
    <n v="0"/>
    <x v="375"/>
    <x v="21"/>
    <x v="1"/>
    <s v="P1417"/>
    <n v="237"/>
    <n v="28"/>
    <x v="20"/>
    <x v="2"/>
    <n v="19"/>
    <n v="6"/>
    <s v="A"/>
    <n v="6.69"/>
    <x v="3"/>
    <n v="72280"/>
    <n v="109075"/>
    <s v="Pending"/>
    <n v="136132"/>
    <x v="5"/>
    <x v="0"/>
    <x v="1"/>
    <n v="91111"/>
  </r>
  <r>
    <x v="480"/>
    <x v="226"/>
    <x v="1"/>
    <x v="13"/>
    <x v="2"/>
    <s v="P4"/>
    <x v="1"/>
    <x v="5"/>
    <x v="1"/>
    <x v="405"/>
    <d v="2023-09-03T00:00:00"/>
    <n v="58"/>
    <n v="236029"/>
    <n v="312566"/>
    <n v="76537"/>
    <x v="9"/>
    <n v="251.5"/>
    <n v="91"/>
    <x v="1"/>
    <x v="1"/>
    <x v="0"/>
    <n v="0"/>
    <x v="376"/>
    <x v="22"/>
    <x v="1"/>
    <s v="P1348"/>
    <n v="238"/>
    <n v="52"/>
    <x v="33"/>
    <x v="0"/>
    <n v="16"/>
    <n v="8"/>
    <s v="C"/>
    <n v="17.760000000000002"/>
    <x v="0"/>
    <n v="0"/>
    <n v="646088"/>
    <s v="Pending"/>
    <n v="246466"/>
    <x v="10"/>
    <x v="0"/>
    <x v="0"/>
    <n v="76537"/>
  </r>
  <r>
    <x v="481"/>
    <x v="80"/>
    <x v="0"/>
    <x v="6"/>
    <x v="1"/>
    <s v="P2"/>
    <x v="3"/>
    <x v="5"/>
    <x v="1"/>
    <x v="406"/>
    <d v="2025-04-03T00:00:00"/>
    <n v="42"/>
    <n v="97809"/>
    <n v="135404"/>
    <n v="37595"/>
    <x v="2"/>
    <n v="797.5"/>
    <n v="90"/>
    <x v="1"/>
    <x v="2"/>
    <x v="1"/>
    <n v="85"/>
    <x v="377"/>
    <x v="43"/>
    <x v="4"/>
    <s v="P1187"/>
    <n v="399"/>
    <n v="98"/>
    <x v="55"/>
    <x v="3"/>
    <n v="4"/>
    <n v="8"/>
    <s v="A"/>
    <n v="12.52"/>
    <x v="0"/>
    <n v="0"/>
    <n v="59958"/>
    <s v="Paid"/>
    <n v="86610"/>
    <x v="4"/>
    <x v="3"/>
    <x v="1"/>
    <n v="37595"/>
  </r>
  <r>
    <x v="482"/>
    <x v="58"/>
    <x v="1"/>
    <x v="5"/>
    <x v="5"/>
    <s v="P1"/>
    <x v="3"/>
    <x v="1"/>
    <x v="2"/>
    <x v="288"/>
    <d v="2024-04-22T00:00:00"/>
    <n v="-1"/>
    <n v="207911"/>
    <n v="190359"/>
    <n v="-17552"/>
    <x v="3"/>
    <n v="203.7"/>
    <n v="12"/>
    <x v="2"/>
    <x v="2"/>
    <x v="0"/>
    <n v="79"/>
    <x v="215"/>
    <x v="33"/>
    <x v="2"/>
    <s v="P1248"/>
    <n v="150"/>
    <n v="70"/>
    <x v="23"/>
    <x v="2"/>
    <n v="21"/>
    <n v="6"/>
    <s v="B"/>
    <n v="3.3"/>
    <x v="3"/>
    <n v="0"/>
    <n v="182393"/>
    <s v="Pending"/>
    <n v="255692"/>
    <x v="11"/>
    <x v="1"/>
    <x v="3"/>
    <n v="-17552"/>
  </r>
  <r>
    <x v="483"/>
    <x v="218"/>
    <x v="1"/>
    <x v="25"/>
    <x v="0"/>
    <s v="P2"/>
    <x v="0"/>
    <x v="1"/>
    <x v="4"/>
    <x v="407"/>
    <d v="2023-12-29T00:00:00"/>
    <n v="24"/>
    <n v="143950"/>
    <n v="112393"/>
    <n v="-31557"/>
    <x v="7"/>
    <n v="877.4"/>
    <n v="7"/>
    <x v="2"/>
    <x v="2"/>
    <x v="1"/>
    <n v="0"/>
    <x v="378"/>
    <x v="27"/>
    <x v="2"/>
    <s v="P1409"/>
    <n v="17"/>
    <n v="32"/>
    <x v="30"/>
    <x v="3"/>
    <n v="7"/>
    <n v="5"/>
    <s v="C"/>
    <n v="5.14"/>
    <x v="1"/>
    <n v="0"/>
    <n v="171198"/>
    <s v="Paid"/>
    <n v="165416"/>
    <x v="1"/>
    <x v="2"/>
    <x v="4"/>
    <n v="-31557"/>
  </r>
  <r>
    <x v="484"/>
    <x v="206"/>
    <x v="1"/>
    <x v="17"/>
    <x v="2"/>
    <s v="P3"/>
    <x v="1"/>
    <x v="5"/>
    <x v="4"/>
    <x v="94"/>
    <d v="2023-10-28T00:00:00"/>
    <n v="9"/>
    <n v="203968"/>
    <n v="280915"/>
    <n v="76947"/>
    <x v="2"/>
    <n v="574.5"/>
    <n v="37"/>
    <x v="0"/>
    <x v="3"/>
    <x v="2"/>
    <n v="77"/>
    <x v="303"/>
    <x v="26"/>
    <x v="1"/>
    <s v="P1063"/>
    <n v="284"/>
    <n v="93"/>
    <x v="69"/>
    <x v="0"/>
    <n v="21"/>
    <n v="1"/>
    <s v="D"/>
    <n v="10.46"/>
    <x v="3"/>
    <n v="3375"/>
    <n v="892287"/>
    <s v="Pending"/>
    <n v="251229"/>
    <x v="7"/>
    <x v="0"/>
    <x v="2"/>
    <n v="76947"/>
  </r>
  <r>
    <x v="485"/>
    <x v="16"/>
    <x v="2"/>
    <x v="18"/>
    <x v="2"/>
    <s v="P5"/>
    <x v="2"/>
    <x v="5"/>
    <x v="2"/>
    <x v="408"/>
    <d v="2022-04-12T00:00:00"/>
    <n v="20"/>
    <n v="364483"/>
    <n v="429067"/>
    <n v="64584"/>
    <x v="0"/>
    <n v="485.7"/>
    <n v="6"/>
    <x v="2"/>
    <x v="3"/>
    <x v="2"/>
    <n v="0"/>
    <x v="379"/>
    <x v="4"/>
    <x v="1"/>
    <s v="P1172"/>
    <n v="381"/>
    <n v="63"/>
    <x v="15"/>
    <x v="1"/>
    <n v="0"/>
    <n v="1"/>
    <s v="C"/>
    <n v="17.11"/>
    <x v="2"/>
    <n v="0"/>
    <n v="514972"/>
    <s v="Paid"/>
    <n v="404089"/>
    <x v="9"/>
    <x v="1"/>
    <x v="3"/>
    <n v="64584"/>
  </r>
  <r>
    <x v="486"/>
    <x v="235"/>
    <x v="4"/>
    <x v="4"/>
    <x v="0"/>
    <s v="P5"/>
    <x v="0"/>
    <x v="5"/>
    <x v="2"/>
    <x v="409"/>
    <d v="2022-03-05T00:00:00"/>
    <n v="35"/>
    <n v="431879"/>
    <n v="405230"/>
    <n v="-26649"/>
    <x v="0"/>
    <n v="711.8"/>
    <n v="34"/>
    <x v="0"/>
    <x v="2"/>
    <x v="0"/>
    <n v="85"/>
    <x v="380"/>
    <x v="37"/>
    <x v="0"/>
    <s v="P1423"/>
    <n v="51"/>
    <n v="49"/>
    <x v="62"/>
    <x v="2"/>
    <n v="14"/>
    <n v="3"/>
    <s v="B"/>
    <n v="3.72"/>
    <x v="3"/>
    <n v="55370"/>
    <n v="762619"/>
    <s v="Paid"/>
    <n v="468219"/>
    <x v="0"/>
    <x v="1"/>
    <x v="2"/>
    <n v="-26649"/>
  </r>
  <r>
    <x v="487"/>
    <x v="92"/>
    <x v="1"/>
    <x v="0"/>
    <x v="1"/>
    <s v="P2"/>
    <x v="3"/>
    <x v="1"/>
    <x v="2"/>
    <x v="289"/>
    <d v="2024-01-24T00:00:00"/>
    <n v="15"/>
    <n v="188388"/>
    <n v="259266"/>
    <n v="70878"/>
    <x v="6"/>
    <n v="587"/>
    <n v="11"/>
    <x v="2"/>
    <x v="0"/>
    <x v="0"/>
    <n v="0"/>
    <x v="27"/>
    <x v="32"/>
    <x v="4"/>
    <s v="P1051"/>
    <n v="195"/>
    <n v="30"/>
    <x v="37"/>
    <x v="0"/>
    <n v="16"/>
    <n v="1"/>
    <s v="D"/>
    <n v="2.86"/>
    <x v="1"/>
    <n v="0"/>
    <n v="671128"/>
    <s v="Overdue"/>
    <n v="196199"/>
    <x v="0"/>
    <x v="0"/>
    <x v="2"/>
    <n v="70878"/>
  </r>
  <r>
    <x v="488"/>
    <x v="206"/>
    <x v="2"/>
    <x v="6"/>
    <x v="5"/>
    <s v="P2"/>
    <x v="1"/>
    <x v="1"/>
    <x v="4"/>
    <x v="410"/>
    <d v="2023-04-21T00:00:00"/>
    <n v="57"/>
    <n v="299387"/>
    <n v="399636"/>
    <n v="100249"/>
    <x v="7"/>
    <n v="363.9"/>
    <n v="91"/>
    <x v="1"/>
    <x v="1"/>
    <x v="0"/>
    <n v="0"/>
    <x v="141"/>
    <x v="15"/>
    <x v="3"/>
    <s v="P1318"/>
    <n v="330"/>
    <n v="77"/>
    <x v="90"/>
    <x v="3"/>
    <n v="14"/>
    <n v="5"/>
    <s v="A"/>
    <n v="15.63"/>
    <x v="0"/>
    <n v="0"/>
    <n v="447469"/>
    <s v="Pending"/>
    <n v="297418"/>
    <x v="2"/>
    <x v="1"/>
    <x v="0"/>
    <n v="100249"/>
  </r>
  <r>
    <x v="489"/>
    <x v="236"/>
    <x v="1"/>
    <x v="14"/>
    <x v="5"/>
    <s v="P1"/>
    <x v="2"/>
    <x v="5"/>
    <x v="1"/>
    <x v="411"/>
    <d v="2025-12-19T00:00:00"/>
    <n v="59"/>
    <n v="338828"/>
    <n v="332323"/>
    <n v="-6505"/>
    <x v="6"/>
    <n v="632.1"/>
    <n v="54"/>
    <x v="0"/>
    <x v="1"/>
    <x v="2"/>
    <n v="0"/>
    <x v="381"/>
    <x v="19"/>
    <x v="3"/>
    <s v="P1350"/>
    <n v="450"/>
    <n v="51"/>
    <x v="56"/>
    <x v="0"/>
    <n v="7"/>
    <n v="5"/>
    <s v="B"/>
    <n v="4.37"/>
    <x v="2"/>
    <n v="0"/>
    <n v="685112"/>
    <s v="Pending"/>
    <n v="361066"/>
    <x v="10"/>
    <x v="3"/>
    <x v="4"/>
    <n v="-6505"/>
  </r>
  <r>
    <x v="490"/>
    <x v="52"/>
    <x v="3"/>
    <x v="16"/>
    <x v="2"/>
    <s v="P4"/>
    <x v="0"/>
    <x v="4"/>
    <x v="1"/>
    <x v="42"/>
    <d v="2024-11-17T00:00:00"/>
    <n v="2"/>
    <n v="371020"/>
    <n v="425868"/>
    <n v="54848"/>
    <x v="8"/>
    <n v="277.10000000000002"/>
    <n v="10"/>
    <x v="2"/>
    <x v="3"/>
    <x v="0"/>
    <n v="56"/>
    <x v="382"/>
    <x v="11"/>
    <x v="1"/>
    <s v="P1331"/>
    <n v="319"/>
    <n v="98"/>
    <x v="34"/>
    <x v="3"/>
    <n v="4"/>
    <n v="6"/>
    <s v="D"/>
    <n v="11.28"/>
    <x v="2"/>
    <n v="0"/>
    <n v="604176"/>
    <s v="Overdue"/>
    <n v="359314"/>
    <x v="1"/>
    <x v="2"/>
    <x v="3"/>
    <n v="54848"/>
  </r>
  <r>
    <x v="491"/>
    <x v="237"/>
    <x v="4"/>
    <x v="25"/>
    <x v="0"/>
    <s v="P3"/>
    <x v="3"/>
    <x v="5"/>
    <x v="3"/>
    <x v="187"/>
    <d v="2024-02-02T00:00:00"/>
    <n v="19"/>
    <n v="42186"/>
    <n v="64688"/>
    <n v="22502"/>
    <x v="6"/>
    <n v="60.3"/>
    <n v="17"/>
    <x v="2"/>
    <x v="0"/>
    <x v="0"/>
    <n v="0"/>
    <x v="295"/>
    <x v="29"/>
    <x v="4"/>
    <s v="P1195"/>
    <n v="397"/>
    <n v="51"/>
    <x v="90"/>
    <x v="1"/>
    <n v="12"/>
    <n v="1"/>
    <s v="B"/>
    <n v="6.77"/>
    <x v="3"/>
    <n v="0"/>
    <n v="448711"/>
    <s v="Pending"/>
    <n v="29333"/>
    <x v="8"/>
    <x v="2"/>
    <x v="2"/>
    <n v="22502"/>
  </r>
  <r>
    <x v="492"/>
    <x v="108"/>
    <x v="0"/>
    <x v="3"/>
    <x v="4"/>
    <s v="P1"/>
    <x v="3"/>
    <x v="2"/>
    <x v="1"/>
    <x v="412"/>
    <d v="2025-06-10T00:00:00"/>
    <n v="52"/>
    <n v="41271"/>
    <n v="52704"/>
    <n v="11433"/>
    <x v="2"/>
    <n v="696.7"/>
    <n v="35"/>
    <x v="0"/>
    <x v="0"/>
    <x v="0"/>
    <n v="0"/>
    <x v="383"/>
    <x v="41"/>
    <x v="1"/>
    <s v="P1037"/>
    <n v="142"/>
    <n v="100"/>
    <x v="76"/>
    <x v="0"/>
    <n v="4"/>
    <n v="7"/>
    <s v="B"/>
    <n v="7.2"/>
    <x v="1"/>
    <n v="0"/>
    <n v="812810"/>
    <s v="Pending"/>
    <n v="90204"/>
    <x v="8"/>
    <x v="3"/>
    <x v="4"/>
    <n v="11433"/>
  </r>
  <r>
    <x v="493"/>
    <x v="5"/>
    <x v="2"/>
    <x v="29"/>
    <x v="5"/>
    <s v="P2"/>
    <x v="1"/>
    <x v="2"/>
    <x v="4"/>
    <x v="413"/>
    <d v="2024-09-07T00:00:00"/>
    <n v="35"/>
    <n v="164906"/>
    <n v="235470"/>
    <n v="70564"/>
    <x v="4"/>
    <n v="549.9"/>
    <n v="41"/>
    <x v="0"/>
    <x v="2"/>
    <x v="2"/>
    <n v="81"/>
    <x v="384"/>
    <x v="37"/>
    <x v="4"/>
    <s v="P1398"/>
    <n v="289"/>
    <n v="56"/>
    <x v="67"/>
    <x v="2"/>
    <n v="0"/>
    <n v="1"/>
    <s v="B"/>
    <n v="0.88"/>
    <x v="2"/>
    <n v="54118"/>
    <n v="133468"/>
    <s v="Overdue"/>
    <n v="172466"/>
    <x v="4"/>
    <x v="3"/>
    <x v="0"/>
    <n v="70564"/>
  </r>
  <r>
    <x v="494"/>
    <x v="79"/>
    <x v="4"/>
    <x v="9"/>
    <x v="5"/>
    <s v="P2"/>
    <x v="0"/>
    <x v="1"/>
    <x v="3"/>
    <x v="414"/>
    <d v="2024-09-07T00:00:00"/>
    <n v="55"/>
    <n v="376027"/>
    <n v="409105"/>
    <n v="33078"/>
    <x v="6"/>
    <n v="307"/>
    <n v="99"/>
    <x v="1"/>
    <x v="2"/>
    <x v="2"/>
    <n v="0"/>
    <x v="24"/>
    <x v="28"/>
    <x v="2"/>
    <s v="P1087"/>
    <n v="151"/>
    <n v="56"/>
    <x v="13"/>
    <x v="2"/>
    <n v="0"/>
    <n v="7"/>
    <s v="D"/>
    <n v="14.88"/>
    <x v="3"/>
    <n v="0"/>
    <n v="29351"/>
    <s v="Paid"/>
    <n v="380990"/>
    <x v="11"/>
    <x v="3"/>
    <x v="0"/>
    <n v="33078"/>
  </r>
  <r>
    <x v="495"/>
    <x v="238"/>
    <x v="2"/>
    <x v="22"/>
    <x v="4"/>
    <s v="P5"/>
    <x v="0"/>
    <x v="4"/>
    <x v="3"/>
    <x v="415"/>
    <d v="2022-10-01T00:00:00"/>
    <n v="57"/>
    <n v="351918"/>
    <n v="340965"/>
    <n v="-10953"/>
    <x v="3"/>
    <n v="855.3"/>
    <n v="51"/>
    <x v="0"/>
    <x v="1"/>
    <x v="1"/>
    <n v="65"/>
    <x v="343"/>
    <x v="16"/>
    <x v="1"/>
    <s v="P1214"/>
    <n v="229"/>
    <n v="49"/>
    <x v="1"/>
    <x v="1"/>
    <n v="14"/>
    <n v="8"/>
    <s v="C"/>
    <n v="7.64"/>
    <x v="2"/>
    <n v="0"/>
    <n v="415118"/>
    <s v="Paid"/>
    <n v="376831"/>
    <x v="0"/>
    <x v="1"/>
    <x v="2"/>
    <n v="-10953"/>
  </r>
  <r>
    <x v="496"/>
    <x v="194"/>
    <x v="2"/>
    <x v="5"/>
    <x v="1"/>
    <s v="P5"/>
    <x v="1"/>
    <x v="2"/>
    <x v="0"/>
    <x v="213"/>
    <d v="2023-09-29T00:00:00"/>
    <n v="53"/>
    <n v="180711"/>
    <n v="278118"/>
    <n v="97407"/>
    <x v="6"/>
    <n v="182"/>
    <n v="43"/>
    <x v="0"/>
    <x v="1"/>
    <x v="1"/>
    <n v="0"/>
    <x v="74"/>
    <x v="36"/>
    <x v="4"/>
    <s v="P1298"/>
    <n v="229"/>
    <n v="11"/>
    <x v="81"/>
    <x v="1"/>
    <n v="7"/>
    <n v="1"/>
    <s v="D"/>
    <n v="8.26"/>
    <x v="0"/>
    <n v="0"/>
    <n v="142025"/>
    <s v="Pending"/>
    <n v="200572"/>
    <x v="0"/>
    <x v="0"/>
    <x v="1"/>
    <n v="97407"/>
  </r>
  <r>
    <x v="497"/>
    <x v="10"/>
    <x v="3"/>
    <x v="26"/>
    <x v="0"/>
    <s v="P4"/>
    <x v="0"/>
    <x v="0"/>
    <x v="1"/>
    <x v="315"/>
    <d v="2024-10-04T00:00:00"/>
    <n v="24"/>
    <n v="425936"/>
    <n v="405106"/>
    <n v="-20830"/>
    <x v="0"/>
    <n v="240.9"/>
    <n v="61"/>
    <x v="1"/>
    <x v="3"/>
    <x v="0"/>
    <n v="42"/>
    <x v="385"/>
    <x v="33"/>
    <x v="0"/>
    <s v="P1076"/>
    <n v="118"/>
    <n v="56"/>
    <x v="70"/>
    <x v="0"/>
    <n v="0"/>
    <n v="7"/>
    <s v="B"/>
    <n v="3.05"/>
    <x v="0"/>
    <n v="35414"/>
    <n v="40503"/>
    <s v="Paid"/>
    <n v="408970"/>
    <x v="11"/>
    <x v="3"/>
    <x v="2"/>
    <n v="-20830"/>
  </r>
  <r>
    <x v="498"/>
    <x v="150"/>
    <x v="0"/>
    <x v="18"/>
    <x v="1"/>
    <s v="P5"/>
    <x v="2"/>
    <x v="0"/>
    <x v="2"/>
    <x v="416"/>
    <d v="2022-08-10T00:00:00"/>
    <n v="39"/>
    <n v="100229"/>
    <n v="198506"/>
    <n v="98277"/>
    <x v="4"/>
    <n v="719.7"/>
    <n v="54"/>
    <x v="0"/>
    <x v="1"/>
    <x v="1"/>
    <n v="88"/>
    <x v="386"/>
    <x v="15"/>
    <x v="3"/>
    <s v="P1476"/>
    <n v="8"/>
    <n v="77"/>
    <x v="78"/>
    <x v="0"/>
    <n v="19"/>
    <n v="3"/>
    <s v="A"/>
    <n v="8.4600000000000009"/>
    <x v="1"/>
    <n v="0"/>
    <n v="285519"/>
    <s v="Pending"/>
    <n v="139647"/>
    <x v="5"/>
    <x v="2"/>
    <x v="3"/>
    <n v="98277"/>
  </r>
  <r>
    <x v="499"/>
    <x v="187"/>
    <x v="4"/>
    <x v="11"/>
    <x v="1"/>
    <s v="P4"/>
    <x v="1"/>
    <x v="0"/>
    <x v="3"/>
    <x v="417"/>
    <d v="2024-05-26T00:00:00"/>
    <n v="6"/>
    <n v="243161"/>
    <n v="253545"/>
    <n v="10384"/>
    <x v="3"/>
    <n v="505.5"/>
    <n v="99"/>
    <x v="1"/>
    <x v="2"/>
    <x v="1"/>
    <n v="0"/>
    <x v="387"/>
    <x v="17"/>
    <x v="1"/>
    <s v="P1378"/>
    <n v="106"/>
    <n v="12"/>
    <x v="38"/>
    <x v="0"/>
    <n v="21"/>
    <n v="7"/>
    <s v="C"/>
    <n v="2.38"/>
    <x v="0"/>
    <n v="0"/>
    <n v="320300"/>
    <s v="Overdue"/>
    <n v="289026"/>
    <x v="8"/>
    <x v="3"/>
    <x v="2"/>
    <n v="10384"/>
  </r>
  <r>
    <x v="500"/>
    <x v="184"/>
    <x v="2"/>
    <x v="20"/>
    <x v="2"/>
    <s v="P2"/>
    <x v="0"/>
    <x v="1"/>
    <x v="4"/>
    <x v="397"/>
    <d v="2022-08-05T00:00:00"/>
    <n v="23"/>
    <n v="165731"/>
    <n v="159829"/>
    <n v="-5902"/>
    <x v="3"/>
    <n v="752.8"/>
    <n v="16"/>
    <x v="2"/>
    <x v="1"/>
    <x v="1"/>
    <n v="0"/>
    <x v="388"/>
    <x v="44"/>
    <x v="2"/>
    <s v="P1034"/>
    <n v="443"/>
    <n v="26"/>
    <x v="89"/>
    <x v="3"/>
    <n v="7"/>
    <n v="8"/>
    <s v="B"/>
    <n v="7.92"/>
    <x v="2"/>
    <n v="0"/>
    <n v="923022"/>
    <s v="Paid"/>
    <n v="198580"/>
    <x v="11"/>
    <x v="2"/>
    <x v="2"/>
    <n v="-5902"/>
  </r>
  <r>
    <x v="501"/>
    <x v="200"/>
    <x v="0"/>
    <x v="1"/>
    <x v="0"/>
    <s v="P4"/>
    <x v="3"/>
    <x v="0"/>
    <x v="2"/>
    <x v="283"/>
    <d v="2024-05-09T00:00:00"/>
    <n v="50"/>
    <n v="284833"/>
    <n v="327720"/>
    <n v="42887"/>
    <x v="4"/>
    <n v="292.89999999999998"/>
    <n v="1"/>
    <x v="2"/>
    <x v="3"/>
    <x v="0"/>
    <n v="0"/>
    <x v="188"/>
    <x v="13"/>
    <x v="4"/>
    <s v="P1081"/>
    <n v="183"/>
    <n v="92"/>
    <x v="93"/>
    <x v="0"/>
    <n v="7"/>
    <n v="7"/>
    <s v="A"/>
    <n v="0.17"/>
    <x v="1"/>
    <n v="0"/>
    <n v="427387"/>
    <s v="Pending"/>
    <n v="307337"/>
    <x v="1"/>
    <x v="2"/>
    <x v="2"/>
    <n v="42887"/>
  </r>
  <r>
    <x v="502"/>
    <x v="57"/>
    <x v="4"/>
    <x v="14"/>
    <x v="3"/>
    <s v="P2"/>
    <x v="0"/>
    <x v="5"/>
    <x v="2"/>
    <x v="418"/>
    <d v="2022-07-15T00:00:00"/>
    <n v="1"/>
    <n v="353839"/>
    <n v="337993"/>
    <n v="-15846"/>
    <x v="7"/>
    <n v="799.3"/>
    <n v="63"/>
    <x v="1"/>
    <x v="3"/>
    <x v="0"/>
    <n v="86"/>
    <x v="389"/>
    <x v="7"/>
    <x v="1"/>
    <s v="P1428"/>
    <n v="99"/>
    <n v="67"/>
    <x v="28"/>
    <x v="0"/>
    <n v="14"/>
    <n v="3"/>
    <s v="D"/>
    <n v="14.07"/>
    <x v="3"/>
    <n v="72745"/>
    <n v="941062"/>
    <s v="Overdue"/>
    <n v="363352"/>
    <x v="6"/>
    <x v="3"/>
    <x v="4"/>
    <n v="-15846"/>
  </r>
  <r>
    <x v="503"/>
    <x v="138"/>
    <x v="0"/>
    <x v="8"/>
    <x v="0"/>
    <s v="P5"/>
    <x v="3"/>
    <x v="3"/>
    <x v="1"/>
    <x v="419"/>
    <d v="2023-06-29T00:00:00"/>
    <n v="60"/>
    <n v="464209"/>
    <n v="538344"/>
    <n v="74135"/>
    <x v="8"/>
    <n v="267.5"/>
    <n v="15"/>
    <x v="2"/>
    <x v="2"/>
    <x v="0"/>
    <n v="0"/>
    <x v="390"/>
    <x v="30"/>
    <x v="1"/>
    <s v="P1379"/>
    <n v="44"/>
    <n v="116"/>
    <x v="17"/>
    <x v="0"/>
    <n v="9"/>
    <n v="5"/>
    <s v="B"/>
    <n v="0.33"/>
    <x v="0"/>
    <n v="0"/>
    <n v="195578"/>
    <s v="Pending"/>
    <n v="489330"/>
    <x v="8"/>
    <x v="0"/>
    <x v="3"/>
    <n v="74135"/>
  </r>
  <r>
    <x v="504"/>
    <x v="21"/>
    <x v="0"/>
    <x v="19"/>
    <x v="2"/>
    <s v="P1"/>
    <x v="2"/>
    <x v="2"/>
    <x v="3"/>
    <x v="132"/>
    <d v="2022-04-17T00:00:00"/>
    <n v="33"/>
    <n v="233695"/>
    <n v="247626"/>
    <n v="13931"/>
    <x v="3"/>
    <n v="328.1"/>
    <n v="32"/>
    <x v="0"/>
    <x v="1"/>
    <x v="1"/>
    <n v="0"/>
    <x v="391"/>
    <x v="14"/>
    <x v="4"/>
    <s v="P1386"/>
    <n v="273"/>
    <n v="43"/>
    <x v="24"/>
    <x v="1"/>
    <n v="7"/>
    <n v="2"/>
    <s v="D"/>
    <n v="11.69"/>
    <x v="3"/>
    <n v="0"/>
    <n v="721033"/>
    <s v="Overdue"/>
    <n v="256844"/>
    <x v="12"/>
    <x v="2"/>
    <x v="3"/>
    <n v="13931"/>
  </r>
  <r>
    <x v="505"/>
    <x v="239"/>
    <x v="5"/>
    <x v="14"/>
    <x v="0"/>
    <s v="P2"/>
    <x v="0"/>
    <x v="5"/>
    <x v="2"/>
    <x v="420"/>
    <d v="2024-04-27T00:00:00"/>
    <n v="33"/>
    <n v="369200"/>
    <n v="466727"/>
    <n v="97527"/>
    <x v="8"/>
    <n v="288.3"/>
    <n v="76"/>
    <x v="1"/>
    <x v="1"/>
    <x v="0"/>
    <n v="0"/>
    <x v="232"/>
    <x v="33"/>
    <x v="2"/>
    <s v="P1138"/>
    <n v="259"/>
    <n v="30"/>
    <x v="34"/>
    <x v="0"/>
    <n v="0"/>
    <n v="4"/>
    <s v="D"/>
    <n v="14.09"/>
    <x v="2"/>
    <n v="0"/>
    <n v="795378"/>
    <s v="Paid"/>
    <n v="362053"/>
    <x v="11"/>
    <x v="1"/>
    <x v="0"/>
    <n v="97527"/>
  </r>
  <r>
    <x v="506"/>
    <x v="93"/>
    <x v="5"/>
    <x v="20"/>
    <x v="0"/>
    <s v="P4"/>
    <x v="3"/>
    <x v="5"/>
    <x v="3"/>
    <x v="421"/>
    <d v="2025-10-19T00:00:00"/>
    <n v="42"/>
    <n v="199301"/>
    <n v="303484"/>
    <n v="104183"/>
    <x v="1"/>
    <n v="311.10000000000002"/>
    <n v="49"/>
    <x v="0"/>
    <x v="1"/>
    <x v="0"/>
    <n v="0"/>
    <x v="103"/>
    <x v="25"/>
    <x v="1"/>
    <s v="P1074"/>
    <n v="-2"/>
    <n v="93"/>
    <x v="42"/>
    <x v="3"/>
    <n v="19"/>
    <n v="6"/>
    <s v="C"/>
    <n v="0.35"/>
    <x v="1"/>
    <n v="0"/>
    <n v="55057"/>
    <s v="Overdue"/>
    <n v="219925"/>
    <x v="0"/>
    <x v="3"/>
    <x v="3"/>
    <n v="104183"/>
  </r>
  <r>
    <x v="507"/>
    <x v="27"/>
    <x v="3"/>
    <x v="26"/>
    <x v="5"/>
    <s v="P3"/>
    <x v="1"/>
    <x v="5"/>
    <x v="2"/>
    <x v="422"/>
    <d v="2023-03-20T00:00:00"/>
    <n v="16"/>
    <n v="310004"/>
    <n v="295857"/>
    <n v="-14147"/>
    <x v="2"/>
    <n v="358.2"/>
    <n v="51"/>
    <x v="0"/>
    <x v="1"/>
    <x v="1"/>
    <n v="70"/>
    <x v="187"/>
    <x v="7"/>
    <x v="0"/>
    <s v="P1246"/>
    <n v="0"/>
    <n v="38"/>
    <x v="42"/>
    <x v="2"/>
    <n v="4"/>
    <n v="6"/>
    <s v="D"/>
    <n v="17.05"/>
    <x v="2"/>
    <n v="4283"/>
    <n v="148760"/>
    <s v="Paid"/>
    <n v="344428"/>
    <x v="6"/>
    <x v="3"/>
    <x v="2"/>
    <n v="-14147"/>
  </r>
  <r>
    <x v="508"/>
    <x v="240"/>
    <x v="5"/>
    <x v="23"/>
    <x v="3"/>
    <s v="P4"/>
    <x v="3"/>
    <x v="0"/>
    <x v="1"/>
    <x v="423"/>
    <d v="2023-03-25T00:00:00"/>
    <n v="36"/>
    <n v="84944"/>
    <n v="181643"/>
    <n v="96699"/>
    <x v="9"/>
    <n v="178.8"/>
    <n v="27"/>
    <x v="2"/>
    <x v="3"/>
    <x v="2"/>
    <n v="0"/>
    <x v="392"/>
    <x v="13"/>
    <x v="1"/>
    <s v="P1432"/>
    <n v="407"/>
    <n v="35"/>
    <x v="5"/>
    <x v="1"/>
    <n v="2"/>
    <n v="1"/>
    <s v="D"/>
    <n v="16.809999999999999"/>
    <x v="0"/>
    <n v="0"/>
    <n v="485203"/>
    <s v="Overdue"/>
    <n v="124617"/>
    <x v="6"/>
    <x v="1"/>
    <x v="3"/>
    <n v="96699"/>
  </r>
  <r>
    <x v="509"/>
    <x v="199"/>
    <x v="2"/>
    <x v="25"/>
    <x v="1"/>
    <s v="P2"/>
    <x v="3"/>
    <x v="3"/>
    <x v="4"/>
    <x v="170"/>
    <d v="2024-05-14T00:00:00"/>
    <n v="60"/>
    <n v="27155"/>
    <n v="138877"/>
    <n v="111722"/>
    <x v="0"/>
    <n v="687"/>
    <n v="7"/>
    <x v="2"/>
    <x v="3"/>
    <x v="1"/>
    <n v="0"/>
    <x v="104"/>
    <x v="40"/>
    <x v="4"/>
    <s v="P1186"/>
    <n v="132"/>
    <n v="34"/>
    <x v="16"/>
    <x v="3"/>
    <n v="7"/>
    <n v="1"/>
    <s v="A"/>
    <n v="15.09"/>
    <x v="1"/>
    <n v="0"/>
    <n v="180053"/>
    <s v="Paid"/>
    <n v="15714"/>
    <x v="7"/>
    <x v="1"/>
    <x v="4"/>
    <n v="111722"/>
  </r>
  <r>
    <x v="510"/>
    <x v="171"/>
    <x v="4"/>
    <x v="4"/>
    <x v="0"/>
    <s v="P1"/>
    <x v="0"/>
    <x v="2"/>
    <x v="3"/>
    <x v="348"/>
    <d v="2022-08-24T00:00:00"/>
    <n v="34"/>
    <n v="428453"/>
    <n v="441435"/>
    <n v="12982"/>
    <x v="6"/>
    <n v="430.4"/>
    <n v="70"/>
    <x v="1"/>
    <x v="1"/>
    <x v="2"/>
    <n v="84"/>
    <x v="393"/>
    <x v="4"/>
    <x v="0"/>
    <s v="P1347"/>
    <n v="187"/>
    <n v="43"/>
    <x v="82"/>
    <x v="2"/>
    <n v="14"/>
    <n v="4"/>
    <s v="B"/>
    <n v="4.6399999999999997"/>
    <x v="1"/>
    <n v="45460"/>
    <n v="475716"/>
    <s v="Paid"/>
    <n v="432598"/>
    <x v="1"/>
    <x v="3"/>
    <x v="3"/>
    <n v="12982"/>
  </r>
  <r>
    <x v="511"/>
    <x v="241"/>
    <x v="4"/>
    <x v="6"/>
    <x v="0"/>
    <s v="P5"/>
    <x v="1"/>
    <x v="3"/>
    <x v="4"/>
    <x v="240"/>
    <d v="2024-05-01T00:00:00"/>
    <n v="32"/>
    <n v="426582"/>
    <n v="471364"/>
    <n v="44782"/>
    <x v="10"/>
    <n v="845.9"/>
    <n v="38"/>
    <x v="0"/>
    <x v="2"/>
    <x v="0"/>
    <n v="0"/>
    <x v="350"/>
    <x v="17"/>
    <x v="1"/>
    <s v="P1477"/>
    <n v="308"/>
    <n v="118"/>
    <x v="14"/>
    <x v="1"/>
    <n v="12"/>
    <n v="2"/>
    <s v="D"/>
    <n v="14.41"/>
    <x v="3"/>
    <n v="0"/>
    <n v="120669"/>
    <s v="Overdue"/>
    <n v="462462"/>
    <x v="6"/>
    <x v="2"/>
    <x v="3"/>
    <n v="44782"/>
  </r>
  <r>
    <x v="512"/>
    <x v="136"/>
    <x v="2"/>
    <x v="22"/>
    <x v="2"/>
    <s v="P5"/>
    <x v="2"/>
    <x v="1"/>
    <x v="0"/>
    <x v="424"/>
    <d v="2022-07-24T00:00:00"/>
    <n v="38"/>
    <n v="210260"/>
    <n v="245368"/>
    <n v="35108"/>
    <x v="8"/>
    <n v="101.3"/>
    <n v="97"/>
    <x v="1"/>
    <x v="3"/>
    <x v="1"/>
    <n v="0"/>
    <x v="98"/>
    <x v="40"/>
    <x v="3"/>
    <s v="P1116"/>
    <n v="183"/>
    <n v="42"/>
    <x v="54"/>
    <x v="0"/>
    <n v="14"/>
    <n v="7"/>
    <s v="D"/>
    <n v="15.52"/>
    <x v="3"/>
    <n v="64657"/>
    <n v="345191"/>
    <s v="Overdue"/>
    <n v="233402"/>
    <x v="1"/>
    <x v="1"/>
    <x v="2"/>
    <n v="35108"/>
  </r>
  <r>
    <x v="513"/>
    <x v="141"/>
    <x v="0"/>
    <x v="27"/>
    <x v="0"/>
    <s v="P1"/>
    <x v="3"/>
    <x v="2"/>
    <x v="1"/>
    <x v="425"/>
    <d v="2024-06-19T00:00:00"/>
    <n v="16"/>
    <n v="276963"/>
    <n v="344531"/>
    <n v="67568"/>
    <x v="9"/>
    <n v="441.5"/>
    <n v="41"/>
    <x v="0"/>
    <x v="1"/>
    <x v="1"/>
    <n v="59"/>
    <x v="8"/>
    <x v="27"/>
    <x v="1"/>
    <s v="P1233"/>
    <n v="142"/>
    <n v="99"/>
    <x v="39"/>
    <x v="2"/>
    <n v="0"/>
    <n v="4"/>
    <s v="B"/>
    <n v="7.83"/>
    <x v="3"/>
    <n v="0"/>
    <n v="417377"/>
    <s v="Paid"/>
    <n v="277227"/>
    <x v="10"/>
    <x v="2"/>
    <x v="0"/>
    <n v="67568"/>
  </r>
  <r>
    <x v="514"/>
    <x v="154"/>
    <x v="1"/>
    <x v="11"/>
    <x v="1"/>
    <s v="P2"/>
    <x v="3"/>
    <x v="1"/>
    <x v="1"/>
    <x v="426"/>
    <d v="2025-04-08T00:00:00"/>
    <n v="52"/>
    <n v="376318"/>
    <n v="407912"/>
    <n v="31594"/>
    <x v="8"/>
    <n v="248.7"/>
    <n v="37"/>
    <x v="0"/>
    <x v="0"/>
    <x v="2"/>
    <n v="89"/>
    <x v="341"/>
    <x v="0"/>
    <x v="3"/>
    <s v="P1446"/>
    <n v="321"/>
    <n v="54"/>
    <x v="21"/>
    <x v="3"/>
    <n v="2"/>
    <n v="8"/>
    <s v="B"/>
    <n v="12.32"/>
    <x v="1"/>
    <n v="0"/>
    <n v="769800"/>
    <s v="Pending"/>
    <n v="413210"/>
    <x v="9"/>
    <x v="3"/>
    <x v="3"/>
    <n v="31594"/>
  </r>
  <r>
    <x v="515"/>
    <x v="51"/>
    <x v="4"/>
    <x v="15"/>
    <x v="2"/>
    <s v="P4"/>
    <x v="0"/>
    <x v="4"/>
    <x v="2"/>
    <x v="427"/>
    <d v="2023-10-07T00:00:00"/>
    <n v="36"/>
    <n v="310692"/>
    <n v="401642"/>
    <n v="90950"/>
    <x v="6"/>
    <n v="534.6"/>
    <n v="60"/>
    <x v="0"/>
    <x v="2"/>
    <x v="2"/>
    <n v="69"/>
    <x v="394"/>
    <x v="21"/>
    <x v="1"/>
    <s v="P1203"/>
    <n v="10"/>
    <n v="64"/>
    <x v="9"/>
    <x v="0"/>
    <n v="7"/>
    <n v="2"/>
    <s v="D"/>
    <n v="4.51"/>
    <x v="3"/>
    <n v="0"/>
    <n v="836955"/>
    <s v="Overdue"/>
    <n v="316738"/>
    <x v="7"/>
    <x v="2"/>
    <x v="0"/>
    <n v="90950"/>
  </r>
  <r>
    <x v="516"/>
    <x v="151"/>
    <x v="3"/>
    <x v="2"/>
    <x v="2"/>
    <s v="P5"/>
    <x v="2"/>
    <x v="0"/>
    <x v="4"/>
    <x v="73"/>
    <d v="2024-07-13T00:00:00"/>
    <n v="11"/>
    <n v="306205"/>
    <n v="325520"/>
    <n v="19315"/>
    <x v="7"/>
    <n v="202.2"/>
    <n v="32"/>
    <x v="0"/>
    <x v="1"/>
    <x v="0"/>
    <n v="0"/>
    <x v="395"/>
    <x v="31"/>
    <x v="3"/>
    <s v="P1086"/>
    <n v="258"/>
    <n v="48"/>
    <x v="46"/>
    <x v="1"/>
    <n v="2"/>
    <n v="5"/>
    <s v="A"/>
    <n v="4.07"/>
    <x v="0"/>
    <n v="0"/>
    <n v="845935"/>
    <s v="Overdue"/>
    <n v="314622"/>
    <x v="8"/>
    <x v="2"/>
    <x v="1"/>
    <n v="19315"/>
  </r>
  <r>
    <x v="517"/>
    <x v="177"/>
    <x v="4"/>
    <x v="25"/>
    <x v="4"/>
    <s v="P4"/>
    <x v="1"/>
    <x v="5"/>
    <x v="4"/>
    <x v="428"/>
    <d v="2022-06-27T00:00:00"/>
    <n v="14"/>
    <n v="160906"/>
    <n v="126922"/>
    <n v="-33984"/>
    <x v="9"/>
    <n v="894"/>
    <n v="31"/>
    <x v="0"/>
    <x v="3"/>
    <x v="1"/>
    <n v="0"/>
    <x v="332"/>
    <x v="36"/>
    <x v="3"/>
    <s v="P1143"/>
    <n v="65"/>
    <n v="52"/>
    <x v="91"/>
    <x v="3"/>
    <n v="16"/>
    <n v="1"/>
    <s v="C"/>
    <n v="2.1"/>
    <x v="1"/>
    <n v="0"/>
    <n v="38974"/>
    <s v="Paid"/>
    <n v="158818"/>
    <x v="2"/>
    <x v="2"/>
    <x v="1"/>
    <n v="-33984"/>
  </r>
  <r>
    <x v="518"/>
    <x v="115"/>
    <x v="4"/>
    <x v="22"/>
    <x v="3"/>
    <s v="P2"/>
    <x v="0"/>
    <x v="0"/>
    <x v="4"/>
    <x v="364"/>
    <d v="2025-10-14T00:00:00"/>
    <n v="19"/>
    <n v="322022"/>
    <n v="321979"/>
    <n v="-43"/>
    <x v="1"/>
    <n v="547.79999999999995"/>
    <n v="40"/>
    <x v="0"/>
    <x v="0"/>
    <x v="2"/>
    <n v="48"/>
    <x v="333"/>
    <x v="37"/>
    <x v="2"/>
    <s v="P1440"/>
    <n v="459"/>
    <n v="47"/>
    <x v="85"/>
    <x v="3"/>
    <n v="14"/>
    <n v="7"/>
    <s v="A"/>
    <n v="9.0299999999999994"/>
    <x v="1"/>
    <n v="0"/>
    <n v="935873"/>
    <s v="Paid"/>
    <n v="341835"/>
    <x v="5"/>
    <x v="1"/>
    <x v="2"/>
    <n v="-43"/>
  </r>
  <r>
    <x v="519"/>
    <x v="33"/>
    <x v="2"/>
    <x v="26"/>
    <x v="5"/>
    <s v="P2"/>
    <x v="3"/>
    <x v="1"/>
    <x v="3"/>
    <x v="429"/>
    <d v="2025-08-01T00:00:00"/>
    <n v="35"/>
    <n v="464524"/>
    <n v="530702"/>
    <n v="66178"/>
    <x v="9"/>
    <n v="291.5"/>
    <n v="37"/>
    <x v="0"/>
    <x v="1"/>
    <x v="2"/>
    <n v="83"/>
    <x v="40"/>
    <x v="34"/>
    <x v="3"/>
    <s v="P1136"/>
    <n v="382"/>
    <n v="34"/>
    <x v="73"/>
    <x v="3"/>
    <n v="21"/>
    <n v="3"/>
    <s v="B"/>
    <n v="16.760000000000002"/>
    <x v="0"/>
    <n v="0"/>
    <n v="613709"/>
    <s v="Pending"/>
    <n v="499234"/>
    <x v="2"/>
    <x v="1"/>
    <x v="0"/>
    <n v="66178"/>
  </r>
  <r>
    <x v="520"/>
    <x v="11"/>
    <x v="1"/>
    <x v="9"/>
    <x v="3"/>
    <s v="P4"/>
    <x v="1"/>
    <x v="2"/>
    <x v="0"/>
    <x v="430"/>
    <d v="2025-09-22T00:00:00"/>
    <n v="48"/>
    <n v="15667"/>
    <n v="99270"/>
    <n v="83603"/>
    <x v="9"/>
    <n v="692.7"/>
    <n v="23"/>
    <x v="2"/>
    <x v="0"/>
    <x v="2"/>
    <n v="0"/>
    <x v="396"/>
    <x v="44"/>
    <x v="0"/>
    <s v="P1386"/>
    <n v="16"/>
    <n v="78"/>
    <x v="90"/>
    <x v="0"/>
    <n v="19"/>
    <n v="5"/>
    <s v="D"/>
    <n v="1.91"/>
    <x v="2"/>
    <n v="0"/>
    <n v="501111"/>
    <s v="Overdue"/>
    <n v="-3051"/>
    <x v="12"/>
    <x v="1"/>
    <x v="0"/>
    <n v="83603"/>
  </r>
  <r>
    <x v="521"/>
    <x v="126"/>
    <x v="3"/>
    <x v="19"/>
    <x v="3"/>
    <s v="P4"/>
    <x v="2"/>
    <x v="0"/>
    <x v="1"/>
    <x v="431"/>
    <d v="2024-05-14T00:00:00"/>
    <n v="11"/>
    <n v="230721"/>
    <n v="265017"/>
    <n v="34296"/>
    <x v="9"/>
    <n v="91.7"/>
    <n v="22"/>
    <x v="2"/>
    <x v="3"/>
    <x v="0"/>
    <n v="92"/>
    <x v="219"/>
    <x v="12"/>
    <x v="2"/>
    <s v="P1090"/>
    <n v="68"/>
    <n v="93"/>
    <x v="40"/>
    <x v="0"/>
    <n v="0"/>
    <n v="3"/>
    <s v="C"/>
    <n v="15.73"/>
    <x v="1"/>
    <n v="2925"/>
    <n v="947353"/>
    <s v="Overdue"/>
    <n v="232969"/>
    <x v="4"/>
    <x v="1"/>
    <x v="3"/>
    <n v="34296"/>
  </r>
  <r>
    <x v="522"/>
    <x v="64"/>
    <x v="4"/>
    <x v="17"/>
    <x v="3"/>
    <s v="P3"/>
    <x v="3"/>
    <x v="5"/>
    <x v="0"/>
    <x v="432"/>
    <d v="2023-11-29T00:00:00"/>
    <n v="46"/>
    <n v="410276"/>
    <n v="498595"/>
    <n v="88319"/>
    <x v="6"/>
    <n v="622.20000000000005"/>
    <n v="85"/>
    <x v="1"/>
    <x v="1"/>
    <x v="0"/>
    <n v="57"/>
    <x v="397"/>
    <x v="26"/>
    <x v="2"/>
    <s v="P1387"/>
    <n v="18"/>
    <n v="97"/>
    <x v="89"/>
    <x v="1"/>
    <n v="4"/>
    <n v="5"/>
    <s v="D"/>
    <n v="2.5099999999999998"/>
    <x v="0"/>
    <n v="0"/>
    <n v="107260"/>
    <s v="Overdue"/>
    <n v="411412"/>
    <x v="2"/>
    <x v="1"/>
    <x v="1"/>
    <n v="88319"/>
  </r>
  <r>
    <x v="523"/>
    <x v="175"/>
    <x v="0"/>
    <x v="26"/>
    <x v="4"/>
    <s v="P3"/>
    <x v="2"/>
    <x v="5"/>
    <x v="4"/>
    <x v="433"/>
    <d v="2025-11-02T00:00:00"/>
    <n v="33"/>
    <n v="211473"/>
    <n v="249756"/>
    <n v="38283"/>
    <x v="7"/>
    <n v="239.2"/>
    <n v="22"/>
    <x v="2"/>
    <x v="3"/>
    <x v="0"/>
    <n v="0"/>
    <x v="210"/>
    <x v="0"/>
    <x v="3"/>
    <s v="P1156"/>
    <n v="373"/>
    <n v="16"/>
    <x v="58"/>
    <x v="2"/>
    <n v="21"/>
    <n v="7"/>
    <s v="C"/>
    <n v="1.39"/>
    <x v="1"/>
    <n v="18218"/>
    <n v="322721"/>
    <s v="Paid"/>
    <n v="221157"/>
    <x v="6"/>
    <x v="2"/>
    <x v="0"/>
    <n v="38283"/>
  </r>
  <r>
    <x v="524"/>
    <x v="87"/>
    <x v="0"/>
    <x v="7"/>
    <x v="2"/>
    <s v="P3"/>
    <x v="1"/>
    <x v="5"/>
    <x v="4"/>
    <x v="351"/>
    <d v="2024-05-03T00:00:00"/>
    <n v="59"/>
    <n v="148276"/>
    <n v="226890"/>
    <n v="78614"/>
    <x v="6"/>
    <n v="378.1"/>
    <n v="13"/>
    <x v="2"/>
    <x v="3"/>
    <x v="0"/>
    <n v="57"/>
    <x v="221"/>
    <x v="29"/>
    <x v="3"/>
    <s v="P1498"/>
    <n v="442"/>
    <n v="46"/>
    <x v="31"/>
    <x v="3"/>
    <n v="2"/>
    <n v="4"/>
    <s v="C"/>
    <n v="15.01"/>
    <x v="1"/>
    <n v="0"/>
    <n v="763363"/>
    <s v="Pending"/>
    <n v="141780"/>
    <x v="10"/>
    <x v="0"/>
    <x v="0"/>
    <n v="78614"/>
  </r>
  <r>
    <x v="525"/>
    <x v="59"/>
    <x v="0"/>
    <x v="26"/>
    <x v="3"/>
    <s v="P1"/>
    <x v="1"/>
    <x v="4"/>
    <x v="3"/>
    <x v="134"/>
    <d v="2025-02-07T00:00:00"/>
    <n v="30"/>
    <n v="251014"/>
    <n v="276221"/>
    <n v="25207"/>
    <x v="3"/>
    <n v="121"/>
    <n v="3"/>
    <x v="2"/>
    <x v="0"/>
    <x v="1"/>
    <n v="85"/>
    <x v="56"/>
    <x v="6"/>
    <x v="4"/>
    <s v="P1086"/>
    <n v="474"/>
    <n v="100"/>
    <x v="71"/>
    <x v="0"/>
    <n v="2"/>
    <n v="4"/>
    <s v="D"/>
    <n v="4.8"/>
    <x v="2"/>
    <n v="0"/>
    <n v="767176"/>
    <s v="Overdue"/>
    <n v="241283"/>
    <x v="6"/>
    <x v="3"/>
    <x v="0"/>
    <n v="25207"/>
  </r>
  <r>
    <x v="526"/>
    <x v="168"/>
    <x v="3"/>
    <x v="2"/>
    <x v="5"/>
    <s v="P2"/>
    <x v="0"/>
    <x v="3"/>
    <x v="0"/>
    <x v="332"/>
    <d v="2024-07-30T00:00:00"/>
    <n v="54"/>
    <n v="48257"/>
    <n v="130662"/>
    <n v="82405"/>
    <x v="3"/>
    <n v="617.79999999999995"/>
    <n v="14"/>
    <x v="2"/>
    <x v="0"/>
    <x v="2"/>
    <n v="98"/>
    <x v="398"/>
    <x v="38"/>
    <x v="1"/>
    <s v="P1362"/>
    <n v="165"/>
    <n v="101"/>
    <x v="15"/>
    <x v="2"/>
    <n v="0"/>
    <n v="6"/>
    <s v="A"/>
    <n v="15.25"/>
    <x v="2"/>
    <n v="0"/>
    <n v="504012"/>
    <s v="Pending"/>
    <n v="72004"/>
    <x v="9"/>
    <x v="1"/>
    <x v="2"/>
    <n v="82405"/>
  </r>
  <r>
    <x v="527"/>
    <x v="242"/>
    <x v="3"/>
    <x v="10"/>
    <x v="4"/>
    <s v="P2"/>
    <x v="2"/>
    <x v="1"/>
    <x v="4"/>
    <x v="434"/>
    <d v="2023-01-07T00:00:00"/>
    <n v="37"/>
    <n v="462355"/>
    <n v="552894"/>
    <n v="90539"/>
    <x v="8"/>
    <n v="242.2"/>
    <n v="24"/>
    <x v="2"/>
    <x v="2"/>
    <x v="2"/>
    <n v="0"/>
    <x v="399"/>
    <x v="35"/>
    <x v="2"/>
    <s v="P1446"/>
    <n v="45"/>
    <n v="88"/>
    <x v="53"/>
    <x v="0"/>
    <n v="9"/>
    <n v="2"/>
    <s v="A"/>
    <n v="14.9"/>
    <x v="0"/>
    <n v="0"/>
    <n v="655533"/>
    <s v="Paid"/>
    <n v="442663"/>
    <x v="3"/>
    <x v="0"/>
    <x v="1"/>
    <n v="90539"/>
  </r>
  <r>
    <x v="528"/>
    <x v="197"/>
    <x v="0"/>
    <x v="28"/>
    <x v="4"/>
    <s v="P5"/>
    <x v="0"/>
    <x v="5"/>
    <x v="2"/>
    <x v="396"/>
    <d v="2023-11-07T00:00:00"/>
    <n v="36"/>
    <n v="192981"/>
    <n v="252325"/>
    <n v="59344"/>
    <x v="1"/>
    <n v="270.60000000000002"/>
    <n v="63"/>
    <x v="1"/>
    <x v="1"/>
    <x v="1"/>
    <n v="0"/>
    <x v="400"/>
    <x v="41"/>
    <x v="2"/>
    <s v="P1415"/>
    <n v="173"/>
    <n v="118"/>
    <x v="40"/>
    <x v="2"/>
    <n v="21"/>
    <n v="1"/>
    <s v="C"/>
    <n v="12.94"/>
    <x v="1"/>
    <n v="0"/>
    <n v="537193"/>
    <s v="Pending"/>
    <n v="188981"/>
    <x v="12"/>
    <x v="1"/>
    <x v="1"/>
    <n v="59344"/>
  </r>
  <r>
    <x v="529"/>
    <x v="16"/>
    <x v="0"/>
    <x v="15"/>
    <x v="4"/>
    <s v="P4"/>
    <x v="1"/>
    <x v="2"/>
    <x v="4"/>
    <x v="141"/>
    <d v="2022-04-17T00:00:00"/>
    <n v="45"/>
    <n v="225806"/>
    <n v="277615"/>
    <n v="51809"/>
    <x v="4"/>
    <n v="752.3"/>
    <n v="60"/>
    <x v="0"/>
    <x v="2"/>
    <x v="0"/>
    <n v="56"/>
    <x v="324"/>
    <x v="17"/>
    <x v="3"/>
    <s v="P1383"/>
    <n v="358"/>
    <n v="78"/>
    <x v="44"/>
    <x v="0"/>
    <n v="7"/>
    <n v="5"/>
    <s v="B"/>
    <n v="2.4"/>
    <x v="2"/>
    <n v="0"/>
    <n v="644374"/>
    <s v="Paid"/>
    <n v="252934"/>
    <x v="0"/>
    <x v="1"/>
    <x v="0"/>
    <n v="51809"/>
  </r>
  <r>
    <x v="530"/>
    <x v="243"/>
    <x v="3"/>
    <x v="20"/>
    <x v="0"/>
    <s v="P2"/>
    <x v="3"/>
    <x v="4"/>
    <x v="4"/>
    <x v="435"/>
    <d v="2025-06-28T00:00:00"/>
    <n v="7"/>
    <n v="151998"/>
    <n v="199983"/>
    <n v="47985"/>
    <x v="0"/>
    <n v="638.20000000000005"/>
    <n v="36"/>
    <x v="0"/>
    <x v="2"/>
    <x v="0"/>
    <n v="0"/>
    <x v="401"/>
    <x v="2"/>
    <x v="1"/>
    <s v="P1483"/>
    <n v="375"/>
    <n v="90"/>
    <x v="63"/>
    <x v="0"/>
    <n v="7"/>
    <n v="5"/>
    <s v="C"/>
    <n v="13.27"/>
    <x v="1"/>
    <n v="0"/>
    <n v="383158"/>
    <s v="Overdue"/>
    <n v="166842"/>
    <x v="2"/>
    <x v="0"/>
    <x v="3"/>
    <n v="47985"/>
  </r>
  <r>
    <x v="531"/>
    <x v="81"/>
    <x v="3"/>
    <x v="11"/>
    <x v="0"/>
    <s v="P2"/>
    <x v="2"/>
    <x v="2"/>
    <x v="1"/>
    <x v="436"/>
    <d v="2024-10-28T00:00:00"/>
    <n v="28"/>
    <n v="60106"/>
    <n v="90344"/>
    <n v="30238"/>
    <x v="8"/>
    <n v="482.5"/>
    <n v="99"/>
    <x v="1"/>
    <x v="0"/>
    <x v="0"/>
    <n v="0"/>
    <x v="402"/>
    <x v="13"/>
    <x v="1"/>
    <s v="P1207"/>
    <n v="478"/>
    <n v="69"/>
    <x v="65"/>
    <x v="0"/>
    <n v="9"/>
    <n v="7"/>
    <s v="C"/>
    <n v="13.26"/>
    <x v="1"/>
    <n v="0"/>
    <n v="920715"/>
    <s v="Pending"/>
    <n v="60284"/>
    <x v="2"/>
    <x v="1"/>
    <x v="0"/>
    <n v="30238"/>
  </r>
  <r>
    <x v="532"/>
    <x v="94"/>
    <x v="4"/>
    <x v="28"/>
    <x v="1"/>
    <s v="P5"/>
    <x v="1"/>
    <x v="2"/>
    <x v="2"/>
    <x v="133"/>
    <d v="2022-08-16T00:00:00"/>
    <n v="27"/>
    <n v="325713"/>
    <n v="414600"/>
    <n v="88887"/>
    <x v="6"/>
    <n v="317.89999999999998"/>
    <n v="95"/>
    <x v="1"/>
    <x v="0"/>
    <x v="2"/>
    <n v="72"/>
    <x v="403"/>
    <x v="10"/>
    <x v="0"/>
    <s v="P1153"/>
    <n v="200"/>
    <n v="31"/>
    <x v="47"/>
    <x v="0"/>
    <n v="12"/>
    <n v="3"/>
    <s v="D"/>
    <n v="10.62"/>
    <x v="3"/>
    <n v="47304"/>
    <n v="281295"/>
    <s v="Pending"/>
    <n v="342431"/>
    <x v="11"/>
    <x v="2"/>
    <x v="3"/>
    <n v="88887"/>
  </r>
  <r>
    <x v="533"/>
    <x v="6"/>
    <x v="5"/>
    <x v="15"/>
    <x v="0"/>
    <s v="P3"/>
    <x v="0"/>
    <x v="5"/>
    <x v="1"/>
    <x v="289"/>
    <d v="2024-02-25T00:00:00"/>
    <n v="47"/>
    <n v="172255"/>
    <n v="152292"/>
    <n v="-19963"/>
    <x v="4"/>
    <n v="610.79999999999995"/>
    <n v="95"/>
    <x v="1"/>
    <x v="2"/>
    <x v="1"/>
    <n v="0"/>
    <x v="404"/>
    <x v="13"/>
    <x v="2"/>
    <s v="P1091"/>
    <n v="68"/>
    <n v="20"/>
    <x v="54"/>
    <x v="0"/>
    <n v="14"/>
    <n v="5"/>
    <s v="D"/>
    <n v="10.66"/>
    <x v="3"/>
    <n v="48347"/>
    <n v="767589"/>
    <s v="Overdue"/>
    <n v="177015"/>
    <x v="11"/>
    <x v="3"/>
    <x v="4"/>
    <n v="-19963"/>
  </r>
  <r>
    <x v="534"/>
    <x v="221"/>
    <x v="5"/>
    <x v="7"/>
    <x v="0"/>
    <s v="P3"/>
    <x v="1"/>
    <x v="2"/>
    <x v="2"/>
    <x v="437"/>
    <d v="2022-12-17T00:00:00"/>
    <n v="50"/>
    <n v="438195"/>
    <n v="404793"/>
    <n v="-33402"/>
    <x v="3"/>
    <n v="581.70000000000005"/>
    <n v="1"/>
    <x v="2"/>
    <x v="2"/>
    <x v="2"/>
    <n v="43"/>
    <x v="36"/>
    <x v="28"/>
    <x v="2"/>
    <s v="P1174"/>
    <n v="92"/>
    <n v="89"/>
    <x v="66"/>
    <x v="1"/>
    <n v="21"/>
    <n v="1"/>
    <s v="C"/>
    <n v="8.23"/>
    <x v="0"/>
    <n v="0"/>
    <n v="448035"/>
    <s v="Paid"/>
    <n v="442611"/>
    <x v="5"/>
    <x v="3"/>
    <x v="4"/>
    <n v="-33402"/>
  </r>
  <r>
    <x v="535"/>
    <x v="22"/>
    <x v="2"/>
    <x v="13"/>
    <x v="0"/>
    <s v="P4"/>
    <x v="3"/>
    <x v="4"/>
    <x v="3"/>
    <x v="438"/>
    <d v="2022-07-22T00:00:00"/>
    <n v="5"/>
    <n v="353858"/>
    <n v="376275"/>
    <n v="22417"/>
    <x v="1"/>
    <n v="33.6"/>
    <n v="6"/>
    <x v="2"/>
    <x v="3"/>
    <x v="0"/>
    <n v="0"/>
    <x v="405"/>
    <x v="31"/>
    <x v="0"/>
    <s v="P1106"/>
    <n v="339"/>
    <n v="55"/>
    <x v="77"/>
    <x v="1"/>
    <n v="21"/>
    <n v="5"/>
    <s v="B"/>
    <n v="2.6"/>
    <x v="3"/>
    <n v="0"/>
    <n v="207674"/>
    <s v="Paid"/>
    <n v="374344"/>
    <x v="2"/>
    <x v="2"/>
    <x v="0"/>
    <n v="22417"/>
  </r>
  <r>
    <x v="536"/>
    <x v="193"/>
    <x v="0"/>
    <x v="16"/>
    <x v="3"/>
    <s v="P5"/>
    <x v="1"/>
    <x v="0"/>
    <x v="2"/>
    <x v="439"/>
    <d v="2024-08-30T00:00:00"/>
    <n v="31"/>
    <n v="145511"/>
    <n v="141689"/>
    <n v="-3822"/>
    <x v="1"/>
    <n v="238.4"/>
    <n v="18"/>
    <x v="2"/>
    <x v="3"/>
    <x v="2"/>
    <n v="86"/>
    <x v="406"/>
    <x v="23"/>
    <x v="4"/>
    <s v="P1213"/>
    <n v="29"/>
    <n v="67"/>
    <x v="47"/>
    <x v="1"/>
    <n v="0"/>
    <n v="8"/>
    <s v="D"/>
    <n v="12.95"/>
    <x v="2"/>
    <n v="0"/>
    <n v="991807"/>
    <s v="Overdue"/>
    <n v="134121"/>
    <x v="1"/>
    <x v="3"/>
    <x v="3"/>
    <n v="-3822"/>
  </r>
  <r>
    <x v="537"/>
    <x v="29"/>
    <x v="4"/>
    <x v="29"/>
    <x v="2"/>
    <s v="P3"/>
    <x v="0"/>
    <x v="2"/>
    <x v="0"/>
    <x v="440"/>
    <d v="2023-08-05T00:00:00"/>
    <n v="46"/>
    <n v="295516"/>
    <n v="393978"/>
    <n v="98462"/>
    <x v="10"/>
    <n v="396.6"/>
    <n v="93"/>
    <x v="1"/>
    <x v="2"/>
    <x v="2"/>
    <n v="95"/>
    <x v="191"/>
    <x v="43"/>
    <x v="3"/>
    <s v="P1266"/>
    <n v="73"/>
    <n v="94"/>
    <x v="29"/>
    <x v="2"/>
    <n v="14"/>
    <n v="4"/>
    <s v="D"/>
    <n v="16.12"/>
    <x v="1"/>
    <n v="0"/>
    <n v="748328"/>
    <s v="Pending"/>
    <n v="312879"/>
    <x v="6"/>
    <x v="1"/>
    <x v="1"/>
    <n v="98462"/>
  </r>
  <r>
    <x v="538"/>
    <x v="180"/>
    <x v="3"/>
    <x v="26"/>
    <x v="0"/>
    <s v="P3"/>
    <x v="2"/>
    <x v="2"/>
    <x v="4"/>
    <x v="441"/>
    <d v="2025-07-19T00:00:00"/>
    <n v="-1"/>
    <n v="76675"/>
    <n v="196194"/>
    <n v="119519"/>
    <x v="4"/>
    <n v="11.7"/>
    <n v="44"/>
    <x v="0"/>
    <x v="2"/>
    <x v="0"/>
    <n v="0"/>
    <x v="407"/>
    <x v="31"/>
    <x v="4"/>
    <s v="P1099"/>
    <n v="419"/>
    <n v="43"/>
    <x v="22"/>
    <x v="3"/>
    <n v="2"/>
    <n v="8"/>
    <s v="C"/>
    <n v="14.99"/>
    <x v="1"/>
    <n v="84065"/>
    <n v="960869"/>
    <s v="Pending"/>
    <n v="100993"/>
    <x v="3"/>
    <x v="3"/>
    <x v="1"/>
    <n v="119519"/>
  </r>
  <r>
    <x v="539"/>
    <x v="13"/>
    <x v="0"/>
    <x v="18"/>
    <x v="0"/>
    <s v="P5"/>
    <x v="2"/>
    <x v="0"/>
    <x v="0"/>
    <x v="442"/>
    <d v="2024-10-18T00:00:00"/>
    <n v="50"/>
    <n v="169903"/>
    <n v="216845"/>
    <n v="46942"/>
    <x v="0"/>
    <n v="713.5"/>
    <n v="90"/>
    <x v="1"/>
    <x v="0"/>
    <x v="0"/>
    <n v="0"/>
    <x v="408"/>
    <x v="2"/>
    <x v="3"/>
    <s v="P1073"/>
    <n v="23"/>
    <n v="95"/>
    <x v="12"/>
    <x v="3"/>
    <n v="4"/>
    <n v="5"/>
    <s v="A"/>
    <n v="14.75"/>
    <x v="3"/>
    <n v="0"/>
    <n v="213676"/>
    <s v="Pending"/>
    <n v="197125"/>
    <x v="6"/>
    <x v="3"/>
    <x v="1"/>
    <n v="46942"/>
  </r>
  <r>
    <x v="540"/>
    <x v="92"/>
    <x v="3"/>
    <x v="1"/>
    <x v="1"/>
    <s v="P5"/>
    <x v="1"/>
    <x v="1"/>
    <x v="1"/>
    <x v="290"/>
    <d v="2024-07-11T00:00:00"/>
    <n v="4"/>
    <n v="476686"/>
    <n v="440381"/>
    <n v="-36305"/>
    <x v="4"/>
    <n v="190.1"/>
    <n v="9"/>
    <x v="2"/>
    <x v="1"/>
    <x v="0"/>
    <n v="0"/>
    <x v="171"/>
    <x v="42"/>
    <x v="1"/>
    <s v="P1099"/>
    <n v="426"/>
    <n v="79"/>
    <x v="53"/>
    <x v="0"/>
    <n v="2"/>
    <n v="8"/>
    <s v="C"/>
    <n v="3.64"/>
    <x v="1"/>
    <n v="0"/>
    <n v="469963"/>
    <s v="Paid"/>
    <n v="461815"/>
    <x v="0"/>
    <x v="0"/>
    <x v="4"/>
    <n v="-36305"/>
  </r>
  <r>
    <x v="541"/>
    <x v="195"/>
    <x v="2"/>
    <x v="23"/>
    <x v="1"/>
    <s v="P2"/>
    <x v="1"/>
    <x v="4"/>
    <x v="0"/>
    <x v="443"/>
    <d v="2025-03-11T00:00:00"/>
    <n v="41"/>
    <n v="264814"/>
    <n v="320703"/>
    <n v="55889"/>
    <x v="6"/>
    <n v="855.8"/>
    <n v="83"/>
    <x v="1"/>
    <x v="2"/>
    <x v="1"/>
    <n v="45"/>
    <x v="386"/>
    <x v="26"/>
    <x v="0"/>
    <s v="P1051"/>
    <n v="51"/>
    <n v="25"/>
    <x v="49"/>
    <x v="0"/>
    <n v="2"/>
    <n v="4"/>
    <s v="C"/>
    <n v="9.44"/>
    <x v="2"/>
    <n v="0"/>
    <n v="504814"/>
    <s v="Pending"/>
    <n v="277144"/>
    <x v="12"/>
    <x v="2"/>
    <x v="3"/>
    <n v="55889"/>
  </r>
  <r>
    <x v="542"/>
    <x v="183"/>
    <x v="1"/>
    <x v="6"/>
    <x v="2"/>
    <s v="P5"/>
    <x v="0"/>
    <x v="0"/>
    <x v="1"/>
    <x v="444"/>
    <d v="2024-02-29T00:00:00"/>
    <n v="-1"/>
    <n v="61546"/>
    <n v="129129"/>
    <n v="67583"/>
    <x v="1"/>
    <n v="561.70000000000005"/>
    <n v="20"/>
    <x v="2"/>
    <x v="2"/>
    <x v="0"/>
    <n v="66"/>
    <x v="36"/>
    <x v="44"/>
    <x v="3"/>
    <s v="P1043"/>
    <n v="54"/>
    <n v="74"/>
    <x v="82"/>
    <x v="2"/>
    <n v="2"/>
    <n v="6"/>
    <s v="C"/>
    <n v="13.84"/>
    <x v="0"/>
    <n v="0"/>
    <n v="441606"/>
    <s v="Paid"/>
    <n v="56948"/>
    <x v="5"/>
    <x v="0"/>
    <x v="4"/>
    <n v="67583"/>
  </r>
  <r>
    <x v="543"/>
    <x v="244"/>
    <x v="5"/>
    <x v="21"/>
    <x v="2"/>
    <s v="P1"/>
    <x v="1"/>
    <x v="4"/>
    <x v="2"/>
    <x v="445"/>
    <d v="2022-10-16T00:00:00"/>
    <n v="37"/>
    <n v="220312"/>
    <n v="326850"/>
    <n v="106538"/>
    <x v="9"/>
    <n v="772.8"/>
    <n v="94"/>
    <x v="1"/>
    <x v="0"/>
    <x v="1"/>
    <n v="62"/>
    <x v="409"/>
    <x v="39"/>
    <x v="2"/>
    <s v="P1172"/>
    <n v="300"/>
    <n v="56"/>
    <x v="19"/>
    <x v="2"/>
    <n v="16"/>
    <n v="1"/>
    <s v="D"/>
    <n v="0.64"/>
    <x v="1"/>
    <n v="0"/>
    <n v="533552"/>
    <s v="Overdue"/>
    <n v="239578"/>
    <x v="12"/>
    <x v="1"/>
    <x v="1"/>
    <n v="106538"/>
  </r>
  <r>
    <x v="544"/>
    <x v="26"/>
    <x v="3"/>
    <x v="6"/>
    <x v="3"/>
    <s v="P4"/>
    <x v="2"/>
    <x v="2"/>
    <x v="3"/>
    <x v="446"/>
    <d v="2023-05-24T00:00:00"/>
    <n v="19"/>
    <n v="499309"/>
    <n v="490416"/>
    <n v="-8893"/>
    <x v="1"/>
    <n v="30.5"/>
    <n v="83"/>
    <x v="1"/>
    <x v="3"/>
    <x v="0"/>
    <n v="50"/>
    <x v="31"/>
    <x v="26"/>
    <x v="2"/>
    <s v="P1286"/>
    <n v="175"/>
    <n v="69"/>
    <x v="91"/>
    <x v="1"/>
    <n v="21"/>
    <n v="1"/>
    <s v="A"/>
    <n v="9.4"/>
    <x v="2"/>
    <n v="0"/>
    <n v="571300"/>
    <s v="Paid"/>
    <n v="523447"/>
    <x v="11"/>
    <x v="1"/>
    <x v="4"/>
    <n v="-8893"/>
  </r>
  <r>
    <x v="545"/>
    <x v="237"/>
    <x v="4"/>
    <x v="1"/>
    <x v="4"/>
    <s v="P5"/>
    <x v="0"/>
    <x v="3"/>
    <x v="2"/>
    <x v="447"/>
    <d v="2025-01-29T00:00:00"/>
    <n v="28"/>
    <n v="366893"/>
    <n v="389610"/>
    <n v="22717"/>
    <x v="2"/>
    <n v="313.39999999999998"/>
    <n v="19"/>
    <x v="2"/>
    <x v="1"/>
    <x v="2"/>
    <n v="0"/>
    <x v="133"/>
    <x v="33"/>
    <x v="1"/>
    <s v="P1412"/>
    <n v="115"/>
    <n v="85"/>
    <x v="41"/>
    <x v="2"/>
    <n v="0"/>
    <n v="7"/>
    <s v="A"/>
    <n v="8.4"/>
    <x v="2"/>
    <n v="0"/>
    <n v="748099"/>
    <s v="Overdue"/>
    <n v="359102"/>
    <x v="5"/>
    <x v="1"/>
    <x v="1"/>
    <n v="22717"/>
  </r>
  <r>
    <x v="546"/>
    <x v="167"/>
    <x v="4"/>
    <x v="27"/>
    <x v="1"/>
    <s v="P3"/>
    <x v="0"/>
    <x v="3"/>
    <x v="0"/>
    <x v="283"/>
    <d v="2024-05-03T00:00:00"/>
    <n v="44"/>
    <n v="429493"/>
    <n v="548791"/>
    <n v="119298"/>
    <x v="3"/>
    <n v="169.4"/>
    <n v="6"/>
    <x v="2"/>
    <x v="1"/>
    <x v="0"/>
    <n v="0"/>
    <x v="410"/>
    <x v="28"/>
    <x v="3"/>
    <s v="P1051"/>
    <n v="40"/>
    <n v="49"/>
    <x v="14"/>
    <x v="2"/>
    <n v="16"/>
    <n v="3"/>
    <s v="C"/>
    <n v="8.48"/>
    <x v="3"/>
    <n v="59474"/>
    <n v="765391"/>
    <s v="Overdue"/>
    <n v="411905"/>
    <x v="1"/>
    <x v="2"/>
    <x v="1"/>
    <n v="119298"/>
  </r>
  <r>
    <x v="547"/>
    <x v="2"/>
    <x v="5"/>
    <x v="22"/>
    <x v="0"/>
    <s v="P5"/>
    <x v="0"/>
    <x v="0"/>
    <x v="3"/>
    <x v="448"/>
    <d v="2024-05-30T00:00:00"/>
    <n v="60"/>
    <n v="416809"/>
    <n v="471296"/>
    <n v="54487"/>
    <x v="6"/>
    <n v="874.5"/>
    <n v="46"/>
    <x v="0"/>
    <x v="0"/>
    <x v="0"/>
    <n v="0"/>
    <x v="151"/>
    <x v="10"/>
    <x v="2"/>
    <s v="P1440"/>
    <n v="315"/>
    <n v="26"/>
    <x v="0"/>
    <x v="1"/>
    <n v="19"/>
    <n v="4"/>
    <s v="A"/>
    <n v="4.5"/>
    <x v="3"/>
    <n v="1351"/>
    <n v="815485"/>
    <s v="Overdue"/>
    <n v="413501"/>
    <x v="12"/>
    <x v="3"/>
    <x v="4"/>
    <n v="54487"/>
  </r>
  <r>
    <x v="548"/>
    <x v="245"/>
    <x v="3"/>
    <x v="14"/>
    <x v="2"/>
    <s v="P2"/>
    <x v="3"/>
    <x v="1"/>
    <x v="2"/>
    <x v="449"/>
    <d v="2022-04-01T00:00:00"/>
    <n v="25"/>
    <n v="387746"/>
    <n v="363450"/>
    <n v="-24296"/>
    <x v="3"/>
    <n v="535"/>
    <n v="88"/>
    <x v="1"/>
    <x v="2"/>
    <x v="2"/>
    <n v="46"/>
    <x v="411"/>
    <x v="38"/>
    <x v="2"/>
    <s v="P1457"/>
    <n v="39"/>
    <n v="45"/>
    <x v="22"/>
    <x v="3"/>
    <n v="0"/>
    <n v="8"/>
    <s v="D"/>
    <n v="5.92"/>
    <x v="2"/>
    <n v="79509"/>
    <n v="364733"/>
    <s v="Pending"/>
    <n v="414600"/>
    <x v="1"/>
    <x v="1"/>
    <x v="4"/>
    <n v="-24296"/>
  </r>
  <r>
    <x v="549"/>
    <x v="192"/>
    <x v="2"/>
    <x v="2"/>
    <x v="0"/>
    <s v="P2"/>
    <x v="2"/>
    <x v="2"/>
    <x v="4"/>
    <x v="450"/>
    <d v="2023-04-17T00:00:00"/>
    <n v="13"/>
    <n v="294487"/>
    <n v="382816"/>
    <n v="88329"/>
    <x v="2"/>
    <n v="506.4"/>
    <n v="51"/>
    <x v="0"/>
    <x v="3"/>
    <x v="2"/>
    <n v="0"/>
    <x v="277"/>
    <x v="27"/>
    <x v="1"/>
    <s v="P1270"/>
    <n v="445"/>
    <n v="49"/>
    <x v="6"/>
    <x v="0"/>
    <n v="2"/>
    <n v="1"/>
    <s v="A"/>
    <n v="2.16"/>
    <x v="3"/>
    <n v="15823"/>
    <n v="784774"/>
    <s v="Overdue"/>
    <n v="277496"/>
    <x v="9"/>
    <x v="0"/>
    <x v="1"/>
    <n v="88329"/>
  </r>
  <r>
    <x v="550"/>
    <x v="236"/>
    <x v="4"/>
    <x v="21"/>
    <x v="1"/>
    <s v="P1"/>
    <x v="2"/>
    <x v="2"/>
    <x v="3"/>
    <x v="438"/>
    <d v="2022-07-19T00:00:00"/>
    <n v="2"/>
    <n v="257071"/>
    <n v="262400"/>
    <n v="5329"/>
    <x v="10"/>
    <n v="655.6"/>
    <n v="86"/>
    <x v="1"/>
    <x v="3"/>
    <x v="1"/>
    <n v="0"/>
    <x v="46"/>
    <x v="23"/>
    <x v="4"/>
    <s v="P1328"/>
    <n v="214"/>
    <n v="29"/>
    <x v="9"/>
    <x v="1"/>
    <n v="12"/>
    <n v="6"/>
    <s v="C"/>
    <n v="11.79"/>
    <x v="2"/>
    <n v="0"/>
    <n v="676866"/>
    <s v="Overdue"/>
    <n v="284024"/>
    <x v="12"/>
    <x v="0"/>
    <x v="1"/>
    <n v="5329"/>
  </r>
  <r>
    <x v="551"/>
    <x v="162"/>
    <x v="3"/>
    <x v="9"/>
    <x v="2"/>
    <s v="P5"/>
    <x v="3"/>
    <x v="5"/>
    <x v="1"/>
    <x v="451"/>
    <d v="2024-04-20T00:00:00"/>
    <n v="12"/>
    <n v="11532"/>
    <n v="87475"/>
    <n v="75943"/>
    <x v="1"/>
    <n v="624.5"/>
    <n v="68"/>
    <x v="1"/>
    <x v="1"/>
    <x v="2"/>
    <n v="63"/>
    <x v="171"/>
    <x v="22"/>
    <x v="0"/>
    <s v="P1416"/>
    <n v="115"/>
    <n v="32"/>
    <x v="2"/>
    <x v="0"/>
    <n v="16"/>
    <n v="8"/>
    <s v="B"/>
    <n v="4.72"/>
    <x v="0"/>
    <n v="0"/>
    <n v="299998"/>
    <s v="Pending"/>
    <n v="59120"/>
    <x v="7"/>
    <x v="2"/>
    <x v="3"/>
    <n v="75943"/>
  </r>
  <r>
    <x v="552"/>
    <x v="242"/>
    <x v="1"/>
    <x v="15"/>
    <x v="2"/>
    <s v="P1"/>
    <x v="0"/>
    <x v="1"/>
    <x v="0"/>
    <x v="222"/>
    <d v="2023-08-07T00:00:00"/>
    <n v="21"/>
    <n v="295453"/>
    <n v="293181"/>
    <n v="-2272"/>
    <x v="6"/>
    <n v="113.1"/>
    <n v="64"/>
    <x v="1"/>
    <x v="0"/>
    <x v="2"/>
    <n v="46"/>
    <x v="412"/>
    <x v="8"/>
    <x v="1"/>
    <s v="P1383"/>
    <n v="218"/>
    <n v="23"/>
    <x v="77"/>
    <x v="2"/>
    <n v="14"/>
    <n v="4"/>
    <s v="A"/>
    <n v="8.06"/>
    <x v="2"/>
    <n v="0"/>
    <n v="550944"/>
    <s v="Pending"/>
    <n v="292159"/>
    <x v="7"/>
    <x v="0"/>
    <x v="1"/>
    <n v="-2272"/>
  </r>
  <r>
    <x v="553"/>
    <x v="189"/>
    <x v="3"/>
    <x v="25"/>
    <x v="1"/>
    <s v="P5"/>
    <x v="0"/>
    <x v="3"/>
    <x v="4"/>
    <x v="452"/>
    <d v="2025-08-06T00:00:00"/>
    <n v="35"/>
    <n v="394117"/>
    <n v="461253"/>
    <n v="67136"/>
    <x v="8"/>
    <n v="458.3"/>
    <n v="20"/>
    <x v="2"/>
    <x v="3"/>
    <x v="0"/>
    <n v="90"/>
    <x v="413"/>
    <x v="4"/>
    <x v="3"/>
    <s v="P1469"/>
    <n v="391"/>
    <n v="10"/>
    <x v="32"/>
    <x v="2"/>
    <n v="2"/>
    <n v="4"/>
    <s v="D"/>
    <n v="7.55"/>
    <x v="1"/>
    <n v="0"/>
    <n v="738630"/>
    <s v="Paid"/>
    <n v="397800"/>
    <x v="0"/>
    <x v="3"/>
    <x v="2"/>
    <n v="67136"/>
  </r>
  <r>
    <x v="554"/>
    <x v="178"/>
    <x v="1"/>
    <x v="28"/>
    <x v="4"/>
    <s v="P4"/>
    <x v="3"/>
    <x v="2"/>
    <x v="4"/>
    <x v="453"/>
    <d v="2025-08-30T00:00:00"/>
    <n v="31"/>
    <n v="222497"/>
    <n v="337351"/>
    <n v="114854"/>
    <x v="2"/>
    <n v="386.7"/>
    <n v="75"/>
    <x v="1"/>
    <x v="0"/>
    <x v="0"/>
    <n v="100"/>
    <x v="19"/>
    <x v="29"/>
    <x v="0"/>
    <s v="P1372"/>
    <n v="495"/>
    <n v="50"/>
    <x v="16"/>
    <x v="1"/>
    <n v="2"/>
    <n v="8"/>
    <s v="B"/>
    <n v="12.57"/>
    <x v="3"/>
    <n v="0"/>
    <n v="539175"/>
    <s v="Pending"/>
    <n v="238508"/>
    <x v="2"/>
    <x v="2"/>
    <x v="0"/>
    <n v="114854"/>
  </r>
  <r>
    <x v="555"/>
    <x v="1"/>
    <x v="3"/>
    <x v="8"/>
    <x v="0"/>
    <s v="P5"/>
    <x v="0"/>
    <x v="3"/>
    <x v="0"/>
    <x v="454"/>
    <d v="2023-10-24T00:00:00"/>
    <n v="16"/>
    <n v="101607"/>
    <n v="149757"/>
    <n v="48150"/>
    <x v="3"/>
    <n v="838.9"/>
    <n v="18"/>
    <x v="2"/>
    <x v="1"/>
    <x v="0"/>
    <n v="89"/>
    <x v="34"/>
    <x v="13"/>
    <x v="4"/>
    <s v="P1475"/>
    <n v="122"/>
    <n v="87"/>
    <x v="41"/>
    <x v="2"/>
    <n v="12"/>
    <n v="3"/>
    <s v="D"/>
    <n v="13.31"/>
    <x v="0"/>
    <n v="0"/>
    <n v="323028"/>
    <s v="Paid"/>
    <n v="136516"/>
    <x v="6"/>
    <x v="1"/>
    <x v="2"/>
    <n v="48150"/>
  </r>
  <r>
    <x v="556"/>
    <x v="60"/>
    <x v="4"/>
    <x v="24"/>
    <x v="5"/>
    <s v="P4"/>
    <x v="0"/>
    <x v="3"/>
    <x v="4"/>
    <x v="455"/>
    <d v="2024-02-07T00:00:00"/>
    <n v="53"/>
    <n v="128377"/>
    <n v="197220"/>
    <n v="68843"/>
    <x v="4"/>
    <n v="9"/>
    <n v="15"/>
    <x v="2"/>
    <x v="2"/>
    <x v="1"/>
    <n v="0"/>
    <x v="92"/>
    <x v="22"/>
    <x v="0"/>
    <s v="P1021"/>
    <n v="140"/>
    <n v="80"/>
    <x v="86"/>
    <x v="0"/>
    <n v="4"/>
    <n v="8"/>
    <s v="A"/>
    <n v="11.45"/>
    <x v="2"/>
    <n v="0"/>
    <n v="82354"/>
    <s v="Paid"/>
    <n v="162290"/>
    <x v="11"/>
    <x v="0"/>
    <x v="3"/>
    <n v="68843"/>
  </r>
  <r>
    <x v="557"/>
    <x v="111"/>
    <x v="0"/>
    <x v="18"/>
    <x v="0"/>
    <s v="P4"/>
    <x v="2"/>
    <x v="4"/>
    <x v="3"/>
    <x v="456"/>
    <d v="2022-06-05T00:00:00"/>
    <n v="19"/>
    <n v="395349"/>
    <n v="483528"/>
    <n v="88179"/>
    <x v="4"/>
    <n v="834.7"/>
    <n v="27"/>
    <x v="2"/>
    <x v="1"/>
    <x v="1"/>
    <n v="100"/>
    <x v="156"/>
    <x v="41"/>
    <x v="0"/>
    <s v="P1073"/>
    <n v="499"/>
    <n v="57"/>
    <x v="48"/>
    <x v="1"/>
    <n v="2"/>
    <n v="3"/>
    <s v="C"/>
    <n v="12.72"/>
    <x v="2"/>
    <n v="57708"/>
    <n v="274324"/>
    <s v="Overdue"/>
    <n v="411863"/>
    <x v="4"/>
    <x v="3"/>
    <x v="4"/>
    <n v="88179"/>
  </r>
  <r>
    <x v="558"/>
    <x v="13"/>
    <x v="5"/>
    <x v="14"/>
    <x v="0"/>
    <s v="P4"/>
    <x v="2"/>
    <x v="3"/>
    <x v="0"/>
    <x v="266"/>
    <d v="2025-10-09T00:00:00"/>
    <n v="48"/>
    <n v="299781"/>
    <n v="406208"/>
    <n v="106427"/>
    <x v="2"/>
    <n v="345.6"/>
    <n v="5"/>
    <x v="2"/>
    <x v="2"/>
    <x v="0"/>
    <n v="0"/>
    <x v="318"/>
    <x v="42"/>
    <x v="4"/>
    <s v="P1417"/>
    <n v="52"/>
    <n v="48"/>
    <x v="37"/>
    <x v="3"/>
    <n v="12"/>
    <n v="8"/>
    <s v="A"/>
    <n v="15.74"/>
    <x v="2"/>
    <n v="0"/>
    <n v="278957"/>
    <s v="Overdue"/>
    <n v="283169"/>
    <x v="9"/>
    <x v="0"/>
    <x v="4"/>
    <n v="106427"/>
  </r>
  <r>
    <x v="559"/>
    <x v="7"/>
    <x v="1"/>
    <x v="15"/>
    <x v="2"/>
    <s v="P5"/>
    <x v="3"/>
    <x v="2"/>
    <x v="0"/>
    <x v="457"/>
    <d v="2023-03-05T00:00:00"/>
    <n v="22"/>
    <n v="203412"/>
    <n v="322656"/>
    <n v="119244"/>
    <x v="9"/>
    <n v="753.2"/>
    <n v="2"/>
    <x v="2"/>
    <x v="1"/>
    <x v="1"/>
    <n v="0"/>
    <x v="414"/>
    <x v="42"/>
    <x v="1"/>
    <s v="P1118"/>
    <n v="42"/>
    <n v="55"/>
    <x v="12"/>
    <x v="3"/>
    <n v="12"/>
    <n v="3"/>
    <s v="A"/>
    <n v="0.6"/>
    <x v="3"/>
    <n v="0"/>
    <n v="807496"/>
    <s v="Paid"/>
    <n v="189119"/>
    <x v="11"/>
    <x v="2"/>
    <x v="0"/>
    <n v="119244"/>
  </r>
  <r>
    <x v="560"/>
    <x v="185"/>
    <x v="3"/>
    <x v="19"/>
    <x v="5"/>
    <s v="P3"/>
    <x v="2"/>
    <x v="0"/>
    <x v="4"/>
    <x v="458"/>
    <d v="2024-11-09T00:00:00"/>
    <n v="29"/>
    <n v="286400"/>
    <n v="264425"/>
    <n v="-21975"/>
    <x v="6"/>
    <n v="208.7"/>
    <n v="82"/>
    <x v="1"/>
    <x v="0"/>
    <x v="2"/>
    <n v="59"/>
    <x v="399"/>
    <x v="10"/>
    <x v="4"/>
    <s v="P1326"/>
    <n v="317"/>
    <n v="99"/>
    <x v="78"/>
    <x v="0"/>
    <n v="12"/>
    <n v="4"/>
    <s v="D"/>
    <n v="12.46"/>
    <x v="0"/>
    <n v="22282"/>
    <n v="646408"/>
    <s v="Overdue"/>
    <n v="295617"/>
    <x v="1"/>
    <x v="0"/>
    <x v="4"/>
    <n v="-21975"/>
  </r>
  <r>
    <x v="561"/>
    <x v="169"/>
    <x v="3"/>
    <x v="4"/>
    <x v="2"/>
    <s v="P2"/>
    <x v="1"/>
    <x v="3"/>
    <x v="1"/>
    <x v="459"/>
    <d v="2023-05-02T00:00:00"/>
    <n v="55"/>
    <n v="365798"/>
    <n v="387966"/>
    <n v="22168"/>
    <x v="0"/>
    <n v="651.20000000000005"/>
    <n v="82"/>
    <x v="1"/>
    <x v="2"/>
    <x v="0"/>
    <n v="99"/>
    <x v="415"/>
    <x v="9"/>
    <x v="1"/>
    <s v="P1295"/>
    <n v="412"/>
    <n v="80"/>
    <x v="33"/>
    <x v="1"/>
    <n v="2"/>
    <n v="3"/>
    <s v="B"/>
    <n v="14.19"/>
    <x v="1"/>
    <n v="0"/>
    <n v="126609"/>
    <s v="Pending"/>
    <n v="396835"/>
    <x v="1"/>
    <x v="0"/>
    <x v="4"/>
    <n v="22168"/>
  </r>
  <r>
    <x v="562"/>
    <x v="213"/>
    <x v="5"/>
    <x v="28"/>
    <x v="2"/>
    <s v="P2"/>
    <x v="3"/>
    <x v="0"/>
    <x v="3"/>
    <x v="111"/>
    <d v="2025-02-07T00:00:00"/>
    <n v="8"/>
    <n v="127897"/>
    <n v="107922"/>
    <n v="-19975"/>
    <x v="6"/>
    <n v="31.1"/>
    <n v="55"/>
    <x v="0"/>
    <x v="2"/>
    <x v="1"/>
    <n v="0"/>
    <x v="416"/>
    <x v="15"/>
    <x v="4"/>
    <s v="P1437"/>
    <n v="419"/>
    <n v="11"/>
    <x v="90"/>
    <x v="3"/>
    <n v="9"/>
    <n v="8"/>
    <s v="B"/>
    <n v="5.01"/>
    <x v="3"/>
    <n v="0"/>
    <n v="120201"/>
    <s v="Pending"/>
    <n v="157350"/>
    <x v="2"/>
    <x v="3"/>
    <x v="0"/>
    <n v="-19975"/>
  </r>
  <r>
    <x v="563"/>
    <x v="191"/>
    <x v="2"/>
    <x v="5"/>
    <x v="3"/>
    <s v="P1"/>
    <x v="3"/>
    <x v="4"/>
    <x v="1"/>
    <x v="460"/>
    <d v="2025-07-19T00:00:00"/>
    <n v="3"/>
    <n v="268180"/>
    <n v="348849"/>
    <n v="80669"/>
    <x v="9"/>
    <n v="132.4"/>
    <n v="46"/>
    <x v="0"/>
    <x v="2"/>
    <x v="1"/>
    <n v="47"/>
    <x v="417"/>
    <x v="28"/>
    <x v="1"/>
    <s v="P1073"/>
    <n v="336"/>
    <n v="112"/>
    <x v="59"/>
    <x v="2"/>
    <n v="2"/>
    <n v="2"/>
    <s v="C"/>
    <n v="3.44"/>
    <x v="0"/>
    <n v="68325"/>
    <n v="788192"/>
    <s v="Pending"/>
    <n v="266156"/>
    <x v="11"/>
    <x v="1"/>
    <x v="3"/>
    <n v="80669"/>
  </r>
  <r>
    <x v="564"/>
    <x v="246"/>
    <x v="5"/>
    <x v="2"/>
    <x v="2"/>
    <s v="P1"/>
    <x v="0"/>
    <x v="3"/>
    <x v="1"/>
    <x v="461"/>
    <d v="2023-06-23T00:00:00"/>
    <n v="18"/>
    <n v="125976"/>
    <n v="125357"/>
    <n v="-619"/>
    <x v="4"/>
    <n v="29.1"/>
    <n v="13"/>
    <x v="2"/>
    <x v="3"/>
    <x v="2"/>
    <n v="84"/>
    <x v="325"/>
    <x v="30"/>
    <x v="4"/>
    <s v="P1260"/>
    <n v="368"/>
    <n v="118"/>
    <x v="34"/>
    <x v="2"/>
    <n v="7"/>
    <n v="2"/>
    <s v="B"/>
    <n v="13.82"/>
    <x v="2"/>
    <n v="66289"/>
    <n v="773123"/>
    <s v="Pending"/>
    <n v="113024"/>
    <x v="6"/>
    <x v="0"/>
    <x v="3"/>
    <n v="-619"/>
  </r>
  <r>
    <x v="565"/>
    <x v="176"/>
    <x v="0"/>
    <x v="23"/>
    <x v="4"/>
    <s v="P4"/>
    <x v="1"/>
    <x v="4"/>
    <x v="3"/>
    <x v="462"/>
    <d v="2024-06-22T00:00:00"/>
    <n v="1"/>
    <n v="25455"/>
    <n v="-3396"/>
    <n v="-28851"/>
    <x v="0"/>
    <n v="72.400000000000006"/>
    <n v="86"/>
    <x v="1"/>
    <x v="1"/>
    <x v="0"/>
    <n v="100"/>
    <x v="342"/>
    <x v="44"/>
    <x v="3"/>
    <s v="P1352"/>
    <n v="102"/>
    <n v="116"/>
    <x v="81"/>
    <x v="1"/>
    <n v="21"/>
    <n v="3"/>
    <s v="D"/>
    <n v="9.48"/>
    <x v="1"/>
    <n v="0"/>
    <n v="418032"/>
    <s v="Overdue"/>
    <n v="74734"/>
    <x v="1"/>
    <x v="1"/>
    <x v="4"/>
    <n v="-28851"/>
  </r>
  <r>
    <x v="566"/>
    <x v="71"/>
    <x v="2"/>
    <x v="0"/>
    <x v="4"/>
    <s v="P4"/>
    <x v="0"/>
    <x v="5"/>
    <x v="0"/>
    <x v="463"/>
    <d v="2025-01-20T00:00:00"/>
    <n v="4"/>
    <n v="367065"/>
    <n v="432005"/>
    <n v="64940"/>
    <x v="2"/>
    <n v="184.6"/>
    <n v="5"/>
    <x v="2"/>
    <x v="0"/>
    <x v="0"/>
    <n v="70"/>
    <x v="313"/>
    <x v="17"/>
    <x v="3"/>
    <s v="P1357"/>
    <n v="161"/>
    <n v="21"/>
    <x v="92"/>
    <x v="0"/>
    <n v="19"/>
    <n v="7"/>
    <s v="B"/>
    <n v="1.96"/>
    <x v="3"/>
    <n v="0"/>
    <n v="115777"/>
    <s v="Overdue"/>
    <n v="391247"/>
    <x v="1"/>
    <x v="2"/>
    <x v="0"/>
    <n v="64940"/>
  </r>
  <r>
    <x v="567"/>
    <x v="55"/>
    <x v="0"/>
    <x v="28"/>
    <x v="3"/>
    <s v="P2"/>
    <x v="0"/>
    <x v="2"/>
    <x v="0"/>
    <x v="464"/>
    <d v="2023-09-14T00:00:00"/>
    <n v="48"/>
    <n v="155021"/>
    <n v="127106"/>
    <n v="-27915"/>
    <x v="1"/>
    <n v="338.4"/>
    <n v="56"/>
    <x v="0"/>
    <x v="3"/>
    <x v="1"/>
    <n v="56"/>
    <x v="171"/>
    <x v="29"/>
    <x v="0"/>
    <s v="P1368"/>
    <n v="245"/>
    <n v="96"/>
    <x v="38"/>
    <x v="3"/>
    <n v="0"/>
    <n v="1"/>
    <s v="D"/>
    <n v="15.84"/>
    <x v="2"/>
    <n v="0"/>
    <n v="552292"/>
    <s v="Pending"/>
    <n v="149906"/>
    <x v="9"/>
    <x v="1"/>
    <x v="1"/>
    <n v="-27915"/>
  </r>
  <r>
    <x v="568"/>
    <x v="247"/>
    <x v="1"/>
    <x v="21"/>
    <x v="2"/>
    <s v="P4"/>
    <x v="2"/>
    <x v="3"/>
    <x v="3"/>
    <x v="465"/>
    <d v="2022-03-25T00:00:00"/>
    <n v="49"/>
    <n v="151603"/>
    <n v="248911"/>
    <n v="97308"/>
    <x v="1"/>
    <n v="615.9"/>
    <n v="32"/>
    <x v="0"/>
    <x v="1"/>
    <x v="0"/>
    <n v="0"/>
    <x v="418"/>
    <x v="28"/>
    <x v="0"/>
    <s v="P1493"/>
    <n v="163"/>
    <n v="70"/>
    <x v="15"/>
    <x v="3"/>
    <n v="2"/>
    <n v="3"/>
    <s v="B"/>
    <n v="9"/>
    <x v="2"/>
    <n v="0"/>
    <n v="408820"/>
    <s v="Pending"/>
    <n v="185080"/>
    <x v="7"/>
    <x v="3"/>
    <x v="1"/>
    <n v="97308"/>
  </r>
  <r>
    <x v="569"/>
    <x v="243"/>
    <x v="0"/>
    <x v="8"/>
    <x v="5"/>
    <s v="P4"/>
    <x v="2"/>
    <x v="1"/>
    <x v="0"/>
    <x v="27"/>
    <d v="2022-03-19T00:00:00"/>
    <n v="3"/>
    <n v="17478"/>
    <n v="5655"/>
    <n v="-11823"/>
    <x v="4"/>
    <n v="614.20000000000005"/>
    <n v="36"/>
    <x v="0"/>
    <x v="2"/>
    <x v="0"/>
    <n v="65"/>
    <x v="419"/>
    <x v="6"/>
    <x v="3"/>
    <s v="P1018"/>
    <n v="154"/>
    <n v="12"/>
    <x v="64"/>
    <x v="3"/>
    <n v="12"/>
    <n v="6"/>
    <s v="C"/>
    <n v="0.37"/>
    <x v="1"/>
    <n v="0"/>
    <n v="116975"/>
    <s v="Paid"/>
    <n v="44991"/>
    <x v="9"/>
    <x v="1"/>
    <x v="1"/>
    <n v="-11823"/>
  </r>
  <r>
    <x v="570"/>
    <x v="248"/>
    <x v="0"/>
    <x v="13"/>
    <x v="4"/>
    <s v="P2"/>
    <x v="2"/>
    <x v="0"/>
    <x v="2"/>
    <x v="466"/>
    <d v="2023-12-04T00:00:00"/>
    <n v="28"/>
    <n v="344315"/>
    <n v="463762"/>
    <n v="119447"/>
    <x v="2"/>
    <n v="284.8"/>
    <n v="37"/>
    <x v="0"/>
    <x v="1"/>
    <x v="2"/>
    <n v="0"/>
    <x v="420"/>
    <x v="40"/>
    <x v="4"/>
    <s v="P1142"/>
    <n v="351"/>
    <n v="96"/>
    <x v="39"/>
    <x v="2"/>
    <n v="19"/>
    <n v="8"/>
    <s v="A"/>
    <n v="16.7"/>
    <x v="2"/>
    <n v="11750"/>
    <n v="824503"/>
    <s v="Overdue"/>
    <n v="361894"/>
    <x v="0"/>
    <x v="0"/>
    <x v="4"/>
    <n v="119447"/>
  </r>
  <r>
    <x v="571"/>
    <x v="135"/>
    <x v="2"/>
    <x v="15"/>
    <x v="4"/>
    <s v="P4"/>
    <x v="1"/>
    <x v="1"/>
    <x v="0"/>
    <x v="5"/>
    <d v="2022-07-15T00:00:00"/>
    <n v="6"/>
    <n v="204528"/>
    <n v="251475"/>
    <n v="46947"/>
    <x v="0"/>
    <n v="330.6"/>
    <n v="44"/>
    <x v="0"/>
    <x v="2"/>
    <x v="0"/>
    <n v="0"/>
    <x v="421"/>
    <x v="38"/>
    <x v="3"/>
    <s v="P1423"/>
    <n v="280"/>
    <n v="80"/>
    <x v="70"/>
    <x v="0"/>
    <n v="0"/>
    <n v="8"/>
    <s v="D"/>
    <n v="5.41"/>
    <x v="2"/>
    <n v="21693"/>
    <n v="28033"/>
    <s v="Paid"/>
    <n v="229599"/>
    <x v="7"/>
    <x v="1"/>
    <x v="3"/>
    <n v="46947"/>
  </r>
  <r>
    <x v="572"/>
    <x v="212"/>
    <x v="0"/>
    <x v="8"/>
    <x v="0"/>
    <s v="P1"/>
    <x v="3"/>
    <x v="2"/>
    <x v="2"/>
    <x v="467"/>
    <d v="2025-05-10T00:00:00"/>
    <n v="51"/>
    <n v="221679"/>
    <n v="285042"/>
    <n v="63363"/>
    <x v="4"/>
    <n v="888.7"/>
    <n v="62"/>
    <x v="1"/>
    <x v="3"/>
    <x v="0"/>
    <n v="0"/>
    <x v="422"/>
    <x v="32"/>
    <x v="2"/>
    <s v="P1161"/>
    <n v="306"/>
    <n v="47"/>
    <x v="68"/>
    <x v="3"/>
    <n v="16"/>
    <n v="6"/>
    <s v="D"/>
    <n v="11.85"/>
    <x v="2"/>
    <n v="0"/>
    <n v="66590"/>
    <s v="Overdue"/>
    <n v="242477"/>
    <x v="5"/>
    <x v="2"/>
    <x v="2"/>
    <n v="63363"/>
  </r>
  <r>
    <x v="573"/>
    <x v="249"/>
    <x v="3"/>
    <x v="1"/>
    <x v="2"/>
    <s v="P1"/>
    <x v="0"/>
    <x v="4"/>
    <x v="2"/>
    <x v="468"/>
    <d v="2023-06-08T00:00:00"/>
    <n v="5"/>
    <n v="460276"/>
    <n v="489494"/>
    <n v="29218"/>
    <x v="6"/>
    <n v="373.2"/>
    <n v="45"/>
    <x v="0"/>
    <x v="1"/>
    <x v="0"/>
    <n v="70"/>
    <x v="423"/>
    <x v="32"/>
    <x v="4"/>
    <s v="P1443"/>
    <n v="252"/>
    <n v="66"/>
    <x v="76"/>
    <x v="1"/>
    <n v="14"/>
    <n v="7"/>
    <s v="D"/>
    <n v="6.42"/>
    <x v="2"/>
    <n v="0"/>
    <n v="423933"/>
    <s v="Pending"/>
    <n v="490942"/>
    <x v="1"/>
    <x v="1"/>
    <x v="3"/>
    <n v="29218"/>
  </r>
  <r>
    <x v="574"/>
    <x v="4"/>
    <x v="5"/>
    <x v="0"/>
    <x v="1"/>
    <s v="P5"/>
    <x v="2"/>
    <x v="2"/>
    <x v="2"/>
    <x v="469"/>
    <d v="2024-01-09T00:00:00"/>
    <n v="57"/>
    <n v="166694"/>
    <n v="209707"/>
    <n v="43013"/>
    <x v="4"/>
    <n v="771.7"/>
    <n v="4"/>
    <x v="2"/>
    <x v="3"/>
    <x v="1"/>
    <n v="72"/>
    <x v="424"/>
    <x v="3"/>
    <x v="4"/>
    <s v="P1415"/>
    <n v="65"/>
    <n v="33"/>
    <x v="42"/>
    <x v="2"/>
    <n v="9"/>
    <n v="6"/>
    <s v="C"/>
    <n v="2.41"/>
    <x v="2"/>
    <n v="0"/>
    <n v="651372"/>
    <s v="Overdue"/>
    <n v="157115"/>
    <x v="4"/>
    <x v="3"/>
    <x v="4"/>
    <n v="43013"/>
  </r>
  <r>
    <x v="575"/>
    <x v="46"/>
    <x v="5"/>
    <x v="29"/>
    <x v="3"/>
    <s v="P3"/>
    <x v="2"/>
    <x v="4"/>
    <x v="3"/>
    <x v="92"/>
    <d v="2024-09-18T00:00:00"/>
    <n v="54"/>
    <n v="225618"/>
    <n v="270712"/>
    <n v="45094"/>
    <x v="1"/>
    <n v="353.2"/>
    <n v="28"/>
    <x v="2"/>
    <x v="2"/>
    <x v="1"/>
    <n v="44"/>
    <x v="331"/>
    <x v="18"/>
    <x v="2"/>
    <s v="P1215"/>
    <n v="105"/>
    <n v="104"/>
    <x v="41"/>
    <x v="2"/>
    <n v="12"/>
    <n v="1"/>
    <s v="C"/>
    <n v="16.68"/>
    <x v="0"/>
    <n v="0"/>
    <n v="510603"/>
    <s v="Overdue"/>
    <n v="231566"/>
    <x v="10"/>
    <x v="1"/>
    <x v="4"/>
    <n v="45094"/>
  </r>
  <r>
    <x v="576"/>
    <x v="216"/>
    <x v="0"/>
    <x v="24"/>
    <x v="3"/>
    <s v="P3"/>
    <x v="2"/>
    <x v="5"/>
    <x v="2"/>
    <x v="470"/>
    <d v="2024-09-12T00:00:00"/>
    <n v="6"/>
    <n v="182193"/>
    <n v="223657"/>
    <n v="41464"/>
    <x v="7"/>
    <n v="414.9"/>
    <n v="70"/>
    <x v="1"/>
    <x v="3"/>
    <x v="1"/>
    <n v="88"/>
    <x v="425"/>
    <x v="21"/>
    <x v="3"/>
    <s v="P1214"/>
    <n v="66"/>
    <n v="91"/>
    <x v="76"/>
    <x v="2"/>
    <n v="9"/>
    <n v="5"/>
    <s v="D"/>
    <n v="4.43"/>
    <x v="3"/>
    <n v="0"/>
    <n v="916669"/>
    <s v="Paid"/>
    <n v="227350"/>
    <x v="2"/>
    <x v="3"/>
    <x v="3"/>
    <n v="41464"/>
  </r>
  <r>
    <x v="577"/>
    <x v="114"/>
    <x v="4"/>
    <x v="11"/>
    <x v="0"/>
    <s v="P4"/>
    <x v="3"/>
    <x v="1"/>
    <x v="2"/>
    <x v="471"/>
    <d v="2023-07-11T00:00:00"/>
    <n v="-2"/>
    <n v="29007"/>
    <n v="115816"/>
    <n v="86809"/>
    <x v="0"/>
    <n v="740.6"/>
    <n v="86"/>
    <x v="1"/>
    <x v="0"/>
    <x v="2"/>
    <n v="0"/>
    <x v="131"/>
    <x v="11"/>
    <x v="4"/>
    <s v="P1217"/>
    <n v="374"/>
    <n v="22"/>
    <x v="93"/>
    <x v="3"/>
    <n v="16"/>
    <n v="7"/>
    <s v="C"/>
    <n v="7.27"/>
    <x v="1"/>
    <n v="19251"/>
    <n v="542662"/>
    <s v="Overdue"/>
    <n v="77270"/>
    <x v="2"/>
    <x v="1"/>
    <x v="0"/>
    <n v="86809"/>
  </r>
  <r>
    <x v="578"/>
    <x v="250"/>
    <x v="0"/>
    <x v="5"/>
    <x v="2"/>
    <s v="P1"/>
    <x v="1"/>
    <x v="0"/>
    <x v="2"/>
    <x v="186"/>
    <d v="2022-10-20T00:00:00"/>
    <n v="19"/>
    <n v="128635"/>
    <n v="119377"/>
    <n v="-9258"/>
    <x v="7"/>
    <n v="684.4"/>
    <n v="88"/>
    <x v="1"/>
    <x v="0"/>
    <x v="0"/>
    <n v="50"/>
    <x v="426"/>
    <x v="26"/>
    <x v="0"/>
    <s v="P1166"/>
    <n v="464"/>
    <n v="112"/>
    <x v="62"/>
    <x v="1"/>
    <n v="12"/>
    <n v="8"/>
    <s v="B"/>
    <n v="10.32"/>
    <x v="3"/>
    <n v="0"/>
    <n v="893347"/>
    <s v="Pending"/>
    <n v="161866"/>
    <x v="7"/>
    <x v="1"/>
    <x v="1"/>
    <n v="-9258"/>
  </r>
  <r>
    <x v="579"/>
    <x v="175"/>
    <x v="0"/>
    <x v="0"/>
    <x v="1"/>
    <s v="P3"/>
    <x v="2"/>
    <x v="3"/>
    <x v="0"/>
    <x v="77"/>
    <d v="2025-03-08T00:00:00"/>
    <n v="22"/>
    <n v="482150"/>
    <n v="465843"/>
    <n v="-16307"/>
    <x v="9"/>
    <n v="315.10000000000002"/>
    <n v="62"/>
    <x v="1"/>
    <x v="1"/>
    <x v="1"/>
    <n v="0"/>
    <x v="271"/>
    <x v="23"/>
    <x v="1"/>
    <s v="P1063"/>
    <n v="367"/>
    <n v="96"/>
    <x v="60"/>
    <x v="3"/>
    <n v="19"/>
    <n v="3"/>
    <s v="B"/>
    <n v="3.4"/>
    <x v="3"/>
    <n v="0"/>
    <n v="700635"/>
    <s v="Paid"/>
    <n v="521164"/>
    <x v="8"/>
    <x v="3"/>
    <x v="2"/>
    <n v="-16307"/>
  </r>
  <r>
    <x v="580"/>
    <x v="132"/>
    <x v="0"/>
    <x v="0"/>
    <x v="2"/>
    <s v="P3"/>
    <x v="3"/>
    <x v="0"/>
    <x v="0"/>
    <x v="223"/>
    <d v="2024-04-22T00:00:00"/>
    <n v="44"/>
    <n v="357600"/>
    <n v="326005"/>
    <n v="-31595"/>
    <x v="0"/>
    <n v="396.9"/>
    <n v="22"/>
    <x v="2"/>
    <x v="3"/>
    <x v="2"/>
    <n v="0"/>
    <x v="18"/>
    <x v="24"/>
    <x v="4"/>
    <s v="P1386"/>
    <n v="463"/>
    <n v="94"/>
    <x v="54"/>
    <x v="1"/>
    <n v="9"/>
    <n v="6"/>
    <s v="D"/>
    <n v="15.65"/>
    <x v="2"/>
    <n v="0"/>
    <n v="655043"/>
    <s v="Paid"/>
    <n v="366654"/>
    <x v="1"/>
    <x v="1"/>
    <x v="2"/>
    <n v="-31595"/>
  </r>
  <r>
    <x v="581"/>
    <x v="104"/>
    <x v="0"/>
    <x v="7"/>
    <x v="2"/>
    <s v="P2"/>
    <x v="2"/>
    <x v="0"/>
    <x v="4"/>
    <x v="472"/>
    <d v="2024-11-22T00:00:00"/>
    <n v="59"/>
    <n v="228149"/>
    <n v="272033"/>
    <n v="43884"/>
    <x v="7"/>
    <n v="539.70000000000005"/>
    <n v="52"/>
    <x v="0"/>
    <x v="0"/>
    <x v="0"/>
    <n v="82"/>
    <x v="427"/>
    <x v="8"/>
    <x v="2"/>
    <s v="P1184"/>
    <n v="258"/>
    <n v="19"/>
    <x v="68"/>
    <x v="2"/>
    <n v="14"/>
    <n v="6"/>
    <s v="D"/>
    <n v="12.63"/>
    <x v="1"/>
    <n v="42550"/>
    <n v="447947"/>
    <s v="Paid"/>
    <n v="212312"/>
    <x v="8"/>
    <x v="1"/>
    <x v="0"/>
    <n v="43884"/>
  </r>
  <r>
    <x v="582"/>
    <x v="66"/>
    <x v="1"/>
    <x v="23"/>
    <x v="3"/>
    <s v="P4"/>
    <x v="1"/>
    <x v="2"/>
    <x v="2"/>
    <x v="473"/>
    <d v="2022-05-08T00:00:00"/>
    <n v="41"/>
    <n v="337065"/>
    <n v="452014"/>
    <n v="114949"/>
    <x v="0"/>
    <n v="561.4"/>
    <n v="12"/>
    <x v="2"/>
    <x v="2"/>
    <x v="2"/>
    <n v="100"/>
    <x v="428"/>
    <x v="23"/>
    <x v="4"/>
    <s v="P1454"/>
    <n v="17"/>
    <n v="113"/>
    <x v="89"/>
    <x v="2"/>
    <n v="16"/>
    <n v="1"/>
    <s v="A"/>
    <n v="17.690000000000001"/>
    <x v="0"/>
    <n v="0"/>
    <n v="349917"/>
    <s v="Pending"/>
    <n v="364008"/>
    <x v="10"/>
    <x v="1"/>
    <x v="1"/>
    <n v="114949"/>
  </r>
  <r>
    <x v="583"/>
    <x v="50"/>
    <x v="1"/>
    <x v="5"/>
    <x v="3"/>
    <s v="P2"/>
    <x v="1"/>
    <x v="0"/>
    <x v="0"/>
    <x v="474"/>
    <d v="2024-10-14T00:00:00"/>
    <n v="60"/>
    <n v="167601"/>
    <n v="246687"/>
    <n v="79086"/>
    <x v="2"/>
    <n v="898"/>
    <n v="26"/>
    <x v="2"/>
    <x v="2"/>
    <x v="1"/>
    <n v="0"/>
    <x v="262"/>
    <x v="30"/>
    <x v="4"/>
    <s v="P1456"/>
    <n v="50"/>
    <n v="84"/>
    <x v="27"/>
    <x v="0"/>
    <n v="12"/>
    <n v="5"/>
    <s v="D"/>
    <n v="16.940000000000001"/>
    <x v="0"/>
    <n v="0"/>
    <n v="217334"/>
    <s v="Paid"/>
    <n v="153363"/>
    <x v="6"/>
    <x v="0"/>
    <x v="3"/>
    <n v="79086"/>
  </r>
  <r>
    <x v="584"/>
    <x v="132"/>
    <x v="3"/>
    <x v="4"/>
    <x v="2"/>
    <s v="P4"/>
    <x v="2"/>
    <x v="4"/>
    <x v="1"/>
    <x v="475"/>
    <d v="2025-01-13T00:00:00"/>
    <n v="38"/>
    <n v="98531"/>
    <n v="144546"/>
    <n v="46015"/>
    <x v="4"/>
    <n v="228.1"/>
    <n v="55"/>
    <x v="0"/>
    <x v="0"/>
    <x v="2"/>
    <n v="95"/>
    <x v="429"/>
    <x v="36"/>
    <x v="1"/>
    <s v="P1386"/>
    <n v="401"/>
    <n v="35"/>
    <x v="70"/>
    <x v="0"/>
    <n v="14"/>
    <n v="7"/>
    <s v="A"/>
    <n v="17.45"/>
    <x v="0"/>
    <n v="0"/>
    <n v="680685"/>
    <s v="Paid"/>
    <n v="120857"/>
    <x v="8"/>
    <x v="1"/>
    <x v="0"/>
    <n v="46015"/>
  </r>
  <r>
    <x v="585"/>
    <x v="84"/>
    <x v="2"/>
    <x v="23"/>
    <x v="0"/>
    <s v="P1"/>
    <x v="0"/>
    <x v="3"/>
    <x v="0"/>
    <x v="476"/>
    <d v="2025-07-20T00:00:00"/>
    <n v="11"/>
    <n v="237175"/>
    <n v="224031"/>
    <n v="-13144"/>
    <x v="9"/>
    <n v="487.5"/>
    <n v="71"/>
    <x v="1"/>
    <x v="3"/>
    <x v="2"/>
    <n v="97"/>
    <x v="356"/>
    <x v="34"/>
    <x v="1"/>
    <s v="P1061"/>
    <n v="-2"/>
    <n v="16"/>
    <x v="76"/>
    <x v="0"/>
    <n v="0"/>
    <n v="7"/>
    <s v="B"/>
    <n v="1.85"/>
    <x v="2"/>
    <n v="60876"/>
    <n v="215924"/>
    <s v="Paid"/>
    <n v="236195"/>
    <x v="3"/>
    <x v="0"/>
    <x v="1"/>
    <n v="-13144"/>
  </r>
  <r>
    <x v="586"/>
    <x v="186"/>
    <x v="2"/>
    <x v="11"/>
    <x v="1"/>
    <s v="P2"/>
    <x v="0"/>
    <x v="4"/>
    <x v="4"/>
    <x v="477"/>
    <d v="2022-01-31T00:00:00"/>
    <n v="11"/>
    <n v="429236"/>
    <n v="461062"/>
    <n v="31826"/>
    <x v="8"/>
    <n v="704"/>
    <n v="48"/>
    <x v="0"/>
    <x v="1"/>
    <x v="0"/>
    <n v="0"/>
    <x v="96"/>
    <x v="33"/>
    <x v="2"/>
    <s v="P1203"/>
    <n v="289"/>
    <n v="34"/>
    <x v="33"/>
    <x v="0"/>
    <n v="4"/>
    <n v="5"/>
    <s v="B"/>
    <n v="12.34"/>
    <x v="1"/>
    <n v="0"/>
    <n v="713429"/>
    <s v="Pending"/>
    <n v="467771"/>
    <x v="9"/>
    <x v="1"/>
    <x v="1"/>
    <n v="31826"/>
  </r>
  <r>
    <x v="587"/>
    <x v="22"/>
    <x v="1"/>
    <x v="1"/>
    <x v="1"/>
    <s v="P4"/>
    <x v="3"/>
    <x v="1"/>
    <x v="1"/>
    <x v="348"/>
    <d v="2022-08-09T00:00:00"/>
    <n v="19"/>
    <n v="243820"/>
    <n v="232831"/>
    <n v="-10989"/>
    <x v="2"/>
    <n v="24.8"/>
    <n v="12"/>
    <x v="2"/>
    <x v="2"/>
    <x v="2"/>
    <n v="81"/>
    <x v="430"/>
    <x v="32"/>
    <x v="1"/>
    <s v="P1039"/>
    <n v="282"/>
    <n v="46"/>
    <x v="91"/>
    <x v="1"/>
    <n v="12"/>
    <n v="7"/>
    <s v="A"/>
    <n v="13.66"/>
    <x v="3"/>
    <n v="0"/>
    <n v="764174"/>
    <s v="Overdue"/>
    <n v="262762"/>
    <x v="7"/>
    <x v="1"/>
    <x v="3"/>
    <n v="-10989"/>
  </r>
  <r>
    <x v="588"/>
    <x v="197"/>
    <x v="3"/>
    <x v="20"/>
    <x v="5"/>
    <s v="P2"/>
    <x v="3"/>
    <x v="1"/>
    <x v="0"/>
    <x v="478"/>
    <d v="2024-01-14T00:00:00"/>
    <n v="21"/>
    <n v="96585"/>
    <n v="116174"/>
    <n v="19589"/>
    <x v="6"/>
    <n v="464.5"/>
    <n v="69"/>
    <x v="1"/>
    <x v="2"/>
    <x v="1"/>
    <n v="0"/>
    <x v="431"/>
    <x v="24"/>
    <x v="2"/>
    <s v="P1407"/>
    <n v="331"/>
    <n v="33"/>
    <x v="34"/>
    <x v="0"/>
    <n v="12"/>
    <n v="8"/>
    <s v="D"/>
    <n v="11.29"/>
    <x v="0"/>
    <n v="0"/>
    <n v="313210"/>
    <s v="Pending"/>
    <n v="98530"/>
    <x v="4"/>
    <x v="1"/>
    <x v="2"/>
    <n v="19589"/>
  </r>
  <r>
    <x v="589"/>
    <x v="159"/>
    <x v="2"/>
    <x v="18"/>
    <x v="2"/>
    <s v="P2"/>
    <x v="3"/>
    <x v="0"/>
    <x v="2"/>
    <x v="98"/>
    <d v="2025-07-20T00:00:00"/>
    <n v="36"/>
    <n v="155617"/>
    <n v="135354"/>
    <n v="-20263"/>
    <x v="4"/>
    <n v="378.2"/>
    <n v="72"/>
    <x v="1"/>
    <x v="3"/>
    <x v="0"/>
    <n v="78"/>
    <x v="432"/>
    <x v="37"/>
    <x v="0"/>
    <s v="P1161"/>
    <n v="428"/>
    <n v="18"/>
    <x v="46"/>
    <x v="2"/>
    <n v="9"/>
    <n v="8"/>
    <s v="A"/>
    <n v="9.4499999999999993"/>
    <x v="3"/>
    <n v="0"/>
    <n v="485413"/>
    <s v="Pending"/>
    <n v="192496"/>
    <x v="5"/>
    <x v="1"/>
    <x v="4"/>
    <n v="-20263"/>
  </r>
  <r>
    <x v="590"/>
    <x v="243"/>
    <x v="3"/>
    <x v="17"/>
    <x v="2"/>
    <s v="P4"/>
    <x v="0"/>
    <x v="5"/>
    <x v="2"/>
    <x v="479"/>
    <d v="2024-10-17T00:00:00"/>
    <n v="42"/>
    <n v="269675"/>
    <n v="358464"/>
    <n v="88789"/>
    <x v="2"/>
    <n v="135.19999999999999"/>
    <n v="82"/>
    <x v="1"/>
    <x v="1"/>
    <x v="1"/>
    <n v="0"/>
    <x v="433"/>
    <x v="39"/>
    <x v="4"/>
    <s v="P1103"/>
    <n v="58"/>
    <n v="111"/>
    <x v="45"/>
    <x v="2"/>
    <n v="19"/>
    <n v="1"/>
    <s v="B"/>
    <n v="0.82"/>
    <x v="1"/>
    <n v="0"/>
    <n v="934876"/>
    <s v="Overdue"/>
    <n v="304444"/>
    <x v="11"/>
    <x v="2"/>
    <x v="3"/>
    <n v="88789"/>
  </r>
  <r>
    <x v="591"/>
    <x v="251"/>
    <x v="4"/>
    <x v="18"/>
    <x v="1"/>
    <s v="P4"/>
    <x v="1"/>
    <x v="2"/>
    <x v="3"/>
    <x v="480"/>
    <d v="2023-01-18T00:00:00"/>
    <n v="44"/>
    <n v="206781"/>
    <n v="314946"/>
    <n v="108165"/>
    <x v="3"/>
    <n v="814.4"/>
    <n v="55"/>
    <x v="0"/>
    <x v="3"/>
    <x v="2"/>
    <n v="0"/>
    <x v="434"/>
    <x v="12"/>
    <x v="3"/>
    <s v="P1428"/>
    <n v="379"/>
    <n v="101"/>
    <x v="55"/>
    <x v="1"/>
    <n v="4"/>
    <n v="3"/>
    <s v="A"/>
    <n v="4.96"/>
    <x v="0"/>
    <n v="0"/>
    <n v="491077"/>
    <s v="Pending"/>
    <n v="212604"/>
    <x v="7"/>
    <x v="2"/>
    <x v="4"/>
    <n v="108165"/>
  </r>
  <r>
    <x v="592"/>
    <x v="48"/>
    <x v="5"/>
    <x v="21"/>
    <x v="2"/>
    <s v="P5"/>
    <x v="2"/>
    <x v="0"/>
    <x v="2"/>
    <x v="481"/>
    <d v="2023-08-06T00:00:00"/>
    <n v="5"/>
    <n v="177202"/>
    <n v="178230"/>
    <n v="1028"/>
    <x v="7"/>
    <n v="766.1"/>
    <n v="12"/>
    <x v="2"/>
    <x v="0"/>
    <x v="0"/>
    <n v="64"/>
    <x v="274"/>
    <x v="16"/>
    <x v="0"/>
    <s v="P1104"/>
    <n v="280"/>
    <n v="44"/>
    <x v="45"/>
    <x v="1"/>
    <n v="16"/>
    <n v="4"/>
    <s v="B"/>
    <n v="9.75"/>
    <x v="1"/>
    <n v="0"/>
    <n v="856411"/>
    <s v="Pending"/>
    <n v="197738"/>
    <x v="6"/>
    <x v="2"/>
    <x v="4"/>
    <n v="1028"/>
  </r>
  <r>
    <x v="593"/>
    <x v="125"/>
    <x v="5"/>
    <x v="10"/>
    <x v="4"/>
    <s v="P1"/>
    <x v="2"/>
    <x v="2"/>
    <x v="3"/>
    <x v="482"/>
    <d v="2023-09-14T00:00:00"/>
    <n v="23"/>
    <n v="61134"/>
    <n v="116501"/>
    <n v="55367"/>
    <x v="9"/>
    <n v="857"/>
    <n v="75"/>
    <x v="1"/>
    <x v="0"/>
    <x v="0"/>
    <n v="90"/>
    <x v="435"/>
    <x v="3"/>
    <x v="0"/>
    <s v="P1318"/>
    <n v="481"/>
    <n v="85"/>
    <x v="24"/>
    <x v="0"/>
    <n v="19"/>
    <n v="5"/>
    <s v="B"/>
    <n v="7.01"/>
    <x v="1"/>
    <n v="0"/>
    <n v="979217"/>
    <s v="Paid"/>
    <n v="98686"/>
    <x v="0"/>
    <x v="2"/>
    <x v="4"/>
    <n v="55367"/>
  </r>
  <r>
    <x v="594"/>
    <x v="39"/>
    <x v="4"/>
    <x v="3"/>
    <x v="2"/>
    <s v="P3"/>
    <x v="3"/>
    <x v="2"/>
    <x v="1"/>
    <x v="483"/>
    <d v="2022-12-10T00:00:00"/>
    <n v="42"/>
    <n v="355309"/>
    <n v="377961"/>
    <n v="22652"/>
    <x v="8"/>
    <n v="120"/>
    <n v="20"/>
    <x v="2"/>
    <x v="3"/>
    <x v="0"/>
    <n v="72"/>
    <x v="74"/>
    <x v="14"/>
    <x v="1"/>
    <s v="P1447"/>
    <n v="30"/>
    <n v="27"/>
    <x v="42"/>
    <x v="3"/>
    <n v="0"/>
    <n v="8"/>
    <s v="B"/>
    <n v="7.17"/>
    <x v="3"/>
    <n v="0"/>
    <n v="610312"/>
    <s v="Overdue"/>
    <n v="358720"/>
    <x v="4"/>
    <x v="1"/>
    <x v="3"/>
    <n v="22652"/>
  </r>
  <r>
    <x v="595"/>
    <x v="51"/>
    <x v="0"/>
    <x v="21"/>
    <x v="1"/>
    <s v="P1"/>
    <x v="0"/>
    <x v="5"/>
    <x v="0"/>
    <x v="484"/>
    <d v="2022-06-06T00:00:00"/>
    <n v="50"/>
    <n v="275156"/>
    <n v="243301"/>
    <n v="-31855"/>
    <x v="10"/>
    <n v="554.79999999999995"/>
    <n v="1"/>
    <x v="2"/>
    <x v="2"/>
    <x v="0"/>
    <n v="54"/>
    <x v="436"/>
    <x v="1"/>
    <x v="3"/>
    <s v="P1223"/>
    <n v="313"/>
    <n v="14"/>
    <x v="40"/>
    <x v="0"/>
    <n v="0"/>
    <n v="4"/>
    <s v="B"/>
    <n v="16.18"/>
    <x v="0"/>
    <n v="0"/>
    <n v="311523"/>
    <s v="Paid"/>
    <n v="323924"/>
    <x v="2"/>
    <x v="0"/>
    <x v="3"/>
    <n v="-31855"/>
  </r>
  <r>
    <x v="596"/>
    <x v="252"/>
    <x v="0"/>
    <x v="20"/>
    <x v="4"/>
    <s v="P4"/>
    <x v="3"/>
    <x v="2"/>
    <x v="3"/>
    <x v="485"/>
    <d v="2022-04-28T00:00:00"/>
    <n v="4"/>
    <n v="346973"/>
    <n v="341147"/>
    <n v="-5826"/>
    <x v="4"/>
    <n v="52.5"/>
    <n v="53"/>
    <x v="0"/>
    <x v="2"/>
    <x v="2"/>
    <n v="86"/>
    <x v="285"/>
    <x v="41"/>
    <x v="3"/>
    <s v="P1114"/>
    <n v="69"/>
    <n v="118"/>
    <x v="20"/>
    <x v="3"/>
    <n v="2"/>
    <n v="1"/>
    <s v="C"/>
    <n v="9.67"/>
    <x v="0"/>
    <n v="62510"/>
    <n v="241619"/>
    <s v="Pending"/>
    <n v="337995"/>
    <x v="3"/>
    <x v="2"/>
    <x v="2"/>
    <n v="-5826"/>
  </r>
  <r>
    <x v="597"/>
    <x v="167"/>
    <x v="3"/>
    <x v="7"/>
    <x v="3"/>
    <s v="P4"/>
    <x v="3"/>
    <x v="4"/>
    <x v="4"/>
    <x v="367"/>
    <d v="2025-06-18T00:00:00"/>
    <n v="7"/>
    <n v="242090"/>
    <n v="362028"/>
    <n v="119938"/>
    <x v="10"/>
    <n v="204.9"/>
    <n v="27"/>
    <x v="2"/>
    <x v="3"/>
    <x v="2"/>
    <n v="55"/>
    <x v="437"/>
    <x v="29"/>
    <x v="4"/>
    <s v="P1083"/>
    <n v="93"/>
    <n v="117"/>
    <x v="56"/>
    <x v="0"/>
    <n v="19"/>
    <n v="5"/>
    <s v="A"/>
    <n v="8.18"/>
    <x v="0"/>
    <n v="0"/>
    <n v="682249"/>
    <s v="Overdue"/>
    <n v="262989"/>
    <x v="1"/>
    <x v="3"/>
    <x v="1"/>
    <n v="119938"/>
  </r>
  <r>
    <x v="598"/>
    <x v="253"/>
    <x v="5"/>
    <x v="17"/>
    <x v="2"/>
    <s v="P3"/>
    <x v="0"/>
    <x v="3"/>
    <x v="0"/>
    <x v="486"/>
    <d v="2023-10-12T00:00:00"/>
    <n v="44"/>
    <n v="307734"/>
    <n v="411572"/>
    <n v="103838"/>
    <x v="8"/>
    <n v="34.700000000000003"/>
    <n v="65"/>
    <x v="1"/>
    <x v="1"/>
    <x v="2"/>
    <n v="0"/>
    <x v="219"/>
    <x v="37"/>
    <x v="4"/>
    <s v="P1306"/>
    <n v="236"/>
    <n v="17"/>
    <x v="18"/>
    <x v="3"/>
    <n v="0"/>
    <n v="2"/>
    <s v="D"/>
    <n v="11.59"/>
    <x v="2"/>
    <n v="0"/>
    <n v="564002"/>
    <s v="Pending"/>
    <n v="293944"/>
    <x v="6"/>
    <x v="1"/>
    <x v="0"/>
    <n v="103838"/>
  </r>
  <r>
    <x v="599"/>
    <x v="231"/>
    <x v="1"/>
    <x v="24"/>
    <x v="1"/>
    <s v="P1"/>
    <x v="0"/>
    <x v="5"/>
    <x v="0"/>
    <x v="240"/>
    <d v="2024-05-29T00:00:00"/>
    <n v="60"/>
    <n v="424182"/>
    <n v="398175"/>
    <n v="-26007"/>
    <x v="9"/>
    <n v="578.29999999999995"/>
    <n v="4"/>
    <x v="2"/>
    <x v="2"/>
    <x v="0"/>
    <n v="53"/>
    <x v="74"/>
    <x v="42"/>
    <x v="2"/>
    <s v="P1379"/>
    <n v="76"/>
    <n v="119"/>
    <x v="18"/>
    <x v="3"/>
    <n v="19"/>
    <n v="1"/>
    <s v="A"/>
    <n v="4.45"/>
    <x v="2"/>
    <n v="0"/>
    <n v="374428"/>
    <s v="Pending"/>
    <n v="460675"/>
    <x v="2"/>
    <x v="2"/>
    <x v="4"/>
    <n v="-26007"/>
  </r>
  <r>
    <x v="600"/>
    <x v="79"/>
    <x v="4"/>
    <x v="3"/>
    <x v="3"/>
    <s v="P2"/>
    <x v="0"/>
    <x v="3"/>
    <x v="4"/>
    <x v="487"/>
    <d v="2023-05-25T00:00:00"/>
    <n v="19"/>
    <n v="378508"/>
    <n v="360516"/>
    <n v="-17992"/>
    <x v="1"/>
    <n v="362.5"/>
    <n v="58"/>
    <x v="0"/>
    <x v="2"/>
    <x v="0"/>
    <n v="0"/>
    <x v="249"/>
    <x v="39"/>
    <x v="3"/>
    <s v="P1423"/>
    <n v="18"/>
    <n v="78"/>
    <x v="51"/>
    <x v="3"/>
    <n v="19"/>
    <n v="6"/>
    <s v="D"/>
    <n v="1.83"/>
    <x v="3"/>
    <n v="42018"/>
    <n v="334842"/>
    <s v="Pending"/>
    <n v="389180"/>
    <x v="0"/>
    <x v="0"/>
    <x v="1"/>
    <n v="-17992"/>
  </r>
  <r>
    <x v="601"/>
    <x v="239"/>
    <x v="3"/>
    <x v="18"/>
    <x v="0"/>
    <s v="P3"/>
    <x v="0"/>
    <x v="2"/>
    <x v="1"/>
    <x v="488"/>
    <d v="2025-08-31T00:00:00"/>
    <n v="58"/>
    <n v="267971"/>
    <n v="360140"/>
    <n v="92169"/>
    <x v="7"/>
    <n v="696.9"/>
    <n v="21"/>
    <x v="2"/>
    <x v="1"/>
    <x v="0"/>
    <n v="0"/>
    <x v="438"/>
    <x v="16"/>
    <x v="0"/>
    <s v="P1420"/>
    <n v="471"/>
    <n v="59"/>
    <x v="24"/>
    <x v="1"/>
    <n v="0"/>
    <n v="8"/>
    <s v="C"/>
    <n v="0.28000000000000003"/>
    <x v="0"/>
    <n v="0"/>
    <n v="558007"/>
    <s v="Paid"/>
    <n v="299328"/>
    <x v="1"/>
    <x v="2"/>
    <x v="3"/>
    <n v="92169"/>
  </r>
  <r>
    <x v="602"/>
    <x v="16"/>
    <x v="1"/>
    <x v="24"/>
    <x v="0"/>
    <s v="P3"/>
    <x v="1"/>
    <x v="1"/>
    <x v="2"/>
    <x v="489"/>
    <d v="2023-10-03T00:00:00"/>
    <n v="30"/>
    <n v="19452"/>
    <n v="32763"/>
    <n v="13311"/>
    <x v="7"/>
    <n v="818.8"/>
    <n v="82"/>
    <x v="1"/>
    <x v="0"/>
    <x v="0"/>
    <n v="83"/>
    <x v="439"/>
    <x v="12"/>
    <x v="1"/>
    <s v="P1374"/>
    <n v="76"/>
    <n v="87"/>
    <x v="37"/>
    <x v="0"/>
    <n v="12"/>
    <n v="2"/>
    <s v="D"/>
    <n v="6.78"/>
    <x v="3"/>
    <n v="0"/>
    <n v="663588"/>
    <s v="Overdue"/>
    <n v="6709"/>
    <x v="4"/>
    <x v="2"/>
    <x v="2"/>
    <n v="13311"/>
  </r>
  <r>
    <x v="603"/>
    <x v="122"/>
    <x v="0"/>
    <x v="4"/>
    <x v="1"/>
    <s v="P5"/>
    <x v="3"/>
    <x v="0"/>
    <x v="4"/>
    <x v="165"/>
    <d v="2025-05-03T00:00:00"/>
    <n v="10"/>
    <n v="383384"/>
    <n v="415545"/>
    <n v="32161"/>
    <x v="4"/>
    <n v="654.20000000000005"/>
    <n v="63"/>
    <x v="1"/>
    <x v="3"/>
    <x v="0"/>
    <n v="0"/>
    <x v="384"/>
    <x v="21"/>
    <x v="1"/>
    <s v="P1472"/>
    <n v="50"/>
    <n v="68"/>
    <x v="26"/>
    <x v="2"/>
    <n v="19"/>
    <n v="1"/>
    <s v="A"/>
    <n v="13.9"/>
    <x v="1"/>
    <n v="0"/>
    <n v="733086"/>
    <s v="Pending"/>
    <n v="424765"/>
    <x v="10"/>
    <x v="1"/>
    <x v="0"/>
    <n v="32161"/>
  </r>
  <r>
    <x v="604"/>
    <x v="147"/>
    <x v="3"/>
    <x v="13"/>
    <x v="0"/>
    <s v="P3"/>
    <x v="2"/>
    <x v="5"/>
    <x v="1"/>
    <x v="490"/>
    <d v="2024-07-09T00:00:00"/>
    <n v="51"/>
    <n v="444039"/>
    <n v="501308"/>
    <n v="57269"/>
    <x v="1"/>
    <n v="474.8"/>
    <n v="29"/>
    <x v="2"/>
    <x v="2"/>
    <x v="0"/>
    <n v="0"/>
    <x v="440"/>
    <x v="11"/>
    <x v="2"/>
    <s v="P1006"/>
    <n v="299"/>
    <n v="64"/>
    <x v="62"/>
    <x v="1"/>
    <n v="9"/>
    <n v="8"/>
    <s v="B"/>
    <n v="3.61"/>
    <x v="1"/>
    <n v="0"/>
    <n v="375793"/>
    <s v="Pending"/>
    <n v="432491"/>
    <x v="2"/>
    <x v="1"/>
    <x v="0"/>
    <n v="57269"/>
  </r>
  <r>
    <x v="605"/>
    <x v="181"/>
    <x v="0"/>
    <x v="24"/>
    <x v="3"/>
    <s v="P4"/>
    <x v="0"/>
    <x v="2"/>
    <x v="4"/>
    <x v="491"/>
    <d v="2023-10-04T00:00:00"/>
    <n v="48"/>
    <n v="443780"/>
    <n v="405264"/>
    <n v="-38516"/>
    <x v="4"/>
    <n v="864.8"/>
    <n v="26"/>
    <x v="2"/>
    <x v="2"/>
    <x v="1"/>
    <n v="0"/>
    <x v="80"/>
    <x v="41"/>
    <x v="4"/>
    <s v="P1280"/>
    <n v="4"/>
    <n v="93"/>
    <x v="38"/>
    <x v="2"/>
    <n v="2"/>
    <n v="5"/>
    <s v="D"/>
    <n v="4.05"/>
    <x v="3"/>
    <n v="0"/>
    <n v="134438"/>
    <s v="Pending"/>
    <n v="492631"/>
    <x v="10"/>
    <x v="2"/>
    <x v="4"/>
    <n v="-38516"/>
  </r>
  <r>
    <x v="606"/>
    <x v="233"/>
    <x v="1"/>
    <x v="2"/>
    <x v="3"/>
    <s v="P1"/>
    <x v="2"/>
    <x v="5"/>
    <x v="4"/>
    <x v="492"/>
    <d v="2024-11-01T00:00:00"/>
    <n v="29"/>
    <n v="417816"/>
    <n v="509088"/>
    <n v="91272"/>
    <x v="8"/>
    <n v="250.8"/>
    <n v="53"/>
    <x v="0"/>
    <x v="3"/>
    <x v="2"/>
    <n v="0"/>
    <x v="142"/>
    <x v="35"/>
    <x v="1"/>
    <s v="P1097"/>
    <n v="60"/>
    <n v="30"/>
    <x v="37"/>
    <x v="1"/>
    <n v="19"/>
    <n v="8"/>
    <s v="B"/>
    <n v="3.14"/>
    <x v="3"/>
    <n v="0"/>
    <n v="497437"/>
    <s v="Pending"/>
    <n v="402449"/>
    <x v="9"/>
    <x v="3"/>
    <x v="2"/>
    <n v="91272"/>
  </r>
  <r>
    <x v="607"/>
    <x v="209"/>
    <x v="4"/>
    <x v="29"/>
    <x v="3"/>
    <s v="P3"/>
    <x v="3"/>
    <x v="3"/>
    <x v="2"/>
    <x v="41"/>
    <d v="2023-05-30T00:00:00"/>
    <n v="27"/>
    <n v="234591"/>
    <n v="242009"/>
    <n v="7418"/>
    <x v="6"/>
    <n v="593.79999999999995"/>
    <n v="68"/>
    <x v="1"/>
    <x v="1"/>
    <x v="2"/>
    <n v="0"/>
    <x v="412"/>
    <x v="11"/>
    <x v="0"/>
    <s v="P1444"/>
    <n v="189"/>
    <n v="48"/>
    <x v="71"/>
    <x v="2"/>
    <n v="0"/>
    <n v="1"/>
    <s v="C"/>
    <n v="9.84"/>
    <x v="0"/>
    <n v="0"/>
    <n v="944455"/>
    <s v="Paid"/>
    <n v="251891"/>
    <x v="10"/>
    <x v="1"/>
    <x v="4"/>
    <n v="7418"/>
  </r>
  <r>
    <x v="608"/>
    <x v="170"/>
    <x v="3"/>
    <x v="2"/>
    <x v="1"/>
    <s v="P3"/>
    <x v="3"/>
    <x v="3"/>
    <x v="2"/>
    <x v="123"/>
    <d v="2024-09-20T00:00:00"/>
    <n v="42"/>
    <n v="339717"/>
    <n v="328894"/>
    <n v="-10823"/>
    <x v="2"/>
    <n v="586.1"/>
    <n v="11"/>
    <x v="2"/>
    <x v="1"/>
    <x v="1"/>
    <n v="46"/>
    <x v="441"/>
    <x v="37"/>
    <x v="4"/>
    <s v="P1336"/>
    <n v="219"/>
    <n v="52"/>
    <x v="53"/>
    <x v="2"/>
    <n v="0"/>
    <n v="8"/>
    <s v="A"/>
    <n v="15.24"/>
    <x v="0"/>
    <n v="0"/>
    <n v="75424"/>
    <s v="Pending"/>
    <n v="322051"/>
    <x v="0"/>
    <x v="0"/>
    <x v="3"/>
    <n v="-10823"/>
  </r>
  <r>
    <x v="609"/>
    <x v="20"/>
    <x v="3"/>
    <x v="21"/>
    <x v="0"/>
    <s v="P3"/>
    <x v="3"/>
    <x v="3"/>
    <x v="1"/>
    <x v="7"/>
    <d v="2023-10-02T00:00:00"/>
    <n v="10"/>
    <n v="249112"/>
    <n v="227449"/>
    <n v="-21663"/>
    <x v="2"/>
    <n v="635.4"/>
    <n v="23"/>
    <x v="2"/>
    <x v="1"/>
    <x v="1"/>
    <n v="80"/>
    <x v="442"/>
    <x v="13"/>
    <x v="3"/>
    <s v="P1263"/>
    <n v="237"/>
    <n v="43"/>
    <x v="30"/>
    <x v="3"/>
    <n v="19"/>
    <n v="4"/>
    <s v="C"/>
    <n v="13.31"/>
    <x v="2"/>
    <n v="49588"/>
    <n v="863754"/>
    <s v="Overdue"/>
    <n v="250751"/>
    <x v="0"/>
    <x v="2"/>
    <x v="4"/>
    <n v="-21663"/>
  </r>
  <r>
    <x v="610"/>
    <x v="123"/>
    <x v="2"/>
    <x v="0"/>
    <x v="3"/>
    <s v="P5"/>
    <x v="0"/>
    <x v="2"/>
    <x v="4"/>
    <x v="493"/>
    <d v="2022-11-23T00:00:00"/>
    <n v="15"/>
    <n v="70298"/>
    <n v="123341"/>
    <n v="53043"/>
    <x v="1"/>
    <n v="618.9"/>
    <n v="67"/>
    <x v="1"/>
    <x v="3"/>
    <x v="1"/>
    <n v="79"/>
    <x v="280"/>
    <x v="0"/>
    <x v="4"/>
    <s v="P1423"/>
    <n v="295"/>
    <n v="119"/>
    <x v="61"/>
    <x v="1"/>
    <n v="9"/>
    <n v="8"/>
    <s v="D"/>
    <n v="10.76"/>
    <x v="3"/>
    <n v="0"/>
    <n v="887274"/>
    <s v="Paid"/>
    <n v="77584"/>
    <x v="4"/>
    <x v="3"/>
    <x v="2"/>
    <n v="53043"/>
  </r>
  <r>
    <x v="611"/>
    <x v="108"/>
    <x v="1"/>
    <x v="28"/>
    <x v="5"/>
    <s v="P1"/>
    <x v="0"/>
    <x v="4"/>
    <x v="1"/>
    <x v="219"/>
    <d v="2023-04-27T00:00:00"/>
    <n v="25"/>
    <n v="58744"/>
    <n v="113913"/>
    <n v="55169"/>
    <x v="6"/>
    <n v="230.3"/>
    <n v="88"/>
    <x v="1"/>
    <x v="3"/>
    <x v="2"/>
    <n v="0"/>
    <x v="443"/>
    <x v="14"/>
    <x v="2"/>
    <s v="P1009"/>
    <n v="61"/>
    <n v="101"/>
    <x v="81"/>
    <x v="2"/>
    <n v="4"/>
    <n v="5"/>
    <s v="B"/>
    <n v="11.03"/>
    <x v="2"/>
    <n v="0"/>
    <n v="739390"/>
    <s v="Paid"/>
    <n v="72081"/>
    <x v="9"/>
    <x v="2"/>
    <x v="1"/>
    <n v="55169"/>
  </r>
  <r>
    <x v="612"/>
    <x v="12"/>
    <x v="5"/>
    <x v="1"/>
    <x v="1"/>
    <s v="P4"/>
    <x v="0"/>
    <x v="3"/>
    <x v="4"/>
    <x v="494"/>
    <d v="2024-06-23T00:00:00"/>
    <n v="33"/>
    <n v="446095"/>
    <n v="441309"/>
    <n v="-4786"/>
    <x v="10"/>
    <n v="809.8"/>
    <n v="87"/>
    <x v="1"/>
    <x v="3"/>
    <x v="2"/>
    <n v="65"/>
    <x v="444"/>
    <x v="14"/>
    <x v="2"/>
    <s v="P1179"/>
    <n v="313"/>
    <n v="37"/>
    <x v="90"/>
    <x v="2"/>
    <n v="7"/>
    <n v="5"/>
    <s v="C"/>
    <n v="12.5"/>
    <x v="0"/>
    <n v="48098"/>
    <n v="885099"/>
    <s v="Pending"/>
    <n v="459004"/>
    <x v="7"/>
    <x v="1"/>
    <x v="1"/>
    <n v="-4786"/>
  </r>
  <r>
    <x v="613"/>
    <x v="182"/>
    <x v="2"/>
    <x v="2"/>
    <x v="4"/>
    <s v="P3"/>
    <x v="3"/>
    <x v="1"/>
    <x v="1"/>
    <x v="495"/>
    <d v="2023-06-14T00:00:00"/>
    <n v="41"/>
    <n v="175017"/>
    <n v="221882"/>
    <n v="46865"/>
    <x v="4"/>
    <n v="359.4"/>
    <n v="25"/>
    <x v="2"/>
    <x v="2"/>
    <x v="2"/>
    <n v="0"/>
    <x v="445"/>
    <x v="14"/>
    <x v="1"/>
    <s v="P1425"/>
    <n v="18"/>
    <n v="56"/>
    <x v="80"/>
    <x v="2"/>
    <n v="9"/>
    <n v="2"/>
    <s v="A"/>
    <n v="14.09"/>
    <x v="1"/>
    <n v="0"/>
    <n v="758658"/>
    <s v="Overdue"/>
    <n v="161637"/>
    <x v="0"/>
    <x v="0"/>
    <x v="0"/>
    <n v="46865"/>
  </r>
  <r>
    <x v="614"/>
    <x v="211"/>
    <x v="5"/>
    <x v="22"/>
    <x v="2"/>
    <s v="P5"/>
    <x v="3"/>
    <x v="5"/>
    <x v="0"/>
    <x v="286"/>
    <d v="2025-07-23T00:00:00"/>
    <n v="33"/>
    <n v="29868"/>
    <n v="95635"/>
    <n v="65767"/>
    <x v="8"/>
    <n v="325.89999999999998"/>
    <n v="67"/>
    <x v="1"/>
    <x v="3"/>
    <x v="1"/>
    <n v="0"/>
    <x v="446"/>
    <x v="17"/>
    <x v="0"/>
    <s v="P1093"/>
    <n v="77"/>
    <n v="60"/>
    <x v="82"/>
    <x v="2"/>
    <n v="12"/>
    <n v="5"/>
    <s v="A"/>
    <n v="16.2"/>
    <x v="0"/>
    <n v="0"/>
    <n v="909846"/>
    <s v="Overdue"/>
    <n v="51334"/>
    <x v="4"/>
    <x v="0"/>
    <x v="1"/>
    <n v="65767"/>
  </r>
  <r>
    <x v="615"/>
    <x v="254"/>
    <x v="4"/>
    <x v="19"/>
    <x v="3"/>
    <s v="P1"/>
    <x v="3"/>
    <x v="2"/>
    <x v="1"/>
    <x v="496"/>
    <d v="2023-02-06T00:00:00"/>
    <n v="60"/>
    <n v="403141"/>
    <n v="510452"/>
    <n v="107311"/>
    <x v="4"/>
    <n v="71.8"/>
    <n v="50"/>
    <x v="0"/>
    <x v="2"/>
    <x v="0"/>
    <n v="78"/>
    <x v="306"/>
    <x v="38"/>
    <x v="3"/>
    <s v="P1400"/>
    <n v="79"/>
    <n v="16"/>
    <x v="77"/>
    <x v="0"/>
    <n v="12"/>
    <n v="6"/>
    <s v="B"/>
    <n v="8"/>
    <x v="2"/>
    <n v="0"/>
    <n v="82968"/>
    <s v="Pending"/>
    <n v="440211"/>
    <x v="2"/>
    <x v="2"/>
    <x v="0"/>
    <n v="107311"/>
  </r>
  <r>
    <x v="616"/>
    <x v="103"/>
    <x v="4"/>
    <x v="2"/>
    <x v="3"/>
    <s v="P1"/>
    <x v="0"/>
    <x v="0"/>
    <x v="1"/>
    <x v="424"/>
    <d v="2022-06-25T00:00:00"/>
    <n v="9"/>
    <n v="236478"/>
    <n v="223734"/>
    <n v="-12744"/>
    <x v="4"/>
    <n v="406.3"/>
    <n v="4"/>
    <x v="2"/>
    <x v="2"/>
    <x v="1"/>
    <n v="82"/>
    <x v="447"/>
    <x v="25"/>
    <x v="2"/>
    <s v="P1445"/>
    <n v="198"/>
    <n v="52"/>
    <x v="40"/>
    <x v="0"/>
    <n v="7"/>
    <n v="1"/>
    <s v="D"/>
    <n v="10.47"/>
    <x v="2"/>
    <n v="49070"/>
    <n v="112635"/>
    <s v="Overdue"/>
    <n v="223522"/>
    <x v="8"/>
    <x v="1"/>
    <x v="2"/>
    <n v="-12744"/>
  </r>
  <r>
    <x v="617"/>
    <x v="24"/>
    <x v="2"/>
    <x v="19"/>
    <x v="5"/>
    <s v="P1"/>
    <x v="3"/>
    <x v="0"/>
    <x v="0"/>
    <x v="256"/>
    <d v="2024-07-10T00:00:00"/>
    <n v="18"/>
    <n v="261673"/>
    <n v="326681"/>
    <n v="65008"/>
    <x v="3"/>
    <n v="735.9"/>
    <n v="19"/>
    <x v="2"/>
    <x v="3"/>
    <x v="0"/>
    <n v="87"/>
    <x v="448"/>
    <x v="34"/>
    <x v="4"/>
    <s v="P1446"/>
    <n v="297"/>
    <n v="10"/>
    <x v="6"/>
    <x v="1"/>
    <n v="2"/>
    <n v="4"/>
    <s v="A"/>
    <n v="3.28"/>
    <x v="0"/>
    <n v="0"/>
    <n v="738105"/>
    <s v="Paid"/>
    <n v="268640"/>
    <x v="0"/>
    <x v="1"/>
    <x v="1"/>
    <n v="65008"/>
  </r>
  <r>
    <x v="618"/>
    <x v="255"/>
    <x v="2"/>
    <x v="20"/>
    <x v="4"/>
    <s v="P2"/>
    <x v="3"/>
    <x v="0"/>
    <x v="4"/>
    <x v="497"/>
    <d v="2024-07-21T00:00:00"/>
    <n v="55"/>
    <n v="297251"/>
    <n v="287059"/>
    <n v="-10192"/>
    <x v="1"/>
    <n v="153.4"/>
    <n v="18"/>
    <x v="2"/>
    <x v="2"/>
    <x v="2"/>
    <n v="46"/>
    <x v="185"/>
    <x v="27"/>
    <x v="0"/>
    <s v="P1396"/>
    <n v="215"/>
    <n v="112"/>
    <x v="41"/>
    <x v="2"/>
    <n v="16"/>
    <n v="4"/>
    <s v="A"/>
    <n v="17.329999999999998"/>
    <x v="2"/>
    <n v="0"/>
    <n v="800245"/>
    <s v="Paid"/>
    <n v="313552"/>
    <x v="4"/>
    <x v="1"/>
    <x v="2"/>
    <n v="-10192"/>
  </r>
  <r>
    <x v="619"/>
    <x v="136"/>
    <x v="4"/>
    <x v="15"/>
    <x v="2"/>
    <s v="P1"/>
    <x v="2"/>
    <x v="1"/>
    <x v="2"/>
    <x v="227"/>
    <d v="2022-03-26T00:00:00"/>
    <n v="15"/>
    <n v="101704"/>
    <n v="89045"/>
    <n v="-12659"/>
    <x v="9"/>
    <n v="358.6"/>
    <n v="39"/>
    <x v="0"/>
    <x v="1"/>
    <x v="1"/>
    <n v="69"/>
    <x v="328"/>
    <x v="2"/>
    <x v="2"/>
    <s v="P1094"/>
    <n v="433"/>
    <n v="79"/>
    <x v="28"/>
    <x v="2"/>
    <n v="16"/>
    <n v="8"/>
    <s v="A"/>
    <n v="12.64"/>
    <x v="0"/>
    <n v="0"/>
    <n v="689948"/>
    <s v="Overdue"/>
    <n v="138903"/>
    <x v="0"/>
    <x v="0"/>
    <x v="1"/>
    <n v="-12659"/>
  </r>
  <r>
    <x v="620"/>
    <x v="16"/>
    <x v="3"/>
    <x v="1"/>
    <x v="5"/>
    <s v="P1"/>
    <x v="3"/>
    <x v="3"/>
    <x v="1"/>
    <x v="186"/>
    <d v="2022-11-11T00:00:00"/>
    <n v="41"/>
    <n v="356647"/>
    <n v="449598"/>
    <n v="92951"/>
    <x v="2"/>
    <n v="413.2"/>
    <n v="10"/>
    <x v="2"/>
    <x v="3"/>
    <x v="0"/>
    <n v="0"/>
    <x v="186"/>
    <x v="33"/>
    <x v="2"/>
    <s v="P1240"/>
    <n v="193"/>
    <n v="20"/>
    <x v="59"/>
    <x v="2"/>
    <n v="7"/>
    <n v="7"/>
    <s v="C"/>
    <n v="8.3699999999999992"/>
    <x v="2"/>
    <n v="0"/>
    <n v="201372"/>
    <s v="Pending"/>
    <n v="389075"/>
    <x v="11"/>
    <x v="3"/>
    <x v="4"/>
    <n v="92951"/>
  </r>
  <r>
    <x v="621"/>
    <x v="178"/>
    <x v="3"/>
    <x v="22"/>
    <x v="4"/>
    <s v="P2"/>
    <x v="1"/>
    <x v="5"/>
    <x v="1"/>
    <x v="498"/>
    <d v="2022-09-08T00:00:00"/>
    <n v="27"/>
    <n v="184384"/>
    <n v="262176"/>
    <n v="77792"/>
    <x v="4"/>
    <n v="135"/>
    <n v="23"/>
    <x v="2"/>
    <x v="0"/>
    <x v="2"/>
    <n v="64"/>
    <x v="449"/>
    <x v="20"/>
    <x v="3"/>
    <s v="P1478"/>
    <n v="146"/>
    <n v="12"/>
    <x v="46"/>
    <x v="1"/>
    <n v="12"/>
    <n v="4"/>
    <s v="C"/>
    <n v="1.34"/>
    <x v="0"/>
    <n v="26982"/>
    <n v="722362"/>
    <s v="Pending"/>
    <n v="177611"/>
    <x v="7"/>
    <x v="0"/>
    <x v="1"/>
    <n v="77792"/>
  </r>
  <r>
    <x v="622"/>
    <x v="2"/>
    <x v="2"/>
    <x v="28"/>
    <x v="4"/>
    <s v="P2"/>
    <x v="2"/>
    <x v="2"/>
    <x v="0"/>
    <x v="499"/>
    <d v="2023-02-12T00:00:00"/>
    <n v="25"/>
    <n v="309797"/>
    <n v="337954"/>
    <n v="28157"/>
    <x v="9"/>
    <n v="236.2"/>
    <n v="99"/>
    <x v="1"/>
    <x v="3"/>
    <x v="0"/>
    <n v="0"/>
    <x v="450"/>
    <x v="44"/>
    <x v="3"/>
    <s v="P1131"/>
    <n v="305"/>
    <n v="92"/>
    <x v="68"/>
    <x v="3"/>
    <n v="14"/>
    <n v="6"/>
    <s v="C"/>
    <n v="3.49"/>
    <x v="3"/>
    <n v="66078"/>
    <n v="559709"/>
    <s v="Paid"/>
    <n v="311201"/>
    <x v="6"/>
    <x v="1"/>
    <x v="3"/>
    <n v="28157"/>
  </r>
  <r>
    <x v="623"/>
    <x v="246"/>
    <x v="0"/>
    <x v="21"/>
    <x v="2"/>
    <s v="P4"/>
    <x v="1"/>
    <x v="2"/>
    <x v="4"/>
    <x v="171"/>
    <d v="2024-06-09T00:00:00"/>
    <n v="48"/>
    <n v="233639"/>
    <n v="231855"/>
    <n v="-1784"/>
    <x v="6"/>
    <n v="55.5"/>
    <n v="72"/>
    <x v="1"/>
    <x v="1"/>
    <x v="0"/>
    <n v="42"/>
    <x v="5"/>
    <x v="30"/>
    <x v="0"/>
    <s v="P1376"/>
    <n v="150"/>
    <n v="52"/>
    <x v="46"/>
    <x v="2"/>
    <n v="14"/>
    <n v="5"/>
    <s v="A"/>
    <n v="11.2"/>
    <x v="2"/>
    <n v="88580"/>
    <n v="28490"/>
    <s v="Overdue"/>
    <n v="215514"/>
    <x v="6"/>
    <x v="0"/>
    <x v="0"/>
    <n v="-1784"/>
  </r>
  <r>
    <x v="624"/>
    <x v="164"/>
    <x v="1"/>
    <x v="8"/>
    <x v="1"/>
    <s v="P5"/>
    <x v="1"/>
    <x v="3"/>
    <x v="3"/>
    <x v="500"/>
    <d v="2022-04-07T00:00:00"/>
    <n v="0"/>
    <n v="279056"/>
    <n v="364065"/>
    <n v="85009"/>
    <x v="8"/>
    <n v="430.4"/>
    <n v="61"/>
    <x v="1"/>
    <x v="0"/>
    <x v="1"/>
    <n v="65"/>
    <x v="227"/>
    <x v="39"/>
    <x v="3"/>
    <s v="P1425"/>
    <n v="44"/>
    <n v="83"/>
    <x v="67"/>
    <x v="3"/>
    <n v="7"/>
    <n v="3"/>
    <s v="B"/>
    <n v="11.32"/>
    <x v="3"/>
    <n v="0"/>
    <n v="961407"/>
    <s v="Overdue"/>
    <n v="306438"/>
    <x v="2"/>
    <x v="2"/>
    <x v="3"/>
    <n v="85009"/>
  </r>
  <r>
    <x v="625"/>
    <x v="89"/>
    <x v="0"/>
    <x v="14"/>
    <x v="5"/>
    <s v="P1"/>
    <x v="3"/>
    <x v="1"/>
    <x v="0"/>
    <x v="246"/>
    <d v="2025-08-27T00:00:00"/>
    <n v="44"/>
    <n v="195403"/>
    <n v="259027"/>
    <n v="63624"/>
    <x v="3"/>
    <n v="740.4"/>
    <n v="65"/>
    <x v="1"/>
    <x v="3"/>
    <x v="1"/>
    <n v="0"/>
    <x v="451"/>
    <x v="9"/>
    <x v="3"/>
    <s v="P1311"/>
    <n v="401"/>
    <n v="58"/>
    <x v="81"/>
    <x v="3"/>
    <n v="12"/>
    <n v="2"/>
    <s v="D"/>
    <n v="15.83"/>
    <x v="2"/>
    <n v="25611"/>
    <n v="653969"/>
    <s v="Pending"/>
    <n v="235368"/>
    <x v="6"/>
    <x v="0"/>
    <x v="4"/>
    <n v="63624"/>
  </r>
  <r>
    <x v="626"/>
    <x v="155"/>
    <x v="2"/>
    <x v="18"/>
    <x v="4"/>
    <s v="P1"/>
    <x v="0"/>
    <x v="3"/>
    <x v="3"/>
    <x v="501"/>
    <d v="2023-04-23T00:00:00"/>
    <n v="13"/>
    <n v="61440"/>
    <n v="48673"/>
    <n v="-12767"/>
    <x v="0"/>
    <n v="145.6"/>
    <n v="99"/>
    <x v="1"/>
    <x v="3"/>
    <x v="1"/>
    <n v="0"/>
    <x v="452"/>
    <x v="41"/>
    <x v="0"/>
    <s v="P1407"/>
    <n v="202"/>
    <n v="98"/>
    <x v="59"/>
    <x v="2"/>
    <n v="21"/>
    <n v="3"/>
    <s v="C"/>
    <n v="16.84"/>
    <x v="1"/>
    <n v="0"/>
    <n v="190379"/>
    <s v="Paid"/>
    <n v="57990"/>
    <x v="9"/>
    <x v="3"/>
    <x v="3"/>
    <n v="-12767"/>
  </r>
  <r>
    <x v="627"/>
    <x v="232"/>
    <x v="3"/>
    <x v="22"/>
    <x v="2"/>
    <s v="P2"/>
    <x v="1"/>
    <x v="1"/>
    <x v="0"/>
    <x v="502"/>
    <d v="2024-05-16T00:00:00"/>
    <n v="10"/>
    <n v="133830"/>
    <n v="192367"/>
    <n v="58537"/>
    <x v="7"/>
    <n v="623.29999999999995"/>
    <n v="17"/>
    <x v="2"/>
    <x v="1"/>
    <x v="1"/>
    <n v="88"/>
    <x v="453"/>
    <x v="41"/>
    <x v="0"/>
    <s v="P1369"/>
    <n v="449"/>
    <n v="74"/>
    <x v="41"/>
    <x v="2"/>
    <n v="2"/>
    <n v="4"/>
    <s v="D"/>
    <n v="6.4"/>
    <x v="1"/>
    <n v="0"/>
    <n v="873349"/>
    <s v="Pending"/>
    <n v="128987"/>
    <x v="12"/>
    <x v="0"/>
    <x v="0"/>
    <n v="58537"/>
  </r>
  <r>
    <x v="628"/>
    <x v="24"/>
    <x v="3"/>
    <x v="21"/>
    <x v="5"/>
    <s v="P5"/>
    <x v="1"/>
    <x v="5"/>
    <x v="1"/>
    <x v="503"/>
    <d v="2022-06-02T00:00:00"/>
    <n v="6"/>
    <n v="286728"/>
    <n v="342717"/>
    <n v="55989"/>
    <x v="1"/>
    <n v="686"/>
    <n v="39"/>
    <x v="0"/>
    <x v="2"/>
    <x v="0"/>
    <n v="0"/>
    <x v="125"/>
    <x v="20"/>
    <x v="4"/>
    <s v="P1193"/>
    <n v="348"/>
    <n v="110"/>
    <x v="17"/>
    <x v="3"/>
    <n v="2"/>
    <n v="5"/>
    <s v="A"/>
    <n v="14.29"/>
    <x v="3"/>
    <n v="0"/>
    <n v="195088"/>
    <s v="Pending"/>
    <n v="275918"/>
    <x v="11"/>
    <x v="0"/>
    <x v="0"/>
    <n v="55989"/>
  </r>
  <r>
    <x v="629"/>
    <x v="147"/>
    <x v="4"/>
    <x v="21"/>
    <x v="1"/>
    <s v="P5"/>
    <x v="3"/>
    <x v="2"/>
    <x v="2"/>
    <x v="144"/>
    <d v="2022-07-19T00:00:00"/>
    <n v="26"/>
    <n v="104062"/>
    <n v="65000"/>
    <n v="-39062"/>
    <x v="9"/>
    <n v="470.7"/>
    <n v="98"/>
    <x v="1"/>
    <x v="2"/>
    <x v="0"/>
    <n v="77"/>
    <x v="454"/>
    <x v="20"/>
    <x v="2"/>
    <s v="P1387"/>
    <n v="119"/>
    <n v="21"/>
    <x v="25"/>
    <x v="2"/>
    <n v="9"/>
    <n v="4"/>
    <s v="D"/>
    <n v="17.22"/>
    <x v="1"/>
    <n v="0"/>
    <n v="445535"/>
    <s v="Pending"/>
    <n v="138165"/>
    <x v="7"/>
    <x v="0"/>
    <x v="0"/>
    <n v="-39062"/>
  </r>
  <r>
    <x v="630"/>
    <x v="197"/>
    <x v="2"/>
    <x v="22"/>
    <x v="4"/>
    <s v="P5"/>
    <x v="1"/>
    <x v="3"/>
    <x v="2"/>
    <x v="3"/>
    <d v="2023-10-23T00:00:00"/>
    <n v="-1"/>
    <n v="461834"/>
    <n v="529479"/>
    <n v="67645"/>
    <x v="2"/>
    <n v="332.3"/>
    <n v="74"/>
    <x v="1"/>
    <x v="0"/>
    <x v="2"/>
    <n v="0"/>
    <x v="455"/>
    <x v="39"/>
    <x v="1"/>
    <s v="P1372"/>
    <n v="106"/>
    <n v="46"/>
    <x v="73"/>
    <x v="2"/>
    <n v="12"/>
    <n v="7"/>
    <s v="D"/>
    <n v="2.63"/>
    <x v="3"/>
    <n v="0"/>
    <n v="774607"/>
    <s v="Paid"/>
    <n v="485929"/>
    <x v="0"/>
    <x v="1"/>
    <x v="0"/>
    <n v="67645"/>
  </r>
  <r>
    <x v="631"/>
    <x v="256"/>
    <x v="3"/>
    <x v="26"/>
    <x v="0"/>
    <s v="P5"/>
    <x v="2"/>
    <x v="3"/>
    <x v="2"/>
    <x v="185"/>
    <d v="2022-10-26T00:00:00"/>
    <n v="58"/>
    <n v="89693"/>
    <n v="107354"/>
    <n v="17661"/>
    <x v="0"/>
    <n v="234"/>
    <n v="59"/>
    <x v="0"/>
    <x v="3"/>
    <x v="0"/>
    <n v="0"/>
    <x v="176"/>
    <x v="10"/>
    <x v="4"/>
    <s v="P1216"/>
    <n v="203"/>
    <n v="35"/>
    <x v="35"/>
    <x v="0"/>
    <n v="16"/>
    <n v="6"/>
    <s v="D"/>
    <n v="12.93"/>
    <x v="2"/>
    <n v="67099"/>
    <n v="905644"/>
    <s v="Overdue"/>
    <n v="118043"/>
    <x v="8"/>
    <x v="2"/>
    <x v="0"/>
    <n v="17661"/>
  </r>
  <r>
    <x v="632"/>
    <x v="47"/>
    <x v="1"/>
    <x v="19"/>
    <x v="3"/>
    <s v="P4"/>
    <x v="3"/>
    <x v="1"/>
    <x v="0"/>
    <x v="349"/>
    <d v="2022-05-25T00:00:00"/>
    <n v="0"/>
    <n v="393283"/>
    <n v="403811"/>
    <n v="10528"/>
    <x v="10"/>
    <n v="421.9"/>
    <n v="51"/>
    <x v="0"/>
    <x v="1"/>
    <x v="0"/>
    <n v="0"/>
    <x v="428"/>
    <x v="5"/>
    <x v="0"/>
    <s v="P1275"/>
    <n v="288"/>
    <n v="92"/>
    <x v="59"/>
    <x v="2"/>
    <n v="2"/>
    <n v="4"/>
    <s v="A"/>
    <n v="4.3600000000000003"/>
    <x v="0"/>
    <n v="0"/>
    <n v="397338"/>
    <s v="Paid"/>
    <n v="422291"/>
    <x v="3"/>
    <x v="0"/>
    <x v="1"/>
    <n v="10528"/>
  </r>
  <r>
    <x v="633"/>
    <x v="54"/>
    <x v="4"/>
    <x v="22"/>
    <x v="0"/>
    <s v="P3"/>
    <x v="1"/>
    <x v="1"/>
    <x v="3"/>
    <x v="504"/>
    <d v="2022-10-01T00:00:00"/>
    <n v="35"/>
    <n v="107674"/>
    <n v="210596"/>
    <n v="102922"/>
    <x v="8"/>
    <n v="284"/>
    <n v="17"/>
    <x v="2"/>
    <x v="3"/>
    <x v="0"/>
    <n v="91"/>
    <x v="456"/>
    <x v="17"/>
    <x v="1"/>
    <s v="P1030"/>
    <n v="91"/>
    <n v="43"/>
    <x v="91"/>
    <x v="2"/>
    <n v="14"/>
    <n v="5"/>
    <s v="B"/>
    <n v="17.600000000000001"/>
    <x v="2"/>
    <n v="0"/>
    <n v="422220"/>
    <s v="Paid"/>
    <n v="113146"/>
    <x v="3"/>
    <x v="1"/>
    <x v="0"/>
    <n v="102922"/>
  </r>
  <r>
    <x v="634"/>
    <x v="131"/>
    <x v="5"/>
    <x v="28"/>
    <x v="3"/>
    <s v="P5"/>
    <x v="0"/>
    <x v="2"/>
    <x v="4"/>
    <x v="396"/>
    <d v="2023-10-10T00:00:00"/>
    <n v="8"/>
    <n v="467958"/>
    <n v="434304"/>
    <n v="-33654"/>
    <x v="7"/>
    <n v="491.8"/>
    <n v="20"/>
    <x v="2"/>
    <x v="2"/>
    <x v="0"/>
    <n v="0"/>
    <x v="457"/>
    <x v="25"/>
    <x v="4"/>
    <s v="P1010"/>
    <n v="238"/>
    <n v="84"/>
    <x v="59"/>
    <x v="2"/>
    <n v="16"/>
    <n v="6"/>
    <s v="D"/>
    <n v="11.83"/>
    <x v="1"/>
    <n v="0"/>
    <n v="287965"/>
    <s v="Pending"/>
    <n v="454515"/>
    <x v="11"/>
    <x v="0"/>
    <x v="1"/>
    <n v="-33654"/>
  </r>
  <r>
    <x v="635"/>
    <x v="238"/>
    <x v="4"/>
    <x v="0"/>
    <x v="2"/>
    <s v="P4"/>
    <x v="2"/>
    <x v="3"/>
    <x v="3"/>
    <x v="505"/>
    <d v="2024-03-22T00:00:00"/>
    <n v="38"/>
    <n v="138443"/>
    <n v="130313"/>
    <n v="-8130"/>
    <x v="4"/>
    <n v="593.20000000000005"/>
    <n v="50"/>
    <x v="0"/>
    <x v="2"/>
    <x v="1"/>
    <n v="93"/>
    <x v="17"/>
    <x v="38"/>
    <x v="3"/>
    <s v="P1252"/>
    <n v="235"/>
    <n v="26"/>
    <x v="76"/>
    <x v="2"/>
    <n v="19"/>
    <n v="2"/>
    <s v="B"/>
    <n v="14.02"/>
    <x v="2"/>
    <n v="0"/>
    <n v="272921"/>
    <s v="Paid"/>
    <n v="130143"/>
    <x v="9"/>
    <x v="3"/>
    <x v="4"/>
    <n v="-8130"/>
  </r>
  <r>
    <x v="636"/>
    <x v="143"/>
    <x v="4"/>
    <x v="3"/>
    <x v="4"/>
    <s v="P2"/>
    <x v="3"/>
    <x v="0"/>
    <x v="4"/>
    <x v="506"/>
    <d v="2022-10-05T00:00:00"/>
    <n v="-1"/>
    <n v="260000"/>
    <n v="350868"/>
    <n v="90868"/>
    <x v="10"/>
    <n v="890.8"/>
    <n v="8"/>
    <x v="2"/>
    <x v="1"/>
    <x v="0"/>
    <n v="0"/>
    <x v="458"/>
    <x v="44"/>
    <x v="2"/>
    <s v="P1358"/>
    <n v="460"/>
    <n v="95"/>
    <x v="20"/>
    <x v="0"/>
    <n v="16"/>
    <n v="8"/>
    <s v="D"/>
    <n v="2.2000000000000002"/>
    <x v="2"/>
    <n v="0"/>
    <n v="771625"/>
    <s v="Overdue"/>
    <n v="279061"/>
    <x v="3"/>
    <x v="3"/>
    <x v="1"/>
    <n v="90868"/>
  </r>
  <r>
    <x v="637"/>
    <x v="142"/>
    <x v="5"/>
    <x v="29"/>
    <x v="0"/>
    <s v="P5"/>
    <x v="0"/>
    <x v="3"/>
    <x v="1"/>
    <x v="507"/>
    <d v="2024-10-25T00:00:00"/>
    <n v="40"/>
    <n v="420730"/>
    <n v="500504"/>
    <n v="79774"/>
    <x v="8"/>
    <n v="372.9"/>
    <n v="94"/>
    <x v="1"/>
    <x v="1"/>
    <x v="0"/>
    <n v="0"/>
    <x v="99"/>
    <x v="11"/>
    <x v="4"/>
    <s v="P1027"/>
    <n v="398"/>
    <n v="65"/>
    <x v="11"/>
    <x v="3"/>
    <n v="0"/>
    <n v="3"/>
    <s v="B"/>
    <n v="17.68"/>
    <x v="0"/>
    <n v="0"/>
    <n v="340933"/>
    <s v="Overdue"/>
    <n v="412441"/>
    <x v="7"/>
    <x v="3"/>
    <x v="2"/>
    <n v="79774"/>
  </r>
  <r>
    <x v="638"/>
    <x v="94"/>
    <x v="0"/>
    <x v="19"/>
    <x v="0"/>
    <s v="P2"/>
    <x v="0"/>
    <x v="5"/>
    <x v="2"/>
    <x v="508"/>
    <d v="2022-03-19T00:00:00"/>
    <n v="2"/>
    <n v="251660"/>
    <n v="326967"/>
    <n v="75307"/>
    <x v="2"/>
    <n v="600.70000000000005"/>
    <n v="1"/>
    <x v="2"/>
    <x v="3"/>
    <x v="1"/>
    <n v="59"/>
    <x v="459"/>
    <x v="38"/>
    <x v="0"/>
    <s v="P1045"/>
    <n v="173"/>
    <n v="57"/>
    <x v="15"/>
    <x v="3"/>
    <n v="19"/>
    <n v="8"/>
    <s v="C"/>
    <n v="8.3699999999999992"/>
    <x v="3"/>
    <n v="0"/>
    <n v="841385"/>
    <s v="Paid"/>
    <n v="257809"/>
    <x v="12"/>
    <x v="2"/>
    <x v="3"/>
    <n v="75307"/>
  </r>
  <r>
    <x v="639"/>
    <x v="240"/>
    <x v="0"/>
    <x v="21"/>
    <x v="2"/>
    <s v="P1"/>
    <x v="0"/>
    <x v="3"/>
    <x v="3"/>
    <x v="18"/>
    <d v="2022-12-16T00:00:00"/>
    <n v="51"/>
    <n v="278212"/>
    <n v="355622"/>
    <n v="77410"/>
    <x v="2"/>
    <n v="639.4"/>
    <n v="78"/>
    <x v="1"/>
    <x v="1"/>
    <x v="2"/>
    <n v="0"/>
    <x v="460"/>
    <x v="25"/>
    <x v="3"/>
    <s v="P1433"/>
    <n v="224"/>
    <n v="64"/>
    <x v="14"/>
    <x v="1"/>
    <n v="21"/>
    <n v="3"/>
    <s v="A"/>
    <n v="4.6500000000000004"/>
    <x v="1"/>
    <n v="0"/>
    <n v="905238"/>
    <s v="Pending"/>
    <n v="316035"/>
    <x v="4"/>
    <x v="1"/>
    <x v="2"/>
    <n v="77410"/>
  </r>
  <r>
    <x v="640"/>
    <x v="49"/>
    <x v="4"/>
    <x v="6"/>
    <x v="4"/>
    <s v="P5"/>
    <x v="3"/>
    <x v="2"/>
    <x v="1"/>
    <x v="22"/>
    <d v="2023-08-15T00:00:00"/>
    <n v="2"/>
    <n v="351346"/>
    <n v="390683"/>
    <n v="39337"/>
    <x v="0"/>
    <n v="229.4"/>
    <n v="13"/>
    <x v="2"/>
    <x v="3"/>
    <x v="1"/>
    <n v="96"/>
    <x v="461"/>
    <x v="42"/>
    <x v="1"/>
    <s v="P1295"/>
    <n v="352"/>
    <n v="117"/>
    <x v="32"/>
    <x v="1"/>
    <n v="14"/>
    <n v="4"/>
    <s v="B"/>
    <n v="17.239999999999998"/>
    <x v="1"/>
    <n v="0"/>
    <n v="304362"/>
    <s v="Paid"/>
    <n v="345852"/>
    <x v="9"/>
    <x v="2"/>
    <x v="4"/>
    <n v="39337"/>
  </r>
  <r>
    <x v="641"/>
    <x v="257"/>
    <x v="1"/>
    <x v="18"/>
    <x v="2"/>
    <s v="P1"/>
    <x v="1"/>
    <x v="3"/>
    <x v="0"/>
    <x v="509"/>
    <d v="2025-03-10T00:00:00"/>
    <n v="38"/>
    <n v="266901"/>
    <n v="278211"/>
    <n v="11310"/>
    <x v="2"/>
    <n v="800.7"/>
    <n v="36"/>
    <x v="0"/>
    <x v="3"/>
    <x v="2"/>
    <n v="79"/>
    <x v="65"/>
    <x v="26"/>
    <x v="0"/>
    <s v="P1356"/>
    <n v="247"/>
    <n v="79"/>
    <x v="46"/>
    <x v="3"/>
    <n v="9"/>
    <n v="7"/>
    <s v="C"/>
    <n v="7.87"/>
    <x v="3"/>
    <n v="0"/>
    <n v="200570"/>
    <s v="Overdue"/>
    <n v="251880"/>
    <x v="12"/>
    <x v="2"/>
    <x v="4"/>
    <n v="11310"/>
  </r>
  <r>
    <x v="642"/>
    <x v="255"/>
    <x v="1"/>
    <x v="10"/>
    <x v="4"/>
    <s v="P2"/>
    <x v="2"/>
    <x v="1"/>
    <x v="2"/>
    <x v="510"/>
    <d v="2022-04-07T00:00:00"/>
    <n v="17"/>
    <n v="199608"/>
    <n v="290350"/>
    <n v="90742"/>
    <x v="9"/>
    <n v="583.20000000000005"/>
    <n v="25"/>
    <x v="2"/>
    <x v="3"/>
    <x v="2"/>
    <n v="0"/>
    <x v="43"/>
    <x v="2"/>
    <x v="2"/>
    <s v="P1337"/>
    <n v="60"/>
    <n v="10"/>
    <x v="83"/>
    <x v="0"/>
    <n v="7"/>
    <n v="3"/>
    <s v="D"/>
    <n v="1.9"/>
    <x v="0"/>
    <n v="0"/>
    <n v="955050"/>
    <s v="Paid"/>
    <n v="197796"/>
    <x v="6"/>
    <x v="0"/>
    <x v="0"/>
    <n v="90742"/>
  </r>
  <r>
    <x v="643"/>
    <x v="186"/>
    <x v="1"/>
    <x v="26"/>
    <x v="3"/>
    <s v="P1"/>
    <x v="2"/>
    <x v="4"/>
    <x v="0"/>
    <x v="511"/>
    <d v="2022-10-18T00:00:00"/>
    <n v="48"/>
    <n v="178572"/>
    <n v="264135"/>
    <n v="85563"/>
    <x v="10"/>
    <n v="298.5"/>
    <n v="28"/>
    <x v="2"/>
    <x v="3"/>
    <x v="1"/>
    <n v="0"/>
    <x v="462"/>
    <x v="1"/>
    <x v="3"/>
    <s v="P1211"/>
    <n v="252"/>
    <n v="89"/>
    <x v="69"/>
    <x v="1"/>
    <n v="16"/>
    <n v="4"/>
    <s v="B"/>
    <n v="16.04"/>
    <x v="2"/>
    <n v="0"/>
    <n v="385485"/>
    <s v="Paid"/>
    <n v="178824"/>
    <x v="12"/>
    <x v="3"/>
    <x v="3"/>
    <n v="85563"/>
  </r>
  <r>
    <x v="644"/>
    <x v="72"/>
    <x v="0"/>
    <x v="4"/>
    <x v="2"/>
    <s v="P3"/>
    <x v="3"/>
    <x v="2"/>
    <x v="4"/>
    <x v="148"/>
    <d v="2024-09-10T00:00:00"/>
    <n v="57"/>
    <n v="242027"/>
    <n v="316146"/>
    <n v="74119"/>
    <x v="8"/>
    <n v="738.3"/>
    <n v="44"/>
    <x v="0"/>
    <x v="1"/>
    <x v="0"/>
    <n v="0"/>
    <x v="463"/>
    <x v="0"/>
    <x v="1"/>
    <s v="P1486"/>
    <n v="135"/>
    <n v="24"/>
    <x v="47"/>
    <x v="3"/>
    <n v="7"/>
    <n v="3"/>
    <s v="C"/>
    <n v="1.17"/>
    <x v="0"/>
    <n v="26386"/>
    <n v="381056"/>
    <s v="Pending"/>
    <n v="279843"/>
    <x v="0"/>
    <x v="3"/>
    <x v="0"/>
    <n v="74119"/>
  </r>
  <r>
    <x v="645"/>
    <x v="114"/>
    <x v="5"/>
    <x v="18"/>
    <x v="5"/>
    <s v="P4"/>
    <x v="3"/>
    <x v="1"/>
    <x v="1"/>
    <x v="512"/>
    <d v="2023-05-13T00:00:00"/>
    <n v="16"/>
    <n v="257160"/>
    <n v="228979"/>
    <n v="-28181"/>
    <x v="1"/>
    <n v="833.9"/>
    <n v="28"/>
    <x v="2"/>
    <x v="3"/>
    <x v="2"/>
    <n v="90"/>
    <x v="34"/>
    <x v="7"/>
    <x v="3"/>
    <s v="P1264"/>
    <n v="160"/>
    <n v="17"/>
    <x v="27"/>
    <x v="2"/>
    <n v="21"/>
    <n v="1"/>
    <s v="B"/>
    <n v="6.89"/>
    <x v="0"/>
    <n v="29028"/>
    <n v="360384"/>
    <s v="Paid"/>
    <n v="290217"/>
    <x v="11"/>
    <x v="0"/>
    <x v="1"/>
    <n v="-28181"/>
  </r>
  <r>
    <x v="646"/>
    <x v="11"/>
    <x v="5"/>
    <x v="22"/>
    <x v="2"/>
    <s v="P1"/>
    <x v="3"/>
    <x v="0"/>
    <x v="4"/>
    <x v="37"/>
    <d v="2023-03-10T00:00:00"/>
    <n v="9"/>
    <n v="395971"/>
    <n v="409824"/>
    <n v="13853"/>
    <x v="4"/>
    <n v="832.7"/>
    <n v="73"/>
    <x v="1"/>
    <x v="0"/>
    <x v="0"/>
    <n v="0"/>
    <x v="439"/>
    <x v="36"/>
    <x v="3"/>
    <s v="P1093"/>
    <n v="293"/>
    <n v="53"/>
    <x v="86"/>
    <x v="2"/>
    <n v="16"/>
    <n v="8"/>
    <s v="C"/>
    <n v="12.84"/>
    <x v="2"/>
    <n v="0"/>
    <n v="439650"/>
    <s v="Overdue"/>
    <n v="415852"/>
    <x v="7"/>
    <x v="2"/>
    <x v="4"/>
    <n v="13853"/>
  </r>
  <r>
    <x v="647"/>
    <x v="10"/>
    <x v="3"/>
    <x v="24"/>
    <x v="5"/>
    <s v="P5"/>
    <x v="3"/>
    <x v="0"/>
    <x v="3"/>
    <x v="309"/>
    <d v="2023-11-16T00:00:00"/>
    <n v="38"/>
    <n v="482587"/>
    <n v="597953"/>
    <n v="115366"/>
    <x v="15"/>
    <n v="883.4"/>
    <n v="88"/>
    <x v="1"/>
    <x v="1"/>
    <x v="0"/>
    <n v="0"/>
    <x v="464"/>
    <x v="1"/>
    <x v="0"/>
    <s v="P1391"/>
    <n v="390"/>
    <n v="98"/>
    <x v="53"/>
    <x v="3"/>
    <n v="12"/>
    <n v="3"/>
    <s v="D"/>
    <n v="2.2599999999999998"/>
    <x v="2"/>
    <n v="0"/>
    <n v="732156"/>
    <s v="Overdue"/>
    <n v="513623"/>
    <x v="6"/>
    <x v="0"/>
    <x v="3"/>
    <n v="115366"/>
  </r>
  <r>
    <x v="648"/>
    <x v="221"/>
    <x v="2"/>
    <x v="29"/>
    <x v="4"/>
    <s v="P3"/>
    <x v="0"/>
    <x v="2"/>
    <x v="4"/>
    <x v="513"/>
    <d v="2024-07-19T00:00:00"/>
    <n v="32"/>
    <n v="387467"/>
    <n v="383529"/>
    <n v="-3938"/>
    <x v="9"/>
    <n v="99.7"/>
    <n v="95"/>
    <x v="1"/>
    <x v="2"/>
    <x v="0"/>
    <n v="98"/>
    <x v="334"/>
    <x v="25"/>
    <x v="3"/>
    <s v="P1475"/>
    <n v="172"/>
    <n v="94"/>
    <x v="9"/>
    <x v="2"/>
    <n v="2"/>
    <n v="8"/>
    <s v="C"/>
    <n v="8.5"/>
    <x v="0"/>
    <n v="22763"/>
    <n v="82438"/>
    <s v="Paid"/>
    <n v="432759"/>
    <x v="11"/>
    <x v="0"/>
    <x v="4"/>
    <n v="-3938"/>
  </r>
  <r>
    <x v="649"/>
    <x v="124"/>
    <x v="5"/>
    <x v="27"/>
    <x v="5"/>
    <s v="P3"/>
    <x v="3"/>
    <x v="4"/>
    <x v="4"/>
    <x v="514"/>
    <d v="2022-11-26T00:00:00"/>
    <n v="21"/>
    <n v="496856"/>
    <n v="479081"/>
    <n v="-17775"/>
    <x v="10"/>
    <n v="354.1"/>
    <n v="92"/>
    <x v="1"/>
    <x v="0"/>
    <x v="1"/>
    <n v="0"/>
    <x v="1"/>
    <x v="17"/>
    <x v="3"/>
    <s v="P1029"/>
    <n v="125"/>
    <n v="89"/>
    <x v="89"/>
    <x v="2"/>
    <n v="9"/>
    <n v="3"/>
    <s v="B"/>
    <n v="5.79"/>
    <x v="3"/>
    <n v="4110"/>
    <n v="190275"/>
    <s v="Paid"/>
    <n v="487657"/>
    <x v="12"/>
    <x v="2"/>
    <x v="4"/>
    <n v="-17775"/>
  </r>
  <r>
    <x v="650"/>
    <x v="258"/>
    <x v="5"/>
    <x v="0"/>
    <x v="5"/>
    <s v="P2"/>
    <x v="1"/>
    <x v="4"/>
    <x v="1"/>
    <x v="30"/>
    <d v="2022-03-07T00:00:00"/>
    <n v="35"/>
    <n v="14756"/>
    <n v="69084"/>
    <n v="54328"/>
    <x v="4"/>
    <n v="331.6"/>
    <n v="92"/>
    <x v="1"/>
    <x v="3"/>
    <x v="2"/>
    <n v="0"/>
    <x v="465"/>
    <x v="41"/>
    <x v="4"/>
    <s v="P1148"/>
    <n v="-3"/>
    <n v="17"/>
    <x v="91"/>
    <x v="3"/>
    <n v="2"/>
    <n v="1"/>
    <s v="C"/>
    <n v="8.91"/>
    <x v="3"/>
    <n v="0"/>
    <n v="617405"/>
    <s v="Paid"/>
    <n v="59119"/>
    <x v="4"/>
    <x v="2"/>
    <x v="2"/>
    <n v="54328"/>
  </r>
  <r>
    <x v="651"/>
    <x v="79"/>
    <x v="4"/>
    <x v="25"/>
    <x v="2"/>
    <s v="P2"/>
    <x v="2"/>
    <x v="2"/>
    <x v="1"/>
    <x v="515"/>
    <d v="2025-03-20T00:00:00"/>
    <n v="12"/>
    <n v="32935"/>
    <n v="25609"/>
    <n v="-7326"/>
    <x v="6"/>
    <n v="154.6"/>
    <n v="18"/>
    <x v="2"/>
    <x v="2"/>
    <x v="0"/>
    <n v="84"/>
    <x v="466"/>
    <x v="23"/>
    <x v="4"/>
    <s v="P1120"/>
    <n v="68"/>
    <n v="71"/>
    <x v="14"/>
    <x v="2"/>
    <n v="2"/>
    <n v="8"/>
    <s v="B"/>
    <n v="7.83"/>
    <x v="0"/>
    <n v="37118"/>
    <n v="922266"/>
    <s v="Overdue"/>
    <n v="31555"/>
    <x v="9"/>
    <x v="1"/>
    <x v="1"/>
    <n v="-7326"/>
  </r>
  <r>
    <x v="652"/>
    <x v="165"/>
    <x v="1"/>
    <x v="16"/>
    <x v="2"/>
    <s v="P4"/>
    <x v="3"/>
    <x v="2"/>
    <x v="2"/>
    <x v="516"/>
    <d v="2022-10-24T00:00:00"/>
    <n v="6"/>
    <n v="14679"/>
    <n v="-10202"/>
    <n v="-24881"/>
    <x v="1"/>
    <n v="422.1"/>
    <n v="11"/>
    <x v="2"/>
    <x v="0"/>
    <x v="1"/>
    <n v="0"/>
    <x v="467"/>
    <x v="36"/>
    <x v="4"/>
    <s v="P1404"/>
    <n v="449"/>
    <n v="38"/>
    <x v="68"/>
    <x v="2"/>
    <n v="21"/>
    <n v="1"/>
    <s v="B"/>
    <n v="9.08"/>
    <x v="3"/>
    <n v="0"/>
    <n v="548773"/>
    <s v="Pending"/>
    <n v="3972"/>
    <x v="6"/>
    <x v="2"/>
    <x v="0"/>
    <n v="-24881"/>
  </r>
  <r>
    <x v="653"/>
    <x v="203"/>
    <x v="5"/>
    <x v="6"/>
    <x v="4"/>
    <s v="P5"/>
    <x v="3"/>
    <x v="1"/>
    <x v="3"/>
    <x v="517"/>
    <d v="2025-07-29T00:00:00"/>
    <n v="59"/>
    <n v="245840"/>
    <n v="325901"/>
    <n v="80061"/>
    <x v="10"/>
    <n v="540.4"/>
    <n v="8"/>
    <x v="2"/>
    <x v="1"/>
    <x v="1"/>
    <n v="82"/>
    <x v="186"/>
    <x v="27"/>
    <x v="3"/>
    <s v="P1201"/>
    <n v="3"/>
    <n v="30"/>
    <x v="30"/>
    <x v="0"/>
    <n v="12"/>
    <n v="4"/>
    <s v="C"/>
    <n v="12.34"/>
    <x v="1"/>
    <n v="0"/>
    <n v="200642"/>
    <s v="Paid"/>
    <n v="281598"/>
    <x v="8"/>
    <x v="2"/>
    <x v="0"/>
    <n v="80061"/>
  </r>
  <r>
    <x v="654"/>
    <x v="96"/>
    <x v="1"/>
    <x v="0"/>
    <x v="2"/>
    <s v="P2"/>
    <x v="3"/>
    <x v="1"/>
    <x v="3"/>
    <x v="518"/>
    <d v="2022-03-04T00:00:00"/>
    <n v="39"/>
    <n v="314439"/>
    <n v="380388"/>
    <n v="65949"/>
    <x v="0"/>
    <n v="652.5"/>
    <n v="31"/>
    <x v="0"/>
    <x v="1"/>
    <x v="0"/>
    <n v="100"/>
    <x v="468"/>
    <x v="9"/>
    <x v="2"/>
    <s v="P1425"/>
    <n v="-1"/>
    <n v="75"/>
    <x v="16"/>
    <x v="3"/>
    <n v="12"/>
    <n v="5"/>
    <s v="C"/>
    <n v="16.690000000000001"/>
    <x v="1"/>
    <n v="0"/>
    <n v="886380"/>
    <s v="Paid"/>
    <n v="328956"/>
    <x v="3"/>
    <x v="0"/>
    <x v="3"/>
    <n v="65949"/>
  </r>
  <r>
    <x v="655"/>
    <x v="89"/>
    <x v="3"/>
    <x v="8"/>
    <x v="1"/>
    <s v="P1"/>
    <x v="1"/>
    <x v="1"/>
    <x v="3"/>
    <x v="519"/>
    <d v="2025-04-25T00:00:00"/>
    <n v="31"/>
    <n v="249745"/>
    <n v="233199"/>
    <n v="-16546"/>
    <x v="9"/>
    <n v="599.1"/>
    <n v="12"/>
    <x v="2"/>
    <x v="1"/>
    <x v="0"/>
    <n v="64"/>
    <x v="469"/>
    <x v="23"/>
    <x v="2"/>
    <s v="P1098"/>
    <n v="141"/>
    <n v="77"/>
    <x v="59"/>
    <x v="0"/>
    <n v="14"/>
    <n v="5"/>
    <s v="C"/>
    <n v="13.62"/>
    <x v="2"/>
    <n v="0"/>
    <n v="140017"/>
    <s v="Overdue"/>
    <n v="259138"/>
    <x v="2"/>
    <x v="3"/>
    <x v="4"/>
    <n v="-16546"/>
  </r>
  <r>
    <x v="656"/>
    <x v="80"/>
    <x v="0"/>
    <x v="24"/>
    <x v="1"/>
    <s v="P5"/>
    <x v="2"/>
    <x v="5"/>
    <x v="3"/>
    <x v="151"/>
    <d v="2025-05-01T00:00:00"/>
    <n v="26"/>
    <n v="482319"/>
    <n v="561846"/>
    <n v="79527"/>
    <x v="4"/>
    <n v="19.399999999999999"/>
    <n v="44"/>
    <x v="0"/>
    <x v="0"/>
    <x v="0"/>
    <n v="0"/>
    <x v="368"/>
    <x v="8"/>
    <x v="3"/>
    <s v="P1211"/>
    <n v="10"/>
    <n v="76"/>
    <x v="87"/>
    <x v="3"/>
    <n v="12"/>
    <n v="7"/>
    <s v="C"/>
    <n v="14.9"/>
    <x v="2"/>
    <n v="69690"/>
    <n v="178534"/>
    <s v="Paid"/>
    <n v="466946"/>
    <x v="10"/>
    <x v="2"/>
    <x v="0"/>
    <n v="79527"/>
  </r>
  <r>
    <x v="657"/>
    <x v="186"/>
    <x v="4"/>
    <x v="13"/>
    <x v="0"/>
    <s v="P3"/>
    <x v="1"/>
    <x v="1"/>
    <x v="0"/>
    <x v="520"/>
    <d v="2025-06-04T00:00:00"/>
    <n v="53"/>
    <n v="60153"/>
    <n v="42444"/>
    <n v="-17709"/>
    <x v="1"/>
    <n v="876.8"/>
    <n v="16"/>
    <x v="2"/>
    <x v="2"/>
    <x v="0"/>
    <n v="0"/>
    <x v="470"/>
    <x v="9"/>
    <x v="0"/>
    <s v="P1169"/>
    <n v="227"/>
    <n v="79"/>
    <x v="46"/>
    <x v="1"/>
    <n v="19"/>
    <n v="2"/>
    <s v="A"/>
    <n v="3.66"/>
    <x v="1"/>
    <n v="83674"/>
    <n v="304941"/>
    <s v="Pending"/>
    <n v="81365"/>
    <x v="9"/>
    <x v="2"/>
    <x v="3"/>
    <n v="-17709"/>
  </r>
  <r>
    <x v="658"/>
    <x v="215"/>
    <x v="3"/>
    <x v="13"/>
    <x v="0"/>
    <s v="P5"/>
    <x v="3"/>
    <x v="2"/>
    <x v="2"/>
    <x v="61"/>
    <d v="2025-03-27T00:00:00"/>
    <n v="27"/>
    <n v="106329"/>
    <n v="122188"/>
    <n v="15859"/>
    <x v="0"/>
    <n v="237.4"/>
    <n v="94"/>
    <x v="1"/>
    <x v="3"/>
    <x v="2"/>
    <n v="58"/>
    <x v="471"/>
    <x v="41"/>
    <x v="3"/>
    <s v="P1322"/>
    <n v="33"/>
    <n v="46"/>
    <x v="85"/>
    <x v="0"/>
    <n v="21"/>
    <n v="7"/>
    <s v="C"/>
    <n v="0.39"/>
    <x v="3"/>
    <n v="0"/>
    <n v="120678"/>
    <s v="Pending"/>
    <n v="112536"/>
    <x v="5"/>
    <x v="0"/>
    <x v="3"/>
    <n v="15859"/>
  </r>
  <r>
    <x v="659"/>
    <x v="182"/>
    <x v="0"/>
    <x v="15"/>
    <x v="1"/>
    <s v="P5"/>
    <x v="2"/>
    <x v="4"/>
    <x v="0"/>
    <x v="55"/>
    <d v="2025-01-21T00:00:00"/>
    <n v="44"/>
    <n v="155706"/>
    <n v="243368"/>
    <n v="87662"/>
    <x v="9"/>
    <n v="525.1"/>
    <n v="6"/>
    <x v="2"/>
    <x v="2"/>
    <x v="0"/>
    <n v="61"/>
    <x v="472"/>
    <x v="33"/>
    <x v="1"/>
    <s v="P1322"/>
    <n v="289"/>
    <n v="102"/>
    <x v="88"/>
    <x v="0"/>
    <n v="19"/>
    <n v="1"/>
    <s v="C"/>
    <n v="12.47"/>
    <x v="3"/>
    <n v="0"/>
    <n v="147655"/>
    <s v="Overdue"/>
    <n v="173659"/>
    <x v="11"/>
    <x v="1"/>
    <x v="3"/>
    <n v="87662"/>
  </r>
  <r>
    <x v="660"/>
    <x v="20"/>
    <x v="1"/>
    <x v="29"/>
    <x v="1"/>
    <s v="P2"/>
    <x v="1"/>
    <x v="2"/>
    <x v="0"/>
    <x v="162"/>
    <d v="2023-05-21T00:00:00"/>
    <n v="31"/>
    <n v="327867"/>
    <n v="403354"/>
    <n v="75487"/>
    <x v="1"/>
    <n v="126.3"/>
    <n v="62"/>
    <x v="1"/>
    <x v="2"/>
    <x v="0"/>
    <n v="0"/>
    <x v="328"/>
    <x v="36"/>
    <x v="0"/>
    <s v="P1269"/>
    <n v="151"/>
    <n v="106"/>
    <x v="14"/>
    <x v="2"/>
    <n v="14"/>
    <n v="1"/>
    <s v="B"/>
    <n v="14.61"/>
    <x v="3"/>
    <n v="0"/>
    <n v="875676"/>
    <s v="Pending"/>
    <n v="310790"/>
    <x v="2"/>
    <x v="3"/>
    <x v="0"/>
    <n v="75487"/>
  </r>
  <r>
    <x v="661"/>
    <x v="222"/>
    <x v="1"/>
    <x v="16"/>
    <x v="1"/>
    <s v="P2"/>
    <x v="2"/>
    <x v="0"/>
    <x v="3"/>
    <x v="521"/>
    <d v="2022-06-01T00:00:00"/>
    <n v="42"/>
    <n v="72017"/>
    <n v="37086"/>
    <n v="-34931"/>
    <x v="8"/>
    <n v="640"/>
    <n v="95"/>
    <x v="1"/>
    <x v="3"/>
    <x v="0"/>
    <n v="100"/>
    <x v="200"/>
    <x v="16"/>
    <x v="2"/>
    <s v="P1089"/>
    <n v="491"/>
    <n v="16"/>
    <x v="41"/>
    <x v="3"/>
    <n v="12"/>
    <n v="3"/>
    <s v="A"/>
    <n v="11.4"/>
    <x v="1"/>
    <n v="69197"/>
    <n v="697639"/>
    <s v="Pending"/>
    <n v="59317"/>
    <x v="6"/>
    <x v="1"/>
    <x v="0"/>
    <n v="-34931"/>
  </r>
  <r>
    <x v="662"/>
    <x v="259"/>
    <x v="2"/>
    <x v="10"/>
    <x v="1"/>
    <s v="P4"/>
    <x v="0"/>
    <x v="1"/>
    <x v="4"/>
    <x v="522"/>
    <d v="2025-04-07T00:00:00"/>
    <n v="44"/>
    <n v="408196"/>
    <n v="404460"/>
    <n v="-3736"/>
    <x v="10"/>
    <n v="205.7"/>
    <n v="86"/>
    <x v="1"/>
    <x v="1"/>
    <x v="1"/>
    <n v="51"/>
    <x v="473"/>
    <x v="37"/>
    <x v="2"/>
    <s v="P1385"/>
    <n v="355"/>
    <n v="30"/>
    <x v="41"/>
    <x v="2"/>
    <n v="12"/>
    <n v="6"/>
    <s v="D"/>
    <n v="9.6999999999999993"/>
    <x v="3"/>
    <n v="0"/>
    <n v="298683"/>
    <s v="Paid"/>
    <n v="456359"/>
    <x v="0"/>
    <x v="0"/>
    <x v="2"/>
    <n v="-3736"/>
  </r>
  <r>
    <x v="663"/>
    <x v="231"/>
    <x v="1"/>
    <x v="22"/>
    <x v="2"/>
    <s v="P4"/>
    <x v="1"/>
    <x v="2"/>
    <x v="0"/>
    <x v="523"/>
    <d v="2023-10-25T00:00:00"/>
    <n v="12"/>
    <n v="317225"/>
    <n v="412493"/>
    <n v="95268"/>
    <x v="9"/>
    <n v="250.8"/>
    <n v="80"/>
    <x v="1"/>
    <x v="2"/>
    <x v="2"/>
    <n v="0"/>
    <x v="274"/>
    <x v="27"/>
    <x v="3"/>
    <s v="P1299"/>
    <n v="462"/>
    <n v="107"/>
    <x v="53"/>
    <x v="3"/>
    <n v="2"/>
    <n v="2"/>
    <s v="D"/>
    <n v="12.04"/>
    <x v="3"/>
    <n v="0"/>
    <n v="184833"/>
    <s v="Pending"/>
    <n v="316576"/>
    <x v="2"/>
    <x v="1"/>
    <x v="3"/>
    <n v="95268"/>
  </r>
  <r>
    <x v="664"/>
    <x v="223"/>
    <x v="5"/>
    <x v="22"/>
    <x v="3"/>
    <s v="P3"/>
    <x v="3"/>
    <x v="4"/>
    <x v="0"/>
    <x v="429"/>
    <d v="2025-08-09T00:00:00"/>
    <n v="43"/>
    <n v="32392"/>
    <n v="102412"/>
    <n v="70020"/>
    <x v="1"/>
    <n v="44.8"/>
    <n v="34"/>
    <x v="0"/>
    <x v="0"/>
    <x v="0"/>
    <n v="62"/>
    <x v="441"/>
    <x v="25"/>
    <x v="2"/>
    <s v="P1422"/>
    <n v="500"/>
    <n v="104"/>
    <x v="44"/>
    <x v="1"/>
    <n v="0"/>
    <n v="8"/>
    <s v="B"/>
    <n v="10.81"/>
    <x v="2"/>
    <n v="22655"/>
    <n v="482290"/>
    <s v="Pending"/>
    <n v="18485"/>
    <x v="6"/>
    <x v="0"/>
    <x v="3"/>
    <n v="70020"/>
  </r>
  <r>
    <x v="665"/>
    <x v="57"/>
    <x v="3"/>
    <x v="1"/>
    <x v="3"/>
    <s v="P2"/>
    <x v="3"/>
    <x v="5"/>
    <x v="1"/>
    <x v="524"/>
    <d v="2023-09-23T00:00:00"/>
    <n v="59"/>
    <n v="177894"/>
    <n v="156418"/>
    <n v="-21476"/>
    <x v="0"/>
    <n v="431.3"/>
    <n v="25"/>
    <x v="2"/>
    <x v="0"/>
    <x v="2"/>
    <n v="0"/>
    <x v="115"/>
    <x v="42"/>
    <x v="2"/>
    <s v="P1386"/>
    <n v="493"/>
    <n v="22"/>
    <x v="33"/>
    <x v="3"/>
    <n v="7"/>
    <n v="6"/>
    <s v="C"/>
    <n v="11.69"/>
    <x v="1"/>
    <n v="18904"/>
    <n v="334080"/>
    <s v="Overdue"/>
    <n v="162300"/>
    <x v="10"/>
    <x v="0"/>
    <x v="0"/>
    <n v="-21476"/>
  </r>
  <r>
    <x v="666"/>
    <x v="63"/>
    <x v="4"/>
    <x v="28"/>
    <x v="2"/>
    <s v="P2"/>
    <x v="1"/>
    <x v="3"/>
    <x v="1"/>
    <x v="525"/>
    <d v="2023-08-06T00:00:00"/>
    <n v="-2"/>
    <n v="241921"/>
    <n v="256112"/>
    <n v="14191"/>
    <x v="3"/>
    <n v="758"/>
    <n v="28"/>
    <x v="2"/>
    <x v="3"/>
    <x v="1"/>
    <n v="0"/>
    <x v="474"/>
    <x v="20"/>
    <x v="3"/>
    <s v="P1057"/>
    <n v="229"/>
    <n v="118"/>
    <x v="8"/>
    <x v="0"/>
    <n v="16"/>
    <n v="1"/>
    <s v="B"/>
    <n v="16.8"/>
    <x v="3"/>
    <n v="0"/>
    <n v="790501"/>
    <s v="Pending"/>
    <n v="222526"/>
    <x v="12"/>
    <x v="1"/>
    <x v="0"/>
    <n v="14191"/>
  </r>
  <r>
    <x v="667"/>
    <x v="143"/>
    <x v="0"/>
    <x v="9"/>
    <x v="1"/>
    <s v="P3"/>
    <x v="3"/>
    <x v="3"/>
    <x v="4"/>
    <x v="526"/>
    <d v="2022-11-20T00:00:00"/>
    <n v="28"/>
    <n v="339282"/>
    <n v="430003"/>
    <n v="90721"/>
    <x v="0"/>
    <n v="637.6"/>
    <n v="4"/>
    <x v="2"/>
    <x v="1"/>
    <x v="2"/>
    <n v="0"/>
    <x v="475"/>
    <x v="41"/>
    <x v="2"/>
    <s v="P1305"/>
    <n v="322"/>
    <n v="74"/>
    <x v="55"/>
    <x v="3"/>
    <n v="16"/>
    <n v="1"/>
    <s v="A"/>
    <n v="11.71"/>
    <x v="0"/>
    <n v="0"/>
    <n v="932244"/>
    <s v="Paid"/>
    <n v="362485"/>
    <x v="1"/>
    <x v="0"/>
    <x v="1"/>
    <n v="90721"/>
  </r>
  <r>
    <x v="668"/>
    <x v="84"/>
    <x v="4"/>
    <x v="25"/>
    <x v="5"/>
    <s v="P5"/>
    <x v="0"/>
    <x v="3"/>
    <x v="4"/>
    <x v="131"/>
    <d v="2022-11-29T00:00:00"/>
    <n v="35"/>
    <n v="24453"/>
    <n v="44361"/>
    <n v="19908"/>
    <x v="0"/>
    <n v="475.1"/>
    <n v="48"/>
    <x v="0"/>
    <x v="2"/>
    <x v="0"/>
    <n v="49"/>
    <x v="404"/>
    <x v="4"/>
    <x v="3"/>
    <s v="P1194"/>
    <n v="143"/>
    <n v="82"/>
    <x v="62"/>
    <x v="3"/>
    <n v="0"/>
    <n v="1"/>
    <s v="B"/>
    <n v="16.87"/>
    <x v="1"/>
    <n v="72123"/>
    <n v="467900"/>
    <s v="Pending"/>
    <n v="13412"/>
    <x v="3"/>
    <x v="1"/>
    <x v="1"/>
    <n v="19908"/>
  </r>
  <r>
    <x v="669"/>
    <x v="91"/>
    <x v="3"/>
    <x v="21"/>
    <x v="3"/>
    <s v="P5"/>
    <x v="2"/>
    <x v="0"/>
    <x v="0"/>
    <x v="527"/>
    <d v="2022-05-18T00:00:00"/>
    <n v="21"/>
    <n v="355959"/>
    <n v="337341"/>
    <n v="-18618"/>
    <x v="3"/>
    <n v="497.8"/>
    <n v="27"/>
    <x v="2"/>
    <x v="3"/>
    <x v="1"/>
    <n v="0"/>
    <x v="476"/>
    <x v="20"/>
    <x v="4"/>
    <s v="P1379"/>
    <n v="353"/>
    <n v="74"/>
    <x v="76"/>
    <x v="2"/>
    <n v="4"/>
    <n v="2"/>
    <s v="A"/>
    <n v="10.119999999999999"/>
    <x v="1"/>
    <n v="0"/>
    <n v="345795"/>
    <s v="Overdue"/>
    <n v="391647"/>
    <x v="5"/>
    <x v="3"/>
    <x v="1"/>
    <n v="-18618"/>
  </r>
  <r>
    <x v="670"/>
    <x v="11"/>
    <x v="5"/>
    <x v="8"/>
    <x v="1"/>
    <s v="P5"/>
    <x v="2"/>
    <x v="3"/>
    <x v="4"/>
    <x v="500"/>
    <d v="2022-05-26T00:00:00"/>
    <n v="49"/>
    <n v="346223"/>
    <n v="361140"/>
    <n v="14917"/>
    <x v="6"/>
    <n v="887"/>
    <n v="16"/>
    <x v="2"/>
    <x v="1"/>
    <x v="0"/>
    <n v="99"/>
    <x v="315"/>
    <x v="18"/>
    <x v="4"/>
    <s v="P1392"/>
    <n v="494"/>
    <n v="35"/>
    <x v="34"/>
    <x v="0"/>
    <n v="16"/>
    <n v="8"/>
    <s v="B"/>
    <n v="17.03"/>
    <x v="1"/>
    <n v="0"/>
    <n v="732945"/>
    <s v="Pending"/>
    <n v="341810"/>
    <x v="11"/>
    <x v="0"/>
    <x v="2"/>
    <n v="14917"/>
  </r>
  <r>
    <x v="671"/>
    <x v="235"/>
    <x v="2"/>
    <x v="2"/>
    <x v="4"/>
    <s v="P5"/>
    <x v="0"/>
    <x v="5"/>
    <x v="0"/>
    <x v="528"/>
    <d v="2025-03-18T00:00:00"/>
    <n v="43"/>
    <n v="432471"/>
    <n v="500022"/>
    <n v="67551"/>
    <x v="9"/>
    <n v="213.3"/>
    <n v="84"/>
    <x v="1"/>
    <x v="2"/>
    <x v="0"/>
    <n v="0"/>
    <x v="38"/>
    <x v="20"/>
    <x v="4"/>
    <s v="P1127"/>
    <n v="223"/>
    <n v="109"/>
    <x v="12"/>
    <x v="1"/>
    <n v="2"/>
    <n v="4"/>
    <s v="C"/>
    <n v="1.05"/>
    <x v="3"/>
    <n v="66169"/>
    <n v="249171"/>
    <s v="Paid"/>
    <n v="417478"/>
    <x v="3"/>
    <x v="3"/>
    <x v="4"/>
    <n v="67551"/>
  </r>
  <r>
    <x v="672"/>
    <x v="104"/>
    <x v="2"/>
    <x v="7"/>
    <x v="4"/>
    <s v="P3"/>
    <x v="2"/>
    <x v="0"/>
    <x v="1"/>
    <x v="529"/>
    <d v="2024-05-24T00:00:00"/>
    <n v="29"/>
    <n v="24026"/>
    <n v="47070"/>
    <n v="23044"/>
    <x v="7"/>
    <n v="467.8"/>
    <n v="75"/>
    <x v="1"/>
    <x v="1"/>
    <x v="1"/>
    <n v="89"/>
    <x v="204"/>
    <x v="6"/>
    <x v="3"/>
    <s v="P1090"/>
    <n v="248"/>
    <n v="13"/>
    <x v="47"/>
    <x v="3"/>
    <n v="14"/>
    <n v="2"/>
    <s v="B"/>
    <n v="10.74"/>
    <x v="0"/>
    <n v="0"/>
    <n v="749461"/>
    <s v="Paid"/>
    <n v="73516"/>
    <x v="5"/>
    <x v="0"/>
    <x v="3"/>
    <n v="23044"/>
  </r>
  <r>
    <x v="673"/>
    <x v="233"/>
    <x v="1"/>
    <x v="10"/>
    <x v="1"/>
    <s v="P1"/>
    <x v="0"/>
    <x v="5"/>
    <x v="2"/>
    <x v="52"/>
    <d v="2023-10-13T00:00:00"/>
    <n v="17"/>
    <n v="129656"/>
    <n v="137887"/>
    <n v="8231"/>
    <x v="0"/>
    <n v="130.30000000000001"/>
    <n v="41"/>
    <x v="0"/>
    <x v="3"/>
    <x v="2"/>
    <n v="0"/>
    <x v="394"/>
    <x v="26"/>
    <x v="0"/>
    <s v="P1437"/>
    <n v="338"/>
    <n v="69"/>
    <x v="18"/>
    <x v="1"/>
    <n v="2"/>
    <n v="8"/>
    <s v="B"/>
    <n v="5.51"/>
    <x v="2"/>
    <n v="0"/>
    <n v="543966"/>
    <s v="Overdue"/>
    <n v="114733"/>
    <x v="11"/>
    <x v="1"/>
    <x v="4"/>
    <n v="8231"/>
  </r>
  <r>
    <x v="674"/>
    <x v="127"/>
    <x v="3"/>
    <x v="23"/>
    <x v="2"/>
    <s v="P1"/>
    <x v="3"/>
    <x v="5"/>
    <x v="3"/>
    <x v="530"/>
    <d v="2022-01-12T00:00:00"/>
    <n v="4"/>
    <n v="480336"/>
    <n v="536599"/>
    <n v="56263"/>
    <x v="1"/>
    <n v="289.60000000000002"/>
    <n v="46"/>
    <x v="0"/>
    <x v="0"/>
    <x v="1"/>
    <n v="72"/>
    <x v="477"/>
    <x v="34"/>
    <x v="0"/>
    <s v="P1315"/>
    <n v="296"/>
    <n v="11"/>
    <x v="18"/>
    <x v="2"/>
    <n v="12"/>
    <n v="5"/>
    <s v="D"/>
    <n v="9.2799999999999994"/>
    <x v="1"/>
    <n v="0"/>
    <n v="618186"/>
    <s v="Overdue"/>
    <n v="523404"/>
    <x v="7"/>
    <x v="3"/>
    <x v="4"/>
    <n v="56263"/>
  </r>
  <r>
    <x v="675"/>
    <x v="143"/>
    <x v="1"/>
    <x v="3"/>
    <x v="3"/>
    <s v="P2"/>
    <x v="3"/>
    <x v="1"/>
    <x v="4"/>
    <x v="90"/>
    <d v="2023-04-22T00:00:00"/>
    <n v="17"/>
    <n v="65238"/>
    <n v="77782"/>
    <n v="12544"/>
    <x v="9"/>
    <n v="332.6"/>
    <n v="85"/>
    <x v="1"/>
    <x v="3"/>
    <x v="2"/>
    <n v="78"/>
    <x v="102"/>
    <x v="11"/>
    <x v="0"/>
    <s v="P1043"/>
    <n v="29"/>
    <n v="68"/>
    <x v="53"/>
    <x v="0"/>
    <n v="2"/>
    <n v="2"/>
    <s v="D"/>
    <n v="4.67"/>
    <x v="2"/>
    <n v="0"/>
    <n v="402999"/>
    <s v="Pending"/>
    <n v="107083"/>
    <x v="6"/>
    <x v="1"/>
    <x v="1"/>
    <n v="12544"/>
  </r>
  <r>
    <x v="676"/>
    <x v="97"/>
    <x v="4"/>
    <x v="22"/>
    <x v="0"/>
    <s v="P2"/>
    <x v="3"/>
    <x v="1"/>
    <x v="3"/>
    <x v="433"/>
    <d v="2025-11-15T00:00:00"/>
    <n v="46"/>
    <n v="382858"/>
    <n v="387150"/>
    <n v="4292"/>
    <x v="0"/>
    <n v="218.2"/>
    <n v="22"/>
    <x v="2"/>
    <x v="2"/>
    <x v="0"/>
    <n v="90"/>
    <x v="478"/>
    <x v="26"/>
    <x v="0"/>
    <s v="P1054"/>
    <n v="1"/>
    <n v="112"/>
    <x v="17"/>
    <x v="0"/>
    <n v="12"/>
    <n v="6"/>
    <s v="C"/>
    <n v="8.92"/>
    <x v="1"/>
    <n v="0"/>
    <n v="325491"/>
    <s v="Pending"/>
    <n v="430280"/>
    <x v="11"/>
    <x v="3"/>
    <x v="4"/>
    <n v="4292"/>
  </r>
  <r>
    <x v="677"/>
    <x v="59"/>
    <x v="5"/>
    <x v="22"/>
    <x v="3"/>
    <s v="P1"/>
    <x v="0"/>
    <x v="1"/>
    <x v="1"/>
    <x v="531"/>
    <d v="2024-05-16T00:00:00"/>
    <n v="45"/>
    <n v="316191"/>
    <n v="351614"/>
    <n v="35423"/>
    <x v="6"/>
    <n v="785"/>
    <n v="4"/>
    <x v="2"/>
    <x v="3"/>
    <x v="0"/>
    <n v="0"/>
    <x v="405"/>
    <x v="26"/>
    <x v="3"/>
    <s v="P1170"/>
    <n v="449"/>
    <n v="33"/>
    <x v="52"/>
    <x v="2"/>
    <n v="19"/>
    <n v="8"/>
    <s v="A"/>
    <n v="9.99"/>
    <x v="1"/>
    <n v="0"/>
    <n v="784454"/>
    <s v="Overdue"/>
    <n v="316111"/>
    <x v="5"/>
    <x v="2"/>
    <x v="1"/>
    <n v="35423"/>
  </r>
  <r>
    <x v="678"/>
    <x v="219"/>
    <x v="0"/>
    <x v="26"/>
    <x v="1"/>
    <s v="P5"/>
    <x v="1"/>
    <x v="2"/>
    <x v="0"/>
    <x v="532"/>
    <d v="2025-07-02T00:00:00"/>
    <n v="7"/>
    <n v="43748"/>
    <n v="106543"/>
    <n v="62795"/>
    <x v="10"/>
    <n v="282.2"/>
    <n v="87"/>
    <x v="1"/>
    <x v="2"/>
    <x v="2"/>
    <n v="99"/>
    <x v="479"/>
    <x v="3"/>
    <x v="4"/>
    <s v="P1133"/>
    <n v="326"/>
    <n v="119"/>
    <x v="58"/>
    <x v="3"/>
    <n v="21"/>
    <n v="1"/>
    <s v="B"/>
    <n v="7.17"/>
    <x v="3"/>
    <n v="0"/>
    <n v="79665"/>
    <s v="Paid"/>
    <n v="52118"/>
    <x v="10"/>
    <x v="0"/>
    <x v="3"/>
    <n v="62795"/>
  </r>
  <r>
    <x v="679"/>
    <x v="191"/>
    <x v="2"/>
    <x v="9"/>
    <x v="5"/>
    <s v="P5"/>
    <x v="0"/>
    <x v="3"/>
    <x v="0"/>
    <x v="533"/>
    <d v="2025-01-26T00:00:00"/>
    <n v="37"/>
    <n v="428010"/>
    <n v="500423"/>
    <n v="72413"/>
    <x v="10"/>
    <n v="523.4"/>
    <n v="38"/>
    <x v="0"/>
    <x v="0"/>
    <x v="0"/>
    <n v="72"/>
    <x v="480"/>
    <x v="16"/>
    <x v="1"/>
    <s v="P1071"/>
    <n v="355"/>
    <n v="76"/>
    <x v="19"/>
    <x v="0"/>
    <n v="12"/>
    <n v="6"/>
    <s v="D"/>
    <n v="5.99"/>
    <x v="0"/>
    <n v="75550"/>
    <n v="768644"/>
    <s v="Pending"/>
    <n v="439687"/>
    <x v="11"/>
    <x v="0"/>
    <x v="0"/>
    <n v="72413"/>
  </r>
  <r>
    <x v="680"/>
    <x v="106"/>
    <x v="5"/>
    <x v="29"/>
    <x v="5"/>
    <s v="P4"/>
    <x v="2"/>
    <x v="1"/>
    <x v="3"/>
    <x v="534"/>
    <d v="2022-03-21T00:00:00"/>
    <n v="42"/>
    <n v="117608"/>
    <n v="114752"/>
    <n v="-2856"/>
    <x v="3"/>
    <n v="385.5"/>
    <n v="25"/>
    <x v="2"/>
    <x v="2"/>
    <x v="1"/>
    <n v="0"/>
    <x v="481"/>
    <x v="12"/>
    <x v="4"/>
    <s v="P1071"/>
    <n v="262"/>
    <n v="72"/>
    <x v="73"/>
    <x v="2"/>
    <n v="9"/>
    <n v="4"/>
    <s v="B"/>
    <n v="0.79"/>
    <x v="2"/>
    <n v="0"/>
    <n v="67472"/>
    <s v="Overdue"/>
    <n v="131726"/>
    <x v="2"/>
    <x v="1"/>
    <x v="3"/>
    <n v="-2856"/>
  </r>
  <r>
    <x v="681"/>
    <x v="249"/>
    <x v="3"/>
    <x v="20"/>
    <x v="5"/>
    <s v="P5"/>
    <x v="1"/>
    <x v="3"/>
    <x v="4"/>
    <x v="181"/>
    <d v="2024-05-09T00:00:00"/>
    <n v="49"/>
    <n v="270947"/>
    <n v="330371"/>
    <n v="59424"/>
    <x v="8"/>
    <n v="11.7"/>
    <n v="50"/>
    <x v="0"/>
    <x v="3"/>
    <x v="2"/>
    <n v="64"/>
    <x v="96"/>
    <x v="26"/>
    <x v="3"/>
    <s v="P1067"/>
    <n v="150"/>
    <n v="87"/>
    <x v="27"/>
    <x v="0"/>
    <n v="0"/>
    <n v="6"/>
    <s v="C"/>
    <n v="13.78"/>
    <x v="2"/>
    <n v="0"/>
    <n v="312358"/>
    <s v="Overdue"/>
    <n v="293724"/>
    <x v="8"/>
    <x v="3"/>
    <x v="2"/>
    <n v="59424"/>
  </r>
  <r>
    <x v="682"/>
    <x v="260"/>
    <x v="2"/>
    <x v="7"/>
    <x v="4"/>
    <s v="P2"/>
    <x v="3"/>
    <x v="1"/>
    <x v="4"/>
    <x v="535"/>
    <d v="2024-11-18T00:00:00"/>
    <n v="-1"/>
    <n v="211361"/>
    <n v="322875"/>
    <n v="111514"/>
    <x v="1"/>
    <n v="847"/>
    <n v="19"/>
    <x v="2"/>
    <x v="3"/>
    <x v="1"/>
    <n v="75"/>
    <x v="482"/>
    <x v="8"/>
    <x v="0"/>
    <s v="P1303"/>
    <n v="118"/>
    <n v="38"/>
    <x v="34"/>
    <x v="0"/>
    <n v="7"/>
    <n v="2"/>
    <s v="A"/>
    <n v="5.92"/>
    <x v="0"/>
    <n v="47234"/>
    <n v="259604"/>
    <s v="Pending"/>
    <n v="203337"/>
    <x v="11"/>
    <x v="0"/>
    <x v="2"/>
    <n v="111514"/>
  </r>
  <r>
    <x v="683"/>
    <x v="235"/>
    <x v="1"/>
    <x v="5"/>
    <x v="3"/>
    <s v="P2"/>
    <x v="0"/>
    <x v="5"/>
    <x v="2"/>
    <x v="414"/>
    <d v="2024-08-05T00:00:00"/>
    <n v="22"/>
    <n v="361820"/>
    <n v="428368"/>
    <n v="66548"/>
    <x v="3"/>
    <n v="379.2"/>
    <n v="31"/>
    <x v="0"/>
    <x v="0"/>
    <x v="0"/>
    <n v="0"/>
    <x v="443"/>
    <x v="36"/>
    <x v="2"/>
    <s v="P1129"/>
    <n v="167"/>
    <n v="50"/>
    <x v="23"/>
    <x v="0"/>
    <n v="14"/>
    <n v="1"/>
    <s v="B"/>
    <n v="14.34"/>
    <x v="3"/>
    <n v="0"/>
    <n v="638327"/>
    <s v="Pending"/>
    <n v="385471"/>
    <x v="7"/>
    <x v="2"/>
    <x v="4"/>
    <n v="66548"/>
  </r>
  <r>
    <x v="684"/>
    <x v="4"/>
    <x v="4"/>
    <x v="27"/>
    <x v="1"/>
    <s v="P4"/>
    <x v="1"/>
    <x v="0"/>
    <x v="1"/>
    <x v="536"/>
    <d v="2024-07-25T00:00:00"/>
    <n v="43"/>
    <n v="249221"/>
    <n v="352928"/>
    <n v="103707"/>
    <x v="8"/>
    <n v="38.9"/>
    <n v="13"/>
    <x v="2"/>
    <x v="3"/>
    <x v="2"/>
    <n v="93"/>
    <x v="186"/>
    <x v="3"/>
    <x v="1"/>
    <s v="P1268"/>
    <n v="372"/>
    <n v="53"/>
    <x v="92"/>
    <x v="2"/>
    <n v="0"/>
    <n v="1"/>
    <s v="A"/>
    <n v="4.6900000000000004"/>
    <x v="2"/>
    <n v="0"/>
    <n v="122913"/>
    <s v="Paid"/>
    <n v="283432"/>
    <x v="10"/>
    <x v="0"/>
    <x v="2"/>
    <n v="103707"/>
  </r>
  <r>
    <x v="685"/>
    <x v="221"/>
    <x v="3"/>
    <x v="11"/>
    <x v="4"/>
    <s v="P5"/>
    <x v="3"/>
    <x v="2"/>
    <x v="4"/>
    <x v="537"/>
    <d v="2024-03-05T00:00:00"/>
    <n v="33"/>
    <n v="289497"/>
    <n v="255442"/>
    <n v="-34055"/>
    <x v="3"/>
    <n v="401.9"/>
    <n v="51"/>
    <x v="0"/>
    <x v="3"/>
    <x v="0"/>
    <n v="0"/>
    <x v="483"/>
    <x v="6"/>
    <x v="0"/>
    <s v="P1429"/>
    <n v="25"/>
    <n v="12"/>
    <x v="21"/>
    <x v="1"/>
    <n v="4"/>
    <n v="3"/>
    <s v="D"/>
    <n v="10.199999999999999"/>
    <x v="1"/>
    <n v="0"/>
    <n v="982726"/>
    <s v="Paid"/>
    <n v="278060"/>
    <x v="5"/>
    <x v="1"/>
    <x v="1"/>
    <n v="-34055"/>
  </r>
  <r>
    <x v="686"/>
    <x v="179"/>
    <x v="5"/>
    <x v="6"/>
    <x v="2"/>
    <s v="P1"/>
    <x v="1"/>
    <x v="5"/>
    <x v="1"/>
    <x v="475"/>
    <d v="2025-02-04T00:00:00"/>
    <n v="60"/>
    <n v="408849"/>
    <n v="434539"/>
    <n v="25690"/>
    <x v="0"/>
    <n v="6.7"/>
    <n v="52"/>
    <x v="0"/>
    <x v="2"/>
    <x v="1"/>
    <n v="53"/>
    <x v="216"/>
    <x v="33"/>
    <x v="1"/>
    <s v="P1321"/>
    <n v="287"/>
    <n v="64"/>
    <x v="36"/>
    <x v="1"/>
    <n v="21"/>
    <n v="5"/>
    <s v="A"/>
    <n v="3.32"/>
    <x v="1"/>
    <n v="0"/>
    <n v="694103"/>
    <s v="Pending"/>
    <n v="441963"/>
    <x v="8"/>
    <x v="3"/>
    <x v="0"/>
    <n v="25690"/>
  </r>
  <r>
    <x v="687"/>
    <x v="13"/>
    <x v="0"/>
    <x v="15"/>
    <x v="3"/>
    <s v="P4"/>
    <x v="2"/>
    <x v="2"/>
    <x v="1"/>
    <x v="538"/>
    <d v="2022-07-24T00:00:00"/>
    <n v="48"/>
    <n v="257701"/>
    <n v="219558"/>
    <n v="-38143"/>
    <x v="6"/>
    <n v="191.5"/>
    <n v="57"/>
    <x v="0"/>
    <x v="1"/>
    <x v="0"/>
    <n v="60"/>
    <x v="381"/>
    <x v="36"/>
    <x v="4"/>
    <s v="P1084"/>
    <n v="257"/>
    <n v="85"/>
    <x v="83"/>
    <x v="2"/>
    <n v="19"/>
    <n v="8"/>
    <s v="B"/>
    <n v="9.7799999999999994"/>
    <x v="1"/>
    <n v="0"/>
    <n v="424658"/>
    <s v="Overdue"/>
    <n v="306870"/>
    <x v="10"/>
    <x v="1"/>
    <x v="3"/>
    <n v="-38143"/>
  </r>
  <r>
    <x v="688"/>
    <x v="103"/>
    <x v="5"/>
    <x v="27"/>
    <x v="2"/>
    <s v="P2"/>
    <x v="0"/>
    <x v="0"/>
    <x v="4"/>
    <x v="369"/>
    <d v="2023-05-18T00:00:00"/>
    <n v="27"/>
    <n v="134004"/>
    <n v="249295"/>
    <n v="115291"/>
    <x v="10"/>
    <n v="666.9"/>
    <n v="64"/>
    <x v="1"/>
    <x v="3"/>
    <x v="0"/>
    <n v="0"/>
    <x v="484"/>
    <x v="42"/>
    <x v="3"/>
    <s v="P1157"/>
    <n v="296"/>
    <n v="32"/>
    <x v="86"/>
    <x v="3"/>
    <n v="4"/>
    <n v="5"/>
    <s v="C"/>
    <n v="10.5"/>
    <x v="0"/>
    <n v="0"/>
    <n v="866470"/>
    <s v="Paid"/>
    <n v="129942"/>
    <x v="8"/>
    <x v="2"/>
    <x v="1"/>
    <n v="115291"/>
  </r>
  <r>
    <x v="689"/>
    <x v="184"/>
    <x v="2"/>
    <x v="13"/>
    <x v="5"/>
    <s v="P3"/>
    <x v="2"/>
    <x v="2"/>
    <x v="1"/>
    <x v="529"/>
    <d v="2024-06-02T00:00:00"/>
    <n v="38"/>
    <n v="265054"/>
    <n v="247720"/>
    <n v="-17334"/>
    <x v="8"/>
    <n v="727"/>
    <n v="71"/>
    <x v="1"/>
    <x v="2"/>
    <x v="0"/>
    <n v="0"/>
    <x v="223"/>
    <x v="37"/>
    <x v="3"/>
    <s v="P1105"/>
    <n v="91"/>
    <n v="78"/>
    <x v="19"/>
    <x v="0"/>
    <n v="7"/>
    <n v="3"/>
    <s v="A"/>
    <n v="13.27"/>
    <x v="0"/>
    <n v="0"/>
    <n v="897905"/>
    <s v="Overdue"/>
    <n v="288494"/>
    <x v="9"/>
    <x v="3"/>
    <x v="1"/>
    <n v="-17334"/>
  </r>
  <r>
    <x v="690"/>
    <x v="73"/>
    <x v="0"/>
    <x v="26"/>
    <x v="1"/>
    <s v="P4"/>
    <x v="1"/>
    <x v="2"/>
    <x v="4"/>
    <x v="539"/>
    <d v="2025-02-13T00:00:00"/>
    <n v="41"/>
    <n v="278758"/>
    <n v="333262"/>
    <n v="54504"/>
    <x v="0"/>
    <n v="448.7"/>
    <n v="95"/>
    <x v="1"/>
    <x v="1"/>
    <x v="0"/>
    <n v="85"/>
    <x v="485"/>
    <x v="5"/>
    <x v="3"/>
    <s v="P1288"/>
    <n v="407"/>
    <n v="83"/>
    <x v="69"/>
    <x v="3"/>
    <n v="9"/>
    <n v="3"/>
    <s v="D"/>
    <n v="1.1100000000000001"/>
    <x v="0"/>
    <n v="0"/>
    <n v="320196"/>
    <s v="Paid"/>
    <n v="319686"/>
    <x v="11"/>
    <x v="3"/>
    <x v="0"/>
    <n v="54504"/>
  </r>
  <r>
    <x v="691"/>
    <x v="261"/>
    <x v="2"/>
    <x v="6"/>
    <x v="3"/>
    <s v="P4"/>
    <x v="1"/>
    <x v="2"/>
    <x v="0"/>
    <x v="540"/>
    <d v="2022-07-03T00:00:00"/>
    <n v="59"/>
    <n v="215467"/>
    <n v="322007"/>
    <n v="106540"/>
    <x v="4"/>
    <n v="481.9"/>
    <n v="26"/>
    <x v="2"/>
    <x v="2"/>
    <x v="1"/>
    <n v="72"/>
    <x v="168"/>
    <x v="37"/>
    <x v="1"/>
    <s v="P1153"/>
    <n v="141"/>
    <n v="86"/>
    <x v="39"/>
    <x v="2"/>
    <n v="9"/>
    <n v="6"/>
    <s v="A"/>
    <n v="1.78"/>
    <x v="1"/>
    <n v="0"/>
    <n v="376971"/>
    <s v="Overdue"/>
    <n v="196763"/>
    <x v="1"/>
    <x v="0"/>
    <x v="4"/>
    <n v="106540"/>
  </r>
  <r>
    <x v="692"/>
    <x v="175"/>
    <x v="4"/>
    <x v="14"/>
    <x v="5"/>
    <s v="P2"/>
    <x v="3"/>
    <x v="1"/>
    <x v="4"/>
    <x v="161"/>
    <d v="2025-08-10T00:00:00"/>
    <n v="17"/>
    <n v="328679"/>
    <n v="385441"/>
    <n v="56762"/>
    <x v="6"/>
    <n v="48.8"/>
    <n v="10"/>
    <x v="2"/>
    <x v="3"/>
    <x v="0"/>
    <n v="0"/>
    <x v="272"/>
    <x v="29"/>
    <x v="1"/>
    <s v="P1353"/>
    <n v="99"/>
    <n v="48"/>
    <x v="0"/>
    <x v="2"/>
    <n v="16"/>
    <n v="8"/>
    <s v="A"/>
    <n v="12.29"/>
    <x v="3"/>
    <n v="0"/>
    <n v="798060"/>
    <s v="Overdue"/>
    <n v="369102"/>
    <x v="0"/>
    <x v="3"/>
    <x v="0"/>
    <n v="56762"/>
  </r>
  <r>
    <x v="693"/>
    <x v="107"/>
    <x v="2"/>
    <x v="28"/>
    <x v="5"/>
    <s v="P3"/>
    <x v="3"/>
    <x v="3"/>
    <x v="3"/>
    <x v="541"/>
    <d v="2024-02-07T00:00:00"/>
    <n v="42"/>
    <n v="372660"/>
    <n v="396633"/>
    <n v="23973"/>
    <x v="9"/>
    <n v="118.2"/>
    <n v="53"/>
    <x v="0"/>
    <x v="3"/>
    <x v="0"/>
    <n v="0"/>
    <x v="283"/>
    <x v="31"/>
    <x v="2"/>
    <s v="P1040"/>
    <n v="106"/>
    <n v="36"/>
    <x v="58"/>
    <x v="0"/>
    <n v="9"/>
    <n v="7"/>
    <s v="B"/>
    <n v="13.09"/>
    <x v="3"/>
    <n v="45747"/>
    <n v="131804"/>
    <s v="Paid"/>
    <n v="383100"/>
    <x v="5"/>
    <x v="2"/>
    <x v="4"/>
    <n v="23973"/>
  </r>
  <r>
    <x v="694"/>
    <x v="78"/>
    <x v="2"/>
    <x v="25"/>
    <x v="5"/>
    <s v="P3"/>
    <x v="2"/>
    <x v="3"/>
    <x v="4"/>
    <x v="68"/>
    <d v="2023-03-02T00:00:00"/>
    <n v="14"/>
    <n v="261975"/>
    <n v="252290"/>
    <n v="-9685"/>
    <x v="0"/>
    <n v="441.8"/>
    <n v="6"/>
    <x v="2"/>
    <x v="3"/>
    <x v="2"/>
    <n v="0"/>
    <x v="486"/>
    <x v="9"/>
    <x v="3"/>
    <s v="P1265"/>
    <n v="325"/>
    <n v="11"/>
    <x v="38"/>
    <x v="0"/>
    <n v="12"/>
    <n v="5"/>
    <s v="B"/>
    <n v="9.81"/>
    <x v="2"/>
    <n v="86526"/>
    <n v="292247"/>
    <s v="Pending"/>
    <n v="288134"/>
    <x v="8"/>
    <x v="2"/>
    <x v="0"/>
    <n v="-9685"/>
  </r>
  <r>
    <x v="695"/>
    <x v="22"/>
    <x v="3"/>
    <x v="23"/>
    <x v="4"/>
    <s v="P2"/>
    <x v="2"/>
    <x v="3"/>
    <x v="4"/>
    <x v="497"/>
    <d v="2024-07-07T00:00:00"/>
    <n v="41"/>
    <n v="400248"/>
    <n v="478842"/>
    <n v="78594"/>
    <x v="7"/>
    <n v="628.29999999999995"/>
    <n v="70"/>
    <x v="1"/>
    <x v="2"/>
    <x v="2"/>
    <n v="0"/>
    <x v="487"/>
    <x v="29"/>
    <x v="2"/>
    <s v="P1107"/>
    <n v="230"/>
    <n v="120"/>
    <x v="89"/>
    <x v="2"/>
    <n v="2"/>
    <n v="8"/>
    <s v="A"/>
    <n v="2.34"/>
    <x v="3"/>
    <n v="0"/>
    <n v="34308"/>
    <s v="Paid"/>
    <n v="424335"/>
    <x v="3"/>
    <x v="0"/>
    <x v="2"/>
    <n v="78594"/>
  </r>
  <r>
    <x v="696"/>
    <x v="243"/>
    <x v="1"/>
    <x v="11"/>
    <x v="0"/>
    <s v="P1"/>
    <x v="1"/>
    <x v="1"/>
    <x v="2"/>
    <x v="542"/>
    <d v="2022-06-24T00:00:00"/>
    <n v="59"/>
    <n v="6844"/>
    <n v="-6628"/>
    <n v="-13472"/>
    <x v="0"/>
    <n v="27"/>
    <n v="16"/>
    <x v="2"/>
    <x v="3"/>
    <x v="1"/>
    <n v="0"/>
    <x v="488"/>
    <x v="6"/>
    <x v="1"/>
    <s v="P1201"/>
    <n v="467"/>
    <n v="105"/>
    <x v="32"/>
    <x v="1"/>
    <n v="7"/>
    <n v="6"/>
    <s v="A"/>
    <n v="8.75"/>
    <x v="1"/>
    <n v="0"/>
    <n v="868314"/>
    <s v="Pending"/>
    <n v="38693"/>
    <x v="9"/>
    <x v="3"/>
    <x v="4"/>
    <n v="-13472"/>
  </r>
  <r>
    <x v="697"/>
    <x v="32"/>
    <x v="0"/>
    <x v="28"/>
    <x v="1"/>
    <s v="P4"/>
    <x v="1"/>
    <x v="1"/>
    <x v="1"/>
    <x v="543"/>
    <d v="2025-01-14T00:00:00"/>
    <n v="9"/>
    <n v="59086"/>
    <n v="137566"/>
    <n v="78480"/>
    <x v="3"/>
    <n v="397.6"/>
    <n v="43"/>
    <x v="0"/>
    <x v="0"/>
    <x v="2"/>
    <n v="0"/>
    <x v="489"/>
    <x v="21"/>
    <x v="4"/>
    <s v="P1195"/>
    <n v="497"/>
    <n v="33"/>
    <x v="4"/>
    <x v="1"/>
    <n v="0"/>
    <n v="7"/>
    <s v="C"/>
    <n v="3.49"/>
    <x v="1"/>
    <n v="0"/>
    <n v="952860"/>
    <s v="Paid"/>
    <n v="40042"/>
    <x v="11"/>
    <x v="0"/>
    <x v="4"/>
    <n v="78480"/>
  </r>
  <r>
    <x v="698"/>
    <x v="32"/>
    <x v="5"/>
    <x v="2"/>
    <x v="3"/>
    <s v="P1"/>
    <x v="1"/>
    <x v="1"/>
    <x v="4"/>
    <x v="544"/>
    <d v="2023-05-26T00:00:00"/>
    <n v="6"/>
    <n v="118172"/>
    <n v="101834"/>
    <n v="-16338"/>
    <x v="1"/>
    <n v="790.3"/>
    <n v="8"/>
    <x v="2"/>
    <x v="3"/>
    <x v="1"/>
    <n v="0"/>
    <x v="490"/>
    <x v="26"/>
    <x v="0"/>
    <s v="P1225"/>
    <n v="380"/>
    <n v="44"/>
    <x v="24"/>
    <x v="1"/>
    <n v="21"/>
    <n v="7"/>
    <s v="A"/>
    <n v="3.42"/>
    <x v="3"/>
    <n v="0"/>
    <n v="300677"/>
    <s v="Paid"/>
    <n v="137227"/>
    <x v="2"/>
    <x v="1"/>
    <x v="3"/>
    <n v="-16338"/>
  </r>
  <r>
    <x v="699"/>
    <x v="226"/>
    <x v="1"/>
    <x v="15"/>
    <x v="4"/>
    <s v="P3"/>
    <x v="0"/>
    <x v="5"/>
    <x v="3"/>
    <x v="545"/>
    <d v="2024-05-19T00:00:00"/>
    <n v="25"/>
    <n v="142012"/>
    <n v="120591"/>
    <n v="-21421"/>
    <x v="7"/>
    <n v="741.4"/>
    <n v="89"/>
    <x v="1"/>
    <x v="1"/>
    <x v="1"/>
    <n v="0"/>
    <x v="491"/>
    <x v="12"/>
    <x v="4"/>
    <s v="P1439"/>
    <n v="275"/>
    <n v="29"/>
    <x v="27"/>
    <x v="0"/>
    <n v="12"/>
    <n v="6"/>
    <s v="A"/>
    <n v="17.7"/>
    <x v="0"/>
    <n v="0"/>
    <n v="301248"/>
    <s v="Overdue"/>
    <n v="190514"/>
    <x v="2"/>
    <x v="0"/>
    <x v="2"/>
    <n v="-21421"/>
  </r>
  <r>
    <x v="700"/>
    <x v="260"/>
    <x v="1"/>
    <x v="10"/>
    <x v="0"/>
    <s v="P1"/>
    <x v="2"/>
    <x v="3"/>
    <x v="0"/>
    <x v="546"/>
    <d v="2022-09-25T00:00:00"/>
    <n v="19"/>
    <n v="72395"/>
    <n v="153739"/>
    <n v="81344"/>
    <x v="2"/>
    <n v="833.6"/>
    <n v="25"/>
    <x v="2"/>
    <x v="0"/>
    <x v="0"/>
    <n v="83"/>
    <x v="492"/>
    <x v="29"/>
    <x v="3"/>
    <s v="P1148"/>
    <n v="142"/>
    <n v="104"/>
    <x v="42"/>
    <x v="3"/>
    <n v="21"/>
    <n v="8"/>
    <s v="C"/>
    <n v="15.15"/>
    <x v="0"/>
    <n v="0"/>
    <n v="502902"/>
    <s v="Paid"/>
    <n v="54927"/>
    <x v="1"/>
    <x v="3"/>
    <x v="4"/>
    <n v="81344"/>
  </r>
  <r>
    <x v="701"/>
    <x v="24"/>
    <x v="0"/>
    <x v="17"/>
    <x v="0"/>
    <s v="P4"/>
    <x v="2"/>
    <x v="2"/>
    <x v="0"/>
    <x v="547"/>
    <d v="2023-10-15T00:00:00"/>
    <n v="11"/>
    <n v="129668"/>
    <n v="203634"/>
    <n v="73966"/>
    <x v="4"/>
    <n v="622.20000000000005"/>
    <n v="31"/>
    <x v="0"/>
    <x v="1"/>
    <x v="2"/>
    <n v="0"/>
    <x v="374"/>
    <x v="28"/>
    <x v="0"/>
    <s v="P1017"/>
    <n v="54"/>
    <n v="104"/>
    <x v="14"/>
    <x v="1"/>
    <n v="2"/>
    <n v="1"/>
    <s v="A"/>
    <n v="11.17"/>
    <x v="2"/>
    <n v="0"/>
    <n v="272477"/>
    <s v="Paid"/>
    <n v="113083"/>
    <x v="7"/>
    <x v="1"/>
    <x v="3"/>
    <n v="73966"/>
  </r>
  <r>
    <x v="702"/>
    <x v="184"/>
    <x v="2"/>
    <x v="15"/>
    <x v="4"/>
    <s v="P3"/>
    <x v="2"/>
    <x v="1"/>
    <x v="1"/>
    <x v="324"/>
    <d v="2023-08-31T00:00:00"/>
    <n v="12"/>
    <n v="158057"/>
    <n v="263467"/>
    <n v="105410"/>
    <x v="1"/>
    <n v="364.7"/>
    <n v="56"/>
    <x v="0"/>
    <x v="1"/>
    <x v="2"/>
    <n v="95"/>
    <x v="493"/>
    <x v="18"/>
    <x v="0"/>
    <s v="P1316"/>
    <n v="214"/>
    <n v="49"/>
    <x v="88"/>
    <x v="2"/>
    <n v="0"/>
    <n v="7"/>
    <s v="C"/>
    <n v="3.02"/>
    <x v="2"/>
    <n v="18796"/>
    <n v="545522"/>
    <s v="Pending"/>
    <n v="180492"/>
    <x v="7"/>
    <x v="0"/>
    <x v="1"/>
    <n v="105410"/>
  </r>
  <r>
    <x v="703"/>
    <x v="211"/>
    <x v="3"/>
    <x v="16"/>
    <x v="5"/>
    <s v="P1"/>
    <x v="3"/>
    <x v="1"/>
    <x v="3"/>
    <x v="548"/>
    <d v="2022-12-06T00:00:00"/>
    <n v="46"/>
    <n v="404347"/>
    <n v="392017"/>
    <n v="-12330"/>
    <x v="8"/>
    <n v="899.8"/>
    <n v="14"/>
    <x v="2"/>
    <x v="3"/>
    <x v="1"/>
    <n v="0"/>
    <x v="494"/>
    <x v="21"/>
    <x v="1"/>
    <s v="P1146"/>
    <n v="454"/>
    <n v="51"/>
    <x v="17"/>
    <x v="2"/>
    <n v="7"/>
    <n v="4"/>
    <s v="B"/>
    <n v="14.65"/>
    <x v="1"/>
    <n v="0"/>
    <n v="517630"/>
    <s v="Pending"/>
    <n v="444388"/>
    <x v="11"/>
    <x v="2"/>
    <x v="4"/>
    <n v="-12330"/>
  </r>
  <r>
    <x v="704"/>
    <x v="225"/>
    <x v="4"/>
    <x v="23"/>
    <x v="0"/>
    <s v="P4"/>
    <x v="1"/>
    <x v="0"/>
    <x v="1"/>
    <x v="549"/>
    <d v="2022-04-27T00:00:00"/>
    <n v="46"/>
    <n v="295264"/>
    <n v="389405"/>
    <n v="94141"/>
    <x v="8"/>
    <n v="553.9"/>
    <n v="74"/>
    <x v="1"/>
    <x v="0"/>
    <x v="1"/>
    <n v="0"/>
    <x v="92"/>
    <x v="42"/>
    <x v="4"/>
    <s v="P1408"/>
    <n v="8"/>
    <n v="10"/>
    <x v="77"/>
    <x v="3"/>
    <n v="21"/>
    <n v="4"/>
    <s v="D"/>
    <n v="4.91"/>
    <x v="1"/>
    <n v="0"/>
    <n v="88620"/>
    <s v="Pending"/>
    <n v="293667"/>
    <x v="5"/>
    <x v="0"/>
    <x v="4"/>
    <n v="94141"/>
  </r>
  <r>
    <x v="705"/>
    <x v="42"/>
    <x v="1"/>
    <x v="15"/>
    <x v="4"/>
    <s v="P5"/>
    <x v="1"/>
    <x v="2"/>
    <x v="2"/>
    <x v="550"/>
    <d v="2022-11-26T00:00:00"/>
    <n v="13"/>
    <n v="167218"/>
    <n v="130417"/>
    <n v="-36801"/>
    <x v="3"/>
    <n v="250.6"/>
    <n v="80"/>
    <x v="1"/>
    <x v="0"/>
    <x v="1"/>
    <n v="89"/>
    <x v="352"/>
    <x v="6"/>
    <x v="1"/>
    <s v="P1175"/>
    <n v="292"/>
    <n v="21"/>
    <x v="23"/>
    <x v="0"/>
    <n v="4"/>
    <n v="6"/>
    <s v="A"/>
    <n v="2.0499999999999998"/>
    <x v="3"/>
    <n v="0"/>
    <n v="380721"/>
    <s v="Overdue"/>
    <n v="168173"/>
    <x v="4"/>
    <x v="1"/>
    <x v="2"/>
    <n v="-36801"/>
  </r>
  <r>
    <x v="706"/>
    <x v="135"/>
    <x v="0"/>
    <x v="5"/>
    <x v="4"/>
    <s v="P1"/>
    <x v="2"/>
    <x v="0"/>
    <x v="3"/>
    <x v="551"/>
    <d v="2024-01-09T00:00:00"/>
    <n v="28"/>
    <n v="429642"/>
    <n v="457497"/>
    <n v="27855"/>
    <x v="8"/>
    <n v="779"/>
    <n v="16"/>
    <x v="2"/>
    <x v="3"/>
    <x v="2"/>
    <n v="51"/>
    <x v="495"/>
    <x v="12"/>
    <x v="0"/>
    <s v="P1233"/>
    <n v="449"/>
    <n v="93"/>
    <x v="47"/>
    <x v="0"/>
    <n v="0"/>
    <n v="6"/>
    <s v="A"/>
    <n v="14.83"/>
    <x v="3"/>
    <n v="0"/>
    <n v="744343"/>
    <s v="Paid"/>
    <n v="412169"/>
    <x v="10"/>
    <x v="0"/>
    <x v="1"/>
    <n v="27855"/>
  </r>
  <r>
    <x v="707"/>
    <x v="220"/>
    <x v="0"/>
    <x v="29"/>
    <x v="3"/>
    <s v="P4"/>
    <x v="2"/>
    <x v="2"/>
    <x v="2"/>
    <x v="410"/>
    <d v="2023-02-22T00:00:00"/>
    <n v="-1"/>
    <n v="113279"/>
    <n v="222110"/>
    <n v="108831"/>
    <x v="1"/>
    <n v="283.7"/>
    <n v="32"/>
    <x v="0"/>
    <x v="1"/>
    <x v="0"/>
    <n v="96"/>
    <x v="61"/>
    <x v="27"/>
    <x v="3"/>
    <s v="P1349"/>
    <n v="101"/>
    <n v="98"/>
    <x v="81"/>
    <x v="2"/>
    <n v="9"/>
    <n v="5"/>
    <s v="B"/>
    <n v="17.43"/>
    <x v="0"/>
    <n v="0"/>
    <n v="940150"/>
    <s v="Pending"/>
    <n v="107926"/>
    <x v="4"/>
    <x v="0"/>
    <x v="0"/>
    <n v="108831"/>
  </r>
  <r>
    <x v="708"/>
    <x v="260"/>
    <x v="0"/>
    <x v="21"/>
    <x v="5"/>
    <s v="P5"/>
    <x v="0"/>
    <x v="2"/>
    <x v="4"/>
    <x v="552"/>
    <d v="2022-02-01T00:00:00"/>
    <n v="18"/>
    <n v="179311"/>
    <n v="170991"/>
    <n v="-8320"/>
    <x v="7"/>
    <n v="46.1"/>
    <n v="70"/>
    <x v="1"/>
    <x v="2"/>
    <x v="0"/>
    <n v="0"/>
    <x v="377"/>
    <x v="34"/>
    <x v="1"/>
    <s v="P1167"/>
    <n v="115"/>
    <n v="28"/>
    <x v="39"/>
    <x v="3"/>
    <n v="21"/>
    <n v="7"/>
    <s v="A"/>
    <n v="13.37"/>
    <x v="2"/>
    <n v="0"/>
    <n v="227436"/>
    <s v="Overdue"/>
    <n v="166039"/>
    <x v="2"/>
    <x v="0"/>
    <x v="3"/>
    <n v="-8320"/>
  </r>
  <r>
    <x v="709"/>
    <x v="128"/>
    <x v="2"/>
    <x v="20"/>
    <x v="4"/>
    <s v="P4"/>
    <x v="3"/>
    <x v="5"/>
    <x v="3"/>
    <x v="553"/>
    <d v="2022-07-01T00:00:00"/>
    <n v="49"/>
    <n v="139795"/>
    <n v="182372"/>
    <n v="42577"/>
    <x v="2"/>
    <n v="644.20000000000005"/>
    <n v="35"/>
    <x v="0"/>
    <x v="0"/>
    <x v="0"/>
    <n v="56"/>
    <x v="289"/>
    <x v="38"/>
    <x v="3"/>
    <s v="P1318"/>
    <n v="241"/>
    <n v="86"/>
    <x v="71"/>
    <x v="1"/>
    <n v="9"/>
    <n v="8"/>
    <s v="C"/>
    <n v="7.39"/>
    <x v="0"/>
    <n v="0"/>
    <n v="301109"/>
    <s v="Paid"/>
    <n v="153708"/>
    <x v="2"/>
    <x v="0"/>
    <x v="4"/>
    <n v="42577"/>
  </r>
  <r>
    <x v="710"/>
    <x v="7"/>
    <x v="1"/>
    <x v="29"/>
    <x v="0"/>
    <s v="P2"/>
    <x v="2"/>
    <x v="5"/>
    <x v="3"/>
    <x v="554"/>
    <d v="2025-05-10T00:00:00"/>
    <n v="29"/>
    <n v="402033"/>
    <n v="485536"/>
    <n v="83503"/>
    <x v="0"/>
    <n v="686.4"/>
    <n v="9"/>
    <x v="2"/>
    <x v="0"/>
    <x v="2"/>
    <n v="61"/>
    <x v="496"/>
    <x v="28"/>
    <x v="1"/>
    <s v="P1407"/>
    <n v="105"/>
    <n v="110"/>
    <x v="34"/>
    <x v="3"/>
    <n v="0"/>
    <n v="5"/>
    <s v="C"/>
    <n v="0.47"/>
    <x v="1"/>
    <n v="0"/>
    <n v="308053"/>
    <s v="Overdue"/>
    <n v="416530"/>
    <x v="5"/>
    <x v="1"/>
    <x v="2"/>
    <n v="83503"/>
  </r>
  <r>
    <x v="711"/>
    <x v="115"/>
    <x v="5"/>
    <x v="8"/>
    <x v="0"/>
    <s v="P2"/>
    <x v="2"/>
    <x v="5"/>
    <x v="4"/>
    <x v="555"/>
    <d v="2024-03-01T00:00:00"/>
    <n v="23"/>
    <n v="380384"/>
    <n v="393219"/>
    <n v="12835"/>
    <x v="1"/>
    <n v="247.1"/>
    <n v="37"/>
    <x v="0"/>
    <x v="2"/>
    <x v="1"/>
    <n v="0"/>
    <x v="102"/>
    <x v="6"/>
    <x v="3"/>
    <s v="P1492"/>
    <n v="61"/>
    <n v="88"/>
    <x v="29"/>
    <x v="2"/>
    <n v="19"/>
    <n v="6"/>
    <s v="B"/>
    <n v="0.04"/>
    <x v="0"/>
    <n v="0"/>
    <n v="907091"/>
    <s v="Paid"/>
    <n v="393121"/>
    <x v="9"/>
    <x v="2"/>
    <x v="2"/>
    <n v="12835"/>
  </r>
  <r>
    <x v="712"/>
    <x v="17"/>
    <x v="0"/>
    <x v="27"/>
    <x v="5"/>
    <s v="P4"/>
    <x v="1"/>
    <x v="5"/>
    <x v="0"/>
    <x v="556"/>
    <d v="2022-10-16T00:00:00"/>
    <n v="52"/>
    <n v="437849"/>
    <n v="464837"/>
    <n v="26988"/>
    <x v="9"/>
    <n v="897.1"/>
    <n v="26"/>
    <x v="2"/>
    <x v="0"/>
    <x v="0"/>
    <n v="0"/>
    <x v="38"/>
    <x v="6"/>
    <x v="4"/>
    <s v="P1383"/>
    <n v="146"/>
    <n v="102"/>
    <x v="84"/>
    <x v="1"/>
    <n v="14"/>
    <n v="4"/>
    <s v="D"/>
    <n v="16.760000000000002"/>
    <x v="3"/>
    <n v="0"/>
    <n v="186427"/>
    <s v="Overdue"/>
    <n v="470876"/>
    <x v="12"/>
    <x v="0"/>
    <x v="3"/>
    <n v="26988"/>
  </r>
  <r>
    <x v="713"/>
    <x v="162"/>
    <x v="1"/>
    <x v="7"/>
    <x v="2"/>
    <s v="P5"/>
    <x v="1"/>
    <x v="0"/>
    <x v="4"/>
    <x v="557"/>
    <d v="2022-05-27T00:00:00"/>
    <n v="58"/>
    <n v="475822"/>
    <n v="549969"/>
    <n v="74147"/>
    <x v="3"/>
    <n v="859.1"/>
    <n v="26"/>
    <x v="2"/>
    <x v="1"/>
    <x v="0"/>
    <n v="47"/>
    <x v="188"/>
    <x v="42"/>
    <x v="3"/>
    <s v="P1067"/>
    <n v="382"/>
    <n v="85"/>
    <x v="1"/>
    <x v="3"/>
    <n v="21"/>
    <n v="1"/>
    <s v="C"/>
    <n v="9.3800000000000008"/>
    <x v="3"/>
    <n v="0"/>
    <n v="931626"/>
    <s v="Overdue"/>
    <n v="469553"/>
    <x v="12"/>
    <x v="2"/>
    <x v="0"/>
    <n v="74147"/>
  </r>
  <r>
    <x v="714"/>
    <x v="156"/>
    <x v="5"/>
    <x v="7"/>
    <x v="1"/>
    <s v="P2"/>
    <x v="0"/>
    <x v="0"/>
    <x v="3"/>
    <x v="442"/>
    <d v="2024-08-31T00:00:00"/>
    <n v="2"/>
    <n v="169163"/>
    <n v="173546"/>
    <n v="4383"/>
    <x v="4"/>
    <n v="850.8"/>
    <n v="24"/>
    <x v="2"/>
    <x v="3"/>
    <x v="1"/>
    <n v="77"/>
    <x v="46"/>
    <x v="28"/>
    <x v="0"/>
    <s v="P1063"/>
    <n v="39"/>
    <n v="113"/>
    <x v="80"/>
    <x v="2"/>
    <n v="14"/>
    <n v="1"/>
    <s v="D"/>
    <n v="9.34"/>
    <x v="1"/>
    <n v="0"/>
    <n v="250053"/>
    <s v="Paid"/>
    <n v="193517"/>
    <x v="10"/>
    <x v="2"/>
    <x v="1"/>
    <n v="4383"/>
  </r>
  <r>
    <x v="715"/>
    <x v="46"/>
    <x v="4"/>
    <x v="20"/>
    <x v="4"/>
    <s v="P1"/>
    <x v="0"/>
    <x v="2"/>
    <x v="0"/>
    <x v="470"/>
    <d v="2024-10-22T00:00:00"/>
    <n v="46"/>
    <n v="49608"/>
    <n v="105737"/>
    <n v="56129"/>
    <x v="1"/>
    <n v="87"/>
    <n v="79"/>
    <x v="1"/>
    <x v="2"/>
    <x v="1"/>
    <n v="91"/>
    <x v="288"/>
    <x v="26"/>
    <x v="2"/>
    <s v="P1197"/>
    <n v="459"/>
    <n v="54"/>
    <x v="15"/>
    <x v="2"/>
    <n v="7"/>
    <n v="1"/>
    <s v="A"/>
    <n v="1.6"/>
    <x v="2"/>
    <n v="0"/>
    <n v="424342"/>
    <s v="Paid"/>
    <n v="66211"/>
    <x v="10"/>
    <x v="2"/>
    <x v="3"/>
    <n v="56129"/>
  </r>
  <r>
    <x v="716"/>
    <x v="78"/>
    <x v="3"/>
    <x v="5"/>
    <x v="1"/>
    <s v="P1"/>
    <x v="2"/>
    <x v="5"/>
    <x v="1"/>
    <x v="507"/>
    <d v="2024-09-22T00:00:00"/>
    <n v="7"/>
    <n v="131465"/>
    <n v="237847"/>
    <n v="106382"/>
    <x v="3"/>
    <n v="133.4"/>
    <n v="55"/>
    <x v="0"/>
    <x v="0"/>
    <x v="2"/>
    <n v="0"/>
    <x v="96"/>
    <x v="32"/>
    <x v="1"/>
    <s v="P1089"/>
    <n v="221"/>
    <n v="39"/>
    <x v="84"/>
    <x v="3"/>
    <n v="12"/>
    <n v="1"/>
    <s v="A"/>
    <n v="16.57"/>
    <x v="1"/>
    <n v="0"/>
    <n v="669729"/>
    <s v="Paid"/>
    <n v="152301"/>
    <x v="0"/>
    <x v="3"/>
    <x v="1"/>
    <n v="106382"/>
  </r>
  <r>
    <x v="717"/>
    <x v="97"/>
    <x v="3"/>
    <x v="17"/>
    <x v="3"/>
    <s v="P4"/>
    <x v="2"/>
    <x v="5"/>
    <x v="4"/>
    <x v="558"/>
    <d v="2024-10-10T00:00:00"/>
    <n v="18"/>
    <n v="294334"/>
    <n v="390895"/>
    <n v="96561"/>
    <x v="9"/>
    <n v="456.7"/>
    <n v="49"/>
    <x v="0"/>
    <x v="1"/>
    <x v="1"/>
    <n v="67"/>
    <x v="497"/>
    <x v="3"/>
    <x v="4"/>
    <s v="P1173"/>
    <n v="294"/>
    <n v="92"/>
    <x v="31"/>
    <x v="3"/>
    <n v="21"/>
    <n v="7"/>
    <s v="C"/>
    <n v="3.81"/>
    <x v="2"/>
    <n v="0"/>
    <n v="441753"/>
    <s v="Pending"/>
    <n v="340060"/>
    <x v="11"/>
    <x v="0"/>
    <x v="0"/>
    <n v="96561"/>
  </r>
  <r>
    <x v="718"/>
    <x v="131"/>
    <x v="0"/>
    <x v="25"/>
    <x v="1"/>
    <s v="P2"/>
    <x v="1"/>
    <x v="4"/>
    <x v="4"/>
    <x v="254"/>
    <d v="2023-08-23T00:00:00"/>
    <n v="32"/>
    <n v="7285"/>
    <n v="107259"/>
    <n v="99974"/>
    <x v="1"/>
    <n v="632.70000000000005"/>
    <n v="44"/>
    <x v="0"/>
    <x v="1"/>
    <x v="2"/>
    <n v="0"/>
    <x v="213"/>
    <x v="42"/>
    <x v="2"/>
    <s v="P1055"/>
    <n v="415"/>
    <n v="93"/>
    <x v="36"/>
    <x v="2"/>
    <n v="14"/>
    <n v="5"/>
    <s v="A"/>
    <n v="15.96"/>
    <x v="2"/>
    <n v="62743"/>
    <n v="974370"/>
    <s v="Paid"/>
    <n v="42578"/>
    <x v="2"/>
    <x v="1"/>
    <x v="2"/>
    <n v="99974"/>
  </r>
  <r>
    <x v="719"/>
    <x v="23"/>
    <x v="2"/>
    <x v="1"/>
    <x v="4"/>
    <s v="P4"/>
    <x v="0"/>
    <x v="4"/>
    <x v="2"/>
    <x v="168"/>
    <d v="2022-11-09T00:00:00"/>
    <n v="0"/>
    <n v="49779"/>
    <n v="34329"/>
    <n v="-15450"/>
    <x v="0"/>
    <n v="305"/>
    <n v="5"/>
    <x v="2"/>
    <x v="2"/>
    <x v="0"/>
    <n v="0"/>
    <x v="471"/>
    <x v="41"/>
    <x v="4"/>
    <s v="P1030"/>
    <n v="354"/>
    <n v="99"/>
    <x v="52"/>
    <x v="1"/>
    <n v="7"/>
    <n v="6"/>
    <s v="C"/>
    <n v="6.96"/>
    <x v="3"/>
    <n v="0"/>
    <n v="367461"/>
    <s v="Paid"/>
    <n v="41943"/>
    <x v="4"/>
    <x v="3"/>
    <x v="1"/>
    <n v="-15450"/>
  </r>
  <r>
    <x v="720"/>
    <x v="262"/>
    <x v="4"/>
    <x v="10"/>
    <x v="3"/>
    <s v="P2"/>
    <x v="0"/>
    <x v="0"/>
    <x v="1"/>
    <x v="559"/>
    <d v="2023-12-03T00:00:00"/>
    <n v="47"/>
    <n v="420428"/>
    <n v="499442"/>
    <n v="79014"/>
    <x v="9"/>
    <n v="858.1"/>
    <n v="3"/>
    <x v="2"/>
    <x v="0"/>
    <x v="0"/>
    <n v="0"/>
    <x v="498"/>
    <x v="26"/>
    <x v="2"/>
    <s v="P1482"/>
    <n v="158"/>
    <n v="111"/>
    <x v="56"/>
    <x v="2"/>
    <n v="12"/>
    <n v="1"/>
    <s v="B"/>
    <n v="1.63"/>
    <x v="0"/>
    <n v="0"/>
    <n v="223376"/>
    <s v="Paid"/>
    <n v="411326"/>
    <x v="1"/>
    <x v="3"/>
    <x v="3"/>
    <n v="79014"/>
  </r>
  <r>
    <x v="721"/>
    <x v="263"/>
    <x v="1"/>
    <x v="11"/>
    <x v="2"/>
    <s v="P2"/>
    <x v="0"/>
    <x v="2"/>
    <x v="3"/>
    <x v="560"/>
    <d v="2022-07-31T00:00:00"/>
    <n v="24"/>
    <n v="84611"/>
    <n v="98592"/>
    <n v="13981"/>
    <x v="0"/>
    <n v="669.9"/>
    <n v="22"/>
    <x v="2"/>
    <x v="0"/>
    <x v="2"/>
    <n v="84"/>
    <x v="314"/>
    <x v="43"/>
    <x v="4"/>
    <s v="P1450"/>
    <n v="196"/>
    <n v="95"/>
    <x v="41"/>
    <x v="0"/>
    <n v="21"/>
    <n v="7"/>
    <s v="D"/>
    <n v="6.09"/>
    <x v="0"/>
    <n v="0"/>
    <n v="848229"/>
    <s v="Paid"/>
    <n v="92074"/>
    <x v="9"/>
    <x v="2"/>
    <x v="4"/>
    <n v="13981"/>
  </r>
  <r>
    <x v="722"/>
    <x v="131"/>
    <x v="0"/>
    <x v="14"/>
    <x v="5"/>
    <s v="P5"/>
    <x v="1"/>
    <x v="2"/>
    <x v="1"/>
    <x v="561"/>
    <d v="2025-11-20T00:00:00"/>
    <n v="46"/>
    <n v="377271"/>
    <n v="493624"/>
    <n v="116353"/>
    <x v="1"/>
    <n v="535"/>
    <n v="76"/>
    <x v="1"/>
    <x v="0"/>
    <x v="0"/>
    <n v="58"/>
    <x v="395"/>
    <x v="25"/>
    <x v="3"/>
    <s v="P1083"/>
    <n v="5"/>
    <n v="71"/>
    <x v="39"/>
    <x v="2"/>
    <n v="0"/>
    <n v="3"/>
    <s v="B"/>
    <n v="6.14"/>
    <x v="1"/>
    <n v="0"/>
    <n v="294782"/>
    <s v="Pending"/>
    <n v="391027"/>
    <x v="2"/>
    <x v="0"/>
    <x v="2"/>
    <n v="116353"/>
  </r>
  <r>
    <x v="723"/>
    <x v="3"/>
    <x v="0"/>
    <x v="20"/>
    <x v="2"/>
    <s v="P2"/>
    <x v="2"/>
    <x v="5"/>
    <x v="3"/>
    <x v="562"/>
    <d v="2025-07-08T00:00:00"/>
    <n v="46"/>
    <n v="14260"/>
    <n v="99630"/>
    <n v="85370"/>
    <x v="3"/>
    <n v="640.4"/>
    <n v="3"/>
    <x v="2"/>
    <x v="0"/>
    <x v="1"/>
    <n v="0"/>
    <x v="147"/>
    <x v="8"/>
    <x v="0"/>
    <s v="P1375"/>
    <n v="37"/>
    <n v="33"/>
    <x v="66"/>
    <x v="0"/>
    <n v="9"/>
    <n v="2"/>
    <s v="B"/>
    <n v="9.85"/>
    <x v="2"/>
    <n v="0"/>
    <n v="267121"/>
    <s v="Paid"/>
    <n v="56647"/>
    <x v="0"/>
    <x v="0"/>
    <x v="4"/>
    <n v="85370"/>
  </r>
  <r>
    <x v="724"/>
    <x v="228"/>
    <x v="1"/>
    <x v="13"/>
    <x v="3"/>
    <s v="P3"/>
    <x v="2"/>
    <x v="0"/>
    <x v="4"/>
    <x v="563"/>
    <d v="2023-12-02T00:00:00"/>
    <n v="53"/>
    <n v="369244"/>
    <n v="378151"/>
    <n v="8907"/>
    <x v="8"/>
    <n v="169.4"/>
    <n v="62"/>
    <x v="1"/>
    <x v="0"/>
    <x v="0"/>
    <n v="51"/>
    <x v="95"/>
    <x v="39"/>
    <x v="3"/>
    <s v="P1481"/>
    <n v="80"/>
    <n v="36"/>
    <x v="11"/>
    <x v="0"/>
    <n v="4"/>
    <n v="3"/>
    <s v="C"/>
    <n v="7.59"/>
    <x v="0"/>
    <n v="0"/>
    <n v="355461"/>
    <s v="Pending"/>
    <n v="365454"/>
    <x v="6"/>
    <x v="1"/>
    <x v="1"/>
    <n v="8907"/>
  </r>
  <r>
    <x v="725"/>
    <x v="91"/>
    <x v="4"/>
    <x v="22"/>
    <x v="1"/>
    <s v="P2"/>
    <x v="3"/>
    <x v="3"/>
    <x v="3"/>
    <x v="264"/>
    <d v="2024-12-17T00:00:00"/>
    <n v="0"/>
    <n v="104362"/>
    <n v="84259"/>
    <n v="-20103"/>
    <x v="4"/>
    <n v="280.2"/>
    <n v="9"/>
    <x v="2"/>
    <x v="0"/>
    <x v="0"/>
    <n v="58"/>
    <x v="84"/>
    <x v="44"/>
    <x v="0"/>
    <s v="P1497"/>
    <n v="131"/>
    <n v="17"/>
    <x v="8"/>
    <x v="1"/>
    <n v="14"/>
    <n v="3"/>
    <s v="D"/>
    <n v="17.48"/>
    <x v="0"/>
    <n v="71320"/>
    <n v="843602"/>
    <s v="Paid"/>
    <n v="150536"/>
    <x v="4"/>
    <x v="3"/>
    <x v="0"/>
    <n v="-20103"/>
  </r>
  <r>
    <x v="726"/>
    <x v="188"/>
    <x v="2"/>
    <x v="26"/>
    <x v="2"/>
    <s v="P4"/>
    <x v="3"/>
    <x v="5"/>
    <x v="3"/>
    <x v="320"/>
    <d v="2025-04-25T00:00:00"/>
    <n v="34"/>
    <n v="79054"/>
    <n v="147239"/>
    <n v="68185"/>
    <x v="4"/>
    <n v="1.7"/>
    <n v="68"/>
    <x v="1"/>
    <x v="2"/>
    <x v="2"/>
    <n v="0"/>
    <x v="361"/>
    <x v="6"/>
    <x v="1"/>
    <s v="P1296"/>
    <n v="172"/>
    <n v="72"/>
    <x v="45"/>
    <x v="1"/>
    <n v="19"/>
    <n v="3"/>
    <s v="C"/>
    <n v="8.83"/>
    <x v="2"/>
    <n v="0"/>
    <n v="406886"/>
    <s v="Overdue"/>
    <n v="71908"/>
    <x v="12"/>
    <x v="0"/>
    <x v="4"/>
    <n v="68185"/>
  </r>
  <r>
    <x v="727"/>
    <x v="250"/>
    <x v="3"/>
    <x v="5"/>
    <x v="3"/>
    <s v="P4"/>
    <x v="0"/>
    <x v="1"/>
    <x v="4"/>
    <x v="564"/>
    <d v="2025-11-12T00:00:00"/>
    <n v="21"/>
    <n v="347440"/>
    <n v="436788"/>
    <n v="89348"/>
    <x v="10"/>
    <n v="545.70000000000005"/>
    <n v="71"/>
    <x v="1"/>
    <x v="2"/>
    <x v="1"/>
    <n v="45"/>
    <x v="1"/>
    <x v="37"/>
    <x v="4"/>
    <s v="P1470"/>
    <n v="187"/>
    <n v="119"/>
    <x v="35"/>
    <x v="0"/>
    <n v="12"/>
    <n v="6"/>
    <s v="A"/>
    <n v="1.72"/>
    <x v="1"/>
    <n v="0"/>
    <n v="877844"/>
    <s v="Paid"/>
    <n v="349078"/>
    <x v="8"/>
    <x v="1"/>
    <x v="4"/>
    <n v="89348"/>
  </r>
  <r>
    <x v="728"/>
    <x v="43"/>
    <x v="1"/>
    <x v="27"/>
    <x v="5"/>
    <s v="P1"/>
    <x v="0"/>
    <x v="2"/>
    <x v="0"/>
    <x v="255"/>
    <d v="2023-12-31T00:00:00"/>
    <n v="24"/>
    <n v="152313"/>
    <n v="270718"/>
    <n v="118405"/>
    <x v="1"/>
    <n v="574.9"/>
    <n v="59"/>
    <x v="0"/>
    <x v="0"/>
    <x v="1"/>
    <n v="0"/>
    <x v="343"/>
    <x v="42"/>
    <x v="3"/>
    <s v="P1271"/>
    <n v="290"/>
    <n v="28"/>
    <x v="34"/>
    <x v="1"/>
    <n v="9"/>
    <n v="1"/>
    <s v="B"/>
    <n v="15.89"/>
    <x v="0"/>
    <n v="0"/>
    <n v="870287"/>
    <s v="Overdue"/>
    <n v="135591"/>
    <x v="9"/>
    <x v="0"/>
    <x v="2"/>
    <n v="118405"/>
  </r>
  <r>
    <x v="729"/>
    <x v="129"/>
    <x v="4"/>
    <x v="6"/>
    <x v="4"/>
    <s v="P5"/>
    <x v="3"/>
    <x v="5"/>
    <x v="2"/>
    <x v="565"/>
    <d v="2024-12-22T00:00:00"/>
    <n v="45"/>
    <n v="17891"/>
    <n v="5469"/>
    <n v="-12422"/>
    <x v="8"/>
    <n v="386"/>
    <n v="59"/>
    <x v="0"/>
    <x v="1"/>
    <x v="0"/>
    <n v="0"/>
    <x v="499"/>
    <x v="26"/>
    <x v="0"/>
    <s v="P1173"/>
    <n v="488"/>
    <n v="106"/>
    <x v="58"/>
    <x v="3"/>
    <n v="14"/>
    <n v="3"/>
    <s v="C"/>
    <n v="16.84"/>
    <x v="1"/>
    <n v="0"/>
    <n v="807004"/>
    <s v="Pending"/>
    <n v="22068"/>
    <x v="6"/>
    <x v="3"/>
    <x v="2"/>
    <n v="-12422"/>
  </r>
  <r>
    <x v="730"/>
    <x v="205"/>
    <x v="1"/>
    <x v="26"/>
    <x v="1"/>
    <s v="P1"/>
    <x v="0"/>
    <x v="2"/>
    <x v="4"/>
    <x v="566"/>
    <d v="2025-11-30T00:00:00"/>
    <n v="38"/>
    <n v="477915"/>
    <n v="497614"/>
    <n v="19699"/>
    <x v="4"/>
    <n v="679"/>
    <n v="66"/>
    <x v="1"/>
    <x v="2"/>
    <x v="0"/>
    <n v="0"/>
    <x v="359"/>
    <x v="36"/>
    <x v="4"/>
    <s v="P1225"/>
    <n v="113"/>
    <n v="118"/>
    <x v="33"/>
    <x v="1"/>
    <n v="0"/>
    <n v="4"/>
    <s v="B"/>
    <n v="8.3800000000000008"/>
    <x v="1"/>
    <n v="0"/>
    <n v="388309"/>
    <s v="Paid"/>
    <n v="465047"/>
    <x v="2"/>
    <x v="2"/>
    <x v="4"/>
    <n v="19699"/>
  </r>
  <r>
    <x v="731"/>
    <x v="92"/>
    <x v="3"/>
    <x v="12"/>
    <x v="1"/>
    <s v="P1"/>
    <x v="1"/>
    <x v="4"/>
    <x v="1"/>
    <x v="567"/>
    <d v="2024-09-10T00:00:00"/>
    <n v="50"/>
    <n v="157714"/>
    <n v="227872"/>
    <n v="70158"/>
    <x v="6"/>
    <n v="119.6"/>
    <n v="3"/>
    <x v="2"/>
    <x v="0"/>
    <x v="1"/>
    <n v="0"/>
    <x v="357"/>
    <x v="12"/>
    <x v="4"/>
    <s v="P1021"/>
    <n v="468"/>
    <n v="22"/>
    <x v="31"/>
    <x v="2"/>
    <n v="12"/>
    <n v="8"/>
    <s v="C"/>
    <n v="4.47"/>
    <x v="2"/>
    <n v="0"/>
    <n v="115067"/>
    <s v="Overdue"/>
    <n v="145724"/>
    <x v="6"/>
    <x v="1"/>
    <x v="4"/>
    <n v="70158"/>
  </r>
  <r>
    <x v="732"/>
    <x v="193"/>
    <x v="0"/>
    <x v="19"/>
    <x v="3"/>
    <s v="P2"/>
    <x v="3"/>
    <x v="0"/>
    <x v="1"/>
    <x v="568"/>
    <d v="2023-05-05T00:00:00"/>
    <n v="6"/>
    <n v="316933"/>
    <n v="377854"/>
    <n v="60921"/>
    <x v="10"/>
    <n v="787.4"/>
    <n v="76"/>
    <x v="1"/>
    <x v="2"/>
    <x v="0"/>
    <n v="99"/>
    <x v="7"/>
    <x v="21"/>
    <x v="0"/>
    <s v="P1080"/>
    <n v="125"/>
    <n v="80"/>
    <x v="93"/>
    <x v="1"/>
    <n v="19"/>
    <n v="1"/>
    <s v="A"/>
    <n v="0.13"/>
    <x v="3"/>
    <n v="64405"/>
    <n v="111448"/>
    <s v="Pending"/>
    <n v="313796"/>
    <x v="8"/>
    <x v="0"/>
    <x v="2"/>
    <n v="60921"/>
  </r>
  <r>
    <x v="733"/>
    <x v="12"/>
    <x v="1"/>
    <x v="22"/>
    <x v="5"/>
    <s v="P5"/>
    <x v="2"/>
    <x v="3"/>
    <x v="4"/>
    <x v="569"/>
    <d v="2024-12-19T00:00:00"/>
    <n v="3"/>
    <n v="6039"/>
    <n v="121611"/>
    <n v="115572"/>
    <x v="4"/>
    <n v="776.4"/>
    <n v="4"/>
    <x v="2"/>
    <x v="0"/>
    <x v="1"/>
    <n v="53"/>
    <x v="256"/>
    <x v="13"/>
    <x v="4"/>
    <s v="P1313"/>
    <n v="354"/>
    <n v="31"/>
    <x v="16"/>
    <x v="3"/>
    <n v="21"/>
    <n v="8"/>
    <s v="A"/>
    <n v="3.36"/>
    <x v="0"/>
    <n v="0"/>
    <n v="91582"/>
    <s v="Paid"/>
    <n v="49948"/>
    <x v="11"/>
    <x v="3"/>
    <x v="3"/>
    <n v="115572"/>
  </r>
  <r>
    <x v="734"/>
    <x v="111"/>
    <x v="1"/>
    <x v="10"/>
    <x v="2"/>
    <s v="P2"/>
    <x v="2"/>
    <x v="3"/>
    <x v="4"/>
    <x v="185"/>
    <d v="2022-10-23T00:00:00"/>
    <n v="55"/>
    <n v="252822"/>
    <n v="325540"/>
    <n v="72718"/>
    <x v="3"/>
    <n v="840.6"/>
    <n v="14"/>
    <x v="2"/>
    <x v="0"/>
    <x v="1"/>
    <n v="41"/>
    <x v="391"/>
    <x v="11"/>
    <x v="2"/>
    <s v="P1316"/>
    <n v="282"/>
    <n v="73"/>
    <x v="33"/>
    <x v="2"/>
    <n v="4"/>
    <n v="3"/>
    <s v="D"/>
    <n v="7.25"/>
    <x v="3"/>
    <n v="0"/>
    <n v="148901"/>
    <s v="Pending"/>
    <n v="256538"/>
    <x v="5"/>
    <x v="0"/>
    <x v="0"/>
    <n v="72718"/>
  </r>
  <r>
    <x v="735"/>
    <x v="15"/>
    <x v="3"/>
    <x v="17"/>
    <x v="3"/>
    <s v="P2"/>
    <x v="2"/>
    <x v="2"/>
    <x v="0"/>
    <x v="5"/>
    <d v="2022-07-26T00:00:00"/>
    <n v="17"/>
    <n v="456628"/>
    <n v="564115"/>
    <n v="107487"/>
    <x v="6"/>
    <n v="323.89999999999998"/>
    <n v="10"/>
    <x v="2"/>
    <x v="2"/>
    <x v="0"/>
    <n v="71"/>
    <x v="103"/>
    <x v="39"/>
    <x v="0"/>
    <s v="P1131"/>
    <n v="98"/>
    <n v="99"/>
    <x v="81"/>
    <x v="2"/>
    <n v="0"/>
    <n v="8"/>
    <s v="B"/>
    <n v="16.53"/>
    <x v="3"/>
    <n v="86808"/>
    <n v="479628"/>
    <s v="Overdue"/>
    <n v="450404"/>
    <x v="11"/>
    <x v="1"/>
    <x v="1"/>
    <n v="107487"/>
  </r>
  <r>
    <x v="736"/>
    <x v="75"/>
    <x v="0"/>
    <x v="26"/>
    <x v="3"/>
    <s v="P4"/>
    <x v="0"/>
    <x v="1"/>
    <x v="1"/>
    <x v="84"/>
    <d v="2023-12-14T00:00:00"/>
    <n v="13"/>
    <n v="191721"/>
    <n v="155501"/>
    <n v="-36220"/>
    <x v="7"/>
    <n v="794.1"/>
    <n v="33"/>
    <x v="0"/>
    <x v="0"/>
    <x v="0"/>
    <n v="0"/>
    <x v="500"/>
    <x v="33"/>
    <x v="4"/>
    <s v="P1194"/>
    <n v="413"/>
    <n v="80"/>
    <x v="52"/>
    <x v="1"/>
    <n v="0"/>
    <n v="2"/>
    <s v="A"/>
    <n v="14.47"/>
    <x v="2"/>
    <n v="0"/>
    <n v="319924"/>
    <s v="Pending"/>
    <n v="204855"/>
    <x v="3"/>
    <x v="0"/>
    <x v="3"/>
    <n v="-36220"/>
  </r>
  <r>
    <x v="737"/>
    <x v="264"/>
    <x v="5"/>
    <x v="8"/>
    <x v="1"/>
    <s v="P2"/>
    <x v="2"/>
    <x v="5"/>
    <x v="1"/>
    <x v="570"/>
    <d v="2023-01-06T00:00:00"/>
    <n v="57"/>
    <n v="399068"/>
    <n v="368864"/>
    <n v="-30204"/>
    <x v="4"/>
    <n v="655.9"/>
    <n v="5"/>
    <x v="2"/>
    <x v="2"/>
    <x v="1"/>
    <n v="0"/>
    <x v="501"/>
    <x v="10"/>
    <x v="2"/>
    <s v="P1095"/>
    <n v="476"/>
    <n v="50"/>
    <x v="62"/>
    <x v="2"/>
    <n v="2"/>
    <n v="7"/>
    <s v="D"/>
    <n v="17.059999999999999"/>
    <x v="2"/>
    <n v="0"/>
    <n v="132568"/>
    <s v="Paid"/>
    <n v="433300"/>
    <x v="6"/>
    <x v="3"/>
    <x v="2"/>
    <n v="-30204"/>
  </r>
  <r>
    <x v="738"/>
    <x v="54"/>
    <x v="0"/>
    <x v="7"/>
    <x v="0"/>
    <s v="P1"/>
    <x v="3"/>
    <x v="4"/>
    <x v="2"/>
    <x v="571"/>
    <d v="2025-05-14T00:00:00"/>
    <n v="41"/>
    <n v="283237"/>
    <n v="305551"/>
    <n v="22314"/>
    <x v="2"/>
    <n v="223.8"/>
    <n v="91"/>
    <x v="1"/>
    <x v="3"/>
    <x v="2"/>
    <n v="63"/>
    <x v="476"/>
    <x v="13"/>
    <x v="0"/>
    <s v="P1209"/>
    <n v="469"/>
    <n v="76"/>
    <x v="73"/>
    <x v="2"/>
    <n v="19"/>
    <n v="3"/>
    <s v="D"/>
    <n v="0.74"/>
    <x v="1"/>
    <n v="82751"/>
    <n v="87680"/>
    <s v="Overdue"/>
    <n v="313085"/>
    <x v="3"/>
    <x v="0"/>
    <x v="1"/>
    <n v="22314"/>
  </r>
  <r>
    <x v="739"/>
    <x v="118"/>
    <x v="4"/>
    <x v="13"/>
    <x v="5"/>
    <s v="P1"/>
    <x v="0"/>
    <x v="2"/>
    <x v="3"/>
    <x v="572"/>
    <d v="2024-05-05T00:00:00"/>
    <n v="55"/>
    <n v="195038"/>
    <n v="234794"/>
    <n v="39756"/>
    <x v="8"/>
    <n v="359.6"/>
    <n v="29"/>
    <x v="2"/>
    <x v="3"/>
    <x v="1"/>
    <n v="0"/>
    <x v="279"/>
    <x v="44"/>
    <x v="3"/>
    <s v="P1380"/>
    <n v="90"/>
    <n v="80"/>
    <x v="55"/>
    <x v="2"/>
    <n v="9"/>
    <n v="4"/>
    <s v="C"/>
    <n v="11.11"/>
    <x v="3"/>
    <n v="0"/>
    <n v="535269"/>
    <s v="Paid"/>
    <n v="241068"/>
    <x v="6"/>
    <x v="3"/>
    <x v="0"/>
    <n v="39756"/>
  </r>
  <r>
    <x v="740"/>
    <x v="58"/>
    <x v="3"/>
    <x v="1"/>
    <x v="1"/>
    <s v="P1"/>
    <x v="1"/>
    <x v="4"/>
    <x v="2"/>
    <x v="573"/>
    <d v="2025-04-19T00:00:00"/>
    <n v="26"/>
    <n v="182561"/>
    <n v="252424"/>
    <n v="69863"/>
    <x v="7"/>
    <n v="879.7"/>
    <n v="77"/>
    <x v="1"/>
    <x v="2"/>
    <x v="0"/>
    <n v="0"/>
    <x v="322"/>
    <x v="38"/>
    <x v="1"/>
    <s v="P1313"/>
    <n v="438"/>
    <n v="80"/>
    <x v="0"/>
    <x v="3"/>
    <n v="2"/>
    <n v="6"/>
    <s v="D"/>
    <n v="10.4"/>
    <x v="0"/>
    <n v="0"/>
    <n v="993210"/>
    <s v="Pending"/>
    <n v="202337"/>
    <x v="11"/>
    <x v="0"/>
    <x v="0"/>
    <n v="69863"/>
  </r>
  <r>
    <x v="741"/>
    <x v="33"/>
    <x v="5"/>
    <x v="16"/>
    <x v="4"/>
    <s v="P4"/>
    <x v="0"/>
    <x v="2"/>
    <x v="2"/>
    <x v="254"/>
    <d v="2023-07-28T00:00:00"/>
    <n v="6"/>
    <n v="24408"/>
    <n v="77727"/>
    <n v="53319"/>
    <x v="8"/>
    <n v="281.5"/>
    <n v="60"/>
    <x v="0"/>
    <x v="1"/>
    <x v="0"/>
    <n v="82"/>
    <x v="502"/>
    <x v="20"/>
    <x v="3"/>
    <s v="P1009"/>
    <n v="439"/>
    <n v="86"/>
    <x v="93"/>
    <x v="3"/>
    <n v="0"/>
    <n v="3"/>
    <s v="C"/>
    <n v="15.75"/>
    <x v="1"/>
    <n v="8007"/>
    <n v="923335"/>
    <s v="Overdue"/>
    <n v="11126"/>
    <x v="2"/>
    <x v="2"/>
    <x v="1"/>
    <n v="53319"/>
  </r>
  <r>
    <x v="742"/>
    <x v="251"/>
    <x v="2"/>
    <x v="8"/>
    <x v="2"/>
    <s v="P3"/>
    <x v="2"/>
    <x v="1"/>
    <x v="3"/>
    <x v="431"/>
    <d v="2024-06-16T00:00:00"/>
    <n v="44"/>
    <n v="110966"/>
    <n v="93752"/>
    <n v="-17214"/>
    <x v="8"/>
    <n v="750.5"/>
    <n v="62"/>
    <x v="1"/>
    <x v="2"/>
    <x v="0"/>
    <n v="0"/>
    <x v="40"/>
    <x v="34"/>
    <x v="1"/>
    <s v="P1142"/>
    <n v="57"/>
    <n v="102"/>
    <x v="3"/>
    <x v="3"/>
    <n v="19"/>
    <n v="5"/>
    <s v="B"/>
    <n v="3.79"/>
    <x v="1"/>
    <n v="0"/>
    <n v="539353"/>
    <s v="Overdue"/>
    <n v="141154"/>
    <x v="3"/>
    <x v="0"/>
    <x v="4"/>
    <n v="-17214"/>
  </r>
  <r>
    <x v="743"/>
    <x v="265"/>
    <x v="2"/>
    <x v="7"/>
    <x v="2"/>
    <s v="P4"/>
    <x v="2"/>
    <x v="1"/>
    <x v="4"/>
    <x v="574"/>
    <d v="2023-01-12T00:00:00"/>
    <n v="11"/>
    <n v="60635"/>
    <n v="96366"/>
    <n v="35731"/>
    <x v="9"/>
    <n v="803.4"/>
    <n v="100"/>
    <x v="1"/>
    <x v="0"/>
    <x v="0"/>
    <n v="0"/>
    <x v="503"/>
    <x v="10"/>
    <x v="0"/>
    <s v="P1321"/>
    <n v="330"/>
    <n v="116"/>
    <x v="66"/>
    <x v="3"/>
    <n v="4"/>
    <n v="1"/>
    <s v="B"/>
    <n v="2.04"/>
    <x v="2"/>
    <n v="4446"/>
    <n v="361934"/>
    <s v="Paid"/>
    <n v="96018"/>
    <x v="5"/>
    <x v="2"/>
    <x v="2"/>
    <n v="35731"/>
  </r>
  <r>
    <x v="744"/>
    <x v="195"/>
    <x v="1"/>
    <x v="11"/>
    <x v="3"/>
    <s v="P1"/>
    <x v="0"/>
    <x v="3"/>
    <x v="2"/>
    <x v="575"/>
    <d v="2023-01-19T00:00:00"/>
    <n v="51"/>
    <n v="375772"/>
    <n v="356749"/>
    <n v="-19023"/>
    <x v="9"/>
    <n v="889.8"/>
    <n v="20"/>
    <x v="2"/>
    <x v="3"/>
    <x v="1"/>
    <n v="0"/>
    <x v="504"/>
    <x v="43"/>
    <x v="0"/>
    <s v="P1435"/>
    <n v="143"/>
    <n v="85"/>
    <x v="58"/>
    <x v="3"/>
    <n v="16"/>
    <n v="3"/>
    <s v="A"/>
    <n v="15.35"/>
    <x v="1"/>
    <n v="0"/>
    <n v="762969"/>
    <s v="Overdue"/>
    <n v="379090"/>
    <x v="10"/>
    <x v="3"/>
    <x v="3"/>
    <n v="-19023"/>
  </r>
  <r>
    <x v="745"/>
    <x v="58"/>
    <x v="0"/>
    <x v="12"/>
    <x v="1"/>
    <s v="P5"/>
    <x v="3"/>
    <x v="2"/>
    <x v="1"/>
    <x v="576"/>
    <d v="2023-02-05T00:00:00"/>
    <n v="49"/>
    <n v="73810"/>
    <n v="95157"/>
    <n v="21347"/>
    <x v="1"/>
    <n v="854"/>
    <n v="40"/>
    <x v="0"/>
    <x v="0"/>
    <x v="2"/>
    <n v="0"/>
    <x v="407"/>
    <x v="33"/>
    <x v="0"/>
    <s v="P1218"/>
    <n v="423"/>
    <n v="37"/>
    <x v="84"/>
    <x v="3"/>
    <n v="2"/>
    <n v="8"/>
    <s v="B"/>
    <n v="17.559999999999999"/>
    <x v="1"/>
    <n v="0"/>
    <n v="687618"/>
    <s v="Paid"/>
    <n v="67242"/>
    <x v="2"/>
    <x v="1"/>
    <x v="3"/>
    <n v="21347"/>
  </r>
  <r>
    <x v="746"/>
    <x v="140"/>
    <x v="1"/>
    <x v="26"/>
    <x v="0"/>
    <s v="P2"/>
    <x v="2"/>
    <x v="4"/>
    <x v="1"/>
    <x v="577"/>
    <d v="2025-08-09T00:00:00"/>
    <n v="25"/>
    <n v="265646"/>
    <n v="226175"/>
    <n v="-39471"/>
    <x v="7"/>
    <n v="499.8"/>
    <n v="61"/>
    <x v="1"/>
    <x v="1"/>
    <x v="1"/>
    <n v="60"/>
    <x v="505"/>
    <x v="2"/>
    <x v="3"/>
    <s v="P1059"/>
    <n v="173"/>
    <n v="94"/>
    <x v="8"/>
    <x v="0"/>
    <n v="12"/>
    <n v="3"/>
    <s v="D"/>
    <n v="6.84"/>
    <x v="3"/>
    <n v="16096"/>
    <n v="864258"/>
    <s v="Overdue"/>
    <n v="280171"/>
    <x v="6"/>
    <x v="1"/>
    <x v="1"/>
    <n v="-39471"/>
  </r>
  <r>
    <x v="747"/>
    <x v="123"/>
    <x v="3"/>
    <x v="11"/>
    <x v="0"/>
    <s v="P1"/>
    <x v="1"/>
    <x v="4"/>
    <x v="2"/>
    <x v="578"/>
    <d v="2023-09-05T00:00:00"/>
    <n v="44"/>
    <n v="278128"/>
    <n v="274851"/>
    <n v="-3277"/>
    <x v="3"/>
    <n v="488.7"/>
    <n v="29"/>
    <x v="2"/>
    <x v="3"/>
    <x v="0"/>
    <n v="0"/>
    <x v="200"/>
    <x v="7"/>
    <x v="4"/>
    <s v="P1178"/>
    <n v="417"/>
    <n v="117"/>
    <x v="64"/>
    <x v="2"/>
    <n v="2"/>
    <n v="2"/>
    <s v="C"/>
    <n v="1.58"/>
    <x v="2"/>
    <n v="0"/>
    <n v="830533"/>
    <s v="Pending"/>
    <n v="281910"/>
    <x v="7"/>
    <x v="2"/>
    <x v="2"/>
    <n v="-3277"/>
  </r>
  <r>
    <x v="748"/>
    <x v="246"/>
    <x v="2"/>
    <x v="11"/>
    <x v="1"/>
    <s v="P4"/>
    <x v="1"/>
    <x v="0"/>
    <x v="3"/>
    <x v="579"/>
    <d v="2024-11-13T00:00:00"/>
    <n v="28"/>
    <n v="8896"/>
    <n v="86387"/>
    <n v="77491"/>
    <x v="8"/>
    <n v="728.9"/>
    <n v="41"/>
    <x v="0"/>
    <x v="2"/>
    <x v="0"/>
    <n v="0"/>
    <x v="506"/>
    <x v="34"/>
    <x v="4"/>
    <s v="P1467"/>
    <n v="319"/>
    <n v="75"/>
    <x v="76"/>
    <x v="3"/>
    <n v="19"/>
    <n v="2"/>
    <s v="C"/>
    <n v="13.58"/>
    <x v="0"/>
    <n v="0"/>
    <n v="40827"/>
    <s v="Pending"/>
    <n v="58235"/>
    <x v="3"/>
    <x v="2"/>
    <x v="2"/>
    <n v="77491"/>
  </r>
  <r>
    <x v="749"/>
    <x v="243"/>
    <x v="3"/>
    <x v="17"/>
    <x v="0"/>
    <s v="P3"/>
    <x v="2"/>
    <x v="4"/>
    <x v="1"/>
    <x v="202"/>
    <d v="2024-07-25T00:00:00"/>
    <n v="7"/>
    <n v="345678"/>
    <n v="452892"/>
    <n v="107214"/>
    <x v="3"/>
    <n v="363.4"/>
    <n v="27"/>
    <x v="2"/>
    <x v="1"/>
    <x v="0"/>
    <n v="0"/>
    <x v="132"/>
    <x v="21"/>
    <x v="4"/>
    <s v="P1363"/>
    <n v="195"/>
    <n v="85"/>
    <x v="80"/>
    <x v="2"/>
    <n v="9"/>
    <n v="8"/>
    <s v="A"/>
    <n v="0.93"/>
    <x v="2"/>
    <n v="0"/>
    <n v="486719"/>
    <s v="Overdue"/>
    <n v="372112"/>
    <x v="2"/>
    <x v="2"/>
    <x v="3"/>
    <n v="107214"/>
  </r>
  <r>
    <x v="750"/>
    <x v="145"/>
    <x v="3"/>
    <x v="9"/>
    <x v="1"/>
    <s v="P5"/>
    <x v="2"/>
    <x v="3"/>
    <x v="4"/>
    <x v="580"/>
    <d v="2022-05-01T00:00:00"/>
    <n v="18"/>
    <n v="174430"/>
    <n v="193161"/>
    <n v="18731"/>
    <x v="9"/>
    <n v="158.19999999999999"/>
    <n v="37"/>
    <x v="0"/>
    <x v="2"/>
    <x v="0"/>
    <n v="46"/>
    <x v="507"/>
    <x v="7"/>
    <x v="0"/>
    <s v="P1074"/>
    <n v="18"/>
    <n v="56"/>
    <x v="58"/>
    <x v="3"/>
    <n v="12"/>
    <n v="6"/>
    <s v="D"/>
    <n v="10.24"/>
    <x v="1"/>
    <n v="0"/>
    <n v="969052"/>
    <s v="Overdue"/>
    <n v="191148"/>
    <x v="10"/>
    <x v="1"/>
    <x v="1"/>
    <n v="18731"/>
  </r>
  <r>
    <x v="751"/>
    <x v="75"/>
    <x v="4"/>
    <x v="3"/>
    <x v="4"/>
    <s v="P4"/>
    <x v="1"/>
    <x v="5"/>
    <x v="4"/>
    <x v="474"/>
    <d v="2024-08-29T00:00:00"/>
    <n v="14"/>
    <n v="290692"/>
    <n v="263360"/>
    <n v="-27332"/>
    <x v="9"/>
    <n v="644.79999999999995"/>
    <n v="29"/>
    <x v="2"/>
    <x v="1"/>
    <x v="0"/>
    <n v="0"/>
    <x v="508"/>
    <x v="34"/>
    <x v="0"/>
    <s v="P1327"/>
    <n v="442"/>
    <n v="18"/>
    <x v="61"/>
    <x v="0"/>
    <n v="21"/>
    <n v="8"/>
    <s v="C"/>
    <n v="9.2200000000000006"/>
    <x v="3"/>
    <n v="0"/>
    <n v="388394"/>
    <s v="Paid"/>
    <n v="278773"/>
    <x v="11"/>
    <x v="0"/>
    <x v="0"/>
    <n v="-27332"/>
  </r>
  <r>
    <x v="752"/>
    <x v="62"/>
    <x v="2"/>
    <x v="18"/>
    <x v="5"/>
    <s v="P4"/>
    <x v="1"/>
    <x v="2"/>
    <x v="2"/>
    <x v="386"/>
    <d v="2022-02-26T00:00:00"/>
    <n v="32"/>
    <n v="70710"/>
    <n v="148928"/>
    <n v="78218"/>
    <x v="2"/>
    <n v="867.2"/>
    <n v="46"/>
    <x v="0"/>
    <x v="2"/>
    <x v="2"/>
    <n v="0"/>
    <x v="509"/>
    <x v="6"/>
    <x v="4"/>
    <s v="P1405"/>
    <n v="187"/>
    <n v="36"/>
    <x v="56"/>
    <x v="2"/>
    <n v="9"/>
    <n v="8"/>
    <s v="B"/>
    <n v="11.69"/>
    <x v="0"/>
    <n v="0"/>
    <n v="698497"/>
    <s v="Overdue"/>
    <n v="71059"/>
    <x v="12"/>
    <x v="1"/>
    <x v="2"/>
    <n v="78218"/>
  </r>
  <r>
    <x v="753"/>
    <x v="167"/>
    <x v="5"/>
    <x v="1"/>
    <x v="1"/>
    <s v="P1"/>
    <x v="0"/>
    <x v="3"/>
    <x v="1"/>
    <x v="581"/>
    <d v="2023-11-28T00:00:00"/>
    <n v="28"/>
    <n v="66317"/>
    <n v="40069"/>
    <n v="-26248"/>
    <x v="1"/>
    <n v="447.3"/>
    <n v="37"/>
    <x v="0"/>
    <x v="0"/>
    <x v="0"/>
    <n v="64"/>
    <x v="24"/>
    <x v="40"/>
    <x v="1"/>
    <s v="P1405"/>
    <n v="-1"/>
    <n v="102"/>
    <x v="93"/>
    <x v="2"/>
    <n v="2"/>
    <n v="2"/>
    <s v="B"/>
    <n v="0.4"/>
    <x v="3"/>
    <n v="0"/>
    <n v="821629"/>
    <s v="Pending"/>
    <n v="95195"/>
    <x v="10"/>
    <x v="3"/>
    <x v="0"/>
    <n v="-26248"/>
  </r>
  <r>
    <x v="754"/>
    <x v="241"/>
    <x v="1"/>
    <x v="10"/>
    <x v="1"/>
    <s v="P1"/>
    <x v="3"/>
    <x v="0"/>
    <x v="4"/>
    <x v="151"/>
    <d v="2025-05-15T00:00:00"/>
    <n v="40"/>
    <n v="272619"/>
    <n v="240608"/>
    <n v="-32011"/>
    <x v="1"/>
    <n v="353.1"/>
    <n v="80"/>
    <x v="1"/>
    <x v="1"/>
    <x v="2"/>
    <n v="42"/>
    <x v="385"/>
    <x v="21"/>
    <x v="3"/>
    <s v="P1279"/>
    <n v="125"/>
    <n v="64"/>
    <x v="25"/>
    <x v="1"/>
    <n v="4"/>
    <n v="5"/>
    <s v="B"/>
    <n v="1.24"/>
    <x v="2"/>
    <n v="0"/>
    <n v="729165"/>
    <s v="Paid"/>
    <n v="296766"/>
    <x v="2"/>
    <x v="2"/>
    <x v="3"/>
    <n v="-32011"/>
  </r>
  <r>
    <x v="755"/>
    <x v="115"/>
    <x v="1"/>
    <x v="22"/>
    <x v="5"/>
    <s v="P5"/>
    <x v="3"/>
    <x v="3"/>
    <x v="3"/>
    <x v="480"/>
    <d v="2023-01-16T00:00:00"/>
    <n v="42"/>
    <n v="460515"/>
    <n v="469560"/>
    <n v="9045"/>
    <x v="1"/>
    <n v="815"/>
    <n v="83"/>
    <x v="1"/>
    <x v="3"/>
    <x v="0"/>
    <n v="0"/>
    <x v="296"/>
    <x v="7"/>
    <x v="0"/>
    <s v="P1036"/>
    <n v="303"/>
    <n v="93"/>
    <x v="13"/>
    <x v="3"/>
    <n v="4"/>
    <n v="7"/>
    <s v="C"/>
    <n v="7.49"/>
    <x v="3"/>
    <n v="0"/>
    <n v="667862"/>
    <s v="Overdue"/>
    <n v="450722"/>
    <x v="7"/>
    <x v="3"/>
    <x v="1"/>
    <n v="9045"/>
  </r>
  <r>
    <x v="756"/>
    <x v="10"/>
    <x v="4"/>
    <x v="2"/>
    <x v="1"/>
    <s v="P3"/>
    <x v="2"/>
    <x v="1"/>
    <x v="0"/>
    <x v="582"/>
    <d v="2024-12-14T00:00:00"/>
    <n v="18"/>
    <n v="6060"/>
    <n v="59361"/>
    <n v="53301"/>
    <x v="2"/>
    <n v="808.5"/>
    <n v="11"/>
    <x v="2"/>
    <x v="3"/>
    <x v="0"/>
    <n v="91"/>
    <x v="443"/>
    <x v="22"/>
    <x v="1"/>
    <s v="P1018"/>
    <n v="478"/>
    <n v="92"/>
    <x v="17"/>
    <x v="2"/>
    <n v="9"/>
    <n v="1"/>
    <s v="B"/>
    <n v="7.43"/>
    <x v="3"/>
    <n v="0"/>
    <n v="40942"/>
    <s v="Paid"/>
    <n v="50255"/>
    <x v="3"/>
    <x v="1"/>
    <x v="0"/>
    <n v="53301"/>
  </r>
  <r>
    <x v="757"/>
    <x v="266"/>
    <x v="5"/>
    <x v="14"/>
    <x v="5"/>
    <s v="P4"/>
    <x v="3"/>
    <x v="3"/>
    <x v="4"/>
    <x v="583"/>
    <d v="2022-03-26T00:00:00"/>
    <n v="42"/>
    <n v="442025"/>
    <n v="427792"/>
    <n v="-14233"/>
    <x v="8"/>
    <n v="558"/>
    <n v="45"/>
    <x v="0"/>
    <x v="1"/>
    <x v="2"/>
    <n v="87"/>
    <x v="120"/>
    <x v="33"/>
    <x v="3"/>
    <s v="P1180"/>
    <n v="217"/>
    <n v="49"/>
    <x v="49"/>
    <x v="0"/>
    <n v="12"/>
    <n v="8"/>
    <s v="D"/>
    <n v="17.64"/>
    <x v="3"/>
    <n v="41929"/>
    <n v="309642"/>
    <s v="Paid"/>
    <n v="458638"/>
    <x v="8"/>
    <x v="3"/>
    <x v="4"/>
    <n v="-14233"/>
  </r>
  <r>
    <x v="758"/>
    <x v="148"/>
    <x v="3"/>
    <x v="25"/>
    <x v="1"/>
    <s v="P2"/>
    <x v="1"/>
    <x v="3"/>
    <x v="0"/>
    <x v="584"/>
    <d v="2022-08-22T00:00:00"/>
    <n v="8"/>
    <n v="310072"/>
    <n v="321053"/>
    <n v="10981"/>
    <x v="4"/>
    <n v="528.29999999999995"/>
    <n v="46"/>
    <x v="0"/>
    <x v="2"/>
    <x v="2"/>
    <n v="53"/>
    <x v="510"/>
    <x v="33"/>
    <x v="3"/>
    <s v="P1321"/>
    <n v="115"/>
    <n v="47"/>
    <x v="16"/>
    <x v="1"/>
    <n v="4"/>
    <n v="2"/>
    <s v="D"/>
    <n v="10.93"/>
    <x v="2"/>
    <n v="0"/>
    <n v="341865"/>
    <s v="Overdue"/>
    <n v="316706"/>
    <x v="10"/>
    <x v="0"/>
    <x v="2"/>
    <n v="10981"/>
  </r>
  <r>
    <x v="759"/>
    <x v="219"/>
    <x v="3"/>
    <x v="4"/>
    <x v="2"/>
    <s v="P2"/>
    <x v="2"/>
    <x v="5"/>
    <x v="4"/>
    <x v="585"/>
    <d v="2025-09-07T00:00:00"/>
    <n v="28"/>
    <n v="297208"/>
    <n v="405667"/>
    <n v="108459"/>
    <x v="9"/>
    <n v="298.7"/>
    <n v="15"/>
    <x v="2"/>
    <x v="3"/>
    <x v="1"/>
    <n v="67"/>
    <x v="511"/>
    <x v="27"/>
    <x v="1"/>
    <s v="P1093"/>
    <n v="172"/>
    <n v="33"/>
    <x v="1"/>
    <x v="0"/>
    <n v="16"/>
    <n v="4"/>
    <s v="B"/>
    <n v="7.16"/>
    <x v="0"/>
    <n v="0"/>
    <n v="805697"/>
    <s v="Pending"/>
    <n v="311658"/>
    <x v="6"/>
    <x v="1"/>
    <x v="2"/>
    <n v="108459"/>
  </r>
  <r>
    <x v="760"/>
    <x v="95"/>
    <x v="3"/>
    <x v="2"/>
    <x v="1"/>
    <s v="P4"/>
    <x v="2"/>
    <x v="5"/>
    <x v="0"/>
    <x v="586"/>
    <d v="2024-06-30T00:00:00"/>
    <n v="50"/>
    <n v="15015"/>
    <n v="95099"/>
    <n v="80084"/>
    <x v="4"/>
    <n v="543"/>
    <n v="54"/>
    <x v="0"/>
    <x v="2"/>
    <x v="1"/>
    <n v="53"/>
    <x v="512"/>
    <x v="35"/>
    <x v="0"/>
    <s v="P1297"/>
    <n v="4"/>
    <n v="99"/>
    <x v="69"/>
    <x v="0"/>
    <n v="9"/>
    <n v="3"/>
    <s v="A"/>
    <n v="0.13"/>
    <x v="1"/>
    <n v="0"/>
    <n v="857718"/>
    <s v="Overdue"/>
    <n v="63640"/>
    <x v="0"/>
    <x v="2"/>
    <x v="2"/>
    <n v="80084"/>
  </r>
  <r>
    <x v="761"/>
    <x v="145"/>
    <x v="3"/>
    <x v="4"/>
    <x v="2"/>
    <s v="P3"/>
    <x v="2"/>
    <x v="4"/>
    <x v="1"/>
    <x v="587"/>
    <d v="2023-12-31T00:00:00"/>
    <n v="2"/>
    <n v="472064"/>
    <n v="513446"/>
    <n v="41382"/>
    <x v="7"/>
    <n v="231.1"/>
    <n v="61"/>
    <x v="1"/>
    <x v="1"/>
    <x v="2"/>
    <n v="70"/>
    <x v="190"/>
    <x v="13"/>
    <x v="0"/>
    <s v="P1420"/>
    <n v="54"/>
    <n v="80"/>
    <x v="13"/>
    <x v="0"/>
    <n v="4"/>
    <n v="3"/>
    <s v="C"/>
    <n v="1.62"/>
    <x v="1"/>
    <n v="37042"/>
    <n v="665576"/>
    <s v="Overdue"/>
    <n v="482529"/>
    <x v="7"/>
    <x v="0"/>
    <x v="3"/>
    <n v="41382"/>
  </r>
  <r>
    <x v="762"/>
    <x v="149"/>
    <x v="3"/>
    <x v="26"/>
    <x v="0"/>
    <s v="P2"/>
    <x v="3"/>
    <x v="4"/>
    <x v="1"/>
    <x v="588"/>
    <d v="2023-06-13T00:00:00"/>
    <n v="2"/>
    <n v="325250"/>
    <n v="424850"/>
    <n v="99600"/>
    <x v="4"/>
    <n v="515.1"/>
    <n v="9"/>
    <x v="2"/>
    <x v="3"/>
    <x v="0"/>
    <n v="0"/>
    <x v="32"/>
    <x v="8"/>
    <x v="1"/>
    <s v="P1082"/>
    <n v="285"/>
    <n v="40"/>
    <x v="34"/>
    <x v="2"/>
    <n v="4"/>
    <n v="2"/>
    <s v="D"/>
    <n v="7.33"/>
    <x v="1"/>
    <n v="0"/>
    <n v="291976"/>
    <s v="Overdue"/>
    <n v="373125"/>
    <x v="8"/>
    <x v="3"/>
    <x v="1"/>
    <n v="99600"/>
  </r>
  <r>
    <x v="763"/>
    <x v="42"/>
    <x v="0"/>
    <x v="6"/>
    <x v="4"/>
    <s v="P5"/>
    <x v="0"/>
    <x v="4"/>
    <x v="0"/>
    <x v="589"/>
    <d v="2022-08-10T00:00:00"/>
    <n v="43"/>
    <n v="449171"/>
    <n v="538067"/>
    <n v="88896"/>
    <x v="0"/>
    <n v="786"/>
    <n v="43"/>
    <x v="0"/>
    <x v="2"/>
    <x v="0"/>
    <n v="0"/>
    <x v="513"/>
    <x v="7"/>
    <x v="1"/>
    <s v="P1007"/>
    <n v="462"/>
    <n v="74"/>
    <x v="0"/>
    <x v="2"/>
    <n v="19"/>
    <n v="5"/>
    <s v="C"/>
    <n v="10.18"/>
    <x v="3"/>
    <n v="67808"/>
    <n v="477158"/>
    <s v="Pending"/>
    <n v="456617"/>
    <x v="9"/>
    <x v="1"/>
    <x v="3"/>
    <n v="88896"/>
  </r>
  <r>
    <x v="764"/>
    <x v="2"/>
    <x v="1"/>
    <x v="18"/>
    <x v="4"/>
    <s v="P4"/>
    <x v="3"/>
    <x v="5"/>
    <x v="3"/>
    <x v="139"/>
    <d v="2023-11-26T00:00:00"/>
    <n v="17"/>
    <n v="125663"/>
    <n v="213881"/>
    <n v="88218"/>
    <x v="4"/>
    <n v="146.19999999999999"/>
    <n v="51"/>
    <x v="0"/>
    <x v="2"/>
    <x v="1"/>
    <n v="0"/>
    <x v="514"/>
    <x v="5"/>
    <x v="1"/>
    <s v="P1236"/>
    <n v="212"/>
    <n v="64"/>
    <x v="77"/>
    <x v="1"/>
    <n v="0"/>
    <n v="2"/>
    <s v="D"/>
    <n v="12.21"/>
    <x v="0"/>
    <n v="0"/>
    <n v="528131"/>
    <s v="Pending"/>
    <n v="137011"/>
    <x v="9"/>
    <x v="1"/>
    <x v="0"/>
    <n v="88218"/>
  </r>
  <r>
    <x v="765"/>
    <x v="18"/>
    <x v="5"/>
    <x v="24"/>
    <x v="2"/>
    <s v="P4"/>
    <x v="2"/>
    <x v="4"/>
    <x v="2"/>
    <x v="590"/>
    <d v="2024-06-22T00:00:00"/>
    <n v="51"/>
    <n v="298395"/>
    <n v="400067"/>
    <n v="101672"/>
    <x v="6"/>
    <n v="289.3"/>
    <n v="98"/>
    <x v="1"/>
    <x v="1"/>
    <x v="0"/>
    <n v="0"/>
    <x v="515"/>
    <x v="38"/>
    <x v="3"/>
    <s v="P1200"/>
    <n v="333"/>
    <n v="117"/>
    <x v="44"/>
    <x v="3"/>
    <n v="7"/>
    <n v="2"/>
    <s v="B"/>
    <n v="0.64"/>
    <x v="3"/>
    <n v="0"/>
    <n v="542330"/>
    <s v="Paid"/>
    <n v="338368"/>
    <x v="7"/>
    <x v="0"/>
    <x v="3"/>
    <n v="101672"/>
  </r>
  <r>
    <x v="766"/>
    <x v="10"/>
    <x v="0"/>
    <x v="21"/>
    <x v="0"/>
    <s v="P2"/>
    <x v="1"/>
    <x v="4"/>
    <x v="2"/>
    <x v="434"/>
    <d v="2023-01-05T00:00:00"/>
    <n v="35"/>
    <n v="80888"/>
    <n v="66295"/>
    <n v="-14593"/>
    <x v="2"/>
    <n v="718.7"/>
    <n v="79"/>
    <x v="1"/>
    <x v="3"/>
    <x v="0"/>
    <n v="0"/>
    <x v="167"/>
    <x v="10"/>
    <x v="3"/>
    <s v="P1390"/>
    <n v="341"/>
    <n v="52"/>
    <x v="88"/>
    <x v="0"/>
    <n v="7"/>
    <n v="5"/>
    <s v="B"/>
    <n v="16.45"/>
    <x v="0"/>
    <n v="0"/>
    <n v="53563"/>
    <s v="Pending"/>
    <n v="104548"/>
    <x v="10"/>
    <x v="1"/>
    <x v="2"/>
    <n v="-14593"/>
  </r>
  <r>
    <x v="767"/>
    <x v="248"/>
    <x v="2"/>
    <x v="3"/>
    <x v="2"/>
    <s v="P4"/>
    <x v="3"/>
    <x v="3"/>
    <x v="3"/>
    <x v="540"/>
    <d v="2022-06-09T00:00:00"/>
    <n v="35"/>
    <n v="337698"/>
    <n v="361326"/>
    <n v="23628"/>
    <x v="7"/>
    <n v="93.6"/>
    <n v="73"/>
    <x v="1"/>
    <x v="0"/>
    <x v="0"/>
    <n v="0"/>
    <x v="516"/>
    <x v="2"/>
    <x v="0"/>
    <s v="P1454"/>
    <n v="17"/>
    <n v="31"/>
    <x v="18"/>
    <x v="3"/>
    <n v="7"/>
    <n v="5"/>
    <s v="D"/>
    <n v="4.4400000000000004"/>
    <x v="0"/>
    <n v="0"/>
    <n v="703727"/>
    <s v="Pending"/>
    <n v="346310"/>
    <x v="10"/>
    <x v="3"/>
    <x v="4"/>
    <n v="23628"/>
  </r>
  <r>
    <x v="768"/>
    <x v="160"/>
    <x v="0"/>
    <x v="28"/>
    <x v="0"/>
    <s v="P3"/>
    <x v="3"/>
    <x v="2"/>
    <x v="3"/>
    <x v="591"/>
    <d v="2025-09-17T00:00:00"/>
    <n v="52"/>
    <n v="43996"/>
    <n v="91538"/>
    <n v="47542"/>
    <x v="0"/>
    <n v="88.3"/>
    <n v="14"/>
    <x v="2"/>
    <x v="0"/>
    <x v="0"/>
    <n v="53"/>
    <x v="517"/>
    <x v="18"/>
    <x v="3"/>
    <s v="P1191"/>
    <n v="404"/>
    <n v="101"/>
    <x v="46"/>
    <x v="3"/>
    <n v="7"/>
    <n v="4"/>
    <s v="A"/>
    <n v="17.86"/>
    <x v="0"/>
    <n v="0"/>
    <n v="965621"/>
    <s v="Paid"/>
    <n v="82608"/>
    <x v="9"/>
    <x v="0"/>
    <x v="2"/>
    <n v="47542"/>
  </r>
  <r>
    <x v="769"/>
    <x v="194"/>
    <x v="1"/>
    <x v="27"/>
    <x v="0"/>
    <s v="P5"/>
    <x v="2"/>
    <x v="3"/>
    <x v="3"/>
    <x v="504"/>
    <d v="2022-10-02T00:00:00"/>
    <n v="36"/>
    <n v="32732"/>
    <n v="26718"/>
    <n v="-6014"/>
    <x v="2"/>
    <n v="43.6"/>
    <n v="31"/>
    <x v="0"/>
    <x v="3"/>
    <x v="0"/>
    <n v="0"/>
    <x v="67"/>
    <x v="10"/>
    <x v="3"/>
    <s v="P1399"/>
    <n v="366"/>
    <n v="51"/>
    <x v="32"/>
    <x v="2"/>
    <n v="7"/>
    <n v="3"/>
    <s v="A"/>
    <n v="9.31"/>
    <x v="1"/>
    <n v="0"/>
    <n v="689965"/>
    <s v="Overdue"/>
    <n v="35924"/>
    <x v="7"/>
    <x v="3"/>
    <x v="2"/>
    <n v="-6014"/>
  </r>
  <r>
    <x v="770"/>
    <x v="84"/>
    <x v="1"/>
    <x v="23"/>
    <x v="0"/>
    <s v="P1"/>
    <x v="2"/>
    <x v="2"/>
    <x v="4"/>
    <x v="592"/>
    <d v="2024-04-04T00:00:00"/>
    <n v="41"/>
    <n v="337856"/>
    <n v="322078"/>
    <n v="-15778"/>
    <x v="1"/>
    <n v="82.2"/>
    <n v="78"/>
    <x v="1"/>
    <x v="3"/>
    <x v="2"/>
    <n v="0"/>
    <x v="388"/>
    <x v="14"/>
    <x v="2"/>
    <s v="P1456"/>
    <n v="427"/>
    <n v="93"/>
    <x v="0"/>
    <x v="2"/>
    <n v="7"/>
    <n v="5"/>
    <s v="D"/>
    <n v="14.85"/>
    <x v="2"/>
    <n v="0"/>
    <n v="503437"/>
    <s v="Paid"/>
    <n v="343912"/>
    <x v="8"/>
    <x v="2"/>
    <x v="1"/>
    <n v="-15778"/>
  </r>
  <r>
    <x v="771"/>
    <x v="127"/>
    <x v="4"/>
    <x v="7"/>
    <x v="2"/>
    <s v="P5"/>
    <x v="1"/>
    <x v="4"/>
    <x v="2"/>
    <x v="205"/>
    <d v="2025-01-11T00:00:00"/>
    <n v="23"/>
    <n v="60235"/>
    <n v="99155"/>
    <n v="38920"/>
    <x v="0"/>
    <n v="95.4"/>
    <n v="42"/>
    <x v="0"/>
    <x v="2"/>
    <x v="1"/>
    <n v="0"/>
    <x v="254"/>
    <x v="8"/>
    <x v="4"/>
    <s v="P1118"/>
    <n v="338"/>
    <n v="26"/>
    <x v="83"/>
    <x v="0"/>
    <n v="16"/>
    <n v="5"/>
    <s v="B"/>
    <n v="2.7"/>
    <x v="1"/>
    <n v="0"/>
    <n v="362478"/>
    <s v="Overdue"/>
    <n v="93451"/>
    <x v="4"/>
    <x v="2"/>
    <x v="0"/>
    <n v="38920"/>
  </r>
  <r>
    <x v="772"/>
    <x v="267"/>
    <x v="0"/>
    <x v="25"/>
    <x v="3"/>
    <s v="P4"/>
    <x v="2"/>
    <x v="3"/>
    <x v="0"/>
    <x v="593"/>
    <d v="2022-12-27T00:00:00"/>
    <n v="42"/>
    <n v="244996"/>
    <n v="328295"/>
    <n v="83299"/>
    <x v="8"/>
    <n v="660.8"/>
    <n v="24"/>
    <x v="2"/>
    <x v="3"/>
    <x v="2"/>
    <n v="85"/>
    <x v="518"/>
    <x v="39"/>
    <x v="2"/>
    <s v="P1414"/>
    <n v="229"/>
    <n v="27"/>
    <x v="81"/>
    <x v="2"/>
    <n v="14"/>
    <n v="8"/>
    <s v="D"/>
    <n v="7.66"/>
    <x v="3"/>
    <n v="0"/>
    <n v="190898"/>
    <s v="Paid"/>
    <n v="230368"/>
    <x v="9"/>
    <x v="2"/>
    <x v="2"/>
    <n v="83299"/>
  </r>
  <r>
    <x v="773"/>
    <x v="97"/>
    <x v="2"/>
    <x v="13"/>
    <x v="4"/>
    <s v="P3"/>
    <x v="0"/>
    <x v="1"/>
    <x v="4"/>
    <x v="594"/>
    <d v="2022-07-04T00:00:00"/>
    <n v="46"/>
    <n v="406387"/>
    <n v="414313"/>
    <n v="7926"/>
    <x v="9"/>
    <n v="125.1"/>
    <n v="83"/>
    <x v="1"/>
    <x v="2"/>
    <x v="1"/>
    <n v="49"/>
    <x v="89"/>
    <x v="33"/>
    <x v="3"/>
    <s v="P1166"/>
    <n v="429"/>
    <n v="49"/>
    <x v="64"/>
    <x v="0"/>
    <n v="16"/>
    <n v="6"/>
    <s v="B"/>
    <n v="7.55"/>
    <x v="0"/>
    <n v="9943"/>
    <n v="162432"/>
    <s v="Overdue"/>
    <n v="387040"/>
    <x v="0"/>
    <x v="3"/>
    <x v="1"/>
    <n v="7926"/>
  </r>
  <r>
    <x v="774"/>
    <x v="21"/>
    <x v="2"/>
    <x v="2"/>
    <x v="5"/>
    <s v="P2"/>
    <x v="2"/>
    <x v="1"/>
    <x v="3"/>
    <x v="270"/>
    <d v="2022-03-03T00:00:00"/>
    <n v="6"/>
    <n v="498899"/>
    <n v="475985"/>
    <n v="-22914"/>
    <x v="3"/>
    <n v="397.6"/>
    <n v="35"/>
    <x v="0"/>
    <x v="3"/>
    <x v="0"/>
    <n v="45"/>
    <x v="429"/>
    <x v="0"/>
    <x v="2"/>
    <s v="P1399"/>
    <n v="78"/>
    <n v="111"/>
    <x v="12"/>
    <x v="1"/>
    <n v="21"/>
    <n v="1"/>
    <s v="A"/>
    <n v="3.29"/>
    <x v="1"/>
    <n v="0"/>
    <n v="919607"/>
    <s v="Overdue"/>
    <n v="483740"/>
    <x v="11"/>
    <x v="3"/>
    <x v="2"/>
    <n v="-22914"/>
  </r>
  <r>
    <x v="775"/>
    <x v="25"/>
    <x v="3"/>
    <x v="17"/>
    <x v="2"/>
    <s v="P3"/>
    <x v="0"/>
    <x v="2"/>
    <x v="4"/>
    <x v="8"/>
    <d v="2024-09-07T00:00:00"/>
    <n v="58"/>
    <n v="388235"/>
    <n v="356902"/>
    <n v="-31333"/>
    <x v="6"/>
    <n v="121.2"/>
    <n v="7"/>
    <x v="2"/>
    <x v="1"/>
    <x v="1"/>
    <n v="40"/>
    <x v="168"/>
    <x v="21"/>
    <x v="1"/>
    <s v="P1158"/>
    <n v="2"/>
    <n v="41"/>
    <x v="31"/>
    <x v="1"/>
    <n v="16"/>
    <n v="7"/>
    <s v="B"/>
    <n v="12.16"/>
    <x v="2"/>
    <n v="76099"/>
    <n v="556455"/>
    <s v="Pending"/>
    <n v="413560"/>
    <x v="2"/>
    <x v="3"/>
    <x v="0"/>
    <n v="-31333"/>
  </r>
  <r>
    <x v="776"/>
    <x v="268"/>
    <x v="1"/>
    <x v="10"/>
    <x v="1"/>
    <s v="P5"/>
    <x v="1"/>
    <x v="3"/>
    <x v="0"/>
    <x v="595"/>
    <d v="2022-11-25T00:00:00"/>
    <n v="45"/>
    <n v="427028"/>
    <n v="425344"/>
    <n v="-1684"/>
    <x v="8"/>
    <n v="254"/>
    <n v="37"/>
    <x v="0"/>
    <x v="0"/>
    <x v="2"/>
    <n v="45"/>
    <x v="264"/>
    <x v="30"/>
    <x v="0"/>
    <s v="P1320"/>
    <n v="142"/>
    <n v="20"/>
    <x v="64"/>
    <x v="2"/>
    <n v="21"/>
    <n v="3"/>
    <s v="D"/>
    <n v="8.2200000000000006"/>
    <x v="2"/>
    <n v="0"/>
    <n v="293558"/>
    <s v="Paid"/>
    <n v="462363"/>
    <x v="0"/>
    <x v="2"/>
    <x v="0"/>
    <n v="-1684"/>
  </r>
  <r>
    <x v="777"/>
    <x v="1"/>
    <x v="4"/>
    <x v="27"/>
    <x v="1"/>
    <s v="P4"/>
    <x v="2"/>
    <x v="5"/>
    <x v="2"/>
    <x v="596"/>
    <d v="2024-07-23T00:00:00"/>
    <n v="58"/>
    <n v="62513"/>
    <n v="111242"/>
    <n v="48729"/>
    <x v="7"/>
    <n v="733.1"/>
    <n v="32"/>
    <x v="0"/>
    <x v="2"/>
    <x v="1"/>
    <n v="0"/>
    <x v="377"/>
    <x v="27"/>
    <x v="0"/>
    <s v="P1024"/>
    <n v="245"/>
    <n v="31"/>
    <x v="48"/>
    <x v="0"/>
    <n v="4"/>
    <n v="4"/>
    <s v="C"/>
    <n v="14.4"/>
    <x v="2"/>
    <n v="0"/>
    <n v="743981"/>
    <s v="Paid"/>
    <n v="92032"/>
    <x v="1"/>
    <x v="2"/>
    <x v="4"/>
    <n v="48729"/>
  </r>
  <r>
    <x v="778"/>
    <x v="155"/>
    <x v="5"/>
    <x v="11"/>
    <x v="5"/>
    <s v="P5"/>
    <x v="3"/>
    <x v="3"/>
    <x v="4"/>
    <x v="597"/>
    <d v="2022-03-27T00:00:00"/>
    <n v="56"/>
    <n v="125071"/>
    <n v="123799"/>
    <n v="-1272"/>
    <x v="0"/>
    <n v="570.1"/>
    <n v="88"/>
    <x v="1"/>
    <x v="2"/>
    <x v="0"/>
    <n v="67"/>
    <x v="519"/>
    <x v="23"/>
    <x v="2"/>
    <s v="P1231"/>
    <n v="308"/>
    <n v="38"/>
    <x v="13"/>
    <x v="1"/>
    <n v="0"/>
    <n v="3"/>
    <s v="A"/>
    <n v="10.49"/>
    <x v="2"/>
    <n v="0"/>
    <n v="722618"/>
    <s v="Paid"/>
    <n v="125649"/>
    <x v="12"/>
    <x v="0"/>
    <x v="1"/>
    <n v="-1272"/>
  </r>
  <r>
    <x v="779"/>
    <x v="126"/>
    <x v="4"/>
    <x v="18"/>
    <x v="4"/>
    <s v="P2"/>
    <x v="3"/>
    <x v="3"/>
    <x v="3"/>
    <x v="355"/>
    <d v="2023-04-25T00:00:00"/>
    <n v="17"/>
    <n v="359691"/>
    <n v="390820"/>
    <n v="31129"/>
    <x v="3"/>
    <n v="453.8"/>
    <n v="8"/>
    <x v="2"/>
    <x v="0"/>
    <x v="0"/>
    <n v="0"/>
    <x v="242"/>
    <x v="6"/>
    <x v="1"/>
    <s v="P1191"/>
    <n v="498"/>
    <n v="27"/>
    <x v="88"/>
    <x v="3"/>
    <n v="16"/>
    <n v="7"/>
    <s v="C"/>
    <n v="8.65"/>
    <x v="3"/>
    <n v="0"/>
    <n v="446893"/>
    <s v="Paid"/>
    <n v="380201"/>
    <x v="12"/>
    <x v="2"/>
    <x v="3"/>
    <n v="31129"/>
  </r>
  <r>
    <x v="780"/>
    <x v="20"/>
    <x v="4"/>
    <x v="4"/>
    <x v="3"/>
    <s v="P5"/>
    <x v="1"/>
    <x v="0"/>
    <x v="2"/>
    <x v="598"/>
    <d v="2025-04-26T00:00:00"/>
    <n v="46"/>
    <n v="400706"/>
    <n v="512387"/>
    <n v="111681"/>
    <x v="9"/>
    <n v="454.3"/>
    <n v="42"/>
    <x v="0"/>
    <x v="2"/>
    <x v="0"/>
    <n v="64"/>
    <x v="99"/>
    <x v="10"/>
    <x v="1"/>
    <s v="P1076"/>
    <n v="173"/>
    <n v="107"/>
    <x v="0"/>
    <x v="3"/>
    <n v="21"/>
    <n v="2"/>
    <s v="A"/>
    <n v="10.09"/>
    <x v="0"/>
    <n v="0"/>
    <n v="306871"/>
    <s v="Pending"/>
    <n v="420788"/>
    <x v="12"/>
    <x v="2"/>
    <x v="1"/>
    <n v="111681"/>
  </r>
  <r>
    <x v="781"/>
    <x v="180"/>
    <x v="1"/>
    <x v="24"/>
    <x v="0"/>
    <s v="P1"/>
    <x v="1"/>
    <x v="0"/>
    <x v="0"/>
    <x v="599"/>
    <d v="2025-08-23T00:00:00"/>
    <n v="2"/>
    <n v="334352"/>
    <n v="310177"/>
    <n v="-24175"/>
    <x v="8"/>
    <n v="771.2"/>
    <n v="23"/>
    <x v="2"/>
    <x v="3"/>
    <x v="2"/>
    <n v="0"/>
    <x v="352"/>
    <x v="20"/>
    <x v="4"/>
    <s v="P1384"/>
    <n v="309"/>
    <n v="52"/>
    <x v="18"/>
    <x v="3"/>
    <n v="0"/>
    <n v="5"/>
    <s v="C"/>
    <n v="10.01"/>
    <x v="0"/>
    <n v="0"/>
    <n v="732407"/>
    <s v="Overdue"/>
    <n v="379527"/>
    <x v="3"/>
    <x v="0"/>
    <x v="1"/>
    <n v="-24175"/>
  </r>
  <r>
    <x v="782"/>
    <x v="201"/>
    <x v="4"/>
    <x v="0"/>
    <x v="0"/>
    <s v="P2"/>
    <x v="2"/>
    <x v="2"/>
    <x v="1"/>
    <x v="309"/>
    <d v="2023-11-05T00:00:00"/>
    <n v="27"/>
    <n v="354783"/>
    <n v="401945"/>
    <n v="47162"/>
    <x v="6"/>
    <n v="877.8"/>
    <n v="67"/>
    <x v="1"/>
    <x v="3"/>
    <x v="2"/>
    <n v="0"/>
    <x v="141"/>
    <x v="42"/>
    <x v="3"/>
    <s v="P1486"/>
    <n v="195"/>
    <n v="21"/>
    <x v="33"/>
    <x v="2"/>
    <n v="16"/>
    <n v="5"/>
    <s v="A"/>
    <n v="4.82"/>
    <x v="1"/>
    <n v="0"/>
    <n v="923772"/>
    <s v="Overdue"/>
    <n v="387719"/>
    <x v="12"/>
    <x v="2"/>
    <x v="0"/>
    <n v="47162"/>
  </r>
  <r>
    <x v="783"/>
    <x v="33"/>
    <x v="4"/>
    <x v="28"/>
    <x v="4"/>
    <s v="P2"/>
    <x v="0"/>
    <x v="0"/>
    <x v="3"/>
    <x v="328"/>
    <d v="2022-07-15T00:00:00"/>
    <n v="28"/>
    <n v="434142"/>
    <n v="434747"/>
    <n v="605"/>
    <x v="10"/>
    <n v="350.1"/>
    <n v="18"/>
    <x v="2"/>
    <x v="0"/>
    <x v="0"/>
    <n v="80"/>
    <x v="375"/>
    <x v="7"/>
    <x v="4"/>
    <s v="P1258"/>
    <n v="464"/>
    <n v="47"/>
    <x v="35"/>
    <x v="2"/>
    <n v="4"/>
    <n v="4"/>
    <s v="A"/>
    <n v="15.17"/>
    <x v="0"/>
    <n v="59807"/>
    <n v="75133"/>
    <s v="Overdue"/>
    <n v="468727"/>
    <x v="6"/>
    <x v="0"/>
    <x v="1"/>
    <n v="605"/>
  </r>
  <r>
    <x v="784"/>
    <x v="139"/>
    <x v="0"/>
    <x v="25"/>
    <x v="2"/>
    <s v="P3"/>
    <x v="1"/>
    <x v="5"/>
    <x v="0"/>
    <x v="600"/>
    <d v="2023-01-24T00:00:00"/>
    <n v="44"/>
    <n v="226174"/>
    <n v="278257"/>
    <n v="52083"/>
    <x v="3"/>
    <n v="526.6"/>
    <n v="17"/>
    <x v="2"/>
    <x v="2"/>
    <x v="2"/>
    <n v="0"/>
    <x v="418"/>
    <x v="28"/>
    <x v="3"/>
    <s v="P1002"/>
    <n v="328"/>
    <n v="18"/>
    <x v="79"/>
    <x v="1"/>
    <n v="16"/>
    <n v="8"/>
    <s v="C"/>
    <n v="3.18"/>
    <x v="1"/>
    <n v="0"/>
    <n v="69851"/>
    <s v="Overdue"/>
    <n v="247881"/>
    <x v="2"/>
    <x v="2"/>
    <x v="1"/>
    <n v="52083"/>
  </r>
  <r>
    <x v="785"/>
    <x v="41"/>
    <x v="1"/>
    <x v="29"/>
    <x v="5"/>
    <s v="P3"/>
    <x v="0"/>
    <x v="5"/>
    <x v="3"/>
    <x v="601"/>
    <d v="2025-05-03T00:00:00"/>
    <n v="54"/>
    <n v="122550"/>
    <n v="93400"/>
    <n v="-29150"/>
    <x v="1"/>
    <n v="2.6"/>
    <n v="61"/>
    <x v="1"/>
    <x v="2"/>
    <x v="1"/>
    <n v="0"/>
    <x v="192"/>
    <x v="13"/>
    <x v="2"/>
    <s v="P1292"/>
    <n v="308"/>
    <n v="95"/>
    <x v="90"/>
    <x v="2"/>
    <n v="12"/>
    <n v="8"/>
    <s v="D"/>
    <n v="10.18"/>
    <x v="1"/>
    <n v="0"/>
    <n v="520711"/>
    <s v="Pending"/>
    <n v="172205"/>
    <x v="10"/>
    <x v="0"/>
    <x v="2"/>
    <n v="-29150"/>
  </r>
  <r>
    <x v="786"/>
    <x v="30"/>
    <x v="2"/>
    <x v="25"/>
    <x v="4"/>
    <s v="P3"/>
    <x v="1"/>
    <x v="0"/>
    <x v="4"/>
    <x v="602"/>
    <d v="2025-08-09T00:00:00"/>
    <n v="28"/>
    <n v="420933"/>
    <n v="497987"/>
    <n v="77054"/>
    <x v="2"/>
    <n v="330.6"/>
    <n v="3"/>
    <x v="2"/>
    <x v="3"/>
    <x v="0"/>
    <n v="0"/>
    <x v="4"/>
    <x v="11"/>
    <x v="2"/>
    <s v="P1325"/>
    <n v="99"/>
    <n v="44"/>
    <x v="9"/>
    <x v="3"/>
    <n v="12"/>
    <n v="3"/>
    <s v="A"/>
    <n v="14.44"/>
    <x v="0"/>
    <n v="51664"/>
    <n v="888749"/>
    <s v="Paid"/>
    <n v="425951"/>
    <x v="0"/>
    <x v="3"/>
    <x v="1"/>
    <n v="77054"/>
  </r>
  <r>
    <x v="787"/>
    <x v="246"/>
    <x v="2"/>
    <x v="2"/>
    <x v="3"/>
    <s v="P1"/>
    <x v="2"/>
    <x v="4"/>
    <x v="3"/>
    <x v="35"/>
    <d v="2022-10-27T00:00:00"/>
    <n v="56"/>
    <n v="348232"/>
    <n v="391498"/>
    <n v="43266"/>
    <x v="2"/>
    <n v="640.1"/>
    <n v="83"/>
    <x v="1"/>
    <x v="0"/>
    <x v="0"/>
    <n v="45"/>
    <x v="89"/>
    <x v="14"/>
    <x v="0"/>
    <s v="P1472"/>
    <n v="220"/>
    <n v="105"/>
    <x v="87"/>
    <x v="2"/>
    <n v="16"/>
    <n v="8"/>
    <s v="B"/>
    <n v="7.09"/>
    <x v="0"/>
    <n v="0"/>
    <n v="937760"/>
    <s v="Paid"/>
    <n v="363803"/>
    <x v="4"/>
    <x v="3"/>
    <x v="1"/>
    <n v="43266"/>
  </r>
  <r>
    <x v="788"/>
    <x v="221"/>
    <x v="5"/>
    <x v="22"/>
    <x v="1"/>
    <s v="P2"/>
    <x v="1"/>
    <x v="5"/>
    <x v="1"/>
    <x v="345"/>
    <d v="2023-11-14T00:00:00"/>
    <n v="10"/>
    <n v="51322"/>
    <n v="42624"/>
    <n v="-8698"/>
    <x v="10"/>
    <n v="859.5"/>
    <n v="52"/>
    <x v="0"/>
    <x v="0"/>
    <x v="1"/>
    <n v="77"/>
    <x v="520"/>
    <x v="41"/>
    <x v="3"/>
    <s v="P1091"/>
    <n v="163"/>
    <n v="44"/>
    <x v="92"/>
    <x v="3"/>
    <n v="14"/>
    <n v="3"/>
    <s v="D"/>
    <n v="4.82"/>
    <x v="1"/>
    <n v="64084"/>
    <n v="860309"/>
    <s v="Overdue"/>
    <n v="65598"/>
    <x v="5"/>
    <x v="3"/>
    <x v="4"/>
    <n v="-8698"/>
  </r>
  <r>
    <x v="789"/>
    <x v="17"/>
    <x v="5"/>
    <x v="18"/>
    <x v="5"/>
    <s v="P4"/>
    <x v="1"/>
    <x v="2"/>
    <x v="2"/>
    <x v="603"/>
    <d v="2024-06-29T00:00:00"/>
    <n v="27"/>
    <n v="319948"/>
    <n v="431265"/>
    <n v="111317"/>
    <x v="0"/>
    <n v="466.9"/>
    <n v="75"/>
    <x v="1"/>
    <x v="3"/>
    <x v="1"/>
    <n v="0"/>
    <x v="121"/>
    <x v="14"/>
    <x v="4"/>
    <s v="P1280"/>
    <n v="37"/>
    <n v="100"/>
    <x v="61"/>
    <x v="0"/>
    <n v="12"/>
    <n v="8"/>
    <s v="B"/>
    <n v="13.47"/>
    <x v="1"/>
    <n v="0"/>
    <n v="639832"/>
    <s v="Overdue"/>
    <n v="319871"/>
    <x v="2"/>
    <x v="0"/>
    <x v="3"/>
    <n v="111317"/>
  </r>
  <r>
    <x v="790"/>
    <x v="144"/>
    <x v="2"/>
    <x v="20"/>
    <x v="2"/>
    <s v="P2"/>
    <x v="3"/>
    <x v="2"/>
    <x v="0"/>
    <x v="485"/>
    <d v="2022-06-22T00:00:00"/>
    <n v="59"/>
    <n v="426346"/>
    <n v="539665"/>
    <n v="113319"/>
    <x v="1"/>
    <n v="340.6"/>
    <n v="21"/>
    <x v="2"/>
    <x v="2"/>
    <x v="0"/>
    <n v="61"/>
    <x v="421"/>
    <x v="8"/>
    <x v="1"/>
    <s v="P1356"/>
    <n v="327"/>
    <n v="20"/>
    <x v="50"/>
    <x v="2"/>
    <n v="2"/>
    <n v="8"/>
    <s v="D"/>
    <n v="1.54"/>
    <x v="0"/>
    <n v="0"/>
    <n v="298924"/>
    <s v="Paid"/>
    <n v="421954"/>
    <x v="0"/>
    <x v="1"/>
    <x v="1"/>
    <n v="113319"/>
  </r>
  <r>
    <x v="791"/>
    <x v="217"/>
    <x v="2"/>
    <x v="4"/>
    <x v="5"/>
    <s v="P2"/>
    <x v="2"/>
    <x v="5"/>
    <x v="0"/>
    <x v="604"/>
    <d v="2024-08-01T00:00:00"/>
    <n v="19"/>
    <n v="388075"/>
    <n v="468363"/>
    <n v="80288"/>
    <x v="9"/>
    <n v="106.1"/>
    <n v="30"/>
    <x v="2"/>
    <x v="0"/>
    <x v="0"/>
    <n v="56"/>
    <x v="306"/>
    <x v="25"/>
    <x v="4"/>
    <s v="P1076"/>
    <n v="233"/>
    <n v="103"/>
    <x v="45"/>
    <x v="3"/>
    <n v="9"/>
    <n v="3"/>
    <s v="B"/>
    <n v="13.5"/>
    <x v="2"/>
    <n v="0"/>
    <n v="651749"/>
    <s v="Paid"/>
    <n v="368977"/>
    <x v="9"/>
    <x v="3"/>
    <x v="0"/>
    <n v="80288"/>
  </r>
  <r>
    <x v="792"/>
    <x v="4"/>
    <x v="5"/>
    <x v="14"/>
    <x v="4"/>
    <s v="P1"/>
    <x v="0"/>
    <x v="4"/>
    <x v="0"/>
    <x v="347"/>
    <d v="2024-10-20T00:00:00"/>
    <n v="23"/>
    <n v="17752"/>
    <n v="31534"/>
    <n v="13782"/>
    <x v="2"/>
    <n v="896.3"/>
    <n v="79"/>
    <x v="1"/>
    <x v="3"/>
    <x v="0"/>
    <n v="0"/>
    <x v="521"/>
    <x v="7"/>
    <x v="0"/>
    <s v="P1383"/>
    <n v="205"/>
    <n v="90"/>
    <x v="56"/>
    <x v="3"/>
    <n v="21"/>
    <n v="3"/>
    <s v="C"/>
    <n v="7.87"/>
    <x v="0"/>
    <n v="0"/>
    <n v="289309"/>
    <s v="Overdue"/>
    <n v="35364"/>
    <x v="9"/>
    <x v="2"/>
    <x v="3"/>
    <n v="13782"/>
  </r>
  <r>
    <x v="793"/>
    <x v="269"/>
    <x v="3"/>
    <x v="10"/>
    <x v="3"/>
    <s v="P2"/>
    <x v="2"/>
    <x v="4"/>
    <x v="2"/>
    <x v="605"/>
    <d v="2025-08-22T00:00:00"/>
    <n v="30"/>
    <n v="280693"/>
    <n v="325871"/>
    <n v="45178"/>
    <x v="2"/>
    <n v="204.1"/>
    <n v="68"/>
    <x v="1"/>
    <x v="3"/>
    <x v="2"/>
    <n v="40"/>
    <x v="180"/>
    <x v="43"/>
    <x v="1"/>
    <s v="P1325"/>
    <n v="330"/>
    <n v="114"/>
    <x v="62"/>
    <x v="1"/>
    <n v="16"/>
    <n v="1"/>
    <s v="B"/>
    <n v="2.94"/>
    <x v="1"/>
    <n v="0"/>
    <n v="649705"/>
    <s v="Pending"/>
    <n v="263142"/>
    <x v="7"/>
    <x v="2"/>
    <x v="3"/>
    <n v="45178"/>
  </r>
  <r>
    <x v="794"/>
    <x v="13"/>
    <x v="1"/>
    <x v="29"/>
    <x v="4"/>
    <s v="P5"/>
    <x v="1"/>
    <x v="4"/>
    <x v="2"/>
    <x v="410"/>
    <d v="2023-03-20T00:00:00"/>
    <n v="25"/>
    <n v="75481"/>
    <n v="68479"/>
    <n v="-7002"/>
    <x v="3"/>
    <n v="682.9"/>
    <n v="17"/>
    <x v="2"/>
    <x v="0"/>
    <x v="0"/>
    <n v="44"/>
    <x v="228"/>
    <x v="19"/>
    <x v="2"/>
    <s v="P1280"/>
    <n v="134"/>
    <n v="54"/>
    <x v="46"/>
    <x v="3"/>
    <n v="19"/>
    <n v="7"/>
    <s v="C"/>
    <n v="14.63"/>
    <x v="1"/>
    <n v="0"/>
    <n v="541367"/>
    <s v="Pending"/>
    <n v="67165"/>
    <x v="4"/>
    <x v="2"/>
    <x v="3"/>
    <n v="-7002"/>
  </r>
  <r>
    <x v="795"/>
    <x v="270"/>
    <x v="2"/>
    <x v="2"/>
    <x v="1"/>
    <s v="P3"/>
    <x v="2"/>
    <x v="4"/>
    <x v="2"/>
    <x v="606"/>
    <d v="2022-03-18T00:00:00"/>
    <n v="19"/>
    <n v="476603"/>
    <n v="514647"/>
    <n v="38044"/>
    <x v="0"/>
    <n v="419.9"/>
    <n v="37"/>
    <x v="0"/>
    <x v="0"/>
    <x v="0"/>
    <n v="0"/>
    <x v="522"/>
    <x v="16"/>
    <x v="4"/>
    <s v="P1069"/>
    <n v="341"/>
    <n v="59"/>
    <x v="56"/>
    <x v="3"/>
    <n v="4"/>
    <n v="4"/>
    <s v="B"/>
    <n v="13.45"/>
    <x v="2"/>
    <n v="0"/>
    <n v="260503"/>
    <s v="Paid"/>
    <n v="516785"/>
    <x v="2"/>
    <x v="1"/>
    <x v="3"/>
    <n v="38044"/>
  </r>
  <r>
    <x v="796"/>
    <x v="22"/>
    <x v="3"/>
    <x v="21"/>
    <x v="4"/>
    <s v="P5"/>
    <x v="2"/>
    <x v="2"/>
    <x v="1"/>
    <x v="607"/>
    <d v="2024-03-30T00:00:00"/>
    <n v="27"/>
    <n v="42503"/>
    <n v="27233"/>
    <n v="-15270"/>
    <x v="8"/>
    <n v="558.20000000000005"/>
    <n v="13"/>
    <x v="2"/>
    <x v="1"/>
    <x v="0"/>
    <n v="75"/>
    <x v="523"/>
    <x v="18"/>
    <x v="0"/>
    <s v="P1441"/>
    <n v="303"/>
    <n v="70"/>
    <x v="18"/>
    <x v="3"/>
    <n v="12"/>
    <n v="1"/>
    <s v="D"/>
    <n v="7.31"/>
    <x v="1"/>
    <n v="0"/>
    <n v="62875"/>
    <s v="Overdue"/>
    <n v="60739"/>
    <x v="8"/>
    <x v="0"/>
    <x v="0"/>
    <n v="-15270"/>
  </r>
  <r>
    <x v="797"/>
    <x v="271"/>
    <x v="5"/>
    <x v="28"/>
    <x v="0"/>
    <s v="P2"/>
    <x v="3"/>
    <x v="5"/>
    <x v="4"/>
    <x v="608"/>
    <d v="2023-05-24T00:00:00"/>
    <n v="3"/>
    <n v="400189"/>
    <n v="377109"/>
    <n v="-23080"/>
    <x v="8"/>
    <n v="772.9"/>
    <n v="46"/>
    <x v="0"/>
    <x v="2"/>
    <x v="1"/>
    <n v="95"/>
    <x v="12"/>
    <x v="28"/>
    <x v="0"/>
    <s v="P1331"/>
    <n v="294"/>
    <n v="19"/>
    <x v="37"/>
    <x v="0"/>
    <n v="0"/>
    <n v="1"/>
    <s v="B"/>
    <n v="16.32"/>
    <x v="0"/>
    <n v="0"/>
    <n v="319300"/>
    <s v="Pending"/>
    <n v="432877"/>
    <x v="12"/>
    <x v="3"/>
    <x v="3"/>
    <n v="-23080"/>
  </r>
  <r>
    <x v="798"/>
    <x v="225"/>
    <x v="3"/>
    <x v="23"/>
    <x v="1"/>
    <s v="P2"/>
    <x v="1"/>
    <x v="2"/>
    <x v="3"/>
    <x v="494"/>
    <d v="2024-07-06T00:00:00"/>
    <n v="46"/>
    <n v="458457"/>
    <n v="500681"/>
    <n v="42224"/>
    <x v="15"/>
    <n v="216.6"/>
    <n v="20"/>
    <x v="2"/>
    <x v="3"/>
    <x v="1"/>
    <n v="0"/>
    <x v="524"/>
    <x v="34"/>
    <x v="2"/>
    <s v="P1241"/>
    <n v="384"/>
    <n v="74"/>
    <x v="72"/>
    <x v="3"/>
    <n v="0"/>
    <n v="6"/>
    <s v="B"/>
    <n v="3.83"/>
    <x v="0"/>
    <n v="0"/>
    <n v="684801"/>
    <s v="Pending"/>
    <n v="467513"/>
    <x v="1"/>
    <x v="2"/>
    <x v="3"/>
    <n v="42224"/>
  </r>
  <r>
    <x v="799"/>
    <x v="267"/>
    <x v="0"/>
    <x v="29"/>
    <x v="0"/>
    <s v="P5"/>
    <x v="1"/>
    <x v="3"/>
    <x v="2"/>
    <x v="609"/>
    <d v="2025-07-04T00:00:00"/>
    <n v="35"/>
    <n v="390545"/>
    <n v="471901"/>
    <n v="81356"/>
    <x v="0"/>
    <n v="5.9"/>
    <n v="88"/>
    <x v="1"/>
    <x v="2"/>
    <x v="0"/>
    <n v="59"/>
    <x v="191"/>
    <x v="35"/>
    <x v="3"/>
    <s v="P1282"/>
    <n v="202"/>
    <n v="88"/>
    <x v="32"/>
    <x v="3"/>
    <n v="7"/>
    <n v="5"/>
    <s v="C"/>
    <n v="14.09"/>
    <x v="0"/>
    <n v="0"/>
    <n v="364485"/>
    <s v="Pending"/>
    <n v="431265"/>
    <x v="8"/>
    <x v="1"/>
    <x v="0"/>
    <n v="81356"/>
  </r>
  <r>
    <x v="800"/>
    <x v="252"/>
    <x v="2"/>
    <x v="22"/>
    <x v="0"/>
    <s v="P2"/>
    <x v="3"/>
    <x v="3"/>
    <x v="2"/>
    <x v="610"/>
    <d v="2023-09-25T00:00:00"/>
    <n v="9"/>
    <n v="301478"/>
    <n v="281575"/>
    <n v="-19903"/>
    <x v="1"/>
    <n v="160.19999999999999"/>
    <n v="78"/>
    <x v="1"/>
    <x v="1"/>
    <x v="0"/>
    <n v="0"/>
    <x v="75"/>
    <x v="25"/>
    <x v="4"/>
    <s v="P1185"/>
    <n v="256"/>
    <n v="96"/>
    <x v="47"/>
    <x v="0"/>
    <n v="0"/>
    <n v="7"/>
    <s v="B"/>
    <n v="11"/>
    <x v="1"/>
    <n v="28343"/>
    <n v="679527"/>
    <s v="Pending"/>
    <n v="335620"/>
    <x v="1"/>
    <x v="2"/>
    <x v="2"/>
    <n v="-19903"/>
  </r>
  <r>
    <x v="801"/>
    <x v="243"/>
    <x v="3"/>
    <x v="21"/>
    <x v="3"/>
    <s v="P1"/>
    <x v="1"/>
    <x v="3"/>
    <x v="1"/>
    <x v="611"/>
    <d v="2023-09-24T00:00:00"/>
    <n v="10"/>
    <n v="447066"/>
    <n v="486748"/>
    <n v="39682"/>
    <x v="8"/>
    <n v="487.2"/>
    <n v="79"/>
    <x v="1"/>
    <x v="3"/>
    <x v="2"/>
    <n v="82"/>
    <x v="525"/>
    <x v="31"/>
    <x v="4"/>
    <s v="P1331"/>
    <n v="48"/>
    <n v="37"/>
    <x v="20"/>
    <x v="3"/>
    <n v="7"/>
    <n v="8"/>
    <s v="A"/>
    <n v="11.47"/>
    <x v="1"/>
    <n v="0"/>
    <n v="467415"/>
    <s v="Pending"/>
    <n v="485006"/>
    <x v="8"/>
    <x v="1"/>
    <x v="4"/>
    <n v="39682"/>
  </r>
  <r>
    <x v="802"/>
    <x v="227"/>
    <x v="3"/>
    <x v="13"/>
    <x v="5"/>
    <s v="P5"/>
    <x v="0"/>
    <x v="4"/>
    <x v="1"/>
    <x v="612"/>
    <d v="2023-01-27T00:00:00"/>
    <n v="31"/>
    <n v="14022"/>
    <n v="93074"/>
    <n v="79052"/>
    <x v="2"/>
    <n v="723.1"/>
    <n v="22"/>
    <x v="2"/>
    <x v="2"/>
    <x v="2"/>
    <n v="0"/>
    <x v="69"/>
    <x v="28"/>
    <x v="4"/>
    <s v="P1266"/>
    <n v="166"/>
    <n v="53"/>
    <x v="2"/>
    <x v="1"/>
    <n v="19"/>
    <n v="2"/>
    <s v="B"/>
    <n v="17.809999999999999"/>
    <x v="1"/>
    <n v="0"/>
    <n v="185873"/>
    <s v="Overdue"/>
    <n v="20475"/>
    <x v="8"/>
    <x v="2"/>
    <x v="0"/>
    <n v="79052"/>
  </r>
  <r>
    <x v="803"/>
    <x v="114"/>
    <x v="3"/>
    <x v="20"/>
    <x v="3"/>
    <s v="P4"/>
    <x v="3"/>
    <x v="1"/>
    <x v="3"/>
    <x v="613"/>
    <d v="2023-11-23T00:00:00"/>
    <n v="25"/>
    <n v="231539"/>
    <n v="347971"/>
    <n v="116432"/>
    <x v="4"/>
    <n v="234.7"/>
    <n v="97"/>
    <x v="1"/>
    <x v="3"/>
    <x v="1"/>
    <n v="0"/>
    <x v="89"/>
    <x v="38"/>
    <x v="4"/>
    <s v="P1352"/>
    <n v="251"/>
    <n v="61"/>
    <x v="62"/>
    <x v="1"/>
    <n v="7"/>
    <n v="3"/>
    <s v="D"/>
    <n v="15.03"/>
    <x v="2"/>
    <n v="0"/>
    <n v="53411"/>
    <s v="Paid"/>
    <n v="253219"/>
    <x v="7"/>
    <x v="0"/>
    <x v="1"/>
    <n v="116432"/>
  </r>
  <r>
    <x v="804"/>
    <x v="212"/>
    <x v="2"/>
    <x v="9"/>
    <x v="1"/>
    <s v="P5"/>
    <x v="2"/>
    <x v="2"/>
    <x v="4"/>
    <x v="614"/>
    <d v="2025-10-28T00:00:00"/>
    <n v="17"/>
    <n v="200082"/>
    <n v="211956"/>
    <n v="11874"/>
    <x v="2"/>
    <n v="879.9"/>
    <n v="13"/>
    <x v="2"/>
    <x v="3"/>
    <x v="0"/>
    <n v="0"/>
    <x v="360"/>
    <x v="9"/>
    <x v="3"/>
    <s v="P1198"/>
    <n v="136"/>
    <n v="90"/>
    <x v="54"/>
    <x v="1"/>
    <n v="12"/>
    <n v="8"/>
    <s v="D"/>
    <n v="4.6399999999999997"/>
    <x v="2"/>
    <n v="0"/>
    <n v="726632"/>
    <s v="Paid"/>
    <n v="195219"/>
    <x v="9"/>
    <x v="0"/>
    <x v="4"/>
    <n v="11874"/>
  </r>
  <r>
    <x v="805"/>
    <x v="82"/>
    <x v="2"/>
    <x v="22"/>
    <x v="3"/>
    <s v="P5"/>
    <x v="0"/>
    <x v="4"/>
    <x v="4"/>
    <x v="248"/>
    <d v="2022-10-14T00:00:00"/>
    <n v="36"/>
    <n v="94940"/>
    <n v="83659"/>
    <n v="-11281"/>
    <x v="4"/>
    <n v="538.5"/>
    <n v="13"/>
    <x v="2"/>
    <x v="0"/>
    <x v="0"/>
    <n v="70"/>
    <x v="104"/>
    <x v="44"/>
    <x v="1"/>
    <s v="P1410"/>
    <n v="47"/>
    <n v="112"/>
    <x v="71"/>
    <x v="0"/>
    <n v="21"/>
    <n v="4"/>
    <s v="D"/>
    <n v="4.9000000000000004"/>
    <x v="0"/>
    <n v="0"/>
    <n v="398511"/>
    <s v="Paid"/>
    <n v="109106"/>
    <x v="7"/>
    <x v="2"/>
    <x v="4"/>
    <n v="-11281"/>
  </r>
  <r>
    <x v="806"/>
    <x v="171"/>
    <x v="4"/>
    <x v="6"/>
    <x v="1"/>
    <s v="P1"/>
    <x v="0"/>
    <x v="1"/>
    <x v="1"/>
    <x v="615"/>
    <d v="2023-02-02T00:00:00"/>
    <n v="20"/>
    <n v="253997"/>
    <n v="369853"/>
    <n v="115856"/>
    <x v="0"/>
    <n v="781.3"/>
    <n v="89"/>
    <x v="1"/>
    <x v="2"/>
    <x v="0"/>
    <n v="51"/>
    <x v="526"/>
    <x v="8"/>
    <x v="4"/>
    <s v="P1159"/>
    <n v="401"/>
    <n v="119"/>
    <x v="26"/>
    <x v="3"/>
    <n v="21"/>
    <n v="4"/>
    <s v="D"/>
    <n v="14.39"/>
    <x v="2"/>
    <n v="0"/>
    <n v="447855"/>
    <s v="Pending"/>
    <n v="240276"/>
    <x v="7"/>
    <x v="1"/>
    <x v="3"/>
    <n v="115856"/>
  </r>
  <r>
    <x v="807"/>
    <x v="36"/>
    <x v="2"/>
    <x v="5"/>
    <x v="1"/>
    <s v="P5"/>
    <x v="2"/>
    <x v="4"/>
    <x v="3"/>
    <x v="616"/>
    <d v="2022-06-29T00:00:00"/>
    <n v="2"/>
    <n v="493238"/>
    <n v="470961"/>
    <n v="-22277"/>
    <x v="6"/>
    <n v="292.89999999999998"/>
    <n v="80"/>
    <x v="1"/>
    <x v="0"/>
    <x v="2"/>
    <n v="83"/>
    <x v="44"/>
    <x v="0"/>
    <x v="4"/>
    <s v="P1339"/>
    <n v="231"/>
    <n v="79"/>
    <x v="17"/>
    <x v="3"/>
    <n v="7"/>
    <n v="7"/>
    <s v="A"/>
    <n v="4.05"/>
    <x v="2"/>
    <n v="47291"/>
    <n v="381728"/>
    <s v="Pending"/>
    <n v="543170"/>
    <x v="6"/>
    <x v="3"/>
    <x v="3"/>
    <n v="-22277"/>
  </r>
  <r>
    <x v="808"/>
    <x v="257"/>
    <x v="3"/>
    <x v="1"/>
    <x v="4"/>
    <s v="P4"/>
    <x v="3"/>
    <x v="5"/>
    <x v="0"/>
    <x v="617"/>
    <d v="2022-09-09T00:00:00"/>
    <n v="-1"/>
    <n v="326066"/>
    <n v="425927"/>
    <n v="99861"/>
    <x v="9"/>
    <n v="662.4"/>
    <n v="92"/>
    <x v="1"/>
    <x v="1"/>
    <x v="0"/>
    <n v="74"/>
    <x v="527"/>
    <x v="42"/>
    <x v="0"/>
    <s v="P1212"/>
    <n v="380"/>
    <n v="95"/>
    <x v="60"/>
    <x v="0"/>
    <n v="0"/>
    <n v="6"/>
    <s v="D"/>
    <n v="6.43"/>
    <x v="0"/>
    <n v="0"/>
    <n v="71932"/>
    <s v="Overdue"/>
    <n v="324648"/>
    <x v="0"/>
    <x v="0"/>
    <x v="3"/>
    <n v="99861"/>
  </r>
  <r>
    <x v="809"/>
    <x v="73"/>
    <x v="0"/>
    <x v="26"/>
    <x v="0"/>
    <s v="P2"/>
    <x v="3"/>
    <x v="0"/>
    <x v="1"/>
    <x v="14"/>
    <d v="2022-04-30T00:00:00"/>
    <n v="-1"/>
    <n v="373671"/>
    <n v="414783"/>
    <n v="41112"/>
    <x v="3"/>
    <n v="341.9"/>
    <n v="78"/>
    <x v="1"/>
    <x v="1"/>
    <x v="1"/>
    <n v="0"/>
    <x v="240"/>
    <x v="5"/>
    <x v="0"/>
    <s v="P1413"/>
    <n v="293"/>
    <n v="97"/>
    <x v="80"/>
    <x v="2"/>
    <n v="4"/>
    <n v="8"/>
    <s v="A"/>
    <n v="3.96"/>
    <x v="2"/>
    <n v="0"/>
    <n v="547181"/>
    <s v="Pending"/>
    <n v="370193"/>
    <x v="8"/>
    <x v="3"/>
    <x v="0"/>
    <n v="41112"/>
  </r>
  <r>
    <x v="810"/>
    <x v="12"/>
    <x v="2"/>
    <x v="16"/>
    <x v="4"/>
    <s v="P5"/>
    <x v="2"/>
    <x v="1"/>
    <x v="4"/>
    <x v="618"/>
    <d v="2022-08-17T00:00:00"/>
    <n v="38"/>
    <n v="93566"/>
    <n v="189080"/>
    <n v="95514"/>
    <x v="9"/>
    <n v="701.7"/>
    <n v="12"/>
    <x v="2"/>
    <x v="2"/>
    <x v="0"/>
    <n v="0"/>
    <x v="217"/>
    <x v="40"/>
    <x v="1"/>
    <s v="P1087"/>
    <n v="332"/>
    <n v="51"/>
    <x v="27"/>
    <x v="1"/>
    <n v="4"/>
    <n v="5"/>
    <s v="D"/>
    <n v="7.28"/>
    <x v="3"/>
    <n v="0"/>
    <n v="433418"/>
    <s v="Paid"/>
    <n v="100037"/>
    <x v="8"/>
    <x v="3"/>
    <x v="0"/>
    <n v="95514"/>
  </r>
  <r>
    <x v="811"/>
    <x v="120"/>
    <x v="1"/>
    <x v="15"/>
    <x v="1"/>
    <s v="P2"/>
    <x v="3"/>
    <x v="2"/>
    <x v="4"/>
    <x v="256"/>
    <d v="2024-07-02T00:00:00"/>
    <n v="10"/>
    <n v="459095"/>
    <n v="443320"/>
    <n v="-15775"/>
    <x v="0"/>
    <n v="51"/>
    <n v="92"/>
    <x v="1"/>
    <x v="3"/>
    <x v="2"/>
    <n v="61"/>
    <x v="528"/>
    <x v="12"/>
    <x v="2"/>
    <s v="P1210"/>
    <n v="418"/>
    <n v="103"/>
    <x v="39"/>
    <x v="1"/>
    <n v="16"/>
    <n v="8"/>
    <s v="C"/>
    <n v="12.49"/>
    <x v="3"/>
    <n v="0"/>
    <n v="144788"/>
    <s v="Overdue"/>
    <n v="456731"/>
    <x v="3"/>
    <x v="0"/>
    <x v="0"/>
    <n v="-15775"/>
  </r>
  <r>
    <x v="812"/>
    <x v="0"/>
    <x v="3"/>
    <x v="19"/>
    <x v="3"/>
    <s v="P2"/>
    <x v="0"/>
    <x v="0"/>
    <x v="0"/>
    <x v="459"/>
    <d v="2023-04-07T00:00:00"/>
    <n v="30"/>
    <n v="62245"/>
    <n v="168844"/>
    <n v="106599"/>
    <x v="10"/>
    <n v="108.1"/>
    <n v="1"/>
    <x v="2"/>
    <x v="2"/>
    <x v="0"/>
    <n v="0"/>
    <x v="143"/>
    <x v="18"/>
    <x v="1"/>
    <s v="P1291"/>
    <n v="482"/>
    <n v="97"/>
    <x v="50"/>
    <x v="3"/>
    <n v="2"/>
    <n v="6"/>
    <s v="C"/>
    <n v="0.64"/>
    <x v="1"/>
    <n v="27934"/>
    <n v="316976"/>
    <s v="Pending"/>
    <n v="99236"/>
    <x v="12"/>
    <x v="3"/>
    <x v="2"/>
    <n v="106599"/>
  </r>
  <r>
    <x v="813"/>
    <x v="111"/>
    <x v="3"/>
    <x v="12"/>
    <x v="1"/>
    <s v="P3"/>
    <x v="2"/>
    <x v="0"/>
    <x v="1"/>
    <x v="294"/>
    <d v="2022-12-03T00:00:00"/>
    <n v="52"/>
    <n v="157380"/>
    <n v="193430"/>
    <n v="36050"/>
    <x v="8"/>
    <n v="898.8"/>
    <n v="50"/>
    <x v="0"/>
    <x v="2"/>
    <x v="0"/>
    <n v="62"/>
    <x v="529"/>
    <x v="43"/>
    <x v="4"/>
    <s v="P1225"/>
    <n v="464"/>
    <n v="19"/>
    <x v="84"/>
    <x v="1"/>
    <n v="21"/>
    <n v="7"/>
    <s v="B"/>
    <n v="12.3"/>
    <x v="1"/>
    <n v="0"/>
    <n v="608580"/>
    <s v="Pending"/>
    <n v="150876"/>
    <x v="2"/>
    <x v="1"/>
    <x v="1"/>
    <n v="36050"/>
  </r>
  <r>
    <x v="814"/>
    <x v="11"/>
    <x v="0"/>
    <x v="13"/>
    <x v="5"/>
    <s v="P3"/>
    <x v="1"/>
    <x v="3"/>
    <x v="3"/>
    <x v="619"/>
    <d v="2023-07-25T00:00:00"/>
    <n v="5"/>
    <n v="169796"/>
    <n v="144695"/>
    <n v="-25101"/>
    <x v="10"/>
    <n v="864"/>
    <n v="5"/>
    <x v="2"/>
    <x v="3"/>
    <x v="0"/>
    <n v="0"/>
    <x v="449"/>
    <x v="27"/>
    <x v="2"/>
    <s v="P1182"/>
    <n v="34"/>
    <n v="87"/>
    <x v="78"/>
    <x v="2"/>
    <n v="4"/>
    <n v="5"/>
    <s v="B"/>
    <n v="14.63"/>
    <x v="1"/>
    <n v="0"/>
    <n v="898662"/>
    <s v="Pending"/>
    <n v="157991"/>
    <x v="11"/>
    <x v="2"/>
    <x v="4"/>
    <n v="-25101"/>
  </r>
  <r>
    <x v="815"/>
    <x v="209"/>
    <x v="0"/>
    <x v="1"/>
    <x v="3"/>
    <s v="P4"/>
    <x v="0"/>
    <x v="3"/>
    <x v="2"/>
    <x v="620"/>
    <d v="2023-10-30T00:00:00"/>
    <n v="51"/>
    <n v="498276"/>
    <n v="501455"/>
    <n v="3179"/>
    <x v="0"/>
    <n v="856.9"/>
    <n v="67"/>
    <x v="1"/>
    <x v="2"/>
    <x v="0"/>
    <n v="0"/>
    <x v="421"/>
    <x v="1"/>
    <x v="4"/>
    <s v="P1301"/>
    <n v="101"/>
    <n v="78"/>
    <x v="26"/>
    <x v="2"/>
    <n v="21"/>
    <n v="5"/>
    <s v="B"/>
    <n v="4.8899999999999997"/>
    <x v="2"/>
    <n v="0"/>
    <n v="708423"/>
    <s v="Pending"/>
    <n v="494935"/>
    <x v="11"/>
    <x v="2"/>
    <x v="1"/>
    <n v="3179"/>
  </r>
  <r>
    <x v="816"/>
    <x v="65"/>
    <x v="1"/>
    <x v="15"/>
    <x v="5"/>
    <s v="P5"/>
    <x v="3"/>
    <x v="3"/>
    <x v="2"/>
    <x v="621"/>
    <d v="2025-08-18T00:00:00"/>
    <n v="24"/>
    <n v="110311"/>
    <n v="114859"/>
    <n v="4548"/>
    <x v="7"/>
    <n v="190.8"/>
    <n v="48"/>
    <x v="0"/>
    <x v="1"/>
    <x v="1"/>
    <n v="47"/>
    <x v="530"/>
    <x v="27"/>
    <x v="2"/>
    <s v="P1473"/>
    <n v="118"/>
    <n v="32"/>
    <x v="91"/>
    <x v="0"/>
    <n v="21"/>
    <n v="4"/>
    <s v="A"/>
    <n v="15.56"/>
    <x v="2"/>
    <n v="0"/>
    <n v="309231"/>
    <s v="Overdue"/>
    <n v="147637"/>
    <x v="7"/>
    <x v="2"/>
    <x v="4"/>
    <n v="4548"/>
  </r>
  <r>
    <x v="817"/>
    <x v="239"/>
    <x v="0"/>
    <x v="4"/>
    <x v="1"/>
    <s v="P2"/>
    <x v="3"/>
    <x v="1"/>
    <x v="0"/>
    <x v="339"/>
    <d v="2025-07-08T00:00:00"/>
    <n v="29"/>
    <n v="432631"/>
    <n v="530135"/>
    <n v="97504"/>
    <x v="16"/>
    <n v="660.1"/>
    <n v="81"/>
    <x v="1"/>
    <x v="2"/>
    <x v="0"/>
    <n v="76"/>
    <x v="157"/>
    <x v="15"/>
    <x v="2"/>
    <s v="P1022"/>
    <n v="331"/>
    <n v="113"/>
    <x v="68"/>
    <x v="1"/>
    <n v="12"/>
    <n v="4"/>
    <s v="A"/>
    <n v="14.66"/>
    <x v="1"/>
    <n v="0"/>
    <n v="993329"/>
    <s v="Overdue"/>
    <n v="450077"/>
    <x v="6"/>
    <x v="1"/>
    <x v="0"/>
    <n v="97504"/>
  </r>
  <r>
    <x v="818"/>
    <x v="14"/>
    <x v="5"/>
    <x v="6"/>
    <x v="3"/>
    <s v="P3"/>
    <x v="1"/>
    <x v="1"/>
    <x v="0"/>
    <x v="479"/>
    <d v="2024-10-02T00:00:00"/>
    <n v="27"/>
    <n v="55040"/>
    <n v="19957"/>
    <n v="-35083"/>
    <x v="1"/>
    <n v="297.60000000000002"/>
    <n v="51"/>
    <x v="0"/>
    <x v="2"/>
    <x v="0"/>
    <n v="68"/>
    <x v="476"/>
    <x v="2"/>
    <x v="2"/>
    <s v="P1005"/>
    <n v="27"/>
    <n v="65"/>
    <x v="39"/>
    <x v="0"/>
    <n v="16"/>
    <n v="8"/>
    <s v="D"/>
    <n v="3.98"/>
    <x v="0"/>
    <n v="0"/>
    <n v="388839"/>
    <s v="Overdue"/>
    <n v="65409"/>
    <x v="4"/>
    <x v="2"/>
    <x v="0"/>
    <n v="-35083"/>
  </r>
  <r>
    <x v="819"/>
    <x v="183"/>
    <x v="1"/>
    <x v="10"/>
    <x v="0"/>
    <s v="P3"/>
    <x v="0"/>
    <x v="3"/>
    <x v="2"/>
    <x v="489"/>
    <d v="2023-09-13T00:00:00"/>
    <n v="10"/>
    <n v="19769"/>
    <n v="111323"/>
    <n v="91554"/>
    <x v="6"/>
    <n v="830.5"/>
    <n v="77"/>
    <x v="1"/>
    <x v="1"/>
    <x v="1"/>
    <n v="94"/>
    <x v="509"/>
    <x v="27"/>
    <x v="1"/>
    <s v="P1232"/>
    <n v="349"/>
    <n v="26"/>
    <x v="19"/>
    <x v="1"/>
    <n v="14"/>
    <n v="7"/>
    <s v="A"/>
    <n v="10.67"/>
    <x v="1"/>
    <n v="0"/>
    <n v="609935"/>
    <s v="Pending"/>
    <n v="54380"/>
    <x v="5"/>
    <x v="3"/>
    <x v="4"/>
    <n v="91554"/>
  </r>
  <r>
    <x v="820"/>
    <x v="183"/>
    <x v="0"/>
    <x v="2"/>
    <x v="4"/>
    <s v="P1"/>
    <x v="0"/>
    <x v="2"/>
    <x v="0"/>
    <x v="343"/>
    <d v="2025-09-17T00:00:00"/>
    <n v="0"/>
    <n v="95496"/>
    <n v="123420"/>
    <n v="27924"/>
    <x v="9"/>
    <n v="139.4"/>
    <n v="32"/>
    <x v="0"/>
    <x v="1"/>
    <x v="2"/>
    <n v="0"/>
    <x v="531"/>
    <x v="29"/>
    <x v="3"/>
    <s v="P1371"/>
    <n v="493"/>
    <n v="61"/>
    <x v="39"/>
    <x v="3"/>
    <n v="14"/>
    <n v="7"/>
    <s v="B"/>
    <n v="11.83"/>
    <x v="0"/>
    <n v="0"/>
    <n v="781234"/>
    <s v="Pending"/>
    <n v="117620"/>
    <x v="2"/>
    <x v="3"/>
    <x v="4"/>
    <n v="27924"/>
  </r>
  <r>
    <x v="821"/>
    <x v="271"/>
    <x v="2"/>
    <x v="17"/>
    <x v="5"/>
    <s v="P5"/>
    <x v="1"/>
    <x v="0"/>
    <x v="4"/>
    <x v="597"/>
    <d v="2022-02-24T00:00:00"/>
    <n v="25"/>
    <n v="88387"/>
    <n v="115966"/>
    <n v="27579"/>
    <x v="9"/>
    <n v="540.9"/>
    <n v="37"/>
    <x v="0"/>
    <x v="3"/>
    <x v="0"/>
    <n v="41"/>
    <x v="315"/>
    <x v="19"/>
    <x v="4"/>
    <s v="P1281"/>
    <n v="429"/>
    <n v="76"/>
    <x v="93"/>
    <x v="3"/>
    <n v="19"/>
    <n v="8"/>
    <s v="C"/>
    <n v="13.6"/>
    <x v="1"/>
    <n v="0"/>
    <n v="940541"/>
    <s v="Overdue"/>
    <n v="69306"/>
    <x v="5"/>
    <x v="3"/>
    <x v="0"/>
    <n v="27579"/>
  </r>
  <r>
    <x v="822"/>
    <x v="7"/>
    <x v="2"/>
    <x v="4"/>
    <x v="3"/>
    <s v="P3"/>
    <x v="2"/>
    <x v="5"/>
    <x v="1"/>
    <x v="622"/>
    <d v="2023-05-12T00:00:00"/>
    <n v="39"/>
    <n v="244845"/>
    <n v="262887"/>
    <n v="18042"/>
    <x v="9"/>
    <n v="743.6"/>
    <n v="47"/>
    <x v="0"/>
    <x v="0"/>
    <x v="2"/>
    <n v="67"/>
    <x v="284"/>
    <x v="36"/>
    <x v="4"/>
    <s v="P1421"/>
    <n v="13"/>
    <n v="22"/>
    <x v="71"/>
    <x v="1"/>
    <n v="12"/>
    <n v="3"/>
    <s v="B"/>
    <n v="4.38"/>
    <x v="3"/>
    <n v="0"/>
    <n v="63991"/>
    <s v="Pending"/>
    <n v="247771"/>
    <x v="2"/>
    <x v="3"/>
    <x v="3"/>
    <n v="18042"/>
  </r>
  <r>
    <x v="823"/>
    <x v="231"/>
    <x v="0"/>
    <x v="28"/>
    <x v="2"/>
    <s v="P5"/>
    <x v="1"/>
    <x v="2"/>
    <x v="2"/>
    <x v="623"/>
    <d v="2023-04-17T00:00:00"/>
    <n v="55"/>
    <n v="22308"/>
    <n v="141914"/>
    <n v="119606"/>
    <x v="1"/>
    <n v="462.7"/>
    <n v="54"/>
    <x v="0"/>
    <x v="3"/>
    <x v="0"/>
    <n v="62"/>
    <x v="7"/>
    <x v="43"/>
    <x v="4"/>
    <s v="P1244"/>
    <n v="21"/>
    <n v="84"/>
    <x v="7"/>
    <x v="0"/>
    <n v="9"/>
    <n v="7"/>
    <s v="A"/>
    <n v="1.98"/>
    <x v="1"/>
    <n v="83311"/>
    <n v="399626"/>
    <s v="Overdue"/>
    <n v="37595"/>
    <x v="1"/>
    <x v="1"/>
    <x v="3"/>
    <n v="119606"/>
  </r>
  <r>
    <x v="824"/>
    <x v="15"/>
    <x v="0"/>
    <x v="14"/>
    <x v="4"/>
    <s v="P4"/>
    <x v="0"/>
    <x v="2"/>
    <x v="3"/>
    <x v="624"/>
    <d v="2023-05-06T00:00:00"/>
    <n v="19"/>
    <n v="405272"/>
    <n v="411115"/>
    <n v="5843"/>
    <x v="0"/>
    <n v="891.7"/>
    <n v="3"/>
    <x v="2"/>
    <x v="3"/>
    <x v="1"/>
    <n v="0"/>
    <x v="532"/>
    <x v="41"/>
    <x v="2"/>
    <s v="P1109"/>
    <n v="404"/>
    <n v="43"/>
    <x v="35"/>
    <x v="1"/>
    <n v="21"/>
    <n v="2"/>
    <s v="A"/>
    <n v="12.43"/>
    <x v="3"/>
    <n v="0"/>
    <n v="668643"/>
    <s v="Paid"/>
    <n v="440546"/>
    <x v="7"/>
    <x v="0"/>
    <x v="0"/>
    <n v="5843"/>
  </r>
  <r>
    <x v="825"/>
    <x v="236"/>
    <x v="3"/>
    <x v="26"/>
    <x v="3"/>
    <s v="P3"/>
    <x v="0"/>
    <x v="4"/>
    <x v="2"/>
    <x v="625"/>
    <d v="2024-10-05T00:00:00"/>
    <n v="39"/>
    <n v="180211"/>
    <n v="215706"/>
    <n v="35495"/>
    <x v="2"/>
    <n v="407.1"/>
    <n v="69"/>
    <x v="1"/>
    <x v="3"/>
    <x v="0"/>
    <n v="0"/>
    <x v="420"/>
    <x v="39"/>
    <x v="0"/>
    <s v="P1354"/>
    <n v="320"/>
    <n v="103"/>
    <x v="68"/>
    <x v="0"/>
    <n v="14"/>
    <n v="3"/>
    <s v="B"/>
    <n v="17.559999999999999"/>
    <x v="2"/>
    <n v="0"/>
    <n v="386509"/>
    <s v="Paid"/>
    <n v="196212"/>
    <x v="10"/>
    <x v="2"/>
    <x v="2"/>
    <n v="35495"/>
  </r>
  <r>
    <x v="826"/>
    <x v="254"/>
    <x v="4"/>
    <x v="15"/>
    <x v="4"/>
    <s v="P4"/>
    <x v="2"/>
    <x v="2"/>
    <x v="4"/>
    <x v="187"/>
    <d v="2024-02-09T00:00:00"/>
    <n v="26"/>
    <n v="38820"/>
    <n v="131932"/>
    <n v="93112"/>
    <x v="1"/>
    <n v="509.1"/>
    <n v="13"/>
    <x v="2"/>
    <x v="3"/>
    <x v="1"/>
    <n v="0"/>
    <x v="533"/>
    <x v="38"/>
    <x v="4"/>
    <s v="P1078"/>
    <n v="231"/>
    <n v="72"/>
    <x v="16"/>
    <x v="3"/>
    <n v="16"/>
    <n v="4"/>
    <s v="A"/>
    <n v="5.89"/>
    <x v="0"/>
    <n v="0"/>
    <n v="217231"/>
    <s v="Pending"/>
    <n v="66118"/>
    <x v="2"/>
    <x v="3"/>
    <x v="0"/>
    <n v="93112"/>
  </r>
  <r>
    <x v="827"/>
    <x v="102"/>
    <x v="2"/>
    <x v="1"/>
    <x v="0"/>
    <s v="P4"/>
    <x v="1"/>
    <x v="2"/>
    <x v="4"/>
    <x v="55"/>
    <d v="2025-01-18T00:00:00"/>
    <n v="41"/>
    <n v="362438"/>
    <n v="395813"/>
    <n v="33375"/>
    <x v="0"/>
    <n v="453.7"/>
    <n v="8"/>
    <x v="2"/>
    <x v="2"/>
    <x v="0"/>
    <n v="54"/>
    <x v="475"/>
    <x v="42"/>
    <x v="4"/>
    <s v="P1486"/>
    <n v="285"/>
    <n v="44"/>
    <x v="12"/>
    <x v="1"/>
    <n v="2"/>
    <n v="2"/>
    <s v="B"/>
    <n v="0.35"/>
    <x v="3"/>
    <n v="71032"/>
    <n v="991632"/>
    <s v="Paid"/>
    <n v="402932"/>
    <x v="10"/>
    <x v="1"/>
    <x v="1"/>
    <n v="33375"/>
  </r>
  <r>
    <x v="828"/>
    <x v="125"/>
    <x v="0"/>
    <x v="16"/>
    <x v="1"/>
    <s v="P4"/>
    <x v="2"/>
    <x v="0"/>
    <x v="2"/>
    <x v="626"/>
    <d v="2024-11-16T00:00:00"/>
    <n v="38"/>
    <n v="281122"/>
    <n v="354534"/>
    <n v="73412"/>
    <x v="8"/>
    <n v="418.5"/>
    <n v="75"/>
    <x v="1"/>
    <x v="2"/>
    <x v="2"/>
    <n v="49"/>
    <x v="534"/>
    <x v="18"/>
    <x v="2"/>
    <s v="P1087"/>
    <n v="198"/>
    <n v="100"/>
    <x v="53"/>
    <x v="2"/>
    <n v="12"/>
    <n v="1"/>
    <s v="B"/>
    <n v="7.03"/>
    <x v="2"/>
    <n v="73515"/>
    <n v="405149"/>
    <s v="Overdue"/>
    <n v="324506"/>
    <x v="12"/>
    <x v="1"/>
    <x v="4"/>
    <n v="73412"/>
  </r>
  <r>
    <x v="829"/>
    <x v="269"/>
    <x v="5"/>
    <x v="5"/>
    <x v="3"/>
    <s v="P4"/>
    <x v="0"/>
    <x v="0"/>
    <x v="2"/>
    <x v="77"/>
    <d v="2025-03-11T00:00:00"/>
    <n v="25"/>
    <n v="451075"/>
    <n v="444109"/>
    <n v="-6966"/>
    <x v="4"/>
    <n v="357.3"/>
    <n v="63"/>
    <x v="1"/>
    <x v="1"/>
    <x v="0"/>
    <n v="41"/>
    <x v="386"/>
    <x v="44"/>
    <x v="1"/>
    <s v="P1499"/>
    <n v="223"/>
    <n v="16"/>
    <x v="69"/>
    <x v="3"/>
    <n v="12"/>
    <n v="1"/>
    <s v="A"/>
    <n v="8.25"/>
    <x v="1"/>
    <n v="0"/>
    <n v="444595"/>
    <s v="Pending"/>
    <n v="479135"/>
    <x v="12"/>
    <x v="1"/>
    <x v="1"/>
    <n v="-6966"/>
  </r>
  <r>
    <x v="830"/>
    <x v="179"/>
    <x v="5"/>
    <x v="14"/>
    <x v="1"/>
    <s v="P1"/>
    <x v="3"/>
    <x v="4"/>
    <x v="0"/>
    <x v="627"/>
    <d v="2023-01-18T00:00:00"/>
    <n v="16"/>
    <n v="477797"/>
    <n v="458333"/>
    <n v="-19464"/>
    <x v="7"/>
    <n v="704.8"/>
    <n v="54"/>
    <x v="0"/>
    <x v="2"/>
    <x v="1"/>
    <n v="0"/>
    <x v="535"/>
    <x v="27"/>
    <x v="1"/>
    <s v="P1241"/>
    <n v="29"/>
    <n v="49"/>
    <x v="54"/>
    <x v="0"/>
    <n v="19"/>
    <n v="8"/>
    <s v="B"/>
    <n v="14.93"/>
    <x v="3"/>
    <n v="0"/>
    <n v="448641"/>
    <s v="Pending"/>
    <n v="465057"/>
    <x v="9"/>
    <x v="3"/>
    <x v="2"/>
    <n v="-19464"/>
  </r>
  <r>
    <x v="831"/>
    <x v="217"/>
    <x v="2"/>
    <x v="26"/>
    <x v="1"/>
    <s v="P4"/>
    <x v="1"/>
    <x v="4"/>
    <x v="3"/>
    <x v="628"/>
    <d v="2024-02-23T00:00:00"/>
    <n v="4"/>
    <n v="199079"/>
    <n v="261664"/>
    <n v="62585"/>
    <x v="4"/>
    <n v="440.7"/>
    <n v="45"/>
    <x v="0"/>
    <x v="2"/>
    <x v="0"/>
    <n v="74"/>
    <x v="536"/>
    <x v="0"/>
    <x v="4"/>
    <s v="P1500"/>
    <n v="164"/>
    <n v="56"/>
    <x v="36"/>
    <x v="2"/>
    <n v="9"/>
    <n v="3"/>
    <s v="A"/>
    <n v="6.79"/>
    <x v="3"/>
    <n v="0"/>
    <n v="752850"/>
    <s v="Pending"/>
    <n v="195975"/>
    <x v="12"/>
    <x v="3"/>
    <x v="2"/>
    <n v="62585"/>
  </r>
  <r>
    <x v="832"/>
    <x v="178"/>
    <x v="4"/>
    <x v="25"/>
    <x v="2"/>
    <s v="P5"/>
    <x v="2"/>
    <x v="2"/>
    <x v="1"/>
    <x v="629"/>
    <d v="2023-08-16T00:00:00"/>
    <n v="46"/>
    <n v="25672"/>
    <n v="97408"/>
    <n v="71736"/>
    <x v="9"/>
    <n v="749.7"/>
    <n v="99"/>
    <x v="1"/>
    <x v="2"/>
    <x v="0"/>
    <n v="92"/>
    <x v="345"/>
    <x v="37"/>
    <x v="0"/>
    <s v="P1295"/>
    <n v="250"/>
    <n v="116"/>
    <x v="43"/>
    <x v="2"/>
    <n v="16"/>
    <n v="2"/>
    <s v="B"/>
    <n v="1.2"/>
    <x v="1"/>
    <n v="0"/>
    <n v="401619"/>
    <s v="Paid"/>
    <n v="15144"/>
    <x v="3"/>
    <x v="2"/>
    <x v="2"/>
    <n v="71736"/>
  </r>
  <r>
    <x v="833"/>
    <x v="85"/>
    <x v="4"/>
    <x v="18"/>
    <x v="5"/>
    <s v="P4"/>
    <x v="1"/>
    <x v="5"/>
    <x v="2"/>
    <x v="338"/>
    <d v="2023-04-17T00:00:00"/>
    <n v="29"/>
    <n v="337345"/>
    <n v="306849"/>
    <n v="-30496"/>
    <x v="8"/>
    <n v="173.2"/>
    <n v="31"/>
    <x v="0"/>
    <x v="0"/>
    <x v="2"/>
    <n v="94"/>
    <x v="493"/>
    <x v="6"/>
    <x v="3"/>
    <s v="P1453"/>
    <n v="-3"/>
    <n v="59"/>
    <x v="92"/>
    <x v="1"/>
    <n v="2"/>
    <n v="2"/>
    <s v="B"/>
    <n v="11.01"/>
    <x v="0"/>
    <n v="0"/>
    <n v="82287"/>
    <s v="Overdue"/>
    <n v="367608"/>
    <x v="8"/>
    <x v="1"/>
    <x v="4"/>
    <n v="-30496"/>
  </r>
  <r>
    <x v="834"/>
    <x v="245"/>
    <x v="3"/>
    <x v="27"/>
    <x v="3"/>
    <s v="P3"/>
    <x v="1"/>
    <x v="4"/>
    <x v="2"/>
    <x v="630"/>
    <d v="2024-11-12T00:00:00"/>
    <n v="54"/>
    <n v="355547"/>
    <n v="337475"/>
    <n v="-18072"/>
    <x v="1"/>
    <n v="31.7"/>
    <n v="11"/>
    <x v="2"/>
    <x v="1"/>
    <x v="0"/>
    <n v="60"/>
    <x v="498"/>
    <x v="16"/>
    <x v="4"/>
    <s v="P1430"/>
    <n v="193"/>
    <n v="90"/>
    <x v="66"/>
    <x v="0"/>
    <n v="14"/>
    <n v="2"/>
    <s v="C"/>
    <n v="7.92"/>
    <x v="3"/>
    <n v="50726"/>
    <n v="237420"/>
    <s v="Paid"/>
    <n v="360656"/>
    <x v="7"/>
    <x v="1"/>
    <x v="2"/>
    <n v="-18072"/>
  </r>
  <r>
    <x v="835"/>
    <x v="267"/>
    <x v="0"/>
    <x v="0"/>
    <x v="0"/>
    <s v="P5"/>
    <x v="2"/>
    <x v="0"/>
    <x v="3"/>
    <x v="234"/>
    <d v="2023-09-01T00:00:00"/>
    <n v="18"/>
    <n v="344746"/>
    <n v="403511"/>
    <n v="58765"/>
    <x v="9"/>
    <n v="659.9"/>
    <n v="4"/>
    <x v="2"/>
    <x v="1"/>
    <x v="0"/>
    <n v="72"/>
    <x v="364"/>
    <x v="28"/>
    <x v="4"/>
    <s v="P1475"/>
    <n v="314"/>
    <n v="35"/>
    <x v="68"/>
    <x v="1"/>
    <n v="4"/>
    <n v="3"/>
    <s v="A"/>
    <n v="12.49"/>
    <x v="2"/>
    <n v="0"/>
    <n v="412071"/>
    <s v="Overdue"/>
    <n v="356446"/>
    <x v="10"/>
    <x v="0"/>
    <x v="4"/>
    <n v="58765"/>
  </r>
  <r>
    <x v="836"/>
    <x v="190"/>
    <x v="4"/>
    <x v="18"/>
    <x v="3"/>
    <s v="P2"/>
    <x v="2"/>
    <x v="0"/>
    <x v="2"/>
    <x v="631"/>
    <d v="2024-02-15T00:00:00"/>
    <n v="49"/>
    <n v="314497"/>
    <n v="303855"/>
    <n v="-10642"/>
    <x v="2"/>
    <n v="767.2"/>
    <n v="32"/>
    <x v="0"/>
    <x v="3"/>
    <x v="0"/>
    <n v="49"/>
    <x v="302"/>
    <x v="1"/>
    <x v="4"/>
    <s v="P1092"/>
    <n v="51"/>
    <n v="53"/>
    <x v="2"/>
    <x v="1"/>
    <n v="19"/>
    <n v="3"/>
    <s v="B"/>
    <n v="8.49"/>
    <x v="2"/>
    <n v="0"/>
    <n v="358955"/>
    <s v="Paid"/>
    <n v="305423"/>
    <x v="3"/>
    <x v="2"/>
    <x v="1"/>
    <n v="-10642"/>
  </r>
  <r>
    <x v="837"/>
    <x v="5"/>
    <x v="3"/>
    <x v="29"/>
    <x v="1"/>
    <s v="P3"/>
    <x v="3"/>
    <x v="2"/>
    <x v="0"/>
    <x v="272"/>
    <d v="2024-12-11T00:00:00"/>
    <n v="31"/>
    <n v="352753"/>
    <n v="343473"/>
    <n v="-9280"/>
    <x v="1"/>
    <n v="756.5"/>
    <n v="52"/>
    <x v="0"/>
    <x v="3"/>
    <x v="0"/>
    <n v="0"/>
    <x v="346"/>
    <x v="42"/>
    <x v="0"/>
    <s v="P1340"/>
    <n v="291"/>
    <n v="92"/>
    <x v="48"/>
    <x v="1"/>
    <n v="4"/>
    <n v="4"/>
    <s v="D"/>
    <n v="9.7799999999999994"/>
    <x v="1"/>
    <n v="0"/>
    <n v="299063"/>
    <s v="Pending"/>
    <n v="360348"/>
    <x v="2"/>
    <x v="2"/>
    <x v="2"/>
    <n v="-9280"/>
  </r>
  <r>
    <x v="838"/>
    <x v="219"/>
    <x v="1"/>
    <x v="5"/>
    <x v="2"/>
    <s v="P1"/>
    <x v="3"/>
    <x v="5"/>
    <x v="1"/>
    <x v="632"/>
    <d v="2022-03-21T00:00:00"/>
    <n v="8"/>
    <n v="156722"/>
    <n v="142991"/>
    <n v="-13731"/>
    <x v="3"/>
    <n v="751.9"/>
    <n v="74"/>
    <x v="1"/>
    <x v="1"/>
    <x v="0"/>
    <n v="0"/>
    <x v="83"/>
    <x v="27"/>
    <x v="0"/>
    <s v="P1286"/>
    <n v="323"/>
    <n v="41"/>
    <x v="36"/>
    <x v="1"/>
    <n v="2"/>
    <n v="6"/>
    <s v="B"/>
    <n v="6.9"/>
    <x v="2"/>
    <n v="0"/>
    <n v="442407"/>
    <s v="Paid"/>
    <n v="168824"/>
    <x v="10"/>
    <x v="2"/>
    <x v="1"/>
    <n v="-13731"/>
  </r>
  <r>
    <x v="839"/>
    <x v="214"/>
    <x v="5"/>
    <x v="21"/>
    <x v="1"/>
    <s v="P2"/>
    <x v="0"/>
    <x v="4"/>
    <x v="0"/>
    <x v="455"/>
    <d v="2024-02-02T00:00:00"/>
    <n v="48"/>
    <n v="126912"/>
    <n v="191172"/>
    <n v="64260"/>
    <x v="8"/>
    <n v="27"/>
    <n v="33"/>
    <x v="0"/>
    <x v="0"/>
    <x v="0"/>
    <n v="0"/>
    <x v="310"/>
    <x v="25"/>
    <x v="1"/>
    <s v="P1329"/>
    <n v="386"/>
    <n v="103"/>
    <x v="32"/>
    <x v="0"/>
    <n v="2"/>
    <n v="2"/>
    <s v="C"/>
    <n v="10.97"/>
    <x v="0"/>
    <n v="0"/>
    <n v="487797"/>
    <s v="Overdue"/>
    <n v="114927"/>
    <x v="10"/>
    <x v="3"/>
    <x v="0"/>
    <n v="64260"/>
  </r>
  <r>
    <x v="840"/>
    <x v="66"/>
    <x v="4"/>
    <x v="6"/>
    <x v="0"/>
    <s v="P3"/>
    <x v="1"/>
    <x v="4"/>
    <x v="2"/>
    <x v="363"/>
    <d v="2022-10-14T00:00:00"/>
    <n v="59"/>
    <n v="141860"/>
    <n v="184756"/>
    <n v="42896"/>
    <x v="9"/>
    <n v="454.2"/>
    <n v="61"/>
    <x v="1"/>
    <x v="2"/>
    <x v="0"/>
    <n v="100"/>
    <x v="9"/>
    <x v="1"/>
    <x v="1"/>
    <s v="P1317"/>
    <n v="44"/>
    <n v="53"/>
    <x v="90"/>
    <x v="3"/>
    <n v="16"/>
    <n v="1"/>
    <s v="B"/>
    <n v="3.16"/>
    <x v="3"/>
    <n v="0"/>
    <n v="719943"/>
    <s v="Pending"/>
    <n v="181784"/>
    <x v="4"/>
    <x v="2"/>
    <x v="1"/>
    <n v="42896"/>
  </r>
  <r>
    <x v="841"/>
    <x v="101"/>
    <x v="3"/>
    <x v="8"/>
    <x v="0"/>
    <s v="P3"/>
    <x v="3"/>
    <x v="1"/>
    <x v="2"/>
    <x v="616"/>
    <d v="2022-06-30T00:00:00"/>
    <n v="3"/>
    <n v="306682"/>
    <n v="334876"/>
    <n v="28194"/>
    <x v="4"/>
    <n v="670.1"/>
    <n v="6"/>
    <x v="2"/>
    <x v="3"/>
    <x v="0"/>
    <n v="0"/>
    <x v="40"/>
    <x v="24"/>
    <x v="2"/>
    <s v="P1250"/>
    <n v="68"/>
    <n v="19"/>
    <x v="66"/>
    <x v="1"/>
    <n v="19"/>
    <n v="5"/>
    <s v="B"/>
    <n v="7.18"/>
    <x v="1"/>
    <n v="0"/>
    <n v="776993"/>
    <s v="Pending"/>
    <n v="352793"/>
    <x v="1"/>
    <x v="2"/>
    <x v="3"/>
    <n v="28194"/>
  </r>
  <r>
    <x v="842"/>
    <x v="142"/>
    <x v="0"/>
    <x v="29"/>
    <x v="4"/>
    <s v="P4"/>
    <x v="3"/>
    <x v="3"/>
    <x v="3"/>
    <x v="633"/>
    <d v="2023-02-20T00:00:00"/>
    <n v="21"/>
    <n v="301510"/>
    <n v="310247"/>
    <n v="8737"/>
    <x v="7"/>
    <n v="449.2"/>
    <n v="49"/>
    <x v="0"/>
    <x v="0"/>
    <x v="1"/>
    <n v="0"/>
    <x v="162"/>
    <x v="16"/>
    <x v="2"/>
    <s v="P1297"/>
    <n v="256"/>
    <n v="119"/>
    <x v="16"/>
    <x v="3"/>
    <n v="2"/>
    <n v="6"/>
    <s v="C"/>
    <n v="14.74"/>
    <x v="3"/>
    <n v="0"/>
    <n v="529471"/>
    <s v="Paid"/>
    <n v="330180"/>
    <x v="11"/>
    <x v="2"/>
    <x v="1"/>
    <n v="8737"/>
  </r>
  <r>
    <x v="843"/>
    <x v="152"/>
    <x v="3"/>
    <x v="4"/>
    <x v="4"/>
    <s v="P4"/>
    <x v="1"/>
    <x v="0"/>
    <x v="2"/>
    <x v="634"/>
    <d v="2023-08-12T00:00:00"/>
    <n v="14"/>
    <n v="124354"/>
    <n v="95632"/>
    <n v="-28722"/>
    <x v="2"/>
    <n v="634.29999999999995"/>
    <n v="90"/>
    <x v="1"/>
    <x v="0"/>
    <x v="2"/>
    <n v="0"/>
    <x v="364"/>
    <x v="26"/>
    <x v="4"/>
    <s v="P1472"/>
    <n v="54"/>
    <n v="92"/>
    <x v="34"/>
    <x v="0"/>
    <n v="4"/>
    <n v="4"/>
    <s v="D"/>
    <n v="2.29"/>
    <x v="2"/>
    <n v="0"/>
    <n v="169042"/>
    <s v="Overdue"/>
    <n v="151800"/>
    <x v="10"/>
    <x v="1"/>
    <x v="3"/>
    <n v="-28722"/>
  </r>
  <r>
    <x v="844"/>
    <x v="55"/>
    <x v="5"/>
    <x v="17"/>
    <x v="2"/>
    <s v="P2"/>
    <x v="0"/>
    <x v="3"/>
    <x v="2"/>
    <x v="635"/>
    <d v="2025-09-05T00:00:00"/>
    <n v="49"/>
    <n v="463902"/>
    <n v="454278"/>
    <n v="-9624"/>
    <x v="10"/>
    <n v="514.5"/>
    <n v="83"/>
    <x v="1"/>
    <x v="3"/>
    <x v="1"/>
    <n v="63"/>
    <x v="184"/>
    <x v="26"/>
    <x v="1"/>
    <s v="P1383"/>
    <n v="480"/>
    <n v="40"/>
    <x v="5"/>
    <x v="3"/>
    <n v="21"/>
    <n v="4"/>
    <s v="C"/>
    <n v="8.7200000000000006"/>
    <x v="2"/>
    <n v="26761"/>
    <n v="812732"/>
    <s v="Pending"/>
    <n v="463765"/>
    <x v="3"/>
    <x v="1"/>
    <x v="0"/>
    <n v="-9624"/>
  </r>
  <r>
    <x v="845"/>
    <x v="90"/>
    <x v="4"/>
    <x v="13"/>
    <x v="5"/>
    <s v="P3"/>
    <x v="0"/>
    <x v="1"/>
    <x v="3"/>
    <x v="264"/>
    <d v="2025-01-24T00:00:00"/>
    <n v="38"/>
    <n v="126230"/>
    <n v="204134"/>
    <n v="77904"/>
    <x v="7"/>
    <n v="219.1"/>
    <n v="96"/>
    <x v="1"/>
    <x v="2"/>
    <x v="0"/>
    <n v="48"/>
    <x v="537"/>
    <x v="1"/>
    <x v="1"/>
    <s v="P1364"/>
    <n v="73"/>
    <n v="82"/>
    <x v="9"/>
    <x v="0"/>
    <n v="16"/>
    <n v="2"/>
    <s v="C"/>
    <n v="17.489999999999998"/>
    <x v="2"/>
    <n v="57608"/>
    <n v="790079"/>
    <s v="Paid"/>
    <n v="170956"/>
    <x v="10"/>
    <x v="3"/>
    <x v="3"/>
    <n v="77904"/>
  </r>
  <r>
    <x v="846"/>
    <x v="94"/>
    <x v="2"/>
    <x v="6"/>
    <x v="2"/>
    <s v="P1"/>
    <x v="1"/>
    <x v="5"/>
    <x v="0"/>
    <x v="636"/>
    <d v="2023-07-09T00:00:00"/>
    <n v="38"/>
    <n v="436134"/>
    <n v="533906"/>
    <n v="97772"/>
    <x v="8"/>
    <n v="869.5"/>
    <n v="17"/>
    <x v="2"/>
    <x v="3"/>
    <x v="0"/>
    <n v="67"/>
    <x v="538"/>
    <x v="44"/>
    <x v="2"/>
    <s v="P1483"/>
    <n v="81"/>
    <n v="49"/>
    <x v="90"/>
    <x v="1"/>
    <n v="19"/>
    <n v="1"/>
    <s v="D"/>
    <n v="13.88"/>
    <x v="1"/>
    <n v="0"/>
    <n v="561024"/>
    <s v="Pending"/>
    <n v="419013"/>
    <x v="5"/>
    <x v="2"/>
    <x v="0"/>
    <n v="97772"/>
  </r>
  <r>
    <x v="847"/>
    <x v="34"/>
    <x v="1"/>
    <x v="19"/>
    <x v="3"/>
    <s v="P2"/>
    <x v="0"/>
    <x v="2"/>
    <x v="4"/>
    <x v="69"/>
    <d v="2025-10-30T00:00:00"/>
    <n v="37"/>
    <n v="358299"/>
    <n v="435822"/>
    <n v="77523"/>
    <x v="0"/>
    <n v="226.4"/>
    <n v="20"/>
    <x v="2"/>
    <x v="1"/>
    <x v="2"/>
    <n v="69"/>
    <x v="539"/>
    <x v="43"/>
    <x v="1"/>
    <s v="P1478"/>
    <n v="240"/>
    <n v="75"/>
    <x v="54"/>
    <x v="0"/>
    <n v="21"/>
    <n v="1"/>
    <s v="A"/>
    <n v="15.41"/>
    <x v="0"/>
    <n v="60118"/>
    <n v="116441"/>
    <s v="Overdue"/>
    <n v="374762"/>
    <x v="0"/>
    <x v="1"/>
    <x v="0"/>
    <n v="77523"/>
  </r>
  <r>
    <x v="848"/>
    <x v="39"/>
    <x v="1"/>
    <x v="26"/>
    <x v="3"/>
    <s v="P1"/>
    <x v="1"/>
    <x v="2"/>
    <x v="3"/>
    <x v="637"/>
    <d v="2025-11-29T00:00:00"/>
    <n v="30"/>
    <n v="234986"/>
    <n v="345873"/>
    <n v="110887"/>
    <x v="6"/>
    <n v="187.9"/>
    <n v="93"/>
    <x v="1"/>
    <x v="0"/>
    <x v="0"/>
    <n v="94"/>
    <x v="540"/>
    <x v="22"/>
    <x v="1"/>
    <s v="P1041"/>
    <n v="493"/>
    <n v="64"/>
    <x v="0"/>
    <x v="1"/>
    <n v="14"/>
    <n v="5"/>
    <s v="C"/>
    <n v="5.19"/>
    <x v="3"/>
    <n v="0"/>
    <n v="206660"/>
    <s v="Overdue"/>
    <n v="270791"/>
    <x v="0"/>
    <x v="1"/>
    <x v="3"/>
    <n v="110887"/>
  </r>
  <r>
    <x v="849"/>
    <x v="130"/>
    <x v="1"/>
    <x v="13"/>
    <x v="4"/>
    <s v="P2"/>
    <x v="0"/>
    <x v="0"/>
    <x v="1"/>
    <x v="275"/>
    <d v="2023-11-12T00:00:00"/>
    <n v="-2"/>
    <n v="114427"/>
    <n v="110270"/>
    <n v="-4157"/>
    <x v="0"/>
    <n v="84.6"/>
    <n v="43"/>
    <x v="0"/>
    <x v="1"/>
    <x v="2"/>
    <n v="0"/>
    <x v="252"/>
    <x v="30"/>
    <x v="0"/>
    <s v="P1259"/>
    <n v="389"/>
    <n v="14"/>
    <x v="89"/>
    <x v="0"/>
    <n v="16"/>
    <n v="6"/>
    <s v="B"/>
    <n v="6.35"/>
    <x v="3"/>
    <n v="77601"/>
    <n v="923039"/>
    <s v="Paid"/>
    <n v="116426"/>
    <x v="11"/>
    <x v="2"/>
    <x v="2"/>
    <n v="-4157"/>
  </r>
  <r>
    <x v="850"/>
    <x v="142"/>
    <x v="5"/>
    <x v="14"/>
    <x v="1"/>
    <s v="P2"/>
    <x v="1"/>
    <x v="1"/>
    <x v="1"/>
    <x v="638"/>
    <d v="2023-10-14T00:00:00"/>
    <n v="2"/>
    <n v="331160"/>
    <n v="396658"/>
    <n v="65498"/>
    <x v="8"/>
    <n v="59.7"/>
    <n v="84"/>
    <x v="1"/>
    <x v="1"/>
    <x v="0"/>
    <n v="0"/>
    <x v="125"/>
    <x v="23"/>
    <x v="4"/>
    <s v="P1223"/>
    <n v="11"/>
    <n v="68"/>
    <x v="64"/>
    <x v="0"/>
    <n v="9"/>
    <n v="2"/>
    <s v="D"/>
    <n v="13.49"/>
    <x v="0"/>
    <n v="55157"/>
    <n v="784683"/>
    <s v="Overdue"/>
    <n v="330517"/>
    <x v="5"/>
    <x v="3"/>
    <x v="1"/>
    <n v="65498"/>
  </r>
  <r>
    <x v="851"/>
    <x v="13"/>
    <x v="0"/>
    <x v="8"/>
    <x v="3"/>
    <s v="P2"/>
    <x v="3"/>
    <x v="4"/>
    <x v="1"/>
    <x v="639"/>
    <d v="2025-03-05T00:00:00"/>
    <n v="43"/>
    <n v="428093"/>
    <n v="536265"/>
    <n v="108172"/>
    <x v="4"/>
    <n v="641.4"/>
    <n v="20"/>
    <x v="2"/>
    <x v="0"/>
    <x v="1"/>
    <n v="95"/>
    <x v="541"/>
    <x v="41"/>
    <x v="2"/>
    <s v="P1409"/>
    <n v="409"/>
    <n v="56"/>
    <x v="44"/>
    <x v="1"/>
    <n v="12"/>
    <n v="3"/>
    <s v="B"/>
    <n v="9.57"/>
    <x v="3"/>
    <n v="0"/>
    <n v="418982"/>
    <s v="Paid"/>
    <n v="421701"/>
    <x v="11"/>
    <x v="3"/>
    <x v="0"/>
    <n v="108172"/>
  </r>
  <r>
    <x v="852"/>
    <x v="130"/>
    <x v="1"/>
    <x v="21"/>
    <x v="2"/>
    <s v="P5"/>
    <x v="1"/>
    <x v="3"/>
    <x v="4"/>
    <x v="640"/>
    <d v="2023-10-29T00:00:00"/>
    <n v="18"/>
    <n v="58510"/>
    <n v="172881"/>
    <n v="114371"/>
    <x v="2"/>
    <n v="594.5"/>
    <n v="16"/>
    <x v="2"/>
    <x v="1"/>
    <x v="2"/>
    <n v="91"/>
    <x v="249"/>
    <x v="17"/>
    <x v="4"/>
    <s v="P1313"/>
    <n v="155"/>
    <n v="111"/>
    <x v="45"/>
    <x v="2"/>
    <n v="12"/>
    <n v="7"/>
    <s v="A"/>
    <n v="0.5"/>
    <x v="1"/>
    <n v="40076"/>
    <n v="113911"/>
    <s v="Paid"/>
    <n v="87660"/>
    <x v="6"/>
    <x v="2"/>
    <x v="0"/>
    <n v="114371"/>
  </r>
  <r>
    <x v="853"/>
    <x v="95"/>
    <x v="0"/>
    <x v="20"/>
    <x v="5"/>
    <s v="P4"/>
    <x v="3"/>
    <x v="3"/>
    <x v="2"/>
    <x v="641"/>
    <d v="2024-03-09T00:00:00"/>
    <n v="42"/>
    <n v="55209"/>
    <n v="132141"/>
    <n v="76932"/>
    <x v="8"/>
    <n v="639.1"/>
    <n v="81"/>
    <x v="1"/>
    <x v="2"/>
    <x v="0"/>
    <n v="54"/>
    <x v="459"/>
    <x v="12"/>
    <x v="2"/>
    <s v="P1463"/>
    <n v="416"/>
    <n v="35"/>
    <x v="44"/>
    <x v="1"/>
    <n v="7"/>
    <n v="2"/>
    <s v="D"/>
    <n v="9.33"/>
    <x v="2"/>
    <n v="0"/>
    <n v="934067"/>
    <s v="Pending"/>
    <n v="51322"/>
    <x v="9"/>
    <x v="2"/>
    <x v="4"/>
    <n v="76932"/>
  </r>
  <r>
    <x v="854"/>
    <x v="173"/>
    <x v="1"/>
    <x v="10"/>
    <x v="5"/>
    <s v="P5"/>
    <x v="3"/>
    <x v="1"/>
    <x v="1"/>
    <x v="642"/>
    <d v="2025-09-29T00:00:00"/>
    <n v="19"/>
    <n v="176073"/>
    <n v="180559"/>
    <n v="4486"/>
    <x v="2"/>
    <n v="181.7"/>
    <n v="58"/>
    <x v="0"/>
    <x v="0"/>
    <x v="1"/>
    <n v="52"/>
    <x v="317"/>
    <x v="12"/>
    <x v="4"/>
    <s v="P1295"/>
    <n v="441"/>
    <n v="38"/>
    <x v="53"/>
    <x v="3"/>
    <n v="16"/>
    <n v="3"/>
    <s v="A"/>
    <n v="6.3"/>
    <x v="0"/>
    <n v="0"/>
    <n v="558634"/>
    <s v="Overdue"/>
    <n v="174101"/>
    <x v="10"/>
    <x v="0"/>
    <x v="2"/>
    <n v="4486"/>
  </r>
  <r>
    <x v="855"/>
    <x v="191"/>
    <x v="1"/>
    <x v="11"/>
    <x v="4"/>
    <s v="P5"/>
    <x v="3"/>
    <x v="0"/>
    <x v="4"/>
    <x v="643"/>
    <d v="2024-10-31T00:00:00"/>
    <n v="53"/>
    <n v="196988"/>
    <n v="205835"/>
    <n v="8847"/>
    <x v="0"/>
    <n v="664.8"/>
    <n v="18"/>
    <x v="2"/>
    <x v="1"/>
    <x v="2"/>
    <n v="71"/>
    <x v="508"/>
    <x v="0"/>
    <x v="2"/>
    <s v="P1366"/>
    <n v="499"/>
    <n v="90"/>
    <x v="44"/>
    <x v="0"/>
    <n v="0"/>
    <n v="2"/>
    <s v="B"/>
    <n v="10.81"/>
    <x v="2"/>
    <n v="0"/>
    <n v="283737"/>
    <s v="Overdue"/>
    <n v="177999"/>
    <x v="12"/>
    <x v="0"/>
    <x v="3"/>
    <n v="8847"/>
  </r>
  <r>
    <x v="856"/>
    <x v="30"/>
    <x v="4"/>
    <x v="1"/>
    <x v="0"/>
    <s v="P3"/>
    <x v="1"/>
    <x v="0"/>
    <x v="0"/>
    <x v="644"/>
    <d v="2022-06-30T00:00:00"/>
    <n v="16"/>
    <n v="383501"/>
    <n v="374813"/>
    <n v="-8688"/>
    <x v="0"/>
    <n v="473"/>
    <n v="17"/>
    <x v="2"/>
    <x v="0"/>
    <x v="0"/>
    <n v="57"/>
    <x v="542"/>
    <x v="27"/>
    <x v="2"/>
    <s v="P1191"/>
    <n v="149"/>
    <n v="89"/>
    <x v="73"/>
    <x v="1"/>
    <n v="9"/>
    <n v="2"/>
    <s v="D"/>
    <n v="15.15"/>
    <x v="2"/>
    <n v="66820"/>
    <n v="994031"/>
    <s v="Paid"/>
    <n v="395007"/>
    <x v="2"/>
    <x v="1"/>
    <x v="0"/>
    <n v="-8688"/>
  </r>
  <r>
    <x v="857"/>
    <x v="221"/>
    <x v="2"/>
    <x v="20"/>
    <x v="3"/>
    <s v="P5"/>
    <x v="3"/>
    <x v="1"/>
    <x v="2"/>
    <x v="389"/>
    <d v="2024-04-11T00:00:00"/>
    <n v="45"/>
    <n v="59546"/>
    <n v="105017"/>
    <n v="45471"/>
    <x v="4"/>
    <n v="508.7"/>
    <n v="75"/>
    <x v="1"/>
    <x v="0"/>
    <x v="0"/>
    <n v="57"/>
    <x v="538"/>
    <x v="17"/>
    <x v="1"/>
    <s v="P1058"/>
    <n v="75"/>
    <n v="111"/>
    <x v="86"/>
    <x v="0"/>
    <n v="21"/>
    <n v="4"/>
    <s v="C"/>
    <n v="3.04"/>
    <x v="2"/>
    <n v="0"/>
    <n v="210073"/>
    <s v="Pending"/>
    <n v="62708"/>
    <x v="7"/>
    <x v="1"/>
    <x v="0"/>
    <n v="45471"/>
  </r>
  <r>
    <x v="858"/>
    <x v="162"/>
    <x v="4"/>
    <x v="2"/>
    <x v="4"/>
    <s v="P3"/>
    <x v="2"/>
    <x v="0"/>
    <x v="4"/>
    <x v="235"/>
    <d v="2023-06-23T00:00:00"/>
    <n v="23"/>
    <n v="284619"/>
    <n v="269061"/>
    <n v="-15558"/>
    <x v="0"/>
    <n v="486.5"/>
    <n v="24"/>
    <x v="2"/>
    <x v="3"/>
    <x v="1"/>
    <n v="0"/>
    <x v="543"/>
    <x v="41"/>
    <x v="0"/>
    <s v="P1198"/>
    <n v="74"/>
    <n v="105"/>
    <x v="88"/>
    <x v="0"/>
    <n v="4"/>
    <n v="2"/>
    <s v="A"/>
    <n v="10.199999999999999"/>
    <x v="0"/>
    <n v="88486"/>
    <n v="424694"/>
    <s v="Pending"/>
    <n v="316084"/>
    <x v="7"/>
    <x v="2"/>
    <x v="1"/>
    <n v="-15558"/>
  </r>
  <r>
    <x v="859"/>
    <x v="23"/>
    <x v="3"/>
    <x v="22"/>
    <x v="5"/>
    <s v="P2"/>
    <x v="1"/>
    <x v="4"/>
    <x v="3"/>
    <x v="174"/>
    <d v="2025-07-31T00:00:00"/>
    <n v="42"/>
    <n v="85477"/>
    <n v="178698"/>
    <n v="93221"/>
    <x v="9"/>
    <n v="632.29999999999995"/>
    <n v="85"/>
    <x v="1"/>
    <x v="0"/>
    <x v="0"/>
    <n v="0"/>
    <x v="544"/>
    <x v="0"/>
    <x v="3"/>
    <s v="P1498"/>
    <n v="407"/>
    <n v="72"/>
    <x v="12"/>
    <x v="1"/>
    <n v="2"/>
    <n v="4"/>
    <s v="C"/>
    <n v="2.34"/>
    <x v="3"/>
    <n v="0"/>
    <n v="602092"/>
    <s v="Paid"/>
    <n v="100268"/>
    <x v="3"/>
    <x v="0"/>
    <x v="4"/>
    <n v="93221"/>
  </r>
  <r>
    <x v="860"/>
    <x v="262"/>
    <x v="0"/>
    <x v="29"/>
    <x v="3"/>
    <s v="P5"/>
    <x v="3"/>
    <x v="3"/>
    <x v="1"/>
    <x v="45"/>
    <d v="2024-10-26T00:00:00"/>
    <n v="24"/>
    <n v="118128"/>
    <n v="171160"/>
    <n v="53032"/>
    <x v="8"/>
    <n v="768.5"/>
    <n v="19"/>
    <x v="2"/>
    <x v="1"/>
    <x v="0"/>
    <n v="58"/>
    <x v="38"/>
    <x v="10"/>
    <x v="4"/>
    <s v="P1423"/>
    <n v="299"/>
    <n v="37"/>
    <x v="25"/>
    <x v="1"/>
    <n v="19"/>
    <n v="3"/>
    <s v="A"/>
    <n v="17.87"/>
    <x v="3"/>
    <n v="0"/>
    <n v="605454"/>
    <s v="Pending"/>
    <n v="122905"/>
    <x v="3"/>
    <x v="0"/>
    <x v="0"/>
    <n v="53032"/>
  </r>
  <r>
    <x v="861"/>
    <x v="253"/>
    <x v="5"/>
    <x v="11"/>
    <x v="5"/>
    <s v="P3"/>
    <x v="0"/>
    <x v="4"/>
    <x v="4"/>
    <x v="343"/>
    <d v="2025-10-19T00:00:00"/>
    <n v="32"/>
    <n v="183386"/>
    <n v="213034"/>
    <n v="29648"/>
    <x v="10"/>
    <n v="70.2"/>
    <n v="39"/>
    <x v="0"/>
    <x v="3"/>
    <x v="2"/>
    <n v="0"/>
    <x v="150"/>
    <x v="1"/>
    <x v="4"/>
    <s v="P1469"/>
    <n v="226"/>
    <n v="20"/>
    <x v="66"/>
    <x v="0"/>
    <n v="12"/>
    <n v="4"/>
    <s v="D"/>
    <n v="5.55"/>
    <x v="2"/>
    <n v="0"/>
    <n v="81800"/>
    <s v="Paid"/>
    <n v="206306"/>
    <x v="0"/>
    <x v="1"/>
    <x v="0"/>
    <n v="29648"/>
  </r>
  <r>
    <x v="862"/>
    <x v="86"/>
    <x v="2"/>
    <x v="27"/>
    <x v="1"/>
    <s v="P3"/>
    <x v="2"/>
    <x v="1"/>
    <x v="4"/>
    <x v="645"/>
    <d v="2022-06-10T00:00:00"/>
    <n v="46"/>
    <n v="454700"/>
    <n v="427823"/>
    <n v="-26877"/>
    <x v="1"/>
    <n v="708.9"/>
    <n v="32"/>
    <x v="0"/>
    <x v="3"/>
    <x v="2"/>
    <n v="0"/>
    <x v="299"/>
    <x v="2"/>
    <x v="4"/>
    <s v="P1420"/>
    <n v="85"/>
    <n v="15"/>
    <x v="85"/>
    <x v="0"/>
    <n v="4"/>
    <n v="5"/>
    <s v="C"/>
    <n v="1.72"/>
    <x v="0"/>
    <n v="8395"/>
    <n v="491717"/>
    <s v="Overdue"/>
    <n v="451105"/>
    <x v="6"/>
    <x v="0"/>
    <x v="4"/>
    <n v="-26877"/>
  </r>
  <r>
    <x v="863"/>
    <x v="214"/>
    <x v="0"/>
    <x v="12"/>
    <x v="1"/>
    <s v="P3"/>
    <x v="0"/>
    <x v="2"/>
    <x v="3"/>
    <x v="646"/>
    <d v="2024-01-06T00:00:00"/>
    <n v="47"/>
    <n v="366191"/>
    <n v="370250"/>
    <n v="4059"/>
    <x v="0"/>
    <n v="424.8"/>
    <n v="98"/>
    <x v="1"/>
    <x v="0"/>
    <x v="1"/>
    <n v="0"/>
    <x v="139"/>
    <x v="28"/>
    <x v="4"/>
    <s v="P1465"/>
    <n v="360"/>
    <n v="58"/>
    <x v="8"/>
    <x v="2"/>
    <n v="0"/>
    <n v="2"/>
    <s v="D"/>
    <n v="0.94"/>
    <x v="2"/>
    <n v="0"/>
    <n v="141130"/>
    <s v="Paid"/>
    <n v="395265"/>
    <x v="1"/>
    <x v="0"/>
    <x v="1"/>
    <n v="4059"/>
  </r>
  <r>
    <x v="864"/>
    <x v="69"/>
    <x v="3"/>
    <x v="11"/>
    <x v="5"/>
    <s v="P3"/>
    <x v="0"/>
    <x v="5"/>
    <x v="0"/>
    <x v="2"/>
    <d v="2024-04-21T00:00:00"/>
    <n v="11"/>
    <n v="180256"/>
    <n v="297453"/>
    <n v="117197"/>
    <x v="8"/>
    <n v="311.7"/>
    <n v="51"/>
    <x v="0"/>
    <x v="0"/>
    <x v="2"/>
    <n v="61"/>
    <x v="545"/>
    <x v="43"/>
    <x v="0"/>
    <s v="P1112"/>
    <n v="67"/>
    <n v="59"/>
    <x v="10"/>
    <x v="0"/>
    <n v="4"/>
    <n v="4"/>
    <s v="D"/>
    <n v="6.04"/>
    <x v="1"/>
    <n v="0"/>
    <n v="176888"/>
    <s v="Pending"/>
    <n v="225508"/>
    <x v="3"/>
    <x v="1"/>
    <x v="1"/>
    <n v="117197"/>
  </r>
  <r>
    <x v="865"/>
    <x v="21"/>
    <x v="5"/>
    <x v="26"/>
    <x v="1"/>
    <s v="P1"/>
    <x v="3"/>
    <x v="0"/>
    <x v="4"/>
    <x v="647"/>
    <d v="2024-05-10T00:00:00"/>
    <n v="10"/>
    <n v="25892"/>
    <n v="109920"/>
    <n v="84028"/>
    <x v="9"/>
    <n v="260.89999999999998"/>
    <n v="39"/>
    <x v="0"/>
    <x v="2"/>
    <x v="0"/>
    <n v="60"/>
    <x v="87"/>
    <x v="25"/>
    <x v="3"/>
    <s v="P1315"/>
    <n v="331"/>
    <n v="13"/>
    <x v="21"/>
    <x v="3"/>
    <n v="0"/>
    <n v="3"/>
    <s v="C"/>
    <n v="1.49"/>
    <x v="0"/>
    <n v="0"/>
    <n v="44088"/>
    <s v="Overdue"/>
    <n v="19203"/>
    <x v="9"/>
    <x v="0"/>
    <x v="3"/>
    <n v="84028"/>
  </r>
  <r>
    <x v="866"/>
    <x v="261"/>
    <x v="1"/>
    <x v="7"/>
    <x v="0"/>
    <s v="P4"/>
    <x v="3"/>
    <x v="1"/>
    <x v="0"/>
    <x v="164"/>
    <d v="2024-02-10T00:00:00"/>
    <n v="59"/>
    <n v="245130"/>
    <n v="343910"/>
    <n v="98780"/>
    <x v="10"/>
    <n v="616.4"/>
    <n v="44"/>
    <x v="0"/>
    <x v="0"/>
    <x v="0"/>
    <n v="45"/>
    <x v="195"/>
    <x v="16"/>
    <x v="2"/>
    <s v="P1453"/>
    <n v="367"/>
    <n v="24"/>
    <x v="50"/>
    <x v="3"/>
    <n v="0"/>
    <n v="8"/>
    <s v="D"/>
    <n v="12.67"/>
    <x v="3"/>
    <n v="0"/>
    <n v="412738"/>
    <s v="Paid"/>
    <n v="244316"/>
    <x v="11"/>
    <x v="3"/>
    <x v="2"/>
    <n v="98780"/>
  </r>
  <r>
    <x v="867"/>
    <x v="41"/>
    <x v="0"/>
    <x v="9"/>
    <x v="5"/>
    <s v="P3"/>
    <x v="2"/>
    <x v="5"/>
    <x v="4"/>
    <x v="648"/>
    <d v="2022-10-14T00:00:00"/>
    <n v="30"/>
    <n v="64806"/>
    <n v="55531"/>
    <n v="-9275"/>
    <x v="7"/>
    <n v="604.1"/>
    <n v="62"/>
    <x v="1"/>
    <x v="0"/>
    <x v="1"/>
    <n v="61"/>
    <x v="546"/>
    <x v="11"/>
    <x v="0"/>
    <s v="P1061"/>
    <n v="201"/>
    <n v="84"/>
    <x v="61"/>
    <x v="3"/>
    <n v="14"/>
    <n v="1"/>
    <s v="C"/>
    <n v="2.4900000000000002"/>
    <x v="0"/>
    <n v="0"/>
    <n v="587120"/>
    <s v="Paid"/>
    <n v="114395"/>
    <x v="9"/>
    <x v="1"/>
    <x v="2"/>
    <n v="-9275"/>
  </r>
  <r>
    <x v="868"/>
    <x v="272"/>
    <x v="2"/>
    <x v="22"/>
    <x v="4"/>
    <s v="P1"/>
    <x v="3"/>
    <x v="4"/>
    <x v="0"/>
    <x v="649"/>
    <d v="2022-11-14T00:00:00"/>
    <n v="12"/>
    <n v="391786"/>
    <n v="442215"/>
    <n v="50429"/>
    <x v="4"/>
    <n v="681.3"/>
    <n v="5"/>
    <x v="2"/>
    <x v="2"/>
    <x v="0"/>
    <n v="62"/>
    <x v="547"/>
    <x v="0"/>
    <x v="4"/>
    <s v="P1289"/>
    <n v="3"/>
    <n v="38"/>
    <x v="47"/>
    <x v="3"/>
    <n v="21"/>
    <n v="4"/>
    <s v="D"/>
    <n v="0.66"/>
    <x v="1"/>
    <n v="0"/>
    <n v="364800"/>
    <s v="Overdue"/>
    <n v="399198"/>
    <x v="11"/>
    <x v="3"/>
    <x v="3"/>
    <n v="50429"/>
  </r>
  <r>
    <x v="869"/>
    <x v="271"/>
    <x v="2"/>
    <x v="14"/>
    <x v="3"/>
    <s v="P5"/>
    <x v="0"/>
    <x v="0"/>
    <x v="1"/>
    <x v="363"/>
    <d v="2022-09-27T00:00:00"/>
    <n v="42"/>
    <n v="219697"/>
    <n v="306810"/>
    <n v="87113"/>
    <x v="0"/>
    <n v="649.6"/>
    <n v="100"/>
    <x v="1"/>
    <x v="3"/>
    <x v="1"/>
    <n v="65"/>
    <x v="548"/>
    <x v="6"/>
    <x v="3"/>
    <s v="P1134"/>
    <n v="165"/>
    <n v="43"/>
    <x v="39"/>
    <x v="3"/>
    <n v="16"/>
    <n v="6"/>
    <s v="C"/>
    <n v="3.26"/>
    <x v="3"/>
    <n v="0"/>
    <n v="15892"/>
    <s v="Overdue"/>
    <n v="230992"/>
    <x v="4"/>
    <x v="1"/>
    <x v="3"/>
    <n v="87113"/>
  </r>
  <r>
    <x v="870"/>
    <x v="67"/>
    <x v="5"/>
    <x v="4"/>
    <x v="0"/>
    <s v="P1"/>
    <x v="0"/>
    <x v="1"/>
    <x v="4"/>
    <x v="650"/>
    <d v="2022-07-10T00:00:00"/>
    <n v="7"/>
    <n v="130786"/>
    <n v="183530"/>
    <n v="52744"/>
    <x v="6"/>
    <n v="225.1"/>
    <n v="71"/>
    <x v="1"/>
    <x v="0"/>
    <x v="0"/>
    <n v="0"/>
    <x v="56"/>
    <x v="41"/>
    <x v="3"/>
    <s v="P1454"/>
    <n v="315"/>
    <n v="69"/>
    <x v="35"/>
    <x v="3"/>
    <n v="12"/>
    <n v="6"/>
    <s v="A"/>
    <n v="14.69"/>
    <x v="3"/>
    <n v="59070"/>
    <n v="265490"/>
    <s v="Pending"/>
    <n v="157979"/>
    <x v="6"/>
    <x v="1"/>
    <x v="0"/>
    <n v="52744"/>
  </r>
  <r>
    <x v="871"/>
    <x v="200"/>
    <x v="1"/>
    <x v="2"/>
    <x v="3"/>
    <s v="P4"/>
    <x v="0"/>
    <x v="3"/>
    <x v="4"/>
    <x v="651"/>
    <d v="2024-08-21T00:00:00"/>
    <n v="27"/>
    <n v="357344"/>
    <n v="341556"/>
    <n v="-15788"/>
    <x v="9"/>
    <n v="335.3"/>
    <n v="51"/>
    <x v="0"/>
    <x v="2"/>
    <x v="0"/>
    <n v="0"/>
    <x v="549"/>
    <x v="33"/>
    <x v="3"/>
    <s v="P1342"/>
    <n v="249"/>
    <n v="11"/>
    <x v="18"/>
    <x v="0"/>
    <n v="0"/>
    <n v="4"/>
    <s v="A"/>
    <n v="7.82"/>
    <x v="0"/>
    <n v="0"/>
    <n v="131728"/>
    <s v="Pending"/>
    <n v="389034"/>
    <x v="3"/>
    <x v="0"/>
    <x v="0"/>
    <n v="-15788"/>
  </r>
  <r>
    <x v="872"/>
    <x v="215"/>
    <x v="2"/>
    <x v="21"/>
    <x v="1"/>
    <s v="P2"/>
    <x v="3"/>
    <x v="1"/>
    <x v="2"/>
    <x v="652"/>
    <d v="2023-12-30T00:00:00"/>
    <n v="0"/>
    <n v="59132"/>
    <n v="29785"/>
    <n v="-29347"/>
    <x v="8"/>
    <n v="366.1"/>
    <n v="33"/>
    <x v="0"/>
    <x v="1"/>
    <x v="0"/>
    <n v="86"/>
    <x v="356"/>
    <x v="29"/>
    <x v="1"/>
    <s v="P1046"/>
    <n v="313"/>
    <n v="108"/>
    <x v="66"/>
    <x v="1"/>
    <n v="14"/>
    <n v="1"/>
    <s v="A"/>
    <n v="6.19"/>
    <x v="2"/>
    <n v="0"/>
    <n v="901026"/>
    <s v="Paid"/>
    <n v="53914"/>
    <x v="1"/>
    <x v="3"/>
    <x v="4"/>
    <n v="-29347"/>
  </r>
  <r>
    <x v="873"/>
    <x v="47"/>
    <x v="1"/>
    <x v="17"/>
    <x v="2"/>
    <s v="P3"/>
    <x v="1"/>
    <x v="4"/>
    <x v="1"/>
    <x v="354"/>
    <d v="2025-10-16T00:00:00"/>
    <n v="2"/>
    <n v="289015"/>
    <n v="403572"/>
    <n v="114557"/>
    <x v="9"/>
    <n v="451.1"/>
    <n v="89"/>
    <x v="1"/>
    <x v="1"/>
    <x v="1"/>
    <n v="64"/>
    <x v="261"/>
    <x v="8"/>
    <x v="1"/>
    <s v="P1116"/>
    <n v="204"/>
    <n v="23"/>
    <x v="76"/>
    <x v="1"/>
    <n v="7"/>
    <n v="5"/>
    <s v="A"/>
    <n v="16.36"/>
    <x v="0"/>
    <n v="21757"/>
    <n v="186217"/>
    <s v="Overdue"/>
    <n v="323775"/>
    <x v="2"/>
    <x v="2"/>
    <x v="3"/>
    <n v="114557"/>
  </r>
  <r>
    <x v="874"/>
    <x v="273"/>
    <x v="4"/>
    <x v="18"/>
    <x v="2"/>
    <s v="P5"/>
    <x v="3"/>
    <x v="3"/>
    <x v="2"/>
    <x v="653"/>
    <d v="2022-09-27T00:00:00"/>
    <n v="39"/>
    <n v="148935"/>
    <n v="205580"/>
    <n v="56645"/>
    <x v="9"/>
    <n v="647.5"/>
    <n v="91"/>
    <x v="1"/>
    <x v="0"/>
    <x v="2"/>
    <n v="0"/>
    <x v="550"/>
    <x v="31"/>
    <x v="1"/>
    <s v="P1082"/>
    <n v="476"/>
    <n v="100"/>
    <x v="61"/>
    <x v="0"/>
    <n v="12"/>
    <n v="2"/>
    <s v="C"/>
    <n v="16.45"/>
    <x v="1"/>
    <n v="0"/>
    <n v="173135"/>
    <s v="Paid"/>
    <n v="148122"/>
    <x v="9"/>
    <x v="1"/>
    <x v="1"/>
    <n v="56645"/>
  </r>
  <r>
    <x v="875"/>
    <x v="9"/>
    <x v="5"/>
    <x v="18"/>
    <x v="2"/>
    <s v="P2"/>
    <x v="3"/>
    <x v="4"/>
    <x v="4"/>
    <x v="146"/>
    <d v="2023-12-13T00:00:00"/>
    <n v="51"/>
    <n v="388332"/>
    <n v="415616"/>
    <n v="27284"/>
    <x v="8"/>
    <n v="88.3"/>
    <n v="3"/>
    <x v="2"/>
    <x v="1"/>
    <x v="2"/>
    <n v="0"/>
    <x v="551"/>
    <x v="4"/>
    <x v="4"/>
    <s v="P1013"/>
    <n v="334"/>
    <n v="108"/>
    <x v="46"/>
    <x v="2"/>
    <n v="14"/>
    <n v="1"/>
    <s v="D"/>
    <n v="10.47"/>
    <x v="3"/>
    <n v="0"/>
    <n v="37029"/>
    <s v="Overdue"/>
    <n v="414602"/>
    <x v="10"/>
    <x v="0"/>
    <x v="2"/>
    <n v="27284"/>
  </r>
  <r>
    <x v="876"/>
    <x v="253"/>
    <x v="5"/>
    <x v="17"/>
    <x v="3"/>
    <s v="P5"/>
    <x v="3"/>
    <x v="2"/>
    <x v="3"/>
    <x v="107"/>
    <d v="2023-03-18T00:00:00"/>
    <n v="-2"/>
    <n v="426433"/>
    <n v="478816"/>
    <n v="52383"/>
    <x v="10"/>
    <n v="125.1"/>
    <n v="21"/>
    <x v="2"/>
    <x v="0"/>
    <x v="2"/>
    <n v="76"/>
    <x v="53"/>
    <x v="19"/>
    <x v="3"/>
    <s v="P1071"/>
    <n v="89"/>
    <n v="118"/>
    <x v="37"/>
    <x v="2"/>
    <n v="9"/>
    <n v="3"/>
    <s v="B"/>
    <n v="6.61"/>
    <x v="2"/>
    <n v="0"/>
    <n v="922927"/>
    <s v="Paid"/>
    <n v="420885"/>
    <x v="12"/>
    <x v="0"/>
    <x v="1"/>
    <n v="52383"/>
  </r>
  <r>
    <x v="877"/>
    <x v="55"/>
    <x v="3"/>
    <x v="9"/>
    <x v="0"/>
    <s v="P2"/>
    <x v="2"/>
    <x v="1"/>
    <x v="0"/>
    <x v="336"/>
    <d v="2025-09-05T00:00:00"/>
    <n v="6"/>
    <n v="480891"/>
    <n v="476460"/>
    <n v="-4431"/>
    <x v="1"/>
    <n v="45.6"/>
    <n v="16"/>
    <x v="2"/>
    <x v="1"/>
    <x v="0"/>
    <n v="52"/>
    <x v="552"/>
    <x v="21"/>
    <x v="2"/>
    <s v="P1254"/>
    <n v="469"/>
    <n v="114"/>
    <x v="21"/>
    <x v="3"/>
    <n v="2"/>
    <n v="1"/>
    <s v="C"/>
    <n v="17.61"/>
    <x v="3"/>
    <n v="0"/>
    <n v="454125"/>
    <s v="Overdue"/>
    <n v="525137"/>
    <x v="6"/>
    <x v="3"/>
    <x v="2"/>
    <n v="-4431"/>
  </r>
  <r>
    <x v="878"/>
    <x v="87"/>
    <x v="3"/>
    <x v="6"/>
    <x v="0"/>
    <s v="P1"/>
    <x v="2"/>
    <x v="4"/>
    <x v="0"/>
    <x v="654"/>
    <d v="2025-01-24T00:00:00"/>
    <n v="1"/>
    <n v="65803"/>
    <n v="146814"/>
    <n v="81011"/>
    <x v="3"/>
    <n v="446.9"/>
    <n v="72"/>
    <x v="1"/>
    <x v="3"/>
    <x v="1"/>
    <n v="55"/>
    <x v="443"/>
    <x v="43"/>
    <x v="0"/>
    <s v="P1285"/>
    <n v="381"/>
    <n v="72"/>
    <x v="22"/>
    <x v="0"/>
    <n v="14"/>
    <n v="4"/>
    <s v="B"/>
    <n v="11.48"/>
    <x v="3"/>
    <n v="24790"/>
    <n v="694859"/>
    <s v="Paid"/>
    <n v="90567"/>
    <x v="11"/>
    <x v="3"/>
    <x v="1"/>
    <n v="81011"/>
  </r>
  <r>
    <x v="879"/>
    <x v="142"/>
    <x v="3"/>
    <x v="17"/>
    <x v="0"/>
    <s v="P4"/>
    <x v="3"/>
    <x v="2"/>
    <x v="0"/>
    <x v="655"/>
    <d v="2023-04-29T00:00:00"/>
    <n v="29"/>
    <n v="175221"/>
    <n v="187428"/>
    <n v="12207"/>
    <x v="6"/>
    <n v="25.4"/>
    <n v="99"/>
    <x v="1"/>
    <x v="2"/>
    <x v="0"/>
    <n v="59"/>
    <x v="553"/>
    <x v="29"/>
    <x v="0"/>
    <s v="P1216"/>
    <n v="390"/>
    <n v="17"/>
    <x v="32"/>
    <x v="2"/>
    <n v="21"/>
    <n v="8"/>
    <s v="B"/>
    <n v="17.25"/>
    <x v="1"/>
    <n v="0"/>
    <n v="545760"/>
    <s v="Paid"/>
    <n v="205842"/>
    <x v="7"/>
    <x v="2"/>
    <x v="3"/>
    <n v="12207"/>
  </r>
  <r>
    <x v="880"/>
    <x v="145"/>
    <x v="4"/>
    <x v="23"/>
    <x v="5"/>
    <s v="P3"/>
    <x v="2"/>
    <x v="0"/>
    <x v="2"/>
    <x v="529"/>
    <d v="2024-06-19T00:00:00"/>
    <n v="55"/>
    <n v="303412"/>
    <n v="373700"/>
    <n v="70288"/>
    <x v="4"/>
    <n v="99.3"/>
    <n v="24"/>
    <x v="2"/>
    <x v="2"/>
    <x v="0"/>
    <n v="0"/>
    <x v="361"/>
    <x v="34"/>
    <x v="1"/>
    <s v="P1068"/>
    <n v="364"/>
    <n v="79"/>
    <x v="51"/>
    <x v="3"/>
    <n v="0"/>
    <n v="3"/>
    <s v="A"/>
    <n v="11.47"/>
    <x v="2"/>
    <n v="0"/>
    <n v="197159"/>
    <s v="Paid"/>
    <n v="296793"/>
    <x v="8"/>
    <x v="0"/>
    <x v="2"/>
    <n v="70288"/>
  </r>
  <r>
    <x v="881"/>
    <x v="56"/>
    <x v="5"/>
    <x v="1"/>
    <x v="5"/>
    <s v="P2"/>
    <x v="0"/>
    <x v="5"/>
    <x v="3"/>
    <x v="656"/>
    <d v="2023-12-11T00:00:00"/>
    <n v="46"/>
    <n v="17398"/>
    <n v="65746"/>
    <n v="48348"/>
    <x v="9"/>
    <n v="423.8"/>
    <n v="33"/>
    <x v="0"/>
    <x v="2"/>
    <x v="0"/>
    <n v="92"/>
    <x v="414"/>
    <x v="15"/>
    <x v="4"/>
    <s v="P1024"/>
    <n v="91"/>
    <n v="117"/>
    <x v="69"/>
    <x v="2"/>
    <n v="4"/>
    <n v="2"/>
    <s v="A"/>
    <n v="6.41"/>
    <x v="3"/>
    <n v="0"/>
    <n v="297998"/>
    <s v="Overdue"/>
    <n v="46712"/>
    <x v="6"/>
    <x v="3"/>
    <x v="1"/>
    <n v="48348"/>
  </r>
  <r>
    <x v="882"/>
    <x v="201"/>
    <x v="2"/>
    <x v="20"/>
    <x v="3"/>
    <s v="P2"/>
    <x v="0"/>
    <x v="1"/>
    <x v="2"/>
    <x v="657"/>
    <d v="2023-07-20T00:00:00"/>
    <n v="53"/>
    <n v="455133"/>
    <n v="498796"/>
    <n v="43663"/>
    <x v="9"/>
    <n v="429.7"/>
    <n v="11"/>
    <x v="2"/>
    <x v="0"/>
    <x v="2"/>
    <n v="54"/>
    <x v="438"/>
    <x v="30"/>
    <x v="0"/>
    <s v="P1491"/>
    <n v="287"/>
    <n v="117"/>
    <x v="77"/>
    <x v="3"/>
    <n v="0"/>
    <n v="7"/>
    <s v="C"/>
    <n v="6.39"/>
    <x v="1"/>
    <n v="0"/>
    <n v="706721"/>
    <s v="Overdue"/>
    <n v="454833"/>
    <x v="5"/>
    <x v="0"/>
    <x v="1"/>
    <n v="43663"/>
  </r>
  <r>
    <x v="883"/>
    <x v="204"/>
    <x v="0"/>
    <x v="0"/>
    <x v="2"/>
    <s v="P5"/>
    <x v="0"/>
    <x v="3"/>
    <x v="0"/>
    <x v="317"/>
    <d v="2023-12-08T00:00:00"/>
    <n v="42"/>
    <n v="296665"/>
    <n v="370743"/>
    <n v="74078"/>
    <x v="6"/>
    <n v="640.1"/>
    <n v="17"/>
    <x v="2"/>
    <x v="3"/>
    <x v="0"/>
    <n v="72"/>
    <x v="554"/>
    <x v="15"/>
    <x v="2"/>
    <s v="P1051"/>
    <n v="454"/>
    <n v="50"/>
    <x v="16"/>
    <x v="1"/>
    <n v="7"/>
    <n v="4"/>
    <s v="C"/>
    <n v="2.23"/>
    <x v="1"/>
    <n v="24819"/>
    <n v="861067"/>
    <s v="Paid"/>
    <n v="304811"/>
    <x v="0"/>
    <x v="0"/>
    <x v="4"/>
    <n v="74078"/>
  </r>
  <r>
    <x v="884"/>
    <x v="198"/>
    <x v="1"/>
    <x v="2"/>
    <x v="3"/>
    <s v="P3"/>
    <x v="1"/>
    <x v="0"/>
    <x v="1"/>
    <x v="658"/>
    <d v="2024-10-16T00:00:00"/>
    <n v="53"/>
    <n v="146909"/>
    <n v="189835"/>
    <n v="42926"/>
    <x v="1"/>
    <n v="15.8"/>
    <n v="96"/>
    <x v="1"/>
    <x v="2"/>
    <x v="2"/>
    <n v="69"/>
    <x v="370"/>
    <x v="42"/>
    <x v="2"/>
    <s v="P1238"/>
    <n v="68"/>
    <n v="85"/>
    <x v="26"/>
    <x v="0"/>
    <n v="2"/>
    <n v="7"/>
    <s v="A"/>
    <n v="4.09"/>
    <x v="1"/>
    <n v="0"/>
    <n v="998359"/>
    <s v="Overdue"/>
    <n v="160219"/>
    <x v="6"/>
    <x v="1"/>
    <x v="1"/>
    <n v="42926"/>
  </r>
  <r>
    <x v="885"/>
    <x v="79"/>
    <x v="3"/>
    <x v="28"/>
    <x v="1"/>
    <s v="P3"/>
    <x v="0"/>
    <x v="4"/>
    <x v="3"/>
    <x v="297"/>
    <d v="2024-05-22T00:00:00"/>
    <n v="12"/>
    <n v="267617"/>
    <n v="237797"/>
    <n v="-29820"/>
    <x v="10"/>
    <n v="312.7"/>
    <n v="28"/>
    <x v="2"/>
    <x v="1"/>
    <x v="0"/>
    <n v="94"/>
    <x v="242"/>
    <x v="9"/>
    <x v="4"/>
    <s v="P1434"/>
    <n v="19"/>
    <n v="120"/>
    <x v="56"/>
    <x v="3"/>
    <n v="4"/>
    <n v="3"/>
    <s v="A"/>
    <n v="8.93"/>
    <x v="1"/>
    <n v="0"/>
    <n v="971615"/>
    <s v="Pending"/>
    <n v="316268"/>
    <x v="7"/>
    <x v="2"/>
    <x v="3"/>
    <n v="-29820"/>
  </r>
  <r>
    <x v="886"/>
    <x v="256"/>
    <x v="2"/>
    <x v="22"/>
    <x v="0"/>
    <s v="P2"/>
    <x v="0"/>
    <x v="4"/>
    <x v="0"/>
    <x v="89"/>
    <d v="2024-06-11T00:00:00"/>
    <n v="0"/>
    <n v="40455"/>
    <n v="109145"/>
    <n v="68690"/>
    <x v="10"/>
    <n v="227.6"/>
    <n v="53"/>
    <x v="0"/>
    <x v="2"/>
    <x v="1"/>
    <n v="0"/>
    <x v="423"/>
    <x v="35"/>
    <x v="4"/>
    <s v="P1401"/>
    <n v="359"/>
    <n v="103"/>
    <x v="55"/>
    <x v="3"/>
    <n v="16"/>
    <n v="2"/>
    <s v="C"/>
    <n v="11.92"/>
    <x v="3"/>
    <n v="0"/>
    <n v="716100"/>
    <s v="Paid"/>
    <n v="40850"/>
    <x v="11"/>
    <x v="3"/>
    <x v="3"/>
    <n v="68690"/>
  </r>
  <r>
    <x v="887"/>
    <x v="115"/>
    <x v="5"/>
    <x v="28"/>
    <x v="4"/>
    <s v="P2"/>
    <x v="2"/>
    <x v="3"/>
    <x v="4"/>
    <x v="283"/>
    <d v="2024-04-20T00:00:00"/>
    <n v="31"/>
    <n v="153642"/>
    <n v="212544"/>
    <n v="58902"/>
    <x v="6"/>
    <n v="693.4"/>
    <n v="19"/>
    <x v="2"/>
    <x v="0"/>
    <x v="1"/>
    <n v="75"/>
    <x v="307"/>
    <x v="29"/>
    <x v="2"/>
    <s v="P1168"/>
    <n v="202"/>
    <n v="32"/>
    <x v="82"/>
    <x v="0"/>
    <n v="19"/>
    <n v="7"/>
    <s v="A"/>
    <n v="15.77"/>
    <x v="2"/>
    <n v="0"/>
    <n v="969354"/>
    <s v="Pending"/>
    <n v="194796"/>
    <x v="1"/>
    <x v="1"/>
    <x v="0"/>
    <n v="58902"/>
  </r>
  <r>
    <x v="888"/>
    <x v="78"/>
    <x v="4"/>
    <x v="19"/>
    <x v="3"/>
    <s v="P4"/>
    <x v="0"/>
    <x v="4"/>
    <x v="0"/>
    <x v="627"/>
    <d v="2023-01-14T00:00:00"/>
    <n v="12"/>
    <n v="264560"/>
    <n v="383853"/>
    <n v="119293"/>
    <x v="6"/>
    <n v="632.1"/>
    <n v="8"/>
    <x v="2"/>
    <x v="2"/>
    <x v="0"/>
    <n v="0"/>
    <x v="425"/>
    <x v="27"/>
    <x v="4"/>
    <s v="P1339"/>
    <n v="472"/>
    <n v="15"/>
    <x v="88"/>
    <x v="1"/>
    <n v="16"/>
    <n v="2"/>
    <s v="D"/>
    <n v="3.71"/>
    <x v="2"/>
    <n v="0"/>
    <n v="984730"/>
    <s v="Paid"/>
    <n v="310932"/>
    <x v="4"/>
    <x v="0"/>
    <x v="0"/>
    <n v="119293"/>
  </r>
  <r>
    <x v="889"/>
    <x v="32"/>
    <x v="5"/>
    <x v="14"/>
    <x v="2"/>
    <s v="P4"/>
    <x v="0"/>
    <x v="5"/>
    <x v="3"/>
    <x v="659"/>
    <d v="2023-08-27T00:00:00"/>
    <n v="23"/>
    <n v="462761"/>
    <n v="526796"/>
    <n v="64035"/>
    <x v="3"/>
    <n v="371.2"/>
    <n v="28"/>
    <x v="2"/>
    <x v="1"/>
    <x v="0"/>
    <n v="0"/>
    <x v="555"/>
    <x v="32"/>
    <x v="4"/>
    <s v="P1379"/>
    <n v="297"/>
    <n v="93"/>
    <x v="86"/>
    <x v="1"/>
    <n v="7"/>
    <n v="1"/>
    <s v="A"/>
    <n v="6.03"/>
    <x v="1"/>
    <n v="89805"/>
    <n v="840138"/>
    <s v="Pending"/>
    <n v="490619"/>
    <x v="3"/>
    <x v="0"/>
    <x v="0"/>
    <n v="64035"/>
  </r>
  <r>
    <x v="890"/>
    <x v="29"/>
    <x v="2"/>
    <x v="1"/>
    <x v="4"/>
    <s v="P4"/>
    <x v="2"/>
    <x v="0"/>
    <x v="3"/>
    <x v="660"/>
    <d v="2024-10-30T00:00:00"/>
    <n v="4"/>
    <n v="234318"/>
    <n v="352186"/>
    <n v="117868"/>
    <x v="8"/>
    <n v="393"/>
    <n v="47"/>
    <x v="0"/>
    <x v="2"/>
    <x v="1"/>
    <n v="0"/>
    <x v="556"/>
    <x v="42"/>
    <x v="2"/>
    <s v="P1102"/>
    <n v="305"/>
    <n v="25"/>
    <x v="67"/>
    <x v="3"/>
    <n v="21"/>
    <n v="5"/>
    <s v="A"/>
    <n v="2.1"/>
    <x v="0"/>
    <n v="0"/>
    <n v="551551"/>
    <s v="Paid"/>
    <n v="218945"/>
    <x v="0"/>
    <x v="1"/>
    <x v="2"/>
    <n v="117868"/>
  </r>
  <r>
    <x v="891"/>
    <x v="141"/>
    <x v="2"/>
    <x v="14"/>
    <x v="2"/>
    <s v="P3"/>
    <x v="3"/>
    <x v="3"/>
    <x v="0"/>
    <x v="445"/>
    <d v="2022-09-18T00:00:00"/>
    <n v="9"/>
    <n v="456106"/>
    <n v="503075"/>
    <n v="46969"/>
    <x v="10"/>
    <n v="63.7"/>
    <n v="59"/>
    <x v="0"/>
    <x v="3"/>
    <x v="0"/>
    <n v="0"/>
    <x v="557"/>
    <x v="32"/>
    <x v="1"/>
    <s v="P1100"/>
    <n v="490"/>
    <n v="86"/>
    <x v="22"/>
    <x v="1"/>
    <n v="4"/>
    <n v="5"/>
    <s v="B"/>
    <n v="7.48"/>
    <x v="2"/>
    <n v="50322"/>
    <n v="599668"/>
    <s v="Paid"/>
    <n v="481476"/>
    <x v="9"/>
    <x v="2"/>
    <x v="4"/>
    <n v="46969"/>
  </r>
  <r>
    <x v="892"/>
    <x v="11"/>
    <x v="0"/>
    <x v="9"/>
    <x v="1"/>
    <s v="P1"/>
    <x v="0"/>
    <x v="2"/>
    <x v="3"/>
    <x v="661"/>
    <d v="2024-12-20T00:00:00"/>
    <n v="49"/>
    <n v="377426"/>
    <n v="439502"/>
    <n v="62076"/>
    <x v="4"/>
    <n v="30"/>
    <n v="33"/>
    <x v="0"/>
    <x v="0"/>
    <x v="0"/>
    <n v="97"/>
    <x v="558"/>
    <x v="32"/>
    <x v="3"/>
    <s v="P1364"/>
    <n v="243"/>
    <n v="69"/>
    <x v="20"/>
    <x v="3"/>
    <n v="21"/>
    <n v="3"/>
    <s v="D"/>
    <n v="7.42"/>
    <x v="3"/>
    <n v="0"/>
    <n v="612274"/>
    <s v="Paid"/>
    <n v="416566"/>
    <x v="8"/>
    <x v="3"/>
    <x v="0"/>
    <n v="62076"/>
  </r>
  <r>
    <x v="893"/>
    <x v="69"/>
    <x v="3"/>
    <x v="28"/>
    <x v="5"/>
    <s v="P2"/>
    <x v="2"/>
    <x v="0"/>
    <x v="3"/>
    <x v="662"/>
    <d v="2023-07-24T00:00:00"/>
    <n v="30"/>
    <n v="308755"/>
    <n v="377979"/>
    <n v="69224"/>
    <x v="7"/>
    <n v="555"/>
    <n v="61"/>
    <x v="1"/>
    <x v="3"/>
    <x v="0"/>
    <n v="82"/>
    <x v="559"/>
    <x v="14"/>
    <x v="4"/>
    <s v="P1416"/>
    <n v="99"/>
    <n v="29"/>
    <x v="89"/>
    <x v="3"/>
    <n v="16"/>
    <n v="2"/>
    <s v="C"/>
    <n v="11.51"/>
    <x v="1"/>
    <n v="54954"/>
    <n v="355381"/>
    <s v="Pending"/>
    <n v="326736"/>
    <x v="2"/>
    <x v="3"/>
    <x v="0"/>
    <n v="69224"/>
  </r>
  <r>
    <x v="894"/>
    <x v="21"/>
    <x v="2"/>
    <x v="14"/>
    <x v="4"/>
    <s v="P4"/>
    <x v="2"/>
    <x v="1"/>
    <x v="4"/>
    <x v="663"/>
    <d v="2024-08-24T00:00:00"/>
    <n v="27"/>
    <n v="334895"/>
    <n v="354760"/>
    <n v="19865"/>
    <x v="8"/>
    <n v="800.8"/>
    <n v="68"/>
    <x v="1"/>
    <x v="1"/>
    <x v="0"/>
    <n v="44"/>
    <x v="560"/>
    <x v="6"/>
    <x v="4"/>
    <s v="P1029"/>
    <n v="96"/>
    <n v="21"/>
    <x v="13"/>
    <x v="2"/>
    <n v="12"/>
    <n v="1"/>
    <s v="D"/>
    <n v="9.3000000000000007"/>
    <x v="1"/>
    <n v="0"/>
    <n v="723076"/>
    <s v="Paid"/>
    <n v="333438"/>
    <x v="9"/>
    <x v="3"/>
    <x v="2"/>
    <n v="19865"/>
  </r>
  <r>
    <x v="895"/>
    <x v="214"/>
    <x v="4"/>
    <x v="19"/>
    <x v="1"/>
    <s v="P5"/>
    <x v="2"/>
    <x v="2"/>
    <x v="3"/>
    <x v="664"/>
    <d v="2024-12-05T00:00:00"/>
    <n v="0"/>
    <n v="84765"/>
    <n v="85856"/>
    <n v="1091"/>
    <x v="9"/>
    <n v="112.4"/>
    <n v="41"/>
    <x v="0"/>
    <x v="3"/>
    <x v="0"/>
    <n v="0"/>
    <x v="561"/>
    <x v="42"/>
    <x v="1"/>
    <s v="P1443"/>
    <n v="143"/>
    <n v="97"/>
    <x v="22"/>
    <x v="0"/>
    <n v="19"/>
    <n v="1"/>
    <s v="B"/>
    <n v="5.89"/>
    <x v="2"/>
    <n v="68136"/>
    <n v="728774"/>
    <s v="Paid"/>
    <n v="84844"/>
    <x v="1"/>
    <x v="2"/>
    <x v="4"/>
    <n v="1091"/>
  </r>
  <r>
    <x v="896"/>
    <x v="40"/>
    <x v="4"/>
    <x v="11"/>
    <x v="1"/>
    <s v="P3"/>
    <x v="1"/>
    <x v="3"/>
    <x v="0"/>
    <x v="665"/>
    <d v="2022-08-17T00:00:00"/>
    <n v="-1"/>
    <n v="363752"/>
    <n v="440564"/>
    <n v="76812"/>
    <x v="9"/>
    <n v="612.4"/>
    <n v="31"/>
    <x v="0"/>
    <x v="3"/>
    <x v="0"/>
    <n v="0"/>
    <x v="11"/>
    <x v="7"/>
    <x v="0"/>
    <s v="P1207"/>
    <n v="383"/>
    <n v="120"/>
    <x v="41"/>
    <x v="0"/>
    <n v="2"/>
    <n v="3"/>
    <s v="C"/>
    <n v="6.53"/>
    <x v="2"/>
    <n v="0"/>
    <n v="611035"/>
    <s v="Pending"/>
    <n v="399288"/>
    <x v="1"/>
    <x v="3"/>
    <x v="1"/>
    <n v="76812"/>
  </r>
  <r>
    <x v="897"/>
    <x v="108"/>
    <x v="3"/>
    <x v="12"/>
    <x v="2"/>
    <s v="P2"/>
    <x v="3"/>
    <x v="2"/>
    <x v="4"/>
    <x v="666"/>
    <d v="2022-05-24T00:00:00"/>
    <n v="9"/>
    <n v="402672"/>
    <n v="441008"/>
    <n v="38336"/>
    <x v="7"/>
    <n v="570.4"/>
    <n v="5"/>
    <x v="2"/>
    <x v="3"/>
    <x v="0"/>
    <n v="71"/>
    <x v="303"/>
    <x v="9"/>
    <x v="3"/>
    <s v="P1478"/>
    <n v="476"/>
    <n v="27"/>
    <x v="24"/>
    <x v="3"/>
    <n v="19"/>
    <n v="2"/>
    <s v="A"/>
    <n v="16.07"/>
    <x v="1"/>
    <n v="82191"/>
    <n v="328679"/>
    <s v="Paid"/>
    <n v="444314"/>
    <x v="2"/>
    <x v="3"/>
    <x v="4"/>
    <n v="38336"/>
  </r>
  <r>
    <x v="898"/>
    <x v="260"/>
    <x v="3"/>
    <x v="29"/>
    <x v="3"/>
    <s v="P5"/>
    <x v="3"/>
    <x v="2"/>
    <x v="3"/>
    <x v="349"/>
    <d v="2022-06-16T00:00:00"/>
    <n v="22"/>
    <n v="263856"/>
    <n v="312341"/>
    <n v="48485"/>
    <x v="10"/>
    <n v="884.1"/>
    <n v="87"/>
    <x v="1"/>
    <x v="2"/>
    <x v="1"/>
    <n v="0"/>
    <x v="180"/>
    <x v="0"/>
    <x v="3"/>
    <s v="P1029"/>
    <n v="229"/>
    <n v="22"/>
    <x v="73"/>
    <x v="0"/>
    <n v="16"/>
    <n v="6"/>
    <s v="A"/>
    <n v="15.76"/>
    <x v="1"/>
    <n v="0"/>
    <n v="485637"/>
    <s v="Pending"/>
    <n v="292292"/>
    <x v="4"/>
    <x v="3"/>
    <x v="4"/>
    <n v="48485"/>
  </r>
  <r>
    <x v="899"/>
    <x v="183"/>
    <x v="2"/>
    <x v="25"/>
    <x v="4"/>
    <s v="P2"/>
    <x v="0"/>
    <x v="4"/>
    <x v="2"/>
    <x v="667"/>
    <d v="2022-11-09T00:00:00"/>
    <n v="41"/>
    <n v="223318"/>
    <n v="260423"/>
    <n v="37105"/>
    <x v="6"/>
    <n v="657"/>
    <n v="67"/>
    <x v="1"/>
    <x v="3"/>
    <x v="0"/>
    <n v="0"/>
    <x v="176"/>
    <x v="31"/>
    <x v="2"/>
    <s v="P1388"/>
    <n v="63"/>
    <n v="71"/>
    <x v="88"/>
    <x v="0"/>
    <n v="2"/>
    <n v="1"/>
    <s v="B"/>
    <n v="14.88"/>
    <x v="2"/>
    <n v="0"/>
    <n v="574231"/>
    <s v="Pending"/>
    <n v="218967"/>
    <x v="2"/>
    <x v="1"/>
    <x v="3"/>
    <n v="37105"/>
  </r>
  <r>
    <x v="900"/>
    <x v="118"/>
    <x v="3"/>
    <x v="12"/>
    <x v="1"/>
    <s v="P2"/>
    <x v="2"/>
    <x v="2"/>
    <x v="3"/>
    <x v="668"/>
    <d v="2024-02-19T00:00:00"/>
    <n v="8"/>
    <n v="252429"/>
    <n v="332714"/>
    <n v="80285"/>
    <x v="1"/>
    <n v="802.8"/>
    <n v="11"/>
    <x v="2"/>
    <x v="1"/>
    <x v="1"/>
    <n v="0"/>
    <x v="562"/>
    <x v="40"/>
    <x v="4"/>
    <s v="P1209"/>
    <n v="248"/>
    <n v="36"/>
    <x v="89"/>
    <x v="3"/>
    <n v="16"/>
    <n v="7"/>
    <s v="C"/>
    <n v="16.39"/>
    <x v="3"/>
    <n v="0"/>
    <n v="106365"/>
    <s v="Overdue"/>
    <n v="262750"/>
    <x v="11"/>
    <x v="3"/>
    <x v="1"/>
    <n v="80285"/>
  </r>
  <r>
    <x v="901"/>
    <x v="25"/>
    <x v="2"/>
    <x v="22"/>
    <x v="3"/>
    <s v="P3"/>
    <x v="2"/>
    <x v="1"/>
    <x v="3"/>
    <x v="669"/>
    <d v="2025-10-28T00:00:00"/>
    <n v="24"/>
    <n v="60957"/>
    <n v="56092"/>
    <n v="-4865"/>
    <x v="3"/>
    <n v="50.5"/>
    <n v="37"/>
    <x v="0"/>
    <x v="1"/>
    <x v="0"/>
    <n v="0"/>
    <x v="152"/>
    <x v="31"/>
    <x v="3"/>
    <s v="P1201"/>
    <n v="183"/>
    <n v="82"/>
    <x v="60"/>
    <x v="3"/>
    <n v="21"/>
    <n v="5"/>
    <s v="B"/>
    <n v="4.51"/>
    <x v="3"/>
    <n v="22976"/>
    <n v="407786"/>
    <s v="Pending"/>
    <n v="45458"/>
    <x v="0"/>
    <x v="2"/>
    <x v="2"/>
    <n v="-4865"/>
  </r>
  <r>
    <x v="902"/>
    <x v="274"/>
    <x v="5"/>
    <x v="16"/>
    <x v="3"/>
    <s v="P3"/>
    <x v="2"/>
    <x v="1"/>
    <x v="0"/>
    <x v="169"/>
    <d v="2025-07-21T00:00:00"/>
    <n v="35"/>
    <n v="118919"/>
    <n v="145750"/>
    <n v="26831"/>
    <x v="3"/>
    <n v="580.4"/>
    <n v="28"/>
    <x v="2"/>
    <x v="2"/>
    <x v="1"/>
    <n v="0"/>
    <x v="62"/>
    <x v="24"/>
    <x v="1"/>
    <s v="P1168"/>
    <n v="406"/>
    <n v="109"/>
    <x v="26"/>
    <x v="0"/>
    <n v="7"/>
    <n v="1"/>
    <s v="C"/>
    <n v="14.49"/>
    <x v="1"/>
    <n v="0"/>
    <n v="407136"/>
    <s v="Paid"/>
    <n v="167197"/>
    <x v="8"/>
    <x v="0"/>
    <x v="0"/>
    <n v="26831"/>
  </r>
  <r>
    <x v="903"/>
    <x v="140"/>
    <x v="4"/>
    <x v="2"/>
    <x v="5"/>
    <s v="P3"/>
    <x v="1"/>
    <x v="5"/>
    <x v="2"/>
    <x v="515"/>
    <d v="2025-05-02T00:00:00"/>
    <n v="55"/>
    <n v="437682"/>
    <n v="499049"/>
    <n v="61367"/>
    <x v="10"/>
    <n v="427.9"/>
    <n v="90"/>
    <x v="1"/>
    <x v="1"/>
    <x v="0"/>
    <n v="0"/>
    <x v="426"/>
    <x v="19"/>
    <x v="2"/>
    <s v="P1441"/>
    <n v="84"/>
    <n v="70"/>
    <x v="55"/>
    <x v="3"/>
    <n v="14"/>
    <n v="8"/>
    <s v="D"/>
    <n v="3.61"/>
    <x v="1"/>
    <n v="0"/>
    <n v="537509"/>
    <s v="Pending"/>
    <n v="462230"/>
    <x v="1"/>
    <x v="2"/>
    <x v="2"/>
    <n v="61367"/>
  </r>
  <r>
    <x v="904"/>
    <x v="200"/>
    <x v="0"/>
    <x v="3"/>
    <x v="5"/>
    <s v="P1"/>
    <x v="3"/>
    <x v="3"/>
    <x v="0"/>
    <x v="252"/>
    <d v="2023-02-07T00:00:00"/>
    <n v="23"/>
    <n v="50667"/>
    <n v="110634"/>
    <n v="59967"/>
    <x v="2"/>
    <n v="505.9"/>
    <n v="72"/>
    <x v="1"/>
    <x v="3"/>
    <x v="0"/>
    <n v="0"/>
    <x v="319"/>
    <x v="2"/>
    <x v="0"/>
    <s v="P1286"/>
    <n v="438"/>
    <n v="69"/>
    <x v="5"/>
    <x v="3"/>
    <n v="7"/>
    <n v="5"/>
    <s v="D"/>
    <n v="14.96"/>
    <x v="1"/>
    <n v="0"/>
    <n v="101488"/>
    <s v="Overdue"/>
    <n v="49665"/>
    <x v="0"/>
    <x v="3"/>
    <x v="4"/>
    <n v="59967"/>
  </r>
  <r>
    <x v="905"/>
    <x v="117"/>
    <x v="2"/>
    <x v="11"/>
    <x v="2"/>
    <s v="P4"/>
    <x v="0"/>
    <x v="0"/>
    <x v="1"/>
    <x v="32"/>
    <d v="2023-09-01T00:00:00"/>
    <n v="36"/>
    <n v="284519"/>
    <n v="283316"/>
    <n v="-1203"/>
    <x v="7"/>
    <n v="563.79999999999995"/>
    <n v="94"/>
    <x v="1"/>
    <x v="2"/>
    <x v="0"/>
    <n v="61"/>
    <x v="563"/>
    <x v="31"/>
    <x v="3"/>
    <s v="P1042"/>
    <n v="384"/>
    <n v="27"/>
    <x v="55"/>
    <x v="3"/>
    <n v="4"/>
    <n v="4"/>
    <s v="A"/>
    <n v="6.07"/>
    <x v="2"/>
    <n v="0"/>
    <n v="75147"/>
    <s v="Paid"/>
    <n v="333981"/>
    <x v="11"/>
    <x v="2"/>
    <x v="3"/>
    <n v="-1203"/>
  </r>
  <r>
    <x v="906"/>
    <x v="115"/>
    <x v="2"/>
    <x v="19"/>
    <x v="0"/>
    <s v="P1"/>
    <x v="0"/>
    <x v="4"/>
    <x v="3"/>
    <x v="196"/>
    <d v="2024-11-18T00:00:00"/>
    <n v="50"/>
    <n v="449904"/>
    <n v="419408"/>
    <n v="-30496"/>
    <x v="0"/>
    <n v="653.29999999999995"/>
    <n v="13"/>
    <x v="2"/>
    <x v="0"/>
    <x v="0"/>
    <n v="79"/>
    <x v="535"/>
    <x v="36"/>
    <x v="2"/>
    <s v="P1089"/>
    <n v="99"/>
    <n v="54"/>
    <x v="84"/>
    <x v="0"/>
    <n v="7"/>
    <n v="1"/>
    <s v="B"/>
    <n v="7.55"/>
    <x v="2"/>
    <n v="0"/>
    <n v="455397"/>
    <s v="Pending"/>
    <n v="472681"/>
    <x v="2"/>
    <x v="2"/>
    <x v="3"/>
    <n v="-30496"/>
  </r>
  <r>
    <x v="907"/>
    <x v="177"/>
    <x v="2"/>
    <x v="9"/>
    <x v="2"/>
    <s v="P1"/>
    <x v="2"/>
    <x v="2"/>
    <x v="1"/>
    <x v="103"/>
    <d v="2023-02-27T00:00:00"/>
    <n v="39"/>
    <n v="374052"/>
    <n v="444984"/>
    <n v="70932"/>
    <x v="2"/>
    <n v="753.2"/>
    <n v="26"/>
    <x v="2"/>
    <x v="3"/>
    <x v="1"/>
    <n v="0"/>
    <x v="367"/>
    <x v="30"/>
    <x v="1"/>
    <s v="P1355"/>
    <n v="242"/>
    <n v="95"/>
    <x v="67"/>
    <x v="1"/>
    <n v="21"/>
    <n v="5"/>
    <s v="A"/>
    <n v="16.88"/>
    <x v="2"/>
    <n v="0"/>
    <n v="466337"/>
    <s v="Pending"/>
    <n v="354221"/>
    <x v="5"/>
    <x v="1"/>
    <x v="2"/>
    <n v="70932"/>
  </r>
  <r>
    <x v="908"/>
    <x v="93"/>
    <x v="1"/>
    <x v="22"/>
    <x v="4"/>
    <s v="P4"/>
    <x v="0"/>
    <x v="2"/>
    <x v="0"/>
    <x v="670"/>
    <d v="2022-06-17T00:00:00"/>
    <n v="16"/>
    <n v="423290"/>
    <n v="542601"/>
    <n v="119311"/>
    <x v="2"/>
    <n v="833.5"/>
    <n v="88"/>
    <x v="1"/>
    <x v="2"/>
    <x v="1"/>
    <n v="0"/>
    <x v="564"/>
    <x v="41"/>
    <x v="1"/>
    <s v="P1327"/>
    <n v="366"/>
    <n v="34"/>
    <x v="22"/>
    <x v="1"/>
    <n v="9"/>
    <n v="5"/>
    <s v="A"/>
    <n v="2.79"/>
    <x v="1"/>
    <n v="0"/>
    <n v="487055"/>
    <s v="Pending"/>
    <n v="455299"/>
    <x v="7"/>
    <x v="1"/>
    <x v="0"/>
    <n v="119311"/>
  </r>
  <r>
    <x v="909"/>
    <x v="146"/>
    <x v="5"/>
    <x v="22"/>
    <x v="5"/>
    <s v="P5"/>
    <x v="3"/>
    <x v="0"/>
    <x v="4"/>
    <x v="140"/>
    <d v="2023-07-31T00:00:00"/>
    <n v="29"/>
    <n v="426412"/>
    <n v="525341"/>
    <n v="98929"/>
    <x v="6"/>
    <n v="16.3"/>
    <n v="30"/>
    <x v="2"/>
    <x v="2"/>
    <x v="1"/>
    <n v="0"/>
    <x v="228"/>
    <x v="19"/>
    <x v="3"/>
    <s v="P1133"/>
    <n v="154"/>
    <n v="36"/>
    <x v="22"/>
    <x v="0"/>
    <n v="4"/>
    <n v="3"/>
    <s v="A"/>
    <n v="8.0500000000000007"/>
    <x v="2"/>
    <n v="0"/>
    <n v="820210"/>
    <s v="Pending"/>
    <n v="409754"/>
    <x v="3"/>
    <x v="1"/>
    <x v="3"/>
    <n v="98929"/>
  </r>
  <r>
    <x v="910"/>
    <x v="98"/>
    <x v="1"/>
    <x v="8"/>
    <x v="2"/>
    <s v="P2"/>
    <x v="0"/>
    <x v="4"/>
    <x v="0"/>
    <x v="671"/>
    <d v="2023-06-09T00:00:00"/>
    <n v="22"/>
    <n v="89249"/>
    <n v="165189"/>
    <n v="75940"/>
    <x v="2"/>
    <n v="575.20000000000005"/>
    <n v="79"/>
    <x v="1"/>
    <x v="1"/>
    <x v="1"/>
    <n v="80"/>
    <x v="482"/>
    <x v="38"/>
    <x v="2"/>
    <s v="P1335"/>
    <n v="155"/>
    <n v="110"/>
    <x v="10"/>
    <x v="3"/>
    <n v="0"/>
    <n v="3"/>
    <s v="D"/>
    <n v="6.08"/>
    <x v="1"/>
    <n v="0"/>
    <n v="339409"/>
    <s v="Paid"/>
    <n v="80099"/>
    <x v="11"/>
    <x v="2"/>
    <x v="0"/>
    <n v="75940"/>
  </r>
  <r>
    <x v="911"/>
    <x v="49"/>
    <x v="5"/>
    <x v="15"/>
    <x v="5"/>
    <s v="P1"/>
    <x v="3"/>
    <x v="3"/>
    <x v="0"/>
    <x v="342"/>
    <d v="2022-08-12T00:00:00"/>
    <n v="55"/>
    <n v="267341"/>
    <n v="247050"/>
    <n v="-20291"/>
    <x v="1"/>
    <n v="213.2"/>
    <n v="75"/>
    <x v="1"/>
    <x v="2"/>
    <x v="2"/>
    <n v="59"/>
    <x v="565"/>
    <x v="27"/>
    <x v="3"/>
    <s v="P1198"/>
    <n v="257"/>
    <n v="79"/>
    <x v="45"/>
    <x v="0"/>
    <n v="14"/>
    <n v="3"/>
    <s v="B"/>
    <n v="16"/>
    <x v="3"/>
    <n v="0"/>
    <n v="672785"/>
    <s v="Overdue"/>
    <n v="308698"/>
    <x v="7"/>
    <x v="0"/>
    <x v="1"/>
    <n v="-20291"/>
  </r>
  <r>
    <x v="912"/>
    <x v="112"/>
    <x v="1"/>
    <x v="0"/>
    <x v="3"/>
    <s v="P2"/>
    <x v="0"/>
    <x v="5"/>
    <x v="3"/>
    <x v="672"/>
    <d v="2022-09-26T00:00:00"/>
    <n v="55"/>
    <n v="72667"/>
    <n v="93164"/>
    <n v="20497"/>
    <x v="2"/>
    <n v="629.6"/>
    <n v="61"/>
    <x v="1"/>
    <x v="2"/>
    <x v="0"/>
    <n v="0"/>
    <x v="566"/>
    <x v="30"/>
    <x v="3"/>
    <s v="P1500"/>
    <n v="438"/>
    <n v="104"/>
    <x v="41"/>
    <x v="0"/>
    <n v="2"/>
    <n v="1"/>
    <s v="C"/>
    <n v="6.49"/>
    <x v="2"/>
    <n v="0"/>
    <n v="158420"/>
    <s v="Overdue"/>
    <n v="96651"/>
    <x v="10"/>
    <x v="2"/>
    <x v="2"/>
    <n v="20497"/>
  </r>
  <r>
    <x v="913"/>
    <x v="165"/>
    <x v="1"/>
    <x v="13"/>
    <x v="2"/>
    <s v="P2"/>
    <x v="1"/>
    <x v="0"/>
    <x v="3"/>
    <x v="673"/>
    <d v="2024-03-21T00:00:00"/>
    <n v="9"/>
    <n v="86761"/>
    <n v="64489"/>
    <n v="-22272"/>
    <x v="9"/>
    <n v="129.6"/>
    <n v="24"/>
    <x v="2"/>
    <x v="3"/>
    <x v="1"/>
    <n v="64"/>
    <x v="481"/>
    <x v="43"/>
    <x v="0"/>
    <s v="P1149"/>
    <n v="346"/>
    <n v="64"/>
    <x v="66"/>
    <x v="3"/>
    <n v="14"/>
    <n v="5"/>
    <s v="A"/>
    <n v="4.95"/>
    <x v="1"/>
    <n v="0"/>
    <n v="946034"/>
    <s v="Overdue"/>
    <n v="136381"/>
    <x v="4"/>
    <x v="2"/>
    <x v="1"/>
    <n v="-22272"/>
  </r>
  <r>
    <x v="914"/>
    <x v="97"/>
    <x v="5"/>
    <x v="27"/>
    <x v="2"/>
    <s v="P5"/>
    <x v="1"/>
    <x v="2"/>
    <x v="4"/>
    <x v="86"/>
    <d v="2024-10-21T00:00:00"/>
    <n v="34"/>
    <n v="32176"/>
    <n v="611"/>
    <n v="-31565"/>
    <x v="10"/>
    <n v="200.3"/>
    <n v="91"/>
    <x v="1"/>
    <x v="3"/>
    <x v="0"/>
    <n v="95"/>
    <x v="567"/>
    <x v="11"/>
    <x v="3"/>
    <s v="P1226"/>
    <n v="424"/>
    <n v="107"/>
    <x v="80"/>
    <x v="2"/>
    <n v="14"/>
    <n v="4"/>
    <s v="A"/>
    <n v="17.18"/>
    <x v="3"/>
    <n v="0"/>
    <n v="669816"/>
    <s v="Pending"/>
    <n v="20242"/>
    <x v="6"/>
    <x v="3"/>
    <x v="1"/>
    <n v="-31565"/>
  </r>
  <r>
    <x v="915"/>
    <x v="152"/>
    <x v="1"/>
    <x v="15"/>
    <x v="1"/>
    <s v="P2"/>
    <x v="1"/>
    <x v="0"/>
    <x v="0"/>
    <x v="674"/>
    <d v="2025-09-24T00:00:00"/>
    <n v="21"/>
    <n v="177850"/>
    <n v="249399"/>
    <n v="71549"/>
    <x v="10"/>
    <n v="553.70000000000005"/>
    <n v="13"/>
    <x v="2"/>
    <x v="1"/>
    <x v="0"/>
    <n v="0"/>
    <x v="473"/>
    <x v="18"/>
    <x v="0"/>
    <s v="P1485"/>
    <n v="211"/>
    <n v="57"/>
    <x v="90"/>
    <x v="2"/>
    <n v="19"/>
    <n v="7"/>
    <s v="A"/>
    <n v="5.34"/>
    <x v="3"/>
    <n v="26129"/>
    <n v="967443"/>
    <s v="Paid"/>
    <n v="204059"/>
    <x v="9"/>
    <x v="1"/>
    <x v="2"/>
    <n v="71549"/>
  </r>
  <r>
    <x v="916"/>
    <x v="130"/>
    <x v="2"/>
    <x v="23"/>
    <x v="2"/>
    <s v="P5"/>
    <x v="1"/>
    <x v="2"/>
    <x v="3"/>
    <x v="675"/>
    <d v="2022-08-23T00:00:00"/>
    <n v="60"/>
    <n v="428837"/>
    <n v="391916"/>
    <n v="-36921"/>
    <x v="4"/>
    <n v="890.1"/>
    <n v="27"/>
    <x v="2"/>
    <x v="0"/>
    <x v="2"/>
    <n v="0"/>
    <x v="21"/>
    <x v="9"/>
    <x v="1"/>
    <s v="P1235"/>
    <n v="499"/>
    <n v="72"/>
    <x v="84"/>
    <x v="2"/>
    <n v="12"/>
    <n v="6"/>
    <s v="D"/>
    <n v="14.37"/>
    <x v="1"/>
    <n v="11225"/>
    <n v="506665"/>
    <s v="Overdue"/>
    <n v="415033"/>
    <x v="5"/>
    <x v="2"/>
    <x v="3"/>
    <n v="-36921"/>
  </r>
  <r>
    <x v="917"/>
    <x v="129"/>
    <x v="4"/>
    <x v="18"/>
    <x v="1"/>
    <s v="P1"/>
    <x v="3"/>
    <x v="4"/>
    <x v="1"/>
    <x v="676"/>
    <d v="2023-07-22T00:00:00"/>
    <n v="26"/>
    <n v="191561"/>
    <n v="310725"/>
    <n v="119164"/>
    <x v="10"/>
    <n v="214.3"/>
    <n v="65"/>
    <x v="1"/>
    <x v="1"/>
    <x v="0"/>
    <n v="96"/>
    <x v="162"/>
    <x v="7"/>
    <x v="0"/>
    <s v="P1175"/>
    <n v="303"/>
    <n v="107"/>
    <x v="20"/>
    <x v="0"/>
    <n v="4"/>
    <n v="3"/>
    <s v="B"/>
    <n v="16.37"/>
    <x v="1"/>
    <n v="11250"/>
    <n v="110820"/>
    <s v="Paid"/>
    <n v="183663"/>
    <x v="5"/>
    <x v="1"/>
    <x v="4"/>
    <n v="119164"/>
  </r>
  <r>
    <x v="918"/>
    <x v="120"/>
    <x v="0"/>
    <x v="14"/>
    <x v="3"/>
    <s v="P4"/>
    <x v="0"/>
    <x v="0"/>
    <x v="2"/>
    <x v="677"/>
    <d v="2025-07-15T00:00:00"/>
    <n v="56"/>
    <n v="203018"/>
    <n v="217746"/>
    <n v="14728"/>
    <x v="10"/>
    <n v="426.5"/>
    <n v="79"/>
    <x v="1"/>
    <x v="3"/>
    <x v="2"/>
    <n v="0"/>
    <x v="509"/>
    <x v="44"/>
    <x v="0"/>
    <s v="P1158"/>
    <n v="2"/>
    <n v="81"/>
    <x v="93"/>
    <x v="3"/>
    <n v="7"/>
    <n v="3"/>
    <s v="D"/>
    <n v="13.77"/>
    <x v="2"/>
    <n v="27139"/>
    <n v="663368"/>
    <s v="Pending"/>
    <n v="236893"/>
    <x v="8"/>
    <x v="0"/>
    <x v="4"/>
    <n v="14728"/>
  </r>
  <r>
    <x v="919"/>
    <x v="264"/>
    <x v="5"/>
    <x v="18"/>
    <x v="1"/>
    <s v="P2"/>
    <x v="1"/>
    <x v="1"/>
    <x v="1"/>
    <x v="259"/>
    <d v="2025-10-26T00:00:00"/>
    <n v="45"/>
    <n v="128920"/>
    <n v="154754"/>
    <n v="25834"/>
    <x v="10"/>
    <n v="828.3"/>
    <n v="96"/>
    <x v="1"/>
    <x v="2"/>
    <x v="2"/>
    <n v="80"/>
    <x v="309"/>
    <x v="16"/>
    <x v="2"/>
    <s v="P1484"/>
    <n v="282"/>
    <n v="107"/>
    <x v="11"/>
    <x v="1"/>
    <n v="14"/>
    <n v="8"/>
    <s v="C"/>
    <n v="5.54"/>
    <x v="2"/>
    <n v="33259"/>
    <n v="238859"/>
    <s v="Pending"/>
    <n v="111218"/>
    <x v="6"/>
    <x v="0"/>
    <x v="1"/>
    <n v="25834"/>
  </r>
  <r>
    <x v="920"/>
    <x v="157"/>
    <x v="4"/>
    <x v="1"/>
    <x v="1"/>
    <s v="P5"/>
    <x v="0"/>
    <x v="4"/>
    <x v="3"/>
    <x v="307"/>
    <d v="2023-04-23T00:00:00"/>
    <n v="12"/>
    <n v="227351"/>
    <n v="295180"/>
    <n v="67829"/>
    <x v="2"/>
    <n v="557.79999999999995"/>
    <n v="41"/>
    <x v="0"/>
    <x v="0"/>
    <x v="0"/>
    <n v="0"/>
    <x v="568"/>
    <x v="28"/>
    <x v="0"/>
    <s v="P1056"/>
    <n v="70"/>
    <n v="12"/>
    <x v="74"/>
    <x v="3"/>
    <n v="0"/>
    <n v="8"/>
    <s v="B"/>
    <n v="4.83"/>
    <x v="3"/>
    <n v="0"/>
    <n v="882373"/>
    <s v="Paid"/>
    <n v="244695"/>
    <x v="2"/>
    <x v="0"/>
    <x v="0"/>
    <n v="67829"/>
  </r>
  <r>
    <x v="921"/>
    <x v="199"/>
    <x v="1"/>
    <x v="13"/>
    <x v="5"/>
    <s v="P4"/>
    <x v="1"/>
    <x v="5"/>
    <x v="4"/>
    <x v="535"/>
    <d v="2024-12-16T00:00:00"/>
    <n v="27"/>
    <n v="84928"/>
    <n v="154409"/>
    <n v="69481"/>
    <x v="1"/>
    <n v="774.6"/>
    <n v="93"/>
    <x v="1"/>
    <x v="1"/>
    <x v="0"/>
    <n v="84"/>
    <x v="393"/>
    <x v="41"/>
    <x v="1"/>
    <s v="P1076"/>
    <n v="13"/>
    <n v="92"/>
    <x v="90"/>
    <x v="3"/>
    <n v="21"/>
    <n v="8"/>
    <s v="C"/>
    <n v="11.58"/>
    <x v="1"/>
    <n v="0"/>
    <n v="221735"/>
    <s v="Paid"/>
    <n v="111158"/>
    <x v="11"/>
    <x v="3"/>
    <x v="0"/>
    <n v="69481"/>
  </r>
  <r>
    <x v="922"/>
    <x v="127"/>
    <x v="3"/>
    <x v="25"/>
    <x v="0"/>
    <s v="P1"/>
    <x v="1"/>
    <x v="3"/>
    <x v="3"/>
    <x v="520"/>
    <d v="2025-05-26T00:00:00"/>
    <n v="44"/>
    <n v="123050"/>
    <n v="231285"/>
    <n v="108235"/>
    <x v="3"/>
    <n v="813.8"/>
    <n v="14"/>
    <x v="2"/>
    <x v="0"/>
    <x v="0"/>
    <n v="0"/>
    <x v="292"/>
    <x v="41"/>
    <x v="2"/>
    <s v="P1477"/>
    <n v="240"/>
    <n v="38"/>
    <x v="50"/>
    <x v="2"/>
    <n v="16"/>
    <n v="1"/>
    <s v="A"/>
    <n v="7.79"/>
    <x v="0"/>
    <n v="44560"/>
    <n v="845710"/>
    <s v="Overdue"/>
    <n v="138289"/>
    <x v="11"/>
    <x v="0"/>
    <x v="0"/>
    <n v="108235"/>
  </r>
  <r>
    <x v="923"/>
    <x v="275"/>
    <x v="1"/>
    <x v="28"/>
    <x v="2"/>
    <s v="P5"/>
    <x v="3"/>
    <x v="1"/>
    <x v="4"/>
    <x v="218"/>
    <d v="2024-03-17T00:00:00"/>
    <n v="59"/>
    <n v="251134"/>
    <n v="227753"/>
    <n v="-23381"/>
    <x v="7"/>
    <n v="219.3"/>
    <n v="59"/>
    <x v="0"/>
    <x v="3"/>
    <x v="0"/>
    <n v="0"/>
    <x v="569"/>
    <x v="16"/>
    <x v="3"/>
    <s v="P1190"/>
    <n v="427"/>
    <n v="59"/>
    <x v="54"/>
    <x v="0"/>
    <n v="7"/>
    <n v="1"/>
    <s v="C"/>
    <n v="15.43"/>
    <x v="0"/>
    <n v="41505"/>
    <n v="482348"/>
    <s v="Overdue"/>
    <n v="232275"/>
    <x v="6"/>
    <x v="0"/>
    <x v="4"/>
    <n v="-23381"/>
  </r>
  <r>
    <x v="924"/>
    <x v="276"/>
    <x v="0"/>
    <x v="20"/>
    <x v="2"/>
    <s v="P3"/>
    <x v="2"/>
    <x v="3"/>
    <x v="1"/>
    <x v="104"/>
    <d v="2022-03-24T00:00:00"/>
    <n v="30"/>
    <n v="293770"/>
    <n v="385943"/>
    <n v="92173"/>
    <x v="1"/>
    <n v="660.2"/>
    <n v="68"/>
    <x v="1"/>
    <x v="3"/>
    <x v="0"/>
    <n v="0"/>
    <x v="43"/>
    <x v="41"/>
    <x v="4"/>
    <s v="P1429"/>
    <n v="432"/>
    <n v="15"/>
    <x v="51"/>
    <x v="1"/>
    <n v="19"/>
    <n v="7"/>
    <s v="A"/>
    <n v="17.47"/>
    <x v="2"/>
    <n v="0"/>
    <n v="869176"/>
    <s v="Paid"/>
    <n v="340654"/>
    <x v="3"/>
    <x v="2"/>
    <x v="0"/>
    <n v="92173"/>
  </r>
  <r>
    <x v="925"/>
    <x v="141"/>
    <x v="5"/>
    <x v="25"/>
    <x v="2"/>
    <s v="P2"/>
    <x v="3"/>
    <x v="4"/>
    <x v="2"/>
    <x v="678"/>
    <d v="2025-03-04T00:00:00"/>
    <n v="37"/>
    <n v="297747"/>
    <n v="381533"/>
    <n v="83786"/>
    <x v="4"/>
    <n v="570.29999999999995"/>
    <n v="29"/>
    <x v="2"/>
    <x v="0"/>
    <x v="0"/>
    <n v="0"/>
    <x v="570"/>
    <x v="44"/>
    <x v="3"/>
    <s v="P1210"/>
    <n v="34"/>
    <n v="100"/>
    <x v="73"/>
    <x v="2"/>
    <n v="9"/>
    <n v="5"/>
    <s v="B"/>
    <n v="2.29"/>
    <x v="2"/>
    <n v="65976"/>
    <n v="77762"/>
    <s v="Paid"/>
    <n v="312555"/>
    <x v="9"/>
    <x v="1"/>
    <x v="0"/>
    <n v="83786"/>
  </r>
  <r>
    <x v="926"/>
    <x v="48"/>
    <x v="2"/>
    <x v="21"/>
    <x v="4"/>
    <s v="P2"/>
    <x v="2"/>
    <x v="5"/>
    <x v="3"/>
    <x v="602"/>
    <d v="2025-07-26T00:00:00"/>
    <n v="14"/>
    <n v="182380"/>
    <n v="240371"/>
    <n v="57991"/>
    <x v="8"/>
    <n v="233.9"/>
    <n v="1"/>
    <x v="2"/>
    <x v="3"/>
    <x v="0"/>
    <n v="80"/>
    <x v="571"/>
    <x v="37"/>
    <x v="4"/>
    <s v="P1031"/>
    <n v="353"/>
    <n v="87"/>
    <x v="29"/>
    <x v="0"/>
    <n v="0"/>
    <n v="2"/>
    <s v="C"/>
    <n v="6.46"/>
    <x v="2"/>
    <n v="0"/>
    <n v="262068"/>
    <s v="Pending"/>
    <n v="210762"/>
    <x v="12"/>
    <x v="0"/>
    <x v="0"/>
    <n v="57991"/>
  </r>
  <r>
    <x v="927"/>
    <x v="1"/>
    <x v="4"/>
    <x v="19"/>
    <x v="5"/>
    <s v="P5"/>
    <x v="3"/>
    <x v="0"/>
    <x v="0"/>
    <x v="679"/>
    <d v="2025-12-18T00:00:00"/>
    <n v="59"/>
    <n v="91138"/>
    <n v="201988"/>
    <n v="110850"/>
    <x v="10"/>
    <n v="86.6"/>
    <n v="70"/>
    <x v="1"/>
    <x v="3"/>
    <x v="0"/>
    <n v="85"/>
    <x v="57"/>
    <x v="26"/>
    <x v="3"/>
    <s v="P1115"/>
    <n v="458"/>
    <n v="10"/>
    <x v="37"/>
    <x v="0"/>
    <n v="2"/>
    <n v="1"/>
    <s v="D"/>
    <n v="6.39"/>
    <x v="3"/>
    <n v="41703"/>
    <n v="375760"/>
    <s v="Overdue"/>
    <n v="123297"/>
    <x v="8"/>
    <x v="0"/>
    <x v="3"/>
    <n v="110850"/>
  </r>
  <r>
    <x v="928"/>
    <x v="151"/>
    <x v="4"/>
    <x v="9"/>
    <x v="1"/>
    <s v="P5"/>
    <x v="1"/>
    <x v="3"/>
    <x v="2"/>
    <x v="5"/>
    <d v="2022-07-10T00:00:00"/>
    <n v="1"/>
    <n v="331955"/>
    <n v="292175"/>
    <n v="-39780"/>
    <x v="0"/>
    <n v="202.4"/>
    <n v="57"/>
    <x v="0"/>
    <x v="2"/>
    <x v="2"/>
    <n v="0"/>
    <x v="572"/>
    <x v="5"/>
    <x v="0"/>
    <s v="P1480"/>
    <n v="257"/>
    <n v="116"/>
    <x v="47"/>
    <x v="0"/>
    <n v="12"/>
    <n v="2"/>
    <s v="A"/>
    <n v="15.78"/>
    <x v="3"/>
    <n v="77134"/>
    <n v="618661"/>
    <s v="Overdue"/>
    <n v="353124"/>
    <x v="8"/>
    <x v="2"/>
    <x v="4"/>
    <n v="-39780"/>
  </r>
  <r>
    <x v="929"/>
    <x v="246"/>
    <x v="2"/>
    <x v="23"/>
    <x v="0"/>
    <s v="P3"/>
    <x v="3"/>
    <x v="3"/>
    <x v="4"/>
    <x v="627"/>
    <d v="2023-02-13T00:00:00"/>
    <n v="42"/>
    <n v="222932"/>
    <n v="318861"/>
    <n v="95929"/>
    <x v="3"/>
    <n v="323.39999999999998"/>
    <n v="45"/>
    <x v="0"/>
    <x v="3"/>
    <x v="2"/>
    <n v="0"/>
    <x v="537"/>
    <x v="4"/>
    <x v="0"/>
    <s v="P1139"/>
    <n v="126"/>
    <n v="41"/>
    <x v="6"/>
    <x v="1"/>
    <n v="12"/>
    <n v="5"/>
    <s v="D"/>
    <n v="11.26"/>
    <x v="1"/>
    <n v="0"/>
    <n v="104977"/>
    <s v="Paid"/>
    <n v="248851"/>
    <x v="4"/>
    <x v="2"/>
    <x v="3"/>
    <n v="95929"/>
  </r>
  <r>
    <x v="930"/>
    <x v="213"/>
    <x v="2"/>
    <x v="2"/>
    <x v="0"/>
    <s v="P3"/>
    <x v="0"/>
    <x v="5"/>
    <x v="0"/>
    <x v="628"/>
    <d v="2024-02-21T00:00:00"/>
    <n v="2"/>
    <n v="461474"/>
    <n v="573353"/>
    <n v="111879"/>
    <x v="1"/>
    <n v="500.4"/>
    <n v="45"/>
    <x v="0"/>
    <x v="2"/>
    <x v="0"/>
    <n v="82"/>
    <x v="401"/>
    <x v="19"/>
    <x v="3"/>
    <s v="P1173"/>
    <n v="243"/>
    <n v="56"/>
    <x v="80"/>
    <x v="0"/>
    <n v="16"/>
    <n v="6"/>
    <s v="D"/>
    <n v="13.03"/>
    <x v="2"/>
    <n v="0"/>
    <n v="392684"/>
    <s v="Paid"/>
    <n v="449832"/>
    <x v="8"/>
    <x v="2"/>
    <x v="4"/>
    <n v="111879"/>
  </r>
  <r>
    <x v="931"/>
    <x v="7"/>
    <x v="0"/>
    <x v="1"/>
    <x v="3"/>
    <s v="P1"/>
    <x v="0"/>
    <x v="3"/>
    <x v="2"/>
    <x v="60"/>
    <d v="2022-12-18T00:00:00"/>
    <n v="11"/>
    <n v="412740"/>
    <n v="405171"/>
    <n v="-7569"/>
    <x v="6"/>
    <n v="491.9"/>
    <n v="87"/>
    <x v="1"/>
    <x v="1"/>
    <x v="2"/>
    <n v="0"/>
    <x v="573"/>
    <x v="4"/>
    <x v="0"/>
    <s v="P1459"/>
    <n v="224"/>
    <n v="70"/>
    <x v="87"/>
    <x v="1"/>
    <n v="19"/>
    <n v="2"/>
    <s v="D"/>
    <n v="14.16"/>
    <x v="2"/>
    <n v="0"/>
    <n v="886154"/>
    <s v="Pending"/>
    <n v="437162"/>
    <x v="4"/>
    <x v="2"/>
    <x v="1"/>
    <n v="-7569"/>
  </r>
  <r>
    <x v="932"/>
    <x v="276"/>
    <x v="3"/>
    <x v="7"/>
    <x v="3"/>
    <s v="P1"/>
    <x v="3"/>
    <x v="4"/>
    <x v="1"/>
    <x v="535"/>
    <d v="2025-01-10T00:00:00"/>
    <n v="52"/>
    <n v="342294"/>
    <n v="357307"/>
    <n v="15013"/>
    <x v="1"/>
    <n v="153.6"/>
    <n v="79"/>
    <x v="1"/>
    <x v="0"/>
    <x v="2"/>
    <n v="0"/>
    <x v="308"/>
    <x v="31"/>
    <x v="3"/>
    <s v="P1318"/>
    <n v="75"/>
    <n v="85"/>
    <x v="83"/>
    <x v="1"/>
    <n v="7"/>
    <n v="3"/>
    <s v="C"/>
    <n v="16.41"/>
    <x v="3"/>
    <n v="0"/>
    <n v="237247"/>
    <s v="Overdue"/>
    <n v="349931"/>
    <x v="9"/>
    <x v="1"/>
    <x v="2"/>
    <n v="15013"/>
  </r>
  <r>
    <x v="933"/>
    <x v="173"/>
    <x v="1"/>
    <x v="3"/>
    <x v="5"/>
    <s v="P5"/>
    <x v="2"/>
    <x v="2"/>
    <x v="3"/>
    <x v="566"/>
    <d v="2025-11-26T00:00:00"/>
    <n v="34"/>
    <n v="113324"/>
    <n v="126632"/>
    <n v="13308"/>
    <x v="2"/>
    <n v="499"/>
    <n v="44"/>
    <x v="0"/>
    <x v="0"/>
    <x v="2"/>
    <n v="87"/>
    <x v="574"/>
    <x v="8"/>
    <x v="3"/>
    <s v="P1409"/>
    <n v="140"/>
    <n v="45"/>
    <x v="25"/>
    <x v="2"/>
    <n v="12"/>
    <n v="4"/>
    <s v="B"/>
    <n v="11.01"/>
    <x v="0"/>
    <n v="0"/>
    <n v="482157"/>
    <s v="Pending"/>
    <n v="101378"/>
    <x v="11"/>
    <x v="1"/>
    <x v="0"/>
    <n v="13308"/>
  </r>
  <r>
    <x v="934"/>
    <x v="117"/>
    <x v="4"/>
    <x v="23"/>
    <x v="5"/>
    <s v="P2"/>
    <x v="2"/>
    <x v="3"/>
    <x v="4"/>
    <x v="680"/>
    <d v="2024-10-29T00:00:00"/>
    <n v="39"/>
    <n v="227196"/>
    <n v="258261"/>
    <n v="31065"/>
    <x v="3"/>
    <n v="377.9"/>
    <n v="79"/>
    <x v="1"/>
    <x v="3"/>
    <x v="2"/>
    <n v="51"/>
    <x v="575"/>
    <x v="30"/>
    <x v="4"/>
    <s v="P1266"/>
    <n v="193"/>
    <n v="52"/>
    <x v="29"/>
    <x v="1"/>
    <n v="16"/>
    <n v="4"/>
    <s v="D"/>
    <n v="6.14"/>
    <x v="2"/>
    <n v="45311"/>
    <n v="319296"/>
    <s v="Overdue"/>
    <n v="239732"/>
    <x v="10"/>
    <x v="1"/>
    <x v="2"/>
    <n v="31065"/>
  </r>
  <r>
    <x v="935"/>
    <x v="73"/>
    <x v="0"/>
    <x v="4"/>
    <x v="3"/>
    <s v="P4"/>
    <x v="3"/>
    <x v="1"/>
    <x v="3"/>
    <x v="657"/>
    <d v="2023-07-16T00:00:00"/>
    <n v="49"/>
    <n v="470053"/>
    <n v="583572"/>
    <n v="113519"/>
    <x v="10"/>
    <n v="288.60000000000002"/>
    <n v="16"/>
    <x v="2"/>
    <x v="0"/>
    <x v="2"/>
    <n v="86"/>
    <x v="124"/>
    <x v="31"/>
    <x v="2"/>
    <s v="P1496"/>
    <n v="430"/>
    <n v="85"/>
    <x v="16"/>
    <x v="0"/>
    <n v="2"/>
    <n v="6"/>
    <s v="C"/>
    <n v="2.48"/>
    <x v="1"/>
    <n v="0"/>
    <n v="194483"/>
    <s v="Overdue"/>
    <n v="499356"/>
    <x v="12"/>
    <x v="3"/>
    <x v="1"/>
    <n v="113519"/>
  </r>
  <r>
    <x v="936"/>
    <x v="167"/>
    <x v="2"/>
    <x v="11"/>
    <x v="2"/>
    <s v="P2"/>
    <x v="3"/>
    <x v="1"/>
    <x v="0"/>
    <x v="404"/>
    <d v="2024-01-31T00:00:00"/>
    <n v="20"/>
    <n v="78245"/>
    <n v="185660"/>
    <n v="107415"/>
    <x v="10"/>
    <n v="428.4"/>
    <n v="62"/>
    <x v="1"/>
    <x v="3"/>
    <x v="1"/>
    <n v="0"/>
    <x v="171"/>
    <x v="28"/>
    <x v="0"/>
    <s v="P1275"/>
    <n v="334"/>
    <n v="16"/>
    <x v="19"/>
    <x v="1"/>
    <n v="19"/>
    <n v="4"/>
    <s v="A"/>
    <n v="0.31"/>
    <x v="2"/>
    <n v="0"/>
    <n v="595722"/>
    <s v="Paid"/>
    <n v="126249"/>
    <x v="9"/>
    <x v="3"/>
    <x v="3"/>
    <n v="107415"/>
  </r>
  <r>
    <x v="937"/>
    <x v="228"/>
    <x v="0"/>
    <x v="16"/>
    <x v="4"/>
    <s v="P1"/>
    <x v="3"/>
    <x v="0"/>
    <x v="0"/>
    <x v="337"/>
    <d v="2023-12-18T00:00:00"/>
    <n v="15"/>
    <n v="37159"/>
    <n v="15661"/>
    <n v="-21498"/>
    <x v="4"/>
    <n v="345.3"/>
    <n v="26"/>
    <x v="2"/>
    <x v="1"/>
    <x v="0"/>
    <n v="76"/>
    <x v="576"/>
    <x v="23"/>
    <x v="1"/>
    <s v="P1415"/>
    <n v="275"/>
    <n v="24"/>
    <x v="71"/>
    <x v="0"/>
    <n v="2"/>
    <n v="2"/>
    <s v="B"/>
    <n v="2.61"/>
    <x v="2"/>
    <n v="0"/>
    <n v="279436"/>
    <s v="Paid"/>
    <n v="34777"/>
    <x v="5"/>
    <x v="3"/>
    <x v="2"/>
    <n v="-21498"/>
  </r>
  <r>
    <x v="938"/>
    <x v="86"/>
    <x v="5"/>
    <x v="29"/>
    <x v="2"/>
    <s v="P3"/>
    <x v="1"/>
    <x v="0"/>
    <x v="2"/>
    <x v="681"/>
    <d v="2024-02-19T00:00:00"/>
    <n v="49"/>
    <n v="198342"/>
    <n v="309578"/>
    <n v="111236"/>
    <x v="2"/>
    <n v="855.8"/>
    <n v="43"/>
    <x v="0"/>
    <x v="3"/>
    <x v="0"/>
    <n v="41"/>
    <x v="345"/>
    <x v="36"/>
    <x v="1"/>
    <s v="P1185"/>
    <n v="127"/>
    <n v="53"/>
    <x v="60"/>
    <x v="2"/>
    <n v="16"/>
    <n v="7"/>
    <s v="B"/>
    <n v="6.57"/>
    <x v="0"/>
    <n v="0"/>
    <n v="921304"/>
    <s v="Overdue"/>
    <n v="224457"/>
    <x v="0"/>
    <x v="1"/>
    <x v="2"/>
    <n v="111236"/>
  </r>
  <r>
    <x v="939"/>
    <x v="46"/>
    <x v="0"/>
    <x v="16"/>
    <x v="1"/>
    <s v="P5"/>
    <x v="3"/>
    <x v="2"/>
    <x v="3"/>
    <x v="682"/>
    <d v="2025-10-28T00:00:00"/>
    <n v="4"/>
    <n v="184619"/>
    <n v="214027"/>
    <n v="29408"/>
    <x v="7"/>
    <n v="852.6"/>
    <n v="28"/>
    <x v="2"/>
    <x v="1"/>
    <x v="0"/>
    <n v="72"/>
    <x v="478"/>
    <x v="6"/>
    <x v="3"/>
    <s v="P1435"/>
    <n v="158"/>
    <n v="15"/>
    <x v="63"/>
    <x v="2"/>
    <n v="14"/>
    <n v="6"/>
    <s v="C"/>
    <n v="14.2"/>
    <x v="3"/>
    <n v="25090"/>
    <n v="721120"/>
    <s v="Overdue"/>
    <n v="234479"/>
    <x v="11"/>
    <x v="0"/>
    <x v="3"/>
    <n v="29408"/>
  </r>
  <r>
    <x v="940"/>
    <x v="103"/>
    <x v="5"/>
    <x v="12"/>
    <x v="2"/>
    <s v="P1"/>
    <x v="1"/>
    <x v="2"/>
    <x v="0"/>
    <x v="683"/>
    <d v="2025-05-05T00:00:00"/>
    <n v="26"/>
    <n v="280482"/>
    <n v="326858"/>
    <n v="46376"/>
    <x v="9"/>
    <n v="776.5"/>
    <n v="93"/>
    <x v="1"/>
    <x v="3"/>
    <x v="2"/>
    <n v="0"/>
    <x v="551"/>
    <x v="16"/>
    <x v="1"/>
    <s v="P1405"/>
    <n v="462"/>
    <n v="86"/>
    <x v="41"/>
    <x v="2"/>
    <n v="2"/>
    <n v="6"/>
    <s v="D"/>
    <n v="1.41"/>
    <x v="2"/>
    <n v="0"/>
    <n v="149008"/>
    <s v="Overdue"/>
    <n v="281908"/>
    <x v="12"/>
    <x v="3"/>
    <x v="1"/>
    <n v="46376"/>
  </r>
  <r>
    <x v="941"/>
    <x v="59"/>
    <x v="2"/>
    <x v="6"/>
    <x v="3"/>
    <s v="P4"/>
    <x v="1"/>
    <x v="4"/>
    <x v="0"/>
    <x v="486"/>
    <d v="2023-09-10T00:00:00"/>
    <n v="12"/>
    <n v="135096"/>
    <n v="245783"/>
    <n v="110687"/>
    <x v="3"/>
    <n v="180.4"/>
    <n v="3"/>
    <x v="2"/>
    <x v="0"/>
    <x v="2"/>
    <n v="0"/>
    <x v="577"/>
    <x v="13"/>
    <x v="4"/>
    <s v="P1141"/>
    <n v="92"/>
    <n v="101"/>
    <x v="58"/>
    <x v="3"/>
    <n v="0"/>
    <n v="6"/>
    <s v="B"/>
    <n v="16.28"/>
    <x v="0"/>
    <n v="8987"/>
    <n v="768987"/>
    <s v="Pending"/>
    <n v="116497"/>
    <x v="7"/>
    <x v="0"/>
    <x v="3"/>
    <n v="110687"/>
  </r>
  <r>
    <x v="942"/>
    <x v="109"/>
    <x v="1"/>
    <x v="11"/>
    <x v="3"/>
    <s v="P2"/>
    <x v="2"/>
    <x v="1"/>
    <x v="0"/>
    <x v="184"/>
    <d v="2025-01-01T00:00:00"/>
    <n v="4"/>
    <n v="465047"/>
    <n v="582682"/>
    <n v="117635"/>
    <x v="10"/>
    <n v="241.9"/>
    <n v="43"/>
    <x v="0"/>
    <x v="1"/>
    <x v="0"/>
    <n v="57"/>
    <x v="330"/>
    <x v="31"/>
    <x v="1"/>
    <s v="P1156"/>
    <n v="476"/>
    <n v="116"/>
    <x v="30"/>
    <x v="1"/>
    <n v="2"/>
    <n v="5"/>
    <s v="D"/>
    <n v="16.190000000000001"/>
    <x v="3"/>
    <n v="65717"/>
    <n v="381530"/>
    <s v="Paid"/>
    <n v="480993"/>
    <x v="2"/>
    <x v="3"/>
    <x v="4"/>
    <n v="117635"/>
  </r>
  <r>
    <x v="943"/>
    <x v="205"/>
    <x v="1"/>
    <x v="21"/>
    <x v="4"/>
    <s v="P2"/>
    <x v="1"/>
    <x v="2"/>
    <x v="3"/>
    <x v="684"/>
    <d v="2024-04-01T00:00:00"/>
    <n v="56"/>
    <n v="34417"/>
    <n v="47999"/>
    <n v="13582"/>
    <x v="3"/>
    <n v="401.3"/>
    <n v="55"/>
    <x v="0"/>
    <x v="2"/>
    <x v="0"/>
    <n v="92"/>
    <x v="578"/>
    <x v="44"/>
    <x v="2"/>
    <s v="P1408"/>
    <n v="385"/>
    <n v="104"/>
    <x v="11"/>
    <x v="0"/>
    <n v="0"/>
    <n v="3"/>
    <s v="D"/>
    <n v="9.3699999999999992"/>
    <x v="2"/>
    <n v="0"/>
    <n v="817331"/>
    <s v="Paid"/>
    <n v="35440"/>
    <x v="11"/>
    <x v="1"/>
    <x v="2"/>
    <n v="13582"/>
  </r>
  <r>
    <x v="944"/>
    <x v="277"/>
    <x v="5"/>
    <x v="18"/>
    <x v="3"/>
    <s v="P4"/>
    <x v="0"/>
    <x v="3"/>
    <x v="2"/>
    <x v="555"/>
    <d v="2024-02-22T00:00:00"/>
    <n v="15"/>
    <n v="369526"/>
    <n v="383045"/>
    <n v="13519"/>
    <x v="3"/>
    <n v="220"/>
    <n v="58"/>
    <x v="0"/>
    <x v="3"/>
    <x v="2"/>
    <n v="91"/>
    <x v="579"/>
    <x v="16"/>
    <x v="2"/>
    <s v="P1003"/>
    <n v="81"/>
    <n v="63"/>
    <x v="42"/>
    <x v="1"/>
    <n v="14"/>
    <n v="2"/>
    <s v="C"/>
    <n v="9.0500000000000007"/>
    <x v="2"/>
    <n v="0"/>
    <n v="40025"/>
    <s v="Overdue"/>
    <n v="390747"/>
    <x v="3"/>
    <x v="1"/>
    <x v="0"/>
    <n v="13519"/>
  </r>
  <r>
    <x v="945"/>
    <x v="153"/>
    <x v="5"/>
    <x v="21"/>
    <x v="5"/>
    <s v="P3"/>
    <x v="1"/>
    <x v="3"/>
    <x v="4"/>
    <x v="129"/>
    <d v="2023-04-07T00:00:00"/>
    <n v="36"/>
    <n v="184807"/>
    <n v="196199"/>
    <n v="11392"/>
    <x v="4"/>
    <n v="184.7"/>
    <n v="66"/>
    <x v="1"/>
    <x v="0"/>
    <x v="2"/>
    <n v="58"/>
    <x v="580"/>
    <x v="17"/>
    <x v="4"/>
    <s v="P1139"/>
    <n v="500"/>
    <n v="117"/>
    <x v="87"/>
    <x v="1"/>
    <n v="2"/>
    <n v="5"/>
    <s v="A"/>
    <n v="12.31"/>
    <x v="0"/>
    <n v="0"/>
    <n v="261454"/>
    <s v="Overdue"/>
    <n v="215121"/>
    <x v="1"/>
    <x v="0"/>
    <x v="1"/>
    <n v="11392"/>
  </r>
  <r>
    <x v="946"/>
    <x v="165"/>
    <x v="2"/>
    <x v="15"/>
    <x v="2"/>
    <s v="P3"/>
    <x v="0"/>
    <x v="5"/>
    <x v="3"/>
    <x v="685"/>
    <d v="2023-04-16T00:00:00"/>
    <n v="56"/>
    <n v="291901"/>
    <n v="348279"/>
    <n v="56378"/>
    <x v="3"/>
    <n v="723.7"/>
    <n v="47"/>
    <x v="0"/>
    <x v="2"/>
    <x v="1"/>
    <n v="96"/>
    <x v="581"/>
    <x v="23"/>
    <x v="2"/>
    <s v="P1191"/>
    <n v="316"/>
    <n v="81"/>
    <x v="40"/>
    <x v="1"/>
    <n v="0"/>
    <n v="4"/>
    <s v="D"/>
    <n v="0.68"/>
    <x v="2"/>
    <n v="0"/>
    <n v="646426"/>
    <s v="Paid"/>
    <n v="299938"/>
    <x v="3"/>
    <x v="3"/>
    <x v="2"/>
    <n v="56378"/>
  </r>
  <r>
    <x v="947"/>
    <x v="112"/>
    <x v="4"/>
    <x v="1"/>
    <x v="2"/>
    <s v="P4"/>
    <x v="0"/>
    <x v="5"/>
    <x v="2"/>
    <x v="686"/>
    <d v="2024-08-06T00:00:00"/>
    <n v="29"/>
    <n v="360694"/>
    <n v="410952"/>
    <n v="50258"/>
    <x v="10"/>
    <n v="890.4"/>
    <n v="11"/>
    <x v="2"/>
    <x v="2"/>
    <x v="0"/>
    <n v="0"/>
    <x v="267"/>
    <x v="26"/>
    <x v="1"/>
    <s v="P1094"/>
    <n v="478"/>
    <n v="61"/>
    <x v="65"/>
    <x v="2"/>
    <n v="14"/>
    <n v="3"/>
    <s v="A"/>
    <n v="8.7100000000000009"/>
    <x v="0"/>
    <n v="0"/>
    <n v="409659"/>
    <s v="Paid"/>
    <n v="361034"/>
    <x v="9"/>
    <x v="3"/>
    <x v="1"/>
    <n v="50258"/>
  </r>
  <r>
    <x v="948"/>
    <x v="72"/>
    <x v="3"/>
    <x v="24"/>
    <x v="3"/>
    <s v="P4"/>
    <x v="1"/>
    <x v="4"/>
    <x v="3"/>
    <x v="687"/>
    <d v="2024-11-18T00:00:00"/>
    <n v="39"/>
    <n v="122568"/>
    <n v="228376"/>
    <n v="105808"/>
    <x v="2"/>
    <n v="117.1"/>
    <n v="4"/>
    <x v="2"/>
    <x v="1"/>
    <x v="1"/>
    <n v="82"/>
    <x v="582"/>
    <x v="10"/>
    <x v="2"/>
    <s v="P1449"/>
    <n v="123"/>
    <n v="103"/>
    <x v="43"/>
    <x v="2"/>
    <n v="19"/>
    <n v="4"/>
    <s v="B"/>
    <n v="8.44"/>
    <x v="3"/>
    <n v="0"/>
    <n v="820233"/>
    <s v="Paid"/>
    <n v="104882"/>
    <x v="11"/>
    <x v="1"/>
    <x v="0"/>
    <n v="105808"/>
  </r>
  <r>
    <x v="949"/>
    <x v="269"/>
    <x v="1"/>
    <x v="29"/>
    <x v="4"/>
    <s v="P3"/>
    <x v="1"/>
    <x v="0"/>
    <x v="1"/>
    <x v="285"/>
    <d v="2023-05-07T00:00:00"/>
    <n v="25"/>
    <n v="173334"/>
    <n v="184974"/>
    <n v="11640"/>
    <x v="9"/>
    <n v="666.3"/>
    <n v="67"/>
    <x v="1"/>
    <x v="1"/>
    <x v="1"/>
    <n v="0"/>
    <x v="583"/>
    <x v="33"/>
    <x v="4"/>
    <s v="P1314"/>
    <n v="292"/>
    <n v="93"/>
    <x v="69"/>
    <x v="2"/>
    <n v="21"/>
    <n v="1"/>
    <s v="C"/>
    <n v="17.21"/>
    <x v="2"/>
    <n v="0"/>
    <n v="692343"/>
    <s v="Pending"/>
    <n v="197205"/>
    <x v="11"/>
    <x v="2"/>
    <x v="3"/>
    <n v="11640"/>
  </r>
  <r>
    <x v="950"/>
    <x v="179"/>
    <x v="1"/>
    <x v="6"/>
    <x v="2"/>
    <s v="P1"/>
    <x v="1"/>
    <x v="5"/>
    <x v="3"/>
    <x v="558"/>
    <d v="2024-10-24T00:00:00"/>
    <n v="32"/>
    <n v="421188"/>
    <n v="526016"/>
    <n v="104828"/>
    <x v="1"/>
    <n v="338.9"/>
    <n v="79"/>
    <x v="1"/>
    <x v="3"/>
    <x v="1"/>
    <n v="0"/>
    <x v="584"/>
    <x v="37"/>
    <x v="1"/>
    <s v="P1172"/>
    <n v="36"/>
    <n v="87"/>
    <x v="16"/>
    <x v="1"/>
    <n v="4"/>
    <n v="6"/>
    <s v="A"/>
    <n v="7.5"/>
    <x v="2"/>
    <n v="0"/>
    <n v="220798"/>
    <s v="Paid"/>
    <n v="460587"/>
    <x v="0"/>
    <x v="3"/>
    <x v="3"/>
    <n v="104828"/>
  </r>
  <r>
    <x v="951"/>
    <x v="58"/>
    <x v="0"/>
    <x v="11"/>
    <x v="0"/>
    <s v="P3"/>
    <x v="2"/>
    <x v="5"/>
    <x v="2"/>
    <x v="178"/>
    <d v="2023-04-14T00:00:00"/>
    <n v="27"/>
    <n v="465698"/>
    <n v="430290"/>
    <n v="-35408"/>
    <x v="7"/>
    <n v="260.7"/>
    <n v="68"/>
    <x v="1"/>
    <x v="2"/>
    <x v="0"/>
    <n v="0"/>
    <x v="153"/>
    <x v="10"/>
    <x v="0"/>
    <s v="P1318"/>
    <n v="360"/>
    <n v="18"/>
    <x v="74"/>
    <x v="0"/>
    <n v="9"/>
    <n v="3"/>
    <s v="C"/>
    <n v="8.68"/>
    <x v="1"/>
    <n v="41838"/>
    <n v="878708"/>
    <s v="Paid"/>
    <n v="483119"/>
    <x v="11"/>
    <x v="2"/>
    <x v="0"/>
    <n v="-35408"/>
  </r>
  <r>
    <x v="952"/>
    <x v="8"/>
    <x v="0"/>
    <x v="0"/>
    <x v="1"/>
    <s v="P2"/>
    <x v="3"/>
    <x v="5"/>
    <x v="2"/>
    <x v="109"/>
    <d v="2022-07-03T00:00:00"/>
    <n v="-1"/>
    <n v="65235"/>
    <n v="139004"/>
    <n v="73769"/>
    <x v="7"/>
    <n v="601.5"/>
    <n v="31"/>
    <x v="0"/>
    <x v="2"/>
    <x v="1"/>
    <n v="0"/>
    <x v="543"/>
    <x v="12"/>
    <x v="2"/>
    <s v="P1264"/>
    <n v="57"/>
    <n v="53"/>
    <x v="63"/>
    <x v="0"/>
    <n v="12"/>
    <n v="8"/>
    <s v="D"/>
    <n v="15.8"/>
    <x v="3"/>
    <n v="0"/>
    <n v="514999"/>
    <s v="Pending"/>
    <n v="100038"/>
    <x v="1"/>
    <x v="1"/>
    <x v="0"/>
    <n v="73769"/>
  </r>
  <r>
    <x v="953"/>
    <x v="247"/>
    <x v="1"/>
    <x v="3"/>
    <x v="2"/>
    <s v="P3"/>
    <x v="3"/>
    <x v="1"/>
    <x v="2"/>
    <x v="394"/>
    <d v="2024-04-22T00:00:00"/>
    <n v="6"/>
    <n v="188157"/>
    <n v="219757"/>
    <n v="31600"/>
    <x v="9"/>
    <n v="143.30000000000001"/>
    <n v="35"/>
    <x v="0"/>
    <x v="0"/>
    <x v="0"/>
    <n v="0"/>
    <x v="585"/>
    <x v="4"/>
    <x v="2"/>
    <s v="P1270"/>
    <n v="135"/>
    <n v="59"/>
    <x v="76"/>
    <x v="2"/>
    <n v="16"/>
    <n v="2"/>
    <s v="D"/>
    <n v="9.66"/>
    <x v="2"/>
    <n v="0"/>
    <n v="703015"/>
    <s v="Pending"/>
    <n v="212349"/>
    <x v="8"/>
    <x v="1"/>
    <x v="2"/>
    <n v="31600"/>
  </r>
  <r>
    <x v="954"/>
    <x v="35"/>
    <x v="3"/>
    <x v="11"/>
    <x v="0"/>
    <s v="P3"/>
    <x v="2"/>
    <x v="0"/>
    <x v="0"/>
    <x v="688"/>
    <d v="2022-08-25T00:00:00"/>
    <n v="57"/>
    <n v="482624"/>
    <n v="463717"/>
    <n v="-18907"/>
    <x v="0"/>
    <n v="385.2"/>
    <n v="27"/>
    <x v="2"/>
    <x v="1"/>
    <x v="0"/>
    <n v="0"/>
    <x v="586"/>
    <x v="40"/>
    <x v="2"/>
    <s v="P1026"/>
    <n v="81"/>
    <n v="55"/>
    <x v="32"/>
    <x v="2"/>
    <n v="4"/>
    <n v="1"/>
    <s v="D"/>
    <n v="13.24"/>
    <x v="2"/>
    <n v="35757"/>
    <n v="548151"/>
    <s v="Overdue"/>
    <n v="524758"/>
    <x v="1"/>
    <x v="0"/>
    <x v="2"/>
    <n v="-18907"/>
  </r>
  <r>
    <x v="955"/>
    <x v="95"/>
    <x v="1"/>
    <x v="8"/>
    <x v="5"/>
    <s v="P4"/>
    <x v="0"/>
    <x v="0"/>
    <x v="0"/>
    <x v="689"/>
    <d v="2023-09-21T00:00:00"/>
    <n v="11"/>
    <n v="293885"/>
    <n v="299592"/>
    <n v="5707"/>
    <x v="9"/>
    <n v="201.3"/>
    <n v="66"/>
    <x v="1"/>
    <x v="1"/>
    <x v="2"/>
    <n v="0"/>
    <x v="294"/>
    <x v="0"/>
    <x v="4"/>
    <s v="P1026"/>
    <n v="490"/>
    <n v="39"/>
    <x v="37"/>
    <x v="1"/>
    <n v="4"/>
    <n v="5"/>
    <s v="C"/>
    <n v="12.78"/>
    <x v="1"/>
    <n v="76720"/>
    <n v="755883"/>
    <s v="Overdue"/>
    <n v="289519"/>
    <x v="9"/>
    <x v="0"/>
    <x v="3"/>
    <n v="5707"/>
  </r>
  <r>
    <x v="956"/>
    <x v="278"/>
    <x v="5"/>
    <x v="24"/>
    <x v="0"/>
    <s v="P4"/>
    <x v="0"/>
    <x v="2"/>
    <x v="3"/>
    <x v="690"/>
    <d v="2024-10-11T00:00:00"/>
    <n v="28"/>
    <n v="239586"/>
    <n v="223912"/>
    <n v="-15674"/>
    <x v="0"/>
    <n v="895.7"/>
    <n v="71"/>
    <x v="1"/>
    <x v="3"/>
    <x v="1"/>
    <n v="47"/>
    <x v="587"/>
    <x v="9"/>
    <x v="2"/>
    <s v="P1096"/>
    <n v="229"/>
    <n v="119"/>
    <x v="2"/>
    <x v="0"/>
    <n v="7"/>
    <n v="5"/>
    <s v="D"/>
    <n v="10.16"/>
    <x v="3"/>
    <n v="0"/>
    <n v="682074"/>
    <s v="Overdue"/>
    <n v="253083"/>
    <x v="12"/>
    <x v="0"/>
    <x v="4"/>
    <n v="-15674"/>
  </r>
  <r>
    <x v="957"/>
    <x v="128"/>
    <x v="2"/>
    <x v="3"/>
    <x v="2"/>
    <s v="P2"/>
    <x v="2"/>
    <x v="5"/>
    <x v="0"/>
    <x v="691"/>
    <d v="2024-01-28T00:00:00"/>
    <n v="-2"/>
    <n v="246714"/>
    <n v="232680"/>
    <n v="-14034"/>
    <x v="10"/>
    <n v="652.1"/>
    <n v="63"/>
    <x v="1"/>
    <x v="1"/>
    <x v="0"/>
    <n v="0"/>
    <x v="588"/>
    <x v="0"/>
    <x v="0"/>
    <s v="P1159"/>
    <n v="178"/>
    <n v="38"/>
    <x v="76"/>
    <x v="2"/>
    <n v="12"/>
    <n v="1"/>
    <s v="B"/>
    <n v="7.08"/>
    <x v="0"/>
    <n v="0"/>
    <n v="469195"/>
    <s v="Pending"/>
    <n v="242018"/>
    <x v="4"/>
    <x v="0"/>
    <x v="4"/>
    <n v="-14034"/>
  </r>
  <r>
    <x v="958"/>
    <x v="279"/>
    <x v="5"/>
    <x v="17"/>
    <x v="1"/>
    <s v="P1"/>
    <x v="2"/>
    <x v="1"/>
    <x v="4"/>
    <x v="692"/>
    <d v="2023-08-21T00:00:00"/>
    <n v="31"/>
    <n v="197761"/>
    <n v="211714"/>
    <n v="13953"/>
    <x v="2"/>
    <n v="756.2"/>
    <n v="41"/>
    <x v="0"/>
    <x v="0"/>
    <x v="0"/>
    <n v="0"/>
    <x v="201"/>
    <x v="30"/>
    <x v="3"/>
    <s v="P1146"/>
    <n v="179"/>
    <n v="91"/>
    <x v="19"/>
    <x v="2"/>
    <n v="16"/>
    <n v="6"/>
    <s v="B"/>
    <n v="10.1"/>
    <x v="1"/>
    <n v="52219"/>
    <n v="428894"/>
    <s v="Paid"/>
    <n v="226328"/>
    <x v="5"/>
    <x v="3"/>
    <x v="2"/>
    <n v="13953"/>
  </r>
  <r>
    <x v="959"/>
    <x v="24"/>
    <x v="4"/>
    <x v="4"/>
    <x v="2"/>
    <s v="P1"/>
    <x v="2"/>
    <x v="2"/>
    <x v="4"/>
    <x v="693"/>
    <d v="2025-11-09T00:00:00"/>
    <n v="50"/>
    <n v="377663"/>
    <n v="397207"/>
    <n v="19544"/>
    <x v="0"/>
    <n v="618.6"/>
    <n v="92"/>
    <x v="1"/>
    <x v="3"/>
    <x v="1"/>
    <n v="81"/>
    <x v="589"/>
    <x v="12"/>
    <x v="4"/>
    <s v="P1027"/>
    <n v="258"/>
    <n v="39"/>
    <x v="33"/>
    <x v="1"/>
    <n v="16"/>
    <n v="1"/>
    <s v="C"/>
    <n v="10.36"/>
    <x v="2"/>
    <n v="0"/>
    <n v="385020"/>
    <s v="Paid"/>
    <n v="382649"/>
    <x v="5"/>
    <x v="2"/>
    <x v="0"/>
    <n v="19544"/>
  </r>
  <r>
    <x v="960"/>
    <x v="49"/>
    <x v="4"/>
    <x v="12"/>
    <x v="0"/>
    <s v="P5"/>
    <x v="1"/>
    <x v="0"/>
    <x v="3"/>
    <x v="356"/>
    <d v="2025-04-10T00:00:00"/>
    <n v="29"/>
    <n v="78810"/>
    <n v="91293"/>
    <n v="12483"/>
    <x v="3"/>
    <n v="629.79999999999995"/>
    <n v="14"/>
    <x v="2"/>
    <x v="3"/>
    <x v="0"/>
    <n v="80"/>
    <x v="590"/>
    <x v="12"/>
    <x v="0"/>
    <s v="P1164"/>
    <n v="132"/>
    <n v="20"/>
    <x v="29"/>
    <x v="3"/>
    <n v="7"/>
    <n v="4"/>
    <s v="A"/>
    <n v="17.91"/>
    <x v="2"/>
    <n v="0"/>
    <n v="850514"/>
    <s v="Paid"/>
    <n v="59350"/>
    <x v="4"/>
    <x v="0"/>
    <x v="0"/>
    <n v="12483"/>
  </r>
  <r>
    <x v="961"/>
    <x v="38"/>
    <x v="5"/>
    <x v="14"/>
    <x v="2"/>
    <s v="P4"/>
    <x v="3"/>
    <x v="3"/>
    <x v="0"/>
    <x v="625"/>
    <d v="2024-09-13T00:00:00"/>
    <n v="17"/>
    <n v="408444"/>
    <n v="481887"/>
    <n v="73443"/>
    <x v="9"/>
    <n v="885.3"/>
    <n v="60"/>
    <x v="0"/>
    <x v="2"/>
    <x v="1"/>
    <n v="0"/>
    <x v="582"/>
    <x v="35"/>
    <x v="0"/>
    <s v="P1175"/>
    <n v="291"/>
    <n v="118"/>
    <x v="20"/>
    <x v="1"/>
    <n v="14"/>
    <n v="8"/>
    <s v="C"/>
    <n v="5.82"/>
    <x v="0"/>
    <n v="0"/>
    <n v="873735"/>
    <s v="Overdue"/>
    <n v="439003"/>
    <x v="4"/>
    <x v="2"/>
    <x v="2"/>
    <n v="73443"/>
  </r>
  <r>
    <x v="962"/>
    <x v="143"/>
    <x v="5"/>
    <x v="20"/>
    <x v="2"/>
    <s v="P4"/>
    <x v="2"/>
    <x v="2"/>
    <x v="4"/>
    <x v="276"/>
    <d v="2023-08-05T00:00:00"/>
    <n v="56"/>
    <n v="454556"/>
    <n v="471675"/>
    <n v="17119"/>
    <x v="0"/>
    <n v="693"/>
    <n v="84"/>
    <x v="1"/>
    <x v="2"/>
    <x v="0"/>
    <n v="0"/>
    <x v="255"/>
    <x v="11"/>
    <x v="4"/>
    <s v="P1180"/>
    <n v="408"/>
    <n v="20"/>
    <x v="77"/>
    <x v="1"/>
    <n v="7"/>
    <n v="8"/>
    <s v="A"/>
    <n v="2.61"/>
    <x v="1"/>
    <n v="0"/>
    <n v="865362"/>
    <s v="Paid"/>
    <n v="456239"/>
    <x v="9"/>
    <x v="1"/>
    <x v="1"/>
    <n v="17119"/>
  </r>
  <r>
    <x v="963"/>
    <x v="258"/>
    <x v="2"/>
    <x v="7"/>
    <x v="4"/>
    <s v="P5"/>
    <x v="0"/>
    <x v="4"/>
    <x v="4"/>
    <x v="694"/>
    <d v="2022-03-02T00:00:00"/>
    <n v="55"/>
    <n v="443638"/>
    <n v="426577"/>
    <n v="-17061"/>
    <x v="2"/>
    <n v="168.3"/>
    <n v="69"/>
    <x v="1"/>
    <x v="2"/>
    <x v="1"/>
    <n v="50"/>
    <x v="311"/>
    <x v="26"/>
    <x v="1"/>
    <s v="P1100"/>
    <n v="395"/>
    <n v="96"/>
    <x v="61"/>
    <x v="3"/>
    <n v="12"/>
    <n v="2"/>
    <s v="C"/>
    <n v="11.01"/>
    <x v="0"/>
    <n v="0"/>
    <n v="455781"/>
    <s v="Pending"/>
    <n v="483806"/>
    <x v="0"/>
    <x v="3"/>
    <x v="4"/>
    <n v="-17061"/>
  </r>
  <r>
    <x v="964"/>
    <x v="108"/>
    <x v="2"/>
    <x v="25"/>
    <x v="2"/>
    <s v="P5"/>
    <x v="2"/>
    <x v="3"/>
    <x v="1"/>
    <x v="593"/>
    <d v="2022-12-08T00:00:00"/>
    <n v="23"/>
    <n v="159994"/>
    <n v="212114"/>
    <n v="52120"/>
    <x v="9"/>
    <n v="178"/>
    <n v="12"/>
    <x v="2"/>
    <x v="3"/>
    <x v="0"/>
    <n v="87"/>
    <x v="248"/>
    <x v="44"/>
    <x v="4"/>
    <s v="P1152"/>
    <n v="420"/>
    <n v="89"/>
    <x v="34"/>
    <x v="1"/>
    <n v="12"/>
    <n v="7"/>
    <s v="B"/>
    <n v="13.7"/>
    <x v="3"/>
    <n v="0"/>
    <n v="390960"/>
    <s v="Paid"/>
    <n v="194924"/>
    <x v="8"/>
    <x v="3"/>
    <x v="1"/>
    <n v="52120"/>
  </r>
  <r>
    <x v="965"/>
    <x v="62"/>
    <x v="1"/>
    <x v="10"/>
    <x v="5"/>
    <s v="P2"/>
    <x v="3"/>
    <x v="0"/>
    <x v="1"/>
    <x v="695"/>
    <d v="2023-01-20T00:00:00"/>
    <n v="30"/>
    <n v="55404"/>
    <n v="61822"/>
    <n v="6418"/>
    <x v="3"/>
    <n v="86.4"/>
    <n v="65"/>
    <x v="1"/>
    <x v="1"/>
    <x v="2"/>
    <n v="89"/>
    <x v="213"/>
    <x v="40"/>
    <x v="3"/>
    <s v="P1329"/>
    <n v="452"/>
    <n v="90"/>
    <x v="25"/>
    <x v="0"/>
    <n v="16"/>
    <n v="5"/>
    <s v="A"/>
    <n v="15.6"/>
    <x v="2"/>
    <n v="0"/>
    <n v="353331"/>
    <s v="Overdue"/>
    <n v="41291"/>
    <x v="6"/>
    <x v="3"/>
    <x v="1"/>
    <n v="6418"/>
  </r>
  <r>
    <x v="966"/>
    <x v="104"/>
    <x v="0"/>
    <x v="8"/>
    <x v="5"/>
    <s v="P1"/>
    <x v="3"/>
    <x v="0"/>
    <x v="1"/>
    <x v="696"/>
    <d v="2024-02-12T00:00:00"/>
    <n v="15"/>
    <n v="272259"/>
    <n v="358876"/>
    <n v="86617"/>
    <x v="3"/>
    <n v="731.2"/>
    <n v="75"/>
    <x v="1"/>
    <x v="0"/>
    <x v="2"/>
    <n v="65"/>
    <x v="139"/>
    <x v="25"/>
    <x v="2"/>
    <s v="P1356"/>
    <n v="340"/>
    <n v="10"/>
    <x v="87"/>
    <x v="2"/>
    <n v="19"/>
    <n v="3"/>
    <s v="B"/>
    <n v="12.13"/>
    <x v="3"/>
    <n v="0"/>
    <n v="430498"/>
    <s v="Pending"/>
    <n v="297672"/>
    <x v="11"/>
    <x v="2"/>
    <x v="1"/>
    <n v="86617"/>
  </r>
  <r>
    <x v="967"/>
    <x v="226"/>
    <x v="2"/>
    <x v="3"/>
    <x v="1"/>
    <s v="P4"/>
    <x v="0"/>
    <x v="5"/>
    <x v="2"/>
    <x v="548"/>
    <d v="2022-11-04T00:00:00"/>
    <n v="14"/>
    <n v="122620"/>
    <n v="140456"/>
    <n v="17836"/>
    <x v="9"/>
    <n v="427.4"/>
    <n v="46"/>
    <x v="0"/>
    <x v="1"/>
    <x v="2"/>
    <n v="0"/>
    <x v="591"/>
    <x v="32"/>
    <x v="0"/>
    <s v="P1238"/>
    <n v="217"/>
    <n v="37"/>
    <x v="49"/>
    <x v="0"/>
    <n v="21"/>
    <n v="2"/>
    <s v="C"/>
    <n v="8.42"/>
    <x v="1"/>
    <n v="0"/>
    <n v="256538"/>
    <s v="Paid"/>
    <n v="169675"/>
    <x v="8"/>
    <x v="3"/>
    <x v="0"/>
    <n v="17836"/>
  </r>
  <r>
    <x v="968"/>
    <x v="107"/>
    <x v="5"/>
    <x v="16"/>
    <x v="3"/>
    <s v="P1"/>
    <x v="2"/>
    <x v="3"/>
    <x v="4"/>
    <x v="251"/>
    <d v="2023-04-27T00:00:00"/>
    <n v="5"/>
    <n v="341284"/>
    <n v="345187"/>
    <n v="3903"/>
    <x v="2"/>
    <n v="444.2"/>
    <n v="66"/>
    <x v="1"/>
    <x v="1"/>
    <x v="1"/>
    <n v="0"/>
    <x v="466"/>
    <x v="29"/>
    <x v="0"/>
    <s v="P1280"/>
    <n v="136"/>
    <n v="87"/>
    <x v="44"/>
    <x v="3"/>
    <n v="12"/>
    <n v="1"/>
    <s v="B"/>
    <n v="4.6399999999999997"/>
    <x v="3"/>
    <n v="18403"/>
    <n v="944713"/>
    <s v="Paid"/>
    <n v="339850"/>
    <x v="11"/>
    <x v="2"/>
    <x v="0"/>
    <n v="3903"/>
  </r>
  <r>
    <x v="969"/>
    <x v="194"/>
    <x v="2"/>
    <x v="1"/>
    <x v="5"/>
    <s v="P5"/>
    <x v="2"/>
    <x v="3"/>
    <x v="1"/>
    <x v="697"/>
    <d v="2025-03-17T00:00:00"/>
    <n v="57"/>
    <n v="480391"/>
    <n v="542415"/>
    <n v="62024"/>
    <x v="4"/>
    <n v="372"/>
    <n v="86"/>
    <x v="1"/>
    <x v="1"/>
    <x v="0"/>
    <n v="73"/>
    <x v="592"/>
    <x v="39"/>
    <x v="2"/>
    <s v="P1233"/>
    <n v="133"/>
    <n v="88"/>
    <x v="22"/>
    <x v="2"/>
    <n v="9"/>
    <n v="5"/>
    <s v="A"/>
    <n v="7.5"/>
    <x v="3"/>
    <n v="63315"/>
    <n v="268242"/>
    <s v="Pending"/>
    <n v="520684"/>
    <x v="3"/>
    <x v="3"/>
    <x v="1"/>
    <n v="62024"/>
  </r>
  <r>
    <x v="970"/>
    <x v="207"/>
    <x v="1"/>
    <x v="23"/>
    <x v="4"/>
    <s v="P1"/>
    <x v="2"/>
    <x v="3"/>
    <x v="4"/>
    <x v="698"/>
    <d v="2023-02-25T00:00:00"/>
    <n v="52"/>
    <n v="120753"/>
    <n v="129747"/>
    <n v="8994"/>
    <x v="0"/>
    <n v="622.29999999999995"/>
    <n v="91"/>
    <x v="1"/>
    <x v="2"/>
    <x v="1"/>
    <n v="96"/>
    <x v="465"/>
    <x v="25"/>
    <x v="4"/>
    <s v="P1421"/>
    <n v="325"/>
    <n v="109"/>
    <x v="74"/>
    <x v="0"/>
    <n v="21"/>
    <n v="3"/>
    <s v="A"/>
    <n v="6"/>
    <x v="0"/>
    <n v="0"/>
    <n v="602139"/>
    <s v="Paid"/>
    <n v="143928"/>
    <x v="8"/>
    <x v="2"/>
    <x v="2"/>
    <n v="8994"/>
  </r>
  <r>
    <x v="971"/>
    <x v="231"/>
    <x v="0"/>
    <x v="9"/>
    <x v="3"/>
    <s v="P2"/>
    <x v="1"/>
    <x v="0"/>
    <x v="0"/>
    <x v="214"/>
    <d v="2025-07-03T00:00:00"/>
    <n v="43"/>
    <n v="177446"/>
    <n v="185915"/>
    <n v="8469"/>
    <x v="2"/>
    <n v="20.399999999999999"/>
    <n v="65"/>
    <x v="1"/>
    <x v="0"/>
    <x v="1"/>
    <n v="0"/>
    <x v="429"/>
    <x v="30"/>
    <x v="1"/>
    <s v="P1005"/>
    <n v="411"/>
    <n v="63"/>
    <x v="79"/>
    <x v="3"/>
    <n v="16"/>
    <n v="1"/>
    <s v="C"/>
    <n v="16.100000000000001"/>
    <x v="3"/>
    <n v="0"/>
    <n v="742387"/>
    <s v="Overdue"/>
    <n v="215071"/>
    <x v="1"/>
    <x v="2"/>
    <x v="3"/>
    <n v="8469"/>
  </r>
  <r>
    <x v="972"/>
    <x v="224"/>
    <x v="2"/>
    <x v="15"/>
    <x v="2"/>
    <s v="P2"/>
    <x v="3"/>
    <x v="3"/>
    <x v="3"/>
    <x v="311"/>
    <d v="2025-10-09T00:00:00"/>
    <n v="27"/>
    <n v="179080"/>
    <n v="215325"/>
    <n v="36245"/>
    <x v="4"/>
    <n v="390.3"/>
    <n v="74"/>
    <x v="1"/>
    <x v="0"/>
    <x v="0"/>
    <n v="0"/>
    <x v="325"/>
    <x v="2"/>
    <x v="4"/>
    <s v="P1317"/>
    <n v="401"/>
    <n v="62"/>
    <x v="30"/>
    <x v="0"/>
    <n v="4"/>
    <n v="4"/>
    <s v="D"/>
    <n v="6.92"/>
    <x v="3"/>
    <n v="0"/>
    <n v="939758"/>
    <s v="Paid"/>
    <n v="212178"/>
    <x v="5"/>
    <x v="3"/>
    <x v="3"/>
    <n v="36245"/>
  </r>
  <r>
    <x v="973"/>
    <x v="110"/>
    <x v="0"/>
    <x v="1"/>
    <x v="4"/>
    <s v="P3"/>
    <x v="3"/>
    <x v="3"/>
    <x v="1"/>
    <x v="394"/>
    <d v="2024-05-15T00:00:00"/>
    <n v="29"/>
    <n v="339710"/>
    <n v="392784"/>
    <n v="53074"/>
    <x v="1"/>
    <n v="784"/>
    <n v="9"/>
    <x v="2"/>
    <x v="3"/>
    <x v="0"/>
    <n v="85"/>
    <x v="525"/>
    <x v="15"/>
    <x v="2"/>
    <s v="P1255"/>
    <n v="22"/>
    <n v="102"/>
    <x v="61"/>
    <x v="0"/>
    <n v="19"/>
    <n v="1"/>
    <s v="D"/>
    <n v="9.1300000000000008"/>
    <x v="1"/>
    <n v="0"/>
    <n v="446528"/>
    <s v="Overdue"/>
    <n v="357877"/>
    <x v="3"/>
    <x v="1"/>
    <x v="2"/>
    <n v="53074"/>
  </r>
  <r>
    <x v="974"/>
    <x v="188"/>
    <x v="0"/>
    <x v="15"/>
    <x v="5"/>
    <s v="P2"/>
    <x v="1"/>
    <x v="1"/>
    <x v="4"/>
    <x v="665"/>
    <d v="2022-10-12T00:00:00"/>
    <n v="55"/>
    <n v="408864"/>
    <n v="511761"/>
    <n v="102897"/>
    <x v="1"/>
    <n v="641.9"/>
    <n v="26"/>
    <x v="2"/>
    <x v="2"/>
    <x v="1"/>
    <n v="0"/>
    <x v="155"/>
    <x v="20"/>
    <x v="4"/>
    <s v="P1296"/>
    <n v="155"/>
    <n v="105"/>
    <x v="60"/>
    <x v="0"/>
    <n v="12"/>
    <n v="6"/>
    <s v="B"/>
    <n v="1.89"/>
    <x v="0"/>
    <n v="0"/>
    <n v="712245"/>
    <s v="Paid"/>
    <n v="453742"/>
    <x v="9"/>
    <x v="1"/>
    <x v="4"/>
    <n v="102897"/>
  </r>
  <r>
    <x v="975"/>
    <x v="8"/>
    <x v="0"/>
    <x v="3"/>
    <x v="2"/>
    <s v="P4"/>
    <x v="0"/>
    <x v="5"/>
    <x v="1"/>
    <x v="359"/>
    <d v="2023-04-24T00:00:00"/>
    <n v="34"/>
    <n v="444637"/>
    <n v="440638"/>
    <n v="-3999"/>
    <x v="9"/>
    <n v="578.4"/>
    <n v="54"/>
    <x v="0"/>
    <x v="0"/>
    <x v="1"/>
    <n v="58"/>
    <x v="593"/>
    <x v="30"/>
    <x v="1"/>
    <s v="P1104"/>
    <n v="421"/>
    <n v="22"/>
    <x v="65"/>
    <x v="3"/>
    <n v="2"/>
    <n v="1"/>
    <s v="C"/>
    <n v="15.61"/>
    <x v="2"/>
    <n v="18991"/>
    <n v="517614"/>
    <s v="Pending"/>
    <n v="474606"/>
    <x v="7"/>
    <x v="2"/>
    <x v="0"/>
    <n v="-3999"/>
  </r>
  <r>
    <x v="976"/>
    <x v="142"/>
    <x v="5"/>
    <x v="13"/>
    <x v="4"/>
    <s v="P5"/>
    <x v="2"/>
    <x v="2"/>
    <x v="3"/>
    <x v="489"/>
    <d v="2023-11-02T00:00:00"/>
    <n v="60"/>
    <n v="8809"/>
    <n v="76773"/>
    <n v="67964"/>
    <x v="3"/>
    <n v="298.89999999999998"/>
    <n v="70"/>
    <x v="1"/>
    <x v="2"/>
    <x v="0"/>
    <n v="0"/>
    <x v="594"/>
    <x v="31"/>
    <x v="0"/>
    <s v="P1087"/>
    <n v="95"/>
    <n v="14"/>
    <x v="10"/>
    <x v="3"/>
    <n v="12"/>
    <n v="2"/>
    <s v="A"/>
    <n v="14.58"/>
    <x v="0"/>
    <n v="84293"/>
    <n v="14367"/>
    <s v="Overdue"/>
    <n v="51200"/>
    <x v="1"/>
    <x v="2"/>
    <x v="4"/>
    <n v="67964"/>
  </r>
  <r>
    <x v="977"/>
    <x v="222"/>
    <x v="4"/>
    <x v="6"/>
    <x v="2"/>
    <s v="P5"/>
    <x v="3"/>
    <x v="5"/>
    <x v="0"/>
    <x v="537"/>
    <d v="2024-02-16T00:00:00"/>
    <n v="15"/>
    <n v="208372"/>
    <n v="220471"/>
    <n v="12099"/>
    <x v="1"/>
    <n v="95.5"/>
    <n v="18"/>
    <x v="2"/>
    <x v="1"/>
    <x v="1"/>
    <n v="0"/>
    <x v="595"/>
    <x v="29"/>
    <x v="2"/>
    <s v="P1062"/>
    <n v="254"/>
    <n v="41"/>
    <x v="11"/>
    <x v="1"/>
    <n v="2"/>
    <n v="3"/>
    <s v="C"/>
    <n v="7.51"/>
    <x v="3"/>
    <n v="0"/>
    <n v="41635"/>
    <s v="Pending"/>
    <n v="239887"/>
    <x v="12"/>
    <x v="3"/>
    <x v="4"/>
    <n v="12099"/>
  </r>
  <r>
    <x v="978"/>
    <x v="43"/>
    <x v="4"/>
    <x v="28"/>
    <x v="2"/>
    <s v="P3"/>
    <x v="1"/>
    <x v="4"/>
    <x v="0"/>
    <x v="699"/>
    <d v="2022-07-10T00:00:00"/>
    <n v="45"/>
    <n v="321013"/>
    <n v="342833"/>
    <n v="21820"/>
    <x v="2"/>
    <n v="545.6"/>
    <n v="24"/>
    <x v="2"/>
    <x v="3"/>
    <x v="0"/>
    <n v="94"/>
    <x v="596"/>
    <x v="0"/>
    <x v="4"/>
    <s v="P1179"/>
    <n v="484"/>
    <n v="63"/>
    <x v="24"/>
    <x v="1"/>
    <n v="9"/>
    <n v="1"/>
    <s v="A"/>
    <n v="7.37"/>
    <x v="3"/>
    <n v="0"/>
    <n v="84326"/>
    <s v="Pending"/>
    <n v="304618"/>
    <x v="7"/>
    <x v="2"/>
    <x v="3"/>
    <n v="21820"/>
  </r>
  <r>
    <x v="979"/>
    <x v="50"/>
    <x v="3"/>
    <x v="3"/>
    <x v="4"/>
    <s v="P5"/>
    <x v="2"/>
    <x v="3"/>
    <x v="2"/>
    <x v="700"/>
    <d v="2024-06-13T00:00:00"/>
    <n v="16"/>
    <n v="159845"/>
    <n v="184631"/>
    <n v="24786"/>
    <x v="1"/>
    <n v="231.9"/>
    <n v="17"/>
    <x v="2"/>
    <x v="3"/>
    <x v="0"/>
    <n v="51"/>
    <x v="597"/>
    <x v="39"/>
    <x v="0"/>
    <s v="P1206"/>
    <n v="289"/>
    <n v="106"/>
    <x v="79"/>
    <x v="2"/>
    <n v="19"/>
    <n v="7"/>
    <s v="B"/>
    <n v="17.05"/>
    <x v="0"/>
    <n v="0"/>
    <n v="676847"/>
    <s v="Paid"/>
    <n v="181835"/>
    <x v="1"/>
    <x v="3"/>
    <x v="0"/>
    <n v="24786"/>
  </r>
  <r>
    <x v="980"/>
    <x v="53"/>
    <x v="0"/>
    <x v="10"/>
    <x v="3"/>
    <s v="P3"/>
    <x v="3"/>
    <x v="5"/>
    <x v="4"/>
    <x v="701"/>
    <d v="2025-10-05T00:00:00"/>
    <n v="55"/>
    <n v="486669"/>
    <n v="454842"/>
    <n v="-31827"/>
    <x v="9"/>
    <n v="690.4"/>
    <n v="18"/>
    <x v="2"/>
    <x v="2"/>
    <x v="1"/>
    <n v="0"/>
    <x v="359"/>
    <x v="9"/>
    <x v="4"/>
    <s v="P1088"/>
    <n v="74"/>
    <n v="83"/>
    <x v="72"/>
    <x v="0"/>
    <n v="2"/>
    <n v="1"/>
    <s v="B"/>
    <n v="6.41"/>
    <x v="0"/>
    <n v="0"/>
    <n v="333570"/>
    <s v="Pending"/>
    <n v="521863"/>
    <x v="8"/>
    <x v="0"/>
    <x v="1"/>
    <n v="-31827"/>
  </r>
  <r>
    <x v="981"/>
    <x v="176"/>
    <x v="5"/>
    <x v="10"/>
    <x v="4"/>
    <s v="P2"/>
    <x v="3"/>
    <x v="0"/>
    <x v="0"/>
    <x v="498"/>
    <d v="2022-09-23T00:00:00"/>
    <n v="42"/>
    <n v="331939"/>
    <n v="367038"/>
    <n v="35099"/>
    <x v="4"/>
    <n v="846.5"/>
    <n v="60"/>
    <x v="0"/>
    <x v="0"/>
    <x v="1"/>
    <n v="0"/>
    <x v="598"/>
    <x v="8"/>
    <x v="0"/>
    <s v="P1132"/>
    <n v="229"/>
    <n v="38"/>
    <x v="9"/>
    <x v="3"/>
    <n v="19"/>
    <n v="1"/>
    <s v="A"/>
    <n v="3.9"/>
    <x v="3"/>
    <n v="27987"/>
    <n v="705995"/>
    <s v="Paid"/>
    <n v="376792"/>
    <x v="4"/>
    <x v="1"/>
    <x v="1"/>
    <n v="35099"/>
  </r>
  <r>
    <x v="982"/>
    <x v="221"/>
    <x v="4"/>
    <x v="22"/>
    <x v="1"/>
    <s v="P4"/>
    <x v="3"/>
    <x v="3"/>
    <x v="1"/>
    <x v="702"/>
    <d v="2022-05-01T00:00:00"/>
    <n v="42"/>
    <n v="311528"/>
    <n v="423936"/>
    <n v="112408"/>
    <x v="0"/>
    <n v="137.1"/>
    <n v="91"/>
    <x v="1"/>
    <x v="3"/>
    <x v="0"/>
    <n v="53"/>
    <x v="323"/>
    <x v="18"/>
    <x v="0"/>
    <s v="P1101"/>
    <n v="81"/>
    <n v="29"/>
    <x v="26"/>
    <x v="3"/>
    <n v="16"/>
    <n v="5"/>
    <s v="C"/>
    <n v="17.52"/>
    <x v="0"/>
    <n v="31249"/>
    <n v="477325"/>
    <s v="Paid"/>
    <n v="343774"/>
    <x v="9"/>
    <x v="0"/>
    <x v="0"/>
    <n v="112408"/>
  </r>
  <r>
    <x v="983"/>
    <x v="280"/>
    <x v="2"/>
    <x v="6"/>
    <x v="3"/>
    <s v="P1"/>
    <x v="3"/>
    <x v="3"/>
    <x v="1"/>
    <x v="703"/>
    <d v="2025-11-01T00:00:00"/>
    <n v="44"/>
    <n v="268113"/>
    <n v="247330"/>
    <n v="-20783"/>
    <x v="3"/>
    <n v="302.2"/>
    <n v="27"/>
    <x v="2"/>
    <x v="2"/>
    <x v="1"/>
    <n v="0"/>
    <x v="310"/>
    <x v="44"/>
    <x v="1"/>
    <s v="P1313"/>
    <n v="429"/>
    <n v="63"/>
    <x v="27"/>
    <x v="0"/>
    <n v="9"/>
    <n v="7"/>
    <s v="A"/>
    <n v="5.1100000000000003"/>
    <x v="0"/>
    <n v="0"/>
    <n v="756556"/>
    <s v="Paid"/>
    <n v="275317"/>
    <x v="8"/>
    <x v="2"/>
    <x v="0"/>
    <n v="-20783"/>
  </r>
  <r>
    <x v="984"/>
    <x v="246"/>
    <x v="1"/>
    <x v="28"/>
    <x v="0"/>
    <s v="P4"/>
    <x v="0"/>
    <x v="0"/>
    <x v="0"/>
    <x v="334"/>
    <d v="2022-06-15T00:00:00"/>
    <n v="42"/>
    <n v="6717"/>
    <n v="123647"/>
    <n v="116930"/>
    <x v="9"/>
    <n v="390.6"/>
    <n v="69"/>
    <x v="1"/>
    <x v="2"/>
    <x v="2"/>
    <n v="81"/>
    <x v="553"/>
    <x v="9"/>
    <x v="2"/>
    <s v="P1264"/>
    <n v="71"/>
    <n v="114"/>
    <x v="70"/>
    <x v="0"/>
    <n v="0"/>
    <n v="6"/>
    <s v="C"/>
    <n v="8.1"/>
    <x v="3"/>
    <n v="0"/>
    <n v="96007"/>
    <s v="Pending"/>
    <n v="23385"/>
    <x v="2"/>
    <x v="0"/>
    <x v="3"/>
    <n v="116930"/>
  </r>
  <r>
    <x v="985"/>
    <x v="127"/>
    <x v="3"/>
    <x v="22"/>
    <x v="0"/>
    <s v="P3"/>
    <x v="1"/>
    <x v="4"/>
    <x v="1"/>
    <x v="118"/>
    <d v="2025-05-12T00:00:00"/>
    <n v="28"/>
    <n v="75674"/>
    <n v="176272"/>
    <n v="100598"/>
    <x v="0"/>
    <n v="819.6"/>
    <n v="48"/>
    <x v="0"/>
    <x v="3"/>
    <x v="0"/>
    <n v="90"/>
    <x v="552"/>
    <x v="10"/>
    <x v="0"/>
    <s v="P1144"/>
    <n v="197"/>
    <n v="55"/>
    <x v="4"/>
    <x v="3"/>
    <n v="0"/>
    <n v="8"/>
    <s v="C"/>
    <n v="10.82"/>
    <x v="3"/>
    <n v="0"/>
    <n v="472912"/>
    <s v="Paid"/>
    <n v="85733"/>
    <x v="6"/>
    <x v="0"/>
    <x v="2"/>
    <n v="100598"/>
  </r>
  <r>
    <x v="986"/>
    <x v="56"/>
    <x v="1"/>
    <x v="2"/>
    <x v="2"/>
    <s v="P3"/>
    <x v="1"/>
    <x v="3"/>
    <x v="4"/>
    <x v="704"/>
    <d v="2022-08-28T00:00:00"/>
    <n v="37"/>
    <n v="91747"/>
    <n v="195583"/>
    <n v="103836"/>
    <x v="9"/>
    <n v="668.1"/>
    <n v="5"/>
    <x v="2"/>
    <x v="1"/>
    <x v="0"/>
    <n v="59"/>
    <x v="548"/>
    <x v="13"/>
    <x v="4"/>
    <s v="P1235"/>
    <n v="486"/>
    <n v="102"/>
    <x v="19"/>
    <x v="3"/>
    <n v="7"/>
    <n v="6"/>
    <s v="A"/>
    <n v="17.690000000000001"/>
    <x v="2"/>
    <n v="0"/>
    <n v="855053"/>
    <s v="Paid"/>
    <n v="85626"/>
    <x v="7"/>
    <x v="3"/>
    <x v="1"/>
    <n v="103836"/>
  </r>
  <r>
    <x v="987"/>
    <x v="57"/>
    <x v="0"/>
    <x v="0"/>
    <x v="5"/>
    <s v="P4"/>
    <x v="3"/>
    <x v="1"/>
    <x v="4"/>
    <x v="575"/>
    <d v="2023-01-15T00:00:00"/>
    <n v="47"/>
    <n v="31872"/>
    <n v="136257"/>
    <n v="104385"/>
    <x v="9"/>
    <n v="829.5"/>
    <n v="86"/>
    <x v="1"/>
    <x v="3"/>
    <x v="2"/>
    <n v="0"/>
    <x v="483"/>
    <x v="41"/>
    <x v="0"/>
    <s v="P1179"/>
    <n v="345"/>
    <n v="52"/>
    <x v="69"/>
    <x v="3"/>
    <n v="7"/>
    <n v="3"/>
    <s v="B"/>
    <n v="2.59"/>
    <x v="1"/>
    <n v="0"/>
    <n v="333284"/>
    <s v="Paid"/>
    <n v="62564"/>
    <x v="8"/>
    <x v="1"/>
    <x v="1"/>
    <n v="104385"/>
  </r>
  <r>
    <x v="988"/>
    <x v="63"/>
    <x v="2"/>
    <x v="3"/>
    <x v="4"/>
    <s v="P3"/>
    <x v="1"/>
    <x v="4"/>
    <x v="2"/>
    <x v="25"/>
    <d v="2024-05-14T00:00:00"/>
    <n v="23"/>
    <n v="128904"/>
    <n v="124306"/>
    <n v="-4598"/>
    <x v="6"/>
    <n v="280.5"/>
    <n v="18"/>
    <x v="2"/>
    <x v="2"/>
    <x v="0"/>
    <n v="0"/>
    <x v="599"/>
    <x v="44"/>
    <x v="1"/>
    <s v="P1297"/>
    <n v="321"/>
    <n v="102"/>
    <x v="61"/>
    <x v="0"/>
    <n v="16"/>
    <n v="2"/>
    <s v="C"/>
    <n v="14.19"/>
    <x v="2"/>
    <n v="0"/>
    <n v="184863"/>
    <s v="Pending"/>
    <n v="170156"/>
    <x v="4"/>
    <x v="1"/>
    <x v="3"/>
    <n v="-4598"/>
  </r>
  <r>
    <x v="989"/>
    <x v="63"/>
    <x v="1"/>
    <x v="17"/>
    <x v="0"/>
    <s v="P5"/>
    <x v="2"/>
    <x v="4"/>
    <x v="3"/>
    <x v="705"/>
    <d v="2025-07-22T00:00:00"/>
    <n v="46"/>
    <n v="234735"/>
    <n v="245358"/>
    <n v="10623"/>
    <x v="0"/>
    <n v="450.2"/>
    <n v="95"/>
    <x v="1"/>
    <x v="0"/>
    <x v="2"/>
    <n v="88"/>
    <x v="600"/>
    <x v="8"/>
    <x v="1"/>
    <s v="P1198"/>
    <n v="204"/>
    <n v="19"/>
    <x v="75"/>
    <x v="0"/>
    <n v="2"/>
    <n v="6"/>
    <s v="B"/>
    <n v="5"/>
    <x v="3"/>
    <n v="0"/>
    <n v="901812"/>
    <s v="Pending"/>
    <n v="262857"/>
    <x v="7"/>
    <x v="0"/>
    <x v="4"/>
    <n v="10623"/>
  </r>
  <r>
    <x v="990"/>
    <x v="70"/>
    <x v="5"/>
    <x v="4"/>
    <x v="2"/>
    <s v="P3"/>
    <x v="0"/>
    <x v="0"/>
    <x v="1"/>
    <x v="706"/>
    <d v="2024-11-06T00:00:00"/>
    <n v="41"/>
    <n v="421970"/>
    <n v="486173"/>
    <n v="64203"/>
    <x v="4"/>
    <n v="836.9"/>
    <n v="27"/>
    <x v="2"/>
    <x v="1"/>
    <x v="2"/>
    <n v="62"/>
    <x v="482"/>
    <x v="43"/>
    <x v="2"/>
    <s v="P1282"/>
    <n v="488"/>
    <n v="53"/>
    <x v="17"/>
    <x v="1"/>
    <n v="9"/>
    <n v="5"/>
    <s v="A"/>
    <n v="1.1100000000000001"/>
    <x v="3"/>
    <n v="0"/>
    <n v="86243"/>
    <s v="Paid"/>
    <n v="405489"/>
    <x v="9"/>
    <x v="2"/>
    <x v="1"/>
    <n v="64203"/>
  </r>
  <r>
    <x v="991"/>
    <x v="273"/>
    <x v="5"/>
    <x v="27"/>
    <x v="0"/>
    <s v="P3"/>
    <x v="2"/>
    <x v="2"/>
    <x v="2"/>
    <x v="698"/>
    <d v="2023-02-02T00:00:00"/>
    <n v="29"/>
    <n v="55220"/>
    <n v="78618"/>
    <n v="23398"/>
    <x v="6"/>
    <n v="354.3"/>
    <n v="80"/>
    <x v="1"/>
    <x v="2"/>
    <x v="1"/>
    <n v="97"/>
    <x v="601"/>
    <x v="36"/>
    <x v="2"/>
    <s v="P1057"/>
    <n v="50"/>
    <n v="99"/>
    <x v="61"/>
    <x v="1"/>
    <n v="21"/>
    <n v="2"/>
    <s v="C"/>
    <n v="6.44"/>
    <x v="3"/>
    <n v="0"/>
    <n v="140524"/>
    <s v="Pending"/>
    <n v="95291"/>
    <x v="3"/>
    <x v="0"/>
    <x v="1"/>
    <n v="23398"/>
  </r>
  <r>
    <x v="992"/>
    <x v="281"/>
    <x v="2"/>
    <x v="20"/>
    <x v="5"/>
    <s v="P5"/>
    <x v="3"/>
    <x v="4"/>
    <x v="4"/>
    <x v="636"/>
    <d v="2023-07-01T00:00:00"/>
    <n v="30"/>
    <n v="185607"/>
    <n v="231341"/>
    <n v="45734"/>
    <x v="7"/>
    <n v="724.8"/>
    <n v="1"/>
    <x v="2"/>
    <x v="0"/>
    <x v="0"/>
    <n v="0"/>
    <x v="602"/>
    <x v="30"/>
    <x v="1"/>
    <s v="P1349"/>
    <n v="152"/>
    <n v="29"/>
    <x v="92"/>
    <x v="1"/>
    <n v="7"/>
    <n v="6"/>
    <s v="A"/>
    <n v="15.04"/>
    <x v="2"/>
    <n v="0"/>
    <n v="137812"/>
    <s v="Pending"/>
    <n v="222061"/>
    <x v="4"/>
    <x v="2"/>
    <x v="2"/>
    <n v="45734"/>
  </r>
  <r>
    <x v="993"/>
    <x v="121"/>
    <x v="1"/>
    <x v="14"/>
    <x v="3"/>
    <s v="P5"/>
    <x v="0"/>
    <x v="0"/>
    <x v="0"/>
    <x v="279"/>
    <d v="2023-03-07T00:00:00"/>
    <n v="17"/>
    <n v="71965"/>
    <n v="95246"/>
    <n v="23281"/>
    <x v="4"/>
    <n v="840.8"/>
    <n v="64"/>
    <x v="1"/>
    <x v="1"/>
    <x v="0"/>
    <n v="90"/>
    <x v="603"/>
    <x v="41"/>
    <x v="0"/>
    <s v="P1015"/>
    <n v="137"/>
    <n v="59"/>
    <x v="8"/>
    <x v="2"/>
    <n v="12"/>
    <n v="7"/>
    <s v="C"/>
    <n v="12.24"/>
    <x v="3"/>
    <n v="0"/>
    <n v="283828"/>
    <s v="Pending"/>
    <n v="112059"/>
    <x v="2"/>
    <x v="3"/>
    <x v="1"/>
    <n v="23281"/>
  </r>
  <r>
    <x v="994"/>
    <x v="52"/>
    <x v="0"/>
    <x v="7"/>
    <x v="5"/>
    <s v="P5"/>
    <x v="3"/>
    <x v="4"/>
    <x v="3"/>
    <x v="707"/>
    <d v="2025-11-22T00:00:00"/>
    <n v="44"/>
    <n v="413276"/>
    <n v="510282"/>
    <n v="97006"/>
    <x v="7"/>
    <n v="507.6"/>
    <n v="43"/>
    <x v="0"/>
    <x v="3"/>
    <x v="0"/>
    <n v="40"/>
    <x v="127"/>
    <x v="37"/>
    <x v="4"/>
    <s v="P1203"/>
    <n v="192"/>
    <n v="109"/>
    <x v="2"/>
    <x v="3"/>
    <n v="2"/>
    <n v="6"/>
    <s v="A"/>
    <n v="10.53"/>
    <x v="2"/>
    <n v="0"/>
    <n v="819878"/>
    <s v="Pending"/>
    <n v="429516"/>
    <x v="7"/>
    <x v="1"/>
    <x v="4"/>
    <n v="97006"/>
  </r>
  <r>
    <x v="995"/>
    <x v="99"/>
    <x v="2"/>
    <x v="5"/>
    <x v="0"/>
    <s v="P3"/>
    <x v="0"/>
    <x v="1"/>
    <x v="3"/>
    <x v="708"/>
    <d v="2024-01-08T00:00:00"/>
    <n v="14"/>
    <n v="433639"/>
    <n v="451004"/>
    <n v="17365"/>
    <x v="1"/>
    <n v="615.70000000000005"/>
    <n v="41"/>
    <x v="0"/>
    <x v="0"/>
    <x v="0"/>
    <n v="0"/>
    <x v="493"/>
    <x v="36"/>
    <x v="0"/>
    <s v="P1093"/>
    <n v="28"/>
    <n v="25"/>
    <x v="88"/>
    <x v="1"/>
    <n v="4"/>
    <n v="5"/>
    <s v="C"/>
    <n v="16.579999999999998"/>
    <x v="1"/>
    <n v="0"/>
    <n v="326049"/>
    <s v="Overdue"/>
    <n v="418276"/>
    <x v="4"/>
    <x v="1"/>
    <x v="4"/>
    <n v="17365"/>
  </r>
  <r>
    <x v="996"/>
    <x v="230"/>
    <x v="5"/>
    <x v="24"/>
    <x v="1"/>
    <s v="P5"/>
    <x v="0"/>
    <x v="5"/>
    <x v="1"/>
    <x v="518"/>
    <d v="2022-01-23T00:00:00"/>
    <n v="-1"/>
    <n v="264234"/>
    <n v="362701"/>
    <n v="98467"/>
    <x v="6"/>
    <n v="781.2"/>
    <n v="32"/>
    <x v="0"/>
    <x v="3"/>
    <x v="0"/>
    <n v="87"/>
    <x v="383"/>
    <x v="30"/>
    <x v="2"/>
    <s v="P1356"/>
    <n v="89"/>
    <n v="41"/>
    <x v="64"/>
    <x v="3"/>
    <n v="14"/>
    <n v="6"/>
    <s v="D"/>
    <n v="1.1100000000000001"/>
    <x v="2"/>
    <n v="0"/>
    <n v="700065"/>
    <s v="Overdue"/>
    <n v="312135"/>
    <x v="12"/>
    <x v="3"/>
    <x v="1"/>
    <n v="98467"/>
  </r>
  <r>
    <x v="997"/>
    <x v="100"/>
    <x v="5"/>
    <x v="10"/>
    <x v="3"/>
    <s v="P2"/>
    <x v="2"/>
    <x v="4"/>
    <x v="0"/>
    <x v="444"/>
    <d v="2024-04-14T00:00:00"/>
    <n v="44"/>
    <n v="494923"/>
    <n v="548565"/>
    <n v="53642"/>
    <x v="0"/>
    <n v="482.4"/>
    <n v="10"/>
    <x v="2"/>
    <x v="1"/>
    <x v="0"/>
    <n v="64"/>
    <x v="387"/>
    <x v="9"/>
    <x v="2"/>
    <s v="P1061"/>
    <n v="209"/>
    <n v="78"/>
    <x v="63"/>
    <x v="3"/>
    <n v="9"/>
    <n v="5"/>
    <s v="A"/>
    <n v="15.95"/>
    <x v="0"/>
    <n v="0"/>
    <n v="102596"/>
    <s v="Paid"/>
    <n v="507132"/>
    <x v="8"/>
    <x v="1"/>
    <x v="3"/>
    <n v="53642"/>
  </r>
  <r>
    <x v="998"/>
    <x v="150"/>
    <x v="2"/>
    <x v="3"/>
    <x v="2"/>
    <s v="P5"/>
    <x v="1"/>
    <x v="1"/>
    <x v="3"/>
    <x v="709"/>
    <d v="2024-12-13T00:00:00"/>
    <n v="3"/>
    <n v="167604"/>
    <n v="135367"/>
    <n v="-32237"/>
    <x v="1"/>
    <n v="759.2"/>
    <n v="29"/>
    <x v="2"/>
    <x v="2"/>
    <x v="2"/>
    <n v="0"/>
    <x v="363"/>
    <x v="39"/>
    <x v="3"/>
    <s v="P1394"/>
    <n v="446"/>
    <n v="49"/>
    <x v="22"/>
    <x v="3"/>
    <n v="4"/>
    <n v="8"/>
    <s v="D"/>
    <n v="11.41"/>
    <x v="0"/>
    <n v="0"/>
    <n v="600025"/>
    <s v="Paid"/>
    <n v="210136"/>
    <x v="6"/>
    <x v="0"/>
    <x v="1"/>
    <n v="-32237"/>
  </r>
  <r>
    <x v="999"/>
    <x v="42"/>
    <x v="1"/>
    <x v="19"/>
    <x v="1"/>
    <s v="P3"/>
    <x v="1"/>
    <x v="4"/>
    <x v="0"/>
    <x v="710"/>
    <d v="2024-06-26T00:00:00"/>
    <n v="34"/>
    <n v="279491"/>
    <n v="347546"/>
    <n v="68055"/>
    <x v="10"/>
    <n v="506.5"/>
    <n v="89"/>
    <x v="1"/>
    <x v="1"/>
    <x v="0"/>
    <n v="43"/>
    <x v="397"/>
    <x v="17"/>
    <x v="4"/>
    <s v="P1087"/>
    <n v="-3"/>
    <n v="65"/>
    <x v="27"/>
    <x v="1"/>
    <n v="14"/>
    <n v="4"/>
    <s v="C"/>
    <n v="17.09"/>
    <x v="3"/>
    <n v="0"/>
    <n v="41848"/>
    <s v="Overdue"/>
    <n v="294127"/>
    <x v="8"/>
    <x v="1"/>
    <x v="1"/>
    <n v="68055"/>
  </r>
  <r>
    <x v="1000"/>
    <x v="235"/>
    <x v="5"/>
    <x v="0"/>
    <x v="1"/>
    <s v="P4"/>
    <x v="0"/>
    <x v="2"/>
    <x v="1"/>
    <x v="711"/>
    <d v="2023-01-24T00:00:00"/>
    <n v="0"/>
    <n v="138024"/>
    <n v="206752"/>
    <n v="68728"/>
    <x v="7"/>
    <n v="206.6"/>
    <n v="73"/>
    <x v="1"/>
    <x v="2"/>
    <x v="2"/>
    <n v="0"/>
    <x v="439"/>
    <x v="25"/>
    <x v="3"/>
    <s v="P1360"/>
    <n v="463"/>
    <n v="58"/>
    <x v="73"/>
    <x v="2"/>
    <n v="0"/>
    <n v="1"/>
    <s v="B"/>
    <n v="12.32"/>
    <x v="0"/>
    <n v="0"/>
    <n v="989471"/>
    <s v="Paid"/>
    <n v="158148"/>
    <x v="0"/>
    <x v="0"/>
    <x v="2"/>
    <n v="68728"/>
  </r>
  <r>
    <x v="1001"/>
    <x v="82"/>
    <x v="4"/>
    <x v="1"/>
    <x v="4"/>
    <s v="P5"/>
    <x v="0"/>
    <x v="4"/>
    <x v="2"/>
    <x v="712"/>
    <d v="2024-04-19T00:00:00"/>
    <n v="36"/>
    <n v="23126"/>
    <n v="90592"/>
    <n v="67466"/>
    <x v="2"/>
    <n v="502.5"/>
    <n v="20"/>
    <x v="2"/>
    <x v="3"/>
    <x v="1"/>
    <n v="0"/>
    <x v="604"/>
    <x v="39"/>
    <x v="0"/>
    <s v="P1028"/>
    <n v="367"/>
    <n v="31"/>
    <x v="74"/>
    <x v="0"/>
    <n v="14"/>
    <n v="4"/>
    <s v="C"/>
    <n v="2.44"/>
    <x v="1"/>
    <n v="0"/>
    <n v="226544"/>
    <s v="Pending"/>
    <n v="52176"/>
    <x v="11"/>
    <x v="1"/>
    <x v="0"/>
    <n v="67466"/>
  </r>
  <r>
    <x v="1002"/>
    <x v="154"/>
    <x v="3"/>
    <x v="7"/>
    <x v="3"/>
    <s v="P4"/>
    <x v="1"/>
    <x v="0"/>
    <x v="0"/>
    <x v="514"/>
    <d v="2022-12-28T00:00:00"/>
    <n v="53"/>
    <n v="136552"/>
    <n v="166438"/>
    <n v="29886"/>
    <x v="3"/>
    <n v="272.89999999999998"/>
    <n v="70"/>
    <x v="1"/>
    <x v="1"/>
    <x v="2"/>
    <n v="0"/>
    <x v="74"/>
    <x v="27"/>
    <x v="1"/>
    <s v="P1321"/>
    <n v="231"/>
    <n v="44"/>
    <x v="19"/>
    <x v="3"/>
    <n v="16"/>
    <n v="5"/>
    <s v="D"/>
    <n v="7.0000000000000007E-2"/>
    <x v="0"/>
    <n v="0"/>
    <n v="121444"/>
    <s v="Pending"/>
    <n v="158256"/>
    <x v="10"/>
    <x v="2"/>
    <x v="2"/>
    <n v="29886"/>
  </r>
  <r>
    <x v="1003"/>
    <x v="282"/>
    <x v="4"/>
    <x v="28"/>
    <x v="0"/>
    <s v="P3"/>
    <x v="1"/>
    <x v="3"/>
    <x v="0"/>
    <x v="156"/>
    <d v="2022-02-13T00:00:00"/>
    <n v="37"/>
    <n v="457831"/>
    <n v="443791"/>
    <n v="-14040"/>
    <x v="8"/>
    <n v="872.5"/>
    <n v="2"/>
    <x v="2"/>
    <x v="1"/>
    <x v="2"/>
    <n v="69"/>
    <x v="605"/>
    <x v="34"/>
    <x v="1"/>
    <s v="P1073"/>
    <n v="313"/>
    <n v="95"/>
    <x v="77"/>
    <x v="1"/>
    <n v="19"/>
    <n v="5"/>
    <s v="B"/>
    <n v="1.1499999999999999"/>
    <x v="3"/>
    <n v="0"/>
    <n v="956733"/>
    <s v="Overdue"/>
    <n v="475452"/>
    <x v="1"/>
    <x v="1"/>
    <x v="2"/>
    <n v="-14040"/>
  </r>
  <r>
    <x v="1004"/>
    <x v="159"/>
    <x v="2"/>
    <x v="29"/>
    <x v="2"/>
    <s v="P4"/>
    <x v="3"/>
    <x v="4"/>
    <x v="2"/>
    <x v="713"/>
    <d v="2023-06-24T00:00:00"/>
    <n v="29"/>
    <n v="360456"/>
    <n v="414789"/>
    <n v="54333"/>
    <x v="4"/>
    <n v="521.6"/>
    <n v="17"/>
    <x v="2"/>
    <x v="3"/>
    <x v="1"/>
    <n v="47"/>
    <x v="606"/>
    <x v="25"/>
    <x v="4"/>
    <s v="P1206"/>
    <n v="135"/>
    <n v="49"/>
    <x v="59"/>
    <x v="0"/>
    <n v="19"/>
    <n v="7"/>
    <s v="C"/>
    <n v="8.61"/>
    <x v="3"/>
    <n v="44030"/>
    <n v="769722"/>
    <s v="Overdue"/>
    <n v="379376"/>
    <x v="8"/>
    <x v="2"/>
    <x v="4"/>
    <n v="54333"/>
  </r>
  <r>
    <x v="1005"/>
    <x v="122"/>
    <x v="2"/>
    <x v="22"/>
    <x v="1"/>
    <s v="P5"/>
    <x v="0"/>
    <x v="1"/>
    <x v="3"/>
    <x v="552"/>
    <d v="2022-02-04T00:00:00"/>
    <n v="21"/>
    <n v="262800"/>
    <n v="324121"/>
    <n v="61321"/>
    <x v="3"/>
    <n v="374.9"/>
    <n v="54"/>
    <x v="0"/>
    <x v="2"/>
    <x v="1"/>
    <n v="95"/>
    <x v="165"/>
    <x v="33"/>
    <x v="4"/>
    <s v="P1022"/>
    <n v="183"/>
    <n v="20"/>
    <x v="90"/>
    <x v="3"/>
    <n v="14"/>
    <n v="4"/>
    <s v="C"/>
    <n v="12.19"/>
    <x v="3"/>
    <n v="0"/>
    <n v="469361"/>
    <s v="Pending"/>
    <n v="312527"/>
    <x v="3"/>
    <x v="1"/>
    <x v="4"/>
    <n v="61321"/>
  </r>
  <r>
    <x v="1006"/>
    <x v="23"/>
    <x v="3"/>
    <x v="15"/>
    <x v="3"/>
    <s v="P1"/>
    <x v="2"/>
    <x v="1"/>
    <x v="3"/>
    <x v="89"/>
    <d v="2024-07-11T00:00:00"/>
    <n v="30"/>
    <n v="481558"/>
    <n v="578097"/>
    <n v="96539"/>
    <x v="1"/>
    <n v="28.9"/>
    <n v="72"/>
    <x v="1"/>
    <x v="0"/>
    <x v="1"/>
    <n v="0"/>
    <x v="205"/>
    <x v="7"/>
    <x v="3"/>
    <s v="P1202"/>
    <n v="338"/>
    <n v="25"/>
    <x v="37"/>
    <x v="3"/>
    <n v="21"/>
    <n v="4"/>
    <s v="A"/>
    <n v="8.39"/>
    <x v="1"/>
    <n v="81238"/>
    <n v="781371"/>
    <s v="Paid"/>
    <n v="467569"/>
    <x v="9"/>
    <x v="2"/>
    <x v="1"/>
    <n v="96539"/>
  </r>
  <r>
    <x v="1007"/>
    <x v="241"/>
    <x v="1"/>
    <x v="13"/>
    <x v="4"/>
    <s v="P2"/>
    <x v="3"/>
    <x v="0"/>
    <x v="4"/>
    <x v="304"/>
    <d v="2024-07-18T00:00:00"/>
    <n v="12"/>
    <n v="323697"/>
    <n v="358241"/>
    <n v="34544"/>
    <x v="3"/>
    <n v="679.4"/>
    <n v="44"/>
    <x v="0"/>
    <x v="0"/>
    <x v="0"/>
    <n v="53"/>
    <x v="550"/>
    <x v="29"/>
    <x v="2"/>
    <s v="P1487"/>
    <n v="421"/>
    <n v="59"/>
    <x v="92"/>
    <x v="1"/>
    <n v="0"/>
    <n v="8"/>
    <s v="D"/>
    <n v="7.68"/>
    <x v="0"/>
    <n v="0"/>
    <n v="844082"/>
    <s v="Overdue"/>
    <n v="338552"/>
    <x v="0"/>
    <x v="0"/>
    <x v="3"/>
    <n v="34544"/>
  </r>
  <r>
    <x v="1008"/>
    <x v="32"/>
    <x v="1"/>
    <x v="5"/>
    <x v="5"/>
    <s v="P4"/>
    <x v="0"/>
    <x v="5"/>
    <x v="3"/>
    <x v="714"/>
    <d v="2025-09-03T00:00:00"/>
    <n v="5"/>
    <n v="241068"/>
    <n v="286036"/>
    <n v="44968"/>
    <x v="10"/>
    <n v="870.7"/>
    <n v="72"/>
    <x v="1"/>
    <x v="3"/>
    <x v="0"/>
    <n v="70"/>
    <x v="158"/>
    <x v="22"/>
    <x v="2"/>
    <s v="P1336"/>
    <n v="157"/>
    <n v="83"/>
    <x v="45"/>
    <x v="0"/>
    <n v="19"/>
    <n v="7"/>
    <s v="B"/>
    <n v="16.2"/>
    <x v="2"/>
    <n v="5490"/>
    <n v="940339"/>
    <s v="Overdue"/>
    <n v="235769"/>
    <x v="1"/>
    <x v="2"/>
    <x v="4"/>
    <n v="44968"/>
  </r>
  <r>
    <x v="1009"/>
    <x v="50"/>
    <x v="4"/>
    <x v="5"/>
    <x v="1"/>
    <s v="P4"/>
    <x v="3"/>
    <x v="4"/>
    <x v="4"/>
    <x v="108"/>
    <d v="2023-01-02T00:00:00"/>
    <n v="60"/>
    <n v="343258"/>
    <n v="327719"/>
    <n v="-15539"/>
    <x v="3"/>
    <n v="328.2"/>
    <n v="94"/>
    <x v="1"/>
    <x v="1"/>
    <x v="2"/>
    <n v="49"/>
    <x v="71"/>
    <x v="16"/>
    <x v="0"/>
    <s v="P1027"/>
    <n v="426"/>
    <n v="43"/>
    <x v="32"/>
    <x v="2"/>
    <n v="14"/>
    <n v="4"/>
    <s v="C"/>
    <n v="15.47"/>
    <x v="3"/>
    <n v="0"/>
    <n v="100894"/>
    <s v="Pending"/>
    <n v="338695"/>
    <x v="3"/>
    <x v="2"/>
    <x v="4"/>
    <n v="-15539"/>
  </r>
  <r>
    <x v="1010"/>
    <x v="54"/>
    <x v="4"/>
    <x v="28"/>
    <x v="1"/>
    <s v="P2"/>
    <x v="0"/>
    <x v="5"/>
    <x v="4"/>
    <x v="172"/>
    <d v="2023-05-24T00:00:00"/>
    <n v="23"/>
    <n v="194221"/>
    <n v="302860"/>
    <n v="108639"/>
    <x v="0"/>
    <n v="248.9"/>
    <n v="76"/>
    <x v="1"/>
    <x v="2"/>
    <x v="1"/>
    <n v="46"/>
    <x v="607"/>
    <x v="38"/>
    <x v="4"/>
    <s v="P1140"/>
    <n v="396"/>
    <n v="95"/>
    <x v="61"/>
    <x v="2"/>
    <n v="19"/>
    <n v="8"/>
    <s v="D"/>
    <n v="15.04"/>
    <x v="1"/>
    <n v="86002"/>
    <n v="749980"/>
    <s v="Paid"/>
    <n v="234212"/>
    <x v="6"/>
    <x v="3"/>
    <x v="1"/>
    <n v="108639"/>
  </r>
  <r>
    <x v="1011"/>
    <x v="115"/>
    <x v="4"/>
    <x v="9"/>
    <x v="5"/>
    <s v="P5"/>
    <x v="3"/>
    <x v="3"/>
    <x v="4"/>
    <x v="715"/>
    <d v="2022-04-25T00:00:00"/>
    <n v="6"/>
    <n v="186422"/>
    <n v="274630"/>
    <n v="88208"/>
    <x v="8"/>
    <n v="270"/>
    <n v="30"/>
    <x v="2"/>
    <x v="1"/>
    <x v="1"/>
    <n v="0"/>
    <x v="564"/>
    <x v="44"/>
    <x v="2"/>
    <s v="P1414"/>
    <n v="372"/>
    <n v="56"/>
    <x v="89"/>
    <x v="2"/>
    <n v="0"/>
    <n v="5"/>
    <s v="C"/>
    <n v="9.67"/>
    <x v="1"/>
    <n v="0"/>
    <n v="903595"/>
    <s v="Pending"/>
    <n v="221525"/>
    <x v="2"/>
    <x v="3"/>
    <x v="3"/>
    <n v="88208"/>
  </r>
  <r>
    <x v="1012"/>
    <x v="238"/>
    <x v="2"/>
    <x v="20"/>
    <x v="3"/>
    <s v="P5"/>
    <x v="3"/>
    <x v="0"/>
    <x v="2"/>
    <x v="716"/>
    <d v="2025-05-10T00:00:00"/>
    <n v="41"/>
    <n v="118093"/>
    <n v="170406"/>
    <n v="52313"/>
    <x v="6"/>
    <n v="323.2"/>
    <n v="53"/>
    <x v="0"/>
    <x v="1"/>
    <x v="0"/>
    <n v="0"/>
    <x v="608"/>
    <x v="30"/>
    <x v="1"/>
    <s v="P1329"/>
    <n v="291"/>
    <n v="71"/>
    <x v="1"/>
    <x v="3"/>
    <n v="2"/>
    <n v="7"/>
    <s v="D"/>
    <n v="7.61"/>
    <x v="3"/>
    <n v="0"/>
    <n v="937576"/>
    <s v="Paid"/>
    <n v="102611"/>
    <x v="0"/>
    <x v="0"/>
    <x v="2"/>
    <n v="52313"/>
  </r>
  <r>
    <x v="1013"/>
    <x v="28"/>
    <x v="3"/>
    <x v="25"/>
    <x v="0"/>
    <s v="P3"/>
    <x v="2"/>
    <x v="4"/>
    <x v="4"/>
    <x v="251"/>
    <d v="2023-04-23T00:00:00"/>
    <n v="1"/>
    <n v="463688"/>
    <n v="544933"/>
    <n v="81245"/>
    <x v="10"/>
    <n v="542.70000000000005"/>
    <n v="78"/>
    <x v="1"/>
    <x v="3"/>
    <x v="2"/>
    <n v="0"/>
    <x v="484"/>
    <x v="29"/>
    <x v="1"/>
    <s v="P1066"/>
    <n v="120"/>
    <n v="13"/>
    <x v="92"/>
    <x v="0"/>
    <n v="4"/>
    <n v="5"/>
    <s v="D"/>
    <n v="12.66"/>
    <x v="2"/>
    <n v="0"/>
    <n v="666448"/>
    <s v="Pending"/>
    <n v="445105"/>
    <x v="7"/>
    <x v="1"/>
    <x v="4"/>
    <n v="81245"/>
  </r>
  <r>
    <x v="1014"/>
    <x v="283"/>
    <x v="2"/>
    <x v="8"/>
    <x v="4"/>
    <s v="P4"/>
    <x v="1"/>
    <x v="1"/>
    <x v="2"/>
    <x v="526"/>
    <d v="2022-11-07T00:00:00"/>
    <n v="15"/>
    <n v="80293"/>
    <n v="192028"/>
    <n v="111735"/>
    <x v="0"/>
    <n v="396.3"/>
    <n v="38"/>
    <x v="0"/>
    <x v="0"/>
    <x v="1"/>
    <n v="79"/>
    <x v="497"/>
    <x v="19"/>
    <x v="0"/>
    <s v="P1316"/>
    <n v="447"/>
    <n v="52"/>
    <x v="71"/>
    <x v="3"/>
    <n v="9"/>
    <n v="5"/>
    <s v="C"/>
    <n v="12.8"/>
    <x v="0"/>
    <n v="0"/>
    <n v="705719"/>
    <s v="Overdue"/>
    <n v="119473"/>
    <x v="9"/>
    <x v="3"/>
    <x v="0"/>
    <n v="111735"/>
  </r>
  <r>
    <x v="1015"/>
    <x v="137"/>
    <x v="2"/>
    <x v="11"/>
    <x v="3"/>
    <s v="P5"/>
    <x v="1"/>
    <x v="2"/>
    <x v="0"/>
    <x v="717"/>
    <d v="2025-06-05T00:00:00"/>
    <n v="36"/>
    <n v="472823"/>
    <n v="459944"/>
    <n v="-12879"/>
    <x v="6"/>
    <n v="365.5"/>
    <n v="98"/>
    <x v="1"/>
    <x v="1"/>
    <x v="1"/>
    <n v="0"/>
    <x v="104"/>
    <x v="11"/>
    <x v="2"/>
    <s v="P1369"/>
    <n v="79"/>
    <n v="63"/>
    <x v="23"/>
    <x v="1"/>
    <n v="0"/>
    <n v="3"/>
    <s v="C"/>
    <n v="10.47"/>
    <x v="2"/>
    <n v="0"/>
    <n v="174310"/>
    <s v="Overdue"/>
    <n v="500131"/>
    <x v="3"/>
    <x v="2"/>
    <x v="0"/>
    <n v="-12879"/>
  </r>
  <r>
    <x v="1016"/>
    <x v="16"/>
    <x v="3"/>
    <x v="12"/>
    <x v="5"/>
    <s v="P3"/>
    <x v="3"/>
    <x v="0"/>
    <x v="0"/>
    <x v="718"/>
    <d v="2024-03-26T00:00:00"/>
    <n v="30"/>
    <n v="187922"/>
    <n v="234043"/>
    <n v="46121"/>
    <x v="4"/>
    <n v="753"/>
    <n v="45"/>
    <x v="0"/>
    <x v="3"/>
    <x v="0"/>
    <n v="41"/>
    <x v="438"/>
    <x v="26"/>
    <x v="2"/>
    <s v="P1480"/>
    <n v="492"/>
    <n v="51"/>
    <x v="90"/>
    <x v="0"/>
    <n v="16"/>
    <n v="4"/>
    <s v="D"/>
    <n v="8.2899999999999991"/>
    <x v="3"/>
    <n v="0"/>
    <n v="279701"/>
    <s v="Paid"/>
    <n v="223201"/>
    <x v="12"/>
    <x v="2"/>
    <x v="0"/>
    <n v="46121"/>
  </r>
  <r>
    <x v="1017"/>
    <x v="160"/>
    <x v="2"/>
    <x v="7"/>
    <x v="0"/>
    <s v="P1"/>
    <x v="3"/>
    <x v="4"/>
    <x v="1"/>
    <x v="719"/>
    <d v="2022-04-05T00:00:00"/>
    <n v="12"/>
    <n v="22482"/>
    <n v="27870"/>
    <n v="5388"/>
    <x v="4"/>
    <n v="208.4"/>
    <n v="22"/>
    <x v="2"/>
    <x v="2"/>
    <x v="2"/>
    <n v="67"/>
    <x v="508"/>
    <x v="36"/>
    <x v="3"/>
    <s v="P1294"/>
    <n v="171"/>
    <n v="70"/>
    <x v="4"/>
    <x v="3"/>
    <n v="21"/>
    <n v="7"/>
    <s v="B"/>
    <n v="13.97"/>
    <x v="0"/>
    <n v="0"/>
    <n v="665102"/>
    <s v="Paid"/>
    <n v="64519"/>
    <x v="10"/>
    <x v="2"/>
    <x v="3"/>
    <n v="5388"/>
  </r>
  <r>
    <x v="1018"/>
    <x v="242"/>
    <x v="3"/>
    <x v="17"/>
    <x v="3"/>
    <s v="P4"/>
    <x v="3"/>
    <x v="4"/>
    <x v="1"/>
    <x v="720"/>
    <d v="2022-12-16T00:00:00"/>
    <n v="0"/>
    <n v="190636"/>
    <n v="305220"/>
    <n v="114584"/>
    <x v="6"/>
    <n v="72"/>
    <n v="77"/>
    <x v="1"/>
    <x v="3"/>
    <x v="0"/>
    <n v="0"/>
    <x v="515"/>
    <x v="30"/>
    <x v="1"/>
    <s v="P1092"/>
    <n v="287"/>
    <n v="70"/>
    <x v="54"/>
    <x v="2"/>
    <n v="12"/>
    <n v="4"/>
    <s v="B"/>
    <n v="7.25"/>
    <x v="0"/>
    <n v="0"/>
    <n v="837856"/>
    <s v="Paid"/>
    <n v="232724"/>
    <x v="12"/>
    <x v="1"/>
    <x v="1"/>
    <n v="114584"/>
  </r>
  <r>
    <x v="1019"/>
    <x v="2"/>
    <x v="5"/>
    <x v="8"/>
    <x v="2"/>
    <s v="P1"/>
    <x v="0"/>
    <x v="4"/>
    <x v="4"/>
    <x v="721"/>
    <d v="2022-11-04T00:00:00"/>
    <n v="4"/>
    <n v="486901"/>
    <n v="493374"/>
    <n v="6473"/>
    <x v="8"/>
    <n v="541.9"/>
    <n v="15"/>
    <x v="2"/>
    <x v="3"/>
    <x v="1"/>
    <n v="59"/>
    <x v="79"/>
    <x v="42"/>
    <x v="3"/>
    <s v="P1206"/>
    <n v="44"/>
    <n v="86"/>
    <x v="92"/>
    <x v="0"/>
    <n v="4"/>
    <n v="6"/>
    <s v="D"/>
    <n v="4.45"/>
    <x v="1"/>
    <n v="0"/>
    <n v="58723"/>
    <s v="Paid"/>
    <n v="475120"/>
    <x v="7"/>
    <x v="2"/>
    <x v="1"/>
    <n v="6473"/>
  </r>
  <r>
    <x v="1020"/>
    <x v="87"/>
    <x v="2"/>
    <x v="24"/>
    <x v="4"/>
    <s v="P5"/>
    <x v="3"/>
    <x v="2"/>
    <x v="0"/>
    <x v="722"/>
    <d v="2023-01-29T00:00:00"/>
    <n v="22"/>
    <n v="304363"/>
    <n v="315524"/>
    <n v="11161"/>
    <x v="8"/>
    <n v="362.6"/>
    <n v="38"/>
    <x v="0"/>
    <x v="0"/>
    <x v="2"/>
    <n v="0"/>
    <x v="72"/>
    <x v="29"/>
    <x v="0"/>
    <s v="P1188"/>
    <n v="451"/>
    <n v="36"/>
    <x v="19"/>
    <x v="0"/>
    <n v="21"/>
    <n v="2"/>
    <s v="C"/>
    <n v="15.15"/>
    <x v="3"/>
    <n v="42583"/>
    <n v="355996"/>
    <s v="Overdue"/>
    <n v="311777"/>
    <x v="12"/>
    <x v="0"/>
    <x v="3"/>
    <n v="11161"/>
  </r>
  <r>
    <x v="1021"/>
    <x v="207"/>
    <x v="3"/>
    <x v="23"/>
    <x v="3"/>
    <s v="P4"/>
    <x v="3"/>
    <x v="0"/>
    <x v="4"/>
    <x v="596"/>
    <d v="2024-06-07T00:00:00"/>
    <n v="12"/>
    <n v="9691"/>
    <n v="109778"/>
    <n v="100087"/>
    <x v="0"/>
    <n v="199.2"/>
    <n v="80"/>
    <x v="1"/>
    <x v="3"/>
    <x v="2"/>
    <n v="87"/>
    <x v="182"/>
    <x v="28"/>
    <x v="3"/>
    <s v="P1077"/>
    <n v="59"/>
    <n v="108"/>
    <x v="13"/>
    <x v="3"/>
    <n v="14"/>
    <n v="6"/>
    <s v="D"/>
    <n v="13.35"/>
    <x v="0"/>
    <n v="0"/>
    <n v="528935"/>
    <s v="Pending"/>
    <n v="46343"/>
    <x v="9"/>
    <x v="1"/>
    <x v="2"/>
    <n v="100087"/>
  </r>
  <r>
    <x v="1022"/>
    <x v="221"/>
    <x v="2"/>
    <x v="17"/>
    <x v="2"/>
    <s v="P1"/>
    <x v="2"/>
    <x v="3"/>
    <x v="3"/>
    <x v="723"/>
    <d v="2024-04-27T00:00:00"/>
    <n v="18"/>
    <n v="68580"/>
    <n v="41161"/>
    <n v="-27419"/>
    <x v="9"/>
    <n v="6.5"/>
    <n v="78"/>
    <x v="1"/>
    <x v="1"/>
    <x v="1"/>
    <n v="0"/>
    <x v="61"/>
    <x v="16"/>
    <x v="3"/>
    <s v="P1354"/>
    <n v="242"/>
    <n v="39"/>
    <x v="64"/>
    <x v="3"/>
    <n v="0"/>
    <n v="7"/>
    <s v="C"/>
    <n v="9.74"/>
    <x v="2"/>
    <n v="0"/>
    <n v="148046"/>
    <s v="Paid"/>
    <n v="101463"/>
    <x v="7"/>
    <x v="1"/>
    <x v="3"/>
    <n v="-27419"/>
  </r>
  <r>
    <x v="1023"/>
    <x v="208"/>
    <x v="0"/>
    <x v="27"/>
    <x v="4"/>
    <s v="P4"/>
    <x v="2"/>
    <x v="5"/>
    <x v="4"/>
    <x v="724"/>
    <d v="2023-04-24T00:00:00"/>
    <n v="18"/>
    <n v="87481"/>
    <n v="70140"/>
    <n v="-17341"/>
    <x v="0"/>
    <n v="827.9"/>
    <n v="12"/>
    <x v="2"/>
    <x v="1"/>
    <x v="2"/>
    <n v="0"/>
    <x v="50"/>
    <x v="43"/>
    <x v="0"/>
    <s v="P1025"/>
    <n v="265"/>
    <n v="26"/>
    <x v="42"/>
    <x v="3"/>
    <n v="16"/>
    <n v="2"/>
    <s v="B"/>
    <n v="4.9800000000000004"/>
    <x v="3"/>
    <n v="0"/>
    <n v="239775"/>
    <s v="Paid"/>
    <n v="117675"/>
    <x v="9"/>
    <x v="0"/>
    <x v="3"/>
    <n v="-17341"/>
  </r>
  <r>
    <x v="1024"/>
    <x v="227"/>
    <x v="2"/>
    <x v="24"/>
    <x v="2"/>
    <s v="P4"/>
    <x v="0"/>
    <x v="1"/>
    <x v="0"/>
    <x v="537"/>
    <d v="2024-02-10T00:00:00"/>
    <n v="9"/>
    <n v="489464"/>
    <n v="484408"/>
    <n v="-5056"/>
    <x v="8"/>
    <n v="699.9"/>
    <n v="25"/>
    <x v="2"/>
    <x v="2"/>
    <x v="2"/>
    <n v="50"/>
    <x v="487"/>
    <x v="32"/>
    <x v="2"/>
    <s v="P1281"/>
    <n v="296"/>
    <n v="53"/>
    <x v="68"/>
    <x v="3"/>
    <n v="12"/>
    <n v="4"/>
    <s v="A"/>
    <n v="12.21"/>
    <x v="1"/>
    <n v="75854"/>
    <n v="134036"/>
    <s v="Pending"/>
    <n v="497486"/>
    <x v="6"/>
    <x v="0"/>
    <x v="0"/>
    <n v="-5056"/>
  </r>
  <r>
    <x v="1025"/>
    <x v="230"/>
    <x v="4"/>
    <x v="15"/>
    <x v="3"/>
    <s v="P4"/>
    <x v="2"/>
    <x v="5"/>
    <x v="3"/>
    <x v="646"/>
    <d v="2024-01-07T00:00:00"/>
    <n v="48"/>
    <n v="229974"/>
    <n v="332241"/>
    <n v="102267"/>
    <x v="10"/>
    <n v="352"/>
    <n v="28"/>
    <x v="2"/>
    <x v="2"/>
    <x v="1"/>
    <n v="66"/>
    <x v="609"/>
    <x v="19"/>
    <x v="0"/>
    <s v="P1053"/>
    <n v="254"/>
    <n v="118"/>
    <x v="19"/>
    <x v="2"/>
    <n v="19"/>
    <n v="6"/>
    <s v="A"/>
    <n v="5.23"/>
    <x v="1"/>
    <n v="63211"/>
    <n v="492569"/>
    <s v="Paid"/>
    <n v="230106"/>
    <x v="0"/>
    <x v="1"/>
    <x v="2"/>
    <n v="102267"/>
  </r>
  <r>
    <x v="1026"/>
    <x v="54"/>
    <x v="4"/>
    <x v="1"/>
    <x v="3"/>
    <s v="P5"/>
    <x v="0"/>
    <x v="1"/>
    <x v="1"/>
    <x v="600"/>
    <d v="2022-12-23T00:00:00"/>
    <n v="12"/>
    <n v="207210"/>
    <n v="325113"/>
    <n v="117903"/>
    <x v="6"/>
    <n v="707.2"/>
    <n v="72"/>
    <x v="1"/>
    <x v="3"/>
    <x v="0"/>
    <n v="0"/>
    <x v="340"/>
    <x v="16"/>
    <x v="0"/>
    <s v="P1126"/>
    <n v="456"/>
    <n v="71"/>
    <x v="29"/>
    <x v="2"/>
    <n v="7"/>
    <n v="7"/>
    <s v="D"/>
    <n v="5.21"/>
    <x v="3"/>
    <n v="0"/>
    <n v="149387"/>
    <s v="Overdue"/>
    <n v="187376"/>
    <x v="7"/>
    <x v="2"/>
    <x v="2"/>
    <n v="117903"/>
  </r>
  <r>
    <x v="1027"/>
    <x v="178"/>
    <x v="2"/>
    <x v="21"/>
    <x v="1"/>
    <s v="P5"/>
    <x v="1"/>
    <x v="0"/>
    <x v="2"/>
    <x v="707"/>
    <d v="2025-12-06T00:00:00"/>
    <n v="58"/>
    <n v="341600"/>
    <n v="339343"/>
    <n v="-2257"/>
    <x v="8"/>
    <n v="319.2"/>
    <n v="7"/>
    <x v="2"/>
    <x v="1"/>
    <x v="0"/>
    <n v="0"/>
    <x v="496"/>
    <x v="19"/>
    <x v="1"/>
    <s v="P1225"/>
    <n v="110"/>
    <n v="59"/>
    <x v="13"/>
    <x v="0"/>
    <n v="21"/>
    <n v="8"/>
    <s v="D"/>
    <n v="3.91"/>
    <x v="0"/>
    <n v="26873"/>
    <n v="219361"/>
    <s v="Pending"/>
    <n v="375683"/>
    <x v="6"/>
    <x v="1"/>
    <x v="4"/>
    <n v="-2257"/>
  </r>
  <r>
    <x v="1028"/>
    <x v="37"/>
    <x v="5"/>
    <x v="2"/>
    <x v="5"/>
    <s v="P2"/>
    <x v="2"/>
    <x v="1"/>
    <x v="0"/>
    <x v="725"/>
    <d v="2025-06-06T00:00:00"/>
    <n v="32"/>
    <n v="414206"/>
    <n v="447726"/>
    <n v="33520"/>
    <x v="7"/>
    <n v="36"/>
    <n v="36"/>
    <x v="0"/>
    <x v="3"/>
    <x v="0"/>
    <n v="0"/>
    <x v="318"/>
    <x v="36"/>
    <x v="1"/>
    <s v="P1038"/>
    <n v="76"/>
    <n v="45"/>
    <x v="2"/>
    <x v="3"/>
    <n v="21"/>
    <n v="2"/>
    <s v="A"/>
    <n v="6.45"/>
    <x v="3"/>
    <n v="57988"/>
    <n v="830267"/>
    <s v="Pending"/>
    <n v="396575"/>
    <x v="2"/>
    <x v="2"/>
    <x v="1"/>
    <n v="33520"/>
  </r>
  <r>
    <x v="1029"/>
    <x v="52"/>
    <x v="4"/>
    <x v="8"/>
    <x v="3"/>
    <s v="P1"/>
    <x v="1"/>
    <x v="3"/>
    <x v="4"/>
    <x v="463"/>
    <d v="2025-02-26T00:00:00"/>
    <n v="41"/>
    <n v="299450"/>
    <n v="388624"/>
    <n v="89174"/>
    <x v="4"/>
    <n v="452.9"/>
    <n v="56"/>
    <x v="0"/>
    <x v="3"/>
    <x v="2"/>
    <n v="49"/>
    <x v="259"/>
    <x v="22"/>
    <x v="3"/>
    <s v="P1318"/>
    <n v="265"/>
    <n v="26"/>
    <x v="21"/>
    <x v="3"/>
    <n v="16"/>
    <n v="3"/>
    <s v="D"/>
    <n v="15.05"/>
    <x v="1"/>
    <n v="65435"/>
    <n v="679239"/>
    <s v="Overdue"/>
    <n v="297626"/>
    <x v="1"/>
    <x v="1"/>
    <x v="2"/>
    <n v="89174"/>
  </r>
  <r>
    <x v="1030"/>
    <x v="57"/>
    <x v="1"/>
    <x v="12"/>
    <x v="2"/>
    <s v="P3"/>
    <x v="1"/>
    <x v="0"/>
    <x v="0"/>
    <x v="540"/>
    <d v="2022-05-20T00:00:00"/>
    <n v="15"/>
    <n v="440500"/>
    <n v="505107"/>
    <n v="64607"/>
    <x v="3"/>
    <n v="847.8"/>
    <n v="8"/>
    <x v="2"/>
    <x v="3"/>
    <x v="1"/>
    <n v="0"/>
    <x v="472"/>
    <x v="32"/>
    <x v="4"/>
    <s v="P1021"/>
    <n v="161"/>
    <n v="92"/>
    <x v="24"/>
    <x v="1"/>
    <n v="2"/>
    <n v="1"/>
    <s v="D"/>
    <n v="10.63"/>
    <x v="2"/>
    <n v="49888"/>
    <n v="484962"/>
    <s v="Paid"/>
    <n v="433305"/>
    <x v="9"/>
    <x v="1"/>
    <x v="1"/>
    <n v="64607"/>
  </r>
  <r>
    <x v="1031"/>
    <x v="58"/>
    <x v="2"/>
    <x v="8"/>
    <x v="4"/>
    <s v="P1"/>
    <x v="2"/>
    <x v="2"/>
    <x v="2"/>
    <x v="264"/>
    <d v="2025-01-17T00:00:00"/>
    <n v="31"/>
    <n v="492209"/>
    <n v="574908"/>
    <n v="82699"/>
    <x v="9"/>
    <n v="534.29999999999995"/>
    <n v="70"/>
    <x v="1"/>
    <x v="0"/>
    <x v="0"/>
    <n v="71"/>
    <x v="105"/>
    <x v="12"/>
    <x v="3"/>
    <s v="P1329"/>
    <n v="260"/>
    <n v="110"/>
    <x v="36"/>
    <x v="0"/>
    <n v="4"/>
    <n v="8"/>
    <s v="B"/>
    <n v="17.7"/>
    <x v="1"/>
    <n v="0"/>
    <n v="190696"/>
    <s v="Paid"/>
    <n v="485030"/>
    <x v="10"/>
    <x v="3"/>
    <x v="0"/>
    <n v="82699"/>
  </r>
  <r>
    <x v="1032"/>
    <x v="272"/>
    <x v="3"/>
    <x v="26"/>
    <x v="0"/>
    <s v="P2"/>
    <x v="2"/>
    <x v="2"/>
    <x v="4"/>
    <x v="726"/>
    <d v="2025-09-15T00:00:00"/>
    <n v="39"/>
    <n v="112507"/>
    <n v="91001"/>
    <n v="-21506"/>
    <x v="6"/>
    <n v="43.4"/>
    <n v="94"/>
    <x v="1"/>
    <x v="2"/>
    <x v="0"/>
    <n v="94"/>
    <x v="90"/>
    <x v="9"/>
    <x v="0"/>
    <s v="P1233"/>
    <n v="458"/>
    <n v="52"/>
    <x v="73"/>
    <x v="0"/>
    <n v="12"/>
    <n v="1"/>
    <s v="B"/>
    <n v="8.59"/>
    <x v="1"/>
    <n v="2737"/>
    <n v="118669"/>
    <s v="Overdue"/>
    <n v="158116"/>
    <x v="9"/>
    <x v="1"/>
    <x v="4"/>
    <n v="-21506"/>
  </r>
  <r>
    <x v="1033"/>
    <x v="168"/>
    <x v="0"/>
    <x v="27"/>
    <x v="4"/>
    <s v="P4"/>
    <x v="3"/>
    <x v="4"/>
    <x v="0"/>
    <x v="422"/>
    <d v="2023-04-15T00:00:00"/>
    <n v="42"/>
    <n v="235963"/>
    <n v="330485"/>
    <n v="94522"/>
    <x v="7"/>
    <n v="134.30000000000001"/>
    <n v="47"/>
    <x v="0"/>
    <x v="0"/>
    <x v="0"/>
    <n v="64"/>
    <x v="610"/>
    <x v="23"/>
    <x v="3"/>
    <s v="P1369"/>
    <n v="478"/>
    <n v="22"/>
    <x v="34"/>
    <x v="3"/>
    <n v="21"/>
    <n v="7"/>
    <s v="B"/>
    <n v="6.63"/>
    <x v="1"/>
    <n v="0"/>
    <n v="701874"/>
    <s v="Overdue"/>
    <n v="247868"/>
    <x v="11"/>
    <x v="3"/>
    <x v="2"/>
    <n v="94522"/>
  </r>
  <r>
    <x v="1034"/>
    <x v="102"/>
    <x v="5"/>
    <x v="10"/>
    <x v="1"/>
    <s v="P2"/>
    <x v="0"/>
    <x v="5"/>
    <x v="3"/>
    <x v="201"/>
    <d v="2025-07-29T00:00:00"/>
    <n v="49"/>
    <n v="47294"/>
    <n v="9464"/>
    <n v="-37830"/>
    <x v="4"/>
    <n v="744.3"/>
    <n v="83"/>
    <x v="1"/>
    <x v="3"/>
    <x v="2"/>
    <n v="0"/>
    <x v="602"/>
    <x v="12"/>
    <x v="3"/>
    <s v="P1335"/>
    <n v="134"/>
    <n v="39"/>
    <x v="32"/>
    <x v="3"/>
    <n v="0"/>
    <n v="3"/>
    <s v="D"/>
    <n v="11.99"/>
    <x v="3"/>
    <n v="0"/>
    <n v="72130"/>
    <s v="Overdue"/>
    <n v="79990"/>
    <x v="7"/>
    <x v="0"/>
    <x v="3"/>
    <n v="-37830"/>
  </r>
  <r>
    <x v="1035"/>
    <x v="29"/>
    <x v="1"/>
    <x v="14"/>
    <x v="2"/>
    <s v="P4"/>
    <x v="1"/>
    <x v="4"/>
    <x v="4"/>
    <x v="567"/>
    <d v="2024-08-02T00:00:00"/>
    <n v="11"/>
    <n v="54253"/>
    <n v="164746"/>
    <n v="110493"/>
    <x v="1"/>
    <n v="629.6"/>
    <n v="42"/>
    <x v="0"/>
    <x v="0"/>
    <x v="0"/>
    <n v="0"/>
    <x v="419"/>
    <x v="38"/>
    <x v="1"/>
    <s v="P1500"/>
    <n v="72"/>
    <n v="99"/>
    <x v="7"/>
    <x v="0"/>
    <n v="0"/>
    <n v="7"/>
    <s v="B"/>
    <n v="1.1000000000000001"/>
    <x v="3"/>
    <n v="20468"/>
    <n v="247590"/>
    <s v="Pending"/>
    <n v="51301"/>
    <x v="5"/>
    <x v="0"/>
    <x v="2"/>
    <n v="110493"/>
  </r>
  <r>
    <x v="1036"/>
    <x v="95"/>
    <x v="1"/>
    <x v="15"/>
    <x v="1"/>
    <s v="P5"/>
    <x v="0"/>
    <x v="0"/>
    <x v="2"/>
    <x v="180"/>
    <d v="2024-09-24T00:00:00"/>
    <n v="38"/>
    <n v="173638"/>
    <n v="142898"/>
    <n v="-30740"/>
    <x v="2"/>
    <n v="522.4"/>
    <n v="71"/>
    <x v="1"/>
    <x v="0"/>
    <x v="0"/>
    <n v="53"/>
    <x v="242"/>
    <x v="13"/>
    <x v="3"/>
    <s v="P1467"/>
    <n v="328"/>
    <n v="30"/>
    <x v="69"/>
    <x v="2"/>
    <n v="2"/>
    <n v="1"/>
    <s v="D"/>
    <n v="6.35"/>
    <x v="3"/>
    <n v="62092"/>
    <n v="971072"/>
    <s v="Paid"/>
    <n v="204348"/>
    <x v="8"/>
    <x v="3"/>
    <x v="2"/>
    <n v="-30740"/>
  </r>
  <r>
    <x v="1037"/>
    <x v="143"/>
    <x v="0"/>
    <x v="3"/>
    <x v="2"/>
    <s v="P5"/>
    <x v="2"/>
    <x v="2"/>
    <x v="0"/>
    <x v="727"/>
    <d v="2022-08-26T00:00:00"/>
    <n v="2"/>
    <n v="344575"/>
    <n v="306709"/>
    <n v="-37866"/>
    <x v="4"/>
    <n v="891.1"/>
    <n v="12"/>
    <x v="2"/>
    <x v="3"/>
    <x v="0"/>
    <n v="0"/>
    <x v="76"/>
    <x v="18"/>
    <x v="4"/>
    <s v="P1018"/>
    <n v="399"/>
    <n v="10"/>
    <x v="27"/>
    <x v="3"/>
    <n v="7"/>
    <n v="4"/>
    <s v="B"/>
    <n v="8.06"/>
    <x v="3"/>
    <n v="0"/>
    <n v="715110"/>
    <s v="Paid"/>
    <n v="326243"/>
    <x v="3"/>
    <x v="3"/>
    <x v="2"/>
    <n v="-37866"/>
  </r>
  <r>
    <x v="1038"/>
    <x v="92"/>
    <x v="2"/>
    <x v="0"/>
    <x v="0"/>
    <s v="P3"/>
    <x v="3"/>
    <x v="1"/>
    <x v="0"/>
    <x v="424"/>
    <d v="2022-06-18T00:00:00"/>
    <n v="2"/>
    <n v="120254"/>
    <n v="235977"/>
    <n v="115723"/>
    <x v="3"/>
    <n v="493"/>
    <n v="11"/>
    <x v="2"/>
    <x v="2"/>
    <x v="0"/>
    <n v="0"/>
    <x v="611"/>
    <x v="19"/>
    <x v="3"/>
    <s v="P1373"/>
    <n v="313"/>
    <n v="29"/>
    <x v="63"/>
    <x v="3"/>
    <n v="0"/>
    <n v="8"/>
    <s v="C"/>
    <n v="5.94"/>
    <x v="2"/>
    <n v="62685"/>
    <n v="130169"/>
    <s v="Paid"/>
    <n v="135863"/>
    <x v="11"/>
    <x v="2"/>
    <x v="3"/>
    <n v="115723"/>
  </r>
  <r>
    <x v="1039"/>
    <x v="138"/>
    <x v="5"/>
    <x v="15"/>
    <x v="1"/>
    <s v="P4"/>
    <x v="3"/>
    <x v="4"/>
    <x v="0"/>
    <x v="647"/>
    <d v="2024-05-03T00:00:00"/>
    <n v="3"/>
    <n v="55074"/>
    <n v="164220"/>
    <n v="109146"/>
    <x v="2"/>
    <n v="299.60000000000002"/>
    <n v="72"/>
    <x v="1"/>
    <x v="0"/>
    <x v="2"/>
    <n v="52"/>
    <x v="318"/>
    <x v="19"/>
    <x v="4"/>
    <s v="P1251"/>
    <n v="139"/>
    <n v="99"/>
    <x v="29"/>
    <x v="1"/>
    <n v="16"/>
    <n v="7"/>
    <s v="A"/>
    <n v="14.02"/>
    <x v="3"/>
    <n v="0"/>
    <n v="714457"/>
    <s v="Paid"/>
    <n v="49588"/>
    <x v="10"/>
    <x v="0"/>
    <x v="3"/>
    <n v="109146"/>
  </r>
  <r>
    <x v="1040"/>
    <x v="21"/>
    <x v="3"/>
    <x v="14"/>
    <x v="5"/>
    <s v="P2"/>
    <x v="0"/>
    <x v="2"/>
    <x v="0"/>
    <x v="728"/>
    <d v="2024-04-13T00:00:00"/>
    <n v="53"/>
    <n v="48508"/>
    <n v="29601"/>
    <n v="-18907"/>
    <x v="0"/>
    <n v="181.2"/>
    <n v="72"/>
    <x v="1"/>
    <x v="1"/>
    <x v="0"/>
    <n v="48"/>
    <x v="583"/>
    <x v="27"/>
    <x v="2"/>
    <s v="P1409"/>
    <n v="390"/>
    <n v="10"/>
    <x v="0"/>
    <x v="2"/>
    <n v="0"/>
    <n v="5"/>
    <s v="D"/>
    <n v="17.29"/>
    <x v="3"/>
    <n v="0"/>
    <n v="809417"/>
    <s v="Pending"/>
    <n v="60022"/>
    <x v="5"/>
    <x v="0"/>
    <x v="4"/>
    <n v="-18907"/>
  </r>
  <r>
    <x v="1041"/>
    <x v="189"/>
    <x v="1"/>
    <x v="10"/>
    <x v="5"/>
    <s v="P1"/>
    <x v="0"/>
    <x v="1"/>
    <x v="3"/>
    <x v="729"/>
    <d v="2022-08-02T00:00:00"/>
    <n v="2"/>
    <n v="139126"/>
    <n v="219285"/>
    <n v="80159"/>
    <x v="1"/>
    <n v="688.2"/>
    <n v="58"/>
    <x v="0"/>
    <x v="3"/>
    <x v="0"/>
    <n v="74"/>
    <x v="612"/>
    <x v="27"/>
    <x v="0"/>
    <s v="P1464"/>
    <n v="493"/>
    <n v="76"/>
    <x v="12"/>
    <x v="3"/>
    <n v="12"/>
    <n v="2"/>
    <s v="C"/>
    <n v="8.06"/>
    <x v="2"/>
    <n v="0"/>
    <n v="792566"/>
    <s v="Pending"/>
    <n v="166585"/>
    <x v="9"/>
    <x v="3"/>
    <x v="2"/>
    <n v="80159"/>
  </r>
  <r>
    <x v="1042"/>
    <x v="42"/>
    <x v="5"/>
    <x v="26"/>
    <x v="5"/>
    <s v="P5"/>
    <x v="1"/>
    <x v="2"/>
    <x v="3"/>
    <x v="730"/>
    <d v="2024-07-07T00:00:00"/>
    <n v="32"/>
    <n v="65226"/>
    <n v="143049"/>
    <n v="77823"/>
    <x v="10"/>
    <n v="527.6"/>
    <n v="81"/>
    <x v="1"/>
    <x v="3"/>
    <x v="0"/>
    <n v="0"/>
    <x v="490"/>
    <x v="21"/>
    <x v="3"/>
    <s v="P1238"/>
    <n v="359"/>
    <n v="81"/>
    <x v="25"/>
    <x v="0"/>
    <n v="7"/>
    <n v="2"/>
    <s v="A"/>
    <n v="15.94"/>
    <x v="0"/>
    <n v="0"/>
    <n v="305121"/>
    <s v="Pending"/>
    <n v="97093"/>
    <x v="10"/>
    <x v="3"/>
    <x v="3"/>
    <n v="77823"/>
  </r>
  <r>
    <x v="1043"/>
    <x v="52"/>
    <x v="2"/>
    <x v="17"/>
    <x v="5"/>
    <s v="P1"/>
    <x v="2"/>
    <x v="5"/>
    <x v="1"/>
    <x v="152"/>
    <d v="2022-06-26T00:00:00"/>
    <n v="26"/>
    <n v="111962"/>
    <n v="201930"/>
    <n v="89968"/>
    <x v="0"/>
    <n v="96.2"/>
    <n v="49"/>
    <x v="0"/>
    <x v="2"/>
    <x v="2"/>
    <n v="93"/>
    <x v="613"/>
    <x v="2"/>
    <x v="4"/>
    <s v="P1197"/>
    <n v="151"/>
    <n v="19"/>
    <x v="44"/>
    <x v="2"/>
    <n v="2"/>
    <n v="2"/>
    <s v="B"/>
    <n v="12.39"/>
    <x v="1"/>
    <n v="0"/>
    <n v="269586"/>
    <s v="Paid"/>
    <n v="151850"/>
    <x v="9"/>
    <x v="3"/>
    <x v="2"/>
    <n v="89968"/>
  </r>
  <r>
    <x v="1044"/>
    <x v="168"/>
    <x v="4"/>
    <x v="15"/>
    <x v="0"/>
    <s v="P5"/>
    <x v="2"/>
    <x v="1"/>
    <x v="4"/>
    <x v="397"/>
    <d v="2022-07-25T00:00:00"/>
    <n v="12"/>
    <n v="330414"/>
    <n v="392871"/>
    <n v="62457"/>
    <x v="8"/>
    <n v="637.4"/>
    <n v="17"/>
    <x v="2"/>
    <x v="2"/>
    <x v="0"/>
    <n v="100"/>
    <x v="52"/>
    <x v="17"/>
    <x v="2"/>
    <s v="P1092"/>
    <n v="24"/>
    <n v="29"/>
    <x v="86"/>
    <x v="2"/>
    <n v="7"/>
    <n v="7"/>
    <s v="B"/>
    <n v="4.3499999999999996"/>
    <x v="1"/>
    <n v="0"/>
    <n v="658401"/>
    <s v="Overdue"/>
    <n v="372111"/>
    <x v="11"/>
    <x v="1"/>
    <x v="0"/>
    <n v="62457"/>
  </r>
  <r>
    <x v="1045"/>
    <x v="185"/>
    <x v="4"/>
    <x v="28"/>
    <x v="4"/>
    <s v="P1"/>
    <x v="0"/>
    <x v="5"/>
    <x v="1"/>
    <x v="731"/>
    <d v="2024-02-08T00:00:00"/>
    <n v="32"/>
    <n v="95177"/>
    <n v="210596"/>
    <n v="115419"/>
    <x v="1"/>
    <n v="325.8"/>
    <n v="83"/>
    <x v="1"/>
    <x v="1"/>
    <x v="2"/>
    <n v="53"/>
    <x v="614"/>
    <x v="25"/>
    <x v="0"/>
    <s v="P1323"/>
    <n v="452"/>
    <n v="73"/>
    <x v="60"/>
    <x v="3"/>
    <n v="14"/>
    <n v="8"/>
    <s v="A"/>
    <n v="9.18"/>
    <x v="0"/>
    <n v="0"/>
    <n v="159696"/>
    <s v="Overdue"/>
    <n v="122223"/>
    <x v="2"/>
    <x v="3"/>
    <x v="4"/>
    <n v="115419"/>
  </r>
  <r>
    <x v="1046"/>
    <x v="252"/>
    <x v="1"/>
    <x v="13"/>
    <x v="3"/>
    <s v="P3"/>
    <x v="1"/>
    <x v="1"/>
    <x v="1"/>
    <x v="732"/>
    <d v="2022-08-12T00:00:00"/>
    <n v="8"/>
    <n v="287116"/>
    <n v="301501"/>
    <n v="14385"/>
    <x v="4"/>
    <n v="724.5"/>
    <n v="69"/>
    <x v="1"/>
    <x v="1"/>
    <x v="0"/>
    <n v="72"/>
    <x v="414"/>
    <x v="32"/>
    <x v="2"/>
    <s v="P1466"/>
    <n v="36"/>
    <n v="116"/>
    <x v="68"/>
    <x v="0"/>
    <n v="7"/>
    <n v="8"/>
    <s v="B"/>
    <n v="3.5"/>
    <x v="3"/>
    <n v="0"/>
    <n v="201607"/>
    <s v="Pending"/>
    <n v="334641"/>
    <x v="5"/>
    <x v="3"/>
    <x v="3"/>
    <n v="14385"/>
  </r>
  <r>
    <x v="1047"/>
    <x v="223"/>
    <x v="3"/>
    <x v="22"/>
    <x v="1"/>
    <s v="P1"/>
    <x v="0"/>
    <x v="2"/>
    <x v="4"/>
    <x v="733"/>
    <d v="2025-06-13T00:00:00"/>
    <n v="41"/>
    <n v="455567"/>
    <n v="565351"/>
    <n v="109784"/>
    <x v="3"/>
    <n v="824.7"/>
    <n v="67"/>
    <x v="1"/>
    <x v="3"/>
    <x v="1"/>
    <n v="0"/>
    <x v="615"/>
    <x v="19"/>
    <x v="0"/>
    <s v="P1126"/>
    <n v="470"/>
    <n v="77"/>
    <x v="22"/>
    <x v="3"/>
    <n v="16"/>
    <n v="1"/>
    <s v="D"/>
    <n v="8.66"/>
    <x v="2"/>
    <n v="2618"/>
    <n v="850206"/>
    <s v="Paid"/>
    <n v="485203"/>
    <x v="3"/>
    <x v="3"/>
    <x v="0"/>
    <n v="109784"/>
  </r>
  <r>
    <x v="1048"/>
    <x v="84"/>
    <x v="1"/>
    <x v="19"/>
    <x v="4"/>
    <s v="P5"/>
    <x v="2"/>
    <x v="0"/>
    <x v="4"/>
    <x v="197"/>
    <d v="2025-06-13T00:00:00"/>
    <n v="8"/>
    <n v="460737"/>
    <n v="515158"/>
    <n v="54421"/>
    <x v="2"/>
    <n v="352.7"/>
    <n v="3"/>
    <x v="2"/>
    <x v="3"/>
    <x v="0"/>
    <n v="0"/>
    <x v="76"/>
    <x v="42"/>
    <x v="3"/>
    <s v="P1414"/>
    <n v="437"/>
    <n v="90"/>
    <x v="29"/>
    <x v="3"/>
    <n v="2"/>
    <n v="6"/>
    <s v="D"/>
    <n v="13.39"/>
    <x v="0"/>
    <n v="0"/>
    <n v="614315"/>
    <s v="Pending"/>
    <n v="446131"/>
    <x v="4"/>
    <x v="2"/>
    <x v="1"/>
    <n v="54421"/>
  </r>
  <r>
    <x v="1049"/>
    <x v="153"/>
    <x v="1"/>
    <x v="24"/>
    <x v="5"/>
    <s v="P5"/>
    <x v="2"/>
    <x v="3"/>
    <x v="2"/>
    <x v="734"/>
    <d v="2023-11-24T00:00:00"/>
    <n v="39"/>
    <n v="250679"/>
    <n v="301443"/>
    <n v="50764"/>
    <x v="7"/>
    <n v="821.9"/>
    <n v="55"/>
    <x v="0"/>
    <x v="3"/>
    <x v="0"/>
    <n v="83"/>
    <x v="413"/>
    <x v="37"/>
    <x v="4"/>
    <s v="P1340"/>
    <n v="406"/>
    <n v="55"/>
    <x v="61"/>
    <x v="0"/>
    <n v="2"/>
    <n v="5"/>
    <s v="B"/>
    <n v="12.06"/>
    <x v="3"/>
    <n v="4072"/>
    <n v="493994"/>
    <s v="Paid"/>
    <n v="239026"/>
    <x v="8"/>
    <x v="1"/>
    <x v="3"/>
    <n v="50764"/>
  </r>
  <r>
    <x v="1050"/>
    <x v="281"/>
    <x v="0"/>
    <x v="27"/>
    <x v="3"/>
    <s v="P3"/>
    <x v="2"/>
    <x v="0"/>
    <x v="1"/>
    <x v="735"/>
    <d v="2023-10-18T00:00:00"/>
    <n v="27"/>
    <n v="372058"/>
    <n v="413899"/>
    <n v="41841"/>
    <x v="7"/>
    <n v="68.5"/>
    <n v="40"/>
    <x v="0"/>
    <x v="3"/>
    <x v="0"/>
    <n v="82"/>
    <x v="590"/>
    <x v="17"/>
    <x v="3"/>
    <s v="P1356"/>
    <n v="456"/>
    <n v="26"/>
    <x v="50"/>
    <x v="3"/>
    <n v="21"/>
    <n v="8"/>
    <s v="D"/>
    <n v="16.7"/>
    <x v="1"/>
    <n v="0"/>
    <n v="745443"/>
    <s v="Pending"/>
    <n v="406012"/>
    <x v="12"/>
    <x v="0"/>
    <x v="4"/>
    <n v="41841"/>
  </r>
  <r>
    <x v="1051"/>
    <x v="175"/>
    <x v="0"/>
    <x v="13"/>
    <x v="5"/>
    <s v="P3"/>
    <x v="2"/>
    <x v="4"/>
    <x v="3"/>
    <x v="335"/>
    <d v="2022-01-17T00:00:00"/>
    <n v="12"/>
    <n v="121093"/>
    <n v="98540"/>
    <n v="-22553"/>
    <x v="8"/>
    <n v="612.9"/>
    <n v="11"/>
    <x v="2"/>
    <x v="2"/>
    <x v="0"/>
    <n v="52"/>
    <x v="616"/>
    <x v="19"/>
    <x v="1"/>
    <s v="P1384"/>
    <n v="485"/>
    <n v="79"/>
    <x v="5"/>
    <x v="0"/>
    <n v="16"/>
    <n v="7"/>
    <s v="C"/>
    <n v="10.06"/>
    <x v="1"/>
    <n v="0"/>
    <n v="31067"/>
    <s v="Paid"/>
    <n v="157281"/>
    <x v="3"/>
    <x v="3"/>
    <x v="4"/>
    <n v="-22553"/>
  </r>
  <r>
    <x v="1052"/>
    <x v="98"/>
    <x v="0"/>
    <x v="26"/>
    <x v="2"/>
    <s v="P2"/>
    <x v="2"/>
    <x v="3"/>
    <x v="4"/>
    <x v="736"/>
    <d v="2024-01-17T00:00:00"/>
    <n v="12"/>
    <n v="346314"/>
    <n v="461547"/>
    <n v="115233"/>
    <x v="1"/>
    <n v="30.1"/>
    <n v="11"/>
    <x v="2"/>
    <x v="1"/>
    <x v="0"/>
    <n v="83"/>
    <x v="426"/>
    <x v="38"/>
    <x v="4"/>
    <s v="P1294"/>
    <n v="375"/>
    <n v="98"/>
    <x v="78"/>
    <x v="3"/>
    <n v="0"/>
    <n v="5"/>
    <s v="C"/>
    <n v="4.8899999999999997"/>
    <x v="3"/>
    <n v="0"/>
    <n v="743271"/>
    <s v="Pending"/>
    <n v="326605"/>
    <x v="5"/>
    <x v="0"/>
    <x v="0"/>
    <n v="115233"/>
  </r>
  <r>
    <x v="1053"/>
    <x v="63"/>
    <x v="2"/>
    <x v="20"/>
    <x v="4"/>
    <s v="P5"/>
    <x v="1"/>
    <x v="0"/>
    <x v="1"/>
    <x v="275"/>
    <d v="2023-11-14T00:00:00"/>
    <n v="0"/>
    <n v="175111"/>
    <n v="254393"/>
    <n v="79282"/>
    <x v="4"/>
    <n v="599"/>
    <n v="32"/>
    <x v="0"/>
    <x v="0"/>
    <x v="1"/>
    <n v="85"/>
    <x v="211"/>
    <x v="28"/>
    <x v="3"/>
    <s v="P1423"/>
    <n v="480"/>
    <n v="101"/>
    <x v="51"/>
    <x v="0"/>
    <n v="7"/>
    <n v="6"/>
    <s v="B"/>
    <n v="2.92"/>
    <x v="1"/>
    <n v="0"/>
    <n v="604078"/>
    <s v="Pending"/>
    <n v="209986"/>
    <x v="3"/>
    <x v="3"/>
    <x v="2"/>
    <n v="79282"/>
  </r>
  <r>
    <x v="1054"/>
    <x v="238"/>
    <x v="4"/>
    <x v="28"/>
    <x v="2"/>
    <s v="P1"/>
    <x v="3"/>
    <x v="4"/>
    <x v="1"/>
    <x v="660"/>
    <d v="2024-11-07T00:00:00"/>
    <n v="12"/>
    <n v="475745"/>
    <n v="572775"/>
    <n v="97030"/>
    <x v="4"/>
    <n v="499.5"/>
    <n v="36"/>
    <x v="0"/>
    <x v="2"/>
    <x v="2"/>
    <n v="47"/>
    <x v="617"/>
    <x v="8"/>
    <x v="3"/>
    <s v="P1323"/>
    <n v="47"/>
    <n v="71"/>
    <x v="33"/>
    <x v="2"/>
    <n v="16"/>
    <n v="3"/>
    <s v="B"/>
    <n v="5.49"/>
    <x v="0"/>
    <n v="0"/>
    <n v="183351"/>
    <s v="Overdue"/>
    <n v="523633"/>
    <x v="12"/>
    <x v="3"/>
    <x v="1"/>
    <n v="97030"/>
  </r>
  <r>
    <x v="1055"/>
    <x v="84"/>
    <x v="5"/>
    <x v="24"/>
    <x v="5"/>
    <s v="P3"/>
    <x v="2"/>
    <x v="0"/>
    <x v="2"/>
    <x v="737"/>
    <d v="2023-02-26T00:00:00"/>
    <n v="18"/>
    <n v="328651"/>
    <n v="295305"/>
    <n v="-33346"/>
    <x v="8"/>
    <n v="724.9"/>
    <n v="21"/>
    <x v="2"/>
    <x v="1"/>
    <x v="1"/>
    <n v="96"/>
    <x v="618"/>
    <x v="1"/>
    <x v="0"/>
    <s v="P1101"/>
    <n v="62"/>
    <n v="15"/>
    <x v="32"/>
    <x v="2"/>
    <n v="9"/>
    <n v="8"/>
    <s v="D"/>
    <n v="10.66"/>
    <x v="2"/>
    <n v="0"/>
    <n v="594830"/>
    <s v="Pending"/>
    <n v="326604"/>
    <x v="0"/>
    <x v="3"/>
    <x v="0"/>
    <n v="-33346"/>
  </r>
  <r>
    <x v="1056"/>
    <x v="79"/>
    <x v="3"/>
    <x v="1"/>
    <x v="0"/>
    <s v="P2"/>
    <x v="0"/>
    <x v="3"/>
    <x v="2"/>
    <x v="738"/>
    <d v="2023-09-15T00:00:00"/>
    <n v="52"/>
    <n v="238214"/>
    <n v="338836"/>
    <n v="100622"/>
    <x v="4"/>
    <n v="165.9"/>
    <n v="52"/>
    <x v="0"/>
    <x v="2"/>
    <x v="1"/>
    <n v="0"/>
    <x v="365"/>
    <x v="7"/>
    <x v="0"/>
    <s v="P1112"/>
    <n v="389"/>
    <n v="86"/>
    <x v="4"/>
    <x v="1"/>
    <n v="2"/>
    <n v="3"/>
    <s v="C"/>
    <n v="5.28"/>
    <x v="0"/>
    <n v="0"/>
    <n v="827483"/>
    <s v="Pending"/>
    <n v="223628"/>
    <x v="11"/>
    <x v="1"/>
    <x v="3"/>
    <n v="100622"/>
  </r>
  <r>
    <x v="1057"/>
    <x v="54"/>
    <x v="4"/>
    <x v="6"/>
    <x v="0"/>
    <s v="P1"/>
    <x v="0"/>
    <x v="5"/>
    <x v="3"/>
    <x v="739"/>
    <d v="2025-04-13T00:00:00"/>
    <n v="42"/>
    <n v="273625"/>
    <n v="379101"/>
    <n v="105476"/>
    <x v="8"/>
    <n v="574.29999999999995"/>
    <n v="90"/>
    <x v="1"/>
    <x v="0"/>
    <x v="0"/>
    <n v="0"/>
    <x v="553"/>
    <x v="7"/>
    <x v="1"/>
    <s v="P1033"/>
    <n v="83"/>
    <n v="62"/>
    <x v="22"/>
    <x v="2"/>
    <n v="12"/>
    <n v="7"/>
    <s v="B"/>
    <n v="9.07"/>
    <x v="1"/>
    <n v="0"/>
    <n v="717446"/>
    <s v="Pending"/>
    <n v="290831"/>
    <x v="5"/>
    <x v="0"/>
    <x v="2"/>
    <n v="105476"/>
  </r>
  <r>
    <x v="1058"/>
    <x v="191"/>
    <x v="1"/>
    <x v="22"/>
    <x v="4"/>
    <s v="P2"/>
    <x v="0"/>
    <x v="2"/>
    <x v="4"/>
    <x v="740"/>
    <d v="2024-12-31T00:00:00"/>
    <n v="27"/>
    <n v="12835"/>
    <n v="112406"/>
    <n v="99571"/>
    <x v="6"/>
    <n v="718.1"/>
    <n v="34"/>
    <x v="0"/>
    <x v="0"/>
    <x v="2"/>
    <n v="83"/>
    <x v="48"/>
    <x v="0"/>
    <x v="3"/>
    <s v="P1408"/>
    <n v="226"/>
    <n v="118"/>
    <x v="33"/>
    <x v="3"/>
    <n v="9"/>
    <n v="2"/>
    <s v="C"/>
    <n v="16.45"/>
    <x v="1"/>
    <n v="44174"/>
    <n v="501191"/>
    <s v="Overdue"/>
    <n v="55653"/>
    <x v="0"/>
    <x v="2"/>
    <x v="3"/>
    <n v="99571"/>
  </r>
  <r>
    <x v="1059"/>
    <x v="237"/>
    <x v="5"/>
    <x v="6"/>
    <x v="2"/>
    <s v="P5"/>
    <x v="1"/>
    <x v="5"/>
    <x v="0"/>
    <x v="741"/>
    <d v="2022-10-14T00:00:00"/>
    <n v="58"/>
    <n v="188185"/>
    <n v="232674"/>
    <n v="44489"/>
    <x v="6"/>
    <n v="723.3"/>
    <n v="1"/>
    <x v="2"/>
    <x v="0"/>
    <x v="1"/>
    <n v="95"/>
    <x v="3"/>
    <x v="19"/>
    <x v="3"/>
    <s v="P1426"/>
    <n v="110"/>
    <n v="57"/>
    <x v="29"/>
    <x v="1"/>
    <n v="19"/>
    <n v="6"/>
    <s v="C"/>
    <n v="16.48"/>
    <x v="0"/>
    <n v="0"/>
    <n v="949561"/>
    <s v="Paid"/>
    <n v="203866"/>
    <x v="2"/>
    <x v="1"/>
    <x v="1"/>
    <n v="44489"/>
  </r>
  <r>
    <x v="1060"/>
    <x v="226"/>
    <x v="4"/>
    <x v="23"/>
    <x v="3"/>
    <s v="P1"/>
    <x v="1"/>
    <x v="3"/>
    <x v="4"/>
    <x v="742"/>
    <d v="2025-06-25T00:00:00"/>
    <n v="7"/>
    <n v="382851"/>
    <n v="457254"/>
    <n v="74403"/>
    <x v="10"/>
    <n v="725.2"/>
    <n v="60"/>
    <x v="0"/>
    <x v="0"/>
    <x v="1"/>
    <n v="0"/>
    <x v="619"/>
    <x v="8"/>
    <x v="4"/>
    <s v="P1014"/>
    <n v="35"/>
    <n v="101"/>
    <x v="75"/>
    <x v="2"/>
    <n v="16"/>
    <n v="8"/>
    <s v="A"/>
    <n v="1.29"/>
    <x v="0"/>
    <n v="0"/>
    <n v="605447"/>
    <s v="Paid"/>
    <n v="417576"/>
    <x v="0"/>
    <x v="0"/>
    <x v="1"/>
    <n v="74403"/>
  </r>
  <r>
    <x v="1061"/>
    <x v="146"/>
    <x v="5"/>
    <x v="29"/>
    <x v="5"/>
    <s v="P1"/>
    <x v="1"/>
    <x v="0"/>
    <x v="1"/>
    <x v="376"/>
    <d v="2022-07-24T00:00:00"/>
    <n v="23"/>
    <n v="61920"/>
    <n v="21934"/>
    <n v="-39986"/>
    <x v="1"/>
    <n v="688.3"/>
    <n v="8"/>
    <x v="2"/>
    <x v="1"/>
    <x v="0"/>
    <n v="97"/>
    <x v="145"/>
    <x v="36"/>
    <x v="1"/>
    <s v="P1379"/>
    <n v="450"/>
    <n v="28"/>
    <x v="32"/>
    <x v="3"/>
    <n v="19"/>
    <n v="6"/>
    <s v="A"/>
    <n v="9.9"/>
    <x v="1"/>
    <n v="0"/>
    <n v="679276"/>
    <s v="Pending"/>
    <n v="67622"/>
    <x v="9"/>
    <x v="3"/>
    <x v="3"/>
    <n v="-39986"/>
  </r>
  <r>
    <x v="1062"/>
    <x v="123"/>
    <x v="5"/>
    <x v="28"/>
    <x v="2"/>
    <s v="P1"/>
    <x v="0"/>
    <x v="5"/>
    <x v="3"/>
    <x v="371"/>
    <d v="2024-10-01T00:00:00"/>
    <n v="13"/>
    <n v="494646"/>
    <n v="471169"/>
    <n v="-23477"/>
    <x v="9"/>
    <n v="57.1"/>
    <n v="19"/>
    <x v="2"/>
    <x v="3"/>
    <x v="0"/>
    <n v="89"/>
    <x v="594"/>
    <x v="30"/>
    <x v="3"/>
    <s v="P1033"/>
    <n v="361"/>
    <n v="102"/>
    <x v="84"/>
    <x v="3"/>
    <n v="16"/>
    <n v="5"/>
    <s v="A"/>
    <n v="15.74"/>
    <x v="2"/>
    <n v="0"/>
    <n v="320855"/>
    <s v="Pending"/>
    <n v="516293"/>
    <x v="2"/>
    <x v="1"/>
    <x v="2"/>
    <n v="-23477"/>
  </r>
  <r>
    <x v="1063"/>
    <x v="220"/>
    <x v="0"/>
    <x v="1"/>
    <x v="5"/>
    <s v="P5"/>
    <x v="3"/>
    <x v="3"/>
    <x v="0"/>
    <x v="743"/>
    <d v="2024-08-24T00:00:00"/>
    <n v="22"/>
    <n v="95579"/>
    <n v="203147"/>
    <n v="107568"/>
    <x v="3"/>
    <n v="83.7"/>
    <n v="62"/>
    <x v="1"/>
    <x v="0"/>
    <x v="2"/>
    <n v="0"/>
    <x v="403"/>
    <x v="26"/>
    <x v="1"/>
    <s v="P1149"/>
    <n v="493"/>
    <n v="96"/>
    <x v="76"/>
    <x v="2"/>
    <n v="12"/>
    <n v="3"/>
    <s v="A"/>
    <n v="11.95"/>
    <x v="0"/>
    <n v="28918"/>
    <n v="448179"/>
    <s v="Pending"/>
    <n v="96257"/>
    <x v="8"/>
    <x v="2"/>
    <x v="2"/>
    <n v="107568"/>
  </r>
  <r>
    <x v="1064"/>
    <x v="2"/>
    <x v="4"/>
    <x v="0"/>
    <x v="5"/>
    <s v="P4"/>
    <x v="3"/>
    <x v="0"/>
    <x v="2"/>
    <x v="744"/>
    <d v="2024-04-26T00:00:00"/>
    <n v="50"/>
    <n v="386340"/>
    <n v="358125"/>
    <n v="-28215"/>
    <x v="4"/>
    <n v="173.5"/>
    <n v="81"/>
    <x v="1"/>
    <x v="3"/>
    <x v="0"/>
    <n v="43"/>
    <x v="620"/>
    <x v="39"/>
    <x v="3"/>
    <s v="P1217"/>
    <n v="387"/>
    <n v="12"/>
    <x v="1"/>
    <x v="2"/>
    <n v="21"/>
    <n v="3"/>
    <s v="B"/>
    <n v="2.81"/>
    <x v="0"/>
    <n v="37381"/>
    <n v="416254"/>
    <s v="Paid"/>
    <n v="414930"/>
    <x v="0"/>
    <x v="3"/>
    <x v="4"/>
    <n v="-28215"/>
  </r>
  <r>
    <x v="1065"/>
    <x v="234"/>
    <x v="5"/>
    <x v="8"/>
    <x v="4"/>
    <s v="P3"/>
    <x v="1"/>
    <x v="2"/>
    <x v="2"/>
    <x v="206"/>
    <d v="2022-12-01T00:00:00"/>
    <n v="48"/>
    <n v="85340"/>
    <n v="196384"/>
    <n v="111044"/>
    <x v="1"/>
    <n v="387.5"/>
    <n v="66"/>
    <x v="1"/>
    <x v="2"/>
    <x v="2"/>
    <n v="97"/>
    <x v="621"/>
    <x v="14"/>
    <x v="4"/>
    <s v="P1027"/>
    <n v="455"/>
    <n v="103"/>
    <x v="46"/>
    <x v="2"/>
    <n v="21"/>
    <n v="1"/>
    <s v="B"/>
    <n v="8.23"/>
    <x v="1"/>
    <n v="0"/>
    <n v="542341"/>
    <s v="Paid"/>
    <n v="100906"/>
    <x v="11"/>
    <x v="0"/>
    <x v="1"/>
    <n v="111044"/>
  </r>
  <r>
    <x v="1066"/>
    <x v="128"/>
    <x v="1"/>
    <x v="7"/>
    <x v="3"/>
    <s v="P1"/>
    <x v="3"/>
    <x v="1"/>
    <x v="0"/>
    <x v="126"/>
    <d v="2025-07-01T00:00:00"/>
    <n v="5"/>
    <n v="213065"/>
    <n v="238416"/>
    <n v="25351"/>
    <x v="7"/>
    <n v="576.79999999999995"/>
    <n v="30"/>
    <x v="2"/>
    <x v="2"/>
    <x v="0"/>
    <n v="0"/>
    <x v="61"/>
    <x v="42"/>
    <x v="0"/>
    <s v="P1444"/>
    <n v="368"/>
    <n v="45"/>
    <x v="69"/>
    <x v="0"/>
    <n v="16"/>
    <n v="4"/>
    <s v="C"/>
    <n v="10.47"/>
    <x v="3"/>
    <n v="0"/>
    <n v="562101"/>
    <s v="Pending"/>
    <n v="243658"/>
    <x v="0"/>
    <x v="2"/>
    <x v="0"/>
    <n v="25351"/>
  </r>
  <r>
    <x v="1067"/>
    <x v="43"/>
    <x v="1"/>
    <x v="16"/>
    <x v="0"/>
    <s v="P4"/>
    <x v="3"/>
    <x v="5"/>
    <x v="0"/>
    <x v="745"/>
    <d v="2024-03-06T00:00:00"/>
    <n v="54"/>
    <n v="218958"/>
    <n v="325147"/>
    <n v="106189"/>
    <x v="10"/>
    <n v="55.6"/>
    <n v="7"/>
    <x v="2"/>
    <x v="0"/>
    <x v="0"/>
    <n v="0"/>
    <x v="622"/>
    <x v="31"/>
    <x v="1"/>
    <s v="P1202"/>
    <n v="115"/>
    <n v="94"/>
    <x v="29"/>
    <x v="3"/>
    <n v="4"/>
    <n v="3"/>
    <s v="C"/>
    <n v="5.65"/>
    <x v="0"/>
    <n v="0"/>
    <n v="869910"/>
    <s v="Paid"/>
    <n v="258816"/>
    <x v="4"/>
    <x v="2"/>
    <x v="2"/>
    <n v="106189"/>
  </r>
  <r>
    <x v="1068"/>
    <x v="105"/>
    <x v="0"/>
    <x v="0"/>
    <x v="1"/>
    <s v="P3"/>
    <x v="0"/>
    <x v="2"/>
    <x v="3"/>
    <x v="746"/>
    <d v="2022-06-27T00:00:00"/>
    <n v="7"/>
    <n v="364753"/>
    <n v="350213"/>
    <n v="-14540"/>
    <x v="6"/>
    <n v="460.8"/>
    <n v="92"/>
    <x v="1"/>
    <x v="0"/>
    <x v="0"/>
    <n v="0"/>
    <x v="623"/>
    <x v="4"/>
    <x v="4"/>
    <s v="P1361"/>
    <n v="113"/>
    <n v="29"/>
    <x v="82"/>
    <x v="2"/>
    <n v="9"/>
    <n v="3"/>
    <s v="A"/>
    <n v="9.39"/>
    <x v="1"/>
    <n v="0"/>
    <n v="388308"/>
    <s v="Pending"/>
    <n v="395583"/>
    <x v="1"/>
    <x v="1"/>
    <x v="0"/>
    <n v="-14540"/>
  </r>
  <r>
    <x v="1069"/>
    <x v="191"/>
    <x v="3"/>
    <x v="27"/>
    <x v="5"/>
    <s v="P5"/>
    <x v="1"/>
    <x v="1"/>
    <x v="1"/>
    <x v="747"/>
    <d v="2025-03-20T00:00:00"/>
    <n v="5"/>
    <n v="348341"/>
    <n v="321162"/>
    <n v="-27179"/>
    <x v="8"/>
    <n v="343.9"/>
    <n v="93"/>
    <x v="1"/>
    <x v="2"/>
    <x v="2"/>
    <n v="99"/>
    <x v="564"/>
    <x v="43"/>
    <x v="3"/>
    <s v="P1017"/>
    <n v="259"/>
    <n v="44"/>
    <x v="86"/>
    <x v="3"/>
    <n v="12"/>
    <n v="5"/>
    <s v="C"/>
    <n v="3.82"/>
    <x v="3"/>
    <n v="0"/>
    <n v="731658"/>
    <s v="Overdue"/>
    <n v="382110"/>
    <x v="9"/>
    <x v="1"/>
    <x v="2"/>
    <n v="-27179"/>
  </r>
  <r>
    <x v="1070"/>
    <x v="0"/>
    <x v="1"/>
    <x v="8"/>
    <x v="0"/>
    <s v="P2"/>
    <x v="2"/>
    <x v="1"/>
    <x v="2"/>
    <x v="748"/>
    <d v="2022-03-16T00:00:00"/>
    <n v="54"/>
    <n v="435295"/>
    <n v="535513"/>
    <n v="100218"/>
    <x v="8"/>
    <n v="679.5"/>
    <n v="54"/>
    <x v="0"/>
    <x v="0"/>
    <x v="0"/>
    <n v="0"/>
    <x v="179"/>
    <x v="40"/>
    <x v="0"/>
    <s v="P1204"/>
    <n v="420"/>
    <n v="60"/>
    <x v="52"/>
    <x v="3"/>
    <n v="7"/>
    <n v="5"/>
    <s v="A"/>
    <n v="5.83"/>
    <x v="1"/>
    <n v="0"/>
    <n v="829992"/>
    <s v="Overdue"/>
    <n v="417724"/>
    <x v="7"/>
    <x v="3"/>
    <x v="3"/>
    <n v="100218"/>
  </r>
  <r>
    <x v="1071"/>
    <x v="26"/>
    <x v="3"/>
    <x v="6"/>
    <x v="0"/>
    <s v="P1"/>
    <x v="0"/>
    <x v="4"/>
    <x v="4"/>
    <x v="266"/>
    <d v="2025-09-10T00:00:00"/>
    <n v="19"/>
    <n v="330663"/>
    <n v="385085"/>
    <n v="54422"/>
    <x v="9"/>
    <n v="868.6"/>
    <n v="41"/>
    <x v="0"/>
    <x v="3"/>
    <x v="1"/>
    <n v="82"/>
    <x v="624"/>
    <x v="6"/>
    <x v="1"/>
    <s v="P1145"/>
    <n v="336"/>
    <n v="22"/>
    <x v="87"/>
    <x v="3"/>
    <n v="21"/>
    <n v="8"/>
    <s v="D"/>
    <n v="11.76"/>
    <x v="0"/>
    <n v="0"/>
    <n v="266882"/>
    <s v="Overdue"/>
    <n v="373572"/>
    <x v="7"/>
    <x v="3"/>
    <x v="1"/>
    <n v="54422"/>
  </r>
  <r>
    <x v="1072"/>
    <x v="60"/>
    <x v="1"/>
    <x v="26"/>
    <x v="5"/>
    <s v="P3"/>
    <x v="0"/>
    <x v="4"/>
    <x v="1"/>
    <x v="749"/>
    <d v="2022-06-29T00:00:00"/>
    <n v="36"/>
    <n v="142350"/>
    <n v="164836"/>
    <n v="22486"/>
    <x v="3"/>
    <n v="127.9"/>
    <n v="95"/>
    <x v="1"/>
    <x v="3"/>
    <x v="0"/>
    <n v="0"/>
    <x v="625"/>
    <x v="29"/>
    <x v="4"/>
    <s v="P1198"/>
    <n v="58"/>
    <n v="25"/>
    <x v="88"/>
    <x v="3"/>
    <n v="21"/>
    <n v="8"/>
    <s v="B"/>
    <n v="2.64"/>
    <x v="1"/>
    <n v="0"/>
    <n v="620669"/>
    <s v="Overdue"/>
    <n v="128064"/>
    <x v="12"/>
    <x v="0"/>
    <x v="4"/>
    <n v="22486"/>
  </r>
  <r>
    <x v="1073"/>
    <x v="230"/>
    <x v="4"/>
    <x v="28"/>
    <x v="0"/>
    <s v="P4"/>
    <x v="3"/>
    <x v="2"/>
    <x v="3"/>
    <x v="526"/>
    <d v="2022-12-01T00:00:00"/>
    <n v="39"/>
    <n v="104754"/>
    <n v="83255"/>
    <n v="-21499"/>
    <x v="0"/>
    <n v="246.9"/>
    <n v="79"/>
    <x v="1"/>
    <x v="1"/>
    <x v="2"/>
    <n v="0"/>
    <x v="184"/>
    <x v="23"/>
    <x v="4"/>
    <s v="P1338"/>
    <n v="265"/>
    <n v="19"/>
    <x v="81"/>
    <x v="0"/>
    <n v="12"/>
    <n v="6"/>
    <s v="C"/>
    <n v="6.13"/>
    <x v="0"/>
    <n v="0"/>
    <n v="546055"/>
    <s v="Pending"/>
    <n v="143784"/>
    <x v="6"/>
    <x v="3"/>
    <x v="4"/>
    <n v="-21499"/>
  </r>
  <r>
    <x v="1074"/>
    <x v="130"/>
    <x v="5"/>
    <x v="4"/>
    <x v="3"/>
    <s v="P5"/>
    <x v="3"/>
    <x v="1"/>
    <x v="0"/>
    <x v="750"/>
    <d v="2025-10-31T00:00:00"/>
    <n v="46"/>
    <n v="6603"/>
    <n v="-24847"/>
    <n v="-31450"/>
    <x v="0"/>
    <n v="896.1"/>
    <n v="50"/>
    <x v="0"/>
    <x v="1"/>
    <x v="1"/>
    <n v="44"/>
    <x v="23"/>
    <x v="32"/>
    <x v="0"/>
    <s v="P1334"/>
    <n v="118"/>
    <n v="56"/>
    <x v="89"/>
    <x v="0"/>
    <n v="0"/>
    <n v="4"/>
    <s v="A"/>
    <n v="16.5"/>
    <x v="1"/>
    <n v="15293"/>
    <n v="649774"/>
    <s v="Paid"/>
    <n v="7873"/>
    <x v="3"/>
    <x v="2"/>
    <x v="4"/>
    <n v="-31450"/>
  </r>
  <r>
    <x v="1075"/>
    <x v="232"/>
    <x v="0"/>
    <x v="23"/>
    <x v="4"/>
    <s v="P1"/>
    <x v="0"/>
    <x v="2"/>
    <x v="4"/>
    <x v="649"/>
    <d v="2022-12-25T00:00:00"/>
    <n v="53"/>
    <n v="290089"/>
    <n v="351672"/>
    <n v="61583"/>
    <x v="10"/>
    <n v="730.3"/>
    <n v="29"/>
    <x v="2"/>
    <x v="2"/>
    <x v="0"/>
    <n v="65"/>
    <x v="291"/>
    <x v="40"/>
    <x v="3"/>
    <s v="P1219"/>
    <n v="481"/>
    <n v="111"/>
    <x v="7"/>
    <x v="1"/>
    <n v="21"/>
    <n v="4"/>
    <s v="B"/>
    <n v="7.49"/>
    <x v="3"/>
    <n v="0"/>
    <n v="596232"/>
    <s v="Pending"/>
    <n v="282203"/>
    <x v="7"/>
    <x v="1"/>
    <x v="2"/>
    <n v="61583"/>
  </r>
  <r>
    <x v="1076"/>
    <x v="284"/>
    <x v="2"/>
    <x v="7"/>
    <x v="0"/>
    <s v="P1"/>
    <x v="2"/>
    <x v="1"/>
    <x v="3"/>
    <x v="677"/>
    <d v="2025-07-05T00:00:00"/>
    <n v="46"/>
    <n v="30452"/>
    <n v="101875"/>
    <n v="71423"/>
    <x v="3"/>
    <n v="881.8"/>
    <n v="51"/>
    <x v="0"/>
    <x v="2"/>
    <x v="1"/>
    <n v="87"/>
    <x v="609"/>
    <x v="33"/>
    <x v="3"/>
    <s v="P1088"/>
    <n v="411"/>
    <n v="72"/>
    <x v="75"/>
    <x v="1"/>
    <n v="7"/>
    <n v="2"/>
    <s v="A"/>
    <n v="15.92"/>
    <x v="2"/>
    <n v="0"/>
    <n v="495283"/>
    <s v="Pending"/>
    <n v="76239"/>
    <x v="9"/>
    <x v="2"/>
    <x v="0"/>
    <n v="71423"/>
  </r>
  <r>
    <x v="1077"/>
    <x v="76"/>
    <x v="0"/>
    <x v="20"/>
    <x v="5"/>
    <s v="P1"/>
    <x v="1"/>
    <x v="0"/>
    <x v="2"/>
    <x v="751"/>
    <d v="2025-05-17T00:00:00"/>
    <n v="40"/>
    <n v="372425"/>
    <n v="434790"/>
    <n v="62365"/>
    <x v="9"/>
    <n v="295.10000000000002"/>
    <n v="75"/>
    <x v="1"/>
    <x v="2"/>
    <x v="0"/>
    <n v="94"/>
    <x v="231"/>
    <x v="12"/>
    <x v="0"/>
    <s v="P1458"/>
    <n v="19"/>
    <n v="117"/>
    <x v="45"/>
    <x v="2"/>
    <n v="9"/>
    <n v="4"/>
    <s v="D"/>
    <n v="14.22"/>
    <x v="0"/>
    <n v="24567"/>
    <n v="898523"/>
    <s v="Overdue"/>
    <n v="391641"/>
    <x v="0"/>
    <x v="0"/>
    <x v="3"/>
    <n v="62365"/>
  </r>
  <r>
    <x v="1078"/>
    <x v="181"/>
    <x v="0"/>
    <x v="2"/>
    <x v="5"/>
    <s v="P3"/>
    <x v="2"/>
    <x v="1"/>
    <x v="3"/>
    <x v="551"/>
    <d v="2024-01-28T00:00:00"/>
    <n v="47"/>
    <n v="70987"/>
    <n v="46083"/>
    <n v="-24904"/>
    <x v="3"/>
    <n v="529.29999999999995"/>
    <n v="94"/>
    <x v="1"/>
    <x v="2"/>
    <x v="2"/>
    <n v="0"/>
    <x v="202"/>
    <x v="35"/>
    <x v="0"/>
    <s v="P1162"/>
    <n v="322"/>
    <n v="18"/>
    <x v="90"/>
    <x v="3"/>
    <n v="19"/>
    <n v="6"/>
    <s v="B"/>
    <n v="11.02"/>
    <x v="3"/>
    <n v="0"/>
    <n v="479203"/>
    <s v="Overdue"/>
    <n v="119460"/>
    <x v="12"/>
    <x v="1"/>
    <x v="2"/>
    <n v="-24904"/>
  </r>
  <r>
    <x v="1079"/>
    <x v="213"/>
    <x v="2"/>
    <x v="22"/>
    <x v="1"/>
    <s v="P2"/>
    <x v="2"/>
    <x v="0"/>
    <x v="0"/>
    <x v="367"/>
    <d v="2025-06-10T00:00:00"/>
    <n v="-1"/>
    <n v="214813"/>
    <n v="303612"/>
    <n v="88799"/>
    <x v="7"/>
    <n v="561.20000000000005"/>
    <n v="5"/>
    <x v="2"/>
    <x v="1"/>
    <x v="0"/>
    <n v="0"/>
    <x v="92"/>
    <x v="27"/>
    <x v="4"/>
    <s v="P1221"/>
    <n v="239"/>
    <n v="63"/>
    <x v="36"/>
    <x v="1"/>
    <n v="0"/>
    <n v="3"/>
    <s v="C"/>
    <n v="11.87"/>
    <x v="3"/>
    <n v="45710"/>
    <n v="617978"/>
    <s v="Pending"/>
    <n v="223074"/>
    <x v="7"/>
    <x v="3"/>
    <x v="3"/>
    <n v="88799"/>
  </r>
  <r>
    <x v="1080"/>
    <x v="202"/>
    <x v="2"/>
    <x v="14"/>
    <x v="1"/>
    <s v="P4"/>
    <x v="0"/>
    <x v="4"/>
    <x v="2"/>
    <x v="752"/>
    <d v="2025-09-25T00:00:00"/>
    <n v="55"/>
    <n v="110242"/>
    <n v="112610"/>
    <n v="2368"/>
    <x v="10"/>
    <n v="112.8"/>
    <n v="10"/>
    <x v="2"/>
    <x v="1"/>
    <x v="0"/>
    <n v="0"/>
    <x v="430"/>
    <x v="0"/>
    <x v="1"/>
    <s v="P1412"/>
    <n v="403"/>
    <n v="87"/>
    <x v="65"/>
    <x v="0"/>
    <n v="12"/>
    <n v="7"/>
    <s v="B"/>
    <n v="9.68"/>
    <x v="0"/>
    <n v="0"/>
    <n v="784220"/>
    <s v="Overdue"/>
    <n v="92633"/>
    <x v="12"/>
    <x v="2"/>
    <x v="1"/>
    <n v="2368"/>
  </r>
  <r>
    <x v="1081"/>
    <x v="121"/>
    <x v="5"/>
    <x v="13"/>
    <x v="4"/>
    <s v="P2"/>
    <x v="1"/>
    <x v="5"/>
    <x v="2"/>
    <x v="356"/>
    <d v="2025-03-25T00:00:00"/>
    <n v="13"/>
    <n v="305467"/>
    <n v="343702"/>
    <n v="38235"/>
    <x v="10"/>
    <n v="110.7"/>
    <n v="61"/>
    <x v="1"/>
    <x v="0"/>
    <x v="0"/>
    <n v="0"/>
    <x v="626"/>
    <x v="44"/>
    <x v="3"/>
    <s v="P1475"/>
    <n v="391"/>
    <n v="53"/>
    <x v="70"/>
    <x v="1"/>
    <n v="4"/>
    <n v="6"/>
    <s v="A"/>
    <n v="0.5"/>
    <x v="1"/>
    <n v="0"/>
    <n v="742579"/>
    <s v="Paid"/>
    <n v="344861"/>
    <x v="2"/>
    <x v="0"/>
    <x v="2"/>
    <n v="38235"/>
  </r>
  <r>
    <x v="1082"/>
    <x v="108"/>
    <x v="5"/>
    <x v="11"/>
    <x v="1"/>
    <s v="P4"/>
    <x v="0"/>
    <x v="5"/>
    <x v="4"/>
    <x v="753"/>
    <d v="2023-01-28T00:00:00"/>
    <n v="2"/>
    <n v="143252"/>
    <n v="105380"/>
    <n v="-37872"/>
    <x v="7"/>
    <n v="856.4"/>
    <n v="20"/>
    <x v="2"/>
    <x v="0"/>
    <x v="2"/>
    <n v="0"/>
    <x v="506"/>
    <x v="12"/>
    <x v="0"/>
    <s v="P1101"/>
    <n v="482"/>
    <n v="111"/>
    <x v="42"/>
    <x v="0"/>
    <n v="0"/>
    <n v="4"/>
    <s v="B"/>
    <n v="15.68"/>
    <x v="0"/>
    <n v="0"/>
    <n v="240058"/>
    <s v="Overdue"/>
    <n v="145560"/>
    <x v="12"/>
    <x v="2"/>
    <x v="1"/>
    <n v="-37872"/>
  </r>
  <r>
    <x v="1083"/>
    <x v="285"/>
    <x v="5"/>
    <x v="17"/>
    <x v="5"/>
    <s v="P5"/>
    <x v="1"/>
    <x v="1"/>
    <x v="0"/>
    <x v="450"/>
    <d v="2023-04-24T00:00:00"/>
    <n v="20"/>
    <n v="225171"/>
    <n v="260004"/>
    <n v="34833"/>
    <x v="6"/>
    <n v="225.8"/>
    <n v="71"/>
    <x v="1"/>
    <x v="3"/>
    <x v="1"/>
    <n v="0"/>
    <x v="256"/>
    <x v="36"/>
    <x v="4"/>
    <s v="P1495"/>
    <n v="70"/>
    <n v="76"/>
    <x v="6"/>
    <x v="2"/>
    <n v="21"/>
    <n v="8"/>
    <s v="B"/>
    <n v="11.98"/>
    <x v="1"/>
    <n v="0"/>
    <n v="400426"/>
    <s v="Paid"/>
    <n v="234219"/>
    <x v="11"/>
    <x v="1"/>
    <x v="3"/>
    <n v="34833"/>
  </r>
  <r>
    <x v="1084"/>
    <x v="97"/>
    <x v="0"/>
    <x v="21"/>
    <x v="2"/>
    <s v="P1"/>
    <x v="3"/>
    <x v="0"/>
    <x v="3"/>
    <x v="754"/>
    <d v="2022-06-16T00:00:00"/>
    <n v="44"/>
    <n v="225990"/>
    <n v="251771"/>
    <n v="25781"/>
    <x v="3"/>
    <n v="365.2"/>
    <n v="85"/>
    <x v="1"/>
    <x v="0"/>
    <x v="0"/>
    <n v="0"/>
    <x v="98"/>
    <x v="12"/>
    <x v="1"/>
    <s v="P1163"/>
    <n v="495"/>
    <n v="99"/>
    <x v="42"/>
    <x v="0"/>
    <n v="2"/>
    <n v="1"/>
    <s v="A"/>
    <n v="11.31"/>
    <x v="2"/>
    <n v="0"/>
    <n v="759189"/>
    <s v="Paid"/>
    <n v="217378"/>
    <x v="4"/>
    <x v="3"/>
    <x v="2"/>
    <n v="25781"/>
  </r>
  <r>
    <x v="1085"/>
    <x v="192"/>
    <x v="1"/>
    <x v="15"/>
    <x v="5"/>
    <s v="P3"/>
    <x v="0"/>
    <x v="2"/>
    <x v="0"/>
    <x v="755"/>
    <d v="2025-07-16T00:00:00"/>
    <n v="-1"/>
    <n v="273120"/>
    <n v="376389"/>
    <n v="103269"/>
    <x v="2"/>
    <n v="153.69999999999999"/>
    <n v="89"/>
    <x v="1"/>
    <x v="2"/>
    <x v="2"/>
    <n v="57"/>
    <x v="84"/>
    <x v="0"/>
    <x v="4"/>
    <s v="P1452"/>
    <n v="299"/>
    <n v="65"/>
    <x v="11"/>
    <x v="0"/>
    <n v="4"/>
    <n v="8"/>
    <s v="C"/>
    <n v="8"/>
    <x v="0"/>
    <n v="0"/>
    <n v="308742"/>
    <s v="Overdue"/>
    <n v="297641"/>
    <x v="10"/>
    <x v="1"/>
    <x v="3"/>
    <n v="103269"/>
  </r>
  <r>
    <x v="1086"/>
    <x v="127"/>
    <x v="2"/>
    <x v="24"/>
    <x v="3"/>
    <s v="P2"/>
    <x v="3"/>
    <x v="3"/>
    <x v="2"/>
    <x v="500"/>
    <d v="2022-05-23T00:00:00"/>
    <n v="46"/>
    <n v="328917"/>
    <n v="373348"/>
    <n v="44431"/>
    <x v="6"/>
    <n v="197.4"/>
    <n v="52"/>
    <x v="0"/>
    <x v="0"/>
    <x v="1"/>
    <n v="0"/>
    <x v="376"/>
    <x v="23"/>
    <x v="0"/>
    <s v="P1460"/>
    <n v="422"/>
    <n v="18"/>
    <x v="79"/>
    <x v="0"/>
    <n v="7"/>
    <n v="5"/>
    <s v="A"/>
    <n v="3.34"/>
    <x v="0"/>
    <n v="0"/>
    <n v="679355"/>
    <s v="Overdue"/>
    <n v="314687"/>
    <x v="2"/>
    <x v="0"/>
    <x v="0"/>
    <n v="44431"/>
  </r>
  <r>
    <x v="1087"/>
    <x v="108"/>
    <x v="0"/>
    <x v="24"/>
    <x v="3"/>
    <s v="P2"/>
    <x v="3"/>
    <x v="4"/>
    <x v="4"/>
    <x v="756"/>
    <d v="2024-07-16T00:00:00"/>
    <n v="36"/>
    <n v="335385"/>
    <n v="333333"/>
    <n v="-2052"/>
    <x v="4"/>
    <n v="255.6"/>
    <n v="73"/>
    <x v="1"/>
    <x v="3"/>
    <x v="1"/>
    <n v="0"/>
    <x v="627"/>
    <x v="20"/>
    <x v="0"/>
    <s v="P1437"/>
    <n v="382"/>
    <n v="94"/>
    <x v="48"/>
    <x v="3"/>
    <n v="2"/>
    <n v="1"/>
    <s v="B"/>
    <n v="4.01"/>
    <x v="1"/>
    <n v="0"/>
    <n v="804651"/>
    <s v="Paid"/>
    <n v="380979"/>
    <x v="7"/>
    <x v="2"/>
    <x v="2"/>
    <n v="-2052"/>
  </r>
  <r>
    <x v="1088"/>
    <x v="126"/>
    <x v="2"/>
    <x v="16"/>
    <x v="0"/>
    <s v="P5"/>
    <x v="0"/>
    <x v="5"/>
    <x v="4"/>
    <x v="757"/>
    <d v="2025-04-15T00:00:00"/>
    <n v="39"/>
    <n v="143314"/>
    <n v="205771"/>
    <n v="62457"/>
    <x v="3"/>
    <n v="725.5"/>
    <n v="99"/>
    <x v="1"/>
    <x v="3"/>
    <x v="0"/>
    <n v="92"/>
    <x v="542"/>
    <x v="3"/>
    <x v="1"/>
    <s v="P1267"/>
    <n v="329"/>
    <n v="36"/>
    <x v="27"/>
    <x v="1"/>
    <n v="7"/>
    <n v="4"/>
    <s v="C"/>
    <n v="6.89"/>
    <x v="0"/>
    <n v="44539"/>
    <n v="327090"/>
    <s v="Pending"/>
    <n v="186765"/>
    <x v="8"/>
    <x v="0"/>
    <x v="3"/>
    <n v="62457"/>
  </r>
  <r>
    <x v="1089"/>
    <x v="161"/>
    <x v="5"/>
    <x v="13"/>
    <x v="5"/>
    <s v="P5"/>
    <x v="2"/>
    <x v="1"/>
    <x v="0"/>
    <x v="758"/>
    <d v="2024-12-15T00:00:00"/>
    <n v="1"/>
    <n v="287858"/>
    <n v="262592"/>
    <n v="-25266"/>
    <x v="10"/>
    <n v="40.4"/>
    <n v="99"/>
    <x v="1"/>
    <x v="3"/>
    <x v="1"/>
    <n v="57"/>
    <x v="184"/>
    <x v="39"/>
    <x v="2"/>
    <s v="P1399"/>
    <n v="122"/>
    <n v="94"/>
    <x v="5"/>
    <x v="0"/>
    <n v="16"/>
    <n v="8"/>
    <s v="C"/>
    <n v="8.82"/>
    <x v="3"/>
    <n v="0"/>
    <n v="288794"/>
    <s v="Paid"/>
    <n v="329135"/>
    <x v="11"/>
    <x v="0"/>
    <x v="3"/>
    <n v="-25266"/>
  </r>
  <r>
    <x v="1090"/>
    <x v="98"/>
    <x v="0"/>
    <x v="19"/>
    <x v="1"/>
    <s v="P5"/>
    <x v="3"/>
    <x v="4"/>
    <x v="3"/>
    <x v="759"/>
    <d v="2025-08-18T00:00:00"/>
    <n v="16"/>
    <n v="52669"/>
    <n v="146299"/>
    <n v="93630"/>
    <x v="0"/>
    <n v="362.1"/>
    <n v="96"/>
    <x v="1"/>
    <x v="3"/>
    <x v="1"/>
    <n v="0"/>
    <x v="223"/>
    <x v="27"/>
    <x v="1"/>
    <s v="P1465"/>
    <n v="188"/>
    <n v="37"/>
    <x v="13"/>
    <x v="0"/>
    <n v="19"/>
    <n v="2"/>
    <s v="B"/>
    <n v="0.01"/>
    <x v="0"/>
    <n v="0"/>
    <n v="823052"/>
    <s v="Paid"/>
    <n v="72155"/>
    <x v="5"/>
    <x v="0"/>
    <x v="3"/>
    <n v="93630"/>
  </r>
  <r>
    <x v="1091"/>
    <x v="117"/>
    <x v="5"/>
    <x v="15"/>
    <x v="2"/>
    <s v="P1"/>
    <x v="0"/>
    <x v="1"/>
    <x v="4"/>
    <x v="450"/>
    <d v="2023-05-09T00:00:00"/>
    <n v="35"/>
    <n v="263788"/>
    <n v="293797"/>
    <n v="30009"/>
    <x v="6"/>
    <n v="818.5"/>
    <n v="95"/>
    <x v="1"/>
    <x v="1"/>
    <x v="0"/>
    <n v="50"/>
    <x v="27"/>
    <x v="25"/>
    <x v="1"/>
    <s v="P1022"/>
    <n v="205"/>
    <n v="110"/>
    <x v="82"/>
    <x v="3"/>
    <n v="16"/>
    <n v="4"/>
    <s v="C"/>
    <n v="14.35"/>
    <x v="0"/>
    <n v="0"/>
    <n v="806028"/>
    <s v="Pending"/>
    <n v="281132"/>
    <x v="0"/>
    <x v="3"/>
    <x v="3"/>
    <n v="30009"/>
  </r>
  <r>
    <x v="1092"/>
    <x v="263"/>
    <x v="0"/>
    <x v="9"/>
    <x v="1"/>
    <s v="P5"/>
    <x v="1"/>
    <x v="1"/>
    <x v="0"/>
    <x v="66"/>
    <d v="2024-03-10T00:00:00"/>
    <n v="10"/>
    <n v="203943"/>
    <n v="212877"/>
    <n v="8934"/>
    <x v="6"/>
    <n v="399.6"/>
    <n v="79"/>
    <x v="1"/>
    <x v="1"/>
    <x v="0"/>
    <n v="68"/>
    <x v="360"/>
    <x v="13"/>
    <x v="2"/>
    <s v="P1384"/>
    <n v="202"/>
    <n v="37"/>
    <x v="92"/>
    <x v="3"/>
    <n v="9"/>
    <n v="5"/>
    <s v="C"/>
    <n v="2.5099999999999998"/>
    <x v="1"/>
    <n v="0"/>
    <n v="481031"/>
    <s v="Pending"/>
    <n v="211374"/>
    <x v="3"/>
    <x v="0"/>
    <x v="0"/>
    <n v="8934"/>
  </r>
  <r>
    <x v="1093"/>
    <x v="286"/>
    <x v="4"/>
    <x v="7"/>
    <x v="1"/>
    <s v="P5"/>
    <x v="2"/>
    <x v="3"/>
    <x v="3"/>
    <x v="5"/>
    <d v="2022-07-08T00:00:00"/>
    <n v="-1"/>
    <n v="352512"/>
    <n v="411967"/>
    <n v="59455"/>
    <x v="8"/>
    <n v="185"/>
    <n v="15"/>
    <x v="2"/>
    <x v="2"/>
    <x v="0"/>
    <n v="50"/>
    <x v="628"/>
    <x v="42"/>
    <x v="2"/>
    <s v="P1212"/>
    <n v="234"/>
    <n v="25"/>
    <x v="20"/>
    <x v="3"/>
    <n v="2"/>
    <n v="2"/>
    <s v="A"/>
    <n v="6.94"/>
    <x v="3"/>
    <n v="0"/>
    <n v="548109"/>
    <s v="Paid"/>
    <n v="358228"/>
    <x v="0"/>
    <x v="1"/>
    <x v="0"/>
    <n v="59455"/>
  </r>
  <r>
    <x v="1094"/>
    <x v="287"/>
    <x v="3"/>
    <x v="2"/>
    <x v="4"/>
    <s v="P1"/>
    <x v="0"/>
    <x v="5"/>
    <x v="2"/>
    <x v="4"/>
    <d v="2023-10-01T00:00:00"/>
    <n v="12"/>
    <n v="490633"/>
    <n v="565616"/>
    <n v="74983"/>
    <x v="0"/>
    <n v="83.4"/>
    <n v="10"/>
    <x v="2"/>
    <x v="0"/>
    <x v="1"/>
    <n v="0"/>
    <x v="629"/>
    <x v="14"/>
    <x v="2"/>
    <s v="P1104"/>
    <n v="280"/>
    <n v="31"/>
    <x v="52"/>
    <x v="0"/>
    <n v="4"/>
    <n v="4"/>
    <s v="B"/>
    <n v="2.65"/>
    <x v="2"/>
    <n v="0"/>
    <n v="668097"/>
    <s v="Overdue"/>
    <n v="476019"/>
    <x v="8"/>
    <x v="2"/>
    <x v="4"/>
    <n v="74983"/>
  </r>
  <r>
    <x v="1095"/>
    <x v="84"/>
    <x v="2"/>
    <x v="1"/>
    <x v="3"/>
    <s v="P2"/>
    <x v="0"/>
    <x v="5"/>
    <x v="1"/>
    <x v="348"/>
    <d v="2022-08-04T00:00:00"/>
    <n v="14"/>
    <n v="332864"/>
    <n v="378770"/>
    <n v="45906"/>
    <x v="3"/>
    <n v="444.4"/>
    <n v="38"/>
    <x v="0"/>
    <x v="3"/>
    <x v="0"/>
    <n v="93"/>
    <x v="630"/>
    <x v="25"/>
    <x v="3"/>
    <s v="P1134"/>
    <n v="418"/>
    <n v="19"/>
    <x v="23"/>
    <x v="0"/>
    <n v="12"/>
    <n v="4"/>
    <s v="B"/>
    <n v="8.77"/>
    <x v="2"/>
    <n v="0"/>
    <n v="258994"/>
    <s v="Paid"/>
    <n v="333384"/>
    <x v="11"/>
    <x v="3"/>
    <x v="1"/>
    <n v="45906"/>
  </r>
  <r>
    <x v="1096"/>
    <x v="241"/>
    <x v="0"/>
    <x v="13"/>
    <x v="1"/>
    <s v="P4"/>
    <x v="2"/>
    <x v="5"/>
    <x v="2"/>
    <x v="460"/>
    <d v="2025-08-26T00:00:00"/>
    <n v="41"/>
    <n v="379114"/>
    <n v="426271"/>
    <n v="47157"/>
    <x v="10"/>
    <n v="609.70000000000005"/>
    <n v="98"/>
    <x v="1"/>
    <x v="1"/>
    <x v="0"/>
    <n v="94"/>
    <x v="593"/>
    <x v="23"/>
    <x v="3"/>
    <s v="P1266"/>
    <n v="495"/>
    <n v="42"/>
    <x v="5"/>
    <x v="2"/>
    <n v="4"/>
    <n v="5"/>
    <s v="D"/>
    <n v="4.9400000000000004"/>
    <x v="2"/>
    <n v="0"/>
    <n v="294495"/>
    <s v="Paid"/>
    <n v="412023"/>
    <x v="0"/>
    <x v="2"/>
    <x v="0"/>
    <n v="47157"/>
  </r>
  <r>
    <x v="1097"/>
    <x v="81"/>
    <x v="1"/>
    <x v="6"/>
    <x v="0"/>
    <s v="P5"/>
    <x v="0"/>
    <x v="3"/>
    <x v="3"/>
    <x v="760"/>
    <d v="2022-05-27T00:00:00"/>
    <n v="39"/>
    <n v="452580"/>
    <n v="417650"/>
    <n v="-34930"/>
    <x v="9"/>
    <n v="195.3"/>
    <n v="45"/>
    <x v="0"/>
    <x v="2"/>
    <x v="2"/>
    <n v="0"/>
    <x v="284"/>
    <x v="4"/>
    <x v="0"/>
    <s v="P1296"/>
    <n v="28"/>
    <n v="101"/>
    <x v="5"/>
    <x v="1"/>
    <n v="4"/>
    <n v="1"/>
    <s v="B"/>
    <n v="12.46"/>
    <x v="1"/>
    <n v="0"/>
    <n v="914605"/>
    <s v="Overdue"/>
    <n v="492278"/>
    <x v="8"/>
    <x v="0"/>
    <x v="1"/>
    <n v="-34930"/>
  </r>
  <r>
    <x v="1098"/>
    <x v="156"/>
    <x v="0"/>
    <x v="24"/>
    <x v="3"/>
    <s v="P4"/>
    <x v="0"/>
    <x v="5"/>
    <x v="1"/>
    <x v="761"/>
    <d v="2025-01-16T00:00:00"/>
    <n v="55"/>
    <n v="292253"/>
    <n v="318050"/>
    <n v="25797"/>
    <x v="8"/>
    <n v="657.2"/>
    <n v="95"/>
    <x v="1"/>
    <x v="0"/>
    <x v="0"/>
    <n v="44"/>
    <x v="399"/>
    <x v="4"/>
    <x v="1"/>
    <s v="P1146"/>
    <n v="57"/>
    <n v="62"/>
    <x v="72"/>
    <x v="2"/>
    <n v="2"/>
    <n v="7"/>
    <s v="D"/>
    <n v="1.77"/>
    <x v="1"/>
    <n v="6971"/>
    <n v="289551"/>
    <s v="Pending"/>
    <n v="314935"/>
    <x v="2"/>
    <x v="2"/>
    <x v="3"/>
    <n v="25797"/>
  </r>
  <r>
    <x v="1099"/>
    <x v="38"/>
    <x v="5"/>
    <x v="6"/>
    <x v="0"/>
    <s v="P1"/>
    <x v="1"/>
    <x v="0"/>
    <x v="0"/>
    <x v="762"/>
    <d v="2025-03-31T00:00:00"/>
    <n v="34"/>
    <n v="48386"/>
    <n v="85602"/>
    <n v="37216"/>
    <x v="2"/>
    <n v="720.2"/>
    <n v="76"/>
    <x v="1"/>
    <x v="3"/>
    <x v="2"/>
    <n v="0"/>
    <x v="3"/>
    <x v="14"/>
    <x v="2"/>
    <s v="P1309"/>
    <n v="186"/>
    <n v="115"/>
    <x v="59"/>
    <x v="2"/>
    <n v="21"/>
    <n v="3"/>
    <s v="C"/>
    <n v="1.18"/>
    <x v="1"/>
    <n v="0"/>
    <n v="872194"/>
    <s v="Overdue"/>
    <n v="35709"/>
    <x v="5"/>
    <x v="1"/>
    <x v="0"/>
    <n v="37216"/>
  </r>
  <r>
    <x v="1100"/>
    <x v="220"/>
    <x v="5"/>
    <x v="5"/>
    <x v="0"/>
    <s v="P5"/>
    <x v="1"/>
    <x v="3"/>
    <x v="1"/>
    <x v="92"/>
    <d v="2024-09-23T00:00:00"/>
    <n v="59"/>
    <n v="376281"/>
    <n v="413138"/>
    <n v="36857"/>
    <x v="6"/>
    <n v="430.3"/>
    <n v="35"/>
    <x v="0"/>
    <x v="0"/>
    <x v="1"/>
    <n v="0"/>
    <x v="345"/>
    <x v="8"/>
    <x v="1"/>
    <s v="P1036"/>
    <n v="65"/>
    <n v="92"/>
    <x v="88"/>
    <x v="2"/>
    <n v="7"/>
    <n v="2"/>
    <s v="D"/>
    <n v="0.19"/>
    <x v="2"/>
    <n v="0"/>
    <n v="72666"/>
    <s v="Pending"/>
    <n v="357905"/>
    <x v="1"/>
    <x v="3"/>
    <x v="4"/>
    <n v="36857"/>
  </r>
  <r>
    <x v="1101"/>
    <x v="47"/>
    <x v="0"/>
    <x v="3"/>
    <x v="0"/>
    <s v="P2"/>
    <x v="2"/>
    <x v="0"/>
    <x v="0"/>
    <x v="763"/>
    <d v="2023-11-09T00:00:00"/>
    <n v="6"/>
    <n v="26629"/>
    <n v="107703"/>
    <n v="81074"/>
    <x v="0"/>
    <n v="781"/>
    <n v="87"/>
    <x v="1"/>
    <x v="0"/>
    <x v="0"/>
    <n v="0"/>
    <x v="178"/>
    <x v="16"/>
    <x v="1"/>
    <s v="P1482"/>
    <n v="313"/>
    <n v="81"/>
    <x v="40"/>
    <x v="1"/>
    <n v="9"/>
    <n v="4"/>
    <s v="D"/>
    <n v="2.5099999999999998"/>
    <x v="3"/>
    <n v="17637"/>
    <n v="880366"/>
    <s v="Overdue"/>
    <n v="32733"/>
    <x v="2"/>
    <x v="1"/>
    <x v="1"/>
    <n v="81074"/>
  </r>
  <r>
    <x v="1102"/>
    <x v="288"/>
    <x v="2"/>
    <x v="14"/>
    <x v="1"/>
    <s v="P4"/>
    <x v="3"/>
    <x v="1"/>
    <x v="0"/>
    <x v="671"/>
    <d v="2023-07-02T00:00:00"/>
    <n v="45"/>
    <n v="265124"/>
    <n v="298448"/>
    <n v="33324"/>
    <x v="9"/>
    <n v="622.4"/>
    <n v="23"/>
    <x v="2"/>
    <x v="3"/>
    <x v="0"/>
    <n v="69"/>
    <x v="631"/>
    <x v="1"/>
    <x v="1"/>
    <s v="P1035"/>
    <n v="179"/>
    <n v="30"/>
    <x v="83"/>
    <x v="1"/>
    <n v="14"/>
    <n v="2"/>
    <s v="C"/>
    <n v="8.66"/>
    <x v="0"/>
    <n v="59457"/>
    <n v="401091"/>
    <s v="Paid"/>
    <n v="307486"/>
    <x v="9"/>
    <x v="0"/>
    <x v="4"/>
    <n v="33324"/>
  </r>
  <r>
    <x v="1103"/>
    <x v="147"/>
    <x v="3"/>
    <x v="8"/>
    <x v="4"/>
    <s v="P1"/>
    <x v="2"/>
    <x v="2"/>
    <x v="3"/>
    <x v="764"/>
    <d v="2025-01-03T00:00:00"/>
    <n v="23"/>
    <n v="498419"/>
    <n v="484940"/>
    <n v="-13479"/>
    <x v="10"/>
    <n v="22.7"/>
    <n v="96"/>
    <x v="1"/>
    <x v="3"/>
    <x v="0"/>
    <n v="0"/>
    <x v="354"/>
    <x v="38"/>
    <x v="1"/>
    <s v="P1242"/>
    <n v="94"/>
    <n v="51"/>
    <x v="34"/>
    <x v="1"/>
    <n v="12"/>
    <n v="5"/>
    <s v="D"/>
    <n v="4.72"/>
    <x v="3"/>
    <n v="0"/>
    <n v="806361"/>
    <s v="Paid"/>
    <n v="515875"/>
    <x v="12"/>
    <x v="3"/>
    <x v="1"/>
    <n v="-13479"/>
  </r>
  <r>
    <x v="1104"/>
    <x v="274"/>
    <x v="0"/>
    <x v="18"/>
    <x v="0"/>
    <s v="P2"/>
    <x v="1"/>
    <x v="4"/>
    <x v="1"/>
    <x v="701"/>
    <d v="2025-09-30T00:00:00"/>
    <n v="50"/>
    <n v="258412"/>
    <n v="334432"/>
    <n v="76020"/>
    <x v="4"/>
    <n v="283.5"/>
    <n v="6"/>
    <x v="2"/>
    <x v="3"/>
    <x v="1"/>
    <n v="0"/>
    <x v="17"/>
    <x v="43"/>
    <x v="2"/>
    <s v="P1367"/>
    <n v="112"/>
    <n v="31"/>
    <x v="11"/>
    <x v="2"/>
    <n v="14"/>
    <n v="3"/>
    <s v="A"/>
    <n v="12.76"/>
    <x v="0"/>
    <n v="0"/>
    <n v="419943"/>
    <s v="Paid"/>
    <n v="290169"/>
    <x v="12"/>
    <x v="0"/>
    <x v="2"/>
    <n v="76020"/>
  </r>
  <r>
    <x v="1105"/>
    <x v="278"/>
    <x v="2"/>
    <x v="18"/>
    <x v="2"/>
    <s v="P3"/>
    <x v="3"/>
    <x v="5"/>
    <x v="0"/>
    <x v="765"/>
    <d v="2024-04-22T00:00:00"/>
    <n v="15"/>
    <n v="312053"/>
    <n v="416118"/>
    <n v="104065"/>
    <x v="10"/>
    <n v="764.3"/>
    <n v="64"/>
    <x v="1"/>
    <x v="3"/>
    <x v="0"/>
    <n v="51"/>
    <x v="632"/>
    <x v="23"/>
    <x v="1"/>
    <s v="P1335"/>
    <n v="406"/>
    <n v="37"/>
    <x v="64"/>
    <x v="3"/>
    <n v="16"/>
    <n v="3"/>
    <s v="D"/>
    <n v="15.29"/>
    <x v="1"/>
    <n v="0"/>
    <n v="424459"/>
    <s v="Overdue"/>
    <n v="346146"/>
    <x v="7"/>
    <x v="1"/>
    <x v="0"/>
    <n v="104065"/>
  </r>
  <r>
    <x v="1106"/>
    <x v="104"/>
    <x v="5"/>
    <x v="7"/>
    <x v="3"/>
    <s v="P4"/>
    <x v="0"/>
    <x v="1"/>
    <x v="1"/>
    <x v="113"/>
    <d v="2023-08-12T00:00:00"/>
    <n v="52"/>
    <n v="379100"/>
    <n v="497331"/>
    <n v="118231"/>
    <x v="0"/>
    <n v="478.6"/>
    <n v="72"/>
    <x v="1"/>
    <x v="2"/>
    <x v="2"/>
    <n v="0"/>
    <x v="299"/>
    <x v="43"/>
    <x v="2"/>
    <s v="P1382"/>
    <n v="329"/>
    <n v="87"/>
    <x v="28"/>
    <x v="2"/>
    <n v="4"/>
    <n v="7"/>
    <s v="A"/>
    <n v="4.8600000000000003"/>
    <x v="1"/>
    <n v="0"/>
    <n v="253883"/>
    <s v="Pending"/>
    <n v="386382"/>
    <x v="4"/>
    <x v="0"/>
    <x v="0"/>
    <n v="118231"/>
  </r>
  <r>
    <x v="1107"/>
    <x v="206"/>
    <x v="3"/>
    <x v="13"/>
    <x v="2"/>
    <s v="P2"/>
    <x v="0"/>
    <x v="3"/>
    <x v="2"/>
    <x v="84"/>
    <d v="2023-12-01T00:00:00"/>
    <n v="0"/>
    <n v="219461"/>
    <n v="189126"/>
    <n v="-30335"/>
    <x v="1"/>
    <n v="35.700000000000003"/>
    <n v="23"/>
    <x v="2"/>
    <x v="3"/>
    <x v="1"/>
    <n v="73"/>
    <x v="305"/>
    <x v="18"/>
    <x v="2"/>
    <s v="P1030"/>
    <n v="131"/>
    <n v="87"/>
    <x v="79"/>
    <x v="2"/>
    <n v="0"/>
    <n v="3"/>
    <s v="D"/>
    <n v="13.22"/>
    <x v="0"/>
    <n v="0"/>
    <n v="967436"/>
    <s v="Overdue"/>
    <n v="260478"/>
    <x v="4"/>
    <x v="3"/>
    <x v="0"/>
    <n v="-30335"/>
  </r>
  <r>
    <x v="1108"/>
    <x v="41"/>
    <x v="5"/>
    <x v="22"/>
    <x v="3"/>
    <s v="P2"/>
    <x v="0"/>
    <x v="3"/>
    <x v="1"/>
    <x v="554"/>
    <d v="2025-04-28T00:00:00"/>
    <n v="17"/>
    <n v="376366"/>
    <n v="434339"/>
    <n v="57973"/>
    <x v="0"/>
    <n v="286.3"/>
    <n v="31"/>
    <x v="0"/>
    <x v="0"/>
    <x v="1"/>
    <n v="83"/>
    <x v="471"/>
    <x v="40"/>
    <x v="1"/>
    <s v="P1081"/>
    <n v="96"/>
    <n v="16"/>
    <x v="47"/>
    <x v="1"/>
    <n v="7"/>
    <n v="5"/>
    <s v="D"/>
    <n v="17.04"/>
    <x v="0"/>
    <n v="14477"/>
    <n v="744463"/>
    <s v="Paid"/>
    <n v="369948"/>
    <x v="5"/>
    <x v="0"/>
    <x v="2"/>
    <n v="57973"/>
  </r>
  <r>
    <x v="1109"/>
    <x v="139"/>
    <x v="1"/>
    <x v="2"/>
    <x v="4"/>
    <s v="P5"/>
    <x v="2"/>
    <x v="4"/>
    <x v="4"/>
    <x v="162"/>
    <d v="2023-05-09T00:00:00"/>
    <n v="19"/>
    <n v="433534"/>
    <n v="515065"/>
    <n v="81531"/>
    <x v="8"/>
    <n v="610.79999999999995"/>
    <n v="13"/>
    <x v="2"/>
    <x v="0"/>
    <x v="0"/>
    <n v="54"/>
    <x v="353"/>
    <x v="38"/>
    <x v="2"/>
    <s v="P1494"/>
    <n v="287"/>
    <n v="71"/>
    <x v="12"/>
    <x v="1"/>
    <n v="2"/>
    <n v="8"/>
    <s v="C"/>
    <n v="13.21"/>
    <x v="1"/>
    <n v="29325"/>
    <n v="896224"/>
    <s v="Pending"/>
    <n v="413968"/>
    <x v="0"/>
    <x v="1"/>
    <x v="2"/>
    <n v="81531"/>
  </r>
  <r>
    <x v="1110"/>
    <x v="67"/>
    <x v="5"/>
    <x v="14"/>
    <x v="3"/>
    <s v="P1"/>
    <x v="0"/>
    <x v="4"/>
    <x v="2"/>
    <x v="264"/>
    <d v="2025-01-14T00:00:00"/>
    <n v="28"/>
    <n v="402249"/>
    <n v="398880"/>
    <n v="-3369"/>
    <x v="8"/>
    <n v="383.6"/>
    <n v="83"/>
    <x v="1"/>
    <x v="1"/>
    <x v="0"/>
    <n v="0"/>
    <x v="551"/>
    <x v="32"/>
    <x v="2"/>
    <s v="P1104"/>
    <n v="481"/>
    <n v="115"/>
    <x v="32"/>
    <x v="2"/>
    <n v="2"/>
    <n v="6"/>
    <s v="B"/>
    <n v="10.34"/>
    <x v="0"/>
    <n v="0"/>
    <n v="242432"/>
    <s v="Pending"/>
    <n v="442531"/>
    <x v="7"/>
    <x v="3"/>
    <x v="3"/>
    <n v="-3369"/>
  </r>
  <r>
    <x v="1111"/>
    <x v="144"/>
    <x v="0"/>
    <x v="9"/>
    <x v="1"/>
    <s v="P5"/>
    <x v="1"/>
    <x v="1"/>
    <x v="1"/>
    <x v="253"/>
    <d v="2023-06-13T00:00:00"/>
    <n v="-1"/>
    <n v="161101"/>
    <n v="275207"/>
    <n v="114106"/>
    <x v="9"/>
    <n v="74.900000000000006"/>
    <n v="38"/>
    <x v="0"/>
    <x v="3"/>
    <x v="2"/>
    <n v="42"/>
    <x v="177"/>
    <x v="2"/>
    <x v="4"/>
    <s v="P1304"/>
    <n v="408"/>
    <n v="25"/>
    <x v="46"/>
    <x v="3"/>
    <n v="4"/>
    <n v="1"/>
    <s v="A"/>
    <n v="4.26"/>
    <x v="2"/>
    <n v="0"/>
    <n v="540333"/>
    <s v="Overdue"/>
    <n v="164837"/>
    <x v="6"/>
    <x v="0"/>
    <x v="4"/>
    <n v="114106"/>
  </r>
  <r>
    <x v="1112"/>
    <x v="157"/>
    <x v="2"/>
    <x v="12"/>
    <x v="1"/>
    <s v="P3"/>
    <x v="2"/>
    <x v="4"/>
    <x v="0"/>
    <x v="477"/>
    <d v="2022-02-08T00:00:00"/>
    <n v="19"/>
    <n v="137894"/>
    <n v="191524"/>
    <n v="53630"/>
    <x v="6"/>
    <n v="432.5"/>
    <n v="4"/>
    <x v="2"/>
    <x v="1"/>
    <x v="2"/>
    <n v="0"/>
    <x v="633"/>
    <x v="2"/>
    <x v="3"/>
    <s v="P1059"/>
    <n v="25"/>
    <n v="39"/>
    <x v="82"/>
    <x v="2"/>
    <n v="9"/>
    <n v="8"/>
    <s v="C"/>
    <n v="14.7"/>
    <x v="0"/>
    <n v="0"/>
    <n v="799367"/>
    <s v="Paid"/>
    <n v="122637"/>
    <x v="8"/>
    <x v="2"/>
    <x v="3"/>
    <n v="53630"/>
  </r>
  <r>
    <x v="1113"/>
    <x v="38"/>
    <x v="2"/>
    <x v="25"/>
    <x v="4"/>
    <s v="P1"/>
    <x v="2"/>
    <x v="4"/>
    <x v="0"/>
    <x v="156"/>
    <d v="2022-03-08T00:00:00"/>
    <n v="60"/>
    <n v="6323"/>
    <n v="-30944"/>
    <n v="-37267"/>
    <x v="4"/>
    <n v="596.9"/>
    <n v="87"/>
    <x v="1"/>
    <x v="3"/>
    <x v="0"/>
    <n v="0"/>
    <x v="611"/>
    <x v="7"/>
    <x v="4"/>
    <s v="P1407"/>
    <n v="85"/>
    <n v="60"/>
    <x v="18"/>
    <x v="3"/>
    <n v="4"/>
    <n v="6"/>
    <s v="C"/>
    <n v="13.07"/>
    <x v="1"/>
    <n v="0"/>
    <n v="789715"/>
    <s v="Pending"/>
    <n v="54974"/>
    <x v="7"/>
    <x v="0"/>
    <x v="4"/>
    <n v="-37267"/>
  </r>
  <r>
    <x v="1114"/>
    <x v="10"/>
    <x v="4"/>
    <x v="21"/>
    <x v="4"/>
    <s v="P5"/>
    <x v="2"/>
    <x v="4"/>
    <x v="0"/>
    <x v="766"/>
    <d v="2025-04-12T00:00:00"/>
    <n v="48"/>
    <n v="348174"/>
    <n v="343287"/>
    <n v="-4887"/>
    <x v="8"/>
    <n v="400.5"/>
    <n v="78"/>
    <x v="1"/>
    <x v="2"/>
    <x v="2"/>
    <n v="0"/>
    <x v="291"/>
    <x v="0"/>
    <x v="1"/>
    <s v="P1217"/>
    <n v="85"/>
    <n v="54"/>
    <x v="59"/>
    <x v="0"/>
    <n v="12"/>
    <n v="7"/>
    <s v="C"/>
    <n v="10.35"/>
    <x v="1"/>
    <n v="0"/>
    <n v="16247"/>
    <s v="Pending"/>
    <n v="347677"/>
    <x v="1"/>
    <x v="3"/>
    <x v="3"/>
    <n v="-4887"/>
  </r>
  <r>
    <x v="1115"/>
    <x v="173"/>
    <x v="1"/>
    <x v="29"/>
    <x v="0"/>
    <s v="P5"/>
    <x v="1"/>
    <x v="1"/>
    <x v="1"/>
    <x v="347"/>
    <d v="2024-10-11T00:00:00"/>
    <n v="14"/>
    <n v="462386"/>
    <n v="581825"/>
    <n v="119439"/>
    <x v="10"/>
    <n v="97.4"/>
    <n v="65"/>
    <x v="1"/>
    <x v="1"/>
    <x v="1"/>
    <n v="0"/>
    <x v="277"/>
    <x v="11"/>
    <x v="3"/>
    <s v="P1062"/>
    <n v="138"/>
    <n v="81"/>
    <x v="5"/>
    <x v="1"/>
    <n v="21"/>
    <n v="3"/>
    <s v="A"/>
    <n v="8.48"/>
    <x v="2"/>
    <n v="0"/>
    <n v="397342"/>
    <s v="Paid"/>
    <n v="482777"/>
    <x v="3"/>
    <x v="1"/>
    <x v="2"/>
    <n v="119439"/>
  </r>
  <r>
    <x v="1116"/>
    <x v="35"/>
    <x v="2"/>
    <x v="27"/>
    <x v="2"/>
    <s v="P5"/>
    <x v="2"/>
    <x v="4"/>
    <x v="0"/>
    <x v="767"/>
    <d v="2023-06-08T00:00:00"/>
    <n v="27"/>
    <n v="244511"/>
    <n v="229235"/>
    <n v="-15276"/>
    <x v="4"/>
    <n v="144.69999999999999"/>
    <n v="24"/>
    <x v="2"/>
    <x v="1"/>
    <x v="0"/>
    <n v="88"/>
    <x v="634"/>
    <x v="8"/>
    <x v="3"/>
    <s v="P1334"/>
    <n v="51"/>
    <n v="50"/>
    <x v="80"/>
    <x v="1"/>
    <n v="7"/>
    <n v="4"/>
    <s v="B"/>
    <n v="5.94"/>
    <x v="0"/>
    <n v="0"/>
    <n v="626896"/>
    <s v="Paid"/>
    <n v="289962"/>
    <x v="5"/>
    <x v="1"/>
    <x v="4"/>
    <n v="-15276"/>
  </r>
  <r>
    <x v="1117"/>
    <x v="204"/>
    <x v="3"/>
    <x v="12"/>
    <x v="1"/>
    <s v="P3"/>
    <x v="0"/>
    <x v="5"/>
    <x v="4"/>
    <x v="370"/>
    <d v="2023-03-08T00:00:00"/>
    <n v="50"/>
    <n v="324275"/>
    <n v="380998"/>
    <n v="56723"/>
    <x v="10"/>
    <n v="121.5"/>
    <n v="66"/>
    <x v="1"/>
    <x v="1"/>
    <x v="0"/>
    <n v="0"/>
    <x v="635"/>
    <x v="12"/>
    <x v="0"/>
    <s v="P1194"/>
    <n v="46"/>
    <n v="64"/>
    <x v="77"/>
    <x v="2"/>
    <n v="12"/>
    <n v="3"/>
    <s v="D"/>
    <n v="16.25"/>
    <x v="2"/>
    <n v="0"/>
    <n v="76165"/>
    <s v="Pending"/>
    <n v="332176"/>
    <x v="7"/>
    <x v="2"/>
    <x v="3"/>
    <n v="56723"/>
  </r>
  <r>
    <x v="1118"/>
    <x v="18"/>
    <x v="2"/>
    <x v="11"/>
    <x v="3"/>
    <s v="P3"/>
    <x v="2"/>
    <x v="4"/>
    <x v="0"/>
    <x v="768"/>
    <d v="2022-06-27T00:00:00"/>
    <n v="42"/>
    <n v="103230"/>
    <n v="171922"/>
    <n v="68692"/>
    <x v="7"/>
    <n v="357.9"/>
    <n v="95"/>
    <x v="1"/>
    <x v="3"/>
    <x v="1"/>
    <n v="0"/>
    <x v="636"/>
    <x v="4"/>
    <x v="0"/>
    <s v="P1488"/>
    <n v="286"/>
    <n v="38"/>
    <x v="58"/>
    <x v="0"/>
    <n v="9"/>
    <n v="8"/>
    <s v="B"/>
    <n v="1.68"/>
    <x v="3"/>
    <n v="0"/>
    <n v="760564"/>
    <s v="Pending"/>
    <n v="135483"/>
    <x v="9"/>
    <x v="1"/>
    <x v="2"/>
    <n v="68692"/>
  </r>
  <r>
    <x v="1119"/>
    <x v="177"/>
    <x v="0"/>
    <x v="6"/>
    <x v="1"/>
    <s v="P4"/>
    <x v="0"/>
    <x v="2"/>
    <x v="4"/>
    <x v="769"/>
    <d v="2025-02-24T00:00:00"/>
    <n v="22"/>
    <n v="403825"/>
    <n v="457422"/>
    <n v="53597"/>
    <x v="7"/>
    <n v="857.3"/>
    <n v="34"/>
    <x v="0"/>
    <x v="0"/>
    <x v="2"/>
    <n v="0"/>
    <x v="47"/>
    <x v="41"/>
    <x v="3"/>
    <s v="P1482"/>
    <n v="288"/>
    <n v="72"/>
    <x v="66"/>
    <x v="2"/>
    <n v="9"/>
    <n v="4"/>
    <s v="C"/>
    <n v="17.91"/>
    <x v="2"/>
    <n v="0"/>
    <n v="149231"/>
    <s v="Overdue"/>
    <n v="404192"/>
    <x v="5"/>
    <x v="2"/>
    <x v="4"/>
    <n v="53597"/>
  </r>
  <r>
    <x v="1120"/>
    <x v="26"/>
    <x v="4"/>
    <x v="9"/>
    <x v="4"/>
    <s v="P1"/>
    <x v="3"/>
    <x v="4"/>
    <x v="2"/>
    <x v="770"/>
    <d v="2023-04-17T00:00:00"/>
    <n v="52"/>
    <n v="45459"/>
    <n v="29166"/>
    <n v="-16293"/>
    <x v="0"/>
    <n v="519.4"/>
    <n v="62"/>
    <x v="1"/>
    <x v="0"/>
    <x v="1"/>
    <n v="0"/>
    <x v="637"/>
    <x v="15"/>
    <x v="4"/>
    <s v="P1353"/>
    <n v="146"/>
    <n v="96"/>
    <x v="76"/>
    <x v="1"/>
    <n v="9"/>
    <n v="4"/>
    <s v="D"/>
    <n v="4.2699999999999996"/>
    <x v="0"/>
    <n v="0"/>
    <n v="80342"/>
    <s v="Pending"/>
    <n v="42330"/>
    <x v="1"/>
    <x v="0"/>
    <x v="2"/>
    <n v="-16293"/>
  </r>
  <r>
    <x v="1121"/>
    <x v="140"/>
    <x v="3"/>
    <x v="6"/>
    <x v="5"/>
    <s v="P1"/>
    <x v="0"/>
    <x v="0"/>
    <x v="2"/>
    <x v="406"/>
    <d v="2025-03-14T00:00:00"/>
    <n v="22"/>
    <n v="371756"/>
    <n v="447323"/>
    <n v="75567"/>
    <x v="2"/>
    <n v="508.6"/>
    <n v="20"/>
    <x v="2"/>
    <x v="2"/>
    <x v="0"/>
    <n v="0"/>
    <x v="308"/>
    <x v="31"/>
    <x v="4"/>
    <s v="P1190"/>
    <n v="485"/>
    <n v="45"/>
    <x v="85"/>
    <x v="0"/>
    <n v="2"/>
    <n v="2"/>
    <s v="D"/>
    <n v="13.84"/>
    <x v="2"/>
    <n v="0"/>
    <n v="550242"/>
    <s v="Pending"/>
    <n v="380616"/>
    <x v="5"/>
    <x v="0"/>
    <x v="3"/>
    <n v="75567"/>
  </r>
  <r>
    <x v="1122"/>
    <x v="19"/>
    <x v="5"/>
    <x v="13"/>
    <x v="4"/>
    <s v="P4"/>
    <x v="3"/>
    <x v="5"/>
    <x v="1"/>
    <x v="771"/>
    <d v="2022-12-31T00:00:00"/>
    <n v="6"/>
    <n v="414184"/>
    <n v="418330"/>
    <n v="4146"/>
    <x v="0"/>
    <n v="171.1"/>
    <n v="95"/>
    <x v="1"/>
    <x v="1"/>
    <x v="0"/>
    <n v="0"/>
    <x v="638"/>
    <x v="38"/>
    <x v="4"/>
    <s v="P1141"/>
    <n v="454"/>
    <n v="42"/>
    <x v="66"/>
    <x v="0"/>
    <n v="9"/>
    <n v="3"/>
    <s v="C"/>
    <n v="1.06"/>
    <x v="3"/>
    <n v="61412"/>
    <n v="807407"/>
    <s v="Paid"/>
    <n v="446997"/>
    <x v="3"/>
    <x v="0"/>
    <x v="3"/>
    <n v="4146"/>
  </r>
  <r>
    <x v="1123"/>
    <x v="106"/>
    <x v="2"/>
    <x v="9"/>
    <x v="4"/>
    <s v="P1"/>
    <x v="0"/>
    <x v="1"/>
    <x v="1"/>
    <x v="254"/>
    <d v="2023-08-04T00:00:00"/>
    <n v="13"/>
    <n v="345636"/>
    <n v="379129"/>
    <n v="33493"/>
    <x v="1"/>
    <n v="604"/>
    <n v="56"/>
    <x v="0"/>
    <x v="3"/>
    <x v="1"/>
    <n v="77"/>
    <x v="139"/>
    <x v="24"/>
    <x v="2"/>
    <s v="P1104"/>
    <n v="41"/>
    <n v="41"/>
    <x v="44"/>
    <x v="1"/>
    <n v="7"/>
    <n v="4"/>
    <s v="B"/>
    <n v="9.4600000000000009"/>
    <x v="3"/>
    <n v="82043"/>
    <n v="716822"/>
    <s v="Paid"/>
    <n v="395562"/>
    <x v="12"/>
    <x v="3"/>
    <x v="3"/>
    <n v="33493"/>
  </r>
  <r>
    <x v="1124"/>
    <x v="31"/>
    <x v="0"/>
    <x v="9"/>
    <x v="2"/>
    <s v="P3"/>
    <x v="3"/>
    <x v="0"/>
    <x v="1"/>
    <x v="772"/>
    <d v="2024-06-17T00:00:00"/>
    <n v="16"/>
    <n v="60650"/>
    <n v="146326"/>
    <n v="85676"/>
    <x v="0"/>
    <n v="548.70000000000005"/>
    <n v="83"/>
    <x v="1"/>
    <x v="1"/>
    <x v="0"/>
    <n v="69"/>
    <x v="528"/>
    <x v="8"/>
    <x v="2"/>
    <s v="P1372"/>
    <n v="454"/>
    <n v="39"/>
    <x v="28"/>
    <x v="0"/>
    <n v="0"/>
    <n v="1"/>
    <s v="C"/>
    <n v="8.74"/>
    <x v="2"/>
    <n v="0"/>
    <n v="507785"/>
    <s v="Paid"/>
    <n v="53117"/>
    <x v="0"/>
    <x v="3"/>
    <x v="3"/>
    <n v="85676"/>
  </r>
  <r>
    <x v="1125"/>
    <x v="112"/>
    <x v="0"/>
    <x v="0"/>
    <x v="4"/>
    <s v="P2"/>
    <x v="0"/>
    <x v="1"/>
    <x v="2"/>
    <x v="728"/>
    <d v="2024-03-14T00:00:00"/>
    <n v="23"/>
    <n v="393936"/>
    <n v="450399"/>
    <n v="56463"/>
    <x v="3"/>
    <n v="357.9"/>
    <n v="4"/>
    <x v="2"/>
    <x v="1"/>
    <x v="0"/>
    <n v="89"/>
    <x v="428"/>
    <x v="37"/>
    <x v="2"/>
    <s v="P1164"/>
    <n v="309"/>
    <n v="116"/>
    <x v="69"/>
    <x v="1"/>
    <n v="21"/>
    <n v="2"/>
    <s v="D"/>
    <n v="9.18"/>
    <x v="3"/>
    <n v="4606"/>
    <n v="610739"/>
    <s v="Paid"/>
    <n v="399998"/>
    <x v="8"/>
    <x v="3"/>
    <x v="1"/>
    <n v="56463"/>
  </r>
  <r>
    <x v="1126"/>
    <x v="21"/>
    <x v="2"/>
    <x v="6"/>
    <x v="5"/>
    <s v="P5"/>
    <x v="1"/>
    <x v="0"/>
    <x v="2"/>
    <x v="90"/>
    <d v="2023-04-30T00:00:00"/>
    <n v="25"/>
    <n v="379273"/>
    <n v="403211"/>
    <n v="23938"/>
    <x v="8"/>
    <n v="240"/>
    <n v="73"/>
    <x v="1"/>
    <x v="0"/>
    <x v="1"/>
    <n v="74"/>
    <x v="550"/>
    <x v="15"/>
    <x v="1"/>
    <s v="P1139"/>
    <n v="70"/>
    <n v="87"/>
    <x v="52"/>
    <x v="3"/>
    <n v="21"/>
    <n v="1"/>
    <s v="B"/>
    <n v="0.32"/>
    <x v="0"/>
    <n v="0"/>
    <n v="372874"/>
    <s v="Paid"/>
    <n v="375162"/>
    <x v="4"/>
    <x v="1"/>
    <x v="1"/>
    <n v="23938"/>
  </r>
  <r>
    <x v="1127"/>
    <x v="70"/>
    <x v="3"/>
    <x v="11"/>
    <x v="4"/>
    <s v="P2"/>
    <x v="1"/>
    <x v="4"/>
    <x v="4"/>
    <x v="773"/>
    <d v="2024-04-11T00:00:00"/>
    <n v="19"/>
    <n v="225804"/>
    <n v="306910"/>
    <n v="81106"/>
    <x v="4"/>
    <n v="122.8"/>
    <n v="9"/>
    <x v="2"/>
    <x v="0"/>
    <x v="1"/>
    <n v="74"/>
    <x v="10"/>
    <x v="20"/>
    <x v="0"/>
    <s v="P1073"/>
    <n v="153"/>
    <n v="89"/>
    <x v="33"/>
    <x v="1"/>
    <n v="19"/>
    <n v="8"/>
    <s v="A"/>
    <n v="2.09"/>
    <x v="3"/>
    <n v="0"/>
    <n v="171419"/>
    <s v="Overdue"/>
    <n v="236478"/>
    <x v="2"/>
    <x v="2"/>
    <x v="1"/>
    <n v="81106"/>
  </r>
  <r>
    <x v="1128"/>
    <x v="181"/>
    <x v="0"/>
    <x v="19"/>
    <x v="1"/>
    <s v="P5"/>
    <x v="2"/>
    <x v="2"/>
    <x v="4"/>
    <x v="211"/>
    <d v="2023-02-12T00:00:00"/>
    <n v="51"/>
    <n v="454689"/>
    <n v="433846"/>
    <n v="-20843"/>
    <x v="9"/>
    <n v="161.30000000000001"/>
    <n v="46"/>
    <x v="0"/>
    <x v="0"/>
    <x v="2"/>
    <n v="97"/>
    <x v="344"/>
    <x v="40"/>
    <x v="0"/>
    <s v="P1137"/>
    <n v="113"/>
    <n v="88"/>
    <x v="69"/>
    <x v="1"/>
    <n v="21"/>
    <n v="3"/>
    <s v="B"/>
    <n v="0.21"/>
    <x v="1"/>
    <n v="29906"/>
    <n v="790706"/>
    <s v="Pending"/>
    <n v="493637"/>
    <x v="3"/>
    <x v="0"/>
    <x v="4"/>
    <n v="-20843"/>
  </r>
  <r>
    <x v="1129"/>
    <x v="105"/>
    <x v="3"/>
    <x v="17"/>
    <x v="4"/>
    <s v="P4"/>
    <x v="2"/>
    <x v="3"/>
    <x v="1"/>
    <x v="410"/>
    <d v="2023-02-21T00:00:00"/>
    <n v="-2"/>
    <n v="277667"/>
    <n v="396070"/>
    <n v="118403"/>
    <x v="6"/>
    <n v="421.1"/>
    <n v="42"/>
    <x v="0"/>
    <x v="2"/>
    <x v="1"/>
    <n v="0"/>
    <x v="584"/>
    <x v="36"/>
    <x v="0"/>
    <s v="P1130"/>
    <n v="366"/>
    <n v="43"/>
    <x v="33"/>
    <x v="1"/>
    <n v="16"/>
    <n v="5"/>
    <s v="B"/>
    <n v="13.16"/>
    <x v="3"/>
    <n v="0"/>
    <n v="220491"/>
    <s v="Pending"/>
    <n v="262505"/>
    <x v="12"/>
    <x v="1"/>
    <x v="1"/>
    <n v="118403"/>
  </r>
  <r>
    <x v="1130"/>
    <x v="84"/>
    <x v="1"/>
    <x v="10"/>
    <x v="2"/>
    <s v="P5"/>
    <x v="1"/>
    <x v="2"/>
    <x v="1"/>
    <x v="427"/>
    <d v="2023-10-24T00:00:00"/>
    <n v="53"/>
    <n v="421966"/>
    <n v="510519"/>
    <n v="88553"/>
    <x v="6"/>
    <n v="274.3"/>
    <n v="1"/>
    <x v="2"/>
    <x v="0"/>
    <x v="0"/>
    <n v="73"/>
    <x v="551"/>
    <x v="33"/>
    <x v="3"/>
    <s v="P1411"/>
    <n v="53"/>
    <n v="87"/>
    <x v="45"/>
    <x v="2"/>
    <n v="19"/>
    <n v="8"/>
    <s v="A"/>
    <n v="17.73"/>
    <x v="3"/>
    <n v="0"/>
    <n v="749950"/>
    <s v="Overdue"/>
    <n v="405746"/>
    <x v="5"/>
    <x v="3"/>
    <x v="3"/>
    <n v="88553"/>
  </r>
  <r>
    <x v="1131"/>
    <x v="275"/>
    <x v="0"/>
    <x v="4"/>
    <x v="2"/>
    <s v="P3"/>
    <x v="1"/>
    <x v="4"/>
    <x v="0"/>
    <x v="774"/>
    <d v="2024-12-14T00:00:00"/>
    <n v="27"/>
    <n v="158933"/>
    <n v="134762"/>
    <n v="-24171"/>
    <x v="6"/>
    <n v="562.20000000000005"/>
    <n v="56"/>
    <x v="0"/>
    <x v="0"/>
    <x v="0"/>
    <n v="93"/>
    <x v="268"/>
    <x v="42"/>
    <x v="2"/>
    <s v="P1017"/>
    <n v="326"/>
    <n v="29"/>
    <x v="18"/>
    <x v="1"/>
    <n v="7"/>
    <n v="4"/>
    <s v="D"/>
    <n v="3.98"/>
    <x v="2"/>
    <n v="0"/>
    <n v="796323"/>
    <s v="Overdue"/>
    <n v="180541"/>
    <x v="6"/>
    <x v="0"/>
    <x v="1"/>
    <n v="-24171"/>
  </r>
  <r>
    <x v="1132"/>
    <x v="177"/>
    <x v="4"/>
    <x v="25"/>
    <x v="2"/>
    <s v="P2"/>
    <x v="1"/>
    <x v="5"/>
    <x v="2"/>
    <x v="775"/>
    <d v="2024-04-12T00:00:00"/>
    <n v="45"/>
    <n v="344141"/>
    <n v="369171"/>
    <n v="25030"/>
    <x v="8"/>
    <n v="141.19999999999999"/>
    <n v="71"/>
    <x v="1"/>
    <x v="1"/>
    <x v="1"/>
    <n v="0"/>
    <x v="391"/>
    <x v="28"/>
    <x v="1"/>
    <s v="P1306"/>
    <n v="377"/>
    <n v="112"/>
    <x v="70"/>
    <x v="3"/>
    <n v="19"/>
    <n v="2"/>
    <s v="D"/>
    <n v="1.86"/>
    <x v="1"/>
    <n v="0"/>
    <n v="583618"/>
    <s v="Overdue"/>
    <n v="374017"/>
    <x v="10"/>
    <x v="3"/>
    <x v="4"/>
    <n v="25030"/>
  </r>
  <r>
    <x v="1133"/>
    <x v="184"/>
    <x v="1"/>
    <x v="28"/>
    <x v="2"/>
    <s v="P5"/>
    <x v="0"/>
    <x v="5"/>
    <x v="4"/>
    <x v="776"/>
    <d v="2024-06-02T00:00:00"/>
    <n v="48"/>
    <n v="303803"/>
    <n v="319082"/>
    <n v="15279"/>
    <x v="0"/>
    <n v="398.5"/>
    <n v="28"/>
    <x v="2"/>
    <x v="2"/>
    <x v="2"/>
    <n v="0"/>
    <x v="639"/>
    <x v="0"/>
    <x v="1"/>
    <s v="P1324"/>
    <n v="138"/>
    <n v="46"/>
    <x v="32"/>
    <x v="2"/>
    <n v="12"/>
    <n v="3"/>
    <s v="C"/>
    <n v="11.96"/>
    <x v="1"/>
    <n v="0"/>
    <n v="991403"/>
    <s v="Paid"/>
    <n v="330270"/>
    <x v="6"/>
    <x v="2"/>
    <x v="0"/>
    <n v="15279"/>
  </r>
  <r>
    <x v="1134"/>
    <x v="182"/>
    <x v="5"/>
    <x v="20"/>
    <x v="1"/>
    <s v="P2"/>
    <x v="0"/>
    <x v="1"/>
    <x v="3"/>
    <x v="363"/>
    <d v="2022-10-05T00:00:00"/>
    <n v="50"/>
    <n v="203696"/>
    <n v="175036"/>
    <n v="-28660"/>
    <x v="8"/>
    <n v="132"/>
    <n v="40"/>
    <x v="0"/>
    <x v="2"/>
    <x v="1"/>
    <n v="0"/>
    <x v="640"/>
    <x v="30"/>
    <x v="0"/>
    <s v="P1096"/>
    <n v="29"/>
    <n v="25"/>
    <x v="18"/>
    <x v="1"/>
    <n v="9"/>
    <n v="2"/>
    <s v="D"/>
    <n v="13.25"/>
    <x v="0"/>
    <n v="0"/>
    <n v="377563"/>
    <s v="Overdue"/>
    <n v="217196"/>
    <x v="6"/>
    <x v="0"/>
    <x v="4"/>
    <n v="-28660"/>
  </r>
  <r>
    <x v="1135"/>
    <x v="38"/>
    <x v="1"/>
    <x v="27"/>
    <x v="0"/>
    <s v="P5"/>
    <x v="0"/>
    <x v="4"/>
    <x v="3"/>
    <x v="135"/>
    <d v="2024-07-17T00:00:00"/>
    <n v="56"/>
    <n v="222458"/>
    <n v="196999"/>
    <n v="-25459"/>
    <x v="3"/>
    <n v="154.6"/>
    <n v="81"/>
    <x v="1"/>
    <x v="2"/>
    <x v="0"/>
    <n v="89"/>
    <x v="152"/>
    <x v="19"/>
    <x v="0"/>
    <s v="P1292"/>
    <n v="86"/>
    <n v="24"/>
    <x v="0"/>
    <x v="0"/>
    <n v="12"/>
    <n v="2"/>
    <s v="B"/>
    <n v="17.309999999999999"/>
    <x v="3"/>
    <n v="0"/>
    <n v="639902"/>
    <s v="Paid"/>
    <n v="256493"/>
    <x v="8"/>
    <x v="1"/>
    <x v="3"/>
    <n v="-25459"/>
  </r>
  <r>
    <x v="1136"/>
    <x v="21"/>
    <x v="4"/>
    <x v="7"/>
    <x v="2"/>
    <s v="P1"/>
    <x v="1"/>
    <x v="5"/>
    <x v="1"/>
    <x v="166"/>
    <d v="2025-10-16T00:00:00"/>
    <n v="13"/>
    <n v="54142"/>
    <n v="15764"/>
    <n v="-38378"/>
    <x v="9"/>
    <n v="395"/>
    <n v="40"/>
    <x v="0"/>
    <x v="3"/>
    <x v="0"/>
    <n v="63"/>
    <x v="67"/>
    <x v="28"/>
    <x v="2"/>
    <s v="P1327"/>
    <n v="398"/>
    <n v="53"/>
    <x v="42"/>
    <x v="2"/>
    <n v="16"/>
    <n v="2"/>
    <s v="B"/>
    <n v="4.21"/>
    <x v="1"/>
    <n v="0"/>
    <n v="426026"/>
    <s v="Pending"/>
    <n v="90055"/>
    <x v="12"/>
    <x v="3"/>
    <x v="0"/>
    <n v="-38378"/>
  </r>
  <r>
    <x v="1137"/>
    <x v="207"/>
    <x v="5"/>
    <x v="20"/>
    <x v="5"/>
    <s v="P4"/>
    <x v="1"/>
    <x v="2"/>
    <x v="2"/>
    <x v="777"/>
    <d v="2024-03-29T00:00:00"/>
    <n v="23"/>
    <n v="321186"/>
    <n v="429362"/>
    <n v="108176"/>
    <x v="7"/>
    <n v="509.5"/>
    <n v="94"/>
    <x v="1"/>
    <x v="0"/>
    <x v="2"/>
    <n v="0"/>
    <x v="52"/>
    <x v="4"/>
    <x v="1"/>
    <s v="P1361"/>
    <n v="399"/>
    <n v="68"/>
    <x v="60"/>
    <x v="0"/>
    <n v="19"/>
    <n v="3"/>
    <s v="A"/>
    <n v="13.25"/>
    <x v="3"/>
    <n v="68946"/>
    <n v="80437"/>
    <s v="Paid"/>
    <n v="345796"/>
    <x v="5"/>
    <x v="2"/>
    <x v="4"/>
    <n v="108176"/>
  </r>
  <r>
    <x v="1138"/>
    <x v="288"/>
    <x v="2"/>
    <x v="27"/>
    <x v="0"/>
    <s v="P4"/>
    <x v="1"/>
    <x v="5"/>
    <x v="4"/>
    <x v="778"/>
    <d v="2022-07-03T00:00:00"/>
    <n v="8"/>
    <n v="416325"/>
    <n v="429284"/>
    <n v="12959"/>
    <x v="1"/>
    <n v="107.1"/>
    <n v="17"/>
    <x v="2"/>
    <x v="1"/>
    <x v="0"/>
    <n v="0"/>
    <x v="237"/>
    <x v="14"/>
    <x v="3"/>
    <s v="P1145"/>
    <n v="306"/>
    <n v="90"/>
    <x v="16"/>
    <x v="3"/>
    <n v="19"/>
    <n v="4"/>
    <s v="C"/>
    <n v="8.43"/>
    <x v="0"/>
    <n v="0"/>
    <n v="992888"/>
    <s v="Pending"/>
    <n v="464345"/>
    <x v="2"/>
    <x v="1"/>
    <x v="0"/>
    <n v="12959"/>
  </r>
  <r>
    <x v="1139"/>
    <x v="140"/>
    <x v="3"/>
    <x v="17"/>
    <x v="3"/>
    <s v="P1"/>
    <x v="0"/>
    <x v="0"/>
    <x v="4"/>
    <x v="155"/>
    <d v="2023-09-25T00:00:00"/>
    <n v="56"/>
    <n v="107820"/>
    <n v="222227"/>
    <n v="114407"/>
    <x v="2"/>
    <n v="166"/>
    <n v="16"/>
    <x v="2"/>
    <x v="2"/>
    <x v="0"/>
    <n v="0"/>
    <x v="151"/>
    <x v="34"/>
    <x v="2"/>
    <s v="P1217"/>
    <n v="47"/>
    <n v="33"/>
    <x v="89"/>
    <x v="1"/>
    <n v="16"/>
    <n v="3"/>
    <s v="D"/>
    <n v="11.1"/>
    <x v="1"/>
    <n v="0"/>
    <n v="450046"/>
    <s v="Pending"/>
    <n v="150197"/>
    <x v="3"/>
    <x v="0"/>
    <x v="2"/>
    <n v="114407"/>
  </r>
  <r>
    <x v="1140"/>
    <x v="72"/>
    <x v="0"/>
    <x v="29"/>
    <x v="0"/>
    <s v="P5"/>
    <x v="1"/>
    <x v="1"/>
    <x v="4"/>
    <x v="491"/>
    <d v="2023-09-03T00:00:00"/>
    <n v="17"/>
    <n v="489605"/>
    <n v="601287"/>
    <n v="111682"/>
    <x v="2"/>
    <n v="284.7"/>
    <n v="60"/>
    <x v="0"/>
    <x v="1"/>
    <x v="0"/>
    <n v="0"/>
    <x v="641"/>
    <x v="28"/>
    <x v="2"/>
    <s v="P1046"/>
    <n v="50"/>
    <n v="98"/>
    <x v="35"/>
    <x v="1"/>
    <n v="2"/>
    <n v="4"/>
    <s v="A"/>
    <n v="10.69"/>
    <x v="1"/>
    <n v="75237"/>
    <n v="924532"/>
    <s v="Paid"/>
    <n v="537552"/>
    <x v="11"/>
    <x v="3"/>
    <x v="0"/>
    <n v="111682"/>
  </r>
  <r>
    <x v="1141"/>
    <x v="231"/>
    <x v="0"/>
    <x v="26"/>
    <x v="1"/>
    <s v="P1"/>
    <x v="0"/>
    <x v="2"/>
    <x v="3"/>
    <x v="771"/>
    <d v="2023-01-02T00:00:00"/>
    <n v="8"/>
    <n v="189571"/>
    <n v="194713"/>
    <n v="5142"/>
    <x v="0"/>
    <n v="119"/>
    <n v="70"/>
    <x v="1"/>
    <x v="2"/>
    <x v="0"/>
    <n v="0"/>
    <x v="61"/>
    <x v="13"/>
    <x v="3"/>
    <s v="P1273"/>
    <n v="38"/>
    <n v="35"/>
    <x v="31"/>
    <x v="1"/>
    <n v="14"/>
    <n v="2"/>
    <s v="A"/>
    <n v="16.64"/>
    <x v="3"/>
    <n v="0"/>
    <n v="861656"/>
    <s v="Pending"/>
    <n v="200835"/>
    <x v="7"/>
    <x v="2"/>
    <x v="0"/>
    <n v="5142"/>
  </r>
  <r>
    <x v="1142"/>
    <x v="38"/>
    <x v="1"/>
    <x v="5"/>
    <x v="1"/>
    <s v="P5"/>
    <x v="2"/>
    <x v="2"/>
    <x v="3"/>
    <x v="448"/>
    <d v="2024-04-12T00:00:00"/>
    <n v="12"/>
    <n v="47912"/>
    <n v="61706"/>
    <n v="13794"/>
    <x v="6"/>
    <n v="335.5"/>
    <n v="12"/>
    <x v="2"/>
    <x v="3"/>
    <x v="2"/>
    <n v="59"/>
    <x v="211"/>
    <x v="34"/>
    <x v="2"/>
    <s v="P1099"/>
    <n v="162"/>
    <n v="76"/>
    <x v="49"/>
    <x v="2"/>
    <n v="9"/>
    <n v="5"/>
    <s v="C"/>
    <n v="6.47"/>
    <x v="1"/>
    <n v="0"/>
    <n v="592720"/>
    <s v="Overdue"/>
    <n v="82440"/>
    <x v="1"/>
    <x v="1"/>
    <x v="1"/>
    <n v="13794"/>
  </r>
  <r>
    <x v="1143"/>
    <x v="87"/>
    <x v="5"/>
    <x v="11"/>
    <x v="4"/>
    <s v="P1"/>
    <x v="2"/>
    <x v="1"/>
    <x v="0"/>
    <x v="602"/>
    <d v="2025-08-31T00:00:00"/>
    <n v="50"/>
    <n v="148122"/>
    <n v="127966"/>
    <n v="-20156"/>
    <x v="4"/>
    <n v="634.6"/>
    <n v="98"/>
    <x v="1"/>
    <x v="1"/>
    <x v="2"/>
    <n v="96"/>
    <x v="642"/>
    <x v="14"/>
    <x v="2"/>
    <s v="P1402"/>
    <n v="362"/>
    <n v="19"/>
    <x v="9"/>
    <x v="2"/>
    <n v="0"/>
    <n v="8"/>
    <s v="A"/>
    <n v="10.88"/>
    <x v="1"/>
    <n v="18495"/>
    <n v="643815"/>
    <s v="Overdue"/>
    <n v="141658"/>
    <x v="5"/>
    <x v="3"/>
    <x v="1"/>
    <n v="-20156"/>
  </r>
  <r>
    <x v="1144"/>
    <x v="221"/>
    <x v="3"/>
    <x v="10"/>
    <x v="4"/>
    <s v="P1"/>
    <x v="2"/>
    <x v="5"/>
    <x v="0"/>
    <x v="725"/>
    <d v="2025-05-08T00:00:00"/>
    <n v="3"/>
    <n v="94518"/>
    <n v="113480"/>
    <n v="18962"/>
    <x v="7"/>
    <n v="430"/>
    <n v="91"/>
    <x v="1"/>
    <x v="2"/>
    <x v="0"/>
    <n v="0"/>
    <x v="643"/>
    <x v="17"/>
    <x v="1"/>
    <s v="P1050"/>
    <n v="7"/>
    <n v="17"/>
    <x v="77"/>
    <x v="0"/>
    <n v="0"/>
    <n v="3"/>
    <s v="D"/>
    <n v="9.94"/>
    <x v="0"/>
    <n v="0"/>
    <n v="40797"/>
    <s v="Overdue"/>
    <n v="117115"/>
    <x v="5"/>
    <x v="0"/>
    <x v="1"/>
    <n v="18962"/>
  </r>
  <r>
    <x v="1145"/>
    <x v="284"/>
    <x v="0"/>
    <x v="28"/>
    <x v="2"/>
    <s v="P4"/>
    <x v="0"/>
    <x v="5"/>
    <x v="4"/>
    <x v="677"/>
    <d v="2025-05-22T00:00:00"/>
    <n v="2"/>
    <n v="142263"/>
    <n v="102435"/>
    <n v="-39828"/>
    <x v="10"/>
    <n v="710.9"/>
    <n v="19"/>
    <x v="2"/>
    <x v="0"/>
    <x v="0"/>
    <n v="0"/>
    <x v="644"/>
    <x v="4"/>
    <x v="4"/>
    <s v="P1194"/>
    <n v="320"/>
    <n v="88"/>
    <x v="60"/>
    <x v="3"/>
    <n v="0"/>
    <n v="7"/>
    <s v="A"/>
    <n v="8.2899999999999991"/>
    <x v="2"/>
    <n v="0"/>
    <n v="62561"/>
    <s v="Pending"/>
    <n v="142802"/>
    <x v="3"/>
    <x v="3"/>
    <x v="1"/>
    <n v="-39828"/>
  </r>
  <r>
    <x v="1146"/>
    <x v="24"/>
    <x v="1"/>
    <x v="16"/>
    <x v="2"/>
    <s v="P2"/>
    <x v="2"/>
    <x v="3"/>
    <x v="0"/>
    <x v="779"/>
    <d v="2025-02-14T00:00:00"/>
    <n v="58"/>
    <n v="10710"/>
    <n v="-4865"/>
    <n v="-15575"/>
    <x v="4"/>
    <n v="0.7"/>
    <n v="17"/>
    <x v="2"/>
    <x v="1"/>
    <x v="0"/>
    <n v="78"/>
    <x v="327"/>
    <x v="7"/>
    <x v="0"/>
    <s v="P1084"/>
    <n v="378"/>
    <n v="46"/>
    <x v="50"/>
    <x v="2"/>
    <n v="12"/>
    <n v="2"/>
    <s v="C"/>
    <n v="14.95"/>
    <x v="1"/>
    <n v="0"/>
    <n v="438423"/>
    <s v="Paid"/>
    <n v="55380"/>
    <x v="2"/>
    <x v="1"/>
    <x v="4"/>
    <n v="-15575"/>
  </r>
  <r>
    <x v="1147"/>
    <x v="162"/>
    <x v="2"/>
    <x v="27"/>
    <x v="5"/>
    <s v="P5"/>
    <x v="3"/>
    <x v="5"/>
    <x v="4"/>
    <x v="399"/>
    <d v="2023-05-31T00:00:00"/>
    <n v="15"/>
    <n v="105170"/>
    <n v="194397"/>
    <n v="89227"/>
    <x v="2"/>
    <n v="94.2"/>
    <n v="8"/>
    <x v="2"/>
    <x v="2"/>
    <x v="0"/>
    <n v="51"/>
    <x v="187"/>
    <x v="32"/>
    <x v="4"/>
    <s v="P1382"/>
    <n v="257"/>
    <n v="23"/>
    <x v="26"/>
    <x v="2"/>
    <n v="16"/>
    <n v="8"/>
    <s v="C"/>
    <n v="4.0999999999999996"/>
    <x v="1"/>
    <n v="0"/>
    <n v="828929"/>
    <s v="Overdue"/>
    <n v="149310"/>
    <x v="7"/>
    <x v="1"/>
    <x v="4"/>
    <n v="89227"/>
  </r>
  <r>
    <x v="1148"/>
    <x v="60"/>
    <x v="3"/>
    <x v="11"/>
    <x v="4"/>
    <s v="P5"/>
    <x v="0"/>
    <x v="4"/>
    <x v="2"/>
    <x v="780"/>
    <d v="2024-08-22T00:00:00"/>
    <n v="48"/>
    <n v="7841"/>
    <n v="19867"/>
    <n v="12026"/>
    <x v="2"/>
    <n v="213"/>
    <n v="12"/>
    <x v="2"/>
    <x v="2"/>
    <x v="1"/>
    <n v="0"/>
    <x v="72"/>
    <x v="31"/>
    <x v="4"/>
    <s v="P1010"/>
    <n v="68"/>
    <n v="94"/>
    <x v="46"/>
    <x v="0"/>
    <n v="19"/>
    <n v="2"/>
    <s v="D"/>
    <n v="1.5"/>
    <x v="2"/>
    <n v="0"/>
    <n v="446257"/>
    <s v="Pending"/>
    <n v="20954"/>
    <x v="8"/>
    <x v="3"/>
    <x v="4"/>
    <n v="12026"/>
  </r>
  <r>
    <x v="1149"/>
    <x v="141"/>
    <x v="5"/>
    <x v="6"/>
    <x v="5"/>
    <s v="P2"/>
    <x v="3"/>
    <x v="0"/>
    <x v="1"/>
    <x v="399"/>
    <d v="2023-07-06T00:00:00"/>
    <n v="51"/>
    <n v="445625"/>
    <n v="496130"/>
    <n v="50505"/>
    <x v="6"/>
    <n v="586.1"/>
    <n v="5"/>
    <x v="2"/>
    <x v="2"/>
    <x v="0"/>
    <n v="0"/>
    <x v="31"/>
    <x v="40"/>
    <x v="1"/>
    <s v="P1178"/>
    <n v="420"/>
    <n v="77"/>
    <x v="21"/>
    <x v="0"/>
    <n v="4"/>
    <n v="5"/>
    <s v="B"/>
    <n v="6.1"/>
    <x v="2"/>
    <n v="69045"/>
    <n v="902953"/>
    <s v="Overdue"/>
    <n v="461550"/>
    <x v="9"/>
    <x v="1"/>
    <x v="1"/>
    <n v="50505"/>
  </r>
  <r>
    <x v="1150"/>
    <x v="240"/>
    <x v="4"/>
    <x v="25"/>
    <x v="3"/>
    <s v="P5"/>
    <x v="0"/>
    <x v="2"/>
    <x v="4"/>
    <x v="426"/>
    <d v="2025-04-15T00:00:00"/>
    <n v="59"/>
    <n v="236940"/>
    <n v="317197"/>
    <n v="80257"/>
    <x v="4"/>
    <n v="257.3"/>
    <n v="75"/>
    <x v="1"/>
    <x v="3"/>
    <x v="1"/>
    <n v="84"/>
    <x v="645"/>
    <x v="42"/>
    <x v="3"/>
    <s v="P1299"/>
    <n v="489"/>
    <n v="76"/>
    <x v="25"/>
    <x v="1"/>
    <n v="0"/>
    <n v="4"/>
    <s v="D"/>
    <n v="8.32"/>
    <x v="1"/>
    <n v="0"/>
    <n v="155208"/>
    <s v="Overdue"/>
    <n v="234647"/>
    <x v="10"/>
    <x v="2"/>
    <x v="2"/>
    <n v="80257"/>
  </r>
  <r>
    <x v="1151"/>
    <x v="233"/>
    <x v="0"/>
    <x v="21"/>
    <x v="5"/>
    <s v="P4"/>
    <x v="3"/>
    <x v="3"/>
    <x v="4"/>
    <x v="781"/>
    <d v="2023-10-11T00:00:00"/>
    <n v="6"/>
    <n v="200788"/>
    <n v="164447"/>
    <n v="-36341"/>
    <x v="3"/>
    <n v="804.7"/>
    <n v="5"/>
    <x v="2"/>
    <x v="2"/>
    <x v="1"/>
    <n v="41"/>
    <x v="70"/>
    <x v="31"/>
    <x v="2"/>
    <s v="P1056"/>
    <n v="160"/>
    <n v="106"/>
    <x v="89"/>
    <x v="0"/>
    <n v="2"/>
    <n v="3"/>
    <s v="C"/>
    <n v="1.69"/>
    <x v="1"/>
    <n v="75935"/>
    <n v="119057"/>
    <s v="Paid"/>
    <n v="183748"/>
    <x v="10"/>
    <x v="0"/>
    <x v="0"/>
    <n v="-36341"/>
  </r>
  <r>
    <x v="1152"/>
    <x v="138"/>
    <x v="1"/>
    <x v="2"/>
    <x v="5"/>
    <s v="P4"/>
    <x v="2"/>
    <x v="5"/>
    <x v="3"/>
    <x v="643"/>
    <d v="2024-09-27T00:00:00"/>
    <n v="19"/>
    <n v="357102"/>
    <n v="386476"/>
    <n v="29374"/>
    <x v="10"/>
    <n v="841"/>
    <n v="47"/>
    <x v="0"/>
    <x v="1"/>
    <x v="0"/>
    <n v="0"/>
    <x v="92"/>
    <x v="15"/>
    <x v="2"/>
    <s v="P1314"/>
    <n v="54"/>
    <n v="108"/>
    <x v="92"/>
    <x v="2"/>
    <n v="2"/>
    <n v="2"/>
    <s v="A"/>
    <n v="1"/>
    <x v="1"/>
    <n v="0"/>
    <n v="195559"/>
    <s v="Overdue"/>
    <n v="374311"/>
    <x v="10"/>
    <x v="3"/>
    <x v="4"/>
    <n v="29374"/>
  </r>
  <r>
    <x v="1153"/>
    <x v="250"/>
    <x v="2"/>
    <x v="29"/>
    <x v="4"/>
    <s v="P5"/>
    <x v="2"/>
    <x v="0"/>
    <x v="1"/>
    <x v="782"/>
    <d v="2025-03-07T00:00:00"/>
    <n v="30"/>
    <n v="305553"/>
    <n v="365067"/>
    <n v="59514"/>
    <x v="3"/>
    <n v="40.200000000000003"/>
    <n v="45"/>
    <x v="0"/>
    <x v="0"/>
    <x v="0"/>
    <n v="0"/>
    <x v="646"/>
    <x v="0"/>
    <x v="3"/>
    <s v="P1022"/>
    <n v="166"/>
    <n v="109"/>
    <x v="85"/>
    <x v="1"/>
    <n v="12"/>
    <n v="6"/>
    <s v="C"/>
    <n v="17.07"/>
    <x v="0"/>
    <n v="72039"/>
    <n v="172100"/>
    <s v="Overdue"/>
    <n v="288298"/>
    <x v="11"/>
    <x v="0"/>
    <x v="3"/>
    <n v="59514"/>
  </r>
  <r>
    <x v="1154"/>
    <x v="236"/>
    <x v="4"/>
    <x v="25"/>
    <x v="1"/>
    <s v="P2"/>
    <x v="3"/>
    <x v="4"/>
    <x v="4"/>
    <x v="783"/>
    <d v="2023-01-19T00:00:00"/>
    <n v="31"/>
    <n v="312701"/>
    <n v="431414"/>
    <n v="118713"/>
    <x v="9"/>
    <n v="801.4"/>
    <n v="48"/>
    <x v="0"/>
    <x v="2"/>
    <x v="0"/>
    <n v="46"/>
    <x v="209"/>
    <x v="28"/>
    <x v="2"/>
    <s v="P1477"/>
    <n v="96"/>
    <n v="90"/>
    <x v="7"/>
    <x v="0"/>
    <n v="4"/>
    <n v="8"/>
    <s v="B"/>
    <n v="12.74"/>
    <x v="0"/>
    <n v="0"/>
    <n v="103409"/>
    <s v="Pending"/>
    <n v="339257"/>
    <x v="8"/>
    <x v="1"/>
    <x v="0"/>
    <n v="118713"/>
  </r>
  <r>
    <x v="1155"/>
    <x v="11"/>
    <x v="2"/>
    <x v="9"/>
    <x v="5"/>
    <s v="P4"/>
    <x v="2"/>
    <x v="3"/>
    <x v="1"/>
    <x v="784"/>
    <d v="2025-02-08T00:00:00"/>
    <n v="14"/>
    <n v="475615"/>
    <n v="487836"/>
    <n v="12221"/>
    <x v="2"/>
    <n v="400.3"/>
    <n v="70"/>
    <x v="1"/>
    <x v="2"/>
    <x v="0"/>
    <n v="50"/>
    <x v="342"/>
    <x v="2"/>
    <x v="0"/>
    <s v="P1020"/>
    <n v="451"/>
    <n v="72"/>
    <x v="39"/>
    <x v="1"/>
    <n v="19"/>
    <n v="5"/>
    <s v="D"/>
    <n v="14.91"/>
    <x v="0"/>
    <n v="0"/>
    <n v="500591"/>
    <s v="Overdue"/>
    <n v="456239"/>
    <x v="8"/>
    <x v="3"/>
    <x v="0"/>
    <n v="12221"/>
  </r>
  <r>
    <x v="1156"/>
    <x v="238"/>
    <x v="2"/>
    <x v="0"/>
    <x v="2"/>
    <s v="P2"/>
    <x v="2"/>
    <x v="1"/>
    <x v="2"/>
    <x v="785"/>
    <d v="2025-03-26T00:00:00"/>
    <n v="22"/>
    <n v="466514"/>
    <n v="487868"/>
    <n v="21354"/>
    <x v="10"/>
    <n v="289.8"/>
    <n v="45"/>
    <x v="0"/>
    <x v="3"/>
    <x v="2"/>
    <n v="0"/>
    <x v="286"/>
    <x v="15"/>
    <x v="1"/>
    <s v="P1124"/>
    <n v="69"/>
    <n v="91"/>
    <x v="9"/>
    <x v="3"/>
    <n v="0"/>
    <n v="1"/>
    <s v="C"/>
    <n v="11.84"/>
    <x v="1"/>
    <n v="0"/>
    <n v="746326"/>
    <s v="Paid"/>
    <n v="510816"/>
    <x v="9"/>
    <x v="1"/>
    <x v="1"/>
    <n v="21354"/>
  </r>
  <r>
    <x v="1157"/>
    <x v="177"/>
    <x v="3"/>
    <x v="7"/>
    <x v="1"/>
    <s v="P3"/>
    <x v="1"/>
    <x v="5"/>
    <x v="3"/>
    <x v="370"/>
    <d v="2023-01-29T00:00:00"/>
    <n v="12"/>
    <n v="56200"/>
    <n v="152474"/>
    <n v="96274"/>
    <x v="2"/>
    <n v="178.1"/>
    <n v="20"/>
    <x v="2"/>
    <x v="1"/>
    <x v="1"/>
    <n v="91"/>
    <x v="427"/>
    <x v="13"/>
    <x v="3"/>
    <s v="P1272"/>
    <n v="119"/>
    <n v="62"/>
    <x v="65"/>
    <x v="3"/>
    <n v="14"/>
    <n v="3"/>
    <s v="D"/>
    <n v="16.41"/>
    <x v="0"/>
    <n v="0"/>
    <n v="10811"/>
    <s v="Paid"/>
    <n v="101726"/>
    <x v="12"/>
    <x v="2"/>
    <x v="2"/>
    <n v="96274"/>
  </r>
  <r>
    <x v="1158"/>
    <x v="168"/>
    <x v="1"/>
    <x v="17"/>
    <x v="0"/>
    <s v="P2"/>
    <x v="3"/>
    <x v="2"/>
    <x v="0"/>
    <x v="786"/>
    <d v="2024-02-16T00:00:00"/>
    <n v="25"/>
    <n v="234861"/>
    <n v="217890"/>
    <n v="-16971"/>
    <x v="4"/>
    <n v="272.5"/>
    <n v="93"/>
    <x v="1"/>
    <x v="0"/>
    <x v="0"/>
    <n v="44"/>
    <x v="181"/>
    <x v="4"/>
    <x v="4"/>
    <s v="P1158"/>
    <n v="241"/>
    <n v="68"/>
    <x v="55"/>
    <x v="3"/>
    <n v="0"/>
    <n v="1"/>
    <s v="C"/>
    <n v="10.77"/>
    <x v="3"/>
    <n v="0"/>
    <n v="806868"/>
    <s v="Paid"/>
    <n v="259651"/>
    <x v="0"/>
    <x v="3"/>
    <x v="0"/>
    <n v="-16971"/>
  </r>
  <r>
    <x v="1159"/>
    <x v="201"/>
    <x v="3"/>
    <x v="2"/>
    <x v="3"/>
    <s v="P3"/>
    <x v="1"/>
    <x v="5"/>
    <x v="0"/>
    <x v="583"/>
    <d v="2022-03-08T00:00:00"/>
    <n v="24"/>
    <n v="384213"/>
    <n v="364499"/>
    <n v="-19714"/>
    <x v="9"/>
    <n v="445.6"/>
    <n v="64"/>
    <x v="1"/>
    <x v="1"/>
    <x v="2"/>
    <n v="69"/>
    <x v="635"/>
    <x v="41"/>
    <x v="1"/>
    <s v="P1082"/>
    <n v="446"/>
    <n v="102"/>
    <x v="65"/>
    <x v="2"/>
    <n v="12"/>
    <n v="3"/>
    <s v="B"/>
    <n v="9.09"/>
    <x v="1"/>
    <n v="0"/>
    <n v="983772"/>
    <s v="Overdue"/>
    <n v="383809"/>
    <x v="1"/>
    <x v="3"/>
    <x v="1"/>
    <n v="-19714"/>
  </r>
  <r>
    <x v="1160"/>
    <x v="84"/>
    <x v="0"/>
    <x v="26"/>
    <x v="1"/>
    <s v="P3"/>
    <x v="2"/>
    <x v="5"/>
    <x v="4"/>
    <x v="787"/>
    <d v="2022-06-02T00:00:00"/>
    <n v="-2"/>
    <n v="426658"/>
    <n v="523599"/>
    <n v="96941"/>
    <x v="6"/>
    <n v="214.5"/>
    <n v="19"/>
    <x v="2"/>
    <x v="2"/>
    <x v="0"/>
    <n v="0"/>
    <x v="631"/>
    <x v="12"/>
    <x v="1"/>
    <s v="P1341"/>
    <n v="161"/>
    <n v="58"/>
    <x v="73"/>
    <x v="2"/>
    <n v="16"/>
    <n v="2"/>
    <s v="A"/>
    <n v="17.7"/>
    <x v="2"/>
    <n v="0"/>
    <n v="359708"/>
    <s v="Paid"/>
    <n v="445735"/>
    <x v="5"/>
    <x v="1"/>
    <x v="4"/>
    <n v="96941"/>
  </r>
  <r>
    <x v="1161"/>
    <x v="16"/>
    <x v="1"/>
    <x v="10"/>
    <x v="5"/>
    <s v="P1"/>
    <x v="2"/>
    <x v="0"/>
    <x v="4"/>
    <x v="788"/>
    <d v="2023-01-30T00:00:00"/>
    <n v="22"/>
    <n v="131635"/>
    <n v="96999"/>
    <n v="-34636"/>
    <x v="6"/>
    <n v="693.3"/>
    <n v="24"/>
    <x v="2"/>
    <x v="0"/>
    <x v="2"/>
    <n v="0"/>
    <x v="647"/>
    <x v="30"/>
    <x v="2"/>
    <s v="P1389"/>
    <n v="72"/>
    <n v="92"/>
    <x v="57"/>
    <x v="0"/>
    <n v="7"/>
    <n v="2"/>
    <s v="C"/>
    <n v="15.95"/>
    <x v="3"/>
    <n v="54473"/>
    <n v="451690"/>
    <s v="Pending"/>
    <n v="133056"/>
    <x v="11"/>
    <x v="3"/>
    <x v="0"/>
    <n v="-34636"/>
  </r>
  <r>
    <x v="1162"/>
    <x v="55"/>
    <x v="0"/>
    <x v="15"/>
    <x v="2"/>
    <s v="P4"/>
    <x v="0"/>
    <x v="1"/>
    <x v="3"/>
    <x v="584"/>
    <d v="2022-10-10T00:00:00"/>
    <n v="57"/>
    <n v="375343"/>
    <n v="466864"/>
    <n v="91521"/>
    <x v="8"/>
    <n v="518.5"/>
    <n v="39"/>
    <x v="0"/>
    <x v="1"/>
    <x v="1"/>
    <n v="50"/>
    <x v="648"/>
    <x v="4"/>
    <x v="0"/>
    <s v="P1428"/>
    <n v="127"/>
    <n v="53"/>
    <x v="23"/>
    <x v="2"/>
    <n v="4"/>
    <n v="8"/>
    <s v="C"/>
    <n v="4.99"/>
    <x v="1"/>
    <n v="0"/>
    <n v="333840"/>
    <s v="Overdue"/>
    <n v="416573"/>
    <x v="9"/>
    <x v="3"/>
    <x v="3"/>
    <n v="91521"/>
  </r>
  <r>
    <x v="1163"/>
    <x v="275"/>
    <x v="0"/>
    <x v="7"/>
    <x v="5"/>
    <s v="P5"/>
    <x v="1"/>
    <x v="5"/>
    <x v="0"/>
    <x v="789"/>
    <d v="2022-08-09T00:00:00"/>
    <n v="55"/>
    <n v="71940"/>
    <n v="88973"/>
    <n v="17033"/>
    <x v="7"/>
    <n v="409.6"/>
    <n v="11"/>
    <x v="2"/>
    <x v="2"/>
    <x v="0"/>
    <n v="0"/>
    <x v="649"/>
    <x v="10"/>
    <x v="3"/>
    <s v="P1181"/>
    <n v="407"/>
    <n v="81"/>
    <x v="87"/>
    <x v="0"/>
    <n v="4"/>
    <n v="7"/>
    <s v="C"/>
    <n v="2.92"/>
    <x v="3"/>
    <n v="0"/>
    <n v="489141"/>
    <s v="Paid"/>
    <n v="100978"/>
    <x v="5"/>
    <x v="0"/>
    <x v="3"/>
    <n v="17033"/>
  </r>
  <r>
    <x v="1164"/>
    <x v="210"/>
    <x v="0"/>
    <x v="5"/>
    <x v="0"/>
    <s v="P4"/>
    <x v="2"/>
    <x v="4"/>
    <x v="3"/>
    <x v="453"/>
    <d v="2025-09-05T00:00:00"/>
    <n v="37"/>
    <n v="53029"/>
    <n v="126879"/>
    <n v="73850"/>
    <x v="8"/>
    <n v="498.7"/>
    <n v="89"/>
    <x v="1"/>
    <x v="2"/>
    <x v="0"/>
    <n v="0"/>
    <x v="130"/>
    <x v="41"/>
    <x v="4"/>
    <s v="P1180"/>
    <n v="110"/>
    <n v="66"/>
    <x v="19"/>
    <x v="2"/>
    <n v="14"/>
    <n v="3"/>
    <s v="C"/>
    <n v="17.96"/>
    <x v="3"/>
    <n v="0"/>
    <n v="946221"/>
    <s v="Overdue"/>
    <n v="59567"/>
    <x v="3"/>
    <x v="1"/>
    <x v="1"/>
    <n v="73850"/>
  </r>
  <r>
    <x v="1165"/>
    <x v="177"/>
    <x v="4"/>
    <x v="17"/>
    <x v="5"/>
    <s v="P1"/>
    <x v="1"/>
    <x v="1"/>
    <x v="3"/>
    <x v="134"/>
    <d v="2025-01-25T00:00:00"/>
    <n v="17"/>
    <n v="387811"/>
    <n v="380652"/>
    <n v="-7159"/>
    <x v="1"/>
    <n v="17.7"/>
    <n v="67"/>
    <x v="1"/>
    <x v="0"/>
    <x v="2"/>
    <n v="64"/>
    <x v="650"/>
    <x v="3"/>
    <x v="4"/>
    <s v="P1300"/>
    <n v="358"/>
    <n v="95"/>
    <x v="52"/>
    <x v="2"/>
    <n v="12"/>
    <n v="5"/>
    <s v="C"/>
    <n v="0.33"/>
    <x v="1"/>
    <n v="0"/>
    <n v="523712"/>
    <s v="Paid"/>
    <n v="414781"/>
    <x v="1"/>
    <x v="1"/>
    <x v="0"/>
    <n v="-7159"/>
  </r>
  <r>
    <x v="1166"/>
    <x v="271"/>
    <x v="1"/>
    <x v="27"/>
    <x v="2"/>
    <s v="P3"/>
    <x v="3"/>
    <x v="0"/>
    <x v="2"/>
    <x v="790"/>
    <d v="2023-02-07T00:00:00"/>
    <n v="59"/>
    <n v="253283"/>
    <n v="361043"/>
    <n v="107760"/>
    <x v="10"/>
    <n v="739.5"/>
    <n v="89"/>
    <x v="1"/>
    <x v="3"/>
    <x v="1"/>
    <n v="61"/>
    <x v="603"/>
    <x v="0"/>
    <x v="0"/>
    <s v="P1482"/>
    <n v="439"/>
    <n v="50"/>
    <x v="55"/>
    <x v="2"/>
    <n v="4"/>
    <n v="8"/>
    <s v="D"/>
    <n v="11.21"/>
    <x v="0"/>
    <n v="0"/>
    <n v="638273"/>
    <s v="Paid"/>
    <n v="233468"/>
    <x v="10"/>
    <x v="2"/>
    <x v="2"/>
    <n v="107760"/>
  </r>
  <r>
    <x v="1167"/>
    <x v="23"/>
    <x v="5"/>
    <x v="18"/>
    <x v="4"/>
    <s v="P4"/>
    <x v="3"/>
    <x v="4"/>
    <x v="4"/>
    <x v="791"/>
    <d v="2023-08-20T00:00:00"/>
    <n v="42"/>
    <n v="284287"/>
    <n v="274300"/>
    <n v="-9987"/>
    <x v="4"/>
    <n v="275.5"/>
    <n v="57"/>
    <x v="0"/>
    <x v="2"/>
    <x v="1"/>
    <n v="0"/>
    <x v="651"/>
    <x v="8"/>
    <x v="1"/>
    <s v="P1023"/>
    <n v="46"/>
    <n v="45"/>
    <x v="22"/>
    <x v="2"/>
    <n v="4"/>
    <n v="5"/>
    <s v="B"/>
    <n v="2.96"/>
    <x v="1"/>
    <n v="0"/>
    <n v="931828"/>
    <s v="Paid"/>
    <n v="298541"/>
    <x v="0"/>
    <x v="3"/>
    <x v="3"/>
    <n v="-9987"/>
  </r>
  <r>
    <x v="1168"/>
    <x v="27"/>
    <x v="5"/>
    <x v="15"/>
    <x v="0"/>
    <s v="P1"/>
    <x v="2"/>
    <x v="0"/>
    <x v="1"/>
    <x v="792"/>
    <d v="2025-09-25T00:00:00"/>
    <n v="23"/>
    <n v="223458"/>
    <n v="195035"/>
    <n v="-28423"/>
    <x v="10"/>
    <n v="36.4"/>
    <n v="90"/>
    <x v="1"/>
    <x v="1"/>
    <x v="1"/>
    <n v="70"/>
    <x v="652"/>
    <x v="2"/>
    <x v="0"/>
    <s v="P1273"/>
    <n v="64"/>
    <n v="110"/>
    <x v="55"/>
    <x v="3"/>
    <n v="2"/>
    <n v="1"/>
    <s v="A"/>
    <n v="13.89"/>
    <x v="2"/>
    <n v="0"/>
    <n v="303714"/>
    <s v="Overdue"/>
    <n v="207702"/>
    <x v="0"/>
    <x v="1"/>
    <x v="1"/>
    <n v="-28423"/>
  </r>
  <r>
    <x v="1169"/>
    <x v="58"/>
    <x v="1"/>
    <x v="20"/>
    <x v="5"/>
    <s v="P4"/>
    <x v="1"/>
    <x v="4"/>
    <x v="2"/>
    <x v="534"/>
    <d v="2022-02-11T00:00:00"/>
    <n v="4"/>
    <n v="210113"/>
    <n v="247930"/>
    <n v="37817"/>
    <x v="8"/>
    <n v="142.30000000000001"/>
    <n v="62"/>
    <x v="1"/>
    <x v="3"/>
    <x v="2"/>
    <n v="0"/>
    <x v="531"/>
    <x v="31"/>
    <x v="1"/>
    <s v="P1345"/>
    <n v="44"/>
    <n v="66"/>
    <x v="50"/>
    <x v="0"/>
    <n v="21"/>
    <n v="2"/>
    <s v="A"/>
    <n v="11.11"/>
    <x v="2"/>
    <n v="0"/>
    <n v="555835"/>
    <s v="Paid"/>
    <n v="218528"/>
    <x v="11"/>
    <x v="2"/>
    <x v="0"/>
    <n v="37817"/>
  </r>
  <r>
    <x v="1170"/>
    <x v="24"/>
    <x v="2"/>
    <x v="22"/>
    <x v="4"/>
    <s v="P5"/>
    <x v="0"/>
    <x v="3"/>
    <x v="3"/>
    <x v="793"/>
    <d v="2023-11-29T00:00:00"/>
    <n v="38"/>
    <n v="248102"/>
    <n v="339289"/>
    <n v="91187"/>
    <x v="7"/>
    <n v="178.6"/>
    <n v="94"/>
    <x v="1"/>
    <x v="3"/>
    <x v="0"/>
    <n v="0"/>
    <x v="653"/>
    <x v="1"/>
    <x v="3"/>
    <s v="P1399"/>
    <n v="96"/>
    <n v="20"/>
    <x v="11"/>
    <x v="1"/>
    <n v="0"/>
    <n v="6"/>
    <s v="A"/>
    <n v="14.4"/>
    <x v="2"/>
    <n v="0"/>
    <n v="800733"/>
    <s v="Overdue"/>
    <n v="232697"/>
    <x v="3"/>
    <x v="3"/>
    <x v="3"/>
    <n v="91187"/>
  </r>
  <r>
    <x v="1171"/>
    <x v="289"/>
    <x v="1"/>
    <x v="8"/>
    <x v="4"/>
    <s v="P1"/>
    <x v="1"/>
    <x v="1"/>
    <x v="2"/>
    <x v="133"/>
    <d v="2022-09-03T00:00:00"/>
    <n v="45"/>
    <n v="243693"/>
    <n v="348050"/>
    <n v="104357"/>
    <x v="8"/>
    <n v="222"/>
    <n v="61"/>
    <x v="1"/>
    <x v="2"/>
    <x v="0"/>
    <n v="94"/>
    <x v="654"/>
    <x v="21"/>
    <x v="3"/>
    <s v="P1454"/>
    <n v="321"/>
    <n v="84"/>
    <x v="78"/>
    <x v="2"/>
    <n v="2"/>
    <n v="8"/>
    <s v="C"/>
    <n v="17.43"/>
    <x v="1"/>
    <n v="0"/>
    <n v="803664"/>
    <s v="Overdue"/>
    <n v="226652"/>
    <x v="11"/>
    <x v="0"/>
    <x v="3"/>
    <n v="104357"/>
  </r>
  <r>
    <x v="1172"/>
    <x v="0"/>
    <x v="3"/>
    <x v="23"/>
    <x v="2"/>
    <s v="P3"/>
    <x v="0"/>
    <x v="0"/>
    <x v="0"/>
    <x v="587"/>
    <d v="2024-02-13T00:00:00"/>
    <n v="46"/>
    <n v="483736"/>
    <n v="502106"/>
    <n v="18370"/>
    <x v="0"/>
    <n v="215.3"/>
    <n v="53"/>
    <x v="0"/>
    <x v="2"/>
    <x v="2"/>
    <n v="0"/>
    <x v="655"/>
    <x v="15"/>
    <x v="2"/>
    <s v="P1353"/>
    <n v="179"/>
    <n v="61"/>
    <x v="12"/>
    <x v="3"/>
    <n v="0"/>
    <n v="5"/>
    <s v="B"/>
    <n v="9.25"/>
    <x v="0"/>
    <n v="61933"/>
    <n v="104563"/>
    <s v="Overdue"/>
    <n v="474633"/>
    <x v="8"/>
    <x v="1"/>
    <x v="1"/>
    <n v="18370"/>
  </r>
  <r>
    <x v="1173"/>
    <x v="8"/>
    <x v="4"/>
    <x v="2"/>
    <x v="5"/>
    <s v="P3"/>
    <x v="1"/>
    <x v="0"/>
    <x v="0"/>
    <x v="318"/>
    <d v="2025-03-08T00:00:00"/>
    <n v="56"/>
    <n v="470339"/>
    <n v="491299"/>
    <n v="20960"/>
    <x v="2"/>
    <n v="808.5"/>
    <n v="98"/>
    <x v="1"/>
    <x v="1"/>
    <x v="0"/>
    <n v="73"/>
    <x v="40"/>
    <x v="28"/>
    <x v="0"/>
    <s v="P1031"/>
    <n v="399"/>
    <n v="105"/>
    <x v="0"/>
    <x v="0"/>
    <n v="12"/>
    <n v="1"/>
    <s v="A"/>
    <n v="14.43"/>
    <x v="1"/>
    <n v="78711"/>
    <n v="785013"/>
    <s v="Pending"/>
    <n v="488755"/>
    <x v="1"/>
    <x v="3"/>
    <x v="0"/>
    <n v="20960"/>
  </r>
  <r>
    <x v="1174"/>
    <x v="146"/>
    <x v="1"/>
    <x v="0"/>
    <x v="3"/>
    <s v="P5"/>
    <x v="0"/>
    <x v="3"/>
    <x v="1"/>
    <x v="794"/>
    <d v="2025-07-19T00:00:00"/>
    <n v="18"/>
    <n v="422906"/>
    <n v="456788"/>
    <n v="33882"/>
    <x v="4"/>
    <n v="135.4"/>
    <n v="43"/>
    <x v="0"/>
    <x v="3"/>
    <x v="0"/>
    <n v="74"/>
    <x v="2"/>
    <x v="7"/>
    <x v="2"/>
    <s v="P1486"/>
    <n v="-3"/>
    <n v="10"/>
    <x v="67"/>
    <x v="2"/>
    <n v="4"/>
    <n v="1"/>
    <s v="D"/>
    <n v="14.21"/>
    <x v="0"/>
    <n v="0"/>
    <n v="923694"/>
    <s v="Overdue"/>
    <n v="428628"/>
    <x v="0"/>
    <x v="1"/>
    <x v="1"/>
    <n v="33882"/>
  </r>
  <r>
    <x v="1175"/>
    <x v="84"/>
    <x v="2"/>
    <x v="16"/>
    <x v="3"/>
    <s v="P3"/>
    <x v="0"/>
    <x v="2"/>
    <x v="1"/>
    <x v="5"/>
    <d v="2022-08-29T00:00:00"/>
    <n v="51"/>
    <n v="269514"/>
    <n v="341889"/>
    <n v="72375"/>
    <x v="7"/>
    <n v="545.5"/>
    <n v="92"/>
    <x v="1"/>
    <x v="2"/>
    <x v="0"/>
    <n v="0"/>
    <x v="656"/>
    <x v="36"/>
    <x v="4"/>
    <s v="P1406"/>
    <n v="462"/>
    <n v="109"/>
    <x v="22"/>
    <x v="0"/>
    <n v="19"/>
    <n v="3"/>
    <s v="C"/>
    <n v="17.98"/>
    <x v="1"/>
    <n v="87007"/>
    <n v="813107"/>
    <s v="Paid"/>
    <n v="298720"/>
    <x v="11"/>
    <x v="3"/>
    <x v="0"/>
    <n v="72375"/>
  </r>
  <r>
    <x v="1176"/>
    <x v="125"/>
    <x v="2"/>
    <x v="25"/>
    <x v="2"/>
    <s v="P4"/>
    <x v="1"/>
    <x v="3"/>
    <x v="3"/>
    <x v="433"/>
    <d v="2025-10-19T00:00:00"/>
    <n v="19"/>
    <n v="281833"/>
    <n v="351845"/>
    <n v="70012"/>
    <x v="10"/>
    <n v="52.8"/>
    <n v="13"/>
    <x v="2"/>
    <x v="0"/>
    <x v="0"/>
    <n v="68"/>
    <x v="657"/>
    <x v="42"/>
    <x v="3"/>
    <s v="P1167"/>
    <n v="72"/>
    <n v="62"/>
    <x v="13"/>
    <x v="1"/>
    <n v="0"/>
    <n v="8"/>
    <s v="D"/>
    <n v="1.04"/>
    <x v="2"/>
    <n v="0"/>
    <n v="711009"/>
    <s v="Pending"/>
    <n v="323684"/>
    <x v="5"/>
    <x v="0"/>
    <x v="0"/>
    <n v="70012"/>
  </r>
  <r>
    <x v="1177"/>
    <x v="20"/>
    <x v="2"/>
    <x v="11"/>
    <x v="4"/>
    <s v="P1"/>
    <x v="3"/>
    <x v="3"/>
    <x v="2"/>
    <x v="787"/>
    <d v="2022-06-06T00:00:00"/>
    <n v="2"/>
    <n v="445762"/>
    <n v="510805"/>
    <n v="65043"/>
    <x v="8"/>
    <n v="56.7"/>
    <n v="14"/>
    <x v="2"/>
    <x v="1"/>
    <x v="0"/>
    <n v="0"/>
    <x v="241"/>
    <x v="19"/>
    <x v="4"/>
    <s v="P1499"/>
    <n v="431"/>
    <n v="86"/>
    <x v="51"/>
    <x v="2"/>
    <n v="9"/>
    <n v="1"/>
    <s v="A"/>
    <n v="2.34"/>
    <x v="2"/>
    <n v="73179"/>
    <n v="436098"/>
    <s v="Pending"/>
    <n v="433740"/>
    <x v="6"/>
    <x v="1"/>
    <x v="4"/>
    <n v="65043"/>
  </r>
  <r>
    <x v="1178"/>
    <x v="101"/>
    <x v="5"/>
    <x v="24"/>
    <x v="2"/>
    <s v="P4"/>
    <x v="0"/>
    <x v="2"/>
    <x v="3"/>
    <x v="795"/>
    <d v="2025-01-20T00:00:00"/>
    <n v="25"/>
    <n v="300818"/>
    <n v="332242"/>
    <n v="31424"/>
    <x v="10"/>
    <n v="160.6"/>
    <n v="59"/>
    <x v="0"/>
    <x v="3"/>
    <x v="0"/>
    <n v="0"/>
    <x v="567"/>
    <x v="33"/>
    <x v="3"/>
    <s v="P1329"/>
    <n v="141"/>
    <n v="31"/>
    <x v="45"/>
    <x v="2"/>
    <n v="4"/>
    <n v="3"/>
    <s v="A"/>
    <n v="12.45"/>
    <x v="2"/>
    <n v="0"/>
    <n v="380510"/>
    <s v="Overdue"/>
    <n v="333692"/>
    <x v="7"/>
    <x v="2"/>
    <x v="4"/>
    <n v="31424"/>
  </r>
  <r>
    <x v="1179"/>
    <x v="212"/>
    <x v="1"/>
    <x v="21"/>
    <x v="1"/>
    <s v="P5"/>
    <x v="0"/>
    <x v="3"/>
    <x v="4"/>
    <x v="528"/>
    <d v="2025-03-04T00:00:00"/>
    <n v="29"/>
    <n v="198283"/>
    <n v="266001"/>
    <n v="67718"/>
    <x v="1"/>
    <n v="605.20000000000005"/>
    <n v="20"/>
    <x v="2"/>
    <x v="0"/>
    <x v="0"/>
    <n v="0"/>
    <x v="658"/>
    <x v="23"/>
    <x v="4"/>
    <s v="P1400"/>
    <n v="30"/>
    <n v="17"/>
    <x v="21"/>
    <x v="2"/>
    <n v="4"/>
    <n v="1"/>
    <s v="A"/>
    <n v="14.67"/>
    <x v="0"/>
    <n v="0"/>
    <n v="184853"/>
    <s v="Pending"/>
    <n v="178891"/>
    <x v="8"/>
    <x v="0"/>
    <x v="2"/>
    <n v="67718"/>
  </r>
  <r>
    <x v="1180"/>
    <x v="41"/>
    <x v="5"/>
    <x v="22"/>
    <x v="5"/>
    <s v="P5"/>
    <x v="0"/>
    <x v="4"/>
    <x v="1"/>
    <x v="756"/>
    <d v="2024-08-02T00:00:00"/>
    <n v="53"/>
    <n v="316800"/>
    <n v="361260"/>
    <n v="44460"/>
    <x v="8"/>
    <n v="317.60000000000002"/>
    <n v="69"/>
    <x v="1"/>
    <x v="2"/>
    <x v="1"/>
    <n v="78"/>
    <x v="288"/>
    <x v="36"/>
    <x v="0"/>
    <s v="P1238"/>
    <n v="189"/>
    <n v="66"/>
    <x v="83"/>
    <x v="0"/>
    <n v="0"/>
    <n v="6"/>
    <s v="B"/>
    <n v="15.79"/>
    <x v="3"/>
    <n v="0"/>
    <n v="920082"/>
    <s v="Paid"/>
    <n v="364417"/>
    <x v="9"/>
    <x v="0"/>
    <x v="4"/>
    <n v="44460"/>
  </r>
  <r>
    <x v="1181"/>
    <x v="267"/>
    <x v="5"/>
    <x v="5"/>
    <x v="4"/>
    <s v="P5"/>
    <x v="3"/>
    <x v="2"/>
    <x v="3"/>
    <x v="608"/>
    <d v="2023-06-10T00:00:00"/>
    <n v="20"/>
    <n v="330598"/>
    <n v="443032"/>
    <n v="112434"/>
    <x v="1"/>
    <n v="533.1"/>
    <n v="89"/>
    <x v="1"/>
    <x v="0"/>
    <x v="0"/>
    <n v="76"/>
    <x v="659"/>
    <x v="43"/>
    <x v="4"/>
    <s v="P1375"/>
    <n v="438"/>
    <n v="42"/>
    <x v="6"/>
    <x v="0"/>
    <n v="9"/>
    <n v="4"/>
    <s v="D"/>
    <n v="7.66"/>
    <x v="2"/>
    <n v="0"/>
    <n v="152299"/>
    <s v="Paid"/>
    <n v="348355"/>
    <x v="2"/>
    <x v="2"/>
    <x v="3"/>
    <n v="112434"/>
  </r>
  <r>
    <x v="1182"/>
    <x v="15"/>
    <x v="5"/>
    <x v="21"/>
    <x v="1"/>
    <s v="P4"/>
    <x v="3"/>
    <x v="2"/>
    <x v="1"/>
    <x v="796"/>
    <d v="2023-05-31T00:00:00"/>
    <n v="18"/>
    <n v="51870"/>
    <n v="147258"/>
    <n v="95388"/>
    <x v="9"/>
    <n v="471.8"/>
    <n v="17"/>
    <x v="2"/>
    <x v="1"/>
    <x v="0"/>
    <n v="41"/>
    <x v="660"/>
    <x v="38"/>
    <x v="1"/>
    <s v="P1050"/>
    <n v="194"/>
    <n v="108"/>
    <x v="63"/>
    <x v="3"/>
    <n v="14"/>
    <n v="5"/>
    <s v="C"/>
    <n v="0.03"/>
    <x v="2"/>
    <n v="0"/>
    <n v="315137"/>
    <s v="Overdue"/>
    <n v="71458"/>
    <x v="5"/>
    <x v="3"/>
    <x v="2"/>
    <n v="95388"/>
  </r>
  <r>
    <x v="1183"/>
    <x v="188"/>
    <x v="0"/>
    <x v="26"/>
    <x v="1"/>
    <s v="P5"/>
    <x v="1"/>
    <x v="0"/>
    <x v="1"/>
    <x v="582"/>
    <d v="2025-01-18T00:00:00"/>
    <n v="53"/>
    <n v="348583"/>
    <n v="386647"/>
    <n v="38064"/>
    <x v="4"/>
    <n v="785"/>
    <n v="25"/>
    <x v="2"/>
    <x v="2"/>
    <x v="0"/>
    <n v="76"/>
    <x v="239"/>
    <x v="16"/>
    <x v="4"/>
    <s v="P1251"/>
    <n v="52"/>
    <n v="66"/>
    <x v="4"/>
    <x v="3"/>
    <n v="4"/>
    <n v="3"/>
    <s v="C"/>
    <n v="10.42"/>
    <x v="1"/>
    <n v="49829"/>
    <n v="495810"/>
    <s v="Paid"/>
    <n v="338468"/>
    <x v="10"/>
    <x v="3"/>
    <x v="1"/>
    <n v="38064"/>
  </r>
  <r>
    <x v="1184"/>
    <x v="140"/>
    <x v="2"/>
    <x v="11"/>
    <x v="0"/>
    <s v="P2"/>
    <x v="3"/>
    <x v="3"/>
    <x v="3"/>
    <x v="530"/>
    <d v="2022-02-15T00:00:00"/>
    <n v="38"/>
    <n v="421822"/>
    <n v="421490"/>
    <n v="-332"/>
    <x v="4"/>
    <n v="385"/>
    <n v="42"/>
    <x v="0"/>
    <x v="1"/>
    <x v="0"/>
    <n v="0"/>
    <x v="470"/>
    <x v="2"/>
    <x v="1"/>
    <s v="P1239"/>
    <n v="-3"/>
    <n v="55"/>
    <x v="40"/>
    <x v="0"/>
    <n v="12"/>
    <n v="3"/>
    <s v="D"/>
    <n v="11.84"/>
    <x v="0"/>
    <n v="85849"/>
    <n v="528492"/>
    <s v="Overdue"/>
    <n v="470216"/>
    <x v="8"/>
    <x v="0"/>
    <x v="0"/>
    <n v="-332"/>
  </r>
  <r>
    <x v="1185"/>
    <x v="183"/>
    <x v="3"/>
    <x v="3"/>
    <x v="2"/>
    <s v="P3"/>
    <x v="1"/>
    <x v="5"/>
    <x v="2"/>
    <x v="600"/>
    <d v="2023-01-18T00:00:00"/>
    <n v="38"/>
    <n v="194148"/>
    <n v="214217"/>
    <n v="20069"/>
    <x v="6"/>
    <n v="73.7"/>
    <n v="10"/>
    <x v="2"/>
    <x v="2"/>
    <x v="0"/>
    <n v="0"/>
    <x v="591"/>
    <x v="31"/>
    <x v="3"/>
    <s v="P1351"/>
    <n v="5"/>
    <n v="15"/>
    <x v="63"/>
    <x v="3"/>
    <n v="7"/>
    <n v="2"/>
    <s v="D"/>
    <n v="6.89"/>
    <x v="3"/>
    <n v="0"/>
    <n v="897738"/>
    <s v="Pending"/>
    <n v="183376"/>
    <x v="11"/>
    <x v="0"/>
    <x v="1"/>
    <n v="20069"/>
  </r>
  <r>
    <x v="1186"/>
    <x v="93"/>
    <x v="1"/>
    <x v="0"/>
    <x v="4"/>
    <s v="P5"/>
    <x v="1"/>
    <x v="4"/>
    <x v="4"/>
    <x v="88"/>
    <d v="2022-03-09T00:00:00"/>
    <n v="9"/>
    <n v="264018"/>
    <n v="323992"/>
    <n v="59974"/>
    <x v="2"/>
    <n v="5.4"/>
    <n v="58"/>
    <x v="0"/>
    <x v="2"/>
    <x v="2"/>
    <n v="48"/>
    <x v="481"/>
    <x v="18"/>
    <x v="4"/>
    <s v="P1362"/>
    <n v="78"/>
    <n v="45"/>
    <x v="33"/>
    <x v="2"/>
    <n v="19"/>
    <n v="1"/>
    <s v="B"/>
    <n v="16.93"/>
    <x v="3"/>
    <n v="0"/>
    <n v="697594"/>
    <s v="Paid"/>
    <n v="303897"/>
    <x v="11"/>
    <x v="1"/>
    <x v="3"/>
    <n v="59974"/>
  </r>
  <r>
    <x v="1187"/>
    <x v="244"/>
    <x v="0"/>
    <x v="19"/>
    <x v="2"/>
    <s v="P4"/>
    <x v="2"/>
    <x v="3"/>
    <x v="3"/>
    <x v="227"/>
    <d v="2022-04-21T00:00:00"/>
    <n v="41"/>
    <n v="129450"/>
    <n v="169397"/>
    <n v="39947"/>
    <x v="13"/>
    <n v="603.79999999999995"/>
    <n v="60"/>
    <x v="0"/>
    <x v="2"/>
    <x v="1"/>
    <n v="0"/>
    <x v="144"/>
    <x v="22"/>
    <x v="2"/>
    <s v="P1116"/>
    <n v="487"/>
    <n v="62"/>
    <x v="86"/>
    <x v="3"/>
    <n v="7"/>
    <n v="3"/>
    <s v="B"/>
    <n v="7.72"/>
    <x v="0"/>
    <n v="0"/>
    <n v="914272"/>
    <s v="Paid"/>
    <n v="171128"/>
    <x v="3"/>
    <x v="0"/>
    <x v="2"/>
    <n v="39947"/>
  </r>
  <r>
    <x v="1188"/>
    <x v="290"/>
    <x v="3"/>
    <x v="27"/>
    <x v="4"/>
    <s v="P2"/>
    <x v="2"/>
    <x v="5"/>
    <x v="1"/>
    <x v="797"/>
    <d v="2023-01-14T00:00:00"/>
    <n v="2"/>
    <n v="282693"/>
    <n v="323872"/>
    <n v="41179"/>
    <x v="3"/>
    <n v="751"/>
    <n v="11"/>
    <x v="2"/>
    <x v="2"/>
    <x v="2"/>
    <n v="75"/>
    <x v="661"/>
    <x v="16"/>
    <x v="4"/>
    <s v="P1163"/>
    <n v="11"/>
    <n v="63"/>
    <x v="17"/>
    <x v="3"/>
    <n v="12"/>
    <n v="5"/>
    <s v="D"/>
    <n v="11.8"/>
    <x v="2"/>
    <n v="0"/>
    <n v="358407"/>
    <s v="Overdue"/>
    <n v="268402"/>
    <x v="4"/>
    <x v="3"/>
    <x v="3"/>
    <n v="41179"/>
  </r>
  <r>
    <x v="1189"/>
    <x v="251"/>
    <x v="1"/>
    <x v="23"/>
    <x v="3"/>
    <s v="P3"/>
    <x v="1"/>
    <x v="4"/>
    <x v="4"/>
    <x v="781"/>
    <d v="2023-11-07T00:00:00"/>
    <n v="33"/>
    <n v="262249"/>
    <n v="297496"/>
    <n v="35247"/>
    <x v="8"/>
    <n v="827.4"/>
    <n v="77"/>
    <x v="1"/>
    <x v="2"/>
    <x v="1"/>
    <n v="0"/>
    <x v="550"/>
    <x v="34"/>
    <x v="1"/>
    <s v="P1410"/>
    <n v="112"/>
    <n v="104"/>
    <x v="20"/>
    <x v="3"/>
    <n v="9"/>
    <n v="2"/>
    <s v="A"/>
    <n v="13.74"/>
    <x v="3"/>
    <n v="0"/>
    <n v="303696"/>
    <s v="Pending"/>
    <n v="305138"/>
    <x v="7"/>
    <x v="3"/>
    <x v="1"/>
    <n v="35247"/>
  </r>
  <r>
    <x v="1190"/>
    <x v="43"/>
    <x v="5"/>
    <x v="26"/>
    <x v="3"/>
    <s v="P3"/>
    <x v="2"/>
    <x v="1"/>
    <x v="4"/>
    <x v="496"/>
    <d v="2023-02-03T00:00:00"/>
    <n v="57"/>
    <n v="338003"/>
    <n v="383817"/>
    <n v="45814"/>
    <x v="1"/>
    <n v="829.4"/>
    <n v="96"/>
    <x v="1"/>
    <x v="2"/>
    <x v="2"/>
    <n v="0"/>
    <x v="662"/>
    <x v="22"/>
    <x v="1"/>
    <s v="P1145"/>
    <n v="210"/>
    <n v="115"/>
    <x v="32"/>
    <x v="2"/>
    <n v="19"/>
    <n v="2"/>
    <s v="D"/>
    <n v="3.62"/>
    <x v="2"/>
    <n v="0"/>
    <n v="70847"/>
    <s v="Paid"/>
    <n v="345554"/>
    <x v="6"/>
    <x v="3"/>
    <x v="2"/>
    <n v="45814"/>
  </r>
  <r>
    <x v="1191"/>
    <x v="249"/>
    <x v="3"/>
    <x v="20"/>
    <x v="1"/>
    <s v="P2"/>
    <x v="0"/>
    <x v="1"/>
    <x v="4"/>
    <x v="798"/>
    <d v="2023-08-01T00:00:00"/>
    <n v="55"/>
    <n v="261348"/>
    <n v="371450"/>
    <n v="110102"/>
    <x v="9"/>
    <n v="416.8"/>
    <n v="70"/>
    <x v="1"/>
    <x v="3"/>
    <x v="0"/>
    <n v="0"/>
    <x v="663"/>
    <x v="7"/>
    <x v="1"/>
    <s v="P1295"/>
    <n v="275"/>
    <n v="81"/>
    <x v="35"/>
    <x v="1"/>
    <n v="7"/>
    <n v="6"/>
    <s v="B"/>
    <n v="5.04"/>
    <x v="0"/>
    <n v="0"/>
    <n v="758503"/>
    <s v="Pending"/>
    <n v="244663"/>
    <x v="1"/>
    <x v="0"/>
    <x v="2"/>
    <n v="110102"/>
  </r>
  <r>
    <x v="1192"/>
    <x v="5"/>
    <x v="1"/>
    <x v="25"/>
    <x v="1"/>
    <s v="P4"/>
    <x v="2"/>
    <x v="4"/>
    <x v="4"/>
    <x v="799"/>
    <d v="2023-08-01T00:00:00"/>
    <n v="16"/>
    <n v="439182"/>
    <n v="416361"/>
    <n v="-22821"/>
    <x v="10"/>
    <n v="599.9"/>
    <n v="46"/>
    <x v="0"/>
    <x v="0"/>
    <x v="0"/>
    <n v="76"/>
    <x v="116"/>
    <x v="38"/>
    <x v="3"/>
    <s v="P1415"/>
    <n v="167"/>
    <n v="25"/>
    <x v="16"/>
    <x v="3"/>
    <n v="16"/>
    <n v="4"/>
    <s v="C"/>
    <n v="4.83"/>
    <x v="1"/>
    <n v="0"/>
    <n v="216434"/>
    <s v="Paid"/>
    <n v="456121"/>
    <x v="10"/>
    <x v="3"/>
    <x v="0"/>
    <n v="-22821"/>
  </r>
  <r>
    <x v="1193"/>
    <x v="90"/>
    <x v="2"/>
    <x v="7"/>
    <x v="2"/>
    <s v="P2"/>
    <x v="3"/>
    <x v="4"/>
    <x v="2"/>
    <x v="311"/>
    <d v="2025-10-28T00:00:00"/>
    <n v="46"/>
    <n v="421168"/>
    <n v="523875"/>
    <n v="102707"/>
    <x v="2"/>
    <n v="353.4"/>
    <n v="71"/>
    <x v="1"/>
    <x v="3"/>
    <x v="1"/>
    <n v="71"/>
    <x v="664"/>
    <x v="19"/>
    <x v="3"/>
    <s v="P1163"/>
    <n v="405"/>
    <n v="113"/>
    <x v="34"/>
    <x v="0"/>
    <n v="0"/>
    <n v="7"/>
    <s v="A"/>
    <n v="5.0999999999999996"/>
    <x v="3"/>
    <n v="80714"/>
    <n v="178613"/>
    <s v="Overdue"/>
    <n v="406296"/>
    <x v="1"/>
    <x v="0"/>
    <x v="1"/>
    <n v="102707"/>
  </r>
  <r>
    <x v="1194"/>
    <x v="29"/>
    <x v="4"/>
    <x v="20"/>
    <x v="3"/>
    <s v="P2"/>
    <x v="0"/>
    <x v="0"/>
    <x v="2"/>
    <x v="800"/>
    <d v="2022-07-19T00:00:00"/>
    <n v="50"/>
    <n v="272289"/>
    <n v="354223"/>
    <n v="81934"/>
    <x v="7"/>
    <n v="785"/>
    <n v="42"/>
    <x v="0"/>
    <x v="1"/>
    <x v="0"/>
    <n v="0"/>
    <x v="665"/>
    <x v="16"/>
    <x v="2"/>
    <s v="P1270"/>
    <n v="36"/>
    <n v="63"/>
    <x v="42"/>
    <x v="1"/>
    <n v="4"/>
    <n v="2"/>
    <s v="B"/>
    <n v="16.3"/>
    <x v="3"/>
    <n v="58488"/>
    <n v="356577"/>
    <s v="Overdue"/>
    <n v="277212"/>
    <x v="2"/>
    <x v="3"/>
    <x v="3"/>
    <n v="81934"/>
  </r>
  <r>
    <x v="1195"/>
    <x v="72"/>
    <x v="3"/>
    <x v="13"/>
    <x v="5"/>
    <s v="P1"/>
    <x v="3"/>
    <x v="1"/>
    <x v="0"/>
    <x v="801"/>
    <d v="2023-08-03T00:00:00"/>
    <n v="55"/>
    <n v="342765"/>
    <n v="308523"/>
    <n v="-34242"/>
    <x v="0"/>
    <n v="155.80000000000001"/>
    <n v="42"/>
    <x v="0"/>
    <x v="1"/>
    <x v="2"/>
    <n v="77"/>
    <x v="163"/>
    <x v="19"/>
    <x v="0"/>
    <s v="P1091"/>
    <n v="283"/>
    <n v="59"/>
    <x v="68"/>
    <x v="0"/>
    <n v="2"/>
    <n v="5"/>
    <s v="B"/>
    <n v="7.89"/>
    <x v="0"/>
    <n v="0"/>
    <n v="631547"/>
    <s v="Pending"/>
    <n v="386030"/>
    <x v="1"/>
    <x v="3"/>
    <x v="3"/>
    <n v="-34242"/>
  </r>
  <r>
    <x v="1196"/>
    <x v="248"/>
    <x v="2"/>
    <x v="28"/>
    <x v="5"/>
    <s v="P4"/>
    <x v="1"/>
    <x v="2"/>
    <x v="3"/>
    <x v="82"/>
    <d v="2024-03-22T00:00:00"/>
    <n v="47"/>
    <n v="90328"/>
    <n v="181027"/>
    <n v="90699"/>
    <x v="10"/>
    <n v="723.3"/>
    <n v="84"/>
    <x v="1"/>
    <x v="3"/>
    <x v="1"/>
    <n v="0"/>
    <x v="666"/>
    <x v="20"/>
    <x v="2"/>
    <s v="P1349"/>
    <n v="103"/>
    <n v="54"/>
    <x v="50"/>
    <x v="1"/>
    <n v="9"/>
    <n v="1"/>
    <s v="A"/>
    <n v="5.83"/>
    <x v="1"/>
    <n v="0"/>
    <n v="238313"/>
    <s v="Overdue"/>
    <n v="116579"/>
    <x v="7"/>
    <x v="3"/>
    <x v="3"/>
    <n v="90699"/>
  </r>
  <r>
    <x v="1197"/>
    <x v="19"/>
    <x v="0"/>
    <x v="18"/>
    <x v="2"/>
    <s v="P4"/>
    <x v="1"/>
    <x v="0"/>
    <x v="2"/>
    <x v="546"/>
    <d v="2022-10-11T00:00:00"/>
    <n v="35"/>
    <n v="350759"/>
    <n v="391305"/>
    <n v="40546"/>
    <x v="8"/>
    <n v="813.6"/>
    <n v="11"/>
    <x v="2"/>
    <x v="3"/>
    <x v="0"/>
    <n v="0"/>
    <x v="315"/>
    <x v="34"/>
    <x v="2"/>
    <s v="P1305"/>
    <n v="476"/>
    <n v="53"/>
    <x v="42"/>
    <x v="3"/>
    <n v="7"/>
    <n v="6"/>
    <s v="A"/>
    <n v="11.5"/>
    <x v="2"/>
    <n v="36421"/>
    <n v="115119"/>
    <s v="Pending"/>
    <n v="380856"/>
    <x v="0"/>
    <x v="2"/>
    <x v="0"/>
    <n v="40546"/>
  </r>
  <r>
    <x v="1198"/>
    <x v="129"/>
    <x v="2"/>
    <x v="28"/>
    <x v="2"/>
    <s v="P4"/>
    <x v="1"/>
    <x v="5"/>
    <x v="0"/>
    <x v="676"/>
    <d v="2023-07-14T00:00:00"/>
    <n v="18"/>
    <n v="379316"/>
    <n v="386879"/>
    <n v="7563"/>
    <x v="8"/>
    <n v="610.70000000000005"/>
    <n v="35"/>
    <x v="0"/>
    <x v="0"/>
    <x v="2"/>
    <n v="50"/>
    <x v="210"/>
    <x v="1"/>
    <x v="1"/>
    <s v="P1495"/>
    <n v="177"/>
    <n v="34"/>
    <x v="61"/>
    <x v="3"/>
    <n v="19"/>
    <n v="6"/>
    <s v="A"/>
    <n v="8.7799999999999994"/>
    <x v="1"/>
    <n v="0"/>
    <n v="350894"/>
    <s v="Overdue"/>
    <n v="363571"/>
    <x v="6"/>
    <x v="1"/>
    <x v="2"/>
    <n v="7563"/>
  </r>
  <r>
    <x v="1199"/>
    <x v="28"/>
    <x v="5"/>
    <x v="21"/>
    <x v="2"/>
    <s v="P4"/>
    <x v="3"/>
    <x v="1"/>
    <x v="3"/>
    <x v="802"/>
    <d v="2025-07-18T00:00:00"/>
    <n v="36"/>
    <n v="284268"/>
    <n v="298967"/>
    <n v="14699"/>
    <x v="9"/>
    <n v="640.29999999999995"/>
    <n v="94"/>
    <x v="1"/>
    <x v="1"/>
    <x v="1"/>
    <n v="49"/>
    <x v="207"/>
    <x v="1"/>
    <x v="3"/>
    <s v="P1287"/>
    <n v="3"/>
    <n v="47"/>
    <x v="3"/>
    <x v="1"/>
    <n v="19"/>
    <n v="5"/>
    <s v="C"/>
    <n v="9.35"/>
    <x v="0"/>
    <n v="0"/>
    <n v="480629"/>
    <s v="Pending"/>
    <n v="311125"/>
    <x v="11"/>
    <x v="2"/>
    <x v="3"/>
    <n v="14699"/>
  </r>
  <r>
    <x v="1200"/>
    <x v="44"/>
    <x v="1"/>
    <x v="21"/>
    <x v="1"/>
    <s v="P2"/>
    <x v="1"/>
    <x v="3"/>
    <x v="4"/>
    <x v="27"/>
    <d v="2022-04-06T00:00:00"/>
    <n v="21"/>
    <n v="489735"/>
    <n v="558277"/>
    <n v="68542"/>
    <x v="3"/>
    <n v="748.9"/>
    <n v="68"/>
    <x v="1"/>
    <x v="1"/>
    <x v="0"/>
    <n v="0"/>
    <x v="667"/>
    <x v="0"/>
    <x v="1"/>
    <s v="P1491"/>
    <n v="453"/>
    <n v="65"/>
    <x v="35"/>
    <x v="2"/>
    <n v="12"/>
    <n v="1"/>
    <s v="B"/>
    <n v="10.69"/>
    <x v="3"/>
    <n v="0"/>
    <n v="576717"/>
    <s v="Pending"/>
    <n v="470465"/>
    <x v="11"/>
    <x v="3"/>
    <x v="1"/>
    <n v="68542"/>
  </r>
  <r>
    <x v="1201"/>
    <x v="280"/>
    <x v="4"/>
    <x v="9"/>
    <x v="5"/>
    <s v="P5"/>
    <x v="1"/>
    <x v="2"/>
    <x v="4"/>
    <x v="688"/>
    <d v="2022-08-25T00:00:00"/>
    <n v="57"/>
    <n v="334701"/>
    <n v="410410"/>
    <n v="75709"/>
    <x v="8"/>
    <n v="854.5"/>
    <n v="71"/>
    <x v="1"/>
    <x v="3"/>
    <x v="0"/>
    <n v="0"/>
    <x v="668"/>
    <x v="20"/>
    <x v="2"/>
    <s v="P1095"/>
    <n v="322"/>
    <n v="107"/>
    <x v="29"/>
    <x v="1"/>
    <n v="19"/>
    <n v="2"/>
    <s v="C"/>
    <n v="12.74"/>
    <x v="2"/>
    <n v="0"/>
    <n v="421523"/>
    <s v="Paid"/>
    <n v="365574"/>
    <x v="8"/>
    <x v="2"/>
    <x v="3"/>
    <n v="75709"/>
  </r>
  <r>
    <x v="1202"/>
    <x v="139"/>
    <x v="5"/>
    <x v="5"/>
    <x v="0"/>
    <s v="P1"/>
    <x v="0"/>
    <x v="0"/>
    <x v="0"/>
    <x v="803"/>
    <d v="2022-02-28T00:00:00"/>
    <n v="11"/>
    <n v="18559"/>
    <n v="1256"/>
    <n v="-17303"/>
    <x v="1"/>
    <n v="7.3"/>
    <n v="74"/>
    <x v="1"/>
    <x v="0"/>
    <x v="0"/>
    <n v="0"/>
    <x v="288"/>
    <x v="25"/>
    <x v="4"/>
    <s v="P1275"/>
    <n v="160"/>
    <n v="65"/>
    <x v="2"/>
    <x v="2"/>
    <n v="19"/>
    <n v="3"/>
    <s v="B"/>
    <n v="14"/>
    <x v="3"/>
    <n v="0"/>
    <n v="798477"/>
    <s v="Overdue"/>
    <n v="16812"/>
    <x v="1"/>
    <x v="1"/>
    <x v="3"/>
    <n v="-17303"/>
  </r>
  <r>
    <x v="1203"/>
    <x v="63"/>
    <x v="4"/>
    <x v="21"/>
    <x v="1"/>
    <s v="P2"/>
    <x v="3"/>
    <x v="0"/>
    <x v="4"/>
    <x v="114"/>
    <d v="2024-09-20T00:00:00"/>
    <n v="47"/>
    <n v="260322"/>
    <n v="282723"/>
    <n v="22401"/>
    <x v="2"/>
    <n v="448"/>
    <n v="25"/>
    <x v="2"/>
    <x v="3"/>
    <x v="2"/>
    <n v="0"/>
    <x v="551"/>
    <x v="6"/>
    <x v="3"/>
    <s v="P1376"/>
    <n v="444"/>
    <n v="14"/>
    <x v="83"/>
    <x v="3"/>
    <n v="16"/>
    <n v="6"/>
    <s v="D"/>
    <n v="6.46"/>
    <x v="0"/>
    <n v="0"/>
    <n v="967990"/>
    <s v="Pending"/>
    <n v="292245"/>
    <x v="0"/>
    <x v="0"/>
    <x v="4"/>
    <n v="22401"/>
  </r>
  <r>
    <x v="1204"/>
    <x v="93"/>
    <x v="2"/>
    <x v="27"/>
    <x v="1"/>
    <s v="P5"/>
    <x v="1"/>
    <x v="2"/>
    <x v="0"/>
    <x v="295"/>
    <d v="2022-05-23T00:00:00"/>
    <n v="49"/>
    <n v="388681"/>
    <n v="504989"/>
    <n v="116308"/>
    <x v="10"/>
    <n v="886.8"/>
    <n v="33"/>
    <x v="0"/>
    <x v="2"/>
    <x v="0"/>
    <n v="0"/>
    <x v="181"/>
    <x v="15"/>
    <x v="1"/>
    <s v="P1223"/>
    <n v="165"/>
    <n v="15"/>
    <x v="71"/>
    <x v="1"/>
    <n v="19"/>
    <n v="7"/>
    <s v="A"/>
    <n v="17.190000000000001"/>
    <x v="1"/>
    <n v="69140"/>
    <n v="511609"/>
    <s v="Pending"/>
    <n v="379337"/>
    <x v="12"/>
    <x v="0"/>
    <x v="1"/>
    <n v="116308"/>
  </r>
  <r>
    <x v="1205"/>
    <x v="10"/>
    <x v="3"/>
    <x v="27"/>
    <x v="1"/>
    <s v="P4"/>
    <x v="1"/>
    <x v="4"/>
    <x v="1"/>
    <x v="804"/>
    <d v="2025-03-13T00:00:00"/>
    <n v="12"/>
    <n v="368250"/>
    <n v="450225"/>
    <n v="81975"/>
    <x v="0"/>
    <n v="761.5"/>
    <n v="75"/>
    <x v="1"/>
    <x v="0"/>
    <x v="1"/>
    <n v="62"/>
    <x v="342"/>
    <x v="26"/>
    <x v="0"/>
    <s v="P1452"/>
    <n v="394"/>
    <n v="109"/>
    <x v="8"/>
    <x v="0"/>
    <n v="12"/>
    <n v="1"/>
    <s v="B"/>
    <n v="7"/>
    <x v="3"/>
    <n v="0"/>
    <n v="392649"/>
    <s v="Pending"/>
    <n v="354549"/>
    <x v="6"/>
    <x v="1"/>
    <x v="0"/>
    <n v="81975"/>
  </r>
  <r>
    <x v="1206"/>
    <x v="242"/>
    <x v="2"/>
    <x v="22"/>
    <x v="3"/>
    <s v="P1"/>
    <x v="0"/>
    <x v="4"/>
    <x v="4"/>
    <x v="731"/>
    <d v="2024-03-04T00:00:00"/>
    <n v="57"/>
    <n v="444420"/>
    <n v="474501"/>
    <n v="30081"/>
    <x v="6"/>
    <n v="754.8"/>
    <n v="86"/>
    <x v="1"/>
    <x v="0"/>
    <x v="0"/>
    <n v="82"/>
    <x v="669"/>
    <x v="0"/>
    <x v="2"/>
    <s v="P1154"/>
    <n v="424"/>
    <n v="23"/>
    <x v="56"/>
    <x v="3"/>
    <n v="21"/>
    <n v="7"/>
    <s v="A"/>
    <n v="7.57"/>
    <x v="2"/>
    <n v="57917"/>
    <n v="780661"/>
    <s v="Overdue"/>
    <n v="478806"/>
    <x v="11"/>
    <x v="3"/>
    <x v="4"/>
    <n v="30081"/>
  </r>
  <r>
    <x v="1207"/>
    <x v="262"/>
    <x v="1"/>
    <x v="8"/>
    <x v="2"/>
    <s v="P1"/>
    <x v="0"/>
    <x v="1"/>
    <x v="0"/>
    <x v="387"/>
    <d v="2023-07-27T00:00:00"/>
    <n v="32"/>
    <n v="370379"/>
    <n v="378314"/>
    <n v="7935"/>
    <x v="3"/>
    <n v="806.9"/>
    <n v="57"/>
    <x v="0"/>
    <x v="1"/>
    <x v="0"/>
    <n v="89"/>
    <x v="12"/>
    <x v="42"/>
    <x v="4"/>
    <s v="P1310"/>
    <n v="299"/>
    <n v="104"/>
    <x v="17"/>
    <x v="2"/>
    <n v="14"/>
    <n v="6"/>
    <s v="C"/>
    <n v="5.19"/>
    <x v="3"/>
    <n v="0"/>
    <n v="819249"/>
    <s v="Paid"/>
    <n v="373199"/>
    <x v="9"/>
    <x v="2"/>
    <x v="1"/>
    <n v="7935"/>
  </r>
  <r>
    <x v="1208"/>
    <x v="128"/>
    <x v="3"/>
    <x v="19"/>
    <x v="3"/>
    <s v="P5"/>
    <x v="2"/>
    <x v="1"/>
    <x v="3"/>
    <x v="805"/>
    <d v="2024-03-01T00:00:00"/>
    <n v="14"/>
    <n v="486865"/>
    <n v="582195"/>
    <n v="95330"/>
    <x v="10"/>
    <n v="636.5"/>
    <n v="37"/>
    <x v="0"/>
    <x v="1"/>
    <x v="0"/>
    <n v="88"/>
    <x v="257"/>
    <x v="16"/>
    <x v="3"/>
    <s v="P1266"/>
    <n v="251"/>
    <n v="103"/>
    <x v="73"/>
    <x v="0"/>
    <n v="12"/>
    <n v="3"/>
    <s v="C"/>
    <n v="5.49"/>
    <x v="1"/>
    <n v="66254"/>
    <n v="938242"/>
    <s v="Pending"/>
    <n v="526868"/>
    <x v="1"/>
    <x v="0"/>
    <x v="2"/>
    <n v="95330"/>
  </r>
  <r>
    <x v="1209"/>
    <x v="107"/>
    <x v="5"/>
    <x v="7"/>
    <x v="5"/>
    <s v="P3"/>
    <x v="1"/>
    <x v="2"/>
    <x v="0"/>
    <x v="32"/>
    <d v="2023-09-02T00:00:00"/>
    <n v="37"/>
    <n v="400255"/>
    <n v="391761"/>
    <n v="-8494"/>
    <x v="10"/>
    <n v="283.2"/>
    <n v="74"/>
    <x v="1"/>
    <x v="0"/>
    <x v="0"/>
    <n v="99"/>
    <x v="670"/>
    <x v="23"/>
    <x v="1"/>
    <s v="P1447"/>
    <n v="339"/>
    <n v="15"/>
    <x v="37"/>
    <x v="1"/>
    <n v="14"/>
    <n v="4"/>
    <s v="C"/>
    <n v="17.45"/>
    <x v="1"/>
    <n v="0"/>
    <n v="714174"/>
    <s v="Pending"/>
    <n v="384707"/>
    <x v="6"/>
    <x v="2"/>
    <x v="0"/>
    <n v="-8494"/>
  </r>
  <r>
    <x v="1210"/>
    <x v="209"/>
    <x v="0"/>
    <x v="28"/>
    <x v="2"/>
    <s v="P5"/>
    <x v="1"/>
    <x v="2"/>
    <x v="1"/>
    <x v="282"/>
    <d v="2023-08-14T00:00:00"/>
    <n v="4"/>
    <n v="428166"/>
    <n v="395587"/>
    <n v="-32579"/>
    <x v="7"/>
    <n v="619.5"/>
    <n v="56"/>
    <x v="0"/>
    <x v="3"/>
    <x v="0"/>
    <n v="92"/>
    <x v="95"/>
    <x v="28"/>
    <x v="3"/>
    <s v="P1420"/>
    <n v="260"/>
    <n v="14"/>
    <x v="36"/>
    <x v="3"/>
    <n v="21"/>
    <n v="1"/>
    <s v="C"/>
    <n v="1.39"/>
    <x v="1"/>
    <n v="0"/>
    <n v="685566"/>
    <s v="Paid"/>
    <n v="419642"/>
    <x v="5"/>
    <x v="1"/>
    <x v="2"/>
    <n v="-32579"/>
  </r>
  <r>
    <x v="1211"/>
    <x v="8"/>
    <x v="0"/>
    <x v="6"/>
    <x v="3"/>
    <s v="P4"/>
    <x v="2"/>
    <x v="3"/>
    <x v="0"/>
    <x v="206"/>
    <d v="2022-11-23T00:00:00"/>
    <n v="40"/>
    <n v="135534"/>
    <n v="143057"/>
    <n v="7523"/>
    <x v="4"/>
    <n v="290.39999999999998"/>
    <n v="3"/>
    <x v="2"/>
    <x v="3"/>
    <x v="0"/>
    <n v="0"/>
    <x v="671"/>
    <x v="32"/>
    <x v="3"/>
    <s v="P1357"/>
    <n v="266"/>
    <n v="89"/>
    <x v="58"/>
    <x v="2"/>
    <n v="16"/>
    <n v="5"/>
    <s v="D"/>
    <n v="0.4"/>
    <x v="0"/>
    <n v="0"/>
    <n v="811218"/>
    <s v="Overdue"/>
    <n v="182708"/>
    <x v="8"/>
    <x v="1"/>
    <x v="0"/>
    <n v="7523"/>
  </r>
  <r>
    <x v="1212"/>
    <x v="147"/>
    <x v="1"/>
    <x v="14"/>
    <x v="4"/>
    <s v="P4"/>
    <x v="1"/>
    <x v="1"/>
    <x v="3"/>
    <x v="806"/>
    <d v="2023-02-01T00:00:00"/>
    <n v="46"/>
    <n v="154772"/>
    <n v="269960"/>
    <n v="115188"/>
    <x v="10"/>
    <n v="611.79999999999995"/>
    <n v="41"/>
    <x v="0"/>
    <x v="0"/>
    <x v="0"/>
    <n v="90"/>
    <x v="17"/>
    <x v="11"/>
    <x v="4"/>
    <s v="P1276"/>
    <n v="370"/>
    <n v="115"/>
    <x v="14"/>
    <x v="1"/>
    <n v="0"/>
    <n v="2"/>
    <s v="C"/>
    <n v="9.56"/>
    <x v="3"/>
    <n v="0"/>
    <n v="83738"/>
    <s v="Overdue"/>
    <n v="172113"/>
    <x v="8"/>
    <x v="0"/>
    <x v="1"/>
    <n v="115188"/>
  </r>
  <r>
    <x v="1213"/>
    <x v="52"/>
    <x v="2"/>
    <x v="9"/>
    <x v="0"/>
    <s v="P1"/>
    <x v="3"/>
    <x v="5"/>
    <x v="1"/>
    <x v="456"/>
    <d v="2022-05-17T00:00:00"/>
    <n v="0"/>
    <n v="448016"/>
    <n v="538176"/>
    <n v="90160"/>
    <x v="0"/>
    <n v="147"/>
    <n v="17"/>
    <x v="2"/>
    <x v="3"/>
    <x v="2"/>
    <n v="55"/>
    <x v="659"/>
    <x v="29"/>
    <x v="2"/>
    <s v="P1259"/>
    <n v="390"/>
    <n v="30"/>
    <x v="74"/>
    <x v="3"/>
    <n v="9"/>
    <n v="3"/>
    <s v="D"/>
    <n v="3.92"/>
    <x v="0"/>
    <n v="0"/>
    <n v="513025"/>
    <s v="Paid"/>
    <n v="480101"/>
    <x v="7"/>
    <x v="1"/>
    <x v="4"/>
    <n v="90160"/>
  </r>
  <r>
    <x v="1214"/>
    <x v="172"/>
    <x v="4"/>
    <x v="17"/>
    <x v="4"/>
    <s v="P2"/>
    <x v="1"/>
    <x v="1"/>
    <x v="1"/>
    <x v="766"/>
    <d v="2025-03-13T00:00:00"/>
    <n v="18"/>
    <n v="249411"/>
    <n v="257822"/>
    <n v="8411"/>
    <x v="7"/>
    <n v="595.5"/>
    <n v="27"/>
    <x v="2"/>
    <x v="0"/>
    <x v="1"/>
    <n v="0"/>
    <x v="251"/>
    <x v="26"/>
    <x v="3"/>
    <s v="P1292"/>
    <n v="85"/>
    <n v="19"/>
    <x v="69"/>
    <x v="2"/>
    <n v="9"/>
    <n v="6"/>
    <s v="C"/>
    <n v="16"/>
    <x v="3"/>
    <n v="47529"/>
    <n v="359367"/>
    <s v="Overdue"/>
    <n v="257077"/>
    <x v="10"/>
    <x v="3"/>
    <x v="1"/>
    <n v="8411"/>
  </r>
  <r>
    <x v="1215"/>
    <x v="92"/>
    <x v="0"/>
    <x v="28"/>
    <x v="2"/>
    <s v="P2"/>
    <x v="3"/>
    <x v="2"/>
    <x v="1"/>
    <x v="807"/>
    <d v="2024-07-12T00:00:00"/>
    <n v="35"/>
    <n v="165588"/>
    <n v="217647"/>
    <n v="52059"/>
    <x v="3"/>
    <n v="560.70000000000005"/>
    <n v="33"/>
    <x v="0"/>
    <x v="3"/>
    <x v="0"/>
    <n v="0"/>
    <x v="282"/>
    <x v="35"/>
    <x v="1"/>
    <s v="P1319"/>
    <n v="101"/>
    <n v="94"/>
    <x v="68"/>
    <x v="2"/>
    <n v="19"/>
    <n v="8"/>
    <s v="B"/>
    <n v="4.68"/>
    <x v="3"/>
    <n v="0"/>
    <n v="593303"/>
    <s v="Paid"/>
    <n v="169072"/>
    <x v="8"/>
    <x v="3"/>
    <x v="2"/>
    <n v="52059"/>
  </r>
  <r>
    <x v="1216"/>
    <x v="132"/>
    <x v="2"/>
    <x v="15"/>
    <x v="0"/>
    <s v="P1"/>
    <x v="2"/>
    <x v="2"/>
    <x v="1"/>
    <x v="591"/>
    <d v="2025-08-05T00:00:00"/>
    <n v="9"/>
    <n v="171435"/>
    <n v="203510"/>
    <n v="32075"/>
    <x v="8"/>
    <n v="277.8"/>
    <n v="96"/>
    <x v="1"/>
    <x v="2"/>
    <x v="0"/>
    <n v="0"/>
    <x v="336"/>
    <x v="10"/>
    <x v="2"/>
    <s v="P1126"/>
    <n v="54"/>
    <n v="97"/>
    <x v="61"/>
    <x v="0"/>
    <n v="16"/>
    <n v="1"/>
    <s v="A"/>
    <n v="16.14"/>
    <x v="1"/>
    <n v="56911"/>
    <n v="41899"/>
    <s v="Paid"/>
    <n v="186510"/>
    <x v="11"/>
    <x v="3"/>
    <x v="1"/>
    <n v="32075"/>
  </r>
  <r>
    <x v="1217"/>
    <x v="71"/>
    <x v="1"/>
    <x v="9"/>
    <x v="5"/>
    <s v="P1"/>
    <x v="0"/>
    <x v="3"/>
    <x v="0"/>
    <x v="91"/>
    <d v="2022-08-19T00:00:00"/>
    <n v="58"/>
    <n v="88404"/>
    <n v="94411"/>
    <n v="6007"/>
    <x v="0"/>
    <n v="254"/>
    <n v="2"/>
    <x v="2"/>
    <x v="1"/>
    <x v="0"/>
    <n v="43"/>
    <x v="400"/>
    <x v="26"/>
    <x v="0"/>
    <s v="P1261"/>
    <n v="20"/>
    <n v="101"/>
    <x v="4"/>
    <x v="1"/>
    <n v="16"/>
    <n v="3"/>
    <s v="A"/>
    <n v="15.08"/>
    <x v="0"/>
    <n v="0"/>
    <n v="676248"/>
    <s v="Pending"/>
    <n v="72435"/>
    <x v="10"/>
    <x v="1"/>
    <x v="2"/>
    <n v="6007"/>
  </r>
  <r>
    <x v="1218"/>
    <x v="214"/>
    <x v="2"/>
    <x v="1"/>
    <x v="0"/>
    <s v="P1"/>
    <x v="1"/>
    <x v="1"/>
    <x v="2"/>
    <x v="36"/>
    <d v="2023-02-28T00:00:00"/>
    <n v="56"/>
    <n v="77807"/>
    <n v="90925"/>
    <n v="13118"/>
    <x v="2"/>
    <n v="316.3"/>
    <n v="32"/>
    <x v="0"/>
    <x v="3"/>
    <x v="0"/>
    <n v="79"/>
    <x v="327"/>
    <x v="32"/>
    <x v="1"/>
    <s v="P1209"/>
    <n v="112"/>
    <n v="39"/>
    <x v="32"/>
    <x v="3"/>
    <n v="7"/>
    <n v="2"/>
    <s v="D"/>
    <n v="0.82"/>
    <x v="3"/>
    <n v="0"/>
    <n v="669887"/>
    <s v="Overdue"/>
    <n v="76931"/>
    <x v="11"/>
    <x v="2"/>
    <x v="4"/>
    <n v="13118"/>
  </r>
  <r>
    <x v="1219"/>
    <x v="224"/>
    <x v="0"/>
    <x v="4"/>
    <x v="0"/>
    <s v="P1"/>
    <x v="3"/>
    <x v="1"/>
    <x v="4"/>
    <x v="534"/>
    <d v="2022-04-01T00:00:00"/>
    <n v="53"/>
    <n v="318171"/>
    <n v="300049"/>
    <n v="-18122"/>
    <x v="9"/>
    <n v="890"/>
    <n v="43"/>
    <x v="0"/>
    <x v="1"/>
    <x v="0"/>
    <n v="0"/>
    <x v="366"/>
    <x v="29"/>
    <x v="2"/>
    <s v="P1417"/>
    <n v="172"/>
    <n v="112"/>
    <x v="88"/>
    <x v="2"/>
    <n v="2"/>
    <n v="3"/>
    <s v="A"/>
    <n v="2.81"/>
    <x v="1"/>
    <n v="77348"/>
    <n v="490559"/>
    <s v="Paid"/>
    <n v="363452"/>
    <x v="10"/>
    <x v="1"/>
    <x v="3"/>
    <n v="-18122"/>
  </r>
  <r>
    <x v="1220"/>
    <x v="74"/>
    <x v="4"/>
    <x v="2"/>
    <x v="5"/>
    <s v="P1"/>
    <x v="1"/>
    <x v="5"/>
    <x v="3"/>
    <x v="808"/>
    <d v="2024-08-19T00:00:00"/>
    <n v="19"/>
    <n v="286874"/>
    <n v="248358"/>
    <n v="-38516"/>
    <x v="2"/>
    <n v="321.89999999999998"/>
    <n v="43"/>
    <x v="0"/>
    <x v="2"/>
    <x v="2"/>
    <n v="66"/>
    <x v="530"/>
    <x v="22"/>
    <x v="3"/>
    <s v="P1311"/>
    <n v="211"/>
    <n v="41"/>
    <x v="72"/>
    <x v="2"/>
    <n v="7"/>
    <n v="6"/>
    <s v="D"/>
    <n v="0.21"/>
    <x v="0"/>
    <n v="0"/>
    <n v="678427"/>
    <s v="Pending"/>
    <n v="314113"/>
    <x v="11"/>
    <x v="1"/>
    <x v="2"/>
    <n v="-38516"/>
  </r>
  <r>
    <x v="1221"/>
    <x v="154"/>
    <x v="4"/>
    <x v="16"/>
    <x v="4"/>
    <s v="P5"/>
    <x v="2"/>
    <x v="4"/>
    <x v="4"/>
    <x v="809"/>
    <d v="2024-06-14T00:00:00"/>
    <n v="31"/>
    <n v="126099"/>
    <n v="193523"/>
    <n v="67424"/>
    <x v="0"/>
    <n v="809.6"/>
    <n v="54"/>
    <x v="0"/>
    <x v="1"/>
    <x v="2"/>
    <n v="77"/>
    <x v="363"/>
    <x v="4"/>
    <x v="3"/>
    <s v="P1279"/>
    <n v="346"/>
    <n v="106"/>
    <x v="44"/>
    <x v="1"/>
    <n v="9"/>
    <n v="3"/>
    <s v="B"/>
    <n v="14.58"/>
    <x v="1"/>
    <n v="0"/>
    <n v="300416"/>
    <s v="Pending"/>
    <n v="149558"/>
    <x v="12"/>
    <x v="3"/>
    <x v="4"/>
    <n v="67424"/>
  </r>
  <r>
    <x v="1222"/>
    <x v="73"/>
    <x v="0"/>
    <x v="18"/>
    <x v="1"/>
    <s v="P5"/>
    <x v="1"/>
    <x v="3"/>
    <x v="1"/>
    <x v="247"/>
    <d v="2025-06-16T00:00:00"/>
    <n v="38"/>
    <n v="69136"/>
    <n v="42987"/>
    <n v="-26149"/>
    <x v="3"/>
    <n v="336.8"/>
    <n v="70"/>
    <x v="1"/>
    <x v="1"/>
    <x v="2"/>
    <n v="57"/>
    <x v="646"/>
    <x v="43"/>
    <x v="2"/>
    <s v="P1097"/>
    <n v="496"/>
    <n v="79"/>
    <x v="58"/>
    <x v="3"/>
    <n v="14"/>
    <n v="8"/>
    <s v="D"/>
    <n v="4.68"/>
    <x v="1"/>
    <n v="0"/>
    <n v="577658"/>
    <s v="Pending"/>
    <n v="57818"/>
    <x v="8"/>
    <x v="0"/>
    <x v="1"/>
    <n v="-26149"/>
  </r>
  <r>
    <x v="1223"/>
    <x v="39"/>
    <x v="2"/>
    <x v="13"/>
    <x v="3"/>
    <s v="P4"/>
    <x v="1"/>
    <x v="4"/>
    <x v="3"/>
    <x v="452"/>
    <d v="2025-07-24T00:00:00"/>
    <n v="22"/>
    <n v="75374"/>
    <n v="72278"/>
    <n v="-3096"/>
    <x v="3"/>
    <n v="808.2"/>
    <n v="46"/>
    <x v="0"/>
    <x v="0"/>
    <x v="0"/>
    <n v="0"/>
    <x v="526"/>
    <x v="29"/>
    <x v="4"/>
    <s v="P1132"/>
    <n v="384"/>
    <n v="102"/>
    <x v="2"/>
    <x v="2"/>
    <n v="7"/>
    <n v="6"/>
    <s v="B"/>
    <n v="10.33"/>
    <x v="0"/>
    <n v="0"/>
    <n v="843227"/>
    <s v="Overdue"/>
    <n v="70073"/>
    <x v="8"/>
    <x v="1"/>
    <x v="0"/>
    <n v="-3096"/>
  </r>
  <r>
    <x v="1224"/>
    <x v="33"/>
    <x v="2"/>
    <x v="27"/>
    <x v="4"/>
    <s v="P1"/>
    <x v="0"/>
    <x v="2"/>
    <x v="0"/>
    <x v="230"/>
    <d v="2025-11-08T00:00:00"/>
    <n v="45"/>
    <n v="18673"/>
    <n v="-19040"/>
    <n v="-37713"/>
    <x v="15"/>
    <n v="141.19999999999999"/>
    <n v="94"/>
    <x v="1"/>
    <x v="1"/>
    <x v="0"/>
    <n v="0"/>
    <x v="257"/>
    <x v="30"/>
    <x v="0"/>
    <s v="P1446"/>
    <n v="489"/>
    <n v="78"/>
    <x v="42"/>
    <x v="3"/>
    <n v="12"/>
    <n v="3"/>
    <s v="A"/>
    <n v="2.96"/>
    <x v="2"/>
    <n v="5503"/>
    <n v="451471"/>
    <s v="Paid"/>
    <n v="65769"/>
    <x v="7"/>
    <x v="2"/>
    <x v="4"/>
    <n v="-37713"/>
  </r>
  <r>
    <x v="1225"/>
    <x v="163"/>
    <x v="5"/>
    <x v="27"/>
    <x v="4"/>
    <s v="P4"/>
    <x v="0"/>
    <x v="5"/>
    <x v="1"/>
    <x v="810"/>
    <d v="2022-10-03T00:00:00"/>
    <n v="17"/>
    <n v="111529"/>
    <n v="166449"/>
    <n v="54920"/>
    <x v="9"/>
    <n v="337.4"/>
    <n v="36"/>
    <x v="0"/>
    <x v="3"/>
    <x v="0"/>
    <n v="0"/>
    <x v="51"/>
    <x v="37"/>
    <x v="2"/>
    <s v="P1321"/>
    <n v="434"/>
    <n v="92"/>
    <x v="36"/>
    <x v="3"/>
    <n v="19"/>
    <n v="4"/>
    <s v="D"/>
    <n v="0.53"/>
    <x v="0"/>
    <n v="4402"/>
    <n v="461646"/>
    <s v="Pending"/>
    <n v="117995"/>
    <x v="12"/>
    <x v="0"/>
    <x v="3"/>
    <n v="54920"/>
  </r>
  <r>
    <x v="1226"/>
    <x v="186"/>
    <x v="2"/>
    <x v="23"/>
    <x v="1"/>
    <s v="P4"/>
    <x v="3"/>
    <x v="3"/>
    <x v="0"/>
    <x v="282"/>
    <d v="2023-08-13T00:00:00"/>
    <n v="3"/>
    <n v="423320"/>
    <n v="478915"/>
    <n v="55595"/>
    <x v="2"/>
    <n v="564.20000000000005"/>
    <n v="100"/>
    <x v="1"/>
    <x v="0"/>
    <x v="1"/>
    <n v="87"/>
    <x v="522"/>
    <x v="40"/>
    <x v="3"/>
    <s v="P1496"/>
    <n v="229"/>
    <n v="111"/>
    <x v="69"/>
    <x v="3"/>
    <n v="7"/>
    <n v="6"/>
    <s v="D"/>
    <n v="6.58"/>
    <x v="1"/>
    <n v="0"/>
    <n v="82816"/>
    <s v="Pending"/>
    <n v="431493"/>
    <x v="8"/>
    <x v="1"/>
    <x v="4"/>
    <n v="55595"/>
  </r>
  <r>
    <x v="1227"/>
    <x v="84"/>
    <x v="2"/>
    <x v="25"/>
    <x v="0"/>
    <s v="P1"/>
    <x v="1"/>
    <x v="0"/>
    <x v="1"/>
    <x v="811"/>
    <d v="2023-01-05T00:00:00"/>
    <n v="0"/>
    <n v="269981"/>
    <n v="310125"/>
    <n v="40144"/>
    <x v="7"/>
    <n v="74.3"/>
    <n v="64"/>
    <x v="1"/>
    <x v="0"/>
    <x v="2"/>
    <n v="0"/>
    <x v="672"/>
    <x v="6"/>
    <x v="2"/>
    <s v="P1140"/>
    <n v="440"/>
    <n v="55"/>
    <x v="60"/>
    <x v="0"/>
    <n v="9"/>
    <n v="2"/>
    <s v="D"/>
    <n v="11.96"/>
    <x v="3"/>
    <n v="0"/>
    <n v="333079"/>
    <s v="Overdue"/>
    <n v="267370"/>
    <x v="6"/>
    <x v="1"/>
    <x v="1"/>
    <n v="40144"/>
  </r>
  <r>
    <x v="1228"/>
    <x v="13"/>
    <x v="5"/>
    <x v="20"/>
    <x v="3"/>
    <s v="P4"/>
    <x v="2"/>
    <x v="2"/>
    <x v="4"/>
    <x v="343"/>
    <d v="2025-10-14T00:00:00"/>
    <n v="27"/>
    <n v="98492"/>
    <n v="189576"/>
    <n v="91084"/>
    <x v="3"/>
    <n v="346.1"/>
    <n v="29"/>
    <x v="2"/>
    <x v="0"/>
    <x v="2"/>
    <n v="80"/>
    <x v="673"/>
    <x v="3"/>
    <x v="1"/>
    <s v="P1196"/>
    <n v="317"/>
    <n v="34"/>
    <x v="47"/>
    <x v="2"/>
    <n v="7"/>
    <n v="8"/>
    <s v="B"/>
    <n v="4.63"/>
    <x v="2"/>
    <n v="54849"/>
    <n v="505812"/>
    <s v="Pending"/>
    <n v="139672"/>
    <x v="9"/>
    <x v="3"/>
    <x v="1"/>
    <n v="91084"/>
  </r>
  <r>
    <x v="1229"/>
    <x v="6"/>
    <x v="1"/>
    <x v="21"/>
    <x v="1"/>
    <s v="P1"/>
    <x v="1"/>
    <x v="5"/>
    <x v="1"/>
    <x v="100"/>
    <d v="2022-07-08T00:00:00"/>
    <n v="17"/>
    <n v="92083"/>
    <n v="171089"/>
    <n v="79006"/>
    <x v="10"/>
    <n v="38.799999999999997"/>
    <n v="58"/>
    <x v="0"/>
    <x v="2"/>
    <x v="0"/>
    <n v="92"/>
    <x v="473"/>
    <x v="9"/>
    <x v="3"/>
    <s v="P1153"/>
    <n v="405"/>
    <n v="67"/>
    <x v="77"/>
    <x v="3"/>
    <n v="14"/>
    <n v="6"/>
    <s v="A"/>
    <n v="5.89"/>
    <x v="0"/>
    <n v="45934"/>
    <n v="115099"/>
    <s v="Pending"/>
    <n v="127381"/>
    <x v="9"/>
    <x v="3"/>
    <x v="3"/>
    <n v="79006"/>
  </r>
  <r>
    <x v="1230"/>
    <x v="251"/>
    <x v="3"/>
    <x v="9"/>
    <x v="3"/>
    <s v="P2"/>
    <x v="1"/>
    <x v="4"/>
    <x v="0"/>
    <x v="235"/>
    <d v="2023-06-12T00:00:00"/>
    <n v="12"/>
    <n v="335524"/>
    <n v="306058"/>
    <n v="-29466"/>
    <x v="1"/>
    <n v="206.1"/>
    <n v="16"/>
    <x v="2"/>
    <x v="3"/>
    <x v="1"/>
    <n v="0"/>
    <x v="45"/>
    <x v="0"/>
    <x v="2"/>
    <s v="P1122"/>
    <n v="78"/>
    <n v="31"/>
    <x v="7"/>
    <x v="2"/>
    <n v="2"/>
    <n v="3"/>
    <s v="C"/>
    <n v="11.88"/>
    <x v="3"/>
    <n v="0"/>
    <n v="480802"/>
    <s v="Pending"/>
    <n v="329403"/>
    <x v="3"/>
    <x v="1"/>
    <x v="3"/>
    <n v="-29466"/>
  </r>
  <r>
    <x v="1231"/>
    <x v="138"/>
    <x v="4"/>
    <x v="7"/>
    <x v="4"/>
    <s v="P5"/>
    <x v="3"/>
    <x v="5"/>
    <x v="1"/>
    <x v="653"/>
    <d v="2022-10-18T00:00:00"/>
    <n v="60"/>
    <n v="348197"/>
    <n v="461285"/>
    <n v="113088"/>
    <x v="3"/>
    <n v="74.400000000000006"/>
    <n v="61"/>
    <x v="1"/>
    <x v="1"/>
    <x v="0"/>
    <n v="86"/>
    <x v="674"/>
    <x v="22"/>
    <x v="4"/>
    <s v="P1225"/>
    <n v="104"/>
    <n v="20"/>
    <x v="45"/>
    <x v="2"/>
    <n v="2"/>
    <n v="5"/>
    <s v="D"/>
    <n v="0"/>
    <x v="2"/>
    <n v="0"/>
    <n v="977730"/>
    <s v="Pending"/>
    <n v="395396"/>
    <x v="7"/>
    <x v="3"/>
    <x v="2"/>
    <n v="113088"/>
  </r>
  <r>
    <x v="1232"/>
    <x v="172"/>
    <x v="3"/>
    <x v="8"/>
    <x v="3"/>
    <s v="P3"/>
    <x v="3"/>
    <x v="2"/>
    <x v="3"/>
    <x v="561"/>
    <d v="2025-11-29T00:00:00"/>
    <n v="55"/>
    <n v="253996"/>
    <n v="290424"/>
    <n v="36428"/>
    <x v="4"/>
    <n v="373.8"/>
    <n v="46"/>
    <x v="0"/>
    <x v="3"/>
    <x v="1"/>
    <n v="0"/>
    <x v="24"/>
    <x v="32"/>
    <x v="2"/>
    <s v="P1077"/>
    <n v="432"/>
    <n v="70"/>
    <x v="44"/>
    <x v="3"/>
    <n v="7"/>
    <n v="2"/>
    <s v="B"/>
    <n v="1.33"/>
    <x v="0"/>
    <n v="0"/>
    <n v="241652"/>
    <s v="Pending"/>
    <n v="249245"/>
    <x v="8"/>
    <x v="1"/>
    <x v="3"/>
    <n v="36428"/>
  </r>
  <r>
    <x v="1233"/>
    <x v="217"/>
    <x v="2"/>
    <x v="16"/>
    <x v="3"/>
    <s v="P5"/>
    <x v="2"/>
    <x v="3"/>
    <x v="1"/>
    <x v="258"/>
    <d v="2023-11-02T00:00:00"/>
    <n v="50"/>
    <n v="429373"/>
    <n v="535813"/>
    <n v="106440"/>
    <x v="8"/>
    <n v="517.4"/>
    <n v="11"/>
    <x v="2"/>
    <x v="2"/>
    <x v="0"/>
    <n v="79"/>
    <x v="428"/>
    <x v="15"/>
    <x v="2"/>
    <s v="P1250"/>
    <n v="360"/>
    <n v="37"/>
    <x v="8"/>
    <x v="2"/>
    <n v="9"/>
    <n v="2"/>
    <s v="B"/>
    <n v="12.04"/>
    <x v="2"/>
    <n v="0"/>
    <n v="315282"/>
    <s v="Overdue"/>
    <n v="472065"/>
    <x v="12"/>
    <x v="0"/>
    <x v="4"/>
    <n v="106440"/>
  </r>
  <r>
    <x v="1234"/>
    <x v="57"/>
    <x v="1"/>
    <x v="5"/>
    <x v="5"/>
    <s v="P3"/>
    <x v="2"/>
    <x v="3"/>
    <x v="4"/>
    <x v="812"/>
    <d v="2023-06-09T00:00:00"/>
    <n v="32"/>
    <n v="353824"/>
    <n v="471436"/>
    <n v="117612"/>
    <x v="6"/>
    <n v="175"/>
    <n v="28"/>
    <x v="2"/>
    <x v="2"/>
    <x v="1"/>
    <n v="98"/>
    <x v="230"/>
    <x v="16"/>
    <x v="2"/>
    <s v="P1452"/>
    <n v="469"/>
    <n v="64"/>
    <x v="19"/>
    <x v="3"/>
    <n v="9"/>
    <n v="8"/>
    <s v="A"/>
    <n v="4.22"/>
    <x v="1"/>
    <n v="5971"/>
    <n v="293483"/>
    <s v="Overdue"/>
    <n v="371482"/>
    <x v="9"/>
    <x v="3"/>
    <x v="0"/>
    <n v="117612"/>
  </r>
  <r>
    <x v="1235"/>
    <x v="179"/>
    <x v="1"/>
    <x v="5"/>
    <x v="3"/>
    <s v="P3"/>
    <x v="0"/>
    <x v="0"/>
    <x v="4"/>
    <x v="813"/>
    <d v="2022-09-16T00:00:00"/>
    <n v="36"/>
    <n v="130430"/>
    <n v="247727"/>
    <n v="117297"/>
    <x v="6"/>
    <n v="134.1"/>
    <n v="93"/>
    <x v="1"/>
    <x v="3"/>
    <x v="0"/>
    <n v="63"/>
    <x v="433"/>
    <x v="24"/>
    <x v="0"/>
    <s v="P1317"/>
    <n v="476"/>
    <n v="106"/>
    <x v="15"/>
    <x v="2"/>
    <n v="19"/>
    <n v="6"/>
    <s v="B"/>
    <n v="1.51"/>
    <x v="2"/>
    <n v="0"/>
    <n v="676428"/>
    <s v="Overdue"/>
    <n v="129777"/>
    <x v="4"/>
    <x v="0"/>
    <x v="3"/>
    <n v="117297"/>
  </r>
  <r>
    <x v="1236"/>
    <x v="38"/>
    <x v="3"/>
    <x v="10"/>
    <x v="3"/>
    <s v="P2"/>
    <x v="2"/>
    <x v="1"/>
    <x v="4"/>
    <x v="814"/>
    <d v="2024-04-25T00:00:00"/>
    <n v="-1"/>
    <n v="456293"/>
    <n v="508521"/>
    <n v="52228"/>
    <x v="8"/>
    <n v="148.80000000000001"/>
    <n v="74"/>
    <x v="1"/>
    <x v="2"/>
    <x v="2"/>
    <n v="0"/>
    <x v="574"/>
    <x v="34"/>
    <x v="1"/>
    <s v="P1372"/>
    <n v="204"/>
    <n v="76"/>
    <x v="41"/>
    <x v="2"/>
    <n v="9"/>
    <n v="8"/>
    <s v="C"/>
    <n v="12.91"/>
    <x v="3"/>
    <n v="0"/>
    <n v="904210"/>
    <s v="Pending"/>
    <n v="488327"/>
    <x v="10"/>
    <x v="1"/>
    <x v="3"/>
    <n v="52228"/>
  </r>
  <r>
    <x v="1237"/>
    <x v="189"/>
    <x v="2"/>
    <x v="18"/>
    <x v="3"/>
    <s v="P1"/>
    <x v="0"/>
    <x v="4"/>
    <x v="2"/>
    <x v="815"/>
    <d v="2023-05-08T00:00:00"/>
    <n v="52"/>
    <n v="73339"/>
    <n v="171411"/>
    <n v="98072"/>
    <x v="4"/>
    <n v="790.6"/>
    <n v="32"/>
    <x v="0"/>
    <x v="2"/>
    <x v="0"/>
    <n v="91"/>
    <x v="187"/>
    <x v="22"/>
    <x v="0"/>
    <s v="P1143"/>
    <n v="33"/>
    <n v="118"/>
    <x v="24"/>
    <x v="3"/>
    <n v="12"/>
    <n v="1"/>
    <s v="D"/>
    <n v="13.66"/>
    <x v="3"/>
    <n v="0"/>
    <n v="303091"/>
    <s v="Pending"/>
    <n v="102777"/>
    <x v="9"/>
    <x v="1"/>
    <x v="2"/>
    <n v="98072"/>
  </r>
  <r>
    <x v="1238"/>
    <x v="94"/>
    <x v="3"/>
    <x v="8"/>
    <x v="4"/>
    <s v="P3"/>
    <x v="1"/>
    <x v="5"/>
    <x v="1"/>
    <x v="816"/>
    <d v="2023-02-20T00:00:00"/>
    <n v="18"/>
    <n v="318685"/>
    <n v="349010"/>
    <n v="30325"/>
    <x v="4"/>
    <n v="471.7"/>
    <n v="65"/>
    <x v="1"/>
    <x v="3"/>
    <x v="2"/>
    <n v="0"/>
    <x v="627"/>
    <x v="36"/>
    <x v="3"/>
    <s v="P1482"/>
    <n v="117"/>
    <n v="80"/>
    <x v="18"/>
    <x v="3"/>
    <n v="14"/>
    <n v="3"/>
    <s v="B"/>
    <n v="5.78"/>
    <x v="0"/>
    <n v="0"/>
    <n v="463104"/>
    <s v="Pending"/>
    <n v="316970"/>
    <x v="6"/>
    <x v="0"/>
    <x v="2"/>
    <n v="30325"/>
  </r>
  <r>
    <x v="1239"/>
    <x v="165"/>
    <x v="5"/>
    <x v="0"/>
    <x v="4"/>
    <s v="P3"/>
    <x v="2"/>
    <x v="2"/>
    <x v="0"/>
    <x v="645"/>
    <d v="2022-05-01T00:00:00"/>
    <n v="6"/>
    <n v="190883"/>
    <n v="237340"/>
    <n v="46457"/>
    <x v="10"/>
    <n v="278.39999999999998"/>
    <n v="87"/>
    <x v="1"/>
    <x v="0"/>
    <x v="2"/>
    <n v="0"/>
    <x v="421"/>
    <x v="34"/>
    <x v="0"/>
    <s v="P1270"/>
    <n v="180"/>
    <n v="96"/>
    <x v="83"/>
    <x v="1"/>
    <n v="19"/>
    <n v="8"/>
    <s v="C"/>
    <n v="2"/>
    <x v="2"/>
    <n v="0"/>
    <n v="342993"/>
    <s v="Pending"/>
    <n v="190581"/>
    <x v="3"/>
    <x v="1"/>
    <x v="0"/>
    <n v="46457"/>
  </r>
  <r>
    <x v="1240"/>
    <x v="6"/>
    <x v="3"/>
    <x v="18"/>
    <x v="0"/>
    <s v="P1"/>
    <x v="0"/>
    <x v="4"/>
    <x v="1"/>
    <x v="817"/>
    <d v="2024-01-07T00:00:00"/>
    <n v="32"/>
    <n v="498902"/>
    <n v="495186"/>
    <n v="-3716"/>
    <x v="7"/>
    <n v="197.6"/>
    <n v="59"/>
    <x v="0"/>
    <x v="2"/>
    <x v="1"/>
    <n v="72"/>
    <x v="596"/>
    <x v="7"/>
    <x v="0"/>
    <s v="P1194"/>
    <n v="211"/>
    <n v="117"/>
    <x v="18"/>
    <x v="1"/>
    <n v="21"/>
    <n v="8"/>
    <s v="B"/>
    <n v="11.12"/>
    <x v="2"/>
    <n v="0"/>
    <n v="677998"/>
    <s v="Pending"/>
    <n v="527849"/>
    <x v="11"/>
    <x v="3"/>
    <x v="3"/>
    <n v="-3716"/>
  </r>
  <r>
    <x v="1241"/>
    <x v="152"/>
    <x v="4"/>
    <x v="5"/>
    <x v="1"/>
    <s v="P5"/>
    <x v="3"/>
    <x v="5"/>
    <x v="2"/>
    <x v="413"/>
    <d v="2024-09-16T00:00:00"/>
    <n v="44"/>
    <n v="165238"/>
    <n v="165902"/>
    <n v="664"/>
    <x v="1"/>
    <n v="631.5"/>
    <n v="97"/>
    <x v="1"/>
    <x v="2"/>
    <x v="2"/>
    <n v="0"/>
    <x v="207"/>
    <x v="34"/>
    <x v="3"/>
    <s v="P1187"/>
    <n v="388"/>
    <n v="41"/>
    <x v="41"/>
    <x v="0"/>
    <n v="16"/>
    <n v="2"/>
    <s v="A"/>
    <n v="8.3699999999999992"/>
    <x v="0"/>
    <n v="0"/>
    <n v="681939"/>
    <s v="Pending"/>
    <n v="176523"/>
    <x v="10"/>
    <x v="2"/>
    <x v="2"/>
    <n v="664"/>
  </r>
  <r>
    <x v="1242"/>
    <x v="130"/>
    <x v="1"/>
    <x v="16"/>
    <x v="5"/>
    <s v="P3"/>
    <x v="1"/>
    <x v="2"/>
    <x v="3"/>
    <x v="818"/>
    <d v="2024-12-21T00:00:00"/>
    <n v="27"/>
    <n v="323316"/>
    <n v="353972"/>
    <n v="30656"/>
    <x v="10"/>
    <n v="490.7"/>
    <n v="40"/>
    <x v="0"/>
    <x v="1"/>
    <x v="2"/>
    <n v="0"/>
    <x v="518"/>
    <x v="36"/>
    <x v="4"/>
    <s v="P1243"/>
    <n v="127"/>
    <n v="55"/>
    <x v="52"/>
    <x v="0"/>
    <n v="7"/>
    <n v="3"/>
    <s v="D"/>
    <n v="0.47"/>
    <x v="2"/>
    <n v="51139"/>
    <n v="51429"/>
    <s v="Paid"/>
    <n v="367571"/>
    <x v="11"/>
    <x v="3"/>
    <x v="1"/>
    <n v="30656"/>
  </r>
  <r>
    <x v="1243"/>
    <x v="208"/>
    <x v="2"/>
    <x v="27"/>
    <x v="1"/>
    <s v="P5"/>
    <x v="0"/>
    <x v="1"/>
    <x v="0"/>
    <x v="94"/>
    <d v="2023-11-27T00:00:00"/>
    <n v="39"/>
    <n v="365104"/>
    <n v="474087"/>
    <n v="108983"/>
    <x v="3"/>
    <n v="149.5"/>
    <n v="13"/>
    <x v="2"/>
    <x v="1"/>
    <x v="0"/>
    <n v="0"/>
    <x v="122"/>
    <x v="30"/>
    <x v="2"/>
    <s v="P1074"/>
    <n v="258"/>
    <n v="14"/>
    <x v="53"/>
    <x v="1"/>
    <n v="14"/>
    <n v="3"/>
    <s v="A"/>
    <n v="6.8"/>
    <x v="3"/>
    <n v="0"/>
    <n v="167641"/>
    <s v="Pending"/>
    <n v="381034"/>
    <x v="0"/>
    <x v="1"/>
    <x v="0"/>
    <n v="108983"/>
  </r>
  <r>
    <x v="1244"/>
    <x v="252"/>
    <x v="3"/>
    <x v="13"/>
    <x v="0"/>
    <s v="P5"/>
    <x v="1"/>
    <x v="4"/>
    <x v="2"/>
    <x v="441"/>
    <d v="2025-08-17T00:00:00"/>
    <n v="28"/>
    <n v="131801"/>
    <n v="197843"/>
    <n v="66042"/>
    <x v="7"/>
    <n v="708.8"/>
    <n v="54"/>
    <x v="0"/>
    <x v="1"/>
    <x v="0"/>
    <n v="99"/>
    <x v="675"/>
    <x v="37"/>
    <x v="2"/>
    <s v="P1071"/>
    <n v="6"/>
    <n v="11"/>
    <x v="65"/>
    <x v="1"/>
    <n v="9"/>
    <n v="6"/>
    <s v="D"/>
    <n v="11.71"/>
    <x v="3"/>
    <n v="0"/>
    <n v="487710"/>
    <s v="Pending"/>
    <n v="137305"/>
    <x v="10"/>
    <x v="3"/>
    <x v="4"/>
    <n v="66042"/>
  </r>
  <r>
    <x v="1245"/>
    <x v="65"/>
    <x v="0"/>
    <x v="15"/>
    <x v="4"/>
    <s v="P3"/>
    <x v="0"/>
    <x v="3"/>
    <x v="1"/>
    <x v="219"/>
    <d v="2023-04-13T00:00:00"/>
    <n v="11"/>
    <n v="57028"/>
    <n v="46194"/>
    <n v="-10834"/>
    <x v="7"/>
    <n v="203.3"/>
    <n v="43"/>
    <x v="0"/>
    <x v="2"/>
    <x v="1"/>
    <n v="0"/>
    <x v="241"/>
    <x v="0"/>
    <x v="0"/>
    <s v="P1435"/>
    <n v="190"/>
    <n v="32"/>
    <x v="58"/>
    <x v="3"/>
    <n v="0"/>
    <n v="4"/>
    <s v="B"/>
    <n v="1.9"/>
    <x v="0"/>
    <n v="0"/>
    <n v="249346"/>
    <s v="Pending"/>
    <n v="81247"/>
    <x v="12"/>
    <x v="0"/>
    <x v="2"/>
    <n v="-10834"/>
  </r>
  <r>
    <x v="1246"/>
    <x v="286"/>
    <x v="4"/>
    <x v="14"/>
    <x v="4"/>
    <s v="P4"/>
    <x v="3"/>
    <x v="0"/>
    <x v="2"/>
    <x v="300"/>
    <d v="2022-08-16T00:00:00"/>
    <n v="6"/>
    <n v="402924"/>
    <n v="483235"/>
    <n v="80311"/>
    <x v="10"/>
    <n v="334.6"/>
    <n v="9"/>
    <x v="2"/>
    <x v="1"/>
    <x v="1"/>
    <n v="48"/>
    <x v="676"/>
    <x v="32"/>
    <x v="3"/>
    <s v="P1068"/>
    <n v="264"/>
    <n v="117"/>
    <x v="92"/>
    <x v="0"/>
    <n v="19"/>
    <n v="7"/>
    <s v="B"/>
    <n v="14.51"/>
    <x v="0"/>
    <n v="0"/>
    <n v="992944"/>
    <s v="Overdue"/>
    <n v="395831"/>
    <x v="3"/>
    <x v="2"/>
    <x v="3"/>
    <n v="80311"/>
  </r>
  <r>
    <x v="1247"/>
    <x v="181"/>
    <x v="5"/>
    <x v="14"/>
    <x v="2"/>
    <s v="P5"/>
    <x v="0"/>
    <x v="3"/>
    <x v="0"/>
    <x v="819"/>
    <d v="2023-08-27T00:00:00"/>
    <n v="59"/>
    <n v="337916"/>
    <n v="344392"/>
    <n v="6476"/>
    <x v="2"/>
    <n v="48.8"/>
    <n v="74"/>
    <x v="1"/>
    <x v="0"/>
    <x v="2"/>
    <n v="75"/>
    <x v="481"/>
    <x v="41"/>
    <x v="1"/>
    <s v="P1133"/>
    <n v="306"/>
    <n v="99"/>
    <x v="93"/>
    <x v="0"/>
    <n v="19"/>
    <n v="3"/>
    <s v="A"/>
    <n v="7.39"/>
    <x v="1"/>
    <n v="46799"/>
    <n v="313580"/>
    <s v="Paid"/>
    <n v="362033"/>
    <x v="12"/>
    <x v="1"/>
    <x v="0"/>
    <n v="6476"/>
  </r>
  <r>
    <x v="1248"/>
    <x v="190"/>
    <x v="3"/>
    <x v="6"/>
    <x v="3"/>
    <s v="P4"/>
    <x v="0"/>
    <x v="2"/>
    <x v="3"/>
    <x v="245"/>
    <d v="2024-01-08T00:00:00"/>
    <n v="48"/>
    <n v="396723"/>
    <n v="394398"/>
    <n v="-2325"/>
    <x v="2"/>
    <n v="832.5"/>
    <n v="34"/>
    <x v="0"/>
    <x v="2"/>
    <x v="1"/>
    <n v="0"/>
    <x v="475"/>
    <x v="11"/>
    <x v="3"/>
    <s v="P1379"/>
    <n v="353"/>
    <n v="113"/>
    <x v="49"/>
    <x v="1"/>
    <n v="7"/>
    <n v="8"/>
    <s v="D"/>
    <n v="16.989999999999998"/>
    <x v="0"/>
    <n v="0"/>
    <n v="766592"/>
    <s v="Overdue"/>
    <n v="433297"/>
    <x v="11"/>
    <x v="0"/>
    <x v="3"/>
    <n v="-2325"/>
  </r>
  <r>
    <x v="1249"/>
    <x v="87"/>
    <x v="1"/>
    <x v="7"/>
    <x v="1"/>
    <s v="P1"/>
    <x v="2"/>
    <x v="5"/>
    <x v="4"/>
    <x v="469"/>
    <d v="2023-11-12T00:00:00"/>
    <n v="-1"/>
    <n v="436614"/>
    <n v="506169"/>
    <n v="69555"/>
    <x v="7"/>
    <n v="51.3"/>
    <n v="78"/>
    <x v="1"/>
    <x v="1"/>
    <x v="0"/>
    <n v="69"/>
    <x v="561"/>
    <x v="36"/>
    <x v="3"/>
    <s v="P1357"/>
    <n v="91"/>
    <n v="115"/>
    <x v="4"/>
    <x v="2"/>
    <n v="21"/>
    <n v="2"/>
    <s v="A"/>
    <n v="4.0599999999999996"/>
    <x v="3"/>
    <n v="53200"/>
    <n v="65676"/>
    <s v="Paid"/>
    <n v="457281"/>
    <x v="9"/>
    <x v="0"/>
    <x v="3"/>
    <n v="69555"/>
  </r>
  <r>
    <x v="1250"/>
    <x v="159"/>
    <x v="5"/>
    <x v="24"/>
    <x v="2"/>
    <s v="P2"/>
    <x v="3"/>
    <x v="4"/>
    <x v="2"/>
    <x v="465"/>
    <d v="2022-02-05T00:00:00"/>
    <n v="1"/>
    <n v="387527"/>
    <n v="476869"/>
    <n v="89342"/>
    <x v="3"/>
    <n v="12.2"/>
    <n v="40"/>
    <x v="0"/>
    <x v="0"/>
    <x v="2"/>
    <n v="78"/>
    <x v="167"/>
    <x v="17"/>
    <x v="2"/>
    <s v="P1384"/>
    <n v="308"/>
    <n v="11"/>
    <x v="61"/>
    <x v="2"/>
    <n v="0"/>
    <n v="8"/>
    <s v="C"/>
    <n v="7.94"/>
    <x v="2"/>
    <n v="0"/>
    <n v="481665"/>
    <s v="Pending"/>
    <n v="426987"/>
    <x v="2"/>
    <x v="3"/>
    <x v="0"/>
    <n v="89342"/>
  </r>
  <r>
    <x v="1251"/>
    <x v="20"/>
    <x v="1"/>
    <x v="2"/>
    <x v="4"/>
    <s v="P2"/>
    <x v="3"/>
    <x v="0"/>
    <x v="0"/>
    <x v="820"/>
    <d v="2022-10-20T00:00:00"/>
    <n v="7"/>
    <n v="75986"/>
    <n v="90745"/>
    <n v="14759"/>
    <x v="0"/>
    <n v="899.2"/>
    <n v="9"/>
    <x v="2"/>
    <x v="0"/>
    <x v="2"/>
    <n v="0"/>
    <x v="485"/>
    <x v="13"/>
    <x v="1"/>
    <s v="P1478"/>
    <n v="12"/>
    <n v="74"/>
    <x v="10"/>
    <x v="3"/>
    <n v="21"/>
    <n v="7"/>
    <s v="C"/>
    <n v="6.47"/>
    <x v="1"/>
    <n v="0"/>
    <n v="341945"/>
    <s v="Pending"/>
    <n v="56159"/>
    <x v="5"/>
    <x v="1"/>
    <x v="4"/>
    <n v="14759"/>
  </r>
  <r>
    <x v="1252"/>
    <x v="274"/>
    <x v="4"/>
    <x v="1"/>
    <x v="2"/>
    <s v="P4"/>
    <x v="0"/>
    <x v="3"/>
    <x v="0"/>
    <x v="175"/>
    <d v="2025-12-04T00:00:00"/>
    <n v="34"/>
    <n v="352311"/>
    <n v="339629"/>
    <n v="-12682"/>
    <x v="8"/>
    <n v="11.2"/>
    <n v="41"/>
    <x v="0"/>
    <x v="1"/>
    <x v="1"/>
    <n v="66"/>
    <x v="122"/>
    <x v="2"/>
    <x v="0"/>
    <s v="P1400"/>
    <n v="117"/>
    <n v="92"/>
    <x v="17"/>
    <x v="2"/>
    <n v="9"/>
    <n v="7"/>
    <s v="C"/>
    <n v="8.82"/>
    <x v="0"/>
    <n v="73105"/>
    <n v="677340"/>
    <s v="Paid"/>
    <n v="332905"/>
    <x v="0"/>
    <x v="0"/>
    <x v="0"/>
    <n v="-12682"/>
  </r>
  <r>
    <x v="1253"/>
    <x v="291"/>
    <x v="2"/>
    <x v="0"/>
    <x v="5"/>
    <s v="P1"/>
    <x v="1"/>
    <x v="0"/>
    <x v="1"/>
    <x v="582"/>
    <d v="2025-01-13T00:00:00"/>
    <n v="48"/>
    <n v="428977"/>
    <n v="533985"/>
    <n v="105008"/>
    <x v="8"/>
    <n v="434.6"/>
    <n v="97"/>
    <x v="1"/>
    <x v="3"/>
    <x v="1"/>
    <n v="0"/>
    <x v="255"/>
    <x v="2"/>
    <x v="0"/>
    <s v="P1376"/>
    <n v="331"/>
    <n v="99"/>
    <x v="89"/>
    <x v="2"/>
    <n v="14"/>
    <n v="3"/>
    <s v="B"/>
    <n v="12.44"/>
    <x v="0"/>
    <n v="0"/>
    <n v="688280"/>
    <s v="Pending"/>
    <n v="414648"/>
    <x v="9"/>
    <x v="2"/>
    <x v="2"/>
    <n v="105008"/>
  </r>
  <r>
    <x v="1254"/>
    <x v="271"/>
    <x v="4"/>
    <x v="12"/>
    <x v="2"/>
    <s v="P1"/>
    <x v="2"/>
    <x v="3"/>
    <x v="1"/>
    <x v="821"/>
    <d v="2025-07-21T00:00:00"/>
    <n v="49"/>
    <n v="375793"/>
    <n v="485428"/>
    <n v="109635"/>
    <x v="7"/>
    <n v="376.8"/>
    <n v="85"/>
    <x v="1"/>
    <x v="1"/>
    <x v="1"/>
    <n v="0"/>
    <x v="429"/>
    <x v="8"/>
    <x v="2"/>
    <s v="P1150"/>
    <n v="63"/>
    <n v="72"/>
    <x v="78"/>
    <x v="2"/>
    <n v="12"/>
    <n v="2"/>
    <s v="A"/>
    <n v="11.48"/>
    <x v="0"/>
    <n v="0"/>
    <n v="928964"/>
    <s v="Paid"/>
    <n v="425619"/>
    <x v="12"/>
    <x v="0"/>
    <x v="4"/>
    <n v="109635"/>
  </r>
  <r>
    <x v="1255"/>
    <x v="176"/>
    <x v="3"/>
    <x v="18"/>
    <x v="1"/>
    <s v="P5"/>
    <x v="3"/>
    <x v="2"/>
    <x v="2"/>
    <x v="699"/>
    <d v="2022-07-07T00:00:00"/>
    <n v="42"/>
    <n v="278184"/>
    <n v="376626"/>
    <n v="98442"/>
    <x v="8"/>
    <n v="867.5"/>
    <n v="62"/>
    <x v="1"/>
    <x v="2"/>
    <x v="2"/>
    <n v="92"/>
    <x v="677"/>
    <x v="44"/>
    <x v="2"/>
    <s v="P1175"/>
    <n v="2"/>
    <n v="22"/>
    <x v="41"/>
    <x v="1"/>
    <n v="9"/>
    <n v="6"/>
    <s v="B"/>
    <n v="16.11"/>
    <x v="3"/>
    <n v="0"/>
    <n v="317049"/>
    <s v="Pending"/>
    <n v="305067"/>
    <x v="0"/>
    <x v="0"/>
    <x v="3"/>
    <n v="98442"/>
  </r>
  <r>
    <x v="1256"/>
    <x v="60"/>
    <x v="3"/>
    <x v="13"/>
    <x v="1"/>
    <s v="P4"/>
    <x v="3"/>
    <x v="0"/>
    <x v="4"/>
    <x v="822"/>
    <d v="2022-09-29T00:00:00"/>
    <n v="30"/>
    <n v="33104"/>
    <n v="72989"/>
    <n v="39885"/>
    <x v="7"/>
    <n v="581.79999999999995"/>
    <n v="57"/>
    <x v="0"/>
    <x v="2"/>
    <x v="1"/>
    <n v="59"/>
    <x v="420"/>
    <x v="0"/>
    <x v="1"/>
    <s v="P1493"/>
    <n v="99"/>
    <n v="35"/>
    <x v="54"/>
    <x v="1"/>
    <n v="12"/>
    <n v="6"/>
    <s v="C"/>
    <n v="9.27"/>
    <x v="3"/>
    <n v="0"/>
    <n v="761219"/>
    <s v="Pending"/>
    <n v="34336"/>
    <x v="11"/>
    <x v="1"/>
    <x v="0"/>
    <n v="39885"/>
  </r>
  <r>
    <x v="1257"/>
    <x v="27"/>
    <x v="1"/>
    <x v="13"/>
    <x v="2"/>
    <s v="P4"/>
    <x v="2"/>
    <x v="3"/>
    <x v="1"/>
    <x v="823"/>
    <d v="2022-11-30T00:00:00"/>
    <n v="16"/>
    <n v="124940"/>
    <n v="208246"/>
    <n v="83306"/>
    <x v="3"/>
    <n v="537.6"/>
    <n v="71"/>
    <x v="1"/>
    <x v="0"/>
    <x v="1"/>
    <n v="87"/>
    <x v="678"/>
    <x v="24"/>
    <x v="2"/>
    <s v="P1351"/>
    <n v="410"/>
    <n v="91"/>
    <x v="6"/>
    <x v="3"/>
    <n v="9"/>
    <n v="5"/>
    <s v="B"/>
    <n v="11.6"/>
    <x v="2"/>
    <n v="0"/>
    <n v="966506"/>
    <s v="Overdue"/>
    <n v="107803"/>
    <x v="2"/>
    <x v="3"/>
    <x v="4"/>
    <n v="83306"/>
  </r>
  <r>
    <x v="1258"/>
    <x v="23"/>
    <x v="4"/>
    <x v="16"/>
    <x v="2"/>
    <s v="P2"/>
    <x v="1"/>
    <x v="4"/>
    <x v="2"/>
    <x v="731"/>
    <d v="2024-02-06T00:00:00"/>
    <n v="30"/>
    <n v="128274"/>
    <n v="107496"/>
    <n v="-20778"/>
    <x v="0"/>
    <n v="544.1"/>
    <n v="87"/>
    <x v="1"/>
    <x v="2"/>
    <x v="0"/>
    <n v="0"/>
    <x v="13"/>
    <x v="28"/>
    <x v="1"/>
    <s v="P1382"/>
    <n v="210"/>
    <n v="100"/>
    <x v="16"/>
    <x v="0"/>
    <n v="0"/>
    <n v="1"/>
    <s v="D"/>
    <n v="14.87"/>
    <x v="1"/>
    <n v="0"/>
    <n v="516799"/>
    <s v="Overdue"/>
    <n v="134026"/>
    <x v="2"/>
    <x v="1"/>
    <x v="3"/>
    <n v="-20778"/>
  </r>
  <r>
    <x v="1259"/>
    <x v="108"/>
    <x v="0"/>
    <x v="2"/>
    <x v="2"/>
    <s v="P1"/>
    <x v="2"/>
    <x v="2"/>
    <x v="3"/>
    <x v="222"/>
    <d v="2023-08-07T00:00:00"/>
    <n v="21"/>
    <n v="362703"/>
    <n v="335927"/>
    <n v="-26776"/>
    <x v="9"/>
    <n v="168.5"/>
    <n v="43"/>
    <x v="0"/>
    <x v="1"/>
    <x v="0"/>
    <n v="85"/>
    <x v="679"/>
    <x v="20"/>
    <x v="3"/>
    <s v="P1280"/>
    <n v="465"/>
    <n v="24"/>
    <x v="47"/>
    <x v="1"/>
    <n v="9"/>
    <n v="3"/>
    <s v="C"/>
    <n v="14.17"/>
    <x v="2"/>
    <n v="0"/>
    <n v="243945"/>
    <s v="Paid"/>
    <n v="354742"/>
    <x v="7"/>
    <x v="0"/>
    <x v="1"/>
    <n v="-26776"/>
  </r>
  <r>
    <x v="1260"/>
    <x v="266"/>
    <x v="3"/>
    <x v="19"/>
    <x v="4"/>
    <s v="P2"/>
    <x v="2"/>
    <x v="1"/>
    <x v="1"/>
    <x v="244"/>
    <d v="2025-01-28T00:00:00"/>
    <n v="36"/>
    <n v="389931"/>
    <n v="495298"/>
    <n v="105367"/>
    <x v="9"/>
    <n v="89.1"/>
    <n v="35"/>
    <x v="0"/>
    <x v="1"/>
    <x v="2"/>
    <n v="0"/>
    <x v="415"/>
    <x v="36"/>
    <x v="2"/>
    <s v="P1469"/>
    <n v="4"/>
    <n v="108"/>
    <x v="24"/>
    <x v="2"/>
    <n v="9"/>
    <n v="5"/>
    <s v="A"/>
    <n v="13.41"/>
    <x v="1"/>
    <n v="6448"/>
    <n v="976698"/>
    <s v="Paid"/>
    <n v="376012"/>
    <x v="2"/>
    <x v="1"/>
    <x v="0"/>
    <n v="105367"/>
  </r>
  <r>
    <x v="1261"/>
    <x v="184"/>
    <x v="1"/>
    <x v="26"/>
    <x v="1"/>
    <s v="P2"/>
    <x v="1"/>
    <x v="3"/>
    <x v="0"/>
    <x v="461"/>
    <d v="2023-07-15T00:00:00"/>
    <n v="40"/>
    <n v="256941"/>
    <n v="243952"/>
    <n v="-12989"/>
    <x v="9"/>
    <n v="777"/>
    <n v="92"/>
    <x v="1"/>
    <x v="3"/>
    <x v="0"/>
    <n v="73"/>
    <x v="638"/>
    <x v="11"/>
    <x v="2"/>
    <s v="P1447"/>
    <n v="434"/>
    <n v="28"/>
    <x v="14"/>
    <x v="2"/>
    <n v="21"/>
    <n v="2"/>
    <s v="B"/>
    <n v="11.5"/>
    <x v="2"/>
    <n v="0"/>
    <n v="112133"/>
    <s v="Pending"/>
    <n v="254897"/>
    <x v="7"/>
    <x v="2"/>
    <x v="0"/>
    <n v="-12989"/>
  </r>
  <r>
    <x v="1262"/>
    <x v="173"/>
    <x v="2"/>
    <x v="18"/>
    <x v="0"/>
    <s v="P4"/>
    <x v="1"/>
    <x v="2"/>
    <x v="4"/>
    <x v="767"/>
    <d v="2023-05-16T00:00:00"/>
    <n v="4"/>
    <n v="306034"/>
    <n v="330408"/>
    <n v="24374"/>
    <x v="10"/>
    <n v="395.3"/>
    <n v="59"/>
    <x v="0"/>
    <x v="1"/>
    <x v="2"/>
    <n v="54"/>
    <x v="48"/>
    <x v="3"/>
    <x v="2"/>
    <s v="P1403"/>
    <n v="179"/>
    <n v="74"/>
    <x v="7"/>
    <x v="0"/>
    <n v="7"/>
    <n v="6"/>
    <s v="A"/>
    <n v="17.82"/>
    <x v="1"/>
    <n v="7344"/>
    <n v="45231"/>
    <s v="Overdue"/>
    <n v="344706"/>
    <x v="0"/>
    <x v="2"/>
    <x v="3"/>
    <n v="24374"/>
  </r>
  <r>
    <x v="1263"/>
    <x v="169"/>
    <x v="0"/>
    <x v="27"/>
    <x v="4"/>
    <s v="P1"/>
    <x v="1"/>
    <x v="1"/>
    <x v="3"/>
    <x v="353"/>
    <d v="2022-10-06T00:00:00"/>
    <n v="25"/>
    <n v="127855"/>
    <n v="168124"/>
    <n v="40269"/>
    <x v="7"/>
    <n v="426.9"/>
    <n v="6"/>
    <x v="2"/>
    <x v="1"/>
    <x v="0"/>
    <n v="64"/>
    <x v="680"/>
    <x v="23"/>
    <x v="0"/>
    <s v="P1420"/>
    <n v="495"/>
    <n v="35"/>
    <x v="79"/>
    <x v="1"/>
    <n v="7"/>
    <n v="6"/>
    <s v="D"/>
    <n v="1.52"/>
    <x v="3"/>
    <n v="12437"/>
    <n v="451329"/>
    <s v="Pending"/>
    <n v="131081"/>
    <x v="5"/>
    <x v="0"/>
    <x v="3"/>
    <n v="40269"/>
  </r>
  <r>
    <x v="1264"/>
    <x v="206"/>
    <x v="3"/>
    <x v="20"/>
    <x v="4"/>
    <s v="P1"/>
    <x v="3"/>
    <x v="4"/>
    <x v="4"/>
    <x v="824"/>
    <d v="2022-07-24T00:00:00"/>
    <n v="9"/>
    <n v="497846"/>
    <n v="546569"/>
    <n v="48723"/>
    <x v="7"/>
    <n v="562.5"/>
    <n v="50"/>
    <x v="0"/>
    <x v="3"/>
    <x v="2"/>
    <n v="47"/>
    <x v="145"/>
    <x v="10"/>
    <x v="3"/>
    <s v="P1091"/>
    <n v="53"/>
    <n v="95"/>
    <x v="1"/>
    <x v="1"/>
    <n v="7"/>
    <n v="4"/>
    <s v="B"/>
    <n v="3.66"/>
    <x v="0"/>
    <n v="0"/>
    <n v="567963"/>
    <s v="Pending"/>
    <n v="525504"/>
    <x v="10"/>
    <x v="1"/>
    <x v="1"/>
    <n v="48723"/>
  </r>
  <r>
    <x v="1265"/>
    <x v="80"/>
    <x v="0"/>
    <x v="16"/>
    <x v="5"/>
    <s v="P2"/>
    <x v="0"/>
    <x v="3"/>
    <x v="4"/>
    <x v="825"/>
    <d v="2025-07-14T00:00:00"/>
    <n v="60"/>
    <n v="220925"/>
    <n v="236365"/>
    <n v="15440"/>
    <x v="2"/>
    <n v="422.2"/>
    <n v="48"/>
    <x v="0"/>
    <x v="3"/>
    <x v="0"/>
    <n v="68"/>
    <x v="681"/>
    <x v="41"/>
    <x v="0"/>
    <s v="P1163"/>
    <n v="10"/>
    <n v="119"/>
    <x v="44"/>
    <x v="0"/>
    <n v="14"/>
    <n v="5"/>
    <s v="C"/>
    <n v="5.73"/>
    <x v="1"/>
    <n v="75473"/>
    <n v="882371"/>
    <s v="Pending"/>
    <n v="238835"/>
    <x v="11"/>
    <x v="0"/>
    <x v="0"/>
    <n v="15440"/>
  </r>
  <r>
    <x v="1266"/>
    <x v="202"/>
    <x v="1"/>
    <x v="18"/>
    <x v="5"/>
    <s v="P3"/>
    <x v="1"/>
    <x v="1"/>
    <x v="3"/>
    <x v="826"/>
    <d v="2024-02-16T00:00:00"/>
    <n v="31"/>
    <n v="355926"/>
    <n v="356928"/>
    <n v="1002"/>
    <x v="3"/>
    <n v="224.9"/>
    <n v="78"/>
    <x v="1"/>
    <x v="0"/>
    <x v="0"/>
    <n v="97"/>
    <x v="304"/>
    <x v="34"/>
    <x v="4"/>
    <s v="P1255"/>
    <n v="148"/>
    <n v="117"/>
    <x v="68"/>
    <x v="2"/>
    <n v="21"/>
    <n v="8"/>
    <s v="D"/>
    <n v="16.88"/>
    <x v="3"/>
    <n v="0"/>
    <n v="144227"/>
    <s v="Paid"/>
    <n v="388582"/>
    <x v="12"/>
    <x v="0"/>
    <x v="4"/>
    <n v="1002"/>
  </r>
  <r>
    <x v="1267"/>
    <x v="278"/>
    <x v="2"/>
    <x v="1"/>
    <x v="4"/>
    <s v="P3"/>
    <x v="2"/>
    <x v="5"/>
    <x v="3"/>
    <x v="827"/>
    <d v="2022-05-30T00:00:00"/>
    <n v="19"/>
    <n v="373911"/>
    <n v="359601"/>
    <n v="-14310"/>
    <x v="8"/>
    <n v="198"/>
    <n v="44"/>
    <x v="0"/>
    <x v="2"/>
    <x v="1"/>
    <n v="68"/>
    <x v="682"/>
    <x v="16"/>
    <x v="0"/>
    <s v="P1332"/>
    <n v="473"/>
    <n v="47"/>
    <x v="60"/>
    <x v="2"/>
    <n v="7"/>
    <n v="4"/>
    <s v="C"/>
    <n v="9.23"/>
    <x v="1"/>
    <n v="0"/>
    <n v="294114"/>
    <s v="Overdue"/>
    <n v="361387"/>
    <x v="1"/>
    <x v="1"/>
    <x v="3"/>
    <n v="-14310"/>
  </r>
  <r>
    <x v="1268"/>
    <x v="15"/>
    <x v="1"/>
    <x v="2"/>
    <x v="3"/>
    <s v="P3"/>
    <x v="3"/>
    <x v="5"/>
    <x v="3"/>
    <x v="828"/>
    <d v="2024-06-28T00:00:00"/>
    <n v="28"/>
    <n v="73525"/>
    <n v="121692"/>
    <n v="48167"/>
    <x v="2"/>
    <n v="494"/>
    <n v="100"/>
    <x v="1"/>
    <x v="0"/>
    <x v="1"/>
    <n v="0"/>
    <x v="127"/>
    <x v="44"/>
    <x v="0"/>
    <s v="P1319"/>
    <n v="449"/>
    <n v="60"/>
    <x v="88"/>
    <x v="0"/>
    <n v="12"/>
    <n v="2"/>
    <s v="A"/>
    <n v="12.24"/>
    <x v="2"/>
    <n v="0"/>
    <n v="935471"/>
    <s v="Pending"/>
    <n v="80135"/>
    <x v="7"/>
    <x v="3"/>
    <x v="3"/>
    <n v="48167"/>
  </r>
  <r>
    <x v="1269"/>
    <x v="257"/>
    <x v="0"/>
    <x v="15"/>
    <x v="5"/>
    <s v="P2"/>
    <x v="0"/>
    <x v="3"/>
    <x v="3"/>
    <x v="829"/>
    <d v="2022-02-23T00:00:00"/>
    <n v="44"/>
    <n v="182264"/>
    <n v="153037"/>
    <n v="-29227"/>
    <x v="6"/>
    <n v="869.8"/>
    <n v="7"/>
    <x v="2"/>
    <x v="2"/>
    <x v="1"/>
    <n v="0"/>
    <x v="173"/>
    <x v="24"/>
    <x v="3"/>
    <s v="P1240"/>
    <n v="117"/>
    <n v="34"/>
    <x v="5"/>
    <x v="3"/>
    <n v="16"/>
    <n v="5"/>
    <s v="B"/>
    <n v="14.73"/>
    <x v="1"/>
    <n v="27047"/>
    <n v="10755"/>
    <s v="Overdue"/>
    <n v="202603"/>
    <x v="12"/>
    <x v="3"/>
    <x v="3"/>
    <n v="-29227"/>
  </r>
  <r>
    <x v="1270"/>
    <x v="84"/>
    <x v="0"/>
    <x v="13"/>
    <x v="5"/>
    <s v="P3"/>
    <x v="0"/>
    <x v="4"/>
    <x v="3"/>
    <x v="655"/>
    <d v="2023-04-03T00:00:00"/>
    <n v="3"/>
    <n v="208526"/>
    <n v="199384"/>
    <n v="-9142"/>
    <x v="8"/>
    <n v="810.3"/>
    <n v="12"/>
    <x v="2"/>
    <x v="0"/>
    <x v="2"/>
    <n v="52"/>
    <x v="50"/>
    <x v="23"/>
    <x v="2"/>
    <s v="P1453"/>
    <n v="487"/>
    <n v="13"/>
    <x v="78"/>
    <x v="2"/>
    <n v="16"/>
    <n v="5"/>
    <s v="C"/>
    <n v="8.68"/>
    <x v="1"/>
    <n v="61100"/>
    <n v="444697"/>
    <s v="Pending"/>
    <n v="197570"/>
    <x v="11"/>
    <x v="3"/>
    <x v="2"/>
    <n v="-9142"/>
  </r>
  <r>
    <x v="1271"/>
    <x v="210"/>
    <x v="4"/>
    <x v="13"/>
    <x v="2"/>
    <s v="P2"/>
    <x v="3"/>
    <x v="3"/>
    <x v="4"/>
    <x v="830"/>
    <d v="2025-09-05T00:00:00"/>
    <n v="8"/>
    <n v="260343"/>
    <n v="329349"/>
    <n v="69006"/>
    <x v="4"/>
    <n v="847.7"/>
    <n v="51"/>
    <x v="0"/>
    <x v="0"/>
    <x v="0"/>
    <n v="0"/>
    <x v="683"/>
    <x v="43"/>
    <x v="0"/>
    <s v="P1162"/>
    <n v="472"/>
    <n v="114"/>
    <x v="7"/>
    <x v="2"/>
    <n v="2"/>
    <n v="5"/>
    <s v="A"/>
    <n v="8.33"/>
    <x v="0"/>
    <n v="21423"/>
    <n v="665705"/>
    <s v="Pending"/>
    <n v="269915"/>
    <x v="6"/>
    <x v="2"/>
    <x v="2"/>
    <n v="69006"/>
  </r>
  <r>
    <x v="1272"/>
    <x v="96"/>
    <x v="0"/>
    <x v="19"/>
    <x v="1"/>
    <s v="P1"/>
    <x v="2"/>
    <x v="2"/>
    <x v="2"/>
    <x v="107"/>
    <d v="2023-04-30T00:00:00"/>
    <n v="41"/>
    <n v="277785"/>
    <n v="318992"/>
    <n v="41207"/>
    <x v="6"/>
    <n v="523.4"/>
    <n v="74"/>
    <x v="1"/>
    <x v="1"/>
    <x v="0"/>
    <n v="57"/>
    <x v="684"/>
    <x v="25"/>
    <x v="2"/>
    <s v="P1424"/>
    <n v="211"/>
    <n v="38"/>
    <x v="55"/>
    <x v="3"/>
    <n v="2"/>
    <n v="1"/>
    <s v="A"/>
    <n v="2.19"/>
    <x v="2"/>
    <n v="0"/>
    <n v="929275"/>
    <s v="Overdue"/>
    <n v="285124"/>
    <x v="3"/>
    <x v="1"/>
    <x v="2"/>
    <n v="41207"/>
  </r>
  <r>
    <x v="1273"/>
    <x v="292"/>
    <x v="0"/>
    <x v="24"/>
    <x v="3"/>
    <s v="P4"/>
    <x v="2"/>
    <x v="4"/>
    <x v="1"/>
    <x v="831"/>
    <d v="2022-11-25T00:00:00"/>
    <n v="-1"/>
    <n v="297514"/>
    <n v="388345"/>
    <n v="90831"/>
    <x v="6"/>
    <n v="260.10000000000002"/>
    <n v="18"/>
    <x v="2"/>
    <x v="1"/>
    <x v="1"/>
    <n v="0"/>
    <x v="367"/>
    <x v="18"/>
    <x v="4"/>
    <s v="P1453"/>
    <n v="435"/>
    <n v="19"/>
    <x v="15"/>
    <x v="0"/>
    <n v="7"/>
    <n v="4"/>
    <s v="D"/>
    <n v="5.77"/>
    <x v="3"/>
    <n v="0"/>
    <n v="618561"/>
    <s v="Overdue"/>
    <n v="279951"/>
    <x v="12"/>
    <x v="1"/>
    <x v="4"/>
    <n v="90831"/>
  </r>
  <r>
    <x v="1274"/>
    <x v="152"/>
    <x v="5"/>
    <x v="1"/>
    <x v="0"/>
    <s v="P2"/>
    <x v="2"/>
    <x v="5"/>
    <x v="4"/>
    <x v="239"/>
    <d v="2022-05-16T00:00:00"/>
    <n v="-2"/>
    <n v="124466"/>
    <n v="243090"/>
    <n v="118624"/>
    <x v="7"/>
    <n v="250.7"/>
    <n v="80"/>
    <x v="1"/>
    <x v="0"/>
    <x v="2"/>
    <n v="0"/>
    <x v="634"/>
    <x v="39"/>
    <x v="1"/>
    <s v="P1140"/>
    <n v="348"/>
    <n v="29"/>
    <x v="9"/>
    <x v="2"/>
    <n v="9"/>
    <n v="6"/>
    <s v="A"/>
    <n v="5.18"/>
    <x v="1"/>
    <n v="20279"/>
    <n v="664014"/>
    <s v="Pending"/>
    <n v="118979"/>
    <x v="3"/>
    <x v="2"/>
    <x v="2"/>
    <n v="118624"/>
  </r>
  <r>
    <x v="1275"/>
    <x v="147"/>
    <x v="2"/>
    <x v="28"/>
    <x v="4"/>
    <s v="P4"/>
    <x v="0"/>
    <x v="5"/>
    <x v="2"/>
    <x v="832"/>
    <d v="2022-09-24T00:00:00"/>
    <n v="17"/>
    <n v="376027"/>
    <n v="429192"/>
    <n v="53165"/>
    <x v="10"/>
    <n v="564.20000000000005"/>
    <n v="85"/>
    <x v="1"/>
    <x v="1"/>
    <x v="2"/>
    <n v="99"/>
    <x v="515"/>
    <x v="5"/>
    <x v="3"/>
    <s v="P1117"/>
    <n v="9"/>
    <n v="79"/>
    <x v="25"/>
    <x v="3"/>
    <n v="21"/>
    <n v="3"/>
    <s v="C"/>
    <n v="11.13"/>
    <x v="0"/>
    <n v="71461"/>
    <n v="707982"/>
    <s v="Overdue"/>
    <n v="362313"/>
    <x v="2"/>
    <x v="1"/>
    <x v="0"/>
    <n v="53165"/>
  </r>
  <r>
    <x v="1276"/>
    <x v="54"/>
    <x v="2"/>
    <x v="6"/>
    <x v="1"/>
    <s v="P4"/>
    <x v="2"/>
    <x v="2"/>
    <x v="4"/>
    <x v="833"/>
    <d v="2025-02-12T00:00:00"/>
    <n v="-1"/>
    <n v="186085"/>
    <n v="246197"/>
    <n v="60112"/>
    <x v="4"/>
    <n v="222.8"/>
    <n v="5"/>
    <x v="2"/>
    <x v="2"/>
    <x v="1"/>
    <n v="0"/>
    <x v="509"/>
    <x v="17"/>
    <x v="2"/>
    <s v="P1484"/>
    <n v="116"/>
    <n v="28"/>
    <x v="73"/>
    <x v="2"/>
    <n v="19"/>
    <n v="2"/>
    <s v="D"/>
    <n v="8.64"/>
    <x v="1"/>
    <n v="0"/>
    <n v="280171"/>
    <s v="Pending"/>
    <n v="171078"/>
    <x v="10"/>
    <x v="0"/>
    <x v="1"/>
    <n v="60112"/>
  </r>
  <r>
    <x v="1277"/>
    <x v="168"/>
    <x v="5"/>
    <x v="22"/>
    <x v="4"/>
    <s v="P4"/>
    <x v="0"/>
    <x v="2"/>
    <x v="4"/>
    <x v="769"/>
    <d v="2025-03-02T00:00:00"/>
    <n v="28"/>
    <n v="450000"/>
    <n v="470297"/>
    <n v="20297"/>
    <x v="8"/>
    <n v="680.4"/>
    <n v="96"/>
    <x v="1"/>
    <x v="1"/>
    <x v="0"/>
    <n v="0"/>
    <x v="685"/>
    <x v="16"/>
    <x v="3"/>
    <s v="P1303"/>
    <n v="377"/>
    <n v="100"/>
    <x v="20"/>
    <x v="3"/>
    <n v="9"/>
    <n v="5"/>
    <s v="B"/>
    <n v="17.82"/>
    <x v="1"/>
    <n v="0"/>
    <n v="759448"/>
    <s v="Pending"/>
    <n v="464596"/>
    <x v="2"/>
    <x v="3"/>
    <x v="3"/>
    <n v="20297"/>
  </r>
  <r>
    <x v="1278"/>
    <x v="81"/>
    <x v="4"/>
    <x v="3"/>
    <x v="5"/>
    <s v="P2"/>
    <x v="3"/>
    <x v="0"/>
    <x v="3"/>
    <x v="287"/>
    <d v="2025-10-26T00:00:00"/>
    <n v="-2"/>
    <n v="12029"/>
    <n v="43917"/>
    <n v="31888"/>
    <x v="9"/>
    <n v="418.7"/>
    <n v="71"/>
    <x v="1"/>
    <x v="0"/>
    <x v="0"/>
    <n v="64"/>
    <x v="254"/>
    <x v="42"/>
    <x v="4"/>
    <s v="P1070"/>
    <n v="94"/>
    <n v="95"/>
    <x v="27"/>
    <x v="1"/>
    <n v="16"/>
    <n v="6"/>
    <s v="C"/>
    <n v="13.92"/>
    <x v="2"/>
    <n v="36681"/>
    <n v="771419"/>
    <s v="Overdue"/>
    <n v="9430"/>
    <x v="3"/>
    <x v="1"/>
    <x v="0"/>
    <n v="31888"/>
  </r>
  <r>
    <x v="1279"/>
    <x v="57"/>
    <x v="0"/>
    <x v="0"/>
    <x v="5"/>
    <s v="P3"/>
    <x v="1"/>
    <x v="0"/>
    <x v="4"/>
    <x v="361"/>
    <d v="2025-05-27T00:00:00"/>
    <n v="1"/>
    <n v="251712"/>
    <n v="253503"/>
    <n v="1791"/>
    <x v="1"/>
    <n v="238.6"/>
    <n v="29"/>
    <x v="2"/>
    <x v="2"/>
    <x v="1"/>
    <n v="50"/>
    <x v="615"/>
    <x v="17"/>
    <x v="0"/>
    <s v="P1233"/>
    <n v="198"/>
    <n v="111"/>
    <x v="47"/>
    <x v="3"/>
    <n v="12"/>
    <n v="6"/>
    <s v="B"/>
    <n v="15.55"/>
    <x v="1"/>
    <n v="0"/>
    <n v="776642"/>
    <s v="Paid"/>
    <n v="238934"/>
    <x v="4"/>
    <x v="3"/>
    <x v="4"/>
    <n v="1791"/>
  </r>
  <r>
    <x v="1280"/>
    <x v="166"/>
    <x v="0"/>
    <x v="26"/>
    <x v="1"/>
    <s v="P4"/>
    <x v="1"/>
    <x v="3"/>
    <x v="0"/>
    <x v="834"/>
    <d v="2022-03-27T00:00:00"/>
    <n v="59"/>
    <n v="186144"/>
    <n v="273742"/>
    <n v="87598"/>
    <x v="10"/>
    <n v="893.1"/>
    <n v="45"/>
    <x v="0"/>
    <x v="2"/>
    <x v="2"/>
    <n v="65"/>
    <x v="686"/>
    <x v="38"/>
    <x v="2"/>
    <s v="P1372"/>
    <n v="335"/>
    <n v="100"/>
    <x v="14"/>
    <x v="0"/>
    <n v="0"/>
    <n v="5"/>
    <s v="A"/>
    <n v="10.65"/>
    <x v="0"/>
    <n v="0"/>
    <n v="66247"/>
    <s v="Pending"/>
    <n v="218877"/>
    <x v="9"/>
    <x v="0"/>
    <x v="1"/>
    <n v="87598"/>
  </r>
  <r>
    <x v="1281"/>
    <x v="45"/>
    <x v="3"/>
    <x v="7"/>
    <x v="4"/>
    <s v="P2"/>
    <x v="0"/>
    <x v="1"/>
    <x v="0"/>
    <x v="718"/>
    <d v="2024-03-05T00:00:00"/>
    <n v="9"/>
    <n v="322474"/>
    <n v="339043"/>
    <n v="16569"/>
    <x v="8"/>
    <n v="363.5"/>
    <n v="44"/>
    <x v="0"/>
    <x v="1"/>
    <x v="2"/>
    <n v="0"/>
    <x v="301"/>
    <x v="30"/>
    <x v="2"/>
    <s v="P1329"/>
    <n v="386"/>
    <n v="80"/>
    <x v="16"/>
    <x v="2"/>
    <n v="0"/>
    <n v="7"/>
    <s v="A"/>
    <n v="2.06"/>
    <x v="3"/>
    <n v="25421"/>
    <n v="482281"/>
    <s v="Overdue"/>
    <n v="357602"/>
    <x v="8"/>
    <x v="2"/>
    <x v="1"/>
    <n v="16569"/>
  </r>
  <r>
    <x v="1282"/>
    <x v="110"/>
    <x v="0"/>
    <x v="13"/>
    <x v="3"/>
    <s v="P3"/>
    <x v="2"/>
    <x v="0"/>
    <x v="3"/>
    <x v="102"/>
    <d v="2025-09-14T00:00:00"/>
    <n v="22"/>
    <n v="259867"/>
    <n v="283488"/>
    <n v="23621"/>
    <x v="2"/>
    <n v="502.5"/>
    <n v="25"/>
    <x v="2"/>
    <x v="2"/>
    <x v="0"/>
    <n v="0"/>
    <x v="4"/>
    <x v="43"/>
    <x v="0"/>
    <s v="P1134"/>
    <n v="194"/>
    <n v="113"/>
    <x v="29"/>
    <x v="2"/>
    <n v="4"/>
    <n v="5"/>
    <s v="D"/>
    <n v="15.33"/>
    <x v="2"/>
    <n v="0"/>
    <n v="603272"/>
    <s v="Paid"/>
    <n v="294056"/>
    <x v="12"/>
    <x v="2"/>
    <x v="4"/>
    <n v="23621"/>
  </r>
  <r>
    <x v="1283"/>
    <x v="151"/>
    <x v="1"/>
    <x v="12"/>
    <x v="0"/>
    <s v="P1"/>
    <x v="0"/>
    <x v="3"/>
    <x v="0"/>
    <x v="720"/>
    <d v="2023-01-24T00:00:00"/>
    <n v="39"/>
    <n v="109246"/>
    <n v="184892"/>
    <n v="75646"/>
    <x v="2"/>
    <n v="119.3"/>
    <n v="53"/>
    <x v="0"/>
    <x v="1"/>
    <x v="0"/>
    <n v="0"/>
    <x v="370"/>
    <x v="28"/>
    <x v="2"/>
    <s v="P1186"/>
    <n v="349"/>
    <n v="64"/>
    <x v="62"/>
    <x v="1"/>
    <n v="21"/>
    <n v="7"/>
    <s v="A"/>
    <n v="11.87"/>
    <x v="1"/>
    <n v="54178"/>
    <n v="377497"/>
    <s v="Pending"/>
    <n v="149679"/>
    <x v="9"/>
    <x v="2"/>
    <x v="0"/>
    <n v="75646"/>
  </r>
  <r>
    <x v="1284"/>
    <x v="56"/>
    <x v="2"/>
    <x v="5"/>
    <x v="4"/>
    <s v="P5"/>
    <x v="3"/>
    <x v="3"/>
    <x v="2"/>
    <x v="110"/>
    <d v="2025-01-14T00:00:00"/>
    <n v="45"/>
    <n v="5975"/>
    <n v="49796"/>
    <n v="43821"/>
    <x v="7"/>
    <n v="446.7"/>
    <n v="75"/>
    <x v="1"/>
    <x v="1"/>
    <x v="1"/>
    <n v="0"/>
    <x v="407"/>
    <x v="19"/>
    <x v="4"/>
    <s v="P1393"/>
    <n v="453"/>
    <n v="14"/>
    <x v="11"/>
    <x v="3"/>
    <n v="4"/>
    <n v="7"/>
    <s v="B"/>
    <n v="16.46"/>
    <x v="3"/>
    <n v="0"/>
    <n v="600376"/>
    <s v="Paid"/>
    <n v="55036"/>
    <x v="4"/>
    <x v="3"/>
    <x v="2"/>
    <n v="43821"/>
  </r>
  <r>
    <x v="1285"/>
    <x v="218"/>
    <x v="2"/>
    <x v="23"/>
    <x v="1"/>
    <s v="P3"/>
    <x v="2"/>
    <x v="5"/>
    <x v="0"/>
    <x v="835"/>
    <d v="2025-09-19T00:00:00"/>
    <n v="42"/>
    <n v="50160"/>
    <n v="85662"/>
    <n v="35502"/>
    <x v="9"/>
    <n v="398.3"/>
    <n v="91"/>
    <x v="1"/>
    <x v="2"/>
    <x v="0"/>
    <n v="83"/>
    <x v="137"/>
    <x v="23"/>
    <x v="2"/>
    <s v="P1341"/>
    <n v="343"/>
    <n v="36"/>
    <x v="66"/>
    <x v="3"/>
    <n v="2"/>
    <n v="8"/>
    <s v="D"/>
    <n v="10.38"/>
    <x v="2"/>
    <n v="0"/>
    <n v="940753"/>
    <s v="Paid"/>
    <n v="93525"/>
    <x v="11"/>
    <x v="2"/>
    <x v="4"/>
    <n v="35502"/>
  </r>
  <r>
    <x v="1286"/>
    <x v="184"/>
    <x v="3"/>
    <x v="12"/>
    <x v="5"/>
    <s v="P1"/>
    <x v="2"/>
    <x v="0"/>
    <x v="2"/>
    <x v="288"/>
    <d v="2024-05-06T00:00:00"/>
    <n v="13"/>
    <n v="401772"/>
    <n v="390093"/>
    <n v="-11679"/>
    <x v="7"/>
    <n v="223.7"/>
    <n v="14"/>
    <x v="2"/>
    <x v="3"/>
    <x v="0"/>
    <n v="70"/>
    <x v="687"/>
    <x v="2"/>
    <x v="0"/>
    <s v="P1370"/>
    <n v="181"/>
    <n v="66"/>
    <x v="5"/>
    <x v="1"/>
    <n v="4"/>
    <n v="3"/>
    <s v="A"/>
    <n v="8.1"/>
    <x v="1"/>
    <n v="0"/>
    <n v="798463"/>
    <s v="Pending"/>
    <n v="425092"/>
    <x v="12"/>
    <x v="3"/>
    <x v="3"/>
    <n v="-11679"/>
  </r>
  <r>
    <x v="1287"/>
    <x v="57"/>
    <x v="3"/>
    <x v="28"/>
    <x v="1"/>
    <s v="P5"/>
    <x v="1"/>
    <x v="0"/>
    <x v="4"/>
    <x v="836"/>
    <d v="2022-03-31T00:00:00"/>
    <n v="-1"/>
    <n v="290145"/>
    <n v="251846"/>
    <n v="-38299"/>
    <x v="7"/>
    <n v="420.7"/>
    <n v="26"/>
    <x v="2"/>
    <x v="3"/>
    <x v="1"/>
    <n v="72"/>
    <x v="688"/>
    <x v="16"/>
    <x v="2"/>
    <s v="P1212"/>
    <n v="28"/>
    <n v="102"/>
    <x v="73"/>
    <x v="1"/>
    <n v="16"/>
    <n v="5"/>
    <s v="A"/>
    <n v="3.34"/>
    <x v="0"/>
    <n v="0"/>
    <n v="986671"/>
    <s v="Overdue"/>
    <n v="298624"/>
    <x v="8"/>
    <x v="1"/>
    <x v="1"/>
    <n v="-38299"/>
  </r>
  <r>
    <x v="1288"/>
    <x v="127"/>
    <x v="4"/>
    <x v="9"/>
    <x v="2"/>
    <s v="P3"/>
    <x v="2"/>
    <x v="4"/>
    <x v="0"/>
    <x v="837"/>
    <d v="2024-03-09T00:00:00"/>
    <n v="36"/>
    <n v="129824"/>
    <n v="206231"/>
    <n v="76407"/>
    <x v="2"/>
    <n v="586.5"/>
    <n v="48"/>
    <x v="0"/>
    <x v="2"/>
    <x v="0"/>
    <n v="59"/>
    <x v="621"/>
    <x v="19"/>
    <x v="2"/>
    <s v="P1337"/>
    <n v="12"/>
    <n v="17"/>
    <x v="76"/>
    <x v="2"/>
    <n v="7"/>
    <n v="8"/>
    <s v="B"/>
    <n v="10.26"/>
    <x v="2"/>
    <n v="0"/>
    <n v="598740"/>
    <s v="Paid"/>
    <n v="159144"/>
    <x v="2"/>
    <x v="2"/>
    <x v="3"/>
    <n v="76407"/>
  </r>
  <r>
    <x v="1289"/>
    <x v="26"/>
    <x v="3"/>
    <x v="8"/>
    <x v="0"/>
    <s v="P1"/>
    <x v="2"/>
    <x v="1"/>
    <x v="2"/>
    <x v="838"/>
    <d v="2025-04-24T00:00:00"/>
    <n v="56"/>
    <n v="10241"/>
    <n v="26728"/>
    <n v="16487"/>
    <x v="8"/>
    <n v="10.4"/>
    <n v="8"/>
    <x v="2"/>
    <x v="3"/>
    <x v="0"/>
    <n v="80"/>
    <x v="458"/>
    <x v="11"/>
    <x v="2"/>
    <s v="P1122"/>
    <n v="263"/>
    <n v="41"/>
    <x v="50"/>
    <x v="2"/>
    <n v="19"/>
    <n v="6"/>
    <s v="C"/>
    <n v="16.86"/>
    <x v="0"/>
    <n v="0"/>
    <n v="474868"/>
    <s v="Pending"/>
    <n v="25896"/>
    <x v="1"/>
    <x v="1"/>
    <x v="1"/>
    <n v="16487"/>
  </r>
  <r>
    <x v="1290"/>
    <x v="194"/>
    <x v="1"/>
    <x v="0"/>
    <x v="1"/>
    <s v="P1"/>
    <x v="3"/>
    <x v="0"/>
    <x v="0"/>
    <x v="337"/>
    <d v="2024-01-26T00:00:00"/>
    <n v="54"/>
    <n v="49473"/>
    <n v="128898"/>
    <n v="79425"/>
    <x v="2"/>
    <n v="181.1"/>
    <n v="78"/>
    <x v="1"/>
    <x v="3"/>
    <x v="2"/>
    <n v="41"/>
    <x v="106"/>
    <x v="3"/>
    <x v="1"/>
    <s v="P1042"/>
    <n v="76"/>
    <n v="84"/>
    <x v="76"/>
    <x v="2"/>
    <n v="2"/>
    <n v="4"/>
    <s v="D"/>
    <n v="2.73"/>
    <x v="1"/>
    <n v="4926"/>
    <n v="755666"/>
    <s v="Paid"/>
    <n v="81527"/>
    <x v="9"/>
    <x v="0"/>
    <x v="0"/>
    <n v="79425"/>
  </r>
  <r>
    <x v="1291"/>
    <x v="11"/>
    <x v="0"/>
    <x v="11"/>
    <x v="3"/>
    <s v="P5"/>
    <x v="1"/>
    <x v="1"/>
    <x v="0"/>
    <x v="197"/>
    <d v="2025-07-23T00:00:00"/>
    <n v="48"/>
    <n v="338225"/>
    <n v="444585"/>
    <n v="106360"/>
    <x v="9"/>
    <n v="475.8"/>
    <n v="67"/>
    <x v="1"/>
    <x v="3"/>
    <x v="0"/>
    <n v="0"/>
    <x v="169"/>
    <x v="32"/>
    <x v="0"/>
    <s v="P1067"/>
    <n v="30"/>
    <n v="71"/>
    <x v="46"/>
    <x v="3"/>
    <n v="14"/>
    <n v="3"/>
    <s v="A"/>
    <n v="5.85"/>
    <x v="1"/>
    <n v="0"/>
    <n v="212243"/>
    <s v="Pending"/>
    <n v="335894"/>
    <x v="12"/>
    <x v="2"/>
    <x v="4"/>
    <n v="106360"/>
  </r>
  <r>
    <x v="1292"/>
    <x v="128"/>
    <x v="1"/>
    <x v="25"/>
    <x v="3"/>
    <s v="P5"/>
    <x v="2"/>
    <x v="1"/>
    <x v="0"/>
    <x v="839"/>
    <d v="2025-02-20T00:00:00"/>
    <n v="14"/>
    <n v="404264"/>
    <n v="484513"/>
    <n v="80249"/>
    <x v="10"/>
    <n v="803.1"/>
    <n v="57"/>
    <x v="0"/>
    <x v="2"/>
    <x v="0"/>
    <n v="58"/>
    <x v="689"/>
    <x v="13"/>
    <x v="0"/>
    <s v="P1351"/>
    <n v="46"/>
    <n v="53"/>
    <x v="44"/>
    <x v="3"/>
    <n v="7"/>
    <n v="1"/>
    <s v="B"/>
    <n v="12.12"/>
    <x v="1"/>
    <n v="0"/>
    <n v="675829"/>
    <s v="Paid"/>
    <n v="419089"/>
    <x v="10"/>
    <x v="3"/>
    <x v="0"/>
    <n v="80249"/>
  </r>
  <r>
    <x v="1293"/>
    <x v="257"/>
    <x v="3"/>
    <x v="18"/>
    <x v="3"/>
    <s v="P5"/>
    <x v="3"/>
    <x v="0"/>
    <x v="2"/>
    <x v="840"/>
    <d v="2025-05-31T00:00:00"/>
    <n v="33"/>
    <n v="257379"/>
    <n v="362838"/>
    <n v="105459"/>
    <x v="9"/>
    <n v="550.79999999999995"/>
    <n v="55"/>
    <x v="0"/>
    <x v="1"/>
    <x v="1"/>
    <n v="0"/>
    <x v="690"/>
    <x v="9"/>
    <x v="0"/>
    <s v="P1467"/>
    <n v="345"/>
    <n v="109"/>
    <x v="9"/>
    <x v="3"/>
    <n v="21"/>
    <n v="1"/>
    <s v="B"/>
    <n v="11.08"/>
    <x v="2"/>
    <n v="0"/>
    <n v="191574"/>
    <s v="Pending"/>
    <n v="264191"/>
    <x v="10"/>
    <x v="3"/>
    <x v="3"/>
    <n v="105459"/>
  </r>
  <r>
    <x v="1294"/>
    <x v="293"/>
    <x v="1"/>
    <x v="4"/>
    <x v="1"/>
    <s v="P3"/>
    <x v="3"/>
    <x v="5"/>
    <x v="3"/>
    <x v="317"/>
    <d v="2023-12-02T00:00:00"/>
    <n v="36"/>
    <n v="494178"/>
    <n v="500395"/>
    <n v="6217"/>
    <x v="4"/>
    <n v="833.7"/>
    <n v="58"/>
    <x v="0"/>
    <x v="1"/>
    <x v="0"/>
    <n v="79"/>
    <x v="514"/>
    <x v="34"/>
    <x v="1"/>
    <s v="P1071"/>
    <n v="125"/>
    <n v="67"/>
    <x v="12"/>
    <x v="3"/>
    <n v="0"/>
    <n v="5"/>
    <s v="A"/>
    <n v="5.82"/>
    <x v="1"/>
    <n v="0"/>
    <n v="203576"/>
    <s v="Pending"/>
    <n v="495803"/>
    <x v="2"/>
    <x v="3"/>
    <x v="4"/>
    <n v="6217"/>
  </r>
  <r>
    <x v="1295"/>
    <x v="119"/>
    <x v="4"/>
    <x v="19"/>
    <x v="1"/>
    <s v="P5"/>
    <x v="3"/>
    <x v="5"/>
    <x v="2"/>
    <x v="677"/>
    <d v="2025-07-09T00:00:00"/>
    <n v="50"/>
    <n v="397600"/>
    <n v="465610"/>
    <n v="68010"/>
    <x v="4"/>
    <n v="478.4"/>
    <n v="45"/>
    <x v="0"/>
    <x v="1"/>
    <x v="2"/>
    <n v="65"/>
    <x v="691"/>
    <x v="15"/>
    <x v="1"/>
    <s v="P1419"/>
    <n v="191"/>
    <n v="25"/>
    <x v="51"/>
    <x v="2"/>
    <n v="21"/>
    <n v="2"/>
    <s v="D"/>
    <n v="4.08"/>
    <x v="2"/>
    <n v="0"/>
    <n v="447426"/>
    <s v="Paid"/>
    <n v="428745"/>
    <x v="2"/>
    <x v="0"/>
    <x v="2"/>
    <n v="68010"/>
  </r>
  <r>
    <x v="1296"/>
    <x v="137"/>
    <x v="1"/>
    <x v="27"/>
    <x v="4"/>
    <s v="P5"/>
    <x v="0"/>
    <x v="0"/>
    <x v="4"/>
    <x v="841"/>
    <d v="2025-05-18T00:00:00"/>
    <n v="48"/>
    <n v="259863"/>
    <n v="229100"/>
    <n v="-30763"/>
    <x v="4"/>
    <n v="266.7"/>
    <n v="84"/>
    <x v="1"/>
    <x v="0"/>
    <x v="0"/>
    <n v="44"/>
    <x v="383"/>
    <x v="14"/>
    <x v="0"/>
    <s v="P1406"/>
    <n v="177"/>
    <n v="105"/>
    <x v="20"/>
    <x v="3"/>
    <n v="16"/>
    <n v="5"/>
    <s v="A"/>
    <n v="17.309999999999999"/>
    <x v="3"/>
    <n v="0"/>
    <n v="192859"/>
    <s v="Paid"/>
    <n v="305240"/>
    <x v="3"/>
    <x v="2"/>
    <x v="2"/>
    <n v="-30763"/>
  </r>
  <r>
    <x v="1297"/>
    <x v="275"/>
    <x v="0"/>
    <x v="4"/>
    <x v="1"/>
    <s v="P4"/>
    <x v="3"/>
    <x v="2"/>
    <x v="1"/>
    <x v="842"/>
    <d v="2024-04-17T00:00:00"/>
    <n v="32"/>
    <n v="56909"/>
    <n v="37567"/>
    <n v="-19342"/>
    <x v="3"/>
    <n v="97.4"/>
    <n v="78"/>
    <x v="1"/>
    <x v="2"/>
    <x v="0"/>
    <n v="62"/>
    <x v="651"/>
    <x v="3"/>
    <x v="0"/>
    <s v="P1387"/>
    <n v="206"/>
    <n v="41"/>
    <x v="14"/>
    <x v="3"/>
    <n v="14"/>
    <n v="2"/>
    <s v="B"/>
    <n v="0.43"/>
    <x v="2"/>
    <n v="62977"/>
    <n v="506953"/>
    <s v="Pending"/>
    <n v="55706"/>
    <x v="2"/>
    <x v="3"/>
    <x v="4"/>
    <n v="-19342"/>
  </r>
  <r>
    <x v="1298"/>
    <x v="255"/>
    <x v="3"/>
    <x v="12"/>
    <x v="4"/>
    <s v="P4"/>
    <x v="1"/>
    <x v="4"/>
    <x v="1"/>
    <x v="843"/>
    <d v="2025-03-08T00:00:00"/>
    <n v="43"/>
    <n v="69787"/>
    <n v="88856"/>
    <n v="19069"/>
    <x v="1"/>
    <n v="518.1"/>
    <n v="19"/>
    <x v="2"/>
    <x v="0"/>
    <x v="0"/>
    <n v="0"/>
    <x v="692"/>
    <x v="36"/>
    <x v="3"/>
    <s v="P1067"/>
    <n v="448"/>
    <n v="31"/>
    <x v="54"/>
    <x v="0"/>
    <n v="0"/>
    <n v="2"/>
    <s v="B"/>
    <n v="17.72"/>
    <x v="1"/>
    <n v="0"/>
    <n v="208226"/>
    <s v="Paid"/>
    <n v="99110"/>
    <x v="8"/>
    <x v="0"/>
    <x v="3"/>
    <n v="19069"/>
  </r>
  <r>
    <x v="1299"/>
    <x v="133"/>
    <x v="1"/>
    <x v="17"/>
    <x v="3"/>
    <s v="P1"/>
    <x v="3"/>
    <x v="4"/>
    <x v="2"/>
    <x v="237"/>
    <d v="2024-03-13T00:00:00"/>
    <n v="54"/>
    <n v="334072"/>
    <n v="442204"/>
    <n v="108132"/>
    <x v="3"/>
    <n v="619"/>
    <n v="49"/>
    <x v="0"/>
    <x v="3"/>
    <x v="0"/>
    <n v="44"/>
    <x v="693"/>
    <x v="4"/>
    <x v="3"/>
    <s v="P1410"/>
    <n v="377"/>
    <n v="115"/>
    <x v="22"/>
    <x v="0"/>
    <n v="16"/>
    <n v="3"/>
    <s v="D"/>
    <n v="10.87"/>
    <x v="2"/>
    <n v="0"/>
    <n v="862243"/>
    <s v="Paid"/>
    <n v="381085"/>
    <x v="7"/>
    <x v="0"/>
    <x v="3"/>
    <n v="108132"/>
  </r>
  <r>
    <x v="1300"/>
    <x v="121"/>
    <x v="1"/>
    <x v="17"/>
    <x v="0"/>
    <s v="P5"/>
    <x v="3"/>
    <x v="5"/>
    <x v="1"/>
    <x v="844"/>
    <d v="2024-02-15T00:00:00"/>
    <n v="58"/>
    <n v="172587"/>
    <n v="287317"/>
    <n v="114730"/>
    <x v="10"/>
    <n v="898.8"/>
    <n v="92"/>
    <x v="1"/>
    <x v="3"/>
    <x v="1"/>
    <n v="0"/>
    <x v="483"/>
    <x v="44"/>
    <x v="0"/>
    <s v="P1379"/>
    <n v="325"/>
    <n v="28"/>
    <x v="65"/>
    <x v="3"/>
    <n v="21"/>
    <n v="1"/>
    <s v="C"/>
    <n v="3.26"/>
    <x v="0"/>
    <n v="0"/>
    <n v="553233"/>
    <s v="Overdue"/>
    <n v="205177"/>
    <x v="5"/>
    <x v="3"/>
    <x v="4"/>
    <n v="114730"/>
  </r>
  <r>
    <x v="1301"/>
    <x v="31"/>
    <x v="1"/>
    <x v="20"/>
    <x v="4"/>
    <s v="P3"/>
    <x v="1"/>
    <x v="5"/>
    <x v="3"/>
    <x v="845"/>
    <d v="2023-01-16T00:00:00"/>
    <n v="59"/>
    <n v="391756"/>
    <n v="492180"/>
    <n v="100424"/>
    <x v="6"/>
    <n v="686.7"/>
    <n v="55"/>
    <x v="0"/>
    <x v="1"/>
    <x v="0"/>
    <n v="63"/>
    <x v="570"/>
    <x v="43"/>
    <x v="4"/>
    <s v="P1390"/>
    <n v="291"/>
    <n v="33"/>
    <x v="27"/>
    <x v="2"/>
    <n v="21"/>
    <n v="8"/>
    <s v="C"/>
    <n v="4.3099999999999996"/>
    <x v="0"/>
    <n v="0"/>
    <n v="110265"/>
    <s v="Paid"/>
    <n v="415051"/>
    <x v="11"/>
    <x v="1"/>
    <x v="3"/>
    <n v="100424"/>
  </r>
  <r>
    <x v="1302"/>
    <x v="232"/>
    <x v="5"/>
    <x v="9"/>
    <x v="3"/>
    <s v="P4"/>
    <x v="0"/>
    <x v="0"/>
    <x v="1"/>
    <x v="53"/>
    <d v="2024-09-07T00:00:00"/>
    <n v="26"/>
    <n v="416879"/>
    <n v="505954"/>
    <n v="89075"/>
    <x v="10"/>
    <n v="190"/>
    <n v="83"/>
    <x v="1"/>
    <x v="2"/>
    <x v="1"/>
    <n v="0"/>
    <x v="451"/>
    <x v="36"/>
    <x v="1"/>
    <s v="P1443"/>
    <n v="194"/>
    <n v="120"/>
    <x v="48"/>
    <x v="2"/>
    <n v="16"/>
    <n v="2"/>
    <s v="A"/>
    <n v="2.0699999999999998"/>
    <x v="3"/>
    <n v="0"/>
    <n v="651873"/>
    <s v="Overdue"/>
    <n v="419462"/>
    <x v="4"/>
    <x v="3"/>
    <x v="2"/>
    <n v="89075"/>
  </r>
  <r>
    <x v="1303"/>
    <x v="1"/>
    <x v="5"/>
    <x v="15"/>
    <x v="1"/>
    <s v="P2"/>
    <x v="0"/>
    <x v="4"/>
    <x v="2"/>
    <x v="846"/>
    <d v="2025-11-03T00:00:00"/>
    <n v="45"/>
    <n v="236437"/>
    <n v="337805"/>
    <n v="101368"/>
    <x v="10"/>
    <n v="179"/>
    <n v="52"/>
    <x v="0"/>
    <x v="1"/>
    <x v="2"/>
    <n v="0"/>
    <x v="467"/>
    <x v="5"/>
    <x v="4"/>
    <s v="P1443"/>
    <n v="334"/>
    <n v="62"/>
    <x v="93"/>
    <x v="3"/>
    <n v="4"/>
    <n v="5"/>
    <s v="B"/>
    <n v="7.41"/>
    <x v="2"/>
    <n v="0"/>
    <n v="828481"/>
    <s v="Pending"/>
    <n v="225397"/>
    <x v="8"/>
    <x v="0"/>
    <x v="2"/>
    <n v="101368"/>
  </r>
  <r>
    <x v="1304"/>
    <x v="219"/>
    <x v="2"/>
    <x v="15"/>
    <x v="0"/>
    <s v="P4"/>
    <x v="2"/>
    <x v="1"/>
    <x v="0"/>
    <x v="695"/>
    <d v="2023-02-11T00:00:00"/>
    <n v="52"/>
    <n v="415595"/>
    <n v="486355"/>
    <n v="70760"/>
    <x v="7"/>
    <n v="195.6"/>
    <n v="7"/>
    <x v="2"/>
    <x v="1"/>
    <x v="0"/>
    <n v="0"/>
    <x v="366"/>
    <x v="4"/>
    <x v="0"/>
    <s v="P1371"/>
    <n v="246"/>
    <n v="77"/>
    <x v="83"/>
    <x v="1"/>
    <n v="4"/>
    <n v="7"/>
    <s v="B"/>
    <n v="10.76"/>
    <x v="2"/>
    <n v="30017"/>
    <n v="568004"/>
    <s v="Paid"/>
    <n v="413525"/>
    <x v="2"/>
    <x v="0"/>
    <x v="2"/>
    <n v="70760"/>
  </r>
  <r>
    <x v="1305"/>
    <x v="198"/>
    <x v="4"/>
    <x v="23"/>
    <x v="2"/>
    <s v="P2"/>
    <x v="3"/>
    <x v="2"/>
    <x v="3"/>
    <x v="847"/>
    <d v="2022-04-13T00:00:00"/>
    <n v="36"/>
    <n v="26068"/>
    <n v="62527"/>
    <n v="36459"/>
    <x v="9"/>
    <n v="500"/>
    <n v="70"/>
    <x v="1"/>
    <x v="1"/>
    <x v="0"/>
    <n v="98"/>
    <x v="649"/>
    <x v="9"/>
    <x v="4"/>
    <s v="P1078"/>
    <n v="469"/>
    <n v="77"/>
    <x v="22"/>
    <x v="1"/>
    <n v="0"/>
    <n v="6"/>
    <s v="C"/>
    <n v="6.21"/>
    <x v="3"/>
    <n v="0"/>
    <n v="456058"/>
    <s v="Pending"/>
    <n v="62717"/>
    <x v="11"/>
    <x v="3"/>
    <x v="0"/>
    <n v="36459"/>
  </r>
  <r>
    <x v="1306"/>
    <x v="245"/>
    <x v="1"/>
    <x v="18"/>
    <x v="1"/>
    <s v="P1"/>
    <x v="1"/>
    <x v="5"/>
    <x v="0"/>
    <x v="655"/>
    <d v="2023-05-24T00:00:00"/>
    <n v="54"/>
    <n v="59263"/>
    <n v="20243"/>
    <n v="-39020"/>
    <x v="6"/>
    <n v="743"/>
    <n v="8"/>
    <x v="2"/>
    <x v="1"/>
    <x v="1"/>
    <n v="44"/>
    <x v="694"/>
    <x v="37"/>
    <x v="1"/>
    <s v="P1157"/>
    <n v="380"/>
    <n v="105"/>
    <x v="55"/>
    <x v="3"/>
    <n v="0"/>
    <n v="3"/>
    <s v="D"/>
    <n v="11.43"/>
    <x v="2"/>
    <n v="18735"/>
    <n v="92400"/>
    <s v="Overdue"/>
    <n v="39724"/>
    <x v="12"/>
    <x v="3"/>
    <x v="3"/>
    <n v="-39020"/>
  </r>
  <r>
    <x v="1307"/>
    <x v="25"/>
    <x v="0"/>
    <x v="23"/>
    <x v="2"/>
    <s v="P4"/>
    <x v="1"/>
    <x v="3"/>
    <x v="1"/>
    <x v="35"/>
    <d v="2022-10-07T00:00:00"/>
    <n v="36"/>
    <n v="126602"/>
    <n v="109011"/>
    <n v="-17591"/>
    <x v="0"/>
    <n v="317"/>
    <n v="48"/>
    <x v="0"/>
    <x v="2"/>
    <x v="0"/>
    <n v="0"/>
    <x v="450"/>
    <x v="13"/>
    <x v="4"/>
    <s v="P1191"/>
    <n v="79"/>
    <n v="106"/>
    <x v="58"/>
    <x v="3"/>
    <n v="4"/>
    <n v="4"/>
    <s v="C"/>
    <n v="17.170000000000002"/>
    <x v="0"/>
    <n v="0"/>
    <n v="973661"/>
    <s v="Paid"/>
    <n v="139303"/>
    <x v="12"/>
    <x v="1"/>
    <x v="0"/>
    <n v="-17591"/>
  </r>
  <r>
    <x v="1308"/>
    <x v="121"/>
    <x v="0"/>
    <x v="1"/>
    <x v="0"/>
    <s v="P5"/>
    <x v="1"/>
    <x v="1"/>
    <x v="1"/>
    <x v="83"/>
    <d v="2024-05-02T00:00:00"/>
    <n v="45"/>
    <n v="24518"/>
    <n v="137725"/>
    <n v="113207"/>
    <x v="1"/>
    <n v="126.2"/>
    <n v="23"/>
    <x v="2"/>
    <x v="2"/>
    <x v="0"/>
    <n v="0"/>
    <x v="174"/>
    <x v="0"/>
    <x v="0"/>
    <s v="P1440"/>
    <n v="135"/>
    <n v="78"/>
    <x v="81"/>
    <x v="3"/>
    <n v="21"/>
    <n v="1"/>
    <s v="C"/>
    <n v="15.85"/>
    <x v="2"/>
    <n v="0"/>
    <n v="529487"/>
    <s v="Paid"/>
    <n v="19265"/>
    <x v="2"/>
    <x v="2"/>
    <x v="3"/>
    <n v="113207"/>
  </r>
  <r>
    <x v="1309"/>
    <x v="191"/>
    <x v="0"/>
    <x v="15"/>
    <x v="5"/>
    <s v="P3"/>
    <x v="0"/>
    <x v="0"/>
    <x v="0"/>
    <x v="848"/>
    <d v="2025-02-18T00:00:00"/>
    <n v="49"/>
    <n v="53627"/>
    <n v="86989"/>
    <n v="33362"/>
    <x v="6"/>
    <n v="29"/>
    <n v="74"/>
    <x v="1"/>
    <x v="0"/>
    <x v="0"/>
    <n v="72"/>
    <x v="191"/>
    <x v="3"/>
    <x v="2"/>
    <s v="P1154"/>
    <n v="349"/>
    <n v="10"/>
    <x v="63"/>
    <x v="2"/>
    <n v="19"/>
    <n v="2"/>
    <s v="D"/>
    <n v="1.05"/>
    <x v="0"/>
    <n v="17308"/>
    <n v="206917"/>
    <s v="Overdue"/>
    <n v="83338"/>
    <x v="11"/>
    <x v="2"/>
    <x v="0"/>
    <n v="33362"/>
  </r>
  <r>
    <x v="1310"/>
    <x v="48"/>
    <x v="2"/>
    <x v="19"/>
    <x v="2"/>
    <s v="P1"/>
    <x v="0"/>
    <x v="5"/>
    <x v="1"/>
    <x v="849"/>
    <d v="2023-08-14T00:00:00"/>
    <n v="31"/>
    <n v="376457"/>
    <n v="424022"/>
    <n v="47565"/>
    <x v="2"/>
    <n v="810"/>
    <n v="35"/>
    <x v="0"/>
    <x v="1"/>
    <x v="2"/>
    <n v="0"/>
    <x v="300"/>
    <x v="5"/>
    <x v="0"/>
    <s v="P1458"/>
    <n v="105"/>
    <n v="96"/>
    <x v="11"/>
    <x v="1"/>
    <n v="0"/>
    <n v="2"/>
    <s v="C"/>
    <n v="11.57"/>
    <x v="2"/>
    <n v="0"/>
    <n v="554694"/>
    <s v="Paid"/>
    <n v="368914"/>
    <x v="9"/>
    <x v="3"/>
    <x v="1"/>
    <n v="47565"/>
  </r>
  <r>
    <x v="1311"/>
    <x v="200"/>
    <x v="3"/>
    <x v="24"/>
    <x v="3"/>
    <s v="P2"/>
    <x v="2"/>
    <x v="5"/>
    <x v="4"/>
    <x v="850"/>
    <d v="2024-10-27T00:00:00"/>
    <n v="6"/>
    <n v="488283"/>
    <n v="599606"/>
    <n v="111323"/>
    <x v="10"/>
    <n v="771.8"/>
    <n v="89"/>
    <x v="1"/>
    <x v="3"/>
    <x v="0"/>
    <n v="0"/>
    <x v="85"/>
    <x v="32"/>
    <x v="0"/>
    <s v="P1326"/>
    <n v="279"/>
    <n v="80"/>
    <x v="37"/>
    <x v="0"/>
    <n v="2"/>
    <n v="6"/>
    <s v="D"/>
    <n v="11.78"/>
    <x v="2"/>
    <n v="0"/>
    <n v="190341"/>
    <s v="Paid"/>
    <n v="492077"/>
    <x v="9"/>
    <x v="2"/>
    <x v="2"/>
    <n v="111323"/>
  </r>
  <r>
    <x v="1312"/>
    <x v="267"/>
    <x v="2"/>
    <x v="4"/>
    <x v="2"/>
    <s v="P4"/>
    <x v="0"/>
    <x v="2"/>
    <x v="0"/>
    <x v="851"/>
    <d v="2022-11-01T00:00:00"/>
    <n v="36"/>
    <n v="428054"/>
    <n v="535665"/>
    <n v="107611"/>
    <x v="4"/>
    <n v="404.6"/>
    <n v="65"/>
    <x v="1"/>
    <x v="1"/>
    <x v="0"/>
    <n v="92"/>
    <x v="466"/>
    <x v="43"/>
    <x v="3"/>
    <s v="P1159"/>
    <n v="121"/>
    <n v="52"/>
    <x v="35"/>
    <x v="3"/>
    <n v="19"/>
    <n v="2"/>
    <s v="A"/>
    <n v="14.49"/>
    <x v="0"/>
    <n v="0"/>
    <n v="973362"/>
    <s v="Overdue"/>
    <n v="423266"/>
    <x v="6"/>
    <x v="0"/>
    <x v="2"/>
    <n v="107611"/>
  </r>
  <r>
    <x v="1313"/>
    <x v="127"/>
    <x v="0"/>
    <x v="27"/>
    <x v="2"/>
    <s v="P2"/>
    <x v="3"/>
    <x v="4"/>
    <x v="4"/>
    <x v="852"/>
    <d v="2024-11-16T00:00:00"/>
    <n v="39"/>
    <n v="176400"/>
    <n v="200113"/>
    <n v="23713"/>
    <x v="10"/>
    <n v="530.1"/>
    <n v="44"/>
    <x v="0"/>
    <x v="3"/>
    <x v="1"/>
    <n v="45"/>
    <x v="389"/>
    <x v="21"/>
    <x v="4"/>
    <s v="P1058"/>
    <n v="355"/>
    <n v="67"/>
    <x v="90"/>
    <x v="2"/>
    <n v="4"/>
    <n v="3"/>
    <s v="A"/>
    <n v="3.59"/>
    <x v="1"/>
    <n v="0"/>
    <n v="300619"/>
    <s v="Pending"/>
    <n v="201657"/>
    <x v="4"/>
    <x v="2"/>
    <x v="3"/>
    <n v="23713"/>
  </r>
  <r>
    <x v="1314"/>
    <x v="59"/>
    <x v="0"/>
    <x v="17"/>
    <x v="0"/>
    <s v="P3"/>
    <x v="3"/>
    <x v="0"/>
    <x v="3"/>
    <x v="853"/>
    <d v="2025-06-23T00:00:00"/>
    <n v="48"/>
    <n v="369448"/>
    <n v="417847"/>
    <n v="48399"/>
    <x v="2"/>
    <n v="569"/>
    <n v="30"/>
    <x v="2"/>
    <x v="2"/>
    <x v="0"/>
    <n v="54"/>
    <x v="665"/>
    <x v="4"/>
    <x v="1"/>
    <s v="P1133"/>
    <n v="10"/>
    <n v="70"/>
    <x v="36"/>
    <x v="2"/>
    <n v="21"/>
    <n v="3"/>
    <s v="D"/>
    <n v="10.4"/>
    <x v="0"/>
    <n v="21303"/>
    <n v="73056"/>
    <s v="Pending"/>
    <n v="399871"/>
    <x v="12"/>
    <x v="1"/>
    <x v="3"/>
    <n v="48399"/>
  </r>
  <r>
    <x v="1315"/>
    <x v="130"/>
    <x v="3"/>
    <x v="7"/>
    <x v="4"/>
    <s v="P4"/>
    <x v="0"/>
    <x v="4"/>
    <x v="4"/>
    <x v="79"/>
    <d v="2022-07-14T00:00:00"/>
    <n v="54"/>
    <n v="377859"/>
    <n v="401099"/>
    <n v="23240"/>
    <x v="3"/>
    <n v="51.9"/>
    <n v="12"/>
    <x v="2"/>
    <x v="2"/>
    <x v="2"/>
    <n v="42"/>
    <x v="536"/>
    <x v="12"/>
    <x v="4"/>
    <s v="P1038"/>
    <n v="83"/>
    <n v="11"/>
    <x v="42"/>
    <x v="1"/>
    <n v="2"/>
    <n v="4"/>
    <s v="C"/>
    <n v="14.89"/>
    <x v="2"/>
    <n v="0"/>
    <n v="595866"/>
    <s v="Paid"/>
    <n v="408487"/>
    <x v="3"/>
    <x v="3"/>
    <x v="4"/>
    <n v="23240"/>
  </r>
  <r>
    <x v="1316"/>
    <x v="180"/>
    <x v="2"/>
    <x v="8"/>
    <x v="4"/>
    <s v="P2"/>
    <x v="2"/>
    <x v="2"/>
    <x v="0"/>
    <x v="682"/>
    <d v="2025-12-03T00:00:00"/>
    <n v="40"/>
    <n v="91163"/>
    <n v="76854"/>
    <n v="-14309"/>
    <x v="0"/>
    <n v="253.4"/>
    <n v="55"/>
    <x v="0"/>
    <x v="0"/>
    <x v="0"/>
    <n v="64"/>
    <x v="695"/>
    <x v="40"/>
    <x v="0"/>
    <s v="P1088"/>
    <n v="381"/>
    <n v="64"/>
    <x v="39"/>
    <x v="2"/>
    <n v="0"/>
    <n v="3"/>
    <s v="D"/>
    <n v="15.95"/>
    <x v="1"/>
    <n v="17275"/>
    <n v="680905"/>
    <s v="Pending"/>
    <n v="113839"/>
    <x v="10"/>
    <x v="0"/>
    <x v="3"/>
    <n v="-14309"/>
  </r>
  <r>
    <x v="1317"/>
    <x v="263"/>
    <x v="4"/>
    <x v="19"/>
    <x v="0"/>
    <s v="P3"/>
    <x v="1"/>
    <x v="1"/>
    <x v="3"/>
    <x v="854"/>
    <d v="2025-10-19T00:00:00"/>
    <n v="40"/>
    <n v="164450"/>
    <n v="146170"/>
    <n v="-18280"/>
    <x v="3"/>
    <n v="69.3"/>
    <n v="75"/>
    <x v="1"/>
    <x v="1"/>
    <x v="0"/>
    <n v="59"/>
    <x v="107"/>
    <x v="24"/>
    <x v="0"/>
    <s v="P1248"/>
    <n v="109"/>
    <n v="76"/>
    <x v="59"/>
    <x v="1"/>
    <n v="2"/>
    <n v="3"/>
    <s v="D"/>
    <n v="7.85"/>
    <x v="0"/>
    <n v="0"/>
    <n v="110712"/>
    <s v="Overdue"/>
    <n v="185932"/>
    <x v="7"/>
    <x v="0"/>
    <x v="4"/>
    <n v="-18280"/>
  </r>
  <r>
    <x v="1318"/>
    <x v="237"/>
    <x v="3"/>
    <x v="11"/>
    <x v="5"/>
    <s v="P5"/>
    <x v="0"/>
    <x v="3"/>
    <x v="3"/>
    <x v="626"/>
    <d v="2024-12-06T00:00:00"/>
    <n v="58"/>
    <n v="87108"/>
    <n v="89409"/>
    <n v="2301"/>
    <x v="2"/>
    <n v="888.4"/>
    <n v="77"/>
    <x v="1"/>
    <x v="0"/>
    <x v="0"/>
    <n v="0"/>
    <x v="428"/>
    <x v="31"/>
    <x v="3"/>
    <s v="P1462"/>
    <n v="363"/>
    <n v="52"/>
    <x v="60"/>
    <x v="2"/>
    <n v="19"/>
    <n v="2"/>
    <s v="C"/>
    <n v="5.43"/>
    <x v="3"/>
    <n v="47119"/>
    <n v="128140"/>
    <s v="Paid"/>
    <n v="85624"/>
    <x v="11"/>
    <x v="1"/>
    <x v="3"/>
    <n v="2301"/>
  </r>
  <r>
    <x v="1319"/>
    <x v="148"/>
    <x v="2"/>
    <x v="21"/>
    <x v="5"/>
    <s v="P3"/>
    <x v="3"/>
    <x v="5"/>
    <x v="4"/>
    <x v="375"/>
    <d v="2025-04-10T00:00:00"/>
    <n v="25"/>
    <n v="197190"/>
    <n v="262400"/>
    <n v="65210"/>
    <x v="7"/>
    <n v="753.5"/>
    <n v="73"/>
    <x v="1"/>
    <x v="1"/>
    <x v="1"/>
    <n v="82"/>
    <x v="622"/>
    <x v="7"/>
    <x v="1"/>
    <s v="P1357"/>
    <n v="370"/>
    <n v="37"/>
    <x v="82"/>
    <x v="0"/>
    <n v="16"/>
    <n v="2"/>
    <s v="D"/>
    <n v="12.64"/>
    <x v="0"/>
    <n v="0"/>
    <n v="261870"/>
    <s v="Paid"/>
    <n v="225618"/>
    <x v="10"/>
    <x v="2"/>
    <x v="2"/>
    <n v="65210"/>
  </r>
  <r>
    <x v="1320"/>
    <x v="90"/>
    <x v="0"/>
    <x v="3"/>
    <x v="3"/>
    <s v="P3"/>
    <x v="2"/>
    <x v="2"/>
    <x v="1"/>
    <x v="855"/>
    <d v="2025-06-05T00:00:00"/>
    <n v="60"/>
    <n v="36105"/>
    <n v="18527"/>
    <n v="-17578"/>
    <x v="6"/>
    <n v="313.5"/>
    <n v="52"/>
    <x v="0"/>
    <x v="3"/>
    <x v="2"/>
    <n v="0"/>
    <x v="489"/>
    <x v="19"/>
    <x v="2"/>
    <s v="P1418"/>
    <n v="124"/>
    <n v="51"/>
    <x v="88"/>
    <x v="1"/>
    <n v="12"/>
    <n v="1"/>
    <s v="D"/>
    <n v="3.99"/>
    <x v="1"/>
    <n v="33755"/>
    <n v="601179"/>
    <s v="Paid"/>
    <n v="46418"/>
    <x v="6"/>
    <x v="1"/>
    <x v="1"/>
    <n v="-17578"/>
  </r>
  <r>
    <x v="1321"/>
    <x v="125"/>
    <x v="3"/>
    <x v="20"/>
    <x v="0"/>
    <s v="P1"/>
    <x v="3"/>
    <x v="4"/>
    <x v="3"/>
    <x v="856"/>
    <d v="2024-06-02T00:00:00"/>
    <n v="49"/>
    <n v="127725"/>
    <n v="145556"/>
    <n v="17831"/>
    <x v="9"/>
    <n v="753.7"/>
    <n v="95"/>
    <x v="1"/>
    <x v="0"/>
    <x v="2"/>
    <n v="0"/>
    <x v="383"/>
    <x v="19"/>
    <x v="2"/>
    <s v="P1211"/>
    <n v="2"/>
    <n v="110"/>
    <x v="52"/>
    <x v="0"/>
    <n v="12"/>
    <n v="2"/>
    <s v="C"/>
    <n v="9.3800000000000008"/>
    <x v="3"/>
    <n v="0"/>
    <n v="890116"/>
    <s v="Paid"/>
    <n v="153015"/>
    <x v="2"/>
    <x v="3"/>
    <x v="4"/>
    <n v="17831"/>
  </r>
  <r>
    <x v="1322"/>
    <x v="144"/>
    <x v="4"/>
    <x v="16"/>
    <x v="5"/>
    <s v="P1"/>
    <x v="2"/>
    <x v="1"/>
    <x v="2"/>
    <x v="665"/>
    <d v="2022-10-10T00:00:00"/>
    <n v="53"/>
    <n v="464654"/>
    <n v="565406"/>
    <n v="100752"/>
    <x v="1"/>
    <n v="679.7"/>
    <n v="5"/>
    <x v="2"/>
    <x v="0"/>
    <x v="1"/>
    <n v="70"/>
    <x v="79"/>
    <x v="10"/>
    <x v="0"/>
    <s v="P1396"/>
    <n v="444"/>
    <n v="23"/>
    <x v="17"/>
    <x v="3"/>
    <n v="0"/>
    <n v="1"/>
    <s v="D"/>
    <n v="17.45"/>
    <x v="1"/>
    <n v="0"/>
    <n v="436909"/>
    <s v="Pending"/>
    <n v="492101"/>
    <x v="9"/>
    <x v="0"/>
    <x v="3"/>
    <n v="100752"/>
  </r>
  <r>
    <x v="1323"/>
    <x v="148"/>
    <x v="0"/>
    <x v="27"/>
    <x v="3"/>
    <s v="P3"/>
    <x v="1"/>
    <x v="2"/>
    <x v="4"/>
    <x v="121"/>
    <d v="2025-06-14T00:00:00"/>
    <n v="60"/>
    <n v="454075"/>
    <n v="532818"/>
    <n v="78743"/>
    <x v="2"/>
    <n v="272"/>
    <n v="35"/>
    <x v="0"/>
    <x v="2"/>
    <x v="2"/>
    <n v="44"/>
    <x v="506"/>
    <x v="26"/>
    <x v="1"/>
    <s v="P1412"/>
    <n v="249"/>
    <n v="67"/>
    <x v="24"/>
    <x v="3"/>
    <n v="12"/>
    <n v="3"/>
    <s v="B"/>
    <n v="10.08"/>
    <x v="2"/>
    <n v="2631"/>
    <n v="158663"/>
    <s v="Pending"/>
    <n v="502717"/>
    <x v="2"/>
    <x v="0"/>
    <x v="3"/>
    <n v="78743"/>
  </r>
  <r>
    <x v="1324"/>
    <x v="13"/>
    <x v="2"/>
    <x v="0"/>
    <x v="2"/>
    <s v="P3"/>
    <x v="1"/>
    <x v="2"/>
    <x v="0"/>
    <x v="682"/>
    <d v="2025-11-23T00:00:00"/>
    <n v="30"/>
    <n v="417690"/>
    <n v="517816"/>
    <n v="100126"/>
    <x v="16"/>
    <n v="56.2"/>
    <n v="71"/>
    <x v="1"/>
    <x v="1"/>
    <x v="1"/>
    <n v="0"/>
    <x v="696"/>
    <x v="21"/>
    <x v="4"/>
    <s v="P1445"/>
    <n v="206"/>
    <n v="81"/>
    <x v="25"/>
    <x v="0"/>
    <n v="19"/>
    <n v="2"/>
    <s v="B"/>
    <n v="10.8"/>
    <x v="3"/>
    <n v="0"/>
    <n v="213981"/>
    <s v="Pending"/>
    <n v="458125"/>
    <x v="0"/>
    <x v="2"/>
    <x v="3"/>
    <n v="100126"/>
  </r>
  <r>
    <x v="1325"/>
    <x v="74"/>
    <x v="5"/>
    <x v="8"/>
    <x v="3"/>
    <s v="P5"/>
    <x v="1"/>
    <x v="3"/>
    <x v="4"/>
    <x v="857"/>
    <d v="2023-05-08T00:00:00"/>
    <n v="60"/>
    <n v="429118"/>
    <n v="534816"/>
    <n v="105698"/>
    <x v="3"/>
    <n v="570"/>
    <n v="65"/>
    <x v="1"/>
    <x v="1"/>
    <x v="0"/>
    <n v="0"/>
    <x v="283"/>
    <x v="19"/>
    <x v="3"/>
    <s v="P1218"/>
    <n v="91"/>
    <n v="43"/>
    <x v="57"/>
    <x v="0"/>
    <n v="21"/>
    <n v="2"/>
    <s v="A"/>
    <n v="1.47"/>
    <x v="0"/>
    <n v="0"/>
    <n v="297211"/>
    <s v="Pending"/>
    <n v="410437"/>
    <x v="7"/>
    <x v="0"/>
    <x v="4"/>
    <n v="105698"/>
  </r>
  <r>
    <x v="1326"/>
    <x v="27"/>
    <x v="1"/>
    <x v="22"/>
    <x v="5"/>
    <s v="P3"/>
    <x v="3"/>
    <x v="4"/>
    <x v="3"/>
    <x v="49"/>
    <d v="2022-12-07T00:00:00"/>
    <n v="31"/>
    <n v="219658"/>
    <n v="320558"/>
    <n v="100900"/>
    <x v="9"/>
    <n v="108"/>
    <n v="70"/>
    <x v="1"/>
    <x v="0"/>
    <x v="0"/>
    <n v="0"/>
    <x v="697"/>
    <x v="3"/>
    <x v="4"/>
    <s v="P1225"/>
    <n v="488"/>
    <n v="39"/>
    <x v="13"/>
    <x v="0"/>
    <n v="2"/>
    <n v="5"/>
    <s v="B"/>
    <n v="7.43"/>
    <x v="1"/>
    <n v="0"/>
    <n v="508483"/>
    <s v="Overdue"/>
    <n v="231639"/>
    <x v="1"/>
    <x v="0"/>
    <x v="3"/>
    <n v="100900"/>
  </r>
  <r>
    <x v="1327"/>
    <x v="293"/>
    <x v="3"/>
    <x v="1"/>
    <x v="3"/>
    <s v="P4"/>
    <x v="0"/>
    <x v="5"/>
    <x v="0"/>
    <x v="858"/>
    <d v="2024-10-15T00:00:00"/>
    <n v="8"/>
    <n v="374837"/>
    <n v="436568"/>
    <n v="61731"/>
    <x v="6"/>
    <n v="255"/>
    <n v="14"/>
    <x v="2"/>
    <x v="2"/>
    <x v="0"/>
    <n v="58"/>
    <x v="581"/>
    <x v="28"/>
    <x v="2"/>
    <s v="P1033"/>
    <n v="229"/>
    <n v="92"/>
    <x v="11"/>
    <x v="1"/>
    <n v="9"/>
    <n v="2"/>
    <s v="A"/>
    <n v="8.5500000000000007"/>
    <x v="0"/>
    <n v="0"/>
    <n v="181878"/>
    <s v="Overdue"/>
    <n v="355809"/>
    <x v="7"/>
    <x v="2"/>
    <x v="3"/>
    <n v="61731"/>
  </r>
  <r>
    <x v="1328"/>
    <x v="191"/>
    <x v="4"/>
    <x v="6"/>
    <x v="1"/>
    <s v="P2"/>
    <x v="3"/>
    <x v="1"/>
    <x v="3"/>
    <x v="366"/>
    <d v="2025-03-01T00:00:00"/>
    <n v="20"/>
    <n v="298832"/>
    <n v="344286"/>
    <n v="45454"/>
    <x v="9"/>
    <n v="715.1"/>
    <n v="71"/>
    <x v="1"/>
    <x v="2"/>
    <x v="0"/>
    <n v="69"/>
    <x v="328"/>
    <x v="14"/>
    <x v="2"/>
    <s v="P1455"/>
    <n v="380"/>
    <n v="93"/>
    <x v="11"/>
    <x v="2"/>
    <n v="7"/>
    <n v="5"/>
    <s v="D"/>
    <n v="17.53"/>
    <x v="2"/>
    <n v="64320"/>
    <n v="87654"/>
    <s v="Overdue"/>
    <n v="339047"/>
    <x v="6"/>
    <x v="0"/>
    <x v="3"/>
    <n v="45454"/>
  </r>
  <r>
    <x v="1329"/>
    <x v="269"/>
    <x v="5"/>
    <x v="20"/>
    <x v="3"/>
    <s v="P4"/>
    <x v="3"/>
    <x v="4"/>
    <x v="4"/>
    <x v="859"/>
    <d v="2023-08-29T00:00:00"/>
    <n v="27"/>
    <n v="169305"/>
    <n v="266407"/>
    <n v="97102"/>
    <x v="4"/>
    <n v="829.8"/>
    <n v="82"/>
    <x v="1"/>
    <x v="0"/>
    <x v="0"/>
    <n v="0"/>
    <x v="561"/>
    <x v="35"/>
    <x v="2"/>
    <s v="P1305"/>
    <n v="52"/>
    <n v="90"/>
    <x v="6"/>
    <x v="2"/>
    <n v="4"/>
    <n v="8"/>
    <s v="B"/>
    <n v="10.08"/>
    <x v="2"/>
    <n v="49085"/>
    <n v="722267"/>
    <s v="Paid"/>
    <n v="179141"/>
    <x v="5"/>
    <x v="3"/>
    <x v="3"/>
    <n v="97102"/>
  </r>
  <r>
    <x v="1330"/>
    <x v="113"/>
    <x v="1"/>
    <x v="12"/>
    <x v="1"/>
    <s v="P4"/>
    <x v="2"/>
    <x v="4"/>
    <x v="4"/>
    <x v="549"/>
    <d v="2022-03-12T00:00:00"/>
    <n v="0"/>
    <n v="75797"/>
    <n v="156060"/>
    <n v="80263"/>
    <x v="7"/>
    <n v="66.8"/>
    <n v="61"/>
    <x v="1"/>
    <x v="0"/>
    <x v="1"/>
    <n v="0"/>
    <x v="698"/>
    <x v="30"/>
    <x v="1"/>
    <s v="P1404"/>
    <n v="192"/>
    <n v="21"/>
    <x v="18"/>
    <x v="1"/>
    <n v="4"/>
    <n v="2"/>
    <s v="A"/>
    <n v="9.57"/>
    <x v="1"/>
    <n v="0"/>
    <n v="254716"/>
    <s v="Overdue"/>
    <n v="62399"/>
    <x v="12"/>
    <x v="3"/>
    <x v="1"/>
    <n v="80263"/>
  </r>
  <r>
    <x v="1331"/>
    <x v="96"/>
    <x v="3"/>
    <x v="18"/>
    <x v="4"/>
    <s v="P4"/>
    <x v="1"/>
    <x v="5"/>
    <x v="0"/>
    <x v="860"/>
    <d v="2025-08-06T00:00:00"/>
    <n v="18"/>
    <n v="197352"/>
    <n v="179004"/>
    <n v="-18348"/>
    <x v="0"/>
    <n v="852.8"/>
    <n v="11"/>
    <x v="2"/>
    <x v="3"/>
    <x v="0"/>
    <n v="0"/>
    <x v="463"/>
    <x v="16"/>
    <x v="4"/>
    <s v="P1477"/>
    <n v="491"/>
    <n v="83"/>
    <x v="32"/>
    <x v="3"/>
    <n v="7"/>
    <n v="4"/>
    <s v="B"/>
    <n v="16.309999999999999"/>
    <x v="3"/>
    <n v="42279"/>
    <n v="524981"/>
    <s v="Pending"/>
    <n v="218180"/>
    <x v="5"/>
    <x v="2"/>
    <x v="4"/>
    <n v="-18348"/>
  </r>
  <r>
    <x v="1332"/>
    <x v="277"/>
    <x v="2"/>
    <x v="18"/>
    <x v="4"/>
    <s v="P4"/>
    <x v="0"/>
    <x v="0"/>
    <x v="0"/>
    <x v="861"/>
    <d v="2023-05-16T00:00:00"/>
    <n v="6"/>
    <n v="489324"/>
    <n v="517495"/>
    <n v="28171"/>
    <x v="10"/>
    <n v="290.10000000000002"/>
    <n v="95"/>
    <x v="1"/>
    <x v="2"/>
    <x v="0"/>
    <n v="53"/>
    <x v="545"/>
    <x v="18"/>
    <x v="3"/>
    <s v="P1362"/>
    <n v="70"/>
    <n v="11"/>
    <x v="90"/>
    <x v="0"/>
    <n v="2"/>
    <n v="7"/>
    <s v="B"/>
    <n v="6.07"/>
    <x v="3"/>
    <n v="0"/>
    <n v="835807"/>
    <s v="Overdue"/>
    <n v="512614"/>
    <x v="8"/>
    <x v="3"/>
    <x v="4"/>
    <n v="28171"/>
  </r>
  <r>
    <x v="1333"/>
    <x v="150"/>
    <x v="5"/>
    <x v="1"/>
    <x v="3"/>
    <s v="P2"/>
    <x v="2"/>
    <x v="3"/>
    <x v="3"/>
    <x v="145"/>
    <d v="2025-09-07T00:00:00"/>
    <n v="25"/>
    <n v="153886"/>
    <n v="223853"/>
    <n v="69967"/>
    <x v="1"/>
    <n v="292.5"/>
    <n v="32"/>
    <x v="0"/>
    <x v="3"/>
    <x v="2"/>
    <n v="67"/>
    <x v="145"/>
    <x v="29"/>
    <x v="4"/>
    <s v="P1289"/>
    <n v="88"/>
    <n v="98"/>
    <x v="61"/>
    <x v="3"/>
    <n v="16"/>
    <n v="4"/>
    <s v="C"/>
    <n v="12.84"/>
    <x v="1"/>
    <n v="0"/>
    <n v="166317"/>
    <s v="Pending"/>
    <n v="193710"/>
    <x v="3"/>
    <x v="2"/>
    <x v="3"/>
    <n v="69967"/>
  </r>
  <r>
    <x v="1334"/>
    <x v="217"/>
    <x v="5"/>
    <x v="9"/>
    <x v="2"/>
    <s v="P5"/>
    <x v="0"/>
    <x v="1"/>
    <x v="2"/>
    <x v="25"/>
    <d v="2024-06-14T00:00:00"/>
    <n v="54"/>
    <n v="427457"/>
    <n v="403839"/>
    <n v="-23618"/>
    <x v="8"/>
    <n v="552.20000000000005"/>
    <n v="43"/>
    <x v="0"/>
    <x v="3"/>
    <x v="0"/>
    <n v="55"/>
    <x v="699"/>
    <x v="10"/>
    <x v="1"/>
    <s v="P1123"/>
    <n v="363"/>
    <n v="100"/>
    <x v="14"/>
    <x v="1"/>
    <n v="16"/>
    <n v="2"/>
    <s v="C"/>
    <n v="9"/>
    <x v="0"/>
    <n v="82423"/>
    <n v="226050"/>
    <s v="Pending"/>
    <n v="442485"/>
    <x v="8"/>
    <x v="1"/>
    <x v="2"/>
    <n v="-23618"/>
  </r>
  <r>
    <x v="1335"/>
    <x v="12"/>
    <x v="1"/>
    <x v="24"/>
    <x v="0"/>
    <s v="P3"/>
    <x v="0"/>
    <x v="1"/>
    <x v="3"/>
    <x v="43"/>
    <d v="2022-04-06T00:00:00"/>
    <n v="-2"/>
    <n v="222193"/>
    <n v="327300"/>
    <n v="105107"/>
    <x v="10"/>
    <n v="296"/>
    <n v="82"/>
    <x v="1"/>
    <x v="2"/>
    <x v="0"/>
    <n v="0"/>
    <x v="249"/>
    <x v="19"/>
    <x v="2"/>
    <s v="P1211"/>
    <n v="165"/>
    <n v="25"/>
    <x v="12"/>
    <x v="2"/>
    <n v="14"/>
    <n v="3"/>
    <s v="B"/>
    <n v="2.29"/>
    <x v="0"/>
    <n v="0"/>
    <n v="257987"/>
    <s v="Overdue"/>
    <n v="236218"/>
    <x v="6"/>
    <x v="0"/>
    <x v="4"/>
    <n v="105107"/>
  </r>
  <r>
    <x v="1336"/>
    <x v="61"/>
    <x v="3"/>
    <x v="16"/>
    <x v="0"/>
    <s v="P3"/>
    <x v="2"/>
    <x v="2"/>
    <x v="1"/>
    <x v="840"/>
    <d v="2025-04-26T00:00:00"/>
    <n v="-2"/>
    <n v="169814"/>
    <n v="182688"/>
    <n v="12874"/>
    <x v="1"/>
    <n v="522.29999999999995"/>
    <n v="11"/>
    <x v="2"/>
    <x v="1"/>
    <x v="0"/>
    <n v="0"/>
    <x v="185"/>
    <x v="14"/>
    <x v="3"/>
    <s v="P1481"/>
    <n v="180"/>
    <n v="50"/>
    <x v="5"/>
    <x v="2"/>
    <n v="4"/>
    <n v="4"/>
    <s v="B"/>
    <n v="4.37"/>
    <x v="3"/>
    <n v="54144"/>
    <n v="591321"/>
    <s v="Paid"/>
    <n v="175941"/>
    <x v="2"/>
    <x v="0"/>
    <x v="0"/>
    <n v="12874"/>
  </r>
  <r>
    <x v="1337"/>
    <x v="101"/>
    <x v="5"/>
    <x v="7"/>
    <x v="3"/>
    <s v="P3"/>
    <x v="0"/>
    <x v="4"/>
    <x v="0"/>
    <x v="616"/>
    <d v="2022-07-07T00:00:00"/>
    <n v="10"/>
    <n v="366109"/>
    <n v="416811"/>
    <n v="50702"/>
    <x v="1"/>
    <n v="551.6"/>
    <n v="37"/>
    <x v="0"/>
    <x v="0"/>
    <x v="2"/>
    <n v="0"/>
    <x v="674"/>
    <x v="28"/>
    <x v="1"/>
    <s v="P1159"/>
    <n v="137"/>
    <n v="43"/>
    <x v="15"/>
    <x v="2"/>
    <n v="16"/>
    <n v="2"/>
    <s v="B"/>
    <n v="14.14"/>
    <x v="2"/>
    <n v="62068"/>
    <n v="509333"/>
    <s v="Paid"/>
    <n v="365646"/>
    <x v="4"/>
    <x v="1"/>
    <x v="0"/>
    <n v="50702"/>
  </r>
  <r>
    <x v="1338"/>
    <x v="146"/>
    <x v="5"/>
    <x v="2"/>
    <x v="5"/>
    <s v="P5"/>
    <x v="2"/>
    <x v="1"/>
    <x v="2"/>
    <x v="303"/>
    <d v="2023-09-12T00:00:00"/>
    <n v="6"/>
    <n v="423474"/>
    <n v="453453"/>
    <n v="29979"/>
    <x v="6"/>
    <n v="629.4"/>
    <n v="23"/>
    <x v="2"/>
    <x v="3"/>
    <x v="0"/>
    <n v="83"/>
    <x v="417"/>
    <x v="27"/>
    <x v="2"/>
    <s v="P1287"/>
    <n v="494"/>
    <n v="70"/>
    <x v="42"/>
    <x v="0"/>
    <n v="21"/>
    <n v="1"/>
    <s v="A"/>
    <n v="10.69"/>
    <x v="0"/>
    <n v="0"/>
    <n v="608987"/>
    <s v="Paid"/>
    <n v="428666"/>
    <x v="4"/>
    <x v="1"/>
    <x v="3"/>
    <n v="29979"/>
  </r>
  <r>
    <x v="1339"/>
    <x v="264"/>
    <x v="2"/>
    <x v="7"/>
    <x v="3"/>
    <s v="P4"/>
    <x v="0"/>
    <x v="5"/>
    <x v="2"/>
    <x v="305"/>
    <d v="2023-12-06T00:00:00"/>
    <n v="9"/>
    <n v="289969"/>
    <n v="352822"/>
    <n v="62853"/>
    <x v="2"/>
    <n v="741.1"/>
    <n v="6"/>
    <x v="2"/>
    <x v="3"/>
    <x v="1"/>
    <n v="0"/>
    <x v="549"/>
    <x v="25"/>
    <x v="4"/>
    <s v="P1274"/>
    <n v="392"/>
    <n v="64"/>
    <x v="14"/>
    <x v="3"/>
    <n v="7"/>
    <n v="7"/>
    <s v="C"/>
    <n v="17.43"/>
    <x v="0"/>
    <n v="0"/>
    <n v="106339"/>
    <s v="Overdue"/>
    <n v="304918"/>
    <x v="6"/>
    <x v="1"/>
    <x v="4"/>
    <n v="62853"/>
  </r>
  <r>
    <x v="1340"/>
    <x v="29"/>
    <x v="0"/>
    <x v="18"/>
    <x v="1"/>
    <s v="P5"/>
    <x v="2"/>
    <x v="4"/>
    <x v="3"/>
    <x v="862"/>
    <d v="2022-11-14T00:00:00"/>
    <n v="13"/>
    <n v="139335"/>
    <n v="126102"/>
    <n v="-13233"/>
    <x v="2"/>
    <n v="520"/>
    <n v="63"/>
    <x v="1"/>
    <x v="2"/>
    <x v="1"/>
    <n v="0"/>
    <x v="19"/>
    <x v="22"/>
    <x v="4"/>
    <s v="P1254"/>
    <n v="385"/>
    <n v="109"/>
    <x v="86"/>
    <x v="3"/>
    <n v="7"/>
    <n v="4"/>
    <s v="A"/>
    <n v="7.47"/>
    <x v="2"/>
    <n v="0"/>
    <n v="90076"/>
    <s v="Paid"/>
    <n v="139303"/>
    <x v="1"/>
    <x v="2"/>
    <x v="1"/>
    <n v="-13233"/>
  </r>
  <r>
    <x v="1341"/>
    <x v="236"/>
    <x v="0"/>
    <x v="16"/>
    <x v="5"/>
    <s v="P3"/>
    <x v="2"/>
    <x v="2"/>
    <x v="3"/>
    <x v="202"/>
    <d v="2024-09-01T00:00:00"/>
    <n v="45"/>
    <n v="6475"/>
    <n v="67447"/>
    <n v="60972"/>
    <x v="4"/>
    <n v="782.5"/>
    <n v="30"/>
    <x v="2"/>
    <x v="2"/>
    <x v="2"/>
    <n v="63"/>
    <x v="700"/>
    <x v="18"/>
    <x v="1"/>
    <s v="P1327"/>
    <n v="450"/>
    <n v="72"/>
    <x v="72"/>
    <x v="2"/>
    <n v="4"/>
    <n v="1"/>
    <s v="C"/>
    <n v="14.44"/>
    <x v="1"/>
    <n v="0"/>
    <n v="220926"/>
    <s v="Paid"/>
    <n v="-6057"/>
    <x v="0"/>
    <x v="1"/>
    <x v="3"/>
    <n v="60972"/>
  </r>
  <r>
    <x v="1342"/>
    <x v="22"/>
    <x v="1"/>
    <x v="10"/>
    <x v="3"/>
    <s v="P1"/>
    <x v="1"/>
    <x v="3"/>
    <x v="4"/>
    <x v="567"/>
    <d v="2024-09-12T00:00:00"/>
    <n v="52"/>
    <n v="136082"/>
    <n v="209755"/>
    <n v="73673"/>
    <x v="6"/>
    <n v="119.5"/>
    <n v="51"/>
    <x v="0"/>
    <x v="3"/>
    <x v="0"/>
    <n v="58"/>
    <x v="240"/>
    <x v="13"/>
    <x v="2"/>
    <s v="P1350"/>
    <n v="91"/>
    <n v="56"/>
    <x v="32"/>
    <x v="2"/>
    <n v="12"/>
    <n v="7"/>
    <s v="A"/>
    <n v="1.96"/>
    <x v="1"/>
    <n v="0"/>
    <n v="562840"/>
    <s v="Overdue"/>
    <n v="161591"/>
    <x v="0"/>
    <x v="3"/>
    <x v="3"/>
    <n v="73673"/>
  </r>
  <r>
    <x v="1343"/>
    <x v="35"/>
    <x v="2"/>
    <x v="7"/>
    <x v="4"/>
    <s v="P5"/>
    <x v="3"/>
    <x v="2"/>
    <x v="1"/>
    <x v="863"/>
    <d v="2022-12-11T00:00:00"/>
    <n v="19"/>
    <n v="407088"/>
    <n v="384541"/>
    <n v="-22547"/>
    <x v="2"/>
    <n v="287.7"/>
    <n v="1"/>
    <x v="2"/>
    <x v="0"/>
    <x v="0"/>
    <n v="47"/>
    <x v="56"/>
    <x v="24"/>
    <x v="0"/>
    <s v="P1165"/>
    <n v="400"/>
    <n v="91"/>
    <x v="83"/>
    <x v="2"/>
    <n v="2"/>
    <n v="3"/>
    <s v="B"/>
    <n v="12.9"/>
    <x v="3"/>
    <n v="0"/>
    <n v="23075"/>
    <s v="Paid"/>
    <n v="409156"/>
    <x v="0"/>
    <x v="0"/>
    <x v="4"/>
    <n v="-22547"/>
  </r>
  <r>
    <x v="1344"/>
    <x v="274"/>
    <x v="5"/>
    <x v="17"/>
    <x v="2"/>
    <s v="P1"/>
    <x v="0"/>
    <x v="0"/>
    <x v="4"/>
    <x v="864"/>
    <d v="2022-04-11T00:00:00"/>
    <n v="55"/>
    <n v="480432"/>
    <n v="486888"/>
    <n v="6456"/>
    <x v="0"/>
    <n v="453.9"/>
    <n v="100"/>
    <x v="1"/>
    <x v="2"/>
    <x v="0"/>
    <n v="0"/>
    <x v="463"/>
    <x v="38"/>
    <x v="0"/>
    <s v="P1085"/>
    <n v="176"/>
    <n v="100"/>
    <x v="16"/>
    <x v="1"/>
    <n v="21"/>
    <n v="2"/>
    <s v="C"/>
    <n v="11"/>
    <x v="3"/>
    <n v="58567"/>
    <n v="837728"/>
    <s v="Paid"/>
    <n v="474085"/>
    <x v="2"/>
    <x v="1"/>
    <x v="2"/>
    <n v="6456"/>
  </r>
  <r>
    <x v="1345"/>
    <x v="270"/>
    <x v="4"/>
    <x v="16"/>
    <x v="5"/>
    <s v="P1"/>
    <x v="0"/>
    <x v="5"/>
    <x v="4"/>
    <x v="865"/>
    <d v="2023-09-08T00:00:00"/>
    <n v="16"/>
    <n v="361797"/>
    <n v="322422"/>
    <n v="-39375"/>
    <x v="10"/>
    <n v="654.9"/>
    <n v="19"/>
    <x v="2"/>
    <x v="2"/>
    <x v="1"/>
    <n v="0"/>
    <x v="701"/>
    <x v="17"/>
    <x v="4"/>
    <s v="P1079"/>
    <n v="262"/>
    <n v="76"/>
    <x v="13"/>
    <x v="0"/>
    <n v="2"/>
    <n v="5"/>
    <s v="A"/>
    <n v="12.85"/>
    <x v="0"/>
    <n v="0"/>
    <n v="941168"/>
    <s v="Pending"/>
    <n v="401271"/>
    <x v="1"/>
    <x v="1"/>
    <x v="1"/>
    <n v="-39375"/>
  </r>
  <r>
    <x v="1346"/>
    <x v="287"/>
    <x v="0"/>
    <x v="2"/>
    <x v="0"/>
    <s v="P2"/>
    <x v="1"/>
    <x v="1"/>
    <x v="0"/>
    <x v="811"/>
    <d v="2023-02-10T00:00:00"/>
    <n v="36"/>
    <n v="233305"/>
    <n v="293989"/>
    <n v="60684"/>
    <x v="7"/>
    <n v="41.9"/>
    <n v="4"/>
    <x v="2"/>
    <x v="1"/>
    <x v="0"/>
    <n v="0"/>
    <x v="592"/>
    <x v="34"/>
    <x v="2"/>
    <s v="P1204"/>
    <n v="323"/>
    <n v="105"/>
    <x v="58"/>
    <x v="2"/>
    <n v="21"/>
    <n v="7"/>
    <s v="D"/>
    <n v="3.65"/>
    <x v="0"/>
    <n v="0"/>
    <n v="573654"/>
    <s v="Paid"/>
    <n v="227183"/>
    <x v="2"/>
    <x v="3"/>
    <x v="3"/>
    <n v="60684"/>
  </r>
  <r>
    <x v="1347"/>
    <x v="243"/>
    <x v="3"/>
    <x v="14"/>
    <x v="4"/>
    <s v="P3"/>
    <x v="0"/>
    <x v="4"/>
    <x v="3"/>
    <x v="526"/>
    <d v="2022-11-07T00:00:00"/>
    <n v="15"/>
    <n v="176513"/>
    <n v="289051"/>
    <n v="112538"/>
    <x v="7"/>
    <n v="727.7"/>
    <n v="26"/>
    <x v="2"/>
    <x v="0"/>
    <x v="2"/>
    <n v="0"/>
    <x v="531"/>
    <x v="32"/>
    <x v="4"/>
    <s v="P1028"/>
    <n v="155"/>
    <n v="48"/>
    <x v="10"/>
    <x v="1"/>
    <n v="9"/>
    <n v="4"/>
    <s v="A"/>
    <n v="8.0299999999999994"/>
    <x v="1"/>
    <n v="0"/>
    <n v="729325"/>
    <s v="Pending"/>
    <n v="225419"/>
    <x v="5"/>
    <x v="3"/>
    <x v="2"/>
    <n v="112538"/>
  </r>
  <r>
    <x v="1348"/>
    <x v="133"/>
    <x v="5"/>
    <x v="27"/>
    <x v="5"/>
    <s v="P2"/>
    <x v="2"/>
    <x v="2"/>
    <x v="2"/>
    <x v="665"/>
    <d v="2022-10-01T00:00:00"/>
    <n v="44"/>
    <n v="439933"/>
    <n v="419146"/>
    <n v="-20787"/>
    <x v="3"/>
    <n v="212.2"/>
    <n v="65"/>
    <x v="1"/>
    <x v="2"/>
    <x v="0"/>
    <n v="0"/>
    <x v="702"/>
    <x v="13"/>
    <x v="3"/>
    <s v="P1418"/>
    <n v="357"/>
    <n v="29"/>
    <x v="0"/>
    <x v="1"/>
    <n v="12"/>
    <n v="4"/>
    <s v="B"/>
    <n v="9.84"/>
    <x v="1"/>
    <n v="45995"/>
    <n v="361941"/>
    <s v="Overdue"/>
    <n v="447265"/>
    <x v="12"/>
    <x v="0"/>
    <x v="0"/>
    <n v="-20787"/>
  </r>
  <r>
    <x v="1349"/>
    <x v="271"/>
    <x v="4"/>
    <x v="11"/>
    <x v="0"/>
    <s v="P5"/>
    <x v="3"/>
    <x v="3"/>
    <x v="1"/>
    <x v="616"/>
    <d v="2022-07-27T00:00:00"/>
    <n v="30"/>
    <n v="53429"/>
    <n v="149679"/>
    <n v="96250"/>
    <x v="2"/>
    <n v="387.8"/>
    <n v="14"/>
    <x v="2"/>
    <x v="2"/>
    <x v="1"/>
    <n v="0"/>
    <x v="316"/>
    <x v="4"/>
    <x v="3"/>
    <s v="P1366"/>
    <n v="11"/>
    <n v="73"/>
    <x v="31"/>
    <x v="3"/>
    <n v="9"/>
    <n v="6"/>
    <s v="C"/>
    <n v="15.32"/>
    <x v="0"/>
    <n v="0"/>
    <n v="464241"/>
    <s v="Overdue"/>
    <n v="98588"/>
    <x v="10"/>
    <x v="0"/>
    <x v="4"/>
    <n v="96250"/>
  </r>
  <r>
    <x v="1350"/>
    <x v="196"/>
    <x v="4"/>
    <x v="1"/>
    <x v="1"/>
    <s v="P2"/>
    <x v="1"/>
    <x v="2"/>
    <x v="0"/>
    <x v="305"/>
    <d v="2023-11-28T00:00:00"/>
    <n v="1"/>
    <n v="165434"/>
    <n v="234039"/>
    <n v="68605"/>
    <x v="4"/>
    <n v="757.2"/>
    <n v="78"/>
    <x v="1"/>
    <x v="2"/>
    <x v="0"/>
    <n v="59"/>
    <x v="351"/>
    <x v="26"/>
    <x v="0"/>
    <s v="P1147"/>
    <n v="477"/>
    <n v="25"/>
    <x v="20"/>
    <x v="2"/>
    <n v="14"/>
    <n v="2"/>
    <s v="D"/>
    <n v="5.45"/>
    <x v="2"/>
    <n v="0"/>
    <n v="604000"/>
    <s v="Paid"/>
    <n v="179656"/>
    <x v="1"/>
    <x v="3"/>
    <x v="1"/>
    <n v="68605"/>
  </r>
  <r>
    <x v="1351"/>
    <x v="55"/>
    <x v="1"/>
    <x v="13"/>
    <x v="0"/>
    <s v="P5"/>
    <x v="3"/>
    <x v="0"/>
    <x v="4"/>
    <x v="208"/>
    <d v="2023-01-05T00:00:00"/>
    <n v="10"/>
    <n v="71131"/>
    <n v="172448"/>
    <n v="101317"/>
    <x v="3"/>
    <n v="118.2"/>
    <n v="36"/>
    <x v="0"/>
    <x v="0"/>
    <x v="2"/>
    <n v="56"/>
    <x v="662"/>
    <x v="30"/>
    <x v="1"/>
    <s v="P1342"/>
    <n v="173"/>
    <n v="84"/>
    <x v="37"/>
    <x v="0"/>
    <n v="4"/>
    <n v="2"/>
    <s v="C"/>
    <n v="2.35"/>
    <x v="1"/>
    <n v="0"/>
    <n v="457448"/>
    <s v="Paid"/>
    <n v="78916"/>
    <x v="7"/>
    <x v="3"/>
    <x v="4"/>
    <n v="101317"/>
  </r>
  <r>
    <x v="1352"/>
    <x v="189"/>
    <x v="2"/>
    <x v="22"/>
    <x v="1"/>
    <s v="P3"/>
    <x v="2"/>
    <x v="5"/>
    <x v="4"/>
    <x v="525"/>
    <d v="2023-09-24T00:00:00"/>
    <n v="47"/>
    <n v="366421"/>
    <n v="470025"/>
    <n v="103604"/>
    <x v="9"/>
    <n v="411.5"/>
    <n v="42"/>
    <x v="0"/>
    <x v="2"/>
    <x v="0"/>
    <n v="0"/>
    <x v="548"/>
    <x v="18"/>
    <x v="0"/>
    <s v="P1347"/>
    <n v="87"/>
    <n v="17"/>
    <x v="14"/>
    <x v="1"/>
    <n v="0"/>
    <n v="8"/>
    <s v="A"/>
    <n v="7.15"/>
    <x v="0"/>
    <n v="0"/>
    <n v="663824"/>
    <s v="Overdue"/>
    <n v="410436"/>
    <x v="7"/>
    <x v="3"/>
    <x v="4"/>
    <n v="103604"/>
  </r>
  <r>
    <x v="1353"/>
    <x v="89"/>
    <x v="4"/>
    <x v="16"/>
    <x v="2"/>
    <s v="P5"/>
    <x v="1"/>
    <x v="4"/>
    <x v="2"/>
    <x v="803"/>
    <d v="2022-03-24T00:00:00"/>
    <n v="35"/>
    <n v="415901"/>
    <n v="457097"/>
    <n v="41196"/>
    <x v="10"/>
    <n v="799.3"/>
    <n v="93"/>
    <x v="1"/>
    <x v="1"/>
    <x v="0"/>
    <n v="0"/>
    <x v="184"/>
    <x v="29"/>
    <x v="4"/>
    <s v="P1494"/>
    <n v="79"/>
    <n v="82"/>
    <x v="64"/>
    <x v="1"/>
    <n v="4"/>
    <n v="8"/>
    <s v="B"/>
    <n v="15.1"/>
    <x v="0"/>
    <n v="0"/>
    <n v="451741"/>
    <s v="Paid"/>
    <n v="458682"/>
    <x v="12"/>
    <x v="0"/>
    <x v="1"/>
    <n v="41196"/>
  </r>
  <r>
    <x v="1354"/>
    <x v="35"/>
    <x v="5"/>
    <x v="15"/>
    <x v="1"/>
    <s v="P1"/>
    <x v="3"/>
    <x v="3"/>
    <x v="4"/>
    <x v="866"/>
    <d v="2025-10-26T00:00:00"/>
    <n v="20"/>
    <n v="482464"/>
    <n v="541982"/>
    <n v="59518"/>
    <x v="10"/>
    <n v="588.79999999999995"/>
    <n v="14"/>
    <x v="2"/>
    <x v="2"/>
    <x v="0"/>
    <n v="0"/>
    <x v="15"/>
    <x v="26"/>
    <x v="1"/>
    <s v="P1206"/>
    <n v="407"/>
    <n v="66"/>
    <x v="22"/>
    <x v="0"/>
    <n v="4"/>
    <n v="6"/>
    <s v="D"/>
    <n v="7.75"/>
    <x v="2"/>
    <n v="0"/>
    <n v="958588"/>
    <s v="Overdue"/>
    <n v="489385"/>
    <x v="5"/>
    <x v="1"/>
    <x v="3"/>
    <n v="59518"/>
  </r>
  <r>
    <x v="1355"/>
    <x v="294"/>
    <x v="1"/>
    <x v="28"/>
    <x v="0"/>
    <s v="P3"/>
    <x v="2"/>
    <x v="0"/>
    <x v="4"/>
    <x v="13"/>
    <d v="2024-09-03T00:00:00"/>
    <n v="11"/>
    <n v="399922"/>
    <n v="391075"/>
    <n v="-8847"/>
    <x v="9"/>
    <n v="628.6"/>
    <n v="76"/>
    <x v="1"/>
    <x v="1"/>
    <x v="0"/>
    <n v="73"/>
    <x v="255"/>
    <x v="5"/>
    <x v="4"/>
    <s v="P1065"/>
    <n v="208"/>
    <n v="73"/>
    <x v="87"/>
    <x v="3"/>
    <n v="4"/>
    <n v="8"/>
    <s v="C"/>
    <n v="9.8699999999999992"/>
    <x v="1"/>
    <n v="0"/>
    <n v="940136"/>
    <s v="Overdue"/>
    <n v="430514"/>
    <x v="0"/>
    <x v="2"/>
    <x v="3"/>
    <n v="-8847"/>
  </r>
  <r>
    <x v="1356"/>
    <x v="24"/>
    <x v="1"/>
    <x v="12"/>
    <x v="2"/>
    <s v="P5"/>
    <x v="0"/>
    <x v="0"/>
    <x v="0"/>
    <x v="867"/>
    <d v="2024-02-20T00:00:00"/>
    <n v="48"/>
    <n v="62203"/>
    <n v="154459"/>
    <n v="92256"/>
    <x v="0"/>
    <n v="387.3"/>
    <n v="17"/>
    <x v="2"/>
    <x v="3"/>
    <x v="0"/>
    <n v="0"/>
    <x v="703"/>
    <x v="2"/>
    <x v="2"/>
    <s v="P1371"/>
    <n v="8"/>
    <n v="84"/>
    <x v="90"/>
    <x v="0"/>
    <n v="4"/>
    <n v="6"/>
    <s v="B"/>
    <n v="15.22"/>
    <x v="2"/>
    <n v="0"/>
    <n v="398984"/>
    <s v="Paid"/>
    <n v="96504"/>
    <x v="2"/>
    <x v="0"/>
    <x v="1"/>
    <n v="92256"/>
  </r>
  <r>
    <x v="1357"/>
    <x v="5"/>
    <x v="4"/>
    <x v="28"/>
    <x v="5"/>
    <s v="P1"/>
    <x v="0"/>
    <x v="0"/>
    <x v="0"/>
    <x v="175"/>
    <d v="2025-12-29T00:00:00"/>
    <n v="59"/>
    <n v="366995"/>
    <n v="402097"/>
    <n v="35102"/>
    <x v="2"/>
    <n v="314"/>
    <n v="29"/>
    <x v="2"/>
    <x v="3"/>
    <x v="0"/>
    <n v="54"/>
    <x v="704"/>
    <x v="42"/>
    <x v="1"/>
    <s v="P1157"/>
    <n v="70"/>
    <n v="113"/>
    <x v="46"/>
    <x v="1"/>
    <n v="9"/>
    <n v="2"/>
    <s v="D"/>
    <n v="14.29"/>
    <x v="1"/>
    <n v="0"/>
    <n v="86044"/>
    <s v="Paid"/>
    <n v="371901"/>
    <x v="6"/>
    <x v="0"/>
    <x v="3"/>
    <n v="35102"/>
  </r>
  <r>
    <x v="1358"/>
    <x v="27"/>
    <x v="0"/>
    <x v="14"/>
    <x v="5"/>
    <s v="P3"/>
    <x v="3"/>
    <x v="4"/>
    <x v="1"/>
    <x v="250"/>
    <d v="2023-07-23T00:00:00"/>
    <n v="47"/>
    <n v="373189"/>
    <n v="405173"/>
    <n v="31984"/>
    <x v="3"/>
    <n v="629.79999999999995"/>
    <n v="73"/>
    <x v="1"/>
    <x v="3"/>
    <x v="0"/>
    <n v="0"/>
    <x v="200"/>
    <x v="23"/>
    <x v="3"/>
    <s v="P1496"/>
    <n v="468"/>
    <n v="24"/>
    <x v="41"/>
    <x v="3"/>
    <n v="12"/>
    <n v="2"/>
    <s v="C"/>
    <n v="12.92"/>
    <x v="2"/>
    <n v="0"/>
    <n v="474877"/>
    <s v="Overdue"/>
    <n v="369415"/>
    <x v="5"/>
    <x v="1"/>
    <x v="2"/>
    <n v="31984"/>
  </r>
  <r>
    <x v="1359"/>
    <x v="279"/>
    <x v="3"/>
    <x v="12"/>
    <x v="0"/>
    <s v="P1"/>
    <x v="3"/>
    <x v="1"/>
    <x v="3"/>
    <x v="868"/>
    <d v="2022-10-09T00:00:00"/>
    <n v="48"/>
    <n v="91714"/>
    <n v="63631"/>
    <n v="-28083"/>
    <x v="6"/>
    <n v="50.6"/>
    <n v="45"/>
    <x v="0"/>
    <x v="2"/>
    <x v="0"/>
    <n v="63"/>
    <x v="221"/>
    <x v="9"/>
    <x v="2"/>
    <s v="P1408"/>
    <n v="303"/>
    <n v="33"/>
    <x v="54"/>
    <x v="0"/>
    <n v="12"/>
    <n v="2"/>
    <s v="D"/>
    <n v="5.31"/>
    <x v="2"/>
    <n v="61089"/>
    <n v="208785"/>
    <s v="Pending"/>
    <n v="86421"/>
    <x v="1"/>
    <x v="0"/>
    <x v="2"/>
    <n v="-28083"/>
  </r>
  <r>
    <x v="1360"/>
    <x v="206"/>
    <x v="3"/>
    <x v="24"/>
    <x v="2"/>
    <s v="P4"/>
    <x v="3"/>
    <x v="3"/>
    <x v="4"/>
    <x v="869"/>
    <d v="2023-12-20T00:00:00"/>
    <n v="12"/>
    <n v="410577"/>
    <n v="396444"/>
    <n v="-14133"/>
    <x v="2"/>
    <n v="311.2"/>
    <n v="51"/>
    <x v="0"/>
    <x v="0"/>
    <x v="0"/>
    <n v="52"/>
    <x v="705"/>
    <x v="32"/>
    <x v="4"/>
    <s v="P1335"/>
    <n v="258"/>
    <n v="96"/>
    <x v="72"/>
    <x v="0"/>
    <n v="7"/>
    <n v="7"/>
    <s v="D"/>
    <n v="14.26"/>
    <x v="1"/>
    <n v="25260"/>
    <n v="400709"/>
    <s v="Pending"/>
    <n v="409524"/>
    <x v="8"/>
    <x v="2"/>
    <x v="3"/>
    <n v="-14133"/>
  </r>
  <r>
    <x v="1361"/>
    <x v="224"/>
    <x v="0"/>
    <x v="10"/>
    <x v="4"/>
    <s v="P5"/>
    <x v="2"/>
    <x v="2"/>
    <x v="2"/>
    <x v="870"/>
    <d v="2022-04-24T00:00:00"/>
    <n v="33"/>
    <n v="6364"/>
    <n v="77826"/>
    <n v="71462"/>
    <x v="7"/>
    <n v="528.5"/>
    <n v="89"/>
    <x v="1"/>
    <x v="1"/>
    <x v="0"/>
    <n v="53"/>
    <x v="278"/>
    <x v="28"/>
    <x v="1"/>
    <s v="P1386"/>
    <n v="53"/>
    <n v="68"/>
    <x v="91"/>
    <x v="1"/>
    <n v="14"/>
    <n v="2"/>
    <s v="A"/>
    <n v="14.85"/>
    <x v="3"/>
    <n v="0"/>
    <n v="941275"/>
    <s v="Overdue"/>
    <n v="35429"/>
    <x v="0"/>
    <x v="1"/>
    <x v="2"/>
    <n v="71462"/>
  </r>
  <r>
    <x v="1362"/>
    <x v="295"/>
    <x v="1"/>
    <x v="28"/>
    <x v="0"/>
    <s v="P4"/>
    <x v="2"/>
    <x v="1"/>
    <x v="3"/>
    <x v="512"/>
    <d v="2023-05-25T00:00:00"/>
    <n v="28"/>
    <n v="349899"/>
    <n v="325614"/>
    <n v="-24285"/>
    <x v="8"/>
    <n v="155.69999999999999"/>
    <n v="13"/>
    <x v="2"/>
    <x v="3"/>
    <x v="2"/>
    <n v="0"/>
    <x v="614"/>
    <x v="39"/>
    <x v="4"/>
    <s v="P1275"/>
    <n v="425"/>
    <n v="44"/>
    <x v="69"/>
    <x v="3"/>
    <n v="21"/>
    <n v="7"/>
    <s v="D"/>
    <n v="9.39"/>
    <x v="3"/>
    <n v="0"/>
    <n v="236750"/>
    <s v="Paid"/>
    <n v="349796"/>
    <x v="5"/>
    <x v="0"/>
    <x v="0"/>
    <n v="-24285"/>
  </r>
  <r>
    <x v="1363"/>
    <x v="139"/>
    <x v="3"/>
    <x v="11"/>
    <x v="2"/>
    <s v="P5"/>
    <x v="3"/>
    <x v="5"/>
    <x v="3"/>
    <x v="768"/>
    <d v="2022-06-23T00:00:00"/>
    <n v="38"/>
    <n v="118016"/>
    <n v="107261"/>
    <n v="-10755"/>
    <x v="0"/>
    <n v="531.5"/>
    <n v="27"/>
    <x v="2"/>
    <x v="0"/>
    <x v="0"/>
    <n v="0"/>
    <x v="706"/>
    <x v="35"/>
    <x v="3"/>
    <s v="P1425"/>
    <n v="163"/>
    <n v="74"/>
    <x v="92"/>
    <x v="1"/>
    <n v="12"/>
    <n v="7"/>
    <s v="C"/>
    <n v="15.72"/>
    <x v="1"/>
    <n v="5982"/>
    <n v="550516"/>
    <s v="Paid"/>
    <n v="152174"/>
    <x v="11"/>
    <x v="1"/>
    <x v="2"/>
    <n v="-10755"/>
  </r>
  <r>
    <x v="1364"/>
    <x v="244"/>
    <x v="5"/>
    <x v="16"/>
    <x v="3"/>
    <s v="P2"/>
    <x v="0"/>
    <x v="5"/>
    <x v="4"/>
    <x v="350"/>
    <d v="2024-09-29T00:00:00"/>
    <n v="6"/>
    <n v="291968"/>
    <n v="295226"/>
    <n v="3258"/>
    <x v="4"/>
    <n v="54.7"/>
    <n v="83"/>
    <x v="1"/>
    <x v="2"/>
    <x v="0"/>
    <n v="0"/>
    <x v="707"/>
    <x v="27"/>
    <x v="2"/>
    <s v="P1210"/>
    <n v="14"/>
    <n v="68"/>
    <x v="87"/>
    <x v="0"/>
    <n v="4"/>
    <n v="3"/>
    <s v="C"/>
    <n v="9.6300000000000008"/>
    <x v="1"/>
    <n v="0"/>
    <n v="527019"/>
    <s v="Paid"/>
    <n v="290788"/>
    <x v="0"/>
    <x v="3"/>
    <x v="3"/>
    <n v="3258"/>
  </r>
  <r>
    <x v="1365"/>
    <x v="204"/>
    <x v="0"/>
    <x v="0"/>
    <x v="2"/>
    <s v="P1"/>
    <x v="0"/>
    <x v="5"/>
    <x v="3"/>
    <x v="871"/>
    <d v="2025-05-13T00:00:00"/>
    <n v="5"/>
    <n v="430452"/>
    <n v="530938"/>
    <n v="100486"/>
    <x v="7"/>
    <n v="293.3"/>
    <n v="10"/>
    <x v="2"/>
    <x v="1"/>
    <x v="1"/>
    <n v="57"/>
    <x v="81"/>
    <x v="0"/>
    <x v="2"/>
    <s v="P1394"/>
    <n v="257"/>
    <n v="120"/>
    <x v="30"/>
    <x v="3"/>
    <n v="2"/>
    <n v="4"/>
    <s v="A"/>
    <n v="3.62"/>
    <x v="2"/>
    <n v="5801"/>
    <n v="605622"/>
    <s v="Pending"/>
    <n v="431270"/>
    <x v="12"/>
    <x v="1"/>
    <x v="4"/>
    <n v="100486"/>
  </r>
  <r>
    <x v="1366"/>
    <x v="158"/>
    <x v="0"/>
    <x v="12"/>
    <x v="0"/>
    <s v="P4"/>
    <x v="2"/>
    <x v="5"/>
    <x v="1"/>
    <x v="685"/>
    <d v="2023-04-13T00:00:00"/>
    <n v="53"/>
    <n v="242939"/>
    <n v="294492"/>
    <n v="51553"/>
    <x v="6"/>
    <n v="821.5"/>
    <n v="80"/>
    <x v="1"/>
    <x v="1"/>
    <x v="1"/>
    <n v="0"/>
    <x v="482"/>
    <x v="32"/>
    <x v="3"/>
    <s v="P1437"/>
    <n v="48"/>
    <n v="92"/>
    <x v="38"/>
    <x v="0"/>
    <n v="7"/>
    <n v="5"/>
    <s v="A"/>
    <n v="4.1500000000000004"/>
    <x v="0"/>
    <n v="0"/>
    <n v="734337"/>
    <s v="Overdue"/>
    <n v="242785"/>
    <x v="3"/>
    <x v="0"/>
    <x v="4"/>
    <n v="51553"/>
  </r>
  <r>
    <x v="1367"/>
    <x v="32"/>
    <x v="4"/>
    <x v="25"/>
    <x v="1"/>
    <s v="P3"/>
    <x v="2"/>
    <x v="0"/>
    <x v="4"/>
    <x v="324"/>
    <d v="2023-08-27T00:00:00"/>
    <n v="8"/>
    <n v="493966"/>
    <n v="482645"/>
    <n v="-11321"/>
    <x v="0"/>
    <n v="673"/>
    <n v="56"/>
    <x v="0"/>
    <x v="1"/>
    <x v="0"/>
    <n v="0"/>
    <x v="708"/>
    <x v="31"/>
    <x v="4"/>
    <s v="P1208"/>
    <n v="415"/>
    <n v="27"/>
    <x v="59"/>
    <x v="2"/>
    <n v="2"/>
    <n v="2"/>
    <s v="A"/>
    <n v="7.84"/>
    <x v="0"/>
    <n v="0"/>
    <n v="331120"/>
    <s v="Overdue"/>
    <n v="496041"/>
    <x v="1"/>
    <x v="3"/>
    <x v="3"/>
    <n v="-11321"/>
  </r>
  <r>
    <x v="1368"/>
    <x v="3"/>
    <x v="1"/>
    <x v="20"/>
    <x v="0"/>
    <s v="P4"/>
    <x v="2"/>
    <x v="2"/>
    <x v="1"/>
    <x v="872"/>
    <d v="2024-12-30T00:00:00"/>
    <n v="5"/>
    <n v="365141"/>
    <n v="354757"/>
    <n v="-10384"/>
    <x v="9"/>
    <n v="518.4"/>
    <n v="59"/>
    <x v="0"/>
    <x v="0"/>
    <x v="1"/>
    <n v="0"/>
    <x v="81"/>
    <x v="40"/>
    <x v="2"/>
    <s v="P1202"/>
    <n v="454"/>
    <n v="103"/>
    <x v="10"/>
    <x v="3"/>
    <n v="14"/>
    <n v="6"/>
    <s v="B"/>
    <n v="0.49"/>
    <x v="0"/>
    <n v="89061"/>
    <n v="910999"/>
    <s v="Paid"/>
    <n v="385370"/>
    <x v="9"/>
    <x v="1"/>
    <x v="3"/>
    <n v="-10384"/>
  </r>
  <r>
    <x v="1369"/>
    <x v="230"/>
    <x v="1"/>
    <x v="4"/>
    <x v="0"/>
    <s v="P4"/>
    <x v="1"/>
    <x v="0"/>
    <x v="2"/>
    <x v="688"/>
    <d v="2022-07-16T00:00:00"/>
    <n v="17"/>
    <n v="199031"/>
    <n v="181094"/>
    <n v="-17937"/>
    <x v="7"/>
    <n v="506.4"/>
    <n v="73"/>
    <x v="1"/>
    <x v="3"/>
    <x v="0"/>
    <n v="62"/>
    <x v="628"/>
    <x v="30"/>
    <x v="3"/>
    <s v="P1072"/>
    <n v="170"/>
    <n v="110"/>
    <x v="39"/>
    <x v="2"/>
    <n v="9"/>
    <n v="2"/>
    <s v="B"/>
    <n v="11.9"/>
    <x v="0"/>
    <n v="0"/>
    <n v="77712"/>
    <s v="Overdue"/>
    <n v="199815"/>
    <x v="7"/>
    <x v="3"/>
    <x v="3"/>
    <n v="-17937"/>
  </r>
  <r>
    <x v="1370"/>
    <x v="169"/>
    <x v="3"/>
    <x v="24"/>
    <x v="3"/>
    <s v="P3"/>
    <x v="2"/>
    <x v="2"/>
    <x v="2"/>
    <x v="873"/>
    <d v="2023-08-08T00:00:00"/>
    <n v="34"/>
    <n v="216644"/>
    <n v="185910"/>
    <n v="-30734"/>
    <x v="2"/>
    <n v="139.30000000000001"/>
    <n v="32"/>
    <x v="0"/>
    <x v="2"/>
    <x v="2"/>
    <n v="0"/>
    <x v="709"/>
    <x v="42"/>
    <x v="4"/>
    <s v="P1099"/>
    <n v="300"/>
    <n v="26"/>
    <x v="32"/>
    <x v="3"/>
    <n v="16"/>
    <n v="4"/>
    <s v="A"/>
    <n v="12.88"/>
    <x v="3"/>
    <n v="0"/>
    <n v="427821"/>
    <s v="Overdue"/>
    <n v="250284"/>
    <x v="3"/>
    <x v="2"/>
    <x v="1"/>
    <n v="-30734"/>
  </r>
  <r>
    <x v="1371"/>
    <x v="261"/>
    <x v="0"/>
    <x v="6"/>
    <x v="1"/>
    <s v="P1"/>
    <x v="0"/>
    <x v="3"/>
    <x v="0"/>
    <x v="277"/>
    <d v="2025-07-17T00:00:00"/>
    <n v="50"/>
    <n v="253288"/>
    <n v="335524"/>
    <n v="82236"/>
    <x v="7"/>
    <n v="788"/>
    <n v="30"/>
    <x v="2"/>
    <x v="3"/>
    <x v="0"/>
    <n v="0"/>
    <x v="305"/>
    <x v="4"/>
    <x v="3"/>
    <s v="P1272"/>
    <n v="475"/>
    <n v="23"/>
    <x v="60"/>
    <x v="1"/>
    <n v="21"/>
    <n v="3"/>
    <s v="B"/>
    <n v="10.43"/>
    <x v="3"/>
    <n v="0"/>
    <n v="414134"/>
    <s v="Paid"/>
    <n v="297797"/>
    <x v="1"/>
    <x v="0"/>
    <x v="0"/>
    <n v="82236"/>
  </r>
  <r>
    <x v="1372"/>
    <x v="246"/>
    <x v="2"/>
    <x v="17"/>
    <x v="2"/>
    <s v="P4"/>
    <x v="1"/>
    <x v="5"/>
    <x v="2"/>
    <x v="750"/>
    <d v="2025-09-20T00:00:00"/>
    <n v="5"/>
    <n v="72305"/>
    <n v="164498"/>
    <n v="92193"/>
    <x v="7"/>
    <n v="259.7"/>
    <n v="90"/>
    <x v="1"/>
    <x v="0"/>
    <x v="1"/>
    <n v="92"/>
    <x v="194"/>
    <x v="14"/>
    <x v="2"/>
    <s v="P1199"/>
    <n v="362"/>
    <n v="71"/>
    <x v="80"/>
    <x v="0"/>
    <n v="9"/>
    <n v="2"/>
    <s v="D"/>
    <n v="16.02"/>
    <x v="3"/>
    <n v="0"/>
    <n v="68169"/>
    <s v="Overdue"/>
    <n v="52653"/>
    <x v="7"/>
    <x v="3"/>
    <x v="3"/>
    <n v="92193"/>
  </r>
  <r>
    <x v="1373"/>
    <x v="245"/>
    <x v="2"/>
    <x v="25"/>
    <x v="0"/>
    <s v="P5"/>
    <x v="2"/>
    <x v="0"/>
    <x v="4"/>
    <x v="52"/>
    <d v="2023-11-19T00:00:00"/>
    <n v="54"/>
    <n v="69173"/>
    <n v="84893"/>
    <n v="15720"/>
    <x v="8"/>
    <n v="545"/>
    <n v="34"/>
    <x v="0"/>
    <x v="3"/>
    <x v="1"/>
    <n v="56"/>
    <x v="639"/>
    <x v="30"/>
    <x v="0"/>
    <s v="P1450"/>
    <n v="69"/>
    <n v="89"/>
    <x v="84"/>
    <x v="2"/>
    <n v="9"/>
    <n v="1"/>
    <s v="A"/>
    <n v="6.6"/>
    <x v="0"/>
    <n v="58328"/>
    <n v="48878"/>
    <s v="Pending"/>
    <n v="91422"/>
    <x v="12"/>
    <x v="1"/>
    <x v="4"/>
    <n v="15720"/>
  </r>
  <r>
    <x v="1374"/>
    <x v="102"/>
    <x v="3"/>
    <x v="21"/>
    <x v="1"/>
    <s v="P1"/>
    <x v="3"/>
    <x v="1"/>
    <x v="1"/>
    <x v="874"/>
    <d v="2024-02-28T00:00:00"/>
    <n v="11"/>
    <n v="278894"/>
    <n v="290451"/>
    <n v="11557"/>
    <x v="2"/>
    <n v="695.2"/>
    <n v="4"/>
    <x v="2"/>
    <x v="1"/>
    <x v="2"/>
    <n v="77"/>
    <x v="234"/>
    <x v="4"/>
    <x v="3"/>
    <s v="P1021"/>
    <n v="487"/>
    <n v="107"/>
    <x v="80"/>
    <x v="0"/>
    <n v="21"/>
    <n v="4"/>
    <s v="A"/>
    <n v="13.67"/>
    <x v="3"/>
    <n v="0"/>
    <n v="517855"/>
    <s v="Overdue"/>
    <n v="287706"/>
    <x v="7"/>
    <x v="3"/>
    <x v="3"/>
    <n v="11557"/>
  </r>
  <r>
    <x v="1375"/>
    <x v="61"/>
    <x v="1"/>
    <x v="5"/>
    <x v="2"/>
    <s v="P3"/>
    <x v="3"/>
    <x v="4"/>
    <x v="3"/>
    <x v="866"/>
    <d v="2025-11-27T00:00:00"/>
    <n v="52"/>
    <n v="232930"/>
    <n v="195889"/>
    <n v="-37041"/>
    <x v="2"/>
    <n v="293.7"/>
    <n v="84"/>
    <x v="1"/>
    <x v="1"/>
    <x v="0"/>
    <n v="83"/>
    <x v="82"/>
    <x v="12"/>
    <x v="0"/>
    <s v="P1180"/>
    <n v="231"/>
    <n v="102"/>
    <x v="61"/>
    <x v="0"/>
    <n v="14"/>
    <n v="1"/>
    <s v="B"/>
    <n v="8.08"/>
    <x v="2"/>
    <n v="0"/>
    <n v="749220"/>
    <s v="Overdue"/>
    <n v="240965"/>
    <x v="10"/>
    <x v="0"/>
    <x v="3"/>
    <n v="-37041"/>
  </r>
  <r>
    <x v="1376"/>
    <x v="50"/>
    <x v="4"/>
    <x v="18"/>
    <x v="2"/>
    <s v="P5"/>
    <x v="1"/>
    <x v="2"/>
    <x v="3"/>
    <x v="875"/>
    <d v="2023-08-01T00:00:00"/>
    <n v="29"/>
    <n v="80122"/>
    <n v="104987"/>
    <n v="24865"/>
    <x v="0"/>
    <n v="833.3"/>
    <n v="79"/>
    <x v="1"/>
    <x v="0"/>
    <x v="0"/>
    <n v="80"/>
    <x v="414"/>
    <x v="3"/>
    <x v="2"/>
    <s v="P1313"/>
    <n v="54"/>
    <n v="72"/>
    <x v="54"/>
    <x v="3"/>
    <n v="16"/>
    <n v="3"/>
    <s v="A"/>
    <n v="13.98"/>
    <x v="3"/>
    <n v="0"/>
    <n v="908819"/>
    <s v="Paid"/>
    <n v="111934"/>
    <x v="3"/>
    <x v="1"/>
    <x v="2"/>
    <n v="24865"/>
  </r>
  <r>
    <x v="1377"/>
    <x v="75"/>
    <x v="2"/>
    <x v="10"/>
    <x v="2"/>
    <s v="P4"/>
    <x v="1"/>
    <x v="3"/>
    <x v="1"/>
    <x v="113"/>
    <d v="2023-07-28T00:00:00"/>
    <n v="37"/>
    <n v="172461"/>
    <n v="197322"/>
    <n v="24861"/>
    <x v="4"/>
    <n v="602.6"/>
    <n v="72"/>
    <x v="1"/>
    <x v="1"/>
    <x v="2"/>
    <n v="0"/>
    <x v="255"/>
    <x v="14"/>
    <x v="3"/>
    <s v="P1392"/>
    <n v="183"/>
    <n v="21"/>
    <x v="85"/>
    <x v="3"/>
    <n v="14"/>
    <n v="6"/>
    <s v="A"/>
    <n v="4.97"/>
    <x v="3"/>
    <n v="0"/>
    <n v="76188"/>
    <s v="Pending"/>
    <n v="167945"/>
    <x v="12"/>
    <x v="2"/>
    <x v="3"/>
    <n v="24861"/>
  </r>
  <r>
    <x v="1378"/>
    <x v="107"/>
    <x v="2"/>
    <x v="25"/>
    <x v="4"/>
    <s v="P2"/>
    <x v="3"/>
    <x v="2"/>
    <x v="4"/>
    <x v="7"/>
    <d v="2023-10-26T00:00:00"/>
    <n v="34"/>
    <n v="19837"/>
    <n v="106986"/>
    <n v="87149"/>
    <x v="1"/>
    <n v="3.9"/>
    <n v="68"/>
    <x v="1"/>
    <x v="1"/>
    <x v="1"/>
    <n v="86"/>
    <x v="264"/>
    <x v="10"/>
    <x v="4"/>
    <s v="P1422"/>
    <n v="78"/>
    <n v="86"/>
    <x v="39"/>
    <x v="2"/>
    <n v="12"/>
    <n v="5"/>
    <s v="C"/>
    <n v="12.99"/>
    <x v="3"/>
    <n v="0"/>
    <n v="605841"/>
    <s v="Paid"/>
    <n v="57713"/>
    <x v="6"/>
    <x v="1"/>
    <x v="0"/>
    <n v="87149"/>
  </r>
  <r>
    <x v="1379"/>
    <x v="280"/>
    <x v="0"/>
    <x v="3"/>
    <x v="3"/>
    <s v="P1"/>
    <x v="0"/>
    <x v="1"/>
    <x v="4"/>
    <x v="823"/>
    <d v="2022-12-09T00:00:00"/>
    <n v="25"/>
    <n v="353272"/>
    <n v="375769"/>
    <n v="22497"/>
    <x v="6"/>
    <n v="759.2"/>
    <n v="41"/>
    <x v="0"/>
    <x v="2"/>
    <x v="0"/>
    <n v="0"/>
    <x v="136"/>
    <x v="7"/>
    <x v="2"/>
    <s v="P1395"/>
    <n v="428"/>
    <n v="87"/>
    <x v="43"/>
    <x v="2"/>
    <n v="16"/>
    <n v="5"/>
    <s v="D"/>
    <n v="0.06"/>
    <x v="3"/>
    <n v="6965"/>
    <n v="94014"/>
    <s v="Paid"/>
    <n v="377080"/>
    <x v="9"/>
    <x v="0"/>
    <x v="1"/>
    <n v="22497"/>
  </r>
  <r>
    <x v="1380"/>
    <x v="12"/>
    <x v="5"/>
    <x v="21"/>
    <x v="5"/>
    <s v="P5"/>
    <x v="0"/>
    <x v="1"/>
    <x v="3"/>
    <x v="876"/>
    <d v="2024-09-10T00:00:00"/>
    <n v="22"/>
    <n v="141940"/>
    <n v="140970"/>
    <n v="-970"/>
    <x v="8"/>
    <n v="178.5"/>
    <n v="58"/>
    <x v="0"/>
    <x v="3"/>
    <x v="0"/>
    <n v="45"/>
    <x v="710"/>
    <x v="42"/>
    <x v="1"/>
    <s v="P1054"/>
    <n v="431"/>
    <n v="88"/>
    <x v="9"/>
    <x v="2"/>
    <n v="2"/>
    <n v="7"/>
    <s v="D"/>
    <n v="11.86"/>
    <x v="1"/>
    <n v="0"/>
    <n v="855351"/>
    <s v="Paid"/>
    <n v="135768"/>
    <x v="9"/>
    <x v="0"/>
    <x v="4"/>
    <n v="-970"/>
  </r>
  <r>
    <x v="1381"/>
    <x v="188"/>
    <x v="5"/>
    <x v="9"/>
    <x v="3"/>
    <s v="P2"/>
    <x v="2"/>
    <x v="3"/>
    <x v="2"/>
    <x v="877"/>
    <d v="2025-10-01T00:00:00"/>
    <n v="5"/>
    <n v="217120"/>
    <n v="308898"/>
    <n v="91778"/>
    <x v="7"/>
    <n v="514.29999999999995"/>
    <n v="71"/>
    <x v="1"/>
    <x v="1"/>
    <x v="1"/>
    <n v="56"/>
    <x v="495"/>
    <x v="7"/>
    <x v="3"/>
    <s v="P1452"/>
    <n v="279"/>
    <n v="93"/>
    <x v="72"/>
    <x v="3"/>
    <n v="12"/>
    <n v="7"/>
    <s v="A"/>
    <n v="4.4400000000000004"/>
    <x v="3"/>
    <n v="0"/>
    <n v="980846"/>
    <s v="Paid"/>
    <n v="255161"/>
    <x v="10"/>
    <x v="1"/>
    <x v="3"/>
    <n v="91778"/>
  </r>
  <r>
    <x v="1382"/>
    <x v="22"/>
    <x v="3"/>
    <x v="9"/>
    <x v="5"/>
    <s v="P5"/>
    <x v="0"/>
    <x v="2"/>
    <x v="1"/>
    <x v="878"/>
    <d v="2022-04-07T00:00:00"/>
    <n v="53"/>
    <n v="486375"/>
    <n v="528407"/>
    <n v="42032"/>
    <x v="3"/>
    <n v="824.6"/>
    <n v="41"/>
    <x v="0"/>
    <x v="3"/>
    <x v="1"/>
    <n v="60"/>
    <x v="668"/>
    <x v="18"/>
    <x v="2"/>
    <s v="P1207"/>
    <n v="38"/>
    <n v="21"/>
    <x v="63"/>
    <x v="3"/>
    <n v="19"/>
    <n v="8"/>
    <s v="C"/>
    <n v="4.49"/>
    <x v="0"/>
    <n v="68692"/>
    <n v="169096"/>
    <s v="Overdue"/>
    <n v="486080"/>
    <x v="9"/>
    <x v="0"/>
    <x v="1"/>
    <n v="42032"/>
  </r>
  <r>
    <x v="1383"/>
    <x v="105"/>
    <x v="4"/>
    <x v="24"/>
    <x v="0"/>
    <s v="P5"/>
    <x v="0"/>
    <x v="4"/>
    <x v="2"/>
    <x v="158"/>
    <d v="2023-02-12T00:00:00"/>
    <n v="-2"/>
    <n v="130719"/>
    <n v="106165"/>
    <n v="-24554"/>
    <x v="4"/>
    <n v="824"/>
    <n v="66"/>
    <x v="1"/>
    <x v="0"/>
    <x v="0"/>
    <n v="65"/>
    <x v="345"/>
    <x v="3"/>
    <x v="3"/>
    <s v="P1476"/>
    <n v="117"/>
    <n v="39"/>
    <x v="52"/>
    <x v="2"/>
    <n v="9"/>
    <n v="4"/>
    <s v="C"/>
    <n v="2.4700000000000002"/>
    <x v="2"/>
    <n v="0"/>
    <n v="163356"/>
    <s v="Pending"/>
    <n v="150062"/>
    <x v="2"/>
    <x v="2"/>
    <x v="1"/>
    <n v="-24554"/>
  </r>
  <r>
    <x v="1384"/>
    <x v="87"/>
    <x v="3"/>
    <x v="7"/>
    <x v="2"/>
    <s v="P3"/>
    <x v="0"/>
    <x v="2"/>
    <x v="0"/>
    <x v="696"/>
    <d v="2024-03-22T00:00:00"/>
    <n v="54"/>
    <n v="135455"/>
    <n v="146103"/>
    <n v="10648"/>
    <x v="0"/>
    <n v="41.4"/>
    <n v="71"/>
    <x v="1"/>
    <x v="0"/>
    <x v="1"/>
    <n v="89"/>
    <x v="553"/>
    <x v="22"/>
    <x v="1"/>
    <s v="P1139"/>
    <n v="98"/>
    <n v="81"/>
    <x v="11"/>
    <x v="1"/>
    <n v="16"/>
    <n v="2"/>
    <s v="C"/>
    <n v="13.86"/>
    <x v="2"/>
    <n v="54822"/>
    <n v="162712"/>
    <s v="Paid"/>
    <n v="120831"/>
    <x v="4"/>
    <x v="3"/>
    <x v="3"/>
    <n v="10648"/>
  </r>
  <r>
    <x v="1385"/>
    <x v="5"/>
    <x v="0"/>
    <x v="26"/>
    <x v="2"/>
    <s v="P4"/>
    <x v="1"/>
    <x v="3"/>
    <x v="3"/>
    <x v="45"/>
    <d v="2024-11-06T00:00:00"/>
    <n v="35"/>
    <n v="275779"/>
    <n v="293113"/>
    <n v="17334"/>
    <x v="4"/>
    <n v="227.8"/>
    <n v="83"/>
    <x v="1"/>
    <x v="3"/>
    <x v="0"/>
    <n v="95"/>
    <x v="189"/>
    <x v="22"/>
    <x v="4"/>
    <s v="P1260"/>
    <n v="267"/>
    <n v="63"/>
    <x v="14"/>
    <x v="3"/>
    <n v="4"/>
    <n v="4"/>
    <s v="D"/>
    <n v="17.09"/>
    <x v="1"/>
    <n v="73895"/>
    <n v="627426"/>
    <s v="Pending"/>
    <n v="287245"/>
    <x v="12"/>
    <x v="1"/>
    <x v="3"/>
    <n v="17334"/>
  </r>
  <r>
    <x v="1386"/>
    <x v="89"/>
    <x v="5"/>
    <x v="10"/>
    <x v="4"/>
    <s v="P3"/>
    <x v="1"/>
    <x v="4"/>
    <x v="0"/>
    <x v="766"/>
    <d v="2025-03-18T00:00:00"/>
    <n v="23"/>
    <n v="205240"/>
    <n v="187550"/>
    <n v="-17690"/>
    <x v="4"/>
    <n v="850.3"/>
    <n v="2"/>
    <x v="2"/>
    <x v="0"/>
    <x v="0"/>
    <n v="0"/>
    <x v="197"/>
    <x v="6"/>
    <x v="1"/>
    <s v="P1170"/>
    <n v="377"/>
    <n v="13"/>
    <x v="32"/>
    <x v="2"/>
    <n v="12"/>
    <n v="4"/>
    <s v="A"/>
    <n v="15.12"/>
    <x v="3"/>
    <n v="0"/>
    <n v="404218"/>
    <s v="Overdue"/>
    <n v="248798"/>
    <x v="0"/>
    <x v="0"/>
    <x v="2"/>
    <n v="-17690"/>
  </r>
  <r>
    <x v="1387"/>
    <x v="114"/>
    <x v="3"/>
    <x v="11"/>
    <x v="0"/>
    <s v="P5"/>
    <x v="0"/>
    <x v="5"/>
    <x v="0"/>
    <x v="543"/>
    <d v="2025-01-14T00:00:00"/>
    <n v="9"/>
    <n v="78860"/>
    <n v="144659"/>
    <n v="65799"/>
    <x v="8"/>
    <n v="547.20000000000005"/>
    <n v="4"/>
    <x v="2"/>
    <x v="0"/>
    <x v="2"/>
    <n v="78"/>
    <x v="391"/>
    <x v="20"/>
    <x v="0"/>
    <s v="P1097"/>
    <n v="319"/>
    <n v="116"/>
    <x v="15"/>
    <x v="2"/>
    <n v="16"/>
    <n v="2"/>
    <s v="B"/>
    <n v="6.54"/>
    <x v="0"/>
    <n v="68992"/>
    <n v="505155"/>
    <s v="Overdue"/>
    <n v="72493"/>
    <x v="2"/>
    <x v="1"/>
    <x v="1"/>
    <n v="65799"/>
  </r>
  <r>
    <x v="1388"/>
    <x v="10"/>
    <x v="3"/>
    <x v="3"/>
    <x v="0"/>
    <s v="P5"/>
    <x v="2"/>
    <x v="2"/>
    <x v="1"/>
    <x v="879"/>
    <d v="2025-09-01T00:00:00"/>
    <n v="57"/>
    <n v="9909"/>
    <n v="26751"/>
    <n v="16842"/>
    <x v="3"/>
    <n v="165.1"/>
    <n v="7"/>
    <x v="2"/>
    <x v="0"/>
    <x v="0"/>
    <n v="83"/>
    <x v="711"/>
    <x v="5"/>
    <x v="3"/>
    <s v="P1390"/>
    <n v="126"/>
    <n v="37"/>
    <x v="19"/>
    <x v="2"/>
    <n v="9"/>
    <n v="6"/>
    <s v="D"/>
    <n v="1.0900000000000001"/>
    <x v="2"/>
    <n v="0"/>
    <n v="609054"/>
    <s v="Overdue"/>
    <n v="32394"/>
    <x v="10"/>
    <x v="0"/>
    <x v="0"/>
    <n v="16842"/>
  </r>
  <r>
    <x v="1389"/>
    <x v="94"/>
    <x v="2"/>
    <x v="1"/>
    <x v="3"/>
    <s v="P1"/>
    <x v="0"/>
    <x v="5"/>
    <x v="0"/>
    <x v="676"/>
    <d v="2023-06-27T00:00:00"/>
    <n v="1"/>
    <n v="157689"/>
    <n v="249844"/>
    <n v="92155"/>
    <x v="1"/>
    <n v="694.3"/>
    <n v="87"/>
    <x v="1"/>
    <x v="3"/>
    <x v="0"/>
    <n v="100"/>
    <x v="256"/>
    <x v="28"/>
    <x v="3"/>
    <s v="P1293"/>
    <n v="381"/>
    <n v="90"/>
    <x v="46"/>
    <x v="3"/>
    <n v="7"/>
    <n v="8"/>
    <s v="A"/>
    <n v="7.15"/>
    <x v="3"/>
    <n v="0"/>
    <n v="298778"/>
    <s v="Overdue"/>
    <n v="159161"/>
    <x v="9"/>
    <x v="3"/>
    <x v="3"/>
    <n v="92155"/>
  </r>
  <r>
    <x v="1390"/>
    <x v="49"/>
    <x v="2"/>
    <x v="20"/>
    <x v="1"/>
    <s v="P4"/>
    <x v="1"/>
    <x v="1"/>
    <x v="0"/>
    <x v="446"/>
    <d v="2023-06-11T00:00:00"/>
    <n v="37"/>
    <n v="307535"/>
    <n v="376487"/>
    <n v="68952"/>
    <x v="10"/>
    <n v="363.8"/>
    <n v="44"/>
    <x v="0"/>
    <x v="2"/>
    <x v="0"/>
    <n v="0"/>
    <x v="712"/>
    <x v="22"/>
    <x v="4"/>
    <s v="P1492"/>
    <n v="45"/>
    <n v="37"/>
    <x v="9"/>
    <x v="3"/>
    <n v="7"/>
    <n v="1"/>
    <s v="D"/>
    <n v="4.67"/>
    <x v="0"/>
    <n v="0"/>
    <n v="103261"/>
    <s v="Overdue"/>
    <n v="345750"/>
    <x v="9"/>
    <x v="0"/>
    <x v="1"/>
    <n v="68952"/>
  </r>
  <r>
    <x v="1391"/>
    <x v="39"/>
    <x v="0"/>
    <x v="6"/>
    <x v="0"/>
    <s v="P4"/>
    <x v="3"/>
    <x v="1"/>
    <x v="3"/>
    <x v="316"/>
    <d v="2024-08-01T00:00:00"/>
    <n v="46"/>
    <n v="186533"/>
    <n v="273276"/>
    <n v="86743"/>
    <x v="2"/>
    <n v="564.4"/>
    <n v="95"/>
    <x v="1"/>
    <x v="1"/>
    <x v="0"/>
    <n v="0"/>
    <x v="182"/>
    <x v="38"/>
    <x v="1"/>
    <s v="P1005"/>
    <n v="0"/>
    <n v="10"/>
    <x v="48"/>
    <x v="0"/>
    <n v="19"/>
    <n v="4"/>
    <s v="A"/>
    <n v="15.83"/>
    <x v="1"/>
    <n v="0"/>
    <n v="718155"/>
    <s v="Overdue"/>
    <n v="184677"/>
    <x v="1"/>
    <x v="2"/>
    <x v="3"/>
    <n v="86743"/>
  </r>
  <r>
    <x v="1392"/>
    <x v="58"/>
    <x v="5"/>
    <x v="0"/>
    <x v="5"/>
    <s v="P3"/>
    <x v="3"/>
    <x v="2"/>
    <x v="0"/>
    <x v="370"/>
    <d v="2023-02-04T00:00:00"/>
    <n v="18"/>
    <n v="78584"/>
    <n v="135596"/>
    <n v="57012"/>
    <x v="1"/>
    <n v="97.2"/>
    <n v="80"/>
    <x v="1"/>
    <x v="2"/>
    <x v="2"/>
    <n v="93"/>
    <x v="713"/>
    <x v="6"/>
    <x v="4"/>
    <s v="P1142"/>
    <n v="292"/>
    <n v="116"/>
    <x v="71"/>
    <x v="2"/>
    <n v="2"/>
    <n v="1"/>
    <s v="C"/>
    <n v="5.51"/>
    <x v="2"/>
    <n v="0"/>
    <n v="11748"/>
    <s v="Overdue"/>
    <n v="73275"/>
    <x v="12"/>
    <x v="1"/>
    <x v="3"/>
    <n v="57012"/>
  </r>
  <r>
    <x v="1393"/>
    <x v="55"/>
    <x v="0"/>
    <x v="25"/>
    <x v="2"/>
    <s v="P1"/>
    <x v="1"/>
    <x v="3"/>
    <x v="4"/>
    <x v="534"/>
    <d v="2022-02-08T00:00:00"/>
    <n v="1"/>
    <n v="237732"/>
    <n v="225345"/>
    <n v="-12387"/>
    <x v="4"/>
    <n v="279"/>
    <n v="16"/>
    <x v="2"/>
    <x v="1"/>
    <x v="0"/>
    <n v="0"/>
    <x v="430"/>
    <x v="25"/>
    <x v="3"/>
    <s v="P1475"/>
    <n v="380"/>
    <n v="21"/>
    <x v="90"/>
    <x v="3"/>
    <n v="7"/>
    <n v="1"/>
    <s v="A"/>
    <n v="14.67"/>
    <x v="1"/>
    <n v="2868"/>
    <n v="632531"/>
    <s v="Paid"/>
    <n v="241345"/>
    <x v="5"/>
    <x v="0"/>
    <x v="2"/>
    <n v="-12387"/>
  </r>
  <r>
    <x v="1394"/>
    <x v="90"/>
    <x v="1"/>
    <x v="1"/>
    <x v="5"/>
    <s v="P5"/>
    <x v="0"/>
    <x v="4"/>
    <x v="4"/>
    <x v="149"/>
    <d v="2022-04-28T00:00:00"/>
    <n v="25"/>
    <n v="435823"/>
    <n v="473256"/>
    <n v="37433"/>
    <x v="2"/>
    <n v="606.5"/>
    <n v="31"/>
    <x v="0"/>
    <x v="1"/>
    <x v="1"/>
    <n v="68"/>
    <x v="212"/>
    <x v="34"/>
    <x v="1"/>
    <s v="P1032"/>
    <n v="57"/>
    <n v="85"/>
    <x v="43"/>
    <x v="3"/>
    <n v="14"/>
    <n v="7"/>
    <s v="D"/>
    <n v="15.35"/>
    <x v="0"/>
    <n v="0"/>
    <n v="113915"/>
    <s v="Pending"/>
    <n v="425756"/>
    <x v="7"/>
    <x v="0"/>
    <x v="3"/>
    <n v="37433"/>
  </r>
  <r>
    <x v="1395"/>
    <x v="11"/>
    <x v="4"/>
    <x v="12"/>
    <x v="0"/>
    <s v="P4"/>
    <x v="3"/>
    <x v="1"/>
    <x v="1"/>
    <x v="880"/>
    <d v="2022-03-02T00:00:00"/>
    <n v="28"/>
    <n v="14011"/>
    <n v="-18561"/>
    <n v="-32572"/>
    <x v="9"/>
    <n v="36.200000000000003"/>
    <n v="51"/>
    <x v="0"/>
    <x v="2"/>
    <x v="0"/>
    <n v="0"/>
    <x v="714"/>
    <x v="4"/>
    <x v="0"/>
    <s v="P1264"/>
    <n v="187"/>
    <n v="87"/>
    <x v="80"/>
    <x v="0"/>
    <n v="14"/>
    <n v="1"/>
    <s v="A"/>
    <n v="0.75"/>
    <x v="1"/>
    <n v="37625"/>
    <n v="511763"/>
    <s v="Overdue"/>
    <n v="26648"/>
    <x v="5"/>
    <x v="0"/>
    <x v="2"/>
    <n v="-32572"/>
  </r>
  <r>
    <x v="1396"/>
    <x v="99"/>
    <x v="4"/>
    <x v="8"/>
    <x v="3"/>
    <s v="P5"/>
    <x v="1"/>
    <x v="1"/>
    <x v="4"/>
    <x v="881"/>
    <d v="2024-06-04T00:00:00"/>
    <n v="22"/>
    <n v="158596"/>
    <n v="122146"/>
    <n v="-36450"/>
    <x v="0"/>
    <n v="388"/>
    <n v="57"/>
    <x v="0"/>
    <x v="1"/>
    <x v="2"/>
    <n v="92"/>
    <x v="680"/>
    <x v="16"/>
    <x v="0"/>
    <s v="P1194"/>
    <n v="393"/>
    <n v="92"/>
    <x v="53"/>
    <x v="1"/>
    <n v="9"/>
    <n v="2"/>
    <s v="A"/>
    <n v="5.77"/>
    <x v="2"/>
    <n v="41415"/>
    <n v="856234"/>
    <s v="Pending"/>
    <n v="186670"/>
    <x v="10"/>
    <x v="0"/>
    <x v="3"/>
    <n v="-36450"/>
  </r>
  <r>
    <x v="1397"/>
    <x v="233"/>
    <x v="2"/>
    <x v="29"/>
    <x v="2"/>
    <s v="P4"/>
    <x v="2"/>
    <x v="5"/>
    <x v="2"/>
    <x v="631"/>
    <d v="2024-02-05T00:00:00"/>
    <n v="39"/>
    <n v="182048"/>
    <n v="228097"/>
    <n v="46049"/>
    <x v="1"/>
    <n v="111.1"/>
    <n v="99"/>
    <x v="1"/>
    <x v="0"/>
    <x v="0"/>
    <n v="0"/>
    <x v="431"/>
    <x v="17"/>
    <x v="1"/>
    <s v="P1499"/>
    <n v="206"/>
    <n v="36"/>
    <x v="26"/>
    <x v="0"/>
    <n v="7"/>
    <n v="2"/>
    <s v="B"/>
    <n v="14.78"/>
    <x v="1"/>
    <n v="0"/>
    <n v="690920"/>
    <s v="Paid"/>
    <n v="190982"/>
    <x v="10"/>
    <x v="3"/>
    <x v="1"/>
    <n v="46049"/>
  </r>
  <r>
    <x v="1398"/>
    <x v="296"/>
    <x v="1"/>
    <x v="28"/>
    <x v="5"/>
    <s v="P1"/>
    <x v="3"/>
    <x v="2"/>
    <x v="3"/>
    <x v="882"/>
    <d v="2023-08-12T00:00:00"/>
    <n v="3"/>
    <n v="185121"/>
    <n v="218577"/>
    <n v="33456"/>
    <x v="1"/>
    <n v="199.9"/>
    <n v="49"/>
    <x v="0"/>
    <x v="1"/>
    <x v="0"/>
    <n v="0"/>
    <x v="542"/>
    <x v="5"/>
    <x v="2"/>
    <s v="P1074"/>
    <n v="423"/>
    <n v="41"/>
    <x v="78"/>
    <x v="1"/>
    <n v="2"/>
    <n v="4"/>
    <s v="C"/>
    <n v="6.46"/>
    <x v="0"/>
    <n v="0"/>
    <n v="749170"/>
    <s v="Overdue"/>
    <n v="187943"/>
    <x v="2"/>
    <x v="2"/>
    <x v="3"/>
    <n v="33456"/>
  </r>
  <r>
    <x v="1399"/>
    <x v="166"/>
    <x v="3"/>
    <x v="16"/>
    <x v="1"/>
    <s v="P1"/>
    <x v="3"/>
    <x v="3"/>
    <x v="3"/>
    <x v="883"/>
    <d v="2024-01-11T00:00:00"/>
    <n v="48"/>
    <n v="360564"/>
    <n v="430330"/>
    <n v="69766"/>
    <x v="2"/>
    <n v="750.4"/>
    <n v="48"/>
    <x v="0"/>
    <x v="0"/>
    <x v="2"/>
    <n v="84"/>
    <x v="151"/>
    <x v="44"/>
    <x v="0"/>
    <s v="P1430"/>
    <n v="112"/>
    <n v="64"/>
    <x v="45"/>
    <x v="1"/>
    <n v="14"/>
    <n v="2"/>
    <s v="B"/>
    <n v="13"/>
    <x v="2"/>
    <n v="0"/>
    <n v="167260"/>
    <s v="Paid"/>
    <n v="354994"/>
    <x v="6"/>
    <x v="1"/>
    <x v="3"/>
    <n v="69766"/>
  </r>
  <r>
    <x v="1400"/>
    <x v="24"/>
    <x v="5"/>
    <x v="26"/>
    <x v="0"/>
    <s v="P3"/>
    <x v="3"/>
    <x v="1"/>
    <x v="0"/>
    <x v="884"/>
    <d v="2024-03-05T00:00:00"/>
    <n v="45"/>
    <n v="429736"/>
    <n v="477951"/>
    <n v="48215"/>
    <x v="10"/>
    <n v="671.9"/>
    <n v="58"/>
    <x v="0"/>
    <x v="2"/>
    <x v="1"/>
    <n v="80"/>
    <x v="374"/>
    <x v="25"/>
    <x v="0"/>
    <s v="P1202"/>
    <n v="156"/>
    <n v="10"/>
    <x v="36"/>
    <x v="0"/>
    <n v="9"/>
    <n v="8"/>
    <s v="C"/>
    <n v="2.0299999999999998"/>
    <x v="1"/>
    <n v="0"/>
    <n v="384441"/>
    <s v="Pending"/>
    <n v="449723"/>
    <x v="2"/>
    <x v="2"/>
    <x v="0"/>
    <n v="48215"/>
  </r>
  <r>
    <x v="1401"/>
    <x v="254"/>
    <x v="5"/>
    <x v="6"/>
    <x v="4"/>
    <s v="P1"/>
    <x v="0"/>
    <x v="4"/>
    <x v="2"/>
    <x v="370"/>
    <d v="2023-02-15T00:00:00"/>
    <n v="29"/>
    <n v="5593"/>
    <n v="19711"/>
    <n v="14118"/>
    <x v="8"/>
    <n v="526"/>
    <n v="4"/>
    <x v="2"/>
    <x v="1"/>
    <x v="2"/>
    <n v="64"/>
    <x v="611"/>
    <x v="9"/>
    <x v="3"/>
    <s v="P1091"/>
    <n v="316"/>
    <n v="40"/>
    <x v="64"/>
    <x v="2"/>
    <n v="19"/>
    <n v="6"/>
    <s v="A"/>
    <n v="16.579999999999998"/>
    <x v="3"/>
    <n v="26917"/>
    <n v="185797"/>
    <s v="Pending"/>
    <n v="27351"/>
    <x v="3"/>
    <x v="3"/>
    <x v="2"/>
    <n v="14118"/>
  </r>
  <r>
    <x v="1402"/>
    <x v="256"/>
    <x v="4"/>
    <x v="9"/>
    <x v="1"/>
    <s v="P5"/>
    <x v="2"/>
    <x v="0"/>
    <x v="0"/>
    <x v="184"/>
    <d v="2025-01-03T00:00:00"/>
    <n v="6"/>
    <n v="100404"/>
    <n v="72180"/>
    <n v="-28224"/>
    <x v="9"/>
    <n v="303.60000000000002"/>
    <n v="59"/>
    <x v="0"/>
    <x v="0"/>
    <x v="0"/>
    <n v="0"/>
    <x v="273"/>
    <x v="13"/>
    <x v="2"/>
    <s v="P1153"/>
    <n v="494"/>
    <n v="44"/>
    <x v="12"/>
    <x v="3"/>
    <n v="12"/>
    <n v="7"/>
    <s v="C"/>
    <n v="8"/>
    <x v="1"/>
    <n v="0"/>
    <n v="396883"/>
    <s v="Overdue"/>
    <n v="94114"/>
    <x v="9"/>
    <x v="2"/>
    <x v="4"/>
    <n v="-28224"/>
  </r>
  <r>
    <x v="1403"/>
    <x v="233"/>
    <x v="3"/>
    <x v="28"/>
    <x v="4"/>
    <s v="P2"/>
    <x v="1"/>
    <x v="1"/>
    <x v="2"/>
    <x v="801"/>
    <d v="2023-06-21T00:00:00"/>
    <n v="12"/>
    <n v="321914"/>
    <n v="332284"/>
    <n v="10370"/>
    <x v="2"/>
    <n v="729.9"/>
    <n v="32"/>
    <x v="0"/>
    <x v="1"/>
    <x v="1"/>
    <n v="80"/>
    <x v="212"/>
    <x v="10"/>
    <x v="0"/>
    <s v="P1366"/>
    <n v="325"/>
    <n v="59"/>
    <x v="83"/>
    <x v="1"/>
    <n v="9"/>
    <n v="7"/>
    <s v="C"/>
    <n v="15.77"/>
    <x v="2"/>
    <n v="0"/>
    <n v="650392"/>
    <s v="Overdue"/>
    <n v="357937"/>
    <x v="5"/>
    <x v="3"/>
    <x v="1"/>
    <n v="10370"/>
  </r>
  <r>
    <x v="1404"/>
    <x v="48"/>
    <x v="4"/>
    <x v="28"/>
    <x v="0"/>
    <s v="P5"/>
    <x v="2"/>
    <x v="3"/>
    <x v="4"/>
    <x v="842"/>
    <d v="2024-05-11T00:00:00"/>
    <n v="56"/>
    <n v="460497"/>
    <n v="446804"/>
    <n v="-13693"/>
    <x v="1"/>
    <n v="143.30000000000001"/>
    <n v="65"/>
    <x v="1"/>
    <x v="1"/>
    <x v="0"/>
    <n v="53"/>
    <x v="514"/>
    <x v="17"/>
    <x v="4"/>
    <s v="P1414"/>
    <n v="360"/>
    <n v="20"/>
    <x v="76"/>
    <x v="1"/>
    <n v="16"/>
    <n v="8"/>
    <s v="A"/>
    <n v="0.27"/>
    <x v="1"/>
    <n v="4351"/>
    <n v="288998"/>
    <s v="Overdue"/>
    <n v="450917"/>
    <x v="11"/>
    <x v="1"/>
    <x v="2"/>
    <n v="-13693"/>
  </r>
  <r>
    <x v="1405"/>
    <x v="206"/>
    <x v="2"/>
    <x v="28"/>
    <x v="4"/>
    <s v="P3"/>
    <x v="1"/>
    <x v="3"/>
    <x v="2"/>
    <x v="885"/>
    <d v="2025-11-12T00:00:00"/>
    <n v="24"/>
    <n v="231433"/>
    <n v="209087"/>
    <n v="-22346"/>
    <x v="10"/>
    <n v="231.2"/>
    <n v="66"/>
    <x v="1"/>
    <x v="3"/>
    <x v="1"/>
    <n v="88"/>
    <x v="0"/>
    <x v="28"/>
    <x v="2"/>
    <s v="P1151"/>
    <n v="270"/>
    <n v="55"/>
    <x v="25"/>
    <x v="3"/>
    <n v="0"/>
    <n v="2"/>
    <s v="A"/>
    <n v="10.37"/>
    <x v="2"/>
    <n v="0"/>
    <n v="441051"/>
    <s v="Paid"/>
    <n v="243347"/>
    <x v="6"/>
    <x v="1"/>
    <x v="1"/>
    <n v="-22346"/>
  </r>
  <r>
    <x v="1406"/>
    <x v="3"/>
    <x v="3"/>
    <x v="26"/>
    <x v="5"/>
    <s v="P2"/>
    <x v="1"/>
    <x v="2"/>
    <x v="2"/>
    <x v="454"/>
    <d v="2023-10-31T00:00:00"/>
    <n v="23"/>
    <n v="436626"/>
    <n v="503317"/>
    <n v="66691"/>
    <x v="3"/>
    <n v="735.5"/>
    <n v="44"/>
    <x v="0"/>
    <x v="0"/>
    <x v="0"/>
    <n v="95"/>
    <x v="715"/>
    <x v="29"/>
    <x v="1"/>
    <s v="P1172"/>
    <n v="285"/>
    <n v="40"/>
    <x v="75"/>
    <x v="0"/>
    <n v="9"/>
    <n v="5"/>
    <s v="D"/>
    <n v="3.37"/>
    <x v="1"/>
    <n v="0"/>
    <n v="159609"/>
    <s v="Overdue"/>
    <n v="464961"/>
    <x v="11"/>
    <x v="2"/>
    <x v="1"/>
    <n v="66691"/>
  </r>
  <r>
    <x v="1407"/>
    <x v="106"/>
    <x v="0"/>
    <x v="14"/>
    <x v="5"/>
    <s v="P4"/>
    <x v="0"/>
    <x v="2"/>
    <x v="1"/>
    <x v="546"/>
    <d v="2022-09-28T00:00:00"/>
    <n v="22"/>
    <n v="392772"/>
    <n v="444018"/>
    <n v="51246"/>
    <x v="1"/>
    <n v="636.79999999999995"/>
    <n v="90"/>
    <x v="1"/>
    <x v="2"/>
    <x v="2"/>
    <n v="0"/>
    <x v="366"/>
    <x v="6"/>
    <x v="1"/>
    <s v="P1112"/>
    <n v="22"/>
    <n v="88"/>
    <x v="49"/>
    <x v="2"/>
    <n v="21"/>
    <n v="3"/>
    <s v="D"/>
    <n v="8.68"/>
    <x v="3"/>
    <n v="0"/>
    <n v="393555"/>
    <s v="Overdue"/>
    <n v="430005"/>
    <x v="5"/>
    <x v="1"/>
    <x v="1"/>
    <n v="51246"/>
  </r>
  <r>
    <x v="1408"/>
    <x v="255"/>
    <x v="2"/>
    <x v="28"/>
    <x v="2"/>
    <s v="P3"/>
    <x v="1"/>
    <x v="3"/>
    <x v="4"/>
    <x v="565"/>
    <d v="2024-12-23T00:00:00"/>
    <n v="46"/>
    <n v="445755"/>
    <n v="556444"/>
    <n v="110689"/>
    <x v="8"/>
    <n v="188.5"/>
    <n v="63"/>
    <x v="1"/>
    <x v="2"/>
    <x v="1"/>
    <n v="0"/>
    <x v="694"/>
    <x v="20"/>
    <x v="0"/>
    <s v="P1089"/>
    <n v="182"/>
    <n v="106"/>
    <x v="74"/>
    <x v="0"/>
    <n v="14"/>
    <n v="3"/>
    <s v="A"/>
    <n v="9.23"/>
    <x v="3"/>
    <n v="0"/>
    <n v="335547"/>
    <s v="Overdue"/>
    <n v="456039"/>
    <x v="0"/>
    <x v="0"/>
    <x v="2"/>
    <n v="110689"/>
  </r>
  <r>
    <x v="1409"/>
    <x v="297"/>
    <x v="1"/>
    <x v="10"/>
    <x v="2"/>
    <s v="P3"/>
    <x v="1"/>
    <x v="2"/>
    <x v="0"/>
    <x v="886"/>
    <d v="2023-01-25T00:00:00"/>
    <n v="44"/>
    <n v="78653"/>
    <n v="106929"/>
    <n v="28276"/>
    <x v="1"/>
    <n v="118.4"/>
    <n v="33"/>
    <x v="0"/>
    <x v="0"/>
    <x v="1"/>
    <n v="0"/>
    <x v="13"/>
    <x v="17"/>
    <x v="3"/>
    <s v="P1296"/>
    <n v="274"/>
    <n v="49"/>
    <x v="74"/>
    <x v="3"/>
    <n v="7"/>
    <n v="3"/>
    <s v="B"/>
    <n v="10.17"/>
    <x v="3"/>
    <n v="0"/>
    <n v="363011"/>
    <s v="Pending"/>
    <n v="70545"/>
    <x v="9"/>
    <x v="3"/>
    <x v="3"/>
    <n v="28276"/>
  </r>
  <r>
    <x v="1410"/>
    <x v="10"/>
    <x v="4"/>
    <x v="3"/>
    <x v="1"/>
    <s v="P1"/>
    <x v="1"/>
    <x v="1"/>
    <x v="0"/>
    <x v="887"/>
    <d v="2023-05-07T00:00:00"/>
    <n v="0"/>
    <n v="161082"/>
    <n v="140192"/>
    <n v="-20890"/>
    <x v="2"/>
    <n v="454.8"/>
    <n v="43"/>
    <x v="0"/>
    <x v="2"/>
    <x v="1"/>
    <n v="55"/>
    <x v="716"/>
    <x v="5"/>
    <x v="3"/>
    <s v="P1339"/>
    <n v="253"/>
    <n v="31"/>
    <x v="60"/>
    <x v="2"/>
    <n v="4"/>
    <n v="4"/>
    <s v="C"/>
    <n v="4.46"/>
    <x v="2"/>
    <n v="0"/>
    <n v="120615"/>
    <s v="Paid"/>
    <n v="180600"/>
    <x v="3"/>
    <x v="3"/>
    <x v="3"/>
    <n v="-20890"/>
  </r>
  <r>
    <x v="1411"/>
    <x v="89"/>
    <x v="5"/>
    <x v="25"/>
    <x v="0"/>
    <s v="P3"/>
    <x v="1"/>
    <x v="2"/>
    <x v="1"/>
    <x v="888"/>
    <d v="2024-09-10T00:00:00"/>
    <n v="10"/>
    <n v="394372"/>
    <n v="368683"/>
    <n v="-25689"/>
    <x v="6"/>
    <n v="372"/>
    <n v="88"/>
    <x v="1"/>
    <x v="3"/>
    <x v="2"/>
    <n v="0"/>
    <x v="582"/>
    <x v="14"/>
    <x v="1"/>
    <s v="P1254"/>
    <n v="274"/>
    <n v="22"/>
    <x v="61"/>
    <x v="0"/>
    <n v="19"/>
    <n v="5"/>
    <s v="C"/>
    <n v="14.46"/>
    <x v="1"/>
    <n v="0"/>
    <n v="963268"/>
    <s v="Pending"/>
    <n v="382569"/>
    <x v="4"/>
    <x v="3"/>
    <x v="3"/>
    <n v="-25689"/>
  </r>
  <r>
    <x v="1412"/>
    <x v="119"/>
    <x v="2"/>
    <x v="9"/>
    <x v="2"/>
    <s v="P1"/>
    <x v="0"/>
    <x v="2"/>
    <x v="4"/>
    <x v="883"/>
    <d v="2024-01-20T00:00:00"/>
    <n v="57"/>
    <n v="130970"/>
    <n v="101837"/>
    <n v="-29133"/>
    <x v="1"/>
    <n v="261.2"/>
    <n v="58"/>
    <x v="0"/>
    <x v="1"/>
    <x v="2"/>
    <n v="0"/>
    <x v="717"/>
    <x v="30"/>
    <x v="1"/>
    <s v="P1120"/>
    <n v="251"/>
    <n v="14"/>
    <x v="3"/>
    <x v="2"/>
    <n v="12"/>
    <n v="6"/>
    <s v="A"/>
    <n v="14.08"/>
    <x v="2"/>
    <n v="0"/>
    <n v="75503"/>
    <s v="Overdue"/>
    <n v="115719"/>
    <x v="0"/>
    <x v="2"/>
    <x v="2"/>
    <n v="-29133"/>
  </r>
  <r>
    <x v="1413"/>
    <x v="200"/>
    <x v="3"/>
    <x v="3"/>
    <x v="0"/>
    <s v="P1"/>
    <x v="3"/>
    <x v="1"/>
    <x v="3"/>
    <x v="384"/>
    <d v="2025-11-13T00:00:00"/>
    <n v="58"/>
    <n v="127738"/>
    <n v="207379"/>
    <n v="79641"/>
    <x v="3"/>
    <n v="83.3"/>
    <n v="44"/>
    <x v="0"/>
    <x v="3"/>
    <x v="0"/>
    <n v="49"/>
    <x v="484"/>
    <x v="38"/>
    <x v="2"/>
    <s v="P1236"/>
    <n v="292"/>
    <n v="103"/>
    <x v="81"/>
    <x v="0"/>
    <n v="9"/>
    <n v="6"/>
    <s v="D"/>
    <n v="5.58"/>
    <x v="2"/>
    <n v="0"/>
    <n v="755426"/>
    <s v="Overdue"/>
    <n v="121926"/>
    <x v="4"/>
    <x v="3"/>
    <x v="0"/>
    <n v="79641"/>
  </r>
  <r>
    <x v="1414"/>
    <x v="136"/>
    <x v="4"/>
    <x v="9"/>
    <x v="4"/>
    <s v="P2"/>
    <x v="0"/>
    <x v="2"/>
    <x v="4"/>
    <x v="889"/>
    <d v="2023-03-25T00:00:00"/>
    <n v="59"/>
    <n v="433109"/>
    <n v="427034"/>
    <n v="-6075"/>
    <x v="2"/>
    <n v="390.3"/>
    <n v="25"/>
    <x v="2"/>
    <x v="2"/>
    <x v="0"/>
    <n v="0"/>
    <x v="122"/>
    <x v="4"/>
    <x v="0"/>
    <s v="P1093"/>
    <n v="56"/>
    <n v="99"/>
    <x v="0"/>
    <x v="2"/>
    <n v="21"/>
    <n v="7"/>
    <s v="D"/>
    <n v="11.46"/>
    <x v="2"/>
    <n v="0"/>
    <n v="511612"/>
    <s v="Paid"/>
    <n v="466718"/>
    <x v="2"/>
    <x v="2"/>
    <x v="2"/>
    <n v="-6075"/>
  </r>
  <r>
    <x v="1415"/>
    <x v="70"/>
    <x v="0"/>
    <x v="21"/>
    <x v="2"/>
    <s v="P5"/>
    <x v="2"/>
    <x v="3"/>
    <x v="1"/>
    <x v="890"/>
    <d v="2022-11-23T00:00:00"/>
    <n v="12"/>
    <n v="305943"/>
    <n v="372615"/>
    <n v="66672"/>
    <x v="4"/>
    <n v="827.3"/>
    <n v="43"/>
    <x v="0"/>
    <x v="2"/>
    <x v="1"/>
    <n v="77"/>
    <x v="526"/>
    <x v="22"/>
    <x v="4"/>
    <s v="P1372"/>
    <n v="423"/>
    <n v="26"/>
    <x v="32"/>
    <x v="2"/>
    <n v="19"/>
    <n v="8"/>
    <s v="B"/>
    <n v="6.8"/>
    <x v="0"/>
    <n v="46451"/>
    <n v="523875"/>
    <s v="Overdue"/>
    <n v="323546"/>
    <x v="12"/>
    <x v="1"/>
    <x v="1"/>
    <n v="66672"/>
  </r>
  <r>
    <x v="1416"/>
    <x v="62"/>
    <x v="5"/>
    <x v="8"/>
    <x v="3"/>
    <s v="P1"/>
    <x v="1"/>
    <x v="0"/>
    <x v="3"/>
    <x v="731"/>
    <d v="2024-01-23T00:00:00"/>
    <n v="16"/>
    <n v="223172"/>
    <n v="336774"/>
    <n v="113602"/>
    <x v="9"/>
    <n v="541.4"/>
    <n v="45"/>
    <x v="0"/>
    <x v="3"/>
    <x v="1"/>
    <n v="0"/>
    <x v="71"/>
    <x v="18"/>
    <x v="4"/>
    <s v="P1020"/>
    <n v="300"/>
    <n v="20"/>
    <x v="34"/>
    <x v="0"/>
    <n v="9"/>
    <n v="3"/>
    <s v="D"/>
    <n v="15.06"/>
    <x v="1"/>
    <n v="0"/>
    <n v="645623"/>
    <s v="Overdue"/>
    <n v="264602"/>
    <x v="0"/>
    <x v="3"/>
    <x v="1"/>
    <n v="113602"/>
  </r>
  <r>
    <x v="1417"/>
    <x v="256"/>
    <x v="5"/>
    <x v="9"/>
    <x v="1"/>
    <s v="P3"/>
    <x v="1"/>
    <x v="5"/>
    <x v="1"/>
    <x v="891"/>
    <d v="2022-01-17T00:00:00"/>
    <n v="6"/>
    <n v="10248"/>
    <n v="92334"/>
    <n v="82086"/>
    <x v="8"/>
    <n v="140.69999999999999"/>
    <n v="26"/>
    <x v="2"/>
    <x v="0"/>
    <x v="0"/>
    <n v="0"/>
    <x v="517"/>
    <x v="6"/>
    <x v="3"/>
    <s v="P1481"/>
    <n v="430"/>
    <n v="84"/>
    <x v="5"/>
    <x v="1"/>
    <n v="12"/>
    <n v="6"/>
    <s v="A"/>
    <n v="1.01"/>
    <x v="3"/>
    <n v="0"/>
    <n v="321265"/>
    <s v="Pending"/>
    <n v="26465"/>
    <x v="8"/>
    <x v="2"/>
    <x v="3"/>
    <n v="82086"/>
  </r>
  <r>
    <x v="1418"/>
    <x v="183"/>
    <x v="0"/>
    <x v="6"/>
    <x v="2"/>
    <s v="P2"/>
    <x v="3"/>
    <x v="1"/>
    <x v="3"/>
    <x v="892"/>
    <d v="2022-10-06T00:00:00"/>
    <n v="54"/>
    <n v="30782"/>
    <n v="121068"/>
    <n v="90286"/>
    <x v="7"/>
    <n v="19.399999999999999"/>
    <n v="77"/>
    <x v="1"/>
    <x v="2"/>
    <x v="0"/>
    <n v="52"/>
    <x v="332"/>
    <x v="15"/>
    <x v="2"/>
    <s v="P1309"/>
    <n v="70"/>
    <n v="92"/>
    <x v="88"/>
    <x v="1"/>
    <n v="4"/>
    <n v="1"/>
    <s v="A"/>
    <n v="9.0299999999999994"/>
    <x v="3"/>
    <n v="0"/>
    <n v="589970"/>
    <s v="Pending"/>
    <n v="57056"/>
    <x v="9"/>
    <x v="2"/>
    <x v="1"/>
    <n v="90286"/>
  </r>
  <r>
    <x v="1419"/>
    <x v="155"/>
    <x v="4"/>
    <x v="1"/>
    <x v="1"/>
    <s v="P3"/>
    <x v="2"/>
    <x v="3"/>
    <x v="0"/>
    <x v="714"/>
    <d v="2025-08-31T00:00:00"/>
    <n v="2"/>
    <n v="206750"/>
    <n v="210967"/>
    <n v="4217"/>
    <x v="6"/>
    <n v="370.4"/>
    <n v="96"/>
    <x v="1"/>
    <x v="2"/>
    <x v="0"/>
    <n v="67"/>
    <x v="244"/>
    <x v="11"/>
    <x v="0"/>
    <s v="P1500"/>
    <n v="58"/>
    <n v="22"/>
    <x v="72"/>
    <x v="2"/>
    <n v="12"/>
    <n v="1"/>
    <s v="A"/>
    <n v="1.33"/>
    <x v="0"/>
    <n v="0"/>
    <n v="848344"/>
    <s v="Overdue"/>
    <n v="203964"/>
    <x v="1"/>
    <x v="3"/>
    <x v="2"/>
    <n v="4217"/>
  </r>
  <r>
    <x v="1420"/>
    <x v="155"/>
    <x v="3"/>
    <x v="16"/>
    <x v="0"/>
    <s v="P3"/>
    <x v="2"/>
    <x v="0"/>
    <x v="3"/>
    <x v="320"/>
    <d v="2025-05-13T00:00:00"/>
    <n v="52"/>
    <n v="362163"/>
    <n v="322470"/>
    <n v="-39693"/>
    <x v="2"/>
    <n v="619.70000000000005"/>
    <n v="56"/>
    <x v="0"/>
    <x v="3"/>
    <x v="2"/>
    <n v="56"/>
    <x v="373"/>
    <x v="44"/>
    <x v="4"/>
    <s v="P1148"/>
    <n v="358"/>
    <n v="49"/>
    <x v="12"/>
    <x v="2"/>
    <n v="9"/>
    <n v="8"/>
    <s v="B"/>
    <n v="0.67"/>
    <x v="3"/>
    <n v="73239"/>
    <n v="575944"/>
    <s v="Pending"/>
    <n v="364290"/>
    <x v="7"/>
    <x v="3"/>
    <x v="1"/>
    <n v="-39693"/>
  </r>
  <r>
    <x v="1421"/>
    <x v="40"/>
    <x v="2"/>
    <x v="14"/>
    <x v="0"/>
    <s v="P2"/>
    <x v="0"/>
    <x v="0"/>
    <x v="0"/>
    <x v="893"/>
    <d v="2025-02-16T00:00:00"/>
    <n v="5"/>
    <n v="70740"/>
    <n v="52632"/>
    <n v="-18108"/>
    <x v="4"/>
    <n v="414.9"/>
    <n v="65"/>
    <x v="1"/>
    <x v="1"/>
    <x v="1"/>
    <n v="42"/>
    <x v="718"/>
    <x v="1"/>
    <x v="3"/>
    <s v="P1214"/>
    <n v="38"/>
    <n v="118"/>
    <x v="49"/>
    <x v="2"/>
    <n v="21"/>
    <n v="4"/>
    <s v="A"/>
    <n v="14.08"/>
    <x v="2"/>
    <n v="4143"/>
    <n v="104541"/>
    <s v="Paid"/>
    <n v="98498"/>
    <x v="11"/>
    <x v="1"/>
    <x v="4"/>
    <n v="-18108"/>
  </r>
  <r>
    <x v="1422"/>
    <x v="103"/>
    <x v="3"/>
    <x v="10"/>
    <x v="1"/>
    <s v="P5"/>
    <x v="3"/>
    <x v="0"/>
    <x v="4"/>
    <x v="894"/>
    <d v="2023-08-10T00:00:00"/>
    <n v="37"/>
    <n v="35946"/>
    <n v="145509"/>
    <n v="109563"/>
    <x v="3"/>
    <n v="104.7"/>
    <n v="92"/>
    <x v="1"/>
    <x v="0"/>
    <x v="1"/>
    <n v="0"/>
    <x v="222"/>
    <x v="40"/>
    <x v="0"/>
    <s v="P1435"/>
    <n v="308"/>
    <n v="107"/>
    <x v="25"/>
    <x v="0"/>
    <n v="0"/>
    <n v="2"/>
    <s v="B"/>
    <n v="10.32"/>
    <x v="3"/>
    <n v="0"/>
    <n v="933349"/>
    <s v="Pending"/>
    <n v="56341"/>
    <x v="0"/>
    <x v="0"/>
    <x v="4"/>
    <n v="109563"/>
  </r>
  <r>
    <x v="1423"/>
    <x v="187"/>
    <x v="0"/>
    <x v="20"/>
    <x v="0"/>
    <s v="P4"/>
    <x v="0"/>
    <x v="0"/>
    <x v="3"/>
    <x v="647"/>
    <d v="2024-06-08T00:00:00"/>
    <n v="39"/>
    <n v="256489"/>
    <n v="355633"/>
    <n v="99144"/>
    <x v="4"/>
    <n v="807.3"/>
    <n v="29"/>
    <x v="2"/>
    <x v="0"/>
    <x v="1"/>
    <n v="0"/>
    <x v="195"/>
    <x v="41"/>
    <x v="4"/>
    <s v="P1386"/>
    <n v="181"/>
    <n v="22"/>
    <x v="6"/>
    <x v="1"/>
    <n v="7"/>
    <n v="2"/>
    <s v="B"/>
    <n v="9.3000000000000007"/>
    <x v="0"/>
    <n v="0"/>
    <n v="180366"/>
    <s v="Pending"/>
    <n v="298503"/>
    <x v="1"/>
    <x v="1"/>
    <x v="1"/>
    <n v="99144"/>
  </r>
  <r>
    <x v="1424"/>
    <x v="240"/>
    <x v="1"/>
    <x v="22"/>
    <x v="0"/>
    <s v="P5"/>
    <x v="0"/>
    <x v="1"/>
    <x v="4"/>
    <x v="457"/>
    <d v="2023-03-06T00:00:00"/>
    <n v="23"/>
    <n v="402401"/>
    <n v="516476"/>
    <n v="114075"/>
    <x v="8"/>
    <n v="625.5"/>
    <n v="49"/>
    <x v="0"/>
    <x v="0"/>
    <x v="2"/>
    <n v="96"/>
    <x v="719"/>
    <x v="44"/>
    <x v="0"/>
    <s v="P1475"/>
    <n v="242"/>
    <n v="51"/>
    <x v="6"/>
    <x v="3"/>
    <n v="19"/>
    <n v="3"/>
    <s v="A"/>
    <n v="15.44"/>
    <x v="1"/>
    <n v="87379"/>
    <n v="834028"/>
    <s v="Pending"/>
    <n v="400588"/>
    <x v="9"/>
    <x v="1"/>
    <x v="1"/>
    <n v="114075"/>
  </r>
  <r>
    <x v="1425"/>
    <x v="254"/>
    <x v="3"/>
    <x v="19"/>
    <x v="3"/>
    <s v="P1"/>
    <x v="1"/>
    <x v="0"/>
    <x v="1"/>
    <x v="895"/>
    <d v="2022-07-17T00:00:00"/>
    <n v="45"/>
    <n v="353182"/>
    <n v="321305"/>
    <n v="-31877"/>
    <x v="9"/>
    <n v="893.6"/>
    <n v="21"/>
    <x v="2"/>
    <x v="1"/>
    <x v="1"/>
    <n v="0"/>
    <x v="489"/>
    <x v="41"/>
    <x v="2"/>
    <s v="P1449"/>
    <n v="9"/>
    <n v="98"/>
    <x v="75"/>
    <x v="2"/>
    <n v="12"/>
    <n v="6"/>
    <s v="C"/>
    <n v="1.01"/>
    <x v="3"/>
    <n v="0"/>
    <n v="902089"/>
    <s v="Pending"/>
    <n v="333219"/>
    <x v="11"/>
    <x v="1"/>
    <x v="2"/>
    <n v="-31877"/>
  </r>
  <r>
    <x v="1426"/>
    <x v="105"/>
    <x v="2"/>
    <x v="21"/>
    <x v="4"/>
    <s v="P3"/>
    <x v="2"/>
    <x v="2"/>
    <x v="4"/>
    <x v="340"/>
    <d v="2025-08-16T00:00:00"/>
    <n v="44"/>
    <n v="367437"/>
    <n v="376821"/>
    <n v="9384"/>
    <x v="10"/>
    <n v="127.8"/>
    <n v="3"/>
    <x v="2"/>
    <x v="1"/>
    <x v="0"/>
    <n v="94"/>
    <x v="113"/>
    <x v="26"/>
    <x v="3"/>
    <s v="P1266"/>
    <n v="379"/>
    <n v="13"/>
    <x v="83"/>
    <x v="3"/>
    <n v="19"/>
    <n v="8"/>
    <s v="C"/>
    <n v="12.57"/>
    <x v="2"/>
    <n v="0"/>
    <n v="907641"/>
    <s v="Paid"/>
    <n v="390680"/>
    <x v="0"/>
    <x v="3"/>
    <x v="2"/>
    <n v="9384"/>
  </r>
  <r>
    <x v="1427"/>
    <x v="63"/>
    <x v="4"/>
    <x v="0"/>
    <x v="5"/>
    <s v="P5"/>
    <x v="1"/>
    <x v="5"/>
    <x v="3"/>
    <x v="604"/>
    <d v="2024-08-04T00:00:00"/>
    <n v="22"/>
    <n v="224831"/>
    <n v="282108"/>
    <n v="57277"/>
    <x v="0"/>
    <n v="444.6"/>
    <n v="45"/>
    <x v="0"/>
    <x v="2"/>
    <x v="0"/>
    <n v="69"/>
    <x v="85"/>
    <x v="33"/>
    <x v="1"/>
    <s v="P1026"/>
    <n v="362"/>
    <n v="95"/>
    <x v="81"/>
    <x v="1"/>
    <n v="14"/>
    <n v="7"/>
    <s v="B"/>
    <n v="9.4499999999999993"/>
    <x v="0"/>
    <n v="0"/>
    <n v="463860"/>
    <s v="Overdue"/>
    <n v="209459"/>
    <x v="7"/>
    <x v="2"/>
    <x v="4"/>
    <n v="57277"/>
  </r>
  <r>
    <x v="1428"/>
    <x v="111"/>
    <x v="3"/>
    <x v="26"/>
    <x v="3"/>
    <s v="P2"/>
    <x v="0"/>
    <x v="0"/>
    <x v="1"/>
    <x v="591"/>
    <d v="2025-09-23T00:00:00"/>
    <n v="58"/>
    <n v="107754"/>
    <n v="146157"/>
    <n v="38403"/>
    <x v="8"/>
    <n v="143.69999999999999"/>
    <n v="89"/>
    <x v="1"/>
    <x v="0"/>
    <x v="2"/>
    <n v="58"/>
    <x v="321"/>
    <x v="9"/>
    <x v="3"/>
    <s v="P1276"/>
    <n v="429"/>
    <n v="28"/>
    <x v="19"/>
    <x v="1"/>
    <n v="21"/>
    <n v="6"/>
    <s v="A"/>
    <n v="17.170000000000002"/>
    <x v="1"/>
    <n v="0"/>
    <n v="640018"/>
    <s v="Overdue"/>
    <n v="115013"/>
    <x v="7"/>
    <x v="1"/>
    <x v="3"/>
    <n v="38403"/>
  </r>
  <r>
    <x v="1429"/>
    <x v="59"/>
    <x v="0"/>
    <x v="15"/>
    <x v="3"/>
    <s v="P2"/>
    <x v="1"/>
    <x v="2"/>
    <x v="0"/>
    <x v="323"/>
    <d v="2023-12-23T00:00:00"/>
    <n v="19"/>
    <n v="497646"/>
    <n v="513076"/>
    <n v="15430"/>
    <x v="2"/>
    <n v="428.6"/>
    <n v="5"/>
    <x v="2"/>
    <x v="3"/>
    <x v="1"/>
    <n v="81"/>
    <x v="720"/>
    <x v="5"/>
    <x v="4"/>
    <s v="P1228"/>
    <n v="165"/>
    <n v="45"/>
    <x v="71"/>
    <x v="3"/>
    <n v="2"/>
    <n v="6"/>
    <s v="D"/>
    <n v="7.07"/>
    <x v="3"/>
    <n v="0"/>
    <n v="752994"/>
    <s v="Pending"/>
    <n v="507215"/>
    <x v="11"/>
    <x v="3"/>
    <x v="2"/>
    <n v="15430"/>
  </r>
  <r>
    <x v="1430"/>
    <x v="237"/>
    <x v="3"/>
    <x v="21"/>
    <x v="5"/>
    <s v="P5"/>
    <x v="0"/>
    <x v="4"/>
    <x v="2"/>
    <x v="154"/>
    <d v="2023-11-24T00:00:00"/>
    <n v="16"/>
    <n v="56027"/>
    <n v="135683"/>
    <n v="79656"/>
    <x v="0"/>
    <n v="709.9"/>
    <n v="60"/>
    <x v="0"/>
    <x v="0"/>
    <x v="2"/>
    <n v="0"/>
    <x v="541"/>
    <x v="20"/>
    <x v="3"/>
    <s v="P1234"/>
    <n v="218"/>
    <n v="57"/>
    <x v="50"/>
    <x v="0"/>
    <n v="12"/>
    <n v="8"/>
    <s v="C"/>
    <n v="0.67"/>
    <x v="2"/>
    <n v="0"/>
    <n v="176748"/>
    <s v="Pending"/>
    <n v="41443"/>
    <x v="10"/>
    <x v="1"/>
    <x v="1"/>
    <n v="79656"/>
  </r>
  <r>
    <x v="1431"/>
    <x v="211"/>
    <x v="2"/>
    <x v="20"/>
    <x v="5"/>
    <s v="P5"/>
    <x v="0"/>
    <x v="2"/>
    <x v="0"/>
    <x v="507"/>
    <d v="2024-11-09T00:00:00"/>
    <n v="55"/>
    <n v="115205"/>
    <n v="212086"/>
    <n v="96881"/>
    <x v="6"/>
    <n v="522.29999999999995"/>
    <n v="33"/>
    <x v="0"/>
    <x v="3"/>
    <x v="2"/>
    <n v="0"/>
    <x v="92"/>
    <x v="34"/>
    <x v="0"/>
    <s v="P1059"/>
    <n v="471"/>
    <n v="69"/>
    <x v="33"/>
    <x v="1"/>
    <n v="9"/>
    <n v="3"/>
    <s v="A"/>
    <n v="6.77"/>
    <x v="2"/>
    <n v="81471"/>
    <n v="476761"/>
    <s v="Paid"/>
    <n v="142659"/>
    <x v="11"/>
    <x v="0"/>
    <x v="3"/>
    <n v="96881"/>
  </r>
  <r>
    <x v="1432"/>
    <x v="210"/>
    <x v="4"/>
    <x v="9"/>
    <x v="2"/>
    <s v="P4"/>
    <x v="2"/>
    <x v="5"/>
    <x v="1"/>
    <x v="251"/>
    <d v="2023-04-23T00:00:00"/>
    <n v="1"/>
    <n v="378616"/>
    <n v="414088"/>
    <n v="35472"/>
    <x v="7"/>
    <n v="537.70000000000005"/>
    <n v="7"/>
    <x v="2"/>
    <x v="0"/>
    <x v="0"/>
    <n v="88"/>
    <x v="716"/>
    <x v="23"/>
    <x v="1"/>
    <s v="P1196"/>
    <n v="312"/>
    <n v="17"/>
    <x v="22"/>
    <x v="1"/>
    <n v="21"/>
    <n v="4"/>
    <s v="A"/>
    <n v="13.09"/>
    <x v="2"/>
    <n v="0"/>
    <n v="235699"/>
    <s v="Overdue"/>
    <n v="411995"/>
    <x v="11"/>
    <x v="1"/>
    <x v="0"/>
    <n v="35472"/>
  </r>
  <r>
    <x v="1433"/>
    <x v="85"/>
    <x v="2"/>
    <x v="20"/>
    <x v="3"/>
    <s v="P5"/>
    <x v="3"/>
    <x v="0"/>
    <x v="4"/>
    <x v="896"/>
    <d v="2023-07-09T00:00:00"/>
    <n v="43"/>
    <n v="79609"/>
    <n v="128771"/>
    <n v="49162"/>
    <x v="0"/>
    <n v="119.8"/>
    <n v="41"/>
    <x v="0"/>
    <x v="0"/>
    <x v="1"/>
    <n v="0"/>
    <x v="366"/>
    <x v="34"/>
    <x v="2"/>
    <s v="P1468"/>
    <n v="229"/>
    <n v="43"/>
    <x v="77"/>
    <x v="2"/>
    <n v="4"/>
    <n v="3"/>
    <s v="A"/>
    <n v="17.559999999999999"/>
    <x v="2"/>
    <n v="89623"/>
    <n v="182302"/>
    <s v="Paid"/>
    <n v="109904"/>
    <x v="9"/>
    <x v="1"/>
    <x v="1"/>
    <n v="49162"/>
  </r>
  <r>
    <x v="1434"/>
    <x v="12"/>
    <x v="3"/>
    <x v="26"/>
    <x v="5"/>
    <s v="P4"/>
    <x v="1"/>
    <x v="2"/>
    <x v="4"/>
    <x v="897"/>
    <d v="2023-05-10T00:00:00"/>
    <n v="55"/>
    <n v="424432"/>
    <n v="387252"/>
    <n v="-37180"/>
    <x v="4"/>
    <n v="364.8"/>
    <n v="54"/>
    <x v="0"/>
    <x v="2"/>
    <x v="0"/>
    <n v="82"/>
    <x v="545"/>
    <x v="14"/>
    <x v="2"/>
    <s v="P1040"/>
    <n v="500"/>
    <n v="95"/>
    <x v="52"/>
    <x v="0"/>
    <n v="9"/>
    <n v="3"/>
    <s v="A"/>
    <n v="14.25"/>
    <x v="1"/>
    <n v="0"/>
    <n v="817045"/>
    <s v="Pending"/>
    <n v="422159"/>
    <x v="9"/>
    <x v="0"/>
    <x v="4"/>
    <n v="-37180"/>
  </r>
  <r>
    <x v="1435"/>
    <x v="248"/>
    <x v="0"/>
    <x v="10"/>
    <x v="5"/>
    <s v="P4"/>
    <x v="0"/>
    <x v="4"/>
    <x v="0"/>
    <x v="823"/>
    <d v="2022-12-17T00:00:00"/>
    <n v="33"/>
    <n v="403325"/>
    <n v="370901"/>
    <n v="-32424"/>
    <x v="4"/>
    <n v="446.2"/>
    <n v="39"/>
    <x v="0"/>
    <x v="2"/>
    <x v="0"/>
    <n v="74"/>
    <x v="332"/>
    <x v="11"/>
    <x v="0"/>
    <s v="P1030"/>
    <n v="118"/>
    <n v="36"/>
    <x v="68"/>
    <x v="2"/>
    <n v="4"/>
    <n v="8"/>
    <s v="B"/>
    <n v="4.05"/>
    <x v="0"/>
    <n v="0"/>
    <n v="773986"/>
    <s v="Paid"/>
    <n v="405828"/>
    <x v="4"/>
    <x v="0"/>
    <x v="1"/>
    <n v="-32424"/>
  </r>
  <r>
    <x v="1436"/>
    <x v="105"/>
    <x v="4"/>
    <x v="12"/>
    <x v="3"/>
    <s v="P3"/>
    <x v="1"/>
    <x v="3"/>
    <x v="1"/>
    <x v="898"/>
    <d v="2024-11-29T00:00:00"/>
    <n v="41"/>
    <n v="441666"/>
    <n v="557915"/>
    <n v="116249"/>
    <x v="1"/>
    <n v="838.8"/>
    <n v="51"/>
    <x v="0"/>
    <x v="1"/>
    <x v="1"/>
    <n v="0"/>
    <x v="255"/>
    <x v="22"/>
    <x v="1"/>
    <s v="P1077"/>
    <n v="351"/>
    <n v="96"/>
    <x v="16"/>
    <x v="2"/>
    <n v="4"/>
    <n v="2"/>
    <s v="A"/>
    <n v="7.58"/>
    <x v="1"/>
    <n v="0"/>
    <n v="658052"/>
    <s v="Paid"/>
    <n v="489714"/>
    <x v="10"/>
    <x v="0"/>
    <x v="3"/>
    <n v="116249"/>
  </r>
  <r>
    <x v="1437"/>
    <x v="293"/>
    <x v="2"/>
    <x v="18"/>
    <x v="2"/>
    <s v="P4"/>
    <x v="0"/>
    <x v="5"/>
    <x v="4"/>
    <x v="899"/>
    <d v="2024-12-31T00:00:00"/>
    <n v="50"/>
    <n v="330142"/>
    <n v="416307"/>
    <n v="86165"/>
    <x v="9"/>
    <n v="754.6"/>
    <n v="68"/>
    <x v="1"/>
    <x v="2"/>
    <x v="2"/>
    <n v="89"/>
    <x v="377"/>
    <x v="10"/>
    <x v="3"/>
    <s v="P1230"/>
    <n v="379"/>
    <n v="108"/>
    <x v="76"/>
    <x v="2"/>
    <n v="7"/>
    <n v="7"/>
    <s v="D"/>
    <n v="1.79"/>
    <x v="3"/>
    <n v="0"/>
    <n v="786059"/>
    <s v="Pending"/>
    <n v="375270"/>
    <x v="9"/>
    <x v="0"/>
    <x v="4"/>
    <n v="86165"/>
  </r>
  <r>
    <x v="1438"/>
    <x v="190"/>
    <x v="1"/>
    <x v="6"/>
    <x v="3"/>
    <s v="P4"/>
    <x v="0"/>
    <x v="4"/>
    <x v="2"/>
    <x v="733"/>
    <d v="2025-05-27T00:00:00"/>
    <n v="24"/>
    <n v="163443"/>
    <n v="149729"/>
    <n v="-13714"/>
    <x v="6"/>
    <n v="655.20000000000005"/>
    <n v="74"/>
    <x v="1"/>
    <x v="1"/>
    <x v="0"/>
    <n v="0"/>
    <x v="721"/>
    <x v="25"/>
    <x v="3"/>
    <s v="P1124"/>
    <n v="209"/>
    <n v="72"/>
    <x v="9"/>
    <x v="3"/>
    <n v="21"/>
    <n v="2"/>
    <s v="D"/>
    <n v="8.0500000000000007"/>
    <x v="0"/>
    <n v="0"/>
    <n v="822176"/>
    <s v="Overdue"/>
    <n v="160355"/>
    <x v="5"/>
    <x v="1"/>
    <x v="1"/>
    <n v="-13714"/>
  </r>
  <r>
    <x v="1439"/>
    <x v="188"/>
    <x v="2"/>
    <x v="21"/>
    <x v="3"/>
    <s v="P5"/>
    <x v="2"/>
    <x v="4"/>
    <x v="1"/>
    <x v="900"/>
    <d v="2024-08-18T00:00:00"/>
    <n v="45"/>
    <n v="285724"/>
    <n v="285272"/>
    <n v="-452"/>
    <x v="8"/>
    <n v="793.5"/>
    <n v="61"/>
    <x v="1"/>
    <x v="0"/>
    <x v="0"/>
    <n v="0"/>
    <x v="471"/>
    <x v="34"/>
    <x v="2"/>
    <s v="P1083"/>
    <n v="155"/>
    <n v="66"/>
    <x v="46"/>
    <x v="1"/>
    <n v="12"/>
    <n v="7"/>
    <s v="A"/>
    <n v="16.23"/>
    <x v="3"/>
    <n v="0"/>
    <n v="921668"/>
    <s v="Paid"/>
    <n v="296526"/>
    <x v="0"/>
    <x v="2"/>
    <x v="4"/>
    <n v="-452"/>
  </r>
  <r>
    <x v="1440"/>
    <x v="49"/>
    <x v="3"/>
    <x v="15"/>
    <x v="0"/>
    <s v="P4"/>
    <x v="1"/>
    <x v="4"/>
    <x v="4"/>
    <x v="559"/>
    <d v="2023-11-17T00:00:00"/>
    <n v="31"/>
    <n v="468477"/>
    <n v="553528"/>
    <n v="85051"/>
    <x v="7"/>
    <n v="727.4"/>
    <n v="62"/>
    <x v="1"/>
    <x v="1"/>
    <x v="0"/>
    <n v="0"/>
    <x v="722"/>
    <x v="22"/>
    <x v="0"/>
    <s v="P1028"/>
    <n v="492"/>
    <n v="114"/>
    <x v="8"/>
    <x v="0"/>
    <n v="0"/>
    <n v="7"/>
    <s v="B"/>
    <n v="3.58"/>
    <x v="3"/>
    <n v="46907"/>
    <n v="22732"/>
    <s v="Pending"/>
    <n v="460679"/>
    <x v="7"/>
    <x v="2"/>
    <x v="2"/>
    <n v="85051"/>
  </r>
  <r>
    <x v="1441"/>
    <x v="145"/>
    <x v="4"/>
    <x v="29"/>
    <x v="3"/>
    <s v="P1"/>
    <x v="1"/>
    <x v="1"/>
    <x v="1"/>
    <x v="901"/>
    <d v="2025-09-17T00:00:00"/>
    <n v="11"/>
    <n v="158277"/>
    <n v="178926"/>
    <n v="20649"/>
    <x v="2"/>
    <n v="261.3"/>
    <n v="73"/>
    <x v="1"/>
    <x v="3"/>
    <x v="2"/>
    <n v="81"/>
    <x v="482"/>
    <x v="5"/>
    <x v="3"/>
    <s v="P1337"/>
    <n v="461"/>
    <n v="51"/>
    <x v="68"/>
    <x v="0"/>
    <n v="19"/>
    <n v="7"/>
    <s v="A"/>
    <n v="11.24"/>
    <x v="1"/>
    <n v="8023"/>
    <n v="688829"/>
    <s v="Overdue"/>
    <n v="176006"/>
    <x v="11"/>
    <x v="3"/>
    <x v="3"/>
    <n v="20649"/>
  </r>
  <r>
    <x v="1442"/>
    <x v="233"/>
    <x v="4"/>
    <x v="15"/>
    <x v="4"/>
    <s v="P5"/>
    <x v="0"/>
    <x v="1"/>
    <x v="0"/>
    <x v="152"/>
    <d v="2022-07-24T00:00:00"/>
    <n v="54"/>
    <n v="148237"/>
    <n v="181088"/>
    <n v="32851"/>
    <x v="4"/>
    <n v="507.1"/>
    <n v="74"/>
    <x v="1"/>
    <x v="3"/>
    <x v="1"/>
    <n v="0"/>
    <x v="723"/>
    <x v="9"/>
    <x v="3"/>
    <s v="P1197"/>
    <n v="415"/>
    <n v="98"/>
    <x v="41"/>
    <x v="1"/>
    <n v="19"/>
    <n v="6"/>
    <s v="B"/>
    <n v="15.23"/>
    <x v="3"/>
    <n v="0"/>
    <n v="835085"/>
    <s v="Paid"/>
    <n v="147860"/>
    <x v="0"/>
    <x v="0"/>
    <x v="1"/>
    <n v="32851"/>
  </r>
  <r>
    <x v="1443"/>
    <x v="77"/>
    <x v="1"/>
    <x v="13"/>
    <x v="1"/>
    <s v="P4"/>
    <x v="1"/>
    <x v="5"/>
    <x v="4"/>
    <x v="715"/>
    <d v="2022-05-20T00:00:00"/>
    <n v="31"/>
    <n v="169492"/>
    <n v="261577"/>
    <n v="92085"/>
    <x v="0"/>
    <n v="580.4"/>
    <n v="92"/>
    <x v="1"/>
    <x v="1"/>
    <x v="2"/>
    <n v="95"/>
    <x v="60"/>
    <x v="7"/>
    <x v="0"/>
    <s v="P1364"/>
    <n v="81"/>
    <n v="11"/>
    <x v="80"/>
    <x v="1"/>
    <n v="0"/>
    <n v="4"/>
    <s v="A"/>
    <n v="3.13"/>
    <x v="3"/>
    <n v="0"/>
    <n v="361452"/>
    <s v="Paid"/>
    <n v="153779"/>
    <x v="2"/>
    <x v="1"/>
    <x v="2"/>
    <n v="92085"/>
  </r>
  <r>
    <x v="1444"/>
    <x v="231"/>
    <x v="2"/>
    <x v="8"/>
    <x v="5"/>
    <s v="P5"/>
    <x v="2"/>
    <x v="3"/>
    <x v="0"/>
    <x v="627"/>
    <d v="2023-02-23T00:00:00"/>
    <n v="52"/>
    <n v="389991"/>
    <n v="396522"/>
    <n v="6531"/>
    <x v="3"/>
    <n v="37.700000000000003"/>
    <n v="71"/>
    <x v="1"/>
    <x v="2"/>
    <x v="1"/>
    <n v="71"/>
    <x v="724"/>
    <x v="18"/>
    <x v="4"/>
    <s v="P1175"/>
    <n v="288"/>
    <n v="83"/>
    <x v="65"/>
    <x v="2"/>
    <n v="9"/>
    <n v="7"/>
    <s v="D"/>
    <n v="10.5"/>
    <x v="3"/>
    <n v="0"/>
    <n v="958482"/>
    <s v="Overdue"/>
    <n v="436266"/>
    <x v="1"/>
    <x v="2"/>
    <x v="2"/>
    <n v="6531"/>
  </r>
  <r>
    <x v="1445"/>
    <x v="94"/>
    <x v="2"/>
    <x v="25"/>
    <x v="2"/>
    <s v="P5"/>
    <x v="2"/>
    <x v="2"/>
    <x v="0"/>
    <x v="902"/>
    <d v="2024-09-30T00:00:00"/>
    <n v="33"/>
    <n v="113149"/>
    <n v="205017"/>
    <n v="91868"/>
    <x v="9"/>
    <n v="679"/>
    <n v="43"/>
    <x v="0"/>
    <x v="2"/>
    <x v="1"/>
    <n v="92"/>
    <x v="112"/>
    <x v="28"/>
    <x v="4"/>
    <s v="P1344"/>
    <n v="383"/>
    <n v="59"/>
    <x v="61"/>
    <x v="2"/>
    <n v="12"/>
    <n v="5"/>
    <s v="B"/>
    <n v="17.5"/>
    <x v="2"/>
    <n v="0"/>
    <n v="794558"/>
    <s v="Overdue"/>
    <n v="129148"/>
    <x v="6"/>
    <x v="2"/>
    <x v="0"/>
    <n v="91868"/>
  </r>
  <r>
    <x v="1446"/>
    <x v="251"/>
    <x v="4"/>
    <x v="14"/>
    <x v="2"/>
    <s v="P2"/>
    <x v="2"/>
    <x v="4"/>
    <x v="2"/>
    <x v="726"/>
    <d v="2025-09-30T00:00:00"/>
    <n v="54"/>
    <n v="112875"/>
    <n v="172191"/>
    <n v="59316"/>
    <x v="2"/>
    <n v="714.9"/>
    <n v="71"/>
    <x v="1"/>
    <x v="1"/>
    <x v="0"/>
    <n v="81"/>
    <x v="723"/>
    <x v="13"/>
    <x v="2"/>
    <s v="P1153"/>
    <n v="406"/>
    <n v="32"/>
    <x v="82"/>
    <x v="3"/>
    <n v="21"/>
    <n v="5"/>
    <s v="B"/>
    <n v="7.31"/>
    <x v="3"/>
    <n v="68310"/>
    <n v="307135"/>
    <s v="Paid"/>
    <n v="146382"/>
    <x v="4"/>
    <x v="1"/>
    <x v="4"/>
    <n v="59316"/>
  </r>
  <r>
    <x v="1447"/>
    <x v="196"/>
    <x v="1"/>
    <x v="18"/>
    <x v="0"/>
    <s v="P3"/>
    <x v="3"/>
    <x v="1"/>
    <x v="4"/>
    <x v="594"/>
    <d v="2022-06-03T00:00:00"/>
    <n v="15"/>
    <n v="329691"/>
    <n v="333998"/>
    <n v="4307"/>
    <x v="2"/>
    <n v="402.9"/>
    <n v="75"/>
    <x v="1"/>
    <x v="0"/>
    <x v="0"/>
    <n v="0"/>
    <x v="725"/>
    <x v="40"/>
    <x v="1"/>
    <s v="P1468"/>
    <n v="427"/>
    <n v="104"/>
    <x v="33"/>
    <x v="0"/>
    <n v="7"/>
    <n v="2"/>
    <s v="C"/>
    <n v="14.07"/>
    <x v="2"/>
    <n v="0"/>
    <n v="293038"/>
    <s v="Pending"/>
    <n v="342178"/>
    <x v="11"/>
    <x v="1"/>
    <x v="3"/>
    <n v="4307"/>
  </r>
  <r>
    <x v="1448"/>
    <x v="240"/>
    <x v="2"/>
    <x v="0"/>
    <x v="1"/>
    <s v="P4"/>
    <x v="1"/>
    <x v="1"/>
    <x v="2"/>
    <x v="438"/>
    <d v="2022-07-31T00:00:00"/>
    <n v="14"/>
    <n v="242991"/>
    <n v="280977"/>
    <n v="37986"/>
    <x v="7"/>
    <n v="759.5"/>
    <n v="92"/>
    <x v="1"/>
    <x v="2"/>
    <x v="0"/>
    <n v="0"/>
    <x v="186"/>
    <x v="12"/>
    <x v="1"/>
    <s v="P1158"/>
    <n v="271"/>
    <n v="118"/>
    <x v="0"/>
    <x v="3"/>
    <n v="9"/>
    <n v="2"/>
    <s v="C"/>
    <n v="5.43"/>
    <x v="1"/>
    <n v="46824"/>
    <n v="739477"/>
    <s v="Pending"/>
    <n v="288500"/>
    <x v="9"/>
    <x v="1"/>
    <x v="2"/>
    <n v="37986"/>
  </r>
  <r>
    <x v="1449"/>
    <x v="259"/>
    <x v="0"/>
    <x v="6"/>
    <x v="5"/>
    <s v="P2"/>
    <x v="3"/>
    <x v="1"/>
    <x v="3"/>
    <x v="903"/>
    <d v="2022-04-26T00:00:00"/>
    <n v="5"/>
    <n v="424837"/>
    <n v="437945"/>
    <n v="13108"/>
    <x v="8"/>
    <n v="388"/>
    <n v="54"/>
    <x v="0"/>
    <x v="3"/>
    <x v="2"/>
    <n v="0"/>
    <x v="22"/>
    <x v="6"/>
    <x v="0"/>
    <s v="P1162"/>
    <n v="-5"/>
    <n v="13"/>
    <x v="10"/>
    <x v="1"/>
    <n v="16"/>
    <n v="8"/>
    <s v="C"/>
    <n v="10.26"/>
    <x v="3"/>
    <n v="0"/>
    <n v="245845"/>
    <s v="Pending"/>
    <n v="447766"/>
    <x v="5"/>
    <x v="3"/>
    <x v="0"/>
    <n v="13108"/>
  </r>
  <r>
    <x v="1450"/>
    <x v="134"/>
    <x v="1"/>
    <x v="20"/>
    <x v="5"/>
    <s v="P5"/>
    <x v="3"/>
    <x v="1"/>
    <x v="1"/>
    <x v="744"/>
    <d v="2024-04-24T00:00:00"/>
    <n v="48"/>
    <n v="81857"/>
    <n v="61968"/>
    <n v="-19889"/>
    <x v="10"/>
    <n v="330.3"/>
    <n v="95"/>
    <x v="1"/>
    <x v="2"/>
    <x v="1"/>
    <n v="81"/>
    <x v="241"/>
    <x v="44"/>
    <x v="1"/>
    <s v="P1112"/>
    <n v="229"/>
    <n v="61"/>
    <x v="54"/>
    <x v="0"/>
    <n v="14"/>
    <n v="4"/>
    <s v="A"/>
    <n v="10.62"/>
    <x v="3"/>
    <n v="0"/>
    <n v="84179"/>
    <s v="Overdue"/>
    <n v="119019"/>
    <x v="7"/>
    <x v="1"/>
    <x v="4"/>
    <n v="-19889"/>
  </r>
  <r>
    <x v="1451"/>
    <x v="79"/>
    <x v="1"/>
    <x v="29"/>
    <x v="5"/>
    <s v="P5"/>
    <x v="3"/>
    <x v="5"/>
    <x v="0"/>
    <x v="904"/>
    <d v="2023-07-29T00:00:00"/>
    <n v="40"/>
    <n v="263139"/>
    <n v="355116"/>
    <n v="91977"/>
    <x v="0"/>
    <n v="858.7"/>
    <n v="84"/>
    <x v="1"/>
    <x v="3"/>
    <x v="0"/>
    <n v="40"/>
    <x v="222"/>
    <x v="18"/>
    <x v="1"/>
    <s v="P1227"/>
    <n v="108"/>
    <n v="35"/>
    <x v="89"/>
    <x v="3"/>
    <n v="0"/>
    <n v="8"/>
    <s v="A"/>
    <n v="11"/>
    <x v="2"/>
    <n v="0"/>
    <n v="201839"/>
    <s v="Pending"/>
    <n v="289262"/>
    <x v="11"/>
    <x v="2"/>
    <x v="4"/>
    <n v="91977"/>
  </r>
  <r>
    <x v="1452"/>
    <x v="43"/>
    <x v="1"/>
    <x v="0"/>
    <x v="4"/>
    <s v="P1"/>
    <x v="3"/>
    <x v="0"/>
    <x v="0"/>
    <x v="905"/>
    <d v="2023-03-19T00:00:00"/>
    <n v="32"/>
    <n v="84232"/>
    <n v="180246"/>
    <n v="96014"/>
    <x v="1"/>
    <n v="56.4"/>
    <n v="38"/>
    <x v="0"/>
    <x v="2"/>
    <x v="2"/>
    <n v="98"/>
    <x v="100"/>
    <x v="29"/>
    <x v="2"/>
    <s v="P1386"/>
    <n v="490"/>
    <n v="11"/>
    <x v="85"/>
    <x v="1"/>
    <n v="19"/>
    <n v="1"/>
    <s v="A"/>
    <n v="14.52"/>
    <x v="3"/>
    <n v="0"/>
    <n v="793644"/>
    <s v="Overdue"/>
    <n v="109013"/>
    <x v="5"/>
    <x v="3"/>
    <x v="2"/>
    <n v="96014"/>
  </r>
  <r>
    <x v="1453"/>
    <x v="228"/>
    <x v="3"/>
    <x v="0"/>
    <x v="2"/>
    <s v="P4"/>
    <x v="1"/>
    <x v="1"/>
    <x v="3"/>
    <x v="121"/>
    <d v="2025-04-28T00:00:00"/>
    <n v="13"/>
    <n v="82671"/>
    <n v="167072"/>
    <n v="84401"/>
    <x v="7"/>
    <n v="463.3"/>
    <n v="66"/>
    <x v="1"/>
    <x v="2"/>
    <x v="0"/>
    <n v="0"/>
    <x v="348"/>
    <x v="21"/>
    <x v="1"/>
    <s v="P1050"/>
    <n v="374"/>
    <n v="80"/>
    <x v="47"/>
    <x v="0"/>
    <n v="21"/>
    <n v="4"/>
    <s v="A"/>
    <n v="17.46"/>
    <x v="1"/>
    <n v="78140"/>
    <n v="66583"/>
    <s v="Pending"/>
    <n v="96425"/>
    <x v="4"/>
    <x v="0"/>
    <x v="0"/>
    <n v="84401"/>
  </r>
  <r>
    <x v="1454"/>
    <x v="153"/>
    <x v="3"/>
    <x v="23"/>
    <x v="4"/>
    <s v="P5"/>
    <x v="1"/>
    <x v="3"/>
    <x v="1"/>
    <x v="906"/>
    <d v="2024-11-27T00:00:00"/>
    <n v="44"/>
    <n v="449876"/>
    <n v="421615"/>
    <n v="-28261"/>
    <x v="4"/>
    <n v="694.6"/>
    <n v="48"/>
    <x v="0"/>
    <x v="3"/>
    <x v="0"/>
    <n v="80"/>
    <x v="726"/>
    <x v="41"/>
    <x v="4"/>
    <s v="P1074"/>
    <n v="59"/>
    <n v="37"/>
    <x v="12"/>
    <x v="1"/>
    <n v="0"/>
    <n v="8"/>
    <s v="D"/>
    <n v="3.96"/>
    <x v="1"/>
    <n v="0"/>
    <n v="757966"/>
    <s v="Pending"/>
    <n v="491371"/>
    <x v="3"/>
    <x v="2"/>
    <x v="2"/>
    <n v="-28261"/>
  </r>
  <r>
    <x v="1455"/>
    <x v="60"/>
    <x v="5"/>
    <x v="22"/>
    <x v="5"/>
    <s v="P1"/>
    <x v="0"/>
    <x v="2"/>
    <x v="3"/>
    <x v="337"/>
    <d v="2023-12-08T00:00:00"/>
    <n v="5"/>
    <n v="457806"/>
    <n v="569375"/>
    <n v="111569"/>
    <x v="2"/>
    <n v="297.89999999999998"/>
    <n v="28"/>
    <x v="2"/>
    <x v="3"/>
    <x v="0"/>
    <n v="0"/>
    <x v="393"/>
    <x v="41"/>
    <x v="2"/>
    <s v="P1172"/>
    <n v="352"/>
    <n v="57"/>
    <x v="38"/>
    <x v="2"/>
    <n v="12"/>
    <n v="2"/>
    <s v="A"/>
    <n v="8.99"/>
    <x v="3"/>
    <n v="0"/>
    <n v="489079"/>
    <s v="Paid"/>
    <n v="500224"/>
    <x v="1"/>
    <x v="2"/>
    <x v="0"/>
    <n v="111569"/>
  </r>
  <r>
    <x v="1456"/>
    <x v="142"/>
    <x v="5"/>
    <x v="0"/>
    <x v="1"/>
    <s v="P5"/>
    <x v="2"/>
    <x v="4"/>
    <x v="4"/>
    <x v="725"/>
    <d v="2025-06-04T00:00:00"/>
    <n v="30"/>
    <n v="322371"/>
    <n v="432773"/>
    <n v="110402"/>
    <x v="9"/>
    <n v="643.20000000000005"/>
    <n v="24"/>
    <x v="2"/>
    <x v="3"/>
    <x v="2"/>
    <n v="0"/>
    <x v="449"/>
    <x v="8"/>
    <x v="0"/>
    <s v="P1306"/>
    <n v="460"/>
    <n v="70"/>
    <x v="5"/>
    <x v="2"/>
    <n v="12"/>
    <n v="8"/>
    <s v="B"/>
    <n v="1.74"/>
    <x v="0"/>
    <n v="0"/>
    <n v="381324"/>
    <s v="Overdue"/>
    <n v="352943"/>
    <x v="9"/>
    <x v="0"/>
    <x v="2"/>
    <n v="110402"/>
  </r>
  <r>
    <x v="1457"/>
    <x v="189"/>
    <x v="4"/>
    <x v="9"/>
    <x v="4"/>
    <s v="P5"/>
    <x v="3"/>
    <x v="5"/>
    <x v="0"/>
    <x v="458"/>
    <d v="2024-12-07T00:00:00"/>
    <n v="57"/>
    <n v="318475"/>
    <n v="283640"/>
    <n v="-34835"/>
    <x v="9"/>
    <n v="624.29999999999995"/>
    <n v="10"/>
    <x v="2"/>
    <x v="0"/>
    <x v="1"/>
    <n v="0"/>
    <x v="146"/>
    <x v="23"/>
    <x v="2"/>
    <s v="P1150"/>
    <n v="320"/>
    <n v="48"/>
    <x v="71"/>
    <x v="3"/>
    <n v="0"/>
    <n v="7"/>
    <s v="B"/>
    <n v="12.26"/>
    <x v="0"/>
    <n v="89334"/>
    <n v="928764"/>
    <s v="Overdue"/>
    <n v="322461"/>
    <x v="4"/>
    <x v="0"/>
    <x v="1"/>
    <n v="-34835"/>
  </r>
  <r>
    <x v="1458"/>
    <x v="252"/>
    <x v="2"/>
    <x v="10"/>
    <x v="5"/>
    <s v="P1"/>
    <x v="2"/>
    <x v="1"/>
    <x v="4"/>
    <x v="907"/>
    <d v="2022-04-06T00:00:00"/>
    <n v="6"/>
    <n v="47573"/>
    <n v="93702"/>
    <n v="46129"/>
    <x v="8"/>
    <n v="700.7"/>
    <n v="48"/>
    <x v="0"/>
    <x v="3"/>
    <x v="2"/>
    <n v="69"/>
    <x v="664"/>
    <x v="37"/>
    <x v="1"/>
    <s v="P1438"/>
    <n v="41"/>
    <n v="59"/>
    <x v="70"/>
    <x v="2"/>
    <n v="7"/>
    <n v="3"/>
    <s v="D"/>
    <n v="13.35"/>
    <x v="1"/>
    <n v="0"/>
    <n v="185270"/>
    <s v="Paid"/>
    <n v="62248"/>
    <x v="6"/>
    <x v="3"/>
    <x v="1"/>
    <n v="46129"/>
  </r>
  <r>
    <x v="1459"/>
    <x v="129"/>
    <x v="5"/>
    <x v="21"/>
    <x v="3"/>
    <s v="P5"/>
    <x v="3"/>
    <x v="5"/>
    <x v="0"/>
    <x v="536"/>
    <d v="2024-07-11T00:00:00"/>
    <n v="29"/>
    <n v="29840"/>
    <n v="36928"/>
    <n v="7088"/>
    <x v="2"/>
    <n v="475.3"/>
    <n v="12"/>
    <x v="2"/>
    <x v="0"/>
    <x v="1"/>
    <n v="98"/>
    <x v="636"/>
    <x v="0"/>
    <x v="1"/>
    <s v="P1381"/>
    <n v="126"/>
    <n v="90"/>
    <x v="19"/>
    <x v="1"/>
    <n v="19"/>
    <n v="4"/>
    <s v="B"/>
    <n v="1.99"/>
    <x v="3"/>
    <n v="0"/>
    <n v="398126"/>
    <s v="Paid"/>
    <n v="36849"/>
    <x v="8"/>
    <x v="2"/>
    <x v="3"/>
    <n v="7088"/>
  </r>
  <r>
    <x v="1460"/>
    <x v="187"/>
    <x v="0"/>
    <x v="4"/>
    <x v="0"/>
    <s v="P1"/>
    <x v="1"/>
    <x v="0"/>
    <x v="1"/>
    <x v="908"/>
    <d v="2024-08-24T00:00:00"/>
    <n v="3"/>
    <n v="8333"/>
    <n v="7500"/>
    <n v="-833"/>
    <x v="0"/>
    <n v="292"/>
    <n v="35"/>
    <x v="0"/>
    <x v="2"/>
    <x v="2"/>
    <n v="64"/>
    <x v="722"/>
    <x v="2"/>
    <x v="4"/>
    <s v="P1415"/>
    <n v="271"/>
    <n v="84"/>
    <x v="29"/>
    <x v="0"/>
    <n v="4"/>
    <n v="5"/>
    <s v="C"/>
    <n v="16.05"/>
    <x v="0"/>
    <n v="0"/>
    <n v="313641"/>
    <s v="Pending"/>
    <n v="5278"/>
    <x v="5"/>
    <x v="0"/>
    <x v="0"/>
    <n v="-833"/>
  </r>
  <r>
    <x v="1461"/>
    <x v="181"/>
    <x v="3"/>
    <x v="4"/>
    <x v="4"/>
    <s v="P5"/>
    <x v="1"/>
    <x v="4"/>
    <x v="2"/>
    <x v="136"/>
    <d v="2022-10-18T00:00:00"/>
    <n v="56"/>
    <n v="476784"/>
    <n v="540822"/>
    <n v="64038"/>
    <x v="8"/>
    <n v="409.4"/>
    <n v="70"/>
    <x v="1"/>
    <x v="1"/>
    <x v="0"/>
    <n v="94"/>
    <x v="397"/>
    <x v="22"/>
    <x v="3"/>
    <s v="P1193"/>
    <n v="385"/>
    <n v="78"/>
    <x v="76"/>
    <x v="2"/>
    <n v="14"/>
    <n v="1"/>
    <s v="A"/>
    <n v="11.1"/>
    <x v="1"/>
    <n v="0"/>
    <n v="918044"/>
    <s v="Pending"/>
    <n v="488518"/>
    <x v="1"/>
    <x v="2"/>
    <x v="0"/>
    <n v="64038"/>
  </r>
  <r>
    <x v="1462"/>
    <x v="248"/>
    <x v="1"/>
    <x v="24"/>
    <x v="4"/>
    <s v="P4"/>
    <x v="2"/>
    <x v="0"/>
    <x v="3"/>
    <x v="909"/>
    <d v="2025-06-21T00:00:00"/>
    <n v="42"/>
    <n v="35147"/>
    <n v="148842"/>
    <n v="113695"/>
    <x v="10"/>
    <n v="511.7"/>
    <n v="40"/>
    <x v="0"/>
    <x v="1"/>
    <x v="1"/>
    <n v="0"/>
    <x v="64"/>
    <x v="37"/>
    <x v="0"/>
    <s v="P1028"/>
    <n v="175"/>
    <n v="92"/>
    <x v="10"/>
    <x v="1"/>
    <n v="14"/>
    <n v="4"/>
    <s v="B"/>
    <n v="4.82"/>
    <x v="2"/>
    <n v="0"/>
    <n v="697932"/>
    <s v="Pending"/>
    <n v="62463"/>
    <x v="6"/>
    <x v="3"/>
    <x v="4"/>
    <n v="113695"/>
  </r>
  <r>
    <x v="1463"/>
    <x v="20"/>
    <x v="2"/>
    <x v="10"/>
    <x v="1"/>
    <s v="P1"/>
    <x v="1"/>
    <x v="3"/>
    <x v="3"/>
    <x v="219"/>
    <d v="2023-04-05T00:00:00"/>
    <n v="3"/>
    <n v="89981"/>
    <n v="130978"/>
    <n v="40997"/>
    <x v="10"/>
    <n v="725.6"/>
    <n v="39"/>
    <x v="0"/>
    <x v="2"/>
    <x v="0"/>
    <n v="92"/>
    <x v="551"/>
    <x v="29"/>
    <x v="1"/>
    <s v="P1170"/>
    <n v="289"/>
    <n v="32"/>
    <x v="67"/>
    <x v="1"/>
    <n v="9"/>
    <n v="6"/>
    <s v="B"/>
    <n v="16.5"/>
    <x v="3"/>
    <n v="67135"/>
    <n v="625521"/>
    <s v="Paid"/>
    <n v="80467"/>
    <x v="6"/>
    <x v="1"/>
    <x v="3"/>
    <n v="40997"/>
  </r>
  <r>
    <x v="1464"/>
    <x v="223"/>
    <x v="0"/>
    <x v="1"/>
    <x v="0"/>
    <s v="P3"/>
    <x v="0"/>
    <x v="4"/>
    <x v="2"/>
    <x v="514"/>
    <d v="2022-11-14T00:00:00"/>
    <n v="9"/>
    <n v="311508"/>
    <n v="285258"/>
    <n v="-26250"/>
    <x v="0"/>
    <n v="870"/>
    <n v="62"/>
    <x v="1"/>
    <x v="2"/>
    <x v="0"/>
    <n v="0"/>
    <x v="621"/>
    <x v="23"/>
    <x v="1"/>
    <s v="P1303"/>
    <n v="129"/>
    <n v="118"/>
    <x v="89"/>
    <x v="2"/>
    <n v="4"/>
    <n v="5"/>
    <s v="C"/>
    <n v="7.09"/>
    <x v="2"/>
    <n v="74158"/>
    <n v="294664"/>
    <s v="Paid"/>
    <n v="358105"/>
    <x v="0"/>
    <x v="1"/>
    <x v="4"/>
    <n v="-26250"/>
  </r>
  <r>
    <x v="1465"/>
    <x v="258"/>
    <x v="3"/>
    <x v="10"/>
    <x v="0"/>
    <s v="P5"/>
    <x v="2"/>
    <x v="0"/>
    <x v="1"/>
    <x v="144"/>
    <d v="2022-08-12T00:00:00"/>
    <n v="50"/>
    <n v="293844"/>
    <n v="291934"/>
    <n v="-1910"/>
    <x v="2"/>
    <n v="240.3"/>
    <n v="82"/>
    <x v="1"/>
    <x v="2"/>
    <x v="2"/>
    <n v="0"/>
    <x v="727"/>
    <x v="26"/>
    <x v="2"/>
    <s v="P1189"/>
    <n v="58"/>
    <n v="41"/>
    <x v="4"/>
    <x v="2"/>
    <n v="7"/>
    <n v="8"/>
    <s v="D"/>
    <n v="2.65"/>
    <x v="0"/>
    <n v="0"/>
    <n v="412468"/>
    <s v="Paid"/>
    <n v="310891"/>
    <x v="8"/>
    <x v="2"/>
    <x v="3"/>
    <n v="-1910"/>
  </r>
  <r>
    <x v="1466"/>
    <x v="30"/>
    <x v="2"/>
    <x v="19"/>
    <x v="4"/>
    <s v="P3"/>
    <x v="3"/>
    <x v="2"/>
    <x v="2"/>
    <x v="113"/>
    <d v="2023-07-09T00:00:00"/>
    <n v="18"/>
    <n v="474345"/>
    <n v="462308"/>
    <n v="-12037"/>
    <x v="7"/>
    <n v="776"/>
    <n v="70"/>
    <x v="1"/>
    <x v="1"/>
    <x v="0"/>
    <n v="0"/>
    <x v="494"/>
    <x v="27"/>
    <x v="2"/>
    <s v="P1461"/>
    <n v="191"/>
    <n v="48"/>
    <x v="79"/>
    <x v="1"/>
    <n v="21"/>
    <n v="7"/>
    <s v="B"/>
    <n v="7.62"/>
    <x v="2"/>
    <n v="0"/>
    <n v="654898"/>
    <s v="Overdue"/>
    <n v="509305"/>
    <x v="6"/>
    <x v="3"/>
    <x v="3"/>
    <n v="-12037"/>
  </r>
  <r>
    <x v="1467"/>
    <x v="124"/>
    <x v="5"/>
    <x v="15"/>
    <x v="4"/>
    <s v="P5"/>
    <x v="1"/>
    <x v="1"/>
    <x v="4"/>
    <x v="910"/>
    <d v="2023-04-07T00:00:00"/>
    <n v="26"/>
    <n v="479531"/>
    <n v="596759"/>
    <n v="117228"/>
    <x v="7"/>
    <n v="334.7"/>
    <n v="73"/>
    <x v="1"/>
    <x v="0"/>
    <x v="1"/>
    <n v="0"/>
    <x v="724"/>
    <x v="40"/>
    <x v="2"/>
    <s v="P1356"/>
    <n v="148"/>
    <n v="22"/>
    <x v="56"/>
    <x v="3"/>
    <n v="12"/>
    <n v="2"/>
    <s v="B"/>
    <n v="13.22"/>
    <x v="3"/>
    <n v="0"/>
    <n v="566905"/>
    <s v="Overdue"/>
    <n v="520465"/>
    <x v="9"/>
    <x v="1"/>
    <x v="0"/>
    <n v="117228"/>
  </r>
  <r>
    <x v="1468"/>
    <x v="278"/>
    <x v="2"/>
    <x v="9"/>
    <x v="0"/>
    <s v="P1"/>
    <x v="0"/>
    <x v="5"/>
    <x v="2"/>
    <x v="9"/>
    <d v="2024-03-13T00:00:00"/>
    <n v="20"/>
    <n v="10708"/>
    <n v="66849"/>
    <n v="56141"/>
    <x v="10"/>
    <n v="620.9"/>
    <n v="39"/>
    <x v="0"/>
    <x v="1"/>
    <x v="0"/>
    <n v="86"/>
    <x v="11"/>
    <x v="20"/>
    <x v="4"/>
    <s v="P1074"/>
    <n v="335"/>
    <n v="18"/>
    <x v="18"/>
    <x v="3"/>
    <n v="12"/>
    <n v="2"/>
    <s v="B"/>
    <n v="17.350000000000001"/>
    <x v="0"/>
    <n v="29346"/>
    <n v="383398"/>
    <s v="Paid"/>
    <n v="35139"/>
    <x v="9"/>
    <x v="2"/>
    <x v="2"/>
    <n v="56141"/>
  </r>
  <r>
    <x v="1469"/>
    <x v="183"/>
    <x v="1"/>
    <x v="9"/>
    <x v="5"/>
    <s v="P4"/>
    <x v="1"/>
    <x v="1"/>
    <x v="1"/>
    <x v="911"/>
    <d v="2024-12-20T00:00:00"/>
    <n v="52"/>
    <n v="318571"/>
    <n v="341987"/>
    <n v="23416"/>
    <x v="4"/>
    <n v="641.5"/>
    <n v="91"/>
    <x v="1"/>
    <x v="3"/>
    <x v="1"/>
    <n v="0"/>
    <x v="728"/>
    <x v="8"/>
    <x v="4"/>
    <s v="P1432"/>
    <n v="272"/>
    <n v="112"/>
    <x v="7"/>
    <x v="1"/>
    <n v="21"/>
    <n v="6"/>
    <s v="C"/>
    <n v="10.47"/>
    <x v="0"/>
    <n v="17704"/>
    <n v="752996"/>
    <s v="Overdue"/>
    <n v="367042"/>
    <x v="12"/>
    <x v="1"/>
    <x v="1"/>
    <n v="23416"/>
  </r>
  <r>
    <x v="1470"/>
    <x v="28"/>
    <x v="2"/>
    <x v="2"/>
    <x v="0"/>
    <s v="P5"/>
    <x v="0"/>
    <x v="3"/>
    <x v="0"/>
    <x v="605"/>
    <d v="2025-08-09T00:00:00"/>
    <n v="17"/>
    <n v="483087"/>
    <n v="483198"/>
    <n v="111"/>
    <x v="1"/>
    <n v="630.79999999999995"/>
    <n v="46"/>
    <x v="0"/>
    <x v="1"/>
    <x v="0"/>
    <n v="0"/>
    <x v="649"/>
    <x v="2"/>
    <x v="2"/>
    <s v="P1027"/>
    <n v="170"/>
    <n v="39"/>
    <x v="88"/>
    <x v="0"/>
    <n v="16"/>
    <n v="1"/>
    <s v="A"/>
    <n v="0.74"/>
    <x v="1"/>
    <n v="0"/>
    <n v="469785"/>
    <s v="Overdue"/>
    <n v="493279"/>
    <x v="4"/>
    <x v="0"/>
    <x v="1"/>
    <n v="111"/>
  </r>
  <r>
    <x v="1471"/>
    <x v="152"/>
    <x v="0"/>
    <x v="25"/>
    <x v="5"/>
    <s v="P1"/>
    <x v="1"/>
    <x v="4"/>
    <x v="1"/>
    <x v="764"/>
    <d v="2024-12-12T00:00:00"/>
    <n v="1"/>
    <n v="454225"/>
    <n v="449970"/>
    <n v="-4255"/>
    <x v="10"/>
    <n v="281.39999999999998"/>
    <n v="43"/>
    <x v="0"/>
    <x v="0"/>
    <x v="0"/>
    <n v="87"/>
    <x v="729"/>
    <x v="21"/>
    <x v="2"/>
    <s v="P1419"/>
    <n v="492"/>
    <n v="36"/>
    <x v="56"/>
    <x v="2"/>
    <n v="9"/>
    <n v="3"/>
    <s v="A"/>
    <n v="13.59"/>
    <x v="3"/>
    <n v="0"/>
    <n v="983728"/>
    <s v="Pending"/>
    <n v="465324"/>
    <x v="8"/>
    <x v="3"/>
    <x v="4"/>
    <n v="-4255"/>
  </r>
  <r>
    <x v="1472"/>
    <x v="167"/>
    <x v="0"/>
    <x v="21"/>
    <x v="2"/>
    <s v="P5"/>
    <x v="3"/>
    <x v="5"/>
    <x v="3"/>
    <x v="145"/>
    <d v="2025-09-02T00:00:00"/>
    <n v="20"/>
    <n v="285807"/>
    <n v="268619"/>
    <n v="-17188"/>
    <x v="1"/>
    <n v="98.1"/>
    <n v="23"/>
    <x v="2"/>
    <x v="3"/>
    <x v="1"/>
    <n v="99"/>
    <x v="246"/>
    <x v="22"/>
    <x v="2"/>
    <s v="P1048"/>
    <n v="93"/>
    <n v="104"/>
    <x v="6"/>
    <x v="2"/>
    <n v="21"/>
    <n v="2"/>
    <s v="C"/>
    <n v="10.33"/>
    <x v="2"/>
    <n v="0"/>
    <n v="877107"/>
    <s v="Overdue"/>
    <n v="327230"/>
    <x v="5"/>
    <x v="3"/>
    <x v="1"/>
    <n v="-17188"/>
  </r>
  <r>
    <x v="1473"/>
    <x v="156"/>
    <x v="1"/>
    <x v="5"/>
    <x v="1"/>
    <s v="P5"/>
    <x v="1"/>
    <x v="2"/>
    <x v="3"/>
    <x v="599"/>
    <d v="2025-08-25T00:00:00"/>
    <n v="4"/>
    <n v="109135"/>
    <n v="136646"/>
    <n v="27511"/>
    <x v="6"/>
    <n v="155.4"/>
    <n v="80"/>
    <x v="1"/>
    <x v="3"/>
    <x v="0"/>
    <n v="0"/>
    <x v="255"/>
    <x v="40"/>
    <x v="2"/>
    <s v="P1102"/>
    <n v="163"/>
    <n v="21"/>
    <x v="50"/>
    <x v="3"/>
    <n v="19"/>
    <n v="2"/>
    <s v="C"/>
    <n v="17.68"/>
    <x v="0"/>
    <n v="37701"/>
    <n v="421318"/>
    <s v="Pending"/>
    <n v="137680"/>
    <x v="3"/>
    <x v="2"/>
    <x v="1"/>
    <n v="27511"/>
  </r>
  <r>
    <x v="1474"/>
    <x v="101"/>
    <x v="2"/>
    <x v="8"/>
    <x v="1"/>
    <s v="P3"/>
    <x v="3"/>
    <x v="0"/>
    <x v="4"/>
    <x v="912"/>
    <d v="2025-05-21T00:00:00"/>
    <n v="26"/>
    <n v="253059"/>
    <n v="298407"/>
    <n v="45348"/>
    <x v="10"/>
    <n v="498.7"/>
    <n v="1"/>
    <x v="2"/>
    <x v="1"/>
    <x v="1"/>
    <n v="61"/>
    <x v="166"/>
    <x v="4"/>
    <x v="4"/>
    <s v="P1469"/>
    <n v="152"/>
    <n v="96"/>
    <x v="35"/>
    <x v="2"/>
    <n v="16"/>
    <n v="2"/>
    <s v="B"/>
    <n v="16.420000000000002"/>
    <x v="3"/>
    <n v="0"/>
    <n v="153472"/>
    <s v="Overdue"/>
    <n v="267465"/>
    <x v="4"/>
    <x v="3"/>
    <x v="3"/>
    <n v="45348"/>
  </r>
  <r>
    <x v="1475"/>
    <x v="258"/>
    <x v="3"/>
    <x v="1"/>
    <x v="5"/>
    <s v="P1"/>
    <x v="1"/>
    <x v="5"/>
    <x v="3"/>
    <x v="377"/>
    <d v="2025-03-31T00:00:00"/>
    <n v="55"/>
    <n v="467196"/>
    <n v="463707"/>
    <n v="-3489"/>
    <x v="10"/>
    <n v="73.400000000000006"/>
    <n v="56"/>
    <x v="0"/>
    <x v="0"/>
    <x v="1"/>
    <n v="94"/>
    <x v="730"/>
    <x v="38"/>
    <x v="0"/>
    <s v="P1098"/>
    <n v="326"/>
    <n v="18"/>
    <x v="7"/>
    <x v="2"/>
    <n v="9"/>
    <n v="4"/>
    <s v="C"/>
    <n v="8.56"/>
    <x v="0"/>
    <n v="0"/>
    <n v="608621"/>
    <s v="Pending"/>
    <n v="485718"/>
    <x v="9"/>
    <x v="0"/>
    <x v="4"/>
    <n v="-3489"/>
  </r>
  <r>
    <x v="1476"/>
    <x v="120"/>
    <x v="5"/>
    <x v="12"/>
    <x v="1"/>
    <s v="P3"/>
    <x v="0"/>
    <x v="1"/>
    <x v="4"/>
    <x v="562"/>
    <d v="2025-06-10T00:00:00"/>
    <n v="18"/>
    <n v="93488"/>
    <n v="196904"/>
    <n v="103416"/>
    <x v="4"/>
    <n v="35.4"/>
    <n v="77"/>
    <x v="1"/>
    <x v="2"/>
    <x v="0"/>
    <n v="0"/>
    <x v="482"/>
    <x v="27"/>
    <x v="0"/>
    <s v="P1173"/>
    <n v="177"/>
    <n v="96"/>
    <x v="70"/>
    <x v="0"/>
    <n v="9"/>
    <n v="2"/>
    <s v="D"/>
    <n v="4.55"/>
    <x v="3"/>
    <n v="45954"/>
    <n v="291283"/>
    <s v="Overdue"/>
    <n v="120641"/>
    <x v="0"/>
    <x v="0"/>
    <x v="2"/>
    <n v="103416"/>
  </r>
  <r>
    <x v="1477"/>
    <x v="224"/>
    <x v="5"/>
    <x v="3"/>
    <x v="0"/>
    <s v="P5"/>
    <x v="0"/>
    <x v="0"/>
    <x v="0"/>
    <x v="347"/>
    <d v="2024-11-13T00:00:00"/>
    <n v="47"/>
    <n v="42884"/>
    <n v="16768"/>
    <n v="-26116"/>
    <x v="2"/>
    <n v="169.6"/>
    <n v="22"/>
    <x v="2"/>
    <x v="2"/>
    <x v="0"/>
    <n v="0"/>
    <x v="231"/>
    <x v="29"/>
    <x v="3"/>
    <s v="P1177"/>
    <n v="-1"/>
    <n v="50"/>
    <x v="0"/>
    <x v="2"/>
    <n v="7"/>
    <n v="4"/>
    <s v="A"/>
    <n v="0.66"/>
    <x v="3"/>
    <n v="0"/>
    <n v="406382"/>
    <s v="Paid"/>
    <n v="65084"/>
    <x v="3"/>
    <x v="2"/>
    <x v="4"/>
    <n v="-26116"/>
  </r>
  <r>
    <x v="1478"/>
    <x v="68"/>
    <x v="3"/>
    <x v="7"/>
    <x v="4"/>
    <s v="P4"/>
    <x v="2"/>
    <x v="5"/>
    <x v="4"/>
    <x v="913"/>
    <d v="2024-10-18T00:00:00"/>
    <n v="3"/>
    <n v="467055"/>
    <n v="476697"/>
    <n v="9642"/>
    <x v="0"/>
    <n v="53.5"/>
    <n v="26"/>
    <x v="2"/>
    <x v="0"/>
    <x v="0"/>
    <n v="0"/>
    <x v="731"/>
    <x v="18"/>
    <x v="3"/>
    <s v="P1108"/>
    <n v="345"/>
    <n v="88"/>
    <x v="34"/>
    <x v="1"/>
    <n v="12"/>
    <n v="1"/>
    <s v="D"/>
    <n v="10.43"/>
    <x v="3"/>
    <n v="0"/>
    <n v="47732"/>
    <s v="Paid"/>
    <n v="492204"/>
    <x v="1"/>
    <x v="0"/>
    <x v="2"/>
    <n v="9642"/>
  </r>
  <r>
    <x v="1479"/>
    <x v="230"/>
    <x v="4"/>
    <x v="21"/>
    <x v="5"/>
    <s v="P4"/>
    <x v="1"/>
    <x v="0"/>
    <x v="1"/>
    <x v="380"/>
    <d v="2024-06-18T00:00:00"/>
    <n v="4"/>
    <n v="203521"/>
    <n v="165496"/>
    <n v="-38025"/>
    <x v="3"/>
    <n v="807.2"/>
    <n v="85"/>
    <x v="1"/>
    <x v="3"/>
    <x v="1"/>
    <n v="0"/>
    <x v="564"/>
    <x v="11"/>
    <x v="4"/>
    <s v="P1297"/>
    <n v="40"/>
    <n v="65"/>
    <x v="47"/>
    <x v="3"/>
    <n v="21"/>
    <n v="1"/>
    <s v="A"/>
    <n v="4.59"/>
    <x v="0"/>
    <n v="0"/>
    <n v="31402"/>
    <s v="Paid"/>
    <n v="230152"/>
    <x v="6"/>
    <x v="3"/>
    <x v="3"/>
    <n v="-38025"/>
  </r>
  <r>
    <x v="1480"/>
    <x v="183"/>
    <x v="5"/>
    <x v="6"/>
    <x v="1"/>
    <s v="P4"/>
    <x v="3"/>
    <x v="5"/>
    <x v="1"/>
    <x v="393"/>
    <d v="2024-01-25T00:00:00"/>
    <n v="17"/>
    <n v="168715"/>
    <n v="131665"/>
    <n v="-37050"/>
    <x v="3"/>
    <n v="277.3"/>
    <n v="71"/>
    <x v="1"/>
    <x v="2"/>
    <x v="0"/>
    <n v="96"/>
    <x v="36"/>
    <x v="39"/>
    <x v="4"/>
    <s v="P1127"/>
    <n v="82"/>
    <n v="58"/>
    <x v="66"/>
    <x v="1"/>
    <n v="14"/>
    <n v="7"/>
    <s v="B"/>
    <n v="7.41"/>
    <x v="1"/>
    <n v="0"/>
    <n v="474819"/>
    <s v="Pending"/>
    <n v="170087"/>
    <x v="5"/>
    <x v="2"/>
    <x v="4"/>
    <n v="-37050"/>
  </r>
  <r>
    <x v="1481"/>
    <x v="277"/>
    <x v="2"/>
    <x v="17"/>
    <x v="3"/>
    <s v="P3"/>
    <x v="3"/>
    <x v="5"/>
    <x v="3"/>
    <x v="83"/>
    <d v="2024-03-31T00:00:00"/>
    <n v="13"/>
    <n v="251194"/>
    <n v="295661"/>
    <n v="44467"/>
    <x v="2"/>
    <n v="548.5"/>
    <n v="24"/>
    <x v="2"/>
    <x v="3"/>
    <x v="2"/>
    <n v="76"/>
    <x v="449"/>
    <x v="4"/>
    <x v="0"/>
    <s v="P1206"/>
    <n v="319"/>
    <n v="94"/>
    <x v="58"/>
    <x v="1"/>
    <n v="7"/>
    <n v="3"/>
    <s v="B"/>
    <n v="11.46"/>
    <x v="3"/>
    <n v="0"/>
    <n v="528978"/>
    <s v="Overdue"/>
    <n v="300882"/>
    <x v="10"/>
    <x v="0"/>
    <x v="1"/>
    <n v="44467"/>
  </r>
  <r>
    <x v="1482"/>
    <x v="220"/>
    <x v="3"/>
    <x v="0"/>
    <x v="0"/>
    <s v="P3"/>
    <x v="0"/>
    <x v="5"/>
    <x v="3"/>
    <x v="273"/>
    <d v="2025-05-19T00:00:00"/>
    <n v="53"/>
    <n v="223982"/>
    <n v="268567"/>
    <n v="44585"/>
    <x v="4"/>
    <n v="734.6"/>
    <n v="41"/>
    <x v="0"/>
    <x v="2"/>
    <x v="0"/>
    <n v="0"/>
    <x v="68"/>
    <x v="28"/>
    <x v="3"/>
    <s v="P1159"/>
    <n v="442"/>
    <n v="90"/>
    <x v="85"/>
    <x v="1"/>
    <n v="2"/>
    <n v="4"/>
    <s v="C"/>
    <n v="0.21"/>
    <x v="0"/>
    <n v="0"/>
    <n v="224466"/>
    <s v="Overdue"/>
    <n v="251769"/>
    <x v="6"/>
    <x v="0"/>
    <x v="0"/>
    <n v="44585"/>
  </r>
  <r>
    <x v="1483"/>
    <x v="150"/>
    <x v="0"/>
    <x v="15"/>
    <x v="0"/>
    <s v="P4"/>
    <x v="0"/>
    <x v="3"/>
    <x v="1"/>
    <x v="825"/>
    <d v="2025-07-03T00:00:00"/>
    <n v="49"/>
    <n v="59632"/>
    <n v="105978"/>
    <n v="46346"/>
    <x v="7"/>
    <n v="820.6"/>
    <n v="88"/>
    <x v="1"/>
    <x v="3"/>
    <x v="0"/>
    <n v="66"/>
    <x v="732"/>
    <x v="30"/>
    <x v="1"/>
    <s v="P1012"/>
    <n v="29"/>
    <n v="14"/>
    <x v="3"/>
    <x v="1"/>
    <n v="21"/>
    <n v="3"/>
    <s v="B"/>
    <n v="13.18"/>
    <x v="3"/>
    <n v="0"/>
    <n v="416798"/>
    <s v="Pending"/>
    <n v="87590"/>
    <x v="9"/>
    <x v="1"/>
    <x v="4"/>
    <n v="46346"/>
  </r>
  <r>
    <x v="1484"/>
    <x v="291"/>
    <x v="2"/>
    <x v="15"/>
    <x v="2"/>
    <s v="P1"/>
    <x v="2"/>
    <x v="3"/>
    <x v="2"/>
    <x v="382"/>
    <d v="2023-10-08T00:00:00"/>
    <n v="39"/>
    <n v="349351"/>
    <n v="425445"/>
    <n v="76094"/>
    <x v="2"/>
    <n v="562.29999999999995"/>
    <n v="68"/>
    <x v="1"/>
    <x v="1"/>
    <x v="2"/>
    <n v="0"/>
    <x v="429"/>
    <x v="39"/>
    <x v="1"/>
    <s v="P1183"/>
    <n v="248"/>
    <n v="83"/>
    <x v="38"/>
    <x v="0"/>
    <n v="0"/>
    <n v="5"/>
    <s v="A"/>
    <n v="2.62"/>
    <x v="0"/>
    <n v="55899"/>
    <n v="138339"/>
    <s v="Pending"/>
    <n v="378249"/>
    <x v="11"/>
    <x v="3"/>
    <x v="3"/>
    <n v="76094"/>
  </r>
  <r>
    <x v="1485"/>
    <x v="80"/>
    <x v="2"/>
    <x v="27"/>
    <x v="2"/>
    <s v="P1"/>
    <x v="3"/>
    <x v="1"/>
    <x v="4"/>
    <x v="675"/>
    <d v="2022-07-13T00:00:00"/>
    <n v="19"/>
    <n v="286263"/>
    <n v="321540"/>
    <n v="35277"/>
    <x v="0"/>
    <n v="827.1"/>
    <n v="39"/>
    <x v="0"/>
    <x v="0"/>
    <x v="0"/>
    <n v="0"/>
    <x v="168"/>
    <x v="34"/>
    <x v="1"/>
    <s v="P1316"/>
    <n v="-4"/>
    <n v="63"/>
    <x v="62"/>
    <x v="0"/>
    <n v="4"/>
    <n v="8"/>
    <s v="D"/>
    <n v="9.5"/>
    <x v="3"/>
    <n v="0"/>
    <n v="838945"/>
    <s v="Pending"/>
    <n v="316674"/>
    <x v="8"/>
    <x v="2"/>
    <x v="3"/>
    <n v="35277"/>
  </r>
  <r>
    <x v="1486"/>
    <x v="171"/>
    <x v="3"/>
    <x v="10"/>
    <x v="1"/>
    <s v="P4"/>
    <x v="2"/>
    <x v="2"/>
    <x v="3"/>
    <x v="726"/>
    <d v="2025-08-29T00:00:00"/>
    <n v="22"/>
    <n v="374651"/>
    <n v="403870"/>
    <n v="29219"/>
    <x v="7"/>
    <n v="691.9"/>
    <n v="24"/>
    <x v="2"/>
    <x v="0"/>
    <x v="1"/>
    <n v="86"/>
    <x v="232"/>
    <x v="42"/>
    <x v="1"/>
    <s v="P1323"/>
    <n v="365"/>
    <n v="27"/>
    <x v="35"/>
    <x v="2"/>
    <n v="14"/>
    <n v="8"/>
    <s v="D"/>
    <n v="4.42"/>
    <x v="1"/>
    <n v="0"/>
    <n v="676606"/>
    <s v="Pending"/>
    <n v="356283"/>
    <x v="3"/>
    <x v="1"/>
    <x v="2"/>
    <n v="29219"/>
  </r>
  <r>
    <x v="1487"/>
    <x v="162"/>
    <x v="1"/>
    <x v="23"/>
    <x v="4"/>
    <s v="P3"/>
    <x v="3"/>
    <x v="5"/>
    <x v="3"/>
    <x v="68"/>
    <d v="2023-03-26T00:00:00"/>
    <n v="38"/>
    <n v="186155"/>
    <n v="280470"/>
    <n v="94315"/>
    <x v="1"/>
    <n v="67"/>
    <n v="30"/>
    <x v="2"/>
    <x v="0"/>
    <x v="0"/>
    <n v="0"/>
    <x v="293"/>
    <x v="17"/>
    <x v="3"/>
    <s v="P1180"/>
    <n v="251"/>
    <n v="54"/>
    <x v="83"/>
    <x v="3"/>
    <n v="19"/>
    <n v="2"/>
    <s v="D"/>
    <n v="4.45"/>
    <x v="0"/>
    <n v="0"/>
    <n v="997690"/>
    <s v="Pending"/>
    <n v="198203"/>
    <x v="1"/>
    <x v="0"/>
    <x v="4"/>
    <n v="94315"/>
  </r>
  <r>
    <x v="1488"/>
    <x v="298"/>
    <x v="5"/>
    <x v="13"/>
    <x v="3"/>
    <s v="P3"/>
    <x v="1"/>
    <x v="4"/>
    <x v="3"/>
    <x v="28"/>
    <d v="2024-10-16T00:00:00"/>
    <n v="45"/>
    <n v="466847"/>
    <n v="561075"/>
    <n v="94228"/>
    <x v="4"/>
    <n v="206.9"/>
    <n v="27"/>
    <x v="2"/>
    <x v="3"/>
    <x v="0"/>
    <n v="69"/>
    <x v="716"/>
    <x v="14"/>
    <x v="1"/>
    <s v="P1188"/>
    <n v="19"/>
    <n v="45"/>
    <x v="15"/>
    <x v="1"/>
    <n v="0"/>
    <n v="3"/>
    <s v="B"/>
    <n v="13.02"/>
    <x v="1"/>
    <n v="0"/>
    <n v="205855"/>
    <s v="Overdue"/>
    <n v="467025"/>
    <x v="4"/>
    <x v="2"/>
    <x v="0"/>
    <n v="94228"/>
  </r>
  <r>
    <x v="1489"/>
    <x v="40"/>
    <x v="3"/>
    <x v="12"/>
    <x v="1"/>
    <s v="P5"/>
    <x v="3"/>
    <x v="3"/>
    <x v="1"/>
    <x v="777"/>
    <d v="2024-05-02T00:00:00"/>
    <n v="57"/>
    <n v="201117"/>
    <n v="283016"/>
    <n v="81899"/>
    <x v="10"/>
    <n v="316"/>
    <n v="73"/>
    <x v="1"/>
    <x v="2"/>
    <x v="2"/>
    <n v="0"/>
    <x v="61"/>
    <x v="5"/>
    <x v="2"/>
    <s v="P1498"/>
    <n v="316"/>
    <n v="36"/>
    <x v="78"/>
    <x v="3"/>
    <n v="9"/>
    <n v="6"/>
    <s v="C"/>
    <n v="13.21"/>
    <x v="2"/>
    <n v="0"/>
    <n v="491263"/>
    <s v="Pending"/>
    <n v="187352"/>
    <x v="3"/>
    <x v="2"/>
    <x v="3"/>
    <n v="81899"/>
  </r>
  <r>
    <x v="1490"/>
    <x v="49"/>
    <x v="0"/>
    <x v="9"/>
    <x v="5"/>
    <s v="P3"/>
    <x v="1"/>
    <x v="5"/>
    <x v="0"/>
    <x v="914"/>
    <d v="2022-05-27T00:00:00"/>
    <n v="46"/>
    <n v="269344"/>
    <n v="263466"/>
    <n v="-5878"/>
    <x v="10"/>
    <n v="87.7"/>
    <n v="81"/>
    <x v="1"/>
    <x v="1"/>
    <x v="0"/>
    <n v="0"/>
    <x v="465"/>
    <x v="32"/>
    <x v="4"/>
    <s v="P1240"/>
    <n v="16"/>
    <n v="108"/>
    <x v="37"/>
    <x v="2"/>
    <n v="19"/>
    <n v="2"/>
    <s v="D"/>
    <n v="8.5"/>
    <x v="0"/>
    <n v="58284"/>
    <n v="332177"/>
    <s v="Overdue"/>
    <n v="314458"/>
    <x v="5"/>
    <x v="3"/>
    <x v="0"/>
    <n v="-5878"/>
  </r>
  <r>
    <x v="1491"/>
    <x v="270"/>
    <x v="2"/>
    <x v="20"/>
    <x v="2"/>
    <s v="P3"/>
    <x v="1"/>
    <x v="3"/>
    <x v="3"/>
    <x v="518"/>
    <d v="2022-03-08T00:00:00"/>
    <n v="43"/>
    <n v="278448"/>
    <n v="265373"/>
    <n v="-13075"/>
    <x v="8"/>
    <n v="416"/>
    <n v="80"/>
    <x v="1"/>
    <x v="0"/>
    <x v="0"/>
    <n v="0"/>
    <x v="126"/>
    <x v="14"/>
    <x v="0"/>
    <s v="P1331"/>
    <n v="123"/>
    <n v="30"/>
    <x v="60"/>
    <x v="1"/>
    <n v="21"/>
    <n v="3"/>
    <s v="B"/>
    <n v="1.05"/>
    <x v="0"/>
    <n v="0"/>
    <n v="599805"/>
    <s v="Overdue"/>
    <n v="263106"/>
    <x v="4"/>
    <x v="3"/>
    <x v="1"/>
    <n v="-13075"/>
  </r>
  <r>
    <x v="1492"/>
    <x v="222"/>
    <x v="1"/>
    <x v="6"/>
    <x v="4"/>
    <s v="P3"/>
    <x v="0"/>
    <x v="2"/>
    <x v="2"/>
    <x v="915"/>
    <d v="2022-02-05T00:00:00"/>
    <n v="10"/>
    <n v="114533"/>
    <n v="198740"/>
    <n v="84207"/>
    <x v="2"/>
    <n v="100.4"/>
    <n v="81"/>
    <x v="1"/>
    <x v="0"/>
    <x v="1"/>
    <n v="0"/>
    <x v="733"/>
    <x v="37"/>
    <x v="1"/>
    <s v="P1327"/>
    <n v="134"/>
    <n v="43"/>
    <x v="81"/>
    <x v="0"/>
    <n v="21"/>
    <n v="1"/>
    <s v="B"/>
    <n v="17.760000000000002"/>
    <x v="3"/>
    <n v="0"/>
    <n v="593420"/>
    <s v="Pending"/>
    <n v="120488"/>
    <x v="8"/>
    <x v="1"/>
    <x v="0"/>
    <n v="84207"/>
  </r>
  <r>
    <x v="1493"/>
    <x v="20"/>
    <x v="4"/>
    <x v="1"/>
    <x v="3"/>
    <s v="P1"/>
    <x v="0"/>
    <x v="2"/>
    <x v="4"/>
    <x v="916"/>
    <d v="2022-11-25T00:00:00"/>
    <n v="21"/>
    <n v="162861"/>
    <n v="186943"/>
    <n v="24082"/>
    <x v="6"/>
    <n v="143.4"/>
    <n v="39"/>
    <x v="0"/>
    <x v="2"/>
    <x v="2"/>
    <n v="44"/>
    <x v="169"/>
    <x v="19"/>
    <x v="4"/>
    <s v="P1009"/>
    <n v="290"/>
    <n v="97"/>
    <x v="33"/>
    <x v="3"/>
    <n v="2"/>
    <n v="1"/>
    <s v="B"/>
    <n v="9.5"/>
    <x v="0"/>
    <n v="79507"/>
    <n v="330958"/>
    <s v="Overdue"/>
    <n v="163275"/>
    <x v="6"/>
    <x v="0"/>
    <x v="0"/>
    <n v="24082"/>
  </r>
  <r>
    <x v="1494"/>
    <x v="95"/>
    <x v="2"/>
    <x v="0"/>
    <x v="2"/>
    <s v="P1"/>
    <x v="2"/>
    <x v="5"/>
    <x v="4"/>
    <x v="46"/>
    <d v="2022-03-07T00:00:00"/>
    <n v="47"/>
    <n v="267697"/>
    <n v="287142"/>
    <n v="19445"/>
    <x v="0"/>
    <n v="149.30000000000001"/>
    <n v="88"/>
    <x v="1"/>
    <x v="0"/>
    <x v="0"/>
    <n v="49"/>
    <x v="20"/>
    <x v="35"/>
    <x v="3"/>
    <s v="P1236"/>
    <n v="239"/>
    <n v="86"/>
    <x v="8"/>
    <x v="0"/>
    <n v="7"/>
    <n v="1"/>
    <s v="D"/>
    <n v="16.89"/>
    <x v="0"/>
    <n v="0"/>
    <n v="942692"/>
    <s v="Pending"/>
    <n v="306896"/>
    <x v="2"/>
    <x v="0"/>
    <x v="4"/>
    <n v="19445"/>
  </r>
  <r>
    <x v="1495"/>
    <x v="14"/>
    <x v="2"/>
    <x v="6"/>
    <x v="5"/>
    <s v="P4"/>
    <x v="2"/>
    <x v="0"/>
    <x v="1"/>
    <x v="917"/>
    <d v="2022-05-09T00:00:00"/>
    <n v="2"/>
    <n v="249450"/>
    <n v="301759"/>
    <n v="52309"/>
    <x v="9"/>
    <n v="142.9"/>
    <n v="67"/>
    <x v="1"/>
    <x v="3"/>
    <x v="0"/>
    <n v="0"/>
    <x v="665"/>
    <x v="26"/>
    <x v="2"/>
    <s v="P1063"/>
    <n v="360"/>
    <n v="86"/>
    <x v="72"/>
    <x v="1"/>
    <n v="19"/>
    <n v="8"/>
    <s v="C"/>
    <n v="17.7"/>
    <x v="1"/>
    <n v="0"/>
    <n v="912589"/>
    <s v="Overdue"/>
    <n v="263660"/>
    <x v="3"/>
    <x v="2"/>
    <x v="2"/>
    <n v="52309"/>
  </r>
  <r>
    <x v="1496"/>
    <x v="69"/>
    <x v="0"/>
    <x v="3"/>
    <x v="1"/>
    <s v="P5"/>
    <x v="2"/>
    <x v="3"/>
    <x v="2"/>
    <x v="25"/>
    <d v="2024-05-03T00:00:00"/>
    <n v="12"/>
    <n v="22352"/>
    <n v="116148"/>
    <n v="93796"/>
    <x v="4"/>
    <n v="322.8"/>
    <n v="16"/>
    <x v="2"/>
    <x v="0"/>
    <x v="2"/>
    <n v="65"/>
    <x v="54"/>
    <x v="38"/>
    <x v="4"/>
    <s v="P1224"/>
    <n v="4"/>
    <n v="60"/>
    <x v="26"/>
    <x v="0"/>
    <n v="2"/>
    <n v="6"/>
    <s v="D"/>
    <n v="2.97"/>
    <x v="0"/>
    <n v="0"/>
    <n v="173498"/>
    <s v="Pending"/>
    <n v="26409"/>
    <x v="9"/>
    <x v="2"/>
    <x v="4"/>
    <n v="93796"/>
  </r>
  <r>
    <x v="1497"/>
    <x v="285"/>
    <x v="0"/>
    <x v="0"/>
    <x v="0"/>
    <s v="P3"/>
    <x v="3"/>
    <x v="0"/>
    <x v="1"/>
    <x v="918"/>
    <d v="2025-07-06T00:00:00"/>
    <n v="56"/>
    <n v="379582"/>
    <n v="463534"/>
    <n v="83952"/>
    <x v="3"/>
    <n v="129"/>
    <n v="59"/>
    <x v="0"/>
    <x v="1"/>
    <x v="1"/>
    <n v="68"/>
    <x v="734"/>
    <x v="14"/>
    <x v="2"/>
    <s v="P1049"/>
    <n v="222"/>
    <n v="50"/>
    <x v="12"/>
    <x v="3"/>
    <n v="21"/>
    <n v="2"/>
    <s v="B"/>
    <n v="12.06"/>
    <x v="3"/>
    <n v="0"/>
    <n v="718971"/>
    <s v="Pending"/>
    <n v="368883"/>
    <x v="10"/>
    <x v="2"/>
    <x v="4"/>
    <n v="83952"/>
  </r>
  <r>
    <x v="1498"/>
    <x v="203"/>
    <x v="0"/>
    <x v="13"/>
    <x v="0"/>
    <s v="P3"/>
    <x v="2"/>
    <x v="4"/>
    <x v="2"/>
    <x v="880"/>
    <d v="2022-02-07T00:00:00"/>
    <n v="5"/>
    <n v="283860"/>
    <n v="311025"/>
    <n v="27165"/>
    <x v="2"/>
    <n v="613.4"/>
    <n v="47"/>
    <x v="0"/>
    <x v="2"/>
    <x v="1"/>
    <n v="0"/>
    <x v="158"/>
    <x v="1"/>
    <x v="1"/>
    <s v="P1385"/>
    <n v="177"/>
    <n v="36"/>
    <x v="55"/>
    <x v="2"/>
    <n v="7"/>
    <n v="3"/>
    <s v="B"/>
    <n v="14.8"/>
    <x v="1"/>
    <n v="0"/>
    <n v="707625"/>
    <s v="Overdue"/>
    <n v="281385"/>
    <x v="0"/>
    <x v="0"/>
    <x v="2"/>
    <n v="27165"/>
  </r>
  <r>
    <x v="1499"/>
    <x v="114"/>
    <x v="3"/>
    <x v="25"/>
    <x v="0"/>
    <s v="P2"/>
    <x v="0"/>
    <x v="2"/>
    <x v="1"/>
    <x v="421"/>
    <d v="2025-09-16T00:00:00"/>
    <n v="9"/>
    <n v="166992"/>
    <n v="142782"/>
    <n v="-24210"/>
    <x v="8"/>
    <n v="331"/>
    <n v="46"/>
    <x v="0"/>
    <x v="0"/>
    <x v="2"/>
    <n v="0"/>
    <x v="64"/>
    <x v="31"/>
    <x v="2"/>
    <s v="P1139"/>
    <n v="180"/>
    <n v="47"/>
    <x v="90"/>
    <x v="3"/>
    <n v="14"/>
    <n v="8"/>
    <s v="A"/>
    <n v="4.07"/>
    <x v="1"/>
    <n v="0"/>
    <n v="582517"/>
    <s v="Pending"/>
    <n v="181057"/>
    <x v="3"/>
    <x v="1"/>
    <x v="2"/>
    <n v="-24210"/>
  </r>
  <r>
    <x v="1500"/>
    <x v="39"/>
    <x v="1"/>
    <x v="8"/>
    <x v="5"/>
    <s v="P5"/>
    <x v="0"/>
    <x v="5"/>
    <x v="1"/>
    <x v="898"/>
    <d v="2024-11-03T00:00:00"/>
    <n v="15"/>
    <n v="28873"/>
    <n v="69476"/>
    <n v="40603"/>
    <x v="9"/>
    <n v="815.3"/>
    <n v="1"/>
    <x v="2"/>
    <x v="0"/>
    <x v="2"/>
    <n v="0"/>
    <x v="276"/>
    <x v="7"/>
    <x v="0"/>
    <s v="P1077"/>
    <n v="29"/>
    <n v="49"/>
    <x v="67"/>
    <x v="1"/>
    <n v="16"/>
    <n v="2"/>
    <s v="B"/>
    <n v="14.44"/>
    <x v="2"/>
    <n v="0"/>
    <n v="576671"/>
    <s v="Paid"/>
    <n v="41901"/>
    <x v="11"/>
    <x v="2"/>
    <x v="3"/>
    <n v="40603"/>
  </r>
  <r>
    <x v="1501"/>
    <x v="38"/>
    <x v="5"/>
    <x v="4"/>
    <x v="3"/>
    <s v="P2"/>
    <x v="2"/>
    <x v="5"/>
    <x v="0"/>
    <x v="362"/>
    <d v="2024-12-02T00:00:00"/>
    <n v="20"/>
    <n v="365317"/>
    <n v="350094"/>
    <n v="-15223"/>
    <x v="2"/>
    <n v="15.1"/>
    <n v="17"/>
    <x v="2"/>
    <x v="2"/>
    <x v="2"/>
    <n v="0"/>
    <x v="621"/>
    <x v="42"/>
    <x v="3"/>
    <s v="P1294"/>
    <n v="327"/>
    <n v="91"/>
    <x v="3"/>
    <x v="3"/>
    <n v="12"/>
    <n v="3"/>
    <s v="D"/>
    <n v="13.92"/>
    <x v="3"/>
    <n v="0"/>
    <n v="724362"/>
    <s v="Overdue"/>
    <n v="401372"/>
    <x v="6"/>
    <x v="0"/>
    <x v="1"/>
    <n v="-15223"/>
  </r>
  <r>
    <x v="1502"/>
    <x v="210"/>
    <x v="0"/>
    <x v="3"/>
    <x v="5"/>
    <s v="P5"/>
    <x v="1"/>
    <x v="0"/>
    <x v="3"/>
    <x v="919"/>
    <d v="2024-05-18T00:00:00"/>
    <n v="10"/>
    <n v="372925"/>
    <n v="400646"/>
    <n v="27721"/>
    <x v="0"/>
    <n v="340.9"/>
    <n v="71"/>
    <x v="1"/>
    <x v="3"/>
    <x v="1"/>
    <n v="0"/>
    <x v="372"/>
    <x v="3"/>
    <x v="4"/>
    <s v="P1004"/>
    <n v="74"/>
    <n v="35"/>
    <x v="42"/>
    <x v="3"/>
    <n v="9"/>
    <n v="2"/>
    <s v="C"/>
    <n v="4.8899999999999997"/>
    <x v="0"/>
    <n v="0"/>
    <n v="293541"/>
    <s v="Paid"/>
    <n v="391344"/>
    <x v="4"/>
    <x v="1"/>
    <x v="1"/>
    <n v="27721"/>
  </r>
  <r>
    <x v="1503"/>
    <x v="91"/>
    <x v="5"/>
    <x v="25"/>
    <x v="3"/>
    <s v="P1"/>
    <x v="3"/>
    <x v="5"/>
    <x v="1"/>
    <x v="920"/>
    <d v="2022-03-17T00:00:00"/>
    <n v="24"/>
    <n v="336867"/>
    <n v="429699"/>
    <n v="92832"/>
    <x v="1"/>
    <n v="518.6"/>
    <n v="99"/>
    <x v="1"/>
    <x v="2"/>
    <x v="1"/>
    <n v="0"/>
    <x v="643"/>
    <x v="44"/>
    <x v="2"/>
    <s v="P1293"/>
    <n v="417"/>
    <n v="70"/>
    <x v="38"/>
    <x v="2"/>
    <n v="21"/>
    <n v="7"/>
    <s v="C"/>
    <n v="11.47"/>
    <x v="1"/>
    <n v="0"/>
    <n v="342526"/>
    <s v="Pending"/>
    <n v="345033"/>
    <x v="4"/>
    <x v="3"/>
    <x v="2"/>
    <n v="92832"/>
  </r>
  <r>
    <x v="1504"/>
    <x v="101"/>
    <x v="0"/>
    <x v="18"/>
    <x v="0"/>
    <s v="P1"/>
    <x v="0"/>
    <x v="3"/>
    <x v="3"/>
    <x v="65"/>
    <d v="2023-03-20T00:00:00"/>
    <n v="9"/>
    <n v="449001"/>
    <n v="458343"/>
    <n v="9342"/>
    <x v="0"/>
    <n v="304.39999999999998"/>
    <n v="100"/>
    <x v="1"/>
    <x v="0"/>
    <x v="1"/>
    <n v="0"/>
    <x v="115"/>
    <x v="2"/>
    <x v="2"/>
    <s v="P1086"/>
    <n v="37"/>
    <n v="50"/>
    <x v="63"/>
    <x v="0"/>
    <n v="0"/>
    <n v="5"/>
    <s v="A"/>
    <n v="3.23"/>
    <x v="0"/>
    <n v="33157"/>
    <n v="452700"/>
    <s v="Pending"/>
    <n v="461330"/>
    <x v="7"/>
    <x v="2"/>
    <x v="3"/>
    <n v="9342"/>
  </r>
  <r>
    <x v="1505"/>
    <x v="154"/>
    <x v="4"/>
    <x v="1"/>
    <x v="2"/>
    <s v="P2"/>
    <x v="3"/>
    <x v="1"/>
    <x v="2"/>
    <x v="89"/>
    <d v="2024-07-31T00:00:00"/>
    <n v="50"/>
    <n v="56755"/>
    <n v="167174"/>
    <n v="110419"/>
    <x v="4"/>
    <n v="567.1"/>
    <n v="70"/>
    <x v="1"/>
    <x v="1"/>
    <x v="0"/>
    <n v="0"/>
    <x v="63"/>
    <x v="14"/>
    <x v="2"/>
    <s v="P1055"/>
    <n v="498"/>
    <n v="14"/>
    <x v="39"/>
    <x v="1"/>
    <n v="14"/>
    <n v="3"/>
    <s v="A"/>
    <n v="5.77"/>
    <x v="0"/>
    <n v="0"/>
    <n v="502075"/>
    <s v="Overdue"/>
    <n v="68148"/>
    <x v="12"/>
    <x v="0"/>
    <x v="2"/>
    <n v="110419"/>
  </r>
  <r>
    <x v="1506"/>
    <x v="108"/>
    <x v="4"/>
    <x v="16"/>
    <x v="3"/>
    <s v="P5"/>
    <x v="0"/>
    <x v="5"/>
    <x v="0"/>
    <x v="921"/>
    <d v="2024-01-20T00:00:00"/>
    <n v="28"/>
    <n v="165607"/>
    <n v="188447"/>
    <n v="22840"/>
    <x v="7"/>
    <n v="137.19999999999999"/>
    <n v="6"/>
    <x v="2"/>
    <x v="3"/>
    <x v="0"/>
    <n v="0"/>
    <x v="735"/>
    <x v="0"/>
    <x v="2"/>
    <s v="P1407"/>
    <n v="124"/>
    <n v="52"/>
    <x v="68"/>
    <x v="0"/>
    <n v="21"/>
    <n v="5"/>
    <s v="C"/>
    <n v="5.72"/>
    <x v="2"/>
    <n v="0"/>
    <n v="671015"/>
    <s v="Overdue"/>
    <n v="205829"/>
    <x v="2"/>
    <x v="0"/>
    <x v="3"/>
    <n v="22840"/>
  </r>
  <r>
    <x v="1507"/>
    <x v="38"/>
    <x v="3"/>
    <x v="6"/>
    <x v="3"/>
    <s v="P1"/>
    <x v="0"/>
    <x v="3"/>
    <x v="3"/>
    <x v="922"/>
    <d v="2024-01-31T00:00:00"/>
    <n v="10"/>
    <n v="466777"/>
    <n v="570801"/>
    <n v="104024"/>
    <x v="2"/>
    <n v="815.6"/>
    <n v="29"/>
    <x v="2"/>
    <x v="3"/>
    <x v="0"/>
    <n v="53"/>
    <x v="649"/>
    <x v="2"/>
    <x v="4"/>
    <s v="P1042"/>
    <n v="411"/>
    <n v="97"/>
    <x v="12"/>
    <x v="1"/>
    <n v="0"/>
    <n v="8"/>
    <s v="B"/>
    <n v="10.84"/>
    <x v="2"/>
    <n v="0"/>
    <n v="462286"/>
    <s v="Overdue"/>
    <n v="496048"/>
    <x v="3"/>
    <x v="0"/>
    <x v="3"/>
    <n v="104024"/>
  </r>
  <r>
    <x v="1508"/>
    <x v="222"/>
    <x v="0"/>
    <x v="4"/>
    <x v="1"/>
    <s v="P4"/>
    <x v="1"/>
    <x v="3"/>
    <x v="2"/>
    <x v="886"/>
    <d v="2023-01-07T00:00:00"/>
    <n v="26"/>
    <n v="457549"/>
    <n v="421448"/>
    <n v="-36101"/>
    <x v="2"/>
    <n v="661.9"/>
    <n v="87"/>
    <x v="1"/>
    <x v="3"/>
    <x v="2"/>
    <n v="73"/>
    <x v="736"/>
    <x v="44"/>
    <x v="4"/>
    <s v="P1341"/>
    <n v="263"/>
    <n v="97"/>
    <x v="42"/>
    <x v="1"/>
    <n v="12"/>
    <n v="2"/>
    <s v="C"/>
    <n v="11.87"/>
    <x v="3"/>
    <n v="0"/>
    <n v="149977"/>
    <s v="Pending"/>
    <n v="442363"/>
    <x v="8"/>
    <x v="0"/>
    <x v="0"/>
    <n v="-36101"/>
  </r>
  <r>
    <x v="1509"/>
    <x v="204"/>
    <x v="3"/>
    <x v="23"/>
    <x v="5"/>
    <s v="P1"/>
    <x v="2"/>
    <x v="2"/>
    <x v="1"/>
    <x v="37"/>
    <d v="2023-03-14T00:00:00"/>
    <n v="13"/>
    <n v="102413"/>
    <n v="190562"/>
    <n v="88149"/>
    <x v="9"/>
    <n v="152.1"/>
    <n v="62"/>
    <x v="1"/>
    <x v="2"/>
    <x v="2"/>
    <n v="81"/>
    <x v="737"/>
    <x v="25"/>
    <x v="2"/>
    <s v="P1333"/>
    <n v="65"/>
    <n v="44"/>
    <x v="12"/>
    <x v="3"/>
    <n v="14"/>
    <n v="7"/>
    <s v="D"/>
    <n v="9.0399999999999991"/>
    <x v="0"/>
    <n v="0"/>
    <n v="626837"/>
    <s v="Paid"/>
    <n v="140052"/>
    <x v="1"/>
    <x v="1"/>
    <x v="2"/>
    <n v="88149"/>
  </r>
  <r>
    <x v="1510"/>
    <x v="80"/>
    <x v="4"/>
    <x v="20"/>
    <x v="3"/>
    <s v="P5"/>
    <x v="2"/>
    <x v="3"/>
    <x v="4"/>
    <x v="478"/>
    <d v="2024-01-15T00:00:00"/>
    <n v="22"/>
    <n v="133662"/>
    <n v="140077"/>
    <n v="6415"/>
    <x v="3"/>
    <n v="513.4"/>
    <n v="58"/>
    <x v="0"/>
    <x v="2"/>
    <x v="2"/>
    <n v="78"/>
    <x v="738"/>
    <x v="18"/>
    <x v="2"/>
    <s v="P1166"/>
    <n v="232"/>
    <n v="112"/>
    <x v="45"/>
    <x v="0"/>
    <n v="4"/>
    <n v="5"/>
    <s v="D"/>
    <n v="8.16"/>
    <x v="2"/>
    <n v="85347"/>
    <n v="469685"/>
    <s v="Paid"/>
    <n v="154424"/>
    <x v="8"/>
    <x v="2"/>
    <x v="0"/>
    <n v="6415"/>
  </r>
  <r>
    <x v="1511"/>
    <x v="109"/>
    <x v="5"/>
    <x v="17"/>
    <x v="0"/>
    <s v="P2"/>
    <x v="2"/>
    <x v="0"/>
    <x v="2"/>
    <x v="923"/>
    <d v="2023-10-18T00:00:00"/>
    <n v="51"/>
    <n v="480569"/>
    <n v="557811"/>
    <n v="77242"/>
    <x v="7"/>
    <n v="868.1"/>
    <n v="73"/>
    <x v="1"/>
    <x v="2"/>
    <x v="1"/>
    <n v="0"/>
    <x v="235"/>
    <x v="44"/>
    <x v="2"/>
    <s v="P1232"/>
    <n v="334"/>
    <n v="26"/>
    <x v="60"/>
    <x v="0"/>
    <n v="4"/>
    <n v="4"/>
    <s v="D"/>
    <n v="6.6"/>
    <x v="2"/>
    <n v="0"/>
    <n v="761210"/>
    <s v="Paid"/>
    <n v="520508"/>
    <x v="2"/>
    <x v="0"/>
    <x v="1"/>
    <n v="77242"/>
  </r>
  <r>
    <x v="1512"/>
    <x v="47"/>
    <x v="5"/>
    <x v="10"/>
    <x v="5"/>
    <s v="P2"/>
    <x v="1"/>
    <x v="1"/>
    <x v="1"/>
    <x v="924"/>
    <d v="2025-10-19T00:00:00"/>
    <n v="1"/>
    <n v="288720"/>
    <n v="397474"/>
    <n v="108754"/>
    <x v="9"/>
    <n v="691.3"/>
    <n v="88"/>
    <x v="1"/>
    <x v="1"/>
    <x v="0"/>
    <n v="0"/>
    <x v="394"/>
    <x v="6"/>
    <x v="3"/>
    <s v="P1038"/>
    <n v="215"/>
    <n v="58"/>
    <x v="52"/>
    <x v="3"/>
    <n v="21"/>
    <n v="2"/>
    <s v="B"/>
    <n v="9.57"/>
    <x v="1"/>
    <n v="0"/>
    <n v="917514"/>
    <s v="Overdue"/>
    <n v="304734"/>
    <x v="0"/>
    <x v="0"/>
    <x v="3"/>
    <n v="108754"/>
  </r>
  <r>
    <x v="1513"/>
    <x v="251"/>
    <x v="5"/>
    <x v="24"/>
    <x v="4"/>
    <s v="P3"/>
    <x v="1"/>
    <x v="4"/>
    <x v="4"/>
    <x v="925"/>
    <d v="2023-05-03T00:00:00"/>
    <n v="18"/>
    <n v="356938"/>
    <n v="361129"/>
    <n v="4191"/>
    <x v="2"/>
    <n v="778.3"/>
    <n v="37"/>
    <x v="0"/>
    <x v="1"/>
    <x v="1"/>
    <n v="42"/>
    <x v="555"/>
    <x v="11"/>
    <x v="2"/>
    <s v="P1490"/>
    <n v="149"/>
    <n v="101"/>
    <x v="34"/>
    <x v="1"/>
    <n v="0"/>
    <n v="5"/>
    <s v="B"/>
    <n v="17.71"/>
    <x v="0"/>
    <n v="8900"/>
    <n v="179759"/>
    <s v="Overdue"/>
    <n v="400195"/>
    <x v="0"/>
    <x v="3"/>
    <x v="0"/>
    <n v="4191"/>
  </r>
  <r>
    <x v="1514"/>
    <x v="60"/>
    <x v="5"/>
    <x v="25"/>
    <x v="0"/>
    <s v="P4"/>
    <x v="3"/>
    <x v="3"/>
    <x v="4"/>
    <x v="846"/>
    <d v="2025-11-18T00:00:00"/>
    <n v="60"/>
    <n v="368583"/>
    <n v="474954"/>
    <n v="106371"/>
    <x v="9"/>
    <n v="369.1"/>
    <n v="42"/>
    <x v="0"/>
    <x v="1"/>
    <x v="2"/>
    <n v="0"/>
    <x v="739"/>
    <x v="35"/>
    <x v="0"/>
    <s v="P1078"/>
    <n v="309"/>
    <n v="119"/>
    <x v="92"/>
    <x v="2"/>
    <n v="4"/>
    <n v="1"/>
    <s v="D"/>
    <n v="16.38"/>
    <x v="3"/>
    <n v="0"/>
    <n v="432755"/>
    <s v="Pending"/>
    <n v="365924"/>
    <x v="7"/>
    <x v="2"/>
    <x v="2"/>
    <n v="106371"/>
  </r>
  <r>
    <x v="1515"/>
    <x v="131"/>
    <x v="2"/>
    <x v="21"/>
    <x v="5"/>
    <s v="P5"/>
    <x v="2"/>
    <x v="5"/>
    <x v="3"/>
    <x v="926"/>
    <d v="2024-02-02T00:00:00"/>
    <n v="38"/>
    <n v="81445"/>
    <n v="118895"/>
    <n v="37450"/>
    <x v="4"/>
    <n v="605.29999999999995"/>
    <n v="53"/>
    <x v="0"/>
    <x v="3"/>
    <x v="2"/>
    <n v="0"/>
    <x v="274"/>
    <x v="4"/>
    <x v="4"/>
    <s v="P1221"/>
    <n v="402"/>
    <n v="50"/>
    <x v="70"/>
    <x v="1"/>
    <n v="4"/>
    <n v="8"/>
    <s v="D"/>
    <n v="6.03"/>
    <x v="3"/>
    <n v="52905"/>
    <n v="337837"/>
    <s v="Pending"/>
    <n v="71023"/>
    <x v="3"/>
    <x v="0"/>
    <x v="3"/>
    <n v="37450"/>
  </r>
  <r>
    <x v="1516"/>
    <x v="81"/>
    <x v="1"/>
    <x v="22"/>
    <x v="0"/>
    <s v="P3"/>
    <x v="1"/>
    <x v="5"/>
    <x v="1"/>
    <x v="11"/>
    <d v="2024-03-24T00:00:00"/>
    <n v="58"/>
    <n v="220645"/>
    <n v="322807"/>
    <n v="102162"/>
    <x v="9"/>
    <n v="839.7"/>
    <n v="82"/>
    <x v="1"/>
    <x v="3"/>
    <x v="0"/>
    <n v="0"/>
    <x v="261"/>
    <x v="9"/>
    <x v="3"/>
    <s v="P1146"/>
    <n v="265"/>
    <n v="52"/>
    <x v="2"/>
    <x v="3"/>
    <n v="16"/>
    <n v="6"/>
    <s v="C"/>
    <n v="17.670000000000002"/>
    <x v="3"/>
    <n v="14341"/>
    <n v="935284"/>
    <s v="Paid"/>
    <n v="251507"/>
    <x v="11"/>
    <x v="3"/>
    <x v="2"/>
    <n v="102162"/>
  </r>
  <r>
    <x v="1517"/>
    <x v="245"/>
    <x v="0"/>
    <x v="16"/>
    <x v="0"/>
    <s v="P5"/>
    <x v="1"/>
    <x v="1"/>
    <x v="3"/>
    <x v="561"/>
    <d v="2025-11-16T00:00:00"/>
    <n v="42"/>
    <n v="452529"/>
    <n v="469313"/>
    <n v="16784"/>
    <x v="9"/>
    <n v="660.5"/>
    <n v="39"/>
    <x v="0"/>
    <x v="2"/>
    <x v="0"/>
    <n v="0"/>
    <x v="47"/>
    <x v="34"/>
    <x v="1"/>
    <s v="P1335"/>
    <n v="210"/>
    <n v="104"/>
    <x v="82"/>
    <x v="2"/>
    <n v="0"/>
    <n v="6"/>
    <s v="A"/>
    <n v="5.89"/>
    <x v="1"/>
    <n v="0"/>
    <n v="443683"/>
    <s v="Paid"/>
    <n v="449649"/>
    <x v="6"/>
    <x v="1"/>
    <x v="3"/>
    <n v="16784"/>
  </r>
  <r>
    <x v="1518"/>
    <x v="278"/>
    <x v="2"/>
    <x v="20"/>
    <x v="2"/>
    <s v="P3"/>
    <x v="3"/>
    <x v="1"/>
    <x v="1"/>
    <x v="927"/>
    <d v="2024-08-07T00:00:00"/>
    <n v="19"/>
    <n v="71735"/>
    <n v="189339"/>
    <n v="117604"/>
    <x v="1"/>
    <n v="774.6"/>
    <n v="95"/>
    <x v="1"/>
    <x v="0"/>
    <x v="1"/>
    <n v="89"/>
    <x v="530"/>
    <x v="40"/>
    <x v="2"/>
    <s v="P1115"/>
    <n v="176"/>
    <n v="67"/>
    <x v="43"/>
    <x v="2"/>
    <n v="4"/>
    <n v="8"/>
    <s v="D"/>
    <n v="7.82"/>
    <x v="3"/>
    <n v="0"/>
    <n v="282770"/>
    <s v="Overdue"/>
    <n v="83505"/>
    <x v="9"/>
    <x v="2"/>
    <x v="0"/>
    <n v="117604"/>
  </r>
  <r>
    <x v="1519"/>
    <x v="26"/>
    <x v="1"/>
    <x v="15"/>
    <x v="1"/>
    <s v="P2"/>
    <x v="2"/>
    <x v="2"/>
    <x v="3"/>
    <x v="928"/>
    <d v="2024-08-03T00:00:00"/>
    <n v="51"/>
    <n v="480470"/>
    <n v="501623"/>
    <n v="21153"/>
    <x v="9"/>
    <n v="210.9"/>
    <n v="24"/>
    <x v="2"/>
    <x v="3"/>
    <x v="1"/>
    <n v="0"/>
    <x v="229"/>
    <x v="25"/>
    <x v="0"/>
    <s v="P1275"/>
    <n v="312"/>
    <n v="108"/>
    <x v="70"/>
    <x v="2"/>
    <n v="7"/>
    <n v="6"/>
    <s v="C"/>
    <n v="10.37"/>
    <x v="2"/>
    <n v="0"/>
    <n v="273887"/>
    <s v="Paid"/>
    <n v="515506"/>
    <x v="7"/>
    <x v="1"/>
    <x v="2"/>
    <n v="21153"/>
  </r>
  <r>
    <x v="1520"/>
    <x v="149"/>
    <x v="2"/>
    <x v="22"/>
    <x v="0"/>
    <s v="P3"/>
    <x v="2"/>
    <x v="1"/>
    <x v="3"/>
    <x v="929"/>
    <d v="2023-08-14T00:00:00"/>
    <n v="11"/>
    <n v="218560"/>
    <n v="296309"/>
    <n v="77749"/>
    <x v="0"/>
    <n v="410.4"/>
    <n v="39"/>
    <x v="0"/>
    <x v="0"/>
    <x v="2"/>
    <n v="76"/>
    <x v="438"/>
    <x v="23"/>
    <x v="0"/>
    <s v="P1321"/>
    <n v="436"/>
    <n v="94"/>
    <x v="87"/>
    <x v="0"/>
    <n v="16"/>
    <n v="2"/>
    <s v="C"/>
    <n v="5.89"/>
    <x v="0"/>
    <n v="0"/>
    <n v="708152"/>
    <s v="Overdue"/>
    <n v="208390"/>
    <x v="3"/>
    <x v="2"/>
    <x v="2"/>
    <n v="77749"/>
  </r>
  <r>
    <x v="1521"/>
    <x v="23"/>
    <x v="1"/>
    <x v="18"/>
    <x v="2"/>
    <s v="P5"/>
    <x v="2"/>
    <x v="5"/>
    <x v="0"/>
    <x v="930"/>
    <d v="2024-04-04T00:00:00"/>
    <n v="-2"/>
    <n v="320536"/>
    <n v="412932"/>
    <n v="92396"/>
    <x v="2"/>
    <n v="473.1"/>
    <n v="2"/>
    <x v="2"/>
    <x v="0"/>
    <x v="0"/>
    <n v="0"/>
    <x v="411"/>
    <x v="27"/>
    <x v="3"/>
    <s v="P1290"/>
    <n v="233"/>
    <n v="34"/>
    <x v="40"/>
    <x v="1"/>
    <n v="21"/>
    <n v="7"/>
    <s v="D"/>
    <n v="9.4499999999999993"/>
    <x v="1"/>
    <n v="0"/>
    <n v="693250"/>
    <s v="Paid"/>
    <n v="366429"/>
    <x v="3"/>
    <x v="3"/>
    <x v="2"/>
    <n v="92396"/>
  </r>
  <r>
    <x v="1522"/>
    <x v="129"/>
    <x v="3"/>
    <x v="6"/>
    <x v="2"/>
    <s v="P5"/>
    <x v="3"/>
    <x v="2"/>
    <x v="0"/>
    <x v="819"/>
    <d v="2023-07-28T00:00:00"/>
    <n v="29"/>
    <n v="7918"/>
    <n v="45115"/>
    <n v="37197"/>
    <x v="4"/>
    <n v="735.2"/>
    <n v="60"/>
    <x v="0"/>
    <x v="1"/>
    <x v="2"/>
    <n v="70"/>
    <x v="126"/>
    <x v="36"/>
    <x v="0"/>
    <s v="P1337"/>
    <n v="314"/>
    <n v="17"/>
    <x v="50"/>
    <x v="0"/>
    <n v="12"/>
    <n v="8"/>
    <s v="C"/>
    <n v="7.7"/>
    <x v="1"/>
    <n v="0"/>
    <n v="713178"/>
    <s v="Paid"/>
    <n v="52954"/>
    <x v="3"/>
    <x v="2"/>
    <x v="3"/>
    <n v="37197"/>
  </r>
  <r>
    <x v="1523"/>
    <x v="101"/>
    <x v="5"/>
    <x v="15"/>
    <x v="3"/>
    <s v="P3"/>
    <x v="3"/>
    <x v="2"/>
    <x v="3"/>
    <x v="571"/>
    <d v="2025-04-24T00:00:00"/>
    <n v="21"/>
    <n v="378563"/>
    <n v="427600"/>
    <n v="49037"/>
    <x v="6"/>
    <n v="385.3"/>
    <n v="50"/>
    <x v="0"/>
    <x v="1"/>
    <x v="1"/>
    <n v="0"/>
    <x v="474"/>
    <x v="7"/>
    <x v="4"/>
    <s v="P1304"/>
    <n v="199"/>
    <n v="12"/>
    <x v="76"/>
    <x v="1"/>
    <n v="7"/>
    <n v="7"/>
    <s v="B"/>
    <n v="2.2400000000000002"/>
    <x v="2"/>
    <n v="0"/>
    <n v="358364"/>
    <s v="Pending"/>
    <n v="408357"/>
    <x v="12"/>
    <x v="3"/>
    <x v="0"/>
    <n v="49037"/>
  </r>
  <r>
    <x v="1524"/>
    <x v="244"/>
    <x v="0"/>
    <x v="12"/>
    <x v="2"/>
    <s v="P5"/>
    <x v="0"/>
    <x v="2"/>
    <x v="4"/>
    <x v="931"/>
    <d v="2025-07-31T00:00:00"/>
    <n v="39"/>
    <n v="311924"/>
    <n v="312732"/>
    <n v="808"/>
    <x v="7"/>
    <n v="767.6"/>
    <n v="80"/>
    <x v="1"/>
    <x v="1"/>
    <x v="2"/>
    <n v="77"/>
    <x v="595"/>
    <x v="17"/>
    <x v="1"/>
    <s v="P1317"/>
    <n v="423"/>
    <n v="52"/>
    <x v="84"/>
    <x v="3"/>
    <n v="16"/>
    <n v="2"/>
    <s v="C"/>
    <n v="8.52"/>
    <x v="3"/>
    <n v="0"/>
    <n v="272330"/>
    <s v="Paid"/>
    <n v="360608"/>
    <x v="11"/>
    <x v="0"/>
    <x v="0"/>
    <n v="808"/>
  </r>
  <r>
    <x v="1525"/>
    <x v="87"/>
    <x v="3"/>
    <x v="20"/>
    <x v="1"/>
    <s v="P2"/>
    <x v="1"/>
    <x v="5"/>
    <x v="2"/>
    <x v="485"/>
    <d v="2022-05-20T00:00:00"/>
    <n v="26"/>
    <n v="156614"/>
    <n v="192335"/>
    <n v="35721"/>
    <x v="6"/>
    <n v="316"/>
    <n v="51"/>
    <x v="0"/>
    <x v="1"/>
    <x v="1"/>
    <n v="43"/>
    <x v="399"/>
    <x v="19"/>
    <x v="1"/>
    <s v="P1074"/>
    <n v="288"/>
    <n v="40"/>
    <x v="23"/>
    <x v="2"/>
    <n v="21"/>
    <n v="2"/>
    <s v="D"/>
    <n v="14.76"/>
    <x v="3"/>
    <n v="0"/>
    <n v="672561"/>
    <s v="Overdue"/>
    <n v="159821"/>
    <x v="7"/>
    <x v="2"/>
    <x v="4"/>
    <n v="35721"/>
  </r>
  <r>
    <x v="1526"/>
    <x v="7"/>
    <x v="0"/>
    <x v="21"/>
    <x v="5"/>
    <s v="P1"/>
    <x v="3"/>
    <x v="1"/>
    <x v="4"/>
    <x v="932"/>
    <d v="2023-05-16T00:00:00"/>
    <n v="2"/>
    <n v="111681"/>
    <n v="199428"/>
    <n v="87747"/>
    <x v="0"/>
    <n v="715.5"/>
    <n v="16"/>
    <x v="2"/>
    <x v="0"/>
    <x v="0"/>
    <n v="67"/>
    <x v="253"/>
    <x v="1"/>
    <x v="3"/>
    <s v="P1313"/>
    <n v="267"/>
    <n v="110"/>
    <x v="45"/>
    <x v="1"/>
    <n v="2"/>
    <n v="5"/>
    <s v="A"/>
    <n v="0.05"/>
    <x v="3"/>
    <n v="0"/>
    <n v="682556"/>
    <s v="Pending"/>
    <n v="160225"/>
    <x v="1"/>
    <x v="1"/>
    <x v="1"/>
    <n v="87747"/>
  </r>
  <r>
    <x v="1527"/>
    <x v="45"/>
    <x v="3"/>
    <x v="23"/>
    <x v="3"/>
    <s v="P4"/>
    <x v="0"/>
    <x v="3"/>
    <x v="0"/>
    <x v="372"/>
    <d v="2024-11-01T00:00:00"/>
    <n v="41"/>
    <n v="490631"/>
    <n v="471869"/>
    <n v="-18762"/>
    <x v="9"/>
    <n v="618.79999999999995"/>
    <n v="45"/>
    <x v="0"/>
    <x v="2"/>
    <x v="2"/>
    <n v="0"/>
    <x v="629"/>
    <x v="15"/>
    <x v="0"/>
    <s v="P1140"/>
    <n v="410"/>
    <n v="75"/>
    <x v="85"/>
    <x v="1"/>
    <n v="21"/>
    <n v="3"/>
    <s v="B"/>
    <n v="11.53"/>
    <x v="0"/>
    <n v="0"/>
    <n v="306919"/>
    <s v="Overdue"/>
    <n v="510428"/>
    <x v="1"/>
    <x v="2"/>
    <x v="4"/>
    <n v="-18762"/>
  </r>
  <r>
    <x v="1528"/>
    <x v="256"/>
    <x v="4"/>
    <x v="0"/>
    <x v="3"/>
    <s v="P5"/>
    <x v="0"/>
    <x v="1"/>
    <x v="2"/>
    <x v="575"/>
    <d v="2023-01-14T00:00:00"/>
    <n v="46"/>
    <n v="20883"/>
    <n v="7923"/>
    <n v="-12960"/>
    <x v="2"/>
    <n v="848.5"/>
    <n v="10"/>
    <x v="2"/>
    <x v="0"/>
    <x v="1"/>
    <n v="99"/>
    <x v="504"/>
    <x v="24"/>
    <x v="0"/>
    <s v="P1212"/>
    <n v="44"/>
    <n v="48"/>
    <x v="21"/>
    <x v="1"/>
    <n v="0"/>
    <n v="7"/>
    <s v="A"/>
    <n v="4.4800000000000004"/>
    <x v="0"/>
    <n v="0"/>
    <n v="190608"/>
    <s v="Overdue"/>
    <n v="48334"/>
    <x v="3"/>
    <x v="2"/>
    <x v="1"/>
    <n v="-12960"/>
  </r>
  <r>
    <x v="1529"/>
    <x v="224"/>
    <x v="4"/>
    <x v="0"/>
    <x v="1"/>
    <s v="P5"/>
    <x v="3"/>
    <x v="4"/>
    <x v="2"/>
    <x v="706"/>
    <d v="2024-10-17T00:00:00"/>
    <n v="21"/>
    <n v="143279"/>
    <n v="107236"/>
    <n v="-36043"/>
    <x v="9"/>
    <n v="182.9"/>
    <n v="29"/>
    <x v="2"/>
    <x v="0"/>
    <x v="1"/>
    <n v="91"/>
    <x v="473"/>
    <x v="22"/>
    <x v="0"/>
    <s v="P1263"/>
    <n v="329"/>
    <n v="114"/>
    <x v="45"/>
    <x v="0"/>
    <n v="4"/>
    <n v="4"/>
    <s v="B"/>
    <n v="7.22"/>
    <x v="2"/>
    <n v="0"/>
    <n v="481394"/>
    <s v="Overdue"/>
    <n v="177964"/>
    <x v="8"/>
    <x v="0"/>
    <x v="4"/>
    <n v="-36043"/>
  </r>
  <r>
    <x v="1530"/>
    <x v="157"/>
    <x v="2"/>
    <x v="26"/>
    <x v="3"/>
    <s v="P2"/>
    <x v="3"/>
    <x v="5"/>
    <x v="2"/>
    <x v="933"/>
    <d v="2022-05-06T00:00:00"/>
    <n v="4"/>
    <n v="241310"/>
    <n v="355207"/>
    <n v="113897"/>
    <x v="8"/>
    <n v="500.3"/>
    <n v="50"/>
    <x v="0"/>
    <x v="0"/>
    <x v="2"/>
    <n v="43"/>
    <x v="533"/>
    <x v="18"/>
    <x v="3"/>
    <s v="P1288"/>
    <n v="163"/>
    <n v="41"/>
    <x v="17"/>
    <x v="0"/>
    <n v="4"/>
    <n v="6"/>
    <s v="A"/>
    <n v="1.7"/>
    <x v="3"/>
    <n v="0"/>
    <n v="825950"/>
    <s v="Pending"/>
    <n v="273533"/>
    <x v="9"/>
    <x v="1"/>
    <x v="1"/>
    <n v="113897"/>
  </r>
  <r>
    <x v="1531"/>
    <x v="95"/>
    <x v="2"/>
    <x v="22"/>
    <x v="0"/>
    <s v="P5"/>
    <x v="3"/>
    <x v="1"/>
    <x v="4"/>
    <x v="754"/>
    <d v="2022-06-05T00:00:00"/>
    <n v="33"/>
    <n v="364964"/>
    <n v="405474"/>
    <n v="40510"/>
    <x v="3"/>
    <n v="130.5"/>
    <n v="24"/>
    <x v="2"/>
    <x v="0"/>
    <x v="0"/>
    <n v="0"/>
    <x v="279"/>
    <x v="4"/>
    <x v="2"/>
    <s v="P1477"/>
    <n v="201"/>
    <n v="22"/>
    <x v="26"/>
    <x v="1"/>
    <n v="12"/>
    <n v="5"/>
    <s v="A"/>
    <n v="14.32"/>
    <x v="3"/>
    <n v="0"/>
    <n v="936084"/>
    <s v="Overdue"/>
    <n v="373696"/>
    <x v="12"/>
    <x v="0"/>
    <x v="0"/>
    <n v="40510"/>
  </r>
  <r>
    <x v="1532"/>
    <x v="82"/>
    <x v="0"/>
    <x v="9"/>
    <x v="0"/>
    <s v="P4"/>
    <x v="1"/>
    <x v="2"/>
    <x v="4"/>
    <x v="934"/>
    <d v="2022-06-20T00:00:00"/>
    <n v="52"/>
    <n v="419782"/>
    <n v="458200"/>
    <n v="38418"/>
    <x v="7"/>
    <n v="814.1"/>
    <n v="52"/>
    <x v="0"/>
    <x v="0"/>
    <x v="0"/>
    <n v="0"/>
    <x v="324"/>
    <x v="32"/>
    <x v="0"/>
    <s v="P1079"/>
    <n v="332"/>
    <n v="56"/>
    <x v="83"/>
    <x v="1"/>
    <n v="2"/>
    <n v="7"/>
    <s v="A"/>
    <n v="3.84"/>
    <x v="2"/>
    <n v="0"/>
    <n v="989487"/>
    <s v="Overdue"/>
    <n v="434800"/>
    <x v="1"/>
    <x v="2"/>
    <x v="3"/>
    <n v="38418"/>
  </r>
  <r>
    <x v="1533"/>
    <x v="297"/>
    <x v="0"/>
    <x v="21"/>
    <x v="5"/>
    <s v="P4"/>
    <x v="0"/>
    <x v="0"/>
    <x v="3"/>
    <x v="120"/>
    <d v="2025-08-09T00:00:00"/>
    <n v="57"/>
    <n v="380959"/>
    <n v="417028"/>
    <n v="36069"/>
    <x v="1"/>
    <n v="899"/>
    <n v="29"/>
    <x v="2"/>
    <x v="1"/>
    <x v="0"/>
    <n v="0"/>
    <x v="642"/>
    <x v="11"/>
    <x v="1"/>
    <s v="P1119"/>
    <n v="56"/>
    <n v="15"/>
    <x v="75"/>
    <x v="1"/>
    <n v="0"/>
    <n v="3"/>
    <s v="C"/>
    <n v="11.41"/>
    <x v="3"/>
    <n v="0"/>
    <n v="350902"/>
    <s v="Paid"/>
    <n v="392937"/>
    <x v="12"/>
    <x v="3"/>
    <x v="0"/>
    <n v="36069"/>
  </r>
  <r>
    <x v="1534"/>
    <x v="173"/>
    <x v="3"/>
    <x v="29"/>
    <x v="1"/>
    <s v="P1"/>
    <x v="1"/>
    <x v="2"/>
    <x v="4"/>
    <x v="54"/>
    <d v="2024-10-09T00:00:00"/>
    <n v="35"/>
    <n v="305838"/>
    <n v="328297"/>
    <n v="22459"/>
    <x v="1"/>
    <n v="688.8"/>
    <n v="87"/>
    <x v="1"/>
    <x v="1"/>
    <x v="2"/>
    <n v="0"/>
    <x v="722"/>
    <x v="39"/>
    <x v="0"/>
    <s v="P1462"/>
    <n v="343"/>
    <n v="66"/>
    <x v="28"/>
    <x v="1"/>
    <n v="14"/>
    <n v="6"/>
    <s v="B"/>
    <n v="5.48"/>
    <x v="0"/>
    <n v="64868"/>
    <n v="677483"/>
    <s v="Pending"/>
    <n v="291546"/>
    <x v="6"/>
    <x v="2"/>
    <x v="1"/>
    <n v="22459"/>
  </r>
  <r>
    <x v="1535"/>
    <x v="112"/>
    <x v="4"/>
    <x v="9"/>
    <x v="4"/>
    <s v="P1"/>
    <x v="1"/>
    <x v="1"/>
    <x v="1"/>
    <x v="935"/>
    <d v="2022-04-26T00:00:00"/>
    <n v="55"/>
    <n v="43182"/>
    <n v="18303"/>
    <n v="-24879"/>
    <x v="1"/>
    <n v="428.3"/>
    <n v="23"/>
    <x v="2"/>
    <x v="3"/>
    <x v="0"/>
    <n v="0"/>
    <x v="441"/>
    <x v="38"/>
    <x v="1"/>
    <s v="P1156"/>
    <n v="461"/>
    <n v="102"/>
    <x v="81"/>
    <x v="1"/>
    <n v="12"/>
    <n v="7"/>
    <s v="B"/>
    <n v="16.510000000000002"/>
    <x v="2"/>
    <n v="68711"/>
    <n v="475360"/>
    <s v="Overdue"/>
    <n v="83352"/>
    <x v="11"/>
    <x v="0"/>
    <x v="1"/>
    <n v="-24879"/>
  </r>
  <r>
    <x v="1536"/>
    <x v="105"/>
    <x v="0"/>
    <x v="9"/>
    <x v="5"/>
    <s v="P3"/>
    <x v="3"/>
    <x v="0"/>
    <x v="2"/>
    <x v="711"/>
    <d v="2023-01-28T00:00:00"/>
    <n v="4"/>
    <n v="456726"/>
    <n v="448749"/>
    <n v="-7977"/>
    <x v="1"/>
    <n v="771.1"/>
    <n v="71"/>
    <x v="1"/>
    <x v="2"/>
    <x v="1"/>
    <n v="65"/>
    <x v="403"/>
    <x v="0"/>
    <x v="1"/>
    <s v="P1038"/>
    <n v="156"/>
    <n v="100"/>
    <x v="11"/>
    <x v="3"/>
    <n v="14"/>
    <n v="5"/>
    <s v="C"/>
    <n v="9.7899999999999991"/>
    <x v="2"/>
    <n v="0"/>
    <n v="729182"/>
    <s v="Overdue"/>
    <n v="497596"/>
    <x v="12"/>
    <x v="1"/>
    <x v="2"/>
    <n v="-7977"/>
  </r>
  <r>
    <x v="1537"/>
    <x v="234"/>
    <x v="2"/>
    <x v="2"/>
    <x v="4"/>
    <s v="P2"/>
    <x v="1"/>
    <x v="0"/>
    <x v="3"/>
    <x v="172"/>
    <d v="2023-05-30T00:00:00"/>
    <n v="29"/>
    <n v="225349"/>
    <n v="247093"/>
    <n v="21744"/>
    <x v="2"/>
    <n v="299.89999999999998"/>
    <n v="79"/>
    <x v="1"/>
    <x v="1"/>
    <x v="0"/>
    <n v="53"/>
    <x v="740"/>
    <x v="3"/>
    <x v="0"/>
    <s v="P1445"/>
    <n v="76"/>
    <n v="115"/>
    <x v="29"/>
    <x v="0"/>
    <n v="0"/>
    <n v="4"/>
    <s v="D"/>
    <n v="15.43"/>
    <x v="0"/>
    <n v="0"/>
    <n v="134832"/>
    <s v="Pending"/>
    <n v="213454"/>
    <x v="0"/>
    <x v="1"/>
    <x v="3"/>
    <n v="21744"/>
  </r>
  <r>
    <x v="1538"/>
    <x v="48"/>
    <x v="4"/>
    <x v="3"/>
    <x v="4"/>
    <s v="P3"/>
    <x v="3"/>
    <x v="3"/>
    <x v="4"/>
    <x v="728"/>
    <d v="2024-02-27T00:00:00"/>
    <n v="7"/>
    <n v="421873"/>
    <n v="488312"/>
    <n v="66439"/>
    <x v="1"/>
    <n v="18.100000000000001"/>
    <n v="22"/>
    <x v="2"/>
    <x v="3"/>
    <x v="1"/>
    <n v="56"/>
    <x v="114"/>
    <x v="36"/>
    <x v="2"/>
    <s v="P1435"/>
    <n v="397"/>
    <n v="46"/>
    <x v="52"/>
    <x v="3"/>
    <n v="0"/>
    <n v="8"/>
    <s v="D"/>
    <n v="5.9"/>
    <x v="1"/>
    <n v="17111"/>
    <n v="497339"/>
    <s v="Pending"/>
    <n v="462997"/>
    <x v="11"/>
    <x v="0"/>
    <x v="0"/>
    <n v="66439"/>
  </r>
  <r>
    <x v="1539"/>
    <x v="261"/>
    <x v="4"/>
    <x v="29"/>
    <x v="2"/>
    <s v="P2"/>
    <x v="3"/>
    <x v="4"/>
    <x v="3"/>
    <x v="152"/>
    <d v="2022-06-13T00:00:00"/>
    <n v="13"/>
    <n v="187565"/>
    <n v="159649"/>
    <n v="-27916"/>
    <x v="0"/>
    <n v="668.2"/>
    <n v="82"/>
    <x v="1"/>
    <x v="3"/>
    <x v="2"/>
    <n v="97"/>
    <x v="121"/>
    <x v="12"/>
    <x v="1"/>
    <s v="P1125"/>
    <n v="271"/>
    <n v="18"/>
    <x v="73"/>
    <x v="0"/>
    <n v="14"/>
    <n v="8"/>
    <s v="C"/>
    <n v="15.42"/>
    <x v="1"/>
    <n v="63126"/>
    <n v="109921"/>
    <s v="Pending"/>
    <n v="230738"/>
    <x v="10"/>
    <x v="1"/>
    <x v="2"/>
    <n v="-27916"/>
  </r>
  <r>
    <x v="1540"/>
    <x v="38"/>
    <x v="1"/>
    <x v="17"/>
    <x v="3"/>
    <s v="P4"/>
    <x v="3"/>
    <x v="2"/>
    <x v="0"/>
    <x v="936"/>
    <d v="2022-04-09T00:00:00"/>
    <n v="44"/>
    <n v="106770"/>
    <n v="200204"/>
    <n v="93434"/>
    <x v="7"/>
    <n v="757"/>
    <n v="28"/>
    <x v="2"/>
    <x v="0"/>
    <x v="0"/>
    <n v="0"/>
    <x v="741"/>
    <x v="32"/>
    <x v="4"/>
    <s v="P1416"/>
    <n v="418"/>
    <n v="55"/>
    <x v="55"/>
    <x v="3"/>
    <n v="4"/>
    <n v="1"/>
    <s v="D"/>
    <n v="0.21"/>
    <x v="1"/>
    <n v="65255"/>
    <n v="976519"/>
    <s v="Paid"/>
    <n v="146026"/>
    <x v="1"/>
    <x v="2"/>
    <x v="4"/>
    <n v="93434"/>
  </r>
  <r>
    <x v="1541"/>
    <x v="101"/>
    <x v="1"/>
    <x v="20"/>
    <x v="4"/>
    <s v="P4"/>
    <x v="1"/>
    <x v="4"/>
    <x v="2"/>
    <x v="937"/>
    <d v="2024-10-19T00:00:00"/>
    <n v="58"/>
    <n v="51272"/>
    <n v="67720"/>
    <n v="16448"/>
    <x v="8"/>
    <n v="789.8"/>
    <n v="28"/>
    <x v="2"/>
    <x v="1"/>
    <x v="2"/>
    <n v="0"/>
    <x v="571"/>
    <x v="23"/>
    <x v="2"/>
    <s v="P1374"/>
    <n v="434"/>
    <n v="34"/>
    <x v="28"/>
    <x v="3"/>
    <n v="19"/>
    <n v="1"/>
    <s v="A"/>
    <n v="6.73"/>
    <x v="2"/>
    <n v="0"/>
    <n v="456360"/>
    <s v="Paid"/>
    <n v="59336"/>
    <x v="9"/>
    <x v="2"/>
    <x v="4"/>
    <n v="16448"/>
  </r>
  <r>
    <x v="1542"/>
    <x v="197"/>
    <x v="3"/>
    <x v="3"/>
    <x v="0"/>
    <s v="P3"/>
    <x v="0"/>
    <x v="4"/>
    <x v="4"/>
    <x v="106"/>
    <d v="2024-11-30T00:00:00"/>
    <n v="21"/>
    <n v="447354"/>
    <n v="541410"/>
    <n v="94056"/>
    <x v="6"/>
    <n v="170.4"/>
    <n v="14"/>
    <x v="2"/>
    <x v="3"/>
    <x v="2"/>
    <n v="83"/>
    <x v="113"/>
    <x v="2"/>
    <x v="2"/>
    <s v="P1236"/>
    <n v="413"/>
    <n v="87"/>
    <x v="40"/>
    <x v="0"/>
    <n v="4"/>
    <n v="3"/>
    <s v="C"/>
    <n v="16.190000000000001"/>
    <x v="2"/>
    <n v="0"/>
    <n v="149241"/>
    <s v="Paid"/>
    <n v="430488"/>
    <x v="1"/>
    <x v="0"/>
    <x v="1"/>
    <n v="94056"/>
  </r>
  <r>
    <x v="1543"/>
    <x v="20"/>
    <x v="2"/>
    <x v="13"/>
    <x v="3"/>
    <s v="P4"/>
    <x v="0"/>
    <x v="0"/>
    <x v="2"/>
    <x v="901"/>
    <d v="2025-09-12T00:00:00"/>
    <n v="6"/>
    <n v="429786"/>
    <n v="468654"/>
    <n v="38868"/>
    <x v="0"/>
    <n v="143.80000000000001"/>
    <n v="72"/>
    <x v="1"/>
    <x v="1"/>
    <x v="1"/>
    <n v="99"/>
    <x v="726"/>
    <x v="12"/>
    <x v="1"/>
    <s v="P1206"/>
    <n v="445"/>
    <n v="38"/>
    <x v="92"/>
    <x v="3"/>
    <n v="19"/>
    <n v="7"/>
    <s v="C"/>
    <n v="16.14"/>
    <x v="2"/>
    <n v="44394"/>
    <n v="890825"/>
    <s v="Overdue"/>
    <n v="457979"/>
    <x v="6"/>
    <x v="0"/>
    <x v="3"/>
    <n v="38868"/>
  </r>
  <r>
    <x v="1544"/>
    <x v="81"/>
    <x v="4"/>
    <x v="5"/>
    <x v="4"/>
    <s v="P4"/>
    <x v="1"/>
    <x v="4"/>
    <x v="1"/>
    <x v="938"/>
    <d v="2022-03-16T00:00:00"/>
    <n v="53"/>
    <n v="395874"/>
    <n v="455438"/>
    <n v="59564"/>
    <x v="9"/>
    <n v="386"/>
    <n v="27"/>
    <x v="2"/>
    <x v="2"/>
    <x v="0"/>
    <n v="77"/>
    <x v="360"/>
    <x v="11"/>
    <x v="0"/>
    <s v="P1056"/>
    <n v="219"/>
    <n v="83"/>
    <x v="69"/>
    <x v="3"/>
    <n v="0"/>
    <n v="3"/>
    <s v="A"/>
    <n v="4.8099999999999996"/>
    <x v="2"/>
    <n v="0"/>
    <n v="185421"/>
    <s v="Pending"/>
    <n v="426793"/>
    <x v="12"/>
    <x v="2"/>
    <x v="4"/>
    <n v="59564"/>
  </r>
  <r>
    <x v="1545"/>
    <x v="272"/>
    <x v="5"/>
    <x v="4"/>
    <x v="2"/>
    <s v="P3"/>
    <x v="3"/>
    <x v="5"/>
    <x v="0"/>
    <x v="903"/>
    <d v="2022-06-04T00:00:00"/>
    <n v="44"/>
    <n v="378775"/>
    <n v="354315"/>
    <n v="-24460"/>
    <x v="4"/>
    <n v="500.3"/>
    <n v="15"/>
    <x v="2"/>
    <x v="3"/>
    <x v="1"/>
    <n v="0"/>
    <x v="416"/>
    <x v="22"/>
    <x v="0"/>
    <s v="P1320"/>
    <n v="149"/>
    <n v="72"/>
    <x v="70"/>
    <x v="3"/>
    <n v="7"/>
    <n v="5"/>
    <s v="B"/>
    <n v="8.9499999999999993"/>
    <x v="0"/>
    <n v="21527"/>
    <n v="975272"/>
    <s v="Paid"/>
    <n v="409060"/>
    <x v="12"/>
    <x v="0"/>
    <x v="2"/>
    <n v="-24460"/>
  </r>
  <r>
    <x v="1546"/>
    <x v="234"/>
    <x v="5"/>
    <x v="22"/>
    <x v="2"/>
    <s v="P5"/>
    <x v="0"/>
    <x v="1"/>
    <x v="4"/>
    <x v="939"/>
    <d v="2024-08-02T00:00:00"/>
    <n v="38"/>
    <n v="435184"/>
    <n v="527441"/>
    <n v="92257"/>
    <x v="4"/>
    <n v="890.1"/>
    <n v="98"/>
    <x v="1"/>
    <x v="1"/>
    <x v="1"/>
    <n v="67"/>
    <x v="742"/>
    <x v="27"/>
    <x v="1"/>
    <s v="P1308"/>
    <n v="8"/>
    <n v="46"/>
    <x v="19"/>
    <x v="3"/>
    <n v="16"/>
    <n v="2"/>
    <s v="D"/>
    <n v="16.510000000000002"/>
    <x v="1"/>
    <n v="0"/>
    <n v="810101"/>
    <s v="Paid"/>
    <n v="474150"/>
    <x v="9"/>
    <x v="3"/>
    <x v="3"/>
    <n v="92257"/>
  </r>
  <r>
    <x v="1547"/>
    <x v="132"/>
    <x v="2"/>
    <x v="5"/>
    <x v="0"/>
    <s v="P4"/>
    <x v="3"/>
    <x v="1"/>
    <x v="2"/>
    <x v="774"/>
    <d v="2025-01-03T00:00:00"/>
    <n v="47"/>
    <n v="375556"/>
    <n v="364959"/>
    <n v="-10597"/>
    <x v="7"/>
    <n v="90.4"/>
    <n v="51"/>
    <x v="0"/>
    <x v="0"/>
    <x v="1"/>
    <n v="0"/>
    <x v="417"/>
    <x v="5"/>
    <x v="0"/>
    <s v="P1218"/>
    <n v="319"/>
    <n v="107"/>
    <x v="93"/>
    <x v="2"/>
    <n v="9"/>
    <n v="1"/>
    <s v="A"/>
    <n v="6.44"/>
    <x v="1"/>
    <n v="0"/>
    <n v="884518"/>
    <s v="Pending"/>
    <n v="408655"/>
    <x v="11"/>
    <x v="1"/>
    <x v="1"/>
    <n v="-10597"/>
  </r>
  <r>
    <x v="1548"/>
    <x v="26"/>
    <x v="1"/>
    <x v="3"/>
    <x v="0"/>
    <s v="P2"/>
    <x v="0"/>
    <x v="3"/>
    <x v="2"/>
    <x v="713"/>
    <d v="2023-05-29T00:00:00"/>
    <n v="3"/>
    <n v="350026"/>
    <n v="434318"/>
    <n v="84292"/>
    <x v="10"/>
    <n v="357.4"/>
    <n v="42"/>
    <x v="0"/>
    <x v="1"/>
    <x v="2"/>
    <n v="56"/>
    <x v="220"/>
    <x v="42"/>
    <x v="1"/>
    <s v="P1138"/>
    <n v="300"/>
    <n v="92"/>
    <x v="9"/>
    <x v="3"/>
    <n v="19"/>
    <n v="8"/>
    <s v="A"/>
    <n v="4.91"/>
    <x v="1"/>
    <n v="0"/>
    <n v="668016"/>
    <s v="Paid"/>
    <n v="349070"/>
    <x v="9"/>
    <x v="2"/>
    <x v="0"/>
    <n v="84292"/>
  </r>
  <r>
    <x v="1549"/>
    <x v="55"/>
    <x v="1"/>
    <x v="14"/>
    <x v="0"/>
    <s v="P1"/>
    <x v="0"/>
    <x v="4"/>
    <x v="0"/>
    <x v="940"/>
    <d v="2023-03-16T00:00:00"/>
    <n v="52"/>
    <n v="8554"/>
    <n v="26537"/>
    <n v="17983"/>
    <x v="0"/>
    <n v="257.3"/>
    <n v="46"/>
    <x v="0"/>
    <x v="0"/>
    <x v="0"/>
    <n v="0"/>
    <x v="444"/>
    <x v="26"/>
    <x v="1"/>
    <s v="P1121"/>
    <n v="289"/>
    <n v="109"/>
    <x v="22"/>
    <x v="1"/>
    <n v="14"/>
    <n v="8"/>
    <s v="D"/>
    <n v="7.5"/>
    <x v="2"/>
    <n v="62778"/>
    <n v="751419"/>
    <s v="Pending"/>
    <n v="24043"/>
    <x v="9"/>
    <x v="0"/>
    <x v="0"/>
    <n v="17983"/>
  </r>
  <r>
    <x v="1550"/>
    <x v="234"/>
    <x v="4"/>
    <x v="28"/>
    <x v="0"/>
    <s v="P2"/>
    <x v="0"/>
    <x v="0"/>
    <x v="2"/>
    <x v="941"/>
    <d v="2023-09-14T00:00:00"/>
    <n v="25"/>
    <n v="74728"/>
    <n v="59124"/>
    <n v="-15604"/>
    <x v="6"/>
    <n v="447"/>
    <n v="35"/>
    <x v="0"/>
    <x v="0"/>
    <x v="0"/>
    <n v="0"/>
    <x v="613"/>
    <x v="30"/>
    <x v="1"/>
    <s v="P1359"/>
    <n v="302"/>
    <n v="109"/>
    <x v="80"/>
    <x v="3"/>
    <n v="9"/>
    <n v="4"/>
    <s v="A"/>
    <n v="8.8699999999999992"/>
    <x v="1"/>
    <n v="71834"/>
    <n v="593371"/>
    <s v="Pending"/>
    <n v="80339"/>
    <x v="7"/>
    <x v="1"/>
    <x v="2"/>
    <n v="-15604"/>
  </r>
  <r>
    <x v="1551"/>
    <x v="141"/>
    <x v="0"/>
    <x v="13"/>
    <x v="4"/>
    <s v="P1"/>
    <x v="2"/>
    <x v="4"/>
    <x v="0"/>
    <x v="314"/>
    <d v="2025-06-13T00:00:00"/>
    <n v="52"/>
    <n v="156551"/>
    <n v="225056"/>
    <n v="68505"/>
    <x v="2"/>
    <n v="534.29999999999995"/>
    <n v="23"/>
    <x v="2"/>
    <x v="2"/>
    <x v="0"/>
    <n v="53"/>
    <x v="211"/>
    <x v="27"/>
    <x v="2"/>
    <s v="P1414"/>
    <n v="418"/>
    <n v="51"/>
    <x v="89"/>
    <x v="3"/>
    <n v="16"/>
    <n v="4"/>
    <s v="A"/>
    <n v="7.08"/>
    <x v="1"/>
    <n v="0"/>
    <n v="344803"/>
    <s v="Pending"/>
    <n v="175253"/>
    <x v="11"/>
    <x v="1"/>
    <x v="1"/>
    <n v="68505"/>
  </r>
  <r>
    <x v="1552"/>
    <x v="24"/>
    <x v="5"/>
    <x v="28"/>
    <x v="3"/>
    <s v="P4"/>
    <x v="1"/>
    <x v="1"/>
    <x v="1"/>
    <x v="597"/>
    <d v="2022-02-16T00:00:00"/>
    <n v="17"/>
    <n v="175678"/>
    <n v="171041"/>
    <n v="-4637"/>
    <x v="4"/>
    <n v="86.4"/>
    <n v="13"/>
    <x v="2"/>
    <x v="1"/>
    <x v="1"/>
    <n v="0"/>
    <x v="223"/>
    <x v="23"/>
    <x v="0"/>
    <s v="P1368"/>
    <n v="332"/>
    <n v="66"/>
    <x v="5"/>
    <x v="3"/>
    <n v="19"/>
    <n v="4"/>
    <s v="D"/>
    <n v="0.27"/>
    <x v="1"/>
    <n v="0"/>
    <n v="200747"/>
    <s v="Pending"/>
    <n v="219586"/>
    <x v="0"/>
    <x v="3"/>
    <x v="0"/>
    <n v="-4637"/>
  </r>
  <r>
    <x v="1553"/>
    <x v="205"/>
    <x v="2"/>
    <x v="9"/>
    <x v="1"/>
    <s v="P5"/>
    <x v="2"/>
    <x v="4"/>
    <x v="3"/>
    <x v="292"/>
    <d v="2025-06-11T00:00:00"/>
    <n v="41"/>
    <n v="266435"/>
    <n v="308897"/>
    <n v="42462"/>
    <x v="6"/>
    <n v="80"/>
    <n v="2"/>
    <x v="2"/>
    <x v="2"/>
    <x v="2"/>
    <n v="0"/>
    <x v="421"/>
    <x v="24"/>
    <x v="2"/>
    <s v="P1101"/>
    <n v="319"/>
    <n v="15"/>
    <x v="36"/>
    <x v="1"/>
    <n v="9"/>
    <n v="4"/>
    <s v="C"/>
    <n v="10.83"/>
    <x v="1"/>
    <n v="0"/>
    <n v="383516"/>
    <s v="Paid"/>
    <n v="288826"/>
    <x v="4"/>
    <x v="2"/>
    <x v="1"/>
    <n v="42462"/>
  </r>
  <r>
    <x v="1554"/>
    <x v="54"/>
    <x v="0"/>
    <x v="1"/>
    <x v="4"/>
    <s v="P3"/>
    <x v="1"/>
    <x v="0"/>
    <x v="4"/>
    <x v="39"/>
    <d v="2025-12-09T00:00:00"/>
    <n v="58"/>
    <n v="205357"/>
    <n v="263125"/>
    <n v="57768"/>
    <x v="8"/>
    <n v="4.5"/>
    <n v="79"/>
    <x v="1"/>
    <x v="2"/>
    <x v="0"/>
    <n v="41"/>
    <x v="743"/>
    <x v="19"/>
    <x v="1"/>
    <s v="P1242"/>
    <n v="156"/>
    <n v="11"/>
    <x v="84"/>
    <x v="1"/>
    <n v="4"/>
    <n v="4"/>
    <s v="D"/>
    <n v="10.82"/>
    <x v="3"/>
    <n v="0"/>
    <n v="367430"/>
    <s v="Overdue"/>
    <n v="228351"/>
    <x v="11"/>
    <x v="0"/>
    <x v="2"/>
    <n v="57768"/>
  </r>
  <r>
    <x v="1555"/>
    <x v="9"/>
    <x v="5"/>
    <x v="2"/>
    <x v="0"/>
    <s v="P3"/>
    <x v="2"/>
    <x v="0"/>
    <x v="1"/>
    <x v="942"/>
    <d v="2022-08-09T00:00:00"/>
    <n v="59"/>
    <n v="279719"/>
    <n v="282726"/>
    <n v="3007"/>
    <x v="0"/>
    <n v="427.6"/>
    <n v="84"/>
    <x v="1"/>
    <x v="3"/>
    <x v="0"/>
    <n v="0"/>
    <x v="744"/>
    <x v="42"/>
    <x v="2"/>
    <s v="P1079"/>
    <n v="121"/>
    <n v="38"/>
    <x v="85"/>
    <x v="2"/>
    <n v="14"/>
    <n v="8"/>
    <s v="C"/>
    <n v="14.76"/>
    <x v="0"/>
    <n v="0"/>
    <n v="967606"/>
    <s v="Paid"/>
    <n v="295598"/>
    <x v="4"/>
    <x v="0"/>
    <x v="2"/>
    <n v="3007"/>
  </r>
  <r>
    <x v="1556"/>
    <x v="201"/>
    <x v="2"/>
    <x v="12"/>
    <x v="4"/>
    <s v="P2"/>
    <x v="0"/>
    <x v="4"/>
    <x v="3"/>
    <x v="943"/>
    <d v="2022-09-08T00:00:00"/>
    <n v="30"/>
    <n v="54779"/>
    <n v="149889"/>
    <n v="95110"/>
    <x v="3"/>
    <n v="353.6"/>
    <n v="85"/>
    <x v="1"/>
    <x v="1"/>
    <x v="0"/>
    <n v="67"/>
    <x v="613"/>
    <x v="10"/>
    <x v="3"/>
    <s v="P1093"/>
    <n v="10"/>
    <n v="76"/>
    <x v="79"/>
    <x v="1"/>
    <n v="9"/>
    <n v="7"/>
    <s v="C"/>
    <n v="9.75"/>
    <x v="3"/>
    <n v="12668"/>
    <n v="927142"/>
    <s v="Paid"/>
    <n v="51719"/>
    <x v="8"/>
    <x v="0"/>
    <x v="2"/>
    <n v="95110"/>
  </r>
  <r>
    <x v="1557"/>
    <x v="214"/>
    <x v="4"/>
    <x v="7"/>
    <x v="0"/>
    <s v="P3"/>
    <x v="2"/>
    <x v="3"/>
    <x v="4"/>
    <x v="944"/>
    <d v="2023-02-11T00:00:00"/>
    <n v="13"/>
    <n v="174480"/>
    <n v="169955"/>
    <n v="-4525"/>
    <x v="4"/>
    <n v="223.9"/>
    <n v="24"/>
    <x v="2"/>
    <x v="2"/>
    <x v="0"/>
    <n v="0"/>
    <x v="745"/>
    <x v="11"/>
    <x v="0"/>
    <s v="P1033"/>
    <n v="384"/>
    <n v="87"/>
    <x v="58"/>
    <x v="0"/>
    <n v="0"/>
    <n v="2"/>
    <s v="B"/>
    <n v="9.01"/>
    <x v="2"/>
    <n v="0"/>
    <n v="358119"/>
    <s v="Overdue"/>
    <n v="211848"/>
    <x v="3"/>
    <x v="0"/>
    <x v="2"/>
    <n v="-4525"/>
  </r>
  <r>
    <x v="1558"/>
    <x v="104"/>
    <x v="2"/>
    <x v="17"/>
    <x v="3"/>
    <s v="P3"/>
    <x v="1"/>
    <x v="3"/>
    <x v="3"/>
    <x v="200"/>
    <d v="2025-03-22T00:00:00"/>
    <n v="54"/>
    <n v="320477"/>
    <n v="376254"/>
    <n v="55777"/>
    <x v="3"/>
    <n v="200.3"/>
    <n v="20"/>
    <x v="2"/>
    <x v="2"/>
    <x v="0"/>
    <n v="0"/>
    <x v="746"/>
    <x v="37"/>
    <x v="4"/>
    <s v="P1225"/>
    <n v="424"/>
    <n v="77"/>
    <x v="63"/>
    <x v="1"/>
    <n v="7"/>
    <n v="4"/>
    <s v="A"/>
    <n v="5.61"/>
    <x v="2"/>
    <n v="10614"/>
    <n v="126375"/>
    <s v="Pending"/>
    <n v="352733"/>
    <x v="10"/>
    <x v="3"/>
    <x v="1"/>
    <n v="55777"/>
  </r>
  <r>
    <x v="1559"/>
    <x v="98"/>
    <x v="4"/>
    <x v="18"/>
    <x v="5"/>
    <s v="P5"/>
    <x v="0"/>
    <x v="3"/>
    <x v="4"/>
    <x v="145"/>
    <d v="2025-08-29T00:00:00"/>
    <n v="16"/>
    <n v="5323"/>
    <n v="49206"/>
    <n v="43883"/>
    <x v="3"/>
    <n v="363.1"/>
    <n v="38"/>
    <x v="0"/>
    <x v="1"/>
    <x v="1"/>
    <n v="0"/>
    <x v="747"/>
    <x v="16"/>
    <x v="0"/>
    <s v="P1125"/>
    <n v="95"/>
    <n v="50"/>
    <x v="24"/>
    <x v="0"/>
    <n v="21"/>
    <n v="7"/>
    <s v="C"/>
    <n v="7.17"/>
    <x v="3"/>
    <n v="0"/>
    <n v="908593"/>
    <s v="Paid"/>
    <n v="28136"/>
    <x v="9"/>
    <x v="0"/>
    <x v="1"/>
    <n v="43883"/>
  </r>
  <r>
    <x v="1560"/>
    <x v="190"/>
    <x v="1"/>
    <x v="29"/>
    <x v="4"/>
    <s v="P2"/>
    <x v="0"/>
    <x v="0"/>
    <x v="3"/>
    <x v="945"/>
    <d v="2025-02-01T00:00:00"/>
    <n v="0"/>
    <n v="44003"/>
    <n v="34231"/>
    <n v="-9772"/>
    <x v="1"/>
    <n v="491.2"/>
    <n v="43"/>
    <x v="0"/>
    <x v="0"/>
    <x v="0"/>
    <n v="0"/>
    <x v="748"/>
    <x v="26"/>
    <x v="3"/>
    <s v="P1382"/>
    <n v="22"/>
    <n v="73"/>
    <x v="25"/>
    <x v="2"/>
    <n v="4"/>
    <n v="8"/>
    <s v="C"/>
    <n v="3.98"/>
    <x v="1"/>
    <n v="0"/>
    <n v="850004"/>
    <s v="Overdue"/>
    <n v="30246"/>
    <x v="2"/>
    <x v="3"/>
    <x v="4"/>
    <n v="-9772"/>
  </r>
  <r>
    <x v="1561"/>
    <x v="290"/>
    <x v="3"/>
    <x v="19"/>
    <x v="1"/>
    <s v="P1"/>
    <x v="2"/>
    <x v="2"/>
    <x v="3"/>
    <x v="251"/>
    <d v="2023-06-20T00:00:00"/>
    <n v="59"/>
    <n v="369513"/>
    <n v="477179"/>
    <n v="107666"/>
    <x v="0"/>
    <n v="705.9"/>
    <n v="52"/>
    <x v="0"/>
    <x v="3"/>
    <x v="2"/>
    <n v="0"/>
    <x v="710"/>
    <x v="33"/>
    <x v="1"/>
    <s v="P1329"/>
    <n v="102"/>
    <n v="95"/>
    <x v="20"/>
    <x v="3"/>
    <n v="14"/>
    <n v="4"/>
    <s v="C"/>
    <n v="13.75"/>
    <x v="3"/>
    <n v="0"/>
    <n v="917248"/>
    <s v="Overdue"/>
    <n v="368819"/>
    <x v="11"/>
    <x v="2"/>
    <x v="0"/>
    <n v="107666"/>
  </r>
  <r>
    <x v="1562"/>
    <x v="173"/>
    <x v="0"/>
    <x v="27"/>
    <x v="0"/>
    <s v="P5"/>
    <x v="2"/>
    <x v="4"/>
    <x v="1"/>
    <x v="946"/>
    <d v="2024-04-20T00:00:00"/>
    <n v="29"/>
    <n v="221609"/>
    <n v="327649"/>
    <n v="106040"/>
    <x v="4"/>
    <n v="212.7"/>
    <n v="56"/>
    <x v="0"/>
    <x v="0"/>
    <x v="2"/>
    <n v="0"/>
    <x v="351"/>
    <x v="6"/>
    <x v="0"/>
    <s v="P1431"/>
    <n v="368"/>
    <n v="72"/>
    <x v="41"/>
    <x v="1"/>
    <n v="14"/>
    <n v="2"/>
    <s v="B"/>
    <n v="17.05"/>
    <x v="1"/>
    <n v="0"/>
    <n v="927740"/>
    <s v="Pending"/>
    <n v="204991"/>
    <x v="0"/>
    <x v="3"/>
    <x v="1"/>
    <n v="106040"/>
  </r>
  <r>
    <x v="1563"/>
    <x v="173"/>
    <x v="5"/>
    <x v="24"/>
    <x v="0"/>
    <s v="P4"/>
    <x v="2"/>
    <x v="1"/>
    <x v="4"/>
    <x v="42"/>
    <d v="2024-11-14T00:00:00"/>
    <n v="-1"/>
    <n v="258445"/>
    <n v="336485"/>
    <n v="78040"/>
    <x v="4"/>
    <n v="399.8"/>
    <n v="27"/>
    <x v="2"/>
    <x v="0"/>
    <x v="0"/>
    <n v="53"/>
    <x v="374"/>
    <x v="41"/>
    <x v="4"/>
    <s v="P1400"/>
    <n v="280"/>
    <n v="22"/>
    <x v="3"/>
    <x v="1"/>
    <n v="12"/>
    <n v="4"/>
    <s v="D"/>
    <n v="2.63"/>
    <x v="2"/>
    <n v="0"/>
    <n v="62087"/>
    <s v="Pending"/>
    <n v="257359"/>
    <x v="6"/>
    <x v="3"/>
    <x v="0"/>
    <n v="78040"/>
  </r>
  <r>
    <x v="1564"/>
    <x v="257"/>
    <x v="3"/>
    <x v="25"/>
    <x v="1"/>
    <s v="P3"/>
    <x v="3"/>
    <x v="2"/>
    <x v="2"/>
    <x v="155"/>
    <d v="2023-08-26T00:00:00"/>
    <n v="26"/>
    <n v="294590"/>
    <n v="349998"/>
    <n v="55408"/>
    <x v="0"/>
    <n v="230.4"/>
    <n v="63"/>
    <x v="1"/>
    <x v="0"/>
    <x v="2"/>
    <n v="0"/>
    <x v="57"/>
    <x v="23"/>
    <x v="3"/>
    <s v="P1223"/>
    <n v="-3"/>
    <n v="92"/>
    <x v="4"/>
    <x v="1"/>
    <n v="12"/>
    <n v="3"/>
    <s v="C"/>
    <n v="1.81"/>
    <x v="1"/>
    <n v="0"/>
    <n v="928984"/>
    <s v="Overdue"/>
    <n v="309879"/>
    <x v="5"/>
    <x v="3"/>
    <x v="2"/>
    <n v="55408"/>
  </r>
  <r>
    <x v="1565"/>
    <x v="49"/>
    <x v="3"/>
    <x v="12"/>
    <x v="0"/>
    <s v="P2"/>
    <x v="3"/>
    <x v="1"/>
    <x v="4"/>
    <x v="947"/>
    <d v="2023-12-30T00:00:00"/>
    <n v="38"/>
    <n v="460052"/>
    <n v="504811"/>
    <n v="44759"/>
    <x v="8"/>
    <n v="476"/>
    <n v="67"/>
    <x v="1"/>
    <x v="3"/>
    <x v="1"/>
    <n v="0"/>
    <x v="75"/>
    <x v="0"/>
    <x v="3"/>
    <s v="P1096"/>
    <n v="343"/>
    <n v="33"/>
    <x v="11"/>
    <x v="3"/>
    <n v="2"/>
    <n v="1"/>
    <s v="D"/>
    <n v="6.82"/>
    <x v="1"/>
    <n v="0"/>
    <n v="577150"/>
    <s v="Pending"/>
    <n v="471652"/>
    <x v="5"/>
    <x v="1"/>
    <x v="4"/>
    <n v="44759"/>
  </r>
  <r>
    <x v="1566"/>
    <x v="233"/>
    <x v="0"/>
    <x v="13"/>
    <x v="4"/>
    <s v="P4"/>
    <x v="2"/>
    <x v="1"/>
    <x v="0"/>
    <x v="507"/>
    <d v="2024-10-14T00:00:00"/>
    <n v="29"/>
    <n v="124336"/>
    <n v="96276"/>
    <n v="-28060"/>
    <x v="6"/>
    <n v="325.10000000000002"/>
    <n v="83"/>
    <x v="1"/>
    <x v="2"/>
    <x v="0"/>
    <n v="71"/>
    <x v="16"/>
    <x v="4"/>
    <x v="4"/>
    <s v="P1344"/>
    <n v="406"/>
    <n v="94"/>
    <x v="75"/>
    <x v="2"/>
    <n v="14"/>
    <n v="3"/>
    <s v="D"/>
    <n v="5.0999999999999996"/>
    <x v="3"/>
    <n v="0"/>
    <n v="985111"/>
    <s v="Paid"/>
    <n v="173028"/>
    <x v="0"/>
    <x v="1"/>
    <x v="3"/>
    <n v="-28060"/>
  </r>
  <r>
    <x v="1567"/>
    <x v="8"/>
    <x v="4"/>
    <x v="15"/>
    <x v="4"/>
    <s v="P1"/>
    <x v="1"/>
    <x v="0"/>
    <x v="2"/>
    <x v="146"/>
    <d v="2023-12-07T00:00:00"/>
    <n v="45"/>
    <n v="171411"/>
    <n v="288702"/>
    <n v="117291"/>
    <x v="3"/>
    <n v="190"/>
    <n v="29"/>
    <x v="2"/>
    <x v="2"/>
    <x v="2"/>
    <n v="52"/>
    <x v="154"/>
    <x v="6"/>
    <x v="3"/>
    <s v="P1117"/>
    <n v="69"/>
    <n v="72"/>
    <x v="16"/>
    <x v="3"/>
    <n v="9"/>
    <n v="7"/>
    <s v="A"/>
    <n v="16.07"/>
    <x v="0"/>
    <n v="7397"/>
    <n v="212213"/>
    <s v="Paid"/>
    <n v="167370"/>
    <x v="7"/>
    <x v="0"/>
    <x v="0"/>
    <n v="117291"/>
  </r>
  <r>
    <x v="1568"/>
    <x v="299"/>
    <x v="1"/>
    <x v="29"/>
    <x v="5"/>
    <s v="P1"/>
    <x v="1"/>
    <x v="0"/>
    <x v="4"/>
    <x v="200"/>
    <d v="2025-01-28T00:00:00"/>
    <n v="1"/>
    <n v="278786"/>
    <n v="398778"/>
    <n v="119992"/>
    <x v="6"/>
    <n v="27"/>
    <n v="17"/>
    <x v="2"/>
    <x v="3"/>
    <x v="1"/>
    <n v="43"/>
    <x v="228"/>
    <x v="40"/>
    <x v="4"/>
    <s v="P1331"/>
    <n v="396"/>
    <n v="88"/>
    <x v="38"/>
    <x v="2"/>
    <n v="2"/>
    <n v="5"/>
    <s v="B"/>
    <n v="0.8"/>
    <x v="2"/>
    <n v="0"/>
    <n v="356805"/>
    <s v="Paid"/>
    <n v="269248"/>
    <x v="11"/>
    <x v="2"/>
    <x v="2"/>
    <n v="119992"/>
  </r>
  <r>
    <x v="1569"/>
    <x v="270"/>
    <x v="4"/>
    <x v="21"/>
    <x v="4"/>
    <s v="P5"/>
    <x v="2"/>
    <x v="0"/>
    <x v="3"/>
    <x v="749"/>
    <d v="2022-07-16T00:00:00"/>
    <n v="53"/>
    <n v="215799"/>
    <n v="301155"/>
    <n v="85356"/>
    <x v="10"/>
    <n v="602"/>
    <n v="40"/>
    <x v="0"/>
    <x v="2"/>
    <x v="2"/>
    <n v="50"/>
    <x v="257"/>
    <x v="40"/>
    <x v="3"/>
    <s v="P1203"/>
    <n v="171"/>
    <n v="44"/>
    <x v="24"/>
    <x v="1"/>
    <n v="4"/>
    <n v="2"/>
    <s v="D"/>
    <n v="11.77"/>
    <x v="3"/>
    <n v="1961"/>
    <n v="418104"/>
    <s v="Overdue"/>
    <n v="199555"/>
    <x v="6"/>
    <x v="2"/>
    <x v="4"/>
    <n v="85356"/>
  </r>
  <r>
    <x v="1570"/>
    <x v="5"/>
    <x v="5"/>
    <x v="29"/>
    <x v="4"/>
    <s v="P5"/>
    <x v="3"/>
    <x v="4"/>
    <x v="2"/>
    <x v="776"/>
    <d v="2024-04-17T00:00:00"/>
    <n v="2"/>
    <n v="492636"/>
    <n v="452742"/>
    <n v="-39894"/>
    <x v="3"/>
    <n v="74.8"/>
    <n v="93"/>
    <x v="1"/>
    <x v="1"/>
    <x v="2"/>
    <n v="0"/>
    <x v="123"/>
    <x v="40"/>
    <x v="1"/>
    <s v="P1010"/>
    <n v="163"/>
    <n v="98"/>
    <x v="79"/>
    <x v="2"/>
    <n v="16"/>
    <n v="6"/>
    <s v="C"/>
    <n v="1.32"/>
    <x v="3"/>
    <n v="18129"/>
    <n v="205159"/>
    <s v="Pending"/>
    <n v="532853"/>
    <x v="1"/>
    <x v="0"/>
    <x v="3"/>
    <n v="-39894"/>
  </r>
  <r>
    <x v="1571"/>
    <x v="16"/>
    <x v="4"/>
    <x v="8"/>
    <x v="3"/>
    <s v="P4"/>
    <x v="1"/>
    <x v="4"/>
    <x v="1"/>
    <x v="916"/>
    <d v="2022-11-23T00:00:00"/>
    <n v="19"/>
    <n v="168166"/>
    <n v="166885"/>
    <n v="-1281"/>
    <x v="8"/>
    <n v="706.8"/>
    <n v="63"/>
    <x v="1"/>
    <x v="0"/>
    <x v="0"/>
    <n v="0"/>
    <x v="521"/>
    <x v="33"/>
    <x v="4"/>
    <s v="P1386"/>
    <n v="279"/>
    <n v="112"/>
    <x v="85"/>
    <x v="1"/>
    <n v="12"/>
    <n v="6"/>
    <s v="B"/>
    <n v="6.74"/>
    <x v="0"/>
    <n v="0"/>
    <n v="885019"/>
    <s v="Overdue"/>
    <n v="214792"/>
    <x v="6"/>
    <x v="3"/>
    <x v="4"/>
    <n v="-1281"/>
  </r>
  <r>
    <x v="1572"/>
    <x v="143"/>
    <x v="4"/>
    <x v="3"/>
    <x v="2"/>
    <s v="P1"/>
    <x v="2"/>
    <x v="2"/>
    <x v="1"/>
    <x v="634"/>
    <d v="2023-09-27T00:00:00"/>
    <n v="60"/>
    <n v="390789"/>
    <n v="447651"/>
    <n v="56862"/>
    <x v="1"/>
    <n v="188.9"/>
    <n v="11"/>
    <x v="2"/>
    <x v="2"/>
    <x v="0"/>
    <n v="85"/>
    <x v="612"/>
    <x v="40"/>
    <x v="0"/>
    <s v="P1335"/>
    <n v="426"/>
    <n v="117"/>
    <x v="53"/>
    <x v="1"/>
    <n v="14"/>
    <n v="4"/>
    <s v="A"/>
    <n v="11.12"/>
    <x v="0"/>
    <n v="0"/>
    <n v="492420"/>
    <s v="Overdue"/>
    <n v="397249"/>
    <x v="9"/>
    <x v="1"/>
    <x v="1"/>
    <n v="56862"/>
  </r>
  <r>
    <x v="1573"/>
    <x v="42"/>
    <x v="5"/>
    <x v="8"/>
    <x v="1"/>
    <s v="P3"/>
    <x v="1"/>
    <x v="1"/>
    <x v="0"/>
    <x v="948"/>
    <d v="2023-01-21T00:00:00"/>
    <n v="58"/>
    <n v="34712"/>
    <n v="147483"/>
    <n v="112771"/>
    <x v="4"/>
    <n v="106.5"/>
    <n v="49"/>
    <x v="0"/>
    <x v="1"/>
    <x v="0"/>
    <n v="0"/>
    <x v="201"/>
    <x v="43"/>
    <x v="0"/>
    <s v="P1182"/>
    <n v="130"/>
    <n v="54"/>
    <x v="25"/>
    <x v="0"/>
    <n v="4"/>
    <n v="7"/>
    <s v="C"/>
    <n v="4.46"/>
    <x v="1"/>
    <n v="0"/>
    <n v="300774"/>
    <s v="Overdue"/>
    <n v="77254"/>
    <x v="3"/>
    <x v="0"/>
    <x v="2"/>
    <n v="112771"/>
  </r>
  <r>
    <x v="1574"/>
    <x v="131"/>
    <x v="3"/>
    <x v="18"/>
    <x v="4"/>
    <s v="P4"/>
    <x v="0"/>
    <x v="1"/>
    <x v="1"/>
    <x v="141"/>
    <d v="2022-03-19T00:00:00"/>
    <n v="16"/>
    <n v="92194"/>
    <n v="117185"/>
    <n v="24991"/>
    <x v="0"/>
    <n v="245.6"/>
    <n v="63"/>
    <x v="1"/>
    <x v="1"/>
    <x v="1"/>
    <n v="64"/>
    <x v="749"/>
    <x v="15"/>
    <x v="3"/>
    <s v="P1154"/>
    <n v="287"/>
    <n v="84"/>
    <x v="83"/>
    <x v="2"/>
    <n v="7"/>
    <n v="4"/>
    <s v="B"/>
    <n v="6.28"/>
    <x v="0"/>
    <n v="0"/>
    <n v="399591"/>
    <s v="Pending"/>
    <n v="109357"/>
    <x v="5"/>
    <x v="3"/>
    <x v="1"/>
    <n v="24991"/>
  </r>
  <r>
    <x v="1575"/>
    <x v="155"/>
    <x v="3"/>
    <x v="1"/>
    <x v="4"/>
    <s v="P5"/>
    <x v="3"/>
    <x v="1"/>
    <x v="4"/>
    <x v="513"/>
    <d v="2024-07-03T00:00:00"/>
    <n v="16"/>
    <n v="330360"/>
    <n v="383670"/>
    <n v="53310"/>
    <x v="1"/>
    <n v="240.2"/>
    <n v="80"/>
    <x v="1"/>
    <x v="3"/>
    <x v="1"/>
    <n v="0"/>
    <x v="458"/>
    <x v="42"/>
    <x v="1"/>
    <s v="P1112"/>
    <n v="173"/>
    <n v="95"/>
    <x v="56"/>
    <x v="1"/>
    <n v="16"/>
    <n v="3"/>
    <s v="A"/>
    <n v="14.4"/>
    <x v="0"/>
    <n v="0"/>
    <n v="398787"/>
    <s v="Pending"/>
    <n v="366532"/>
    <x v="4"/>
    <x v="2"/>
    <x v="3"/>
    <n v="53310"/>
  </r>
  <r>
    <x v="1576"/>
    <x v="188"/>
    <x v="1"/>
    <x v="26"/>
    <x v="0"/>
    <s v="P1"/>
    <x v="1"/>
    <x v="4"/>
    <x v="2"/>
    <x v="313"/>
    <d v="2025-02-27T00:00:00"/>
    <n v="3"/>
    <n v="77647"/>
    <n v="91220"/>
    <n v="13573"/>
    <x v="1"/>
    <n v="725.1"/>
    <n v="21"/>
    <x v="2"/>
    <x v="0"/>
    <x v="0"/>
    <n v="0"/>
    <x v="750"/>
    <x v="25"/>
    <x v="0"/>
    <s v="P1199"/>
    <n v="61"/>
    <n v="106"/>
    <x v="49"/>
    <x v="0"/>
    <n v="16"/>
    <n v="3"/>
    <s v="D"/>
    <n v="3.28"/>
    <x v="2"/>
    <n v="51730"/>
    <n v="252277"/>
    <s v="Pending"/>
    <n v="125906"/>
    <x v="3"/>
    <x v="2"/>
    <x v="1"/>
    <n v="13573"/>
  </r>
  <r>
    <x v="1577"/>
    <x v="91"/>
    <x v="0"/>
    <x v="3"/>
    <x v="2"/>
    <s v="P4"/>
    <x v="0"/>
    <x v="0"/>
    <x v="3"/>
    <x v="404"/>
    <d v="2024-01-10T00:00:00"/>
    <n v="-1"/>
    <n v="250273"/>
    <n v="287112"/>
    <n v="36839"/>
    <x v="0"/>
    <n v="881.3"/>
    <n v="75"/>
    <x v="1"/>
    <x v="0"/>
    <x v="0"/>
    <n v="60"/>
    <x v="751"/>
    <x v="20"/>
    <x v="1"/>
    <s v="P1006"/>
    <n v="5"/>
    <n v="24"/>
    <x v="9"/>
    <x v="2"/>
    <n v="14"/>
    <n v="2"/>
    <s v="D"/>
    <n v="13.97"/>
    <x v="1"/>
    <n v="83705"/>
    <n v="581360"/>
    <s v="Paid"/>
    <n v="268652"/>
    <x v="11"/>
    <x v="1"/>
    <x v="1"/>
    <n v="36839"/>
  </r>
  <r>
    <x v="1578"/>
    <x v="287"/>
    <x v="3"/>
    <x v="6"/>
    <x v="4"/>
    <s v="P2"/>
    <x v="0"/>
    <x v="1"/>
    <x v="2"/>
    <x v="695"/>
    <d v="2022-12-23T00:00:00"/>
    <n v="2"/>
    <n v="264007"/>
    <n v="259449"/>
    <n v="-4558"/>
    <x v="8"/>
    <n v="37.9"/>
    <n v="56"/>
    <x v="0"/>
    <x v="2"/>
    <x v="0"/>
    <n v="54"/>
    <x v="31"/>
    <x v="44"/>
    <x v="2"/>
    <s v="P1169"/>
    <n v="48"/>
    <n v="103"/>
    <x v="77"/>
    <x v="0"/>
    <n v="0"/>
    <n v="8"/>
    <s v="A"/>
    <n v="2.0699999999999998"/>
    <x v="0"/>
    <n v="0"/>
    <n v="954791"/>
    <s v="Overdue"/>
    <n v="313385"/>
    <x v="7"/>
    <x v="0"/>
    <x v="4"/>
    <n v="-4558"/>
  </r>
  <r>
    <x v="1579"/>
    <x v="74"/>
    <x v="3"/>
    <x v="10"/>
    <x v="5"/>
    <s v="P4"/>
    <x v="1"/>
    <x v="3"/>
    <x v="0"/>
    <x v="949"/>
    <d v="2024-09-30T00:00:00"/>
    <n v="53"/>
    <n v="96226"/>
    <n v="96359"/>
    <n v="133"/>
    <x v="7"/>
    <n v="416.9"/>
    <n v="48"/>
    <x v="0"/>
    <x v="1"/>
    <x v="2"/>
    <n v="61"/>
    <x v="270"/>
    <x v="21"/>
    <x v="4"/>
    <s v="P1469"/>
    <n v="361"/>
    <n v="12"/>
    <x v="59"/>
    <x v="1"/>
    <n v="12"/>
    <n v="5"/>
    <s v="A"/>
    <n v="15.4"/>
    <x v="2"/>
    <n v="0"/>
    <n v="389117"/>
    <s v="Pending"/>
    <n v="90937"/>
    <x v="12"/>
    <x v="3"/>
    <x v="0"/>
    <n v="133"/>
  </r>
  <r>
    <x v="1580"/>
    <x v="44"/>
    <x v="1"/>
    <x v="29"/>
    <x v="4"/>
    <s v="P1"/>
    <x v="1"/>
    <x v="0"/>
    <x v="2"/>
    <x v="260"/>
    <d v="2023-02-28T00:00:00"/>
    <n v="21"/>
    <n v="476310"/>
    <n v="439812"/>
    <n v="-36498"/>
    <x v="3"/>
    <n v="391"/>
    <n v="73"/>
    <x v="1"/>
    <x v="0"/>
    <x v="2"/>
    <n v="48"/>
    <x v="44"/>
    <x v="29"/>
    <x v="1"/>
    <s v="P1420"/>
    <n v="112"/>
    <n v="76"/>
    <x v="27"/>
    <x v="2"/>
    <n v="2"/>
    <n v="8"/>
    <s v="B"/>
    <n v="9.83"/>
    <x v="1"/>
    <n v="84427"/>
    <n v="800581"/>
    <s v="Paid"/>
    <n v="460948"/>
    <x v="0"/>
    <x v="0"/>
    <x v="2"/>
    <n v="-36498"/>
  </r>
  <r>
    <x v="1581"/>
    <x v="53"/>
    <x v="1"/>
    <x v="20"/>
    <x v="3"/>
    <s v="P3"/>
    <x v="1"/>
    <x v="4"/>
    <x v="2"/>
    <x v="480"/>
    <d v="2022-12-29T00:00:00"/>
    <n v="24"/>
    <n v="249962"/>
    <n v="248863"/>
    <n v="-1099"/>
    <x v="1"/>
    <n v="58.9"/>
    <n v="14"/>
    <x v="2"/>
    <x v="2"/>
    <x v="1"/>
    <n v="0"/>
    <x v="496"/>
    <x v="32"/>
    <x v="4"/>
    <s v="P1332"/>
    <n v="94"/>
    <n v="37"/>
    <x v="30"/>
    <x v="1"/>
    <n v="16"/>
    <n v="6"/>
    <s v="C"/>
    <n v="6.94"/>
    <x v="2"/>
    <n v="0"/>
    <n v="86111"/>
    <s v="Overdue"/>
    <n v="236543"/>
    <x v="11"/>
    <x v="3"/>
    <x v="1"/>
    <n v="-1099"/>
  </r>
  <r>
    <x v="1582"/>
    <x v="244"/>
    <x v="3"/>
    <x v="24"/>
    <x v="0"/>
    <s v="P4"/>
    <x v="0"/>
    <x v="0"/>
    <x v="4"/>
    <x v="42"/>
    <d v="2024-11-30T00:00:00"/>
    <n v="15"/>
    <n v="259631"/>
    <n v="259417"/>
    <n v="-214"/>
    <x v="10"/>
    <n v="742"/>
    <n v="10"/>
    <x v="2"/>
    <x v="0"/>
    <x v="0"/>
    <n v="0"/>
    <x v="137"/>
    <x v="20"/>
    <x v="4"/>
    <s v="P1042"/>
    <n v="-2"/>
    <n v="53"/>
    <x v="47"/>
    <x v="2"/>
    <n v="7"/>
    <n v="6"/>
    <s v="C"/>
    <n v="13.3"/>
    <x v="3"/>
    <n v="0"/>
    <n v="307372"/>
    <s v="Paid"/>
    <n v="262146"/>
    <x v="2"/>
    <x v="1"/>
    <x v="1"/>
    <n v="-214"/>
  </r>
  <r>
    <x v="1583"/>
    <x v="135"/>
    <x v="4"/>
    <x v="21"/>
    <x v="1"/>
    <s v="P4"/>
    <x v="3"/>
    <x v="3"/>
    <x v="4"/>
    <x v="764"/>
    <d v="2024-12-21T00:00:00"/>
    <n v="10"/>
    <n v="333156"/>
    <n v="375919"/>
    <n v="42763"/>
    <x v="4"/>
    <n v="214.6"/>
    <n v="89"/>
    <x v="1"/>
    <x v="2"/>
    <x v="0"/>
    <n v="58"/>
    <x v="291"/>
    <x v="0"/>
    <x v="0"/>
    <s v="P1172"/>
    <n v="97"/>
    <n v="116"/>
    <x v="42"/>
    <x v="0"/>
    <n v="2"/>
    <n v="3"/>
    <s v="C"/>
    <n v="16.649999999999999"/>
    <x v="1"/>
    <n v="0"/>
    <n v="194769"/>
    <s v="Pending"/>
    <n v="377881"/>
    <x v="2"/>
    <x v="2"/>
    <x v="2"/>
    <n v="42763"/>
  </r>
  <r>
    <x v="1584"/>
    <x v="62"/>
    <x v="0"/>
    <x v="9"/>
    <x v="4"/>
    <s v="P3"/>
    <x v="2"/>
    <x v="0"/>
    <x v="0"/>
    <x v="950"/>
    <d v="2025-04-25T00:00:00"/>
    <n v="51"/>
    <n v="289859"/>
    <n v="313523"/>
    <n v="23664"/>
    <x v="0"/>
    <n v="337.1"/>
    <n v="16"/>
    <x v="2"/>
    <x v="1"/>
    <x v="1"/>
    <n v="0"/>
    <x v="29"/>
    <x v="39"/>
    <x v="4"/>
    <s v="P1336"/>
    <n v="321"/>
    <n v="109"/>
    <x v="39"/>
    <x v="2"/>
    <n v="12"/>
    <n v="7"/>
    <s v="A"/>
    <n v="2.4700000000000002"/>
    <x v="0"/>
    <n v="0"/>
    <n v="917708"/>
    <s v="Overdue"/>
    <n v="337287"/>
    <x v="0"/>
    <x v="1"/>
    <x v="4"/>
    <n v="23664"/>
  </r>
  <r>
    <x v="1585"/>
    <x v="100"/>
    <x v="4"/>
    <x v="17"/>
    <x v="5"/>
    <s v="P1"/>
    <x v="2"/>
    <x v="3"/>
    <x v="2"/>
    <x v="608"/>
    <d v="2023-07-04T00:00:00"/>
    <n v="44"/>
    <n v="69319"/>
    <n v="145188"/>
    <n v="75869"/>
    <x v="1"/>
    <n v="482.5"/>
    <n v="37"/>
    <x v="0"/>
    <x v="1"/>
    <x v="1"/>
    <n v="0"/>
    <x v="752"/>
    <x v="23"/>
    <x v="2"/>
    <s v="P1327"/>
    <n v="255"/>
    <n v="35"/>
    <x v="69"/>
    <x v="1"/>
    <n v="16"/>
    <n v="3"/>
    <s v="D"/>
    <n v="12.51"/>
    <x v="0"/>
    <n v="25281"/>
    <n v="826473"/>
    <s v="Overdue"/>
    <n v="68355"/>
    <x v="5"/>
    <x v="1"/>
    <x v="1"/>
    <n v="75869"/>
  </r>
  <r>
    <x v="1586"/>
    <x v="298"/>
    <x v="1"/>
    <x v="16"/>
    <x v="1"/>
    <s v="P4"/>
    <x v="3"/>
    <x v="4"/>
    <x v="2"/>
    <x v="416"/>
    <d v="2022-07-29T00:00:00"/>
    <n v="27"/>
    <n v="490058"/>
    <n v="579387"/>
    <n v="89329"/>
    <x v="3"/>
    <n v="594.20000000000005"/>
    <n v="40"/>
    <x v="0"/>
    <x v="3"/>
    <x v="0"/>
    <n v="0"/>
    <x v="536"/>
    <x v="43"/>
    <x v="3"/>
    <s v="P1200"/>
    <n v="-1"/>
    <n v="51"/>
    <x v="40"/>
    <x v="2"/>
    <n v="7"/>
    <n v="6"/>
    <s v="C"/>
    <n v="10.23"/>
    <x v="2"/>
    <n v="44574"/>
    <n v="495473"/>
    <s v="Overdue"/>
    <n v="492254"/>
    <x v="1"/>
    <x v="1"/>
    <x v="0"/>
    <n v="89329"/>
  </r>
  <r>
    <x v="1587"/>
    <x v="262"/>
    <x v="4"/>
    <x v="17"/>
    <x v="1"/>
    <s v="P3"/>
    <x v="1"/>
    <x v="2"/>
    <x v="3"/>
    <x v="665"/>
    <d v="2022-10-11T00:00:00"/>
    <n v="54"/>
    <n v="62054"/>
    <n v="62690"/>
    <n v="636"/>
    <x v="4"/>
    <n v="279.7"/>
    <n v="95"/>
    <x v="1"/>
    <x v="2"/>
    <x v="0"/>
    <n v="83"/>
    <x v="28"/>
    <x v="13"/>
    <x v="0"/>
    <s v="P1282"/>
    <n v="28"/>
    <n v="58"/>
    <x v="68"/>
    <x v="2"/>
    <n v="4"/>
    <n v="3"/>
    <s v="C"/>
    <n v="8.6999999999999993"/>
    <x v="2"/>
    <n v="57717"/>
    <n v="746488"/>
    <s v="Paid"/>
    <n v="43639"/>
    <x v="2"/>
    <x v="2"/>
    <x v="4"/>
    <n v="636"/>
  </r>
  <r>
    <x v="1588"/>
    <x v="143"/>
    <x v="2"/>
    <x v="24"/>
    <x v="5"/>
    <s v="P5"/>
    <x v="3"/>
    <x v="3"/>
    <x v="4"/>
    <x v="74"/>
    <d v="2022-12-02T00:00:00"/>
    <n v="20"/>
    <n v="453361"/>
    <n v="568142"/>
    <n v="114781"/>
    <x v="6"/>
    <n v="267.2"/>
    <n v="100"/>
    <x v="1"/>
    <x v="1"/>
    <x v="0"/>
    <n v="0"/>
    <x v="753"/>
    <x v="24"/>
    <x v="0"/>
    <s v="P1035"/>
    <n v="10"/>
    <n v="70"/>
    <x v="15"/>
    <x v="2"/>
    <n v="7"/>
    <n v="4"/>
    <s v="A"/>
    <n v="16.54"/>
    <x v="3"/>
    <n v="19963"/>
    <n v="985313"/>
    <s v="Pending"/>
    <n v="453814"/>
    <x v="9"/>
    <x v="1"/>
    <x v="2"/>
    <n v="114781"/>
  </r>
  <r>
    <x v="1589"/>
    <x v="191"/>
    <x v="5"/>
    <x v="23"/>
    <x v="3"/>
    <s v="P4"/>
    <x v="0"/>
    <x v="0"/>
    <x v="2"/>
    <x v="951"/>
    <d v="2024-12-08T00:00:00"/>
    <n v="18"/>
    <n v="411705"/>
    <n v="513163"/>
    <n v="101458"/>
    <x v="7"/>
    <n v="838.2"/>
    <n v="59"/>
    <x v="0"/>
    <x v="1"/>
    <x v="0"/>
    <n v="88"/>
    <x v="169"/>
    <x v="44"/>
    <x v="2"/>
    <s v="P1270"/>
    <n v="159"/>
    <n v="16"/>
    <x v="16"/>
    <x v="0"/>
    <n v="9"/>
    <n v="2"/>
    <s v="D"/>
    <n v="16.57"/>
    <x v="1"/>
    <n v="52425"/>
    <n v="390358"/>
    <s v="Paid"/>
    <n v="416794"/>
    <x v="7"/>
    <x v="2"/>
    <x v="4"/>
    <n v="101458"/>
  </r>
  <r>
    <x v="1590"/>
    <x v="47"/>
    <x v="3"/>
    <x v="13"/>
    <x v="4"/>
    <s v="P3"/>
    <x v="3"/>
    <x v="3"/>
    <x v="0"/>
    <x v="952"/>
    <d v="2025-07-24T00:00:00"/>
    <n v="25"/>
    <n v="241685"/>
    <n v="216872"/>
    <n v="-24813"/>
    <x v="2"/>
    <n v="576.5"/>
    <n v="30"/>
    <x v="2"/>
    <x v="0"/>
    <x v="0"/>
    <n v="0"/>
    <x v="754"/>
    <x v="15"/>
    <x v="2"/>
    <s v="P1077"/>
    <n v="295"/>
    <n v="33"/>
    <x v="77"/>
    <x v="2"/>
    <n v="0"/>
    <n v="5"/>
    <s v="A"/>
    <n v="3.43"/>
    <x v="3"/>
    <n v="0"/>
    <n v="160479"/>
    <s v="Overdue"/>
    <n v="289032"/>
    <x v="12"/>
    <x v="2"/>
    <x v="2"/>
    <n v="-24813"/>
  </r>
  <r>
    <x v="1591"/>
    <x v="252"/>
    <x v="2"/>
    <x v="14"/>
    <x v="3"/>
    <s v="P1"/>
    <x v="0"/>
    <x v="0"/>
    <x v="0"/>
    <x v="225"/>
    <d v="2024-03-27T00:00:00"/>
    <n v="10"/>
    <n v="156095"/>
    <n v="195031"/>
    <n v="38936"/>
    <x v="4"/>
    <n v="36.6"/>
    <n v="81"/>
    <x v="1"/>
    <x v="2"/>
    <x v="2"/>
    <n v="81"/>
    <x v="73"/>
    <x v="12"/>
    <x v="3"/>
    <s v="P1425"/>
    <n v="409"/>
    <n v="48"/>
    <x v="18"/>
    <x v="1"/>
    <n v="19"/>
    <n v="7"/>
    <s v="B"/>
    <n v="0.22"/>
    <x v="2"/>
    <n v="0"/>
    <n v="100218"/>
    <s v="Pending"/>
    <n v="159293"/>
    <x v="4"/>
    <x v="2"/>
    <x v="1"/>
    <n v="38936"/>
  </r>
  <r>
    <x v="1592"/>
    <x v="156"/>
    <x v="4"/>
    <x v="19"/>
    <x v="2"/>
    <s v="P5"/>
    <x v="2"/>
    <x v="4"/>
    <x v="4"/>
    <x v="791"/>
    <d v="2023-07-23T00:00:00"/>
    <n v="14"/>
    <n v="327963"/>
    <n v="354427"/>
    <n v="26464"/>
    <x v="1"/>
    <n v="335.2"/>
    <n v="93"/>
    <x v="1"/>
    <x v="3"/>
    <x v="0"/>
    <n v="0"/>
    <x v="371"/>
    <x v="20"/>
    <x v="4"/>
    <s v="P1481"/>
    <n v="-3"/>
    <n v="118"/>
    <x v="0"/>
    <x v="2"/>
    <n v="9"/>
    <n v="7"/>
    <s v="D"/>
    <n v="16.45"/>
    <x v="2"/>
    <n v="0"/>
    <n v="470405"/>
    <s v="Pending"/>
    <n v="338211"/>
    <x v="9"/>
    <x v="2"/>
    <x v="3"/>
    <n v="26464"/>
  </r>
  <r>
    <x v="1593"/>
    <x v="6"/>
    <x v="1"/>
    <x v="21"/>
    <x v="1"/>
    <s v="P1"/>
    <x v="0"/>
    <x v="3"/>
    <x v="4"/>
    <x v="590"/>
    <d v="2024-06-18T00:00:00"/>
    <n v="47"/>
    <n v="64113"/>
    <n v="75222"/>
    <n v="11109"/>
    <x v="2"/>
    <n v="499.9"/>
    <n v="11"/>
    <x v="2"/>
    <x v="2"/>
    <x v="2"/>
    <n v="46"/>
    <x v="441"/>
    <x v="30"/>
    <x v="0"/>
    <s v="P1287"/>
    <n v="345"/>
    <n v="78"/>
    <x v="65"/>
    <x v="1"/>
    <n v="0"/>
    <n v="4"/>
    <s v="A"/>
    <n v="4.33"/>
    <x v="3"/>
    <n v="0"/>
    <n v="299962"/>
    <s v="Overdue"/>
    <n v="56546"/>
    <x v="8"/>
    <x v="3"/>
    <x v="2"/>
    <n v="11109"/>
  </r>
  <r>
    <x v="1594"/>
    <x v="150"/>
    <x v="0"/>
    <x v="4"/>
    <x v="1"/>
    <s v="P1"/>
    <x v="3"/>
    <x v="3"/>
    <x v="1"/>
    <x v="467"/>
    <d v="2025-04-10T00:00:00"/>
    <n v="21"/>
    <n v="147936"/>
    <n v="255048"/>
    <n v="107112"/>
    <x v="6"/>
    <n v="333.7"/>
    <n v="74"/>
    <x v="1"/>
    <x v="0"/>
    <x v="2"/>
    <n v="0"/>
    <x v="155"/>
    <x v="15"/>
    <x v="0"/>
    <s v="P1373"/>
    <n v="150"/>
    <n v="89"/>
    <x v="79"/>
    <x v="0"/>
    <n v="19"/>
    <n v="4"/>
    <s v="B"/>
    <n v="10.93"/>
    <x v="3"/>
    <n v="0"/>
    <n v="861834"/>
    <s v="Overdue"/>
    <n v="184170"/>
    <x v="3"/>
    <x v="0"/>
    <x v="1"/>
    <n v="107112"/>
  </r>
  <r>
    <x v="1595"/>
    <x v="29"/>
    <x v="0"/>
    <x v="18"/>
    <x v="5"/>
    <s v="P3"/>
    <x v="0"/>
    <x v="5"/>
    <x v="3"/>
    <x v="953"/>
    <d v="2023-04-15T00:00:00"/>
    <n v="41"/>
    <n v="16047"/>
    <n v="63742"/>
    <n v="47695"/>
    <x v="1"/>
    <n v="659"/>
    <n v="80"/>
    <x v="1"/>
    <x v="0"/>
    <x v="0"/>
    <n v="50"/>
    <x v="745"/>
    <x v="11"/>
    <x v="1"/>
    <s v="P1150"/>
    <n v="18"/>
    <n v="115"/>
    <x v="33"/>
    <x v="3"/>
    <n v="7"/>
    <n v="2"/>
    <s v="C"/>
    <n v="7.36"/>
    <x v="0"/>
    <n v="0"/>
    <n v="424861"/>
    <s v="Paid"/>
    <n v="53024"/>
    <x v="3"/>
    <x v="2"/>
    <x v="0"/>
    <n v="47695"/>
  </r>
  <r>
    <x v="1596"/>
    <x v="155"/>
    <x v="3"/>
    <x v="0"/>
    <x v="4"/>
    <s v="P5"/>
    <x v="3"/>
    <x v="1"/>
    <x v="4"/>
    <x v="954"/>
    <d v="2025-08-30T00:00:00"/>
    <n v="13"/>
    <n v="24499"/>
    <n v="6327"/>
    <n v="-18172"/>
    <x v="8"/>
    <n v="890.8"/>
    <n v="61"/>
    <x v="1"/>
    <x v="0"/>
    <x v="2"/>
    <n v="0"/>
    <x v="292"/>
    <x v="1"/>
    <x v="0"/>
    <s v="P1160"/>
    <n v="88"/>
    <n v="49"/>
    <x v="52"/>
    <x v="0"/>
    <n v="7"/>
    <n v="6"/>
    <s v="D"/>
    <n v="11.86"/>
    <x v="1"/>
    <n v="18432"/>
    <n v="754125"/>
    <s v="Paid"/>
    <n v="74235"/>
    <x v="0"/>
    <x v="2"/>
    <x v="1"/>
    <n v="-18172"/>
  </r>
  <r>
    <x v="1597"/>
    <x v="101"/>
    <x v="4"/>
    <x v="23"/>
    <x v="1"/>
    <s v="P1"/>
    <x v="0"/>
    <x v="1"/>
    <x v="2"/>
    <x v="439"/>
    <d v="2024-08-31T00:00:00"/>
    <n v="32"/>
    <n v="344028"/>
    <n v="358691"/>
    <n v="14663"/>
    <x v="10"/>
    <n v="519"/>
    <n v="44"/>
    <x v="0"/>
    <x v="3"/>
    <x v="2"/>
    <n v="64"/>
    <x v="509"/>
    <x v="43"/>
    <x v="4"/>
    <s v="P1349"/>
    <n v="116"/>
    <n v="85"/>
    <x v="73"/>
    <x v="2"/>
    <n v="12"/>
    <n v="8"/>
    <s v="B"/>
    <n v="4.59"/>
    <x v="1"/>
    <n v="0"/>
    <n v="775289"/>
    <s v="Pending"/>
    <n v="388511"/>
    <x v="2"/>
    <x v="2"/>
    <x v="4"/>
    <n v="14663"/>
  </r>
  <r>
    <x v="1598"/>
    <x v="231"/>
    <x v="2"/>
    <x v="13"/>
    <x v="4"/>
    <s v="P3"/>
    <x v="0"/>
    <x v="1"/>
    <x v="4"/>
    <x v="464"/>
    <d v="2023-09-17T00:00:00"/>
    <n v="51"/>
    <n v="355664"/>
    <n v="410186"/>
    <n v="54522"/>
    <x v="2"/>
    <n v="558.20000000000005"/>
    <n v="5"/>
    <x v="2"/>
    <x v="3"/>
    <x v="0"/>
    <n v="0"/>
    <x v="325"/>
    <x v="30"/>
    <x v="3"/>
    <s v="P1201"/>
    <n v="394"/>
    <n v="98"/>
    <x v="93"/>
    <x v="2"/>
    <n v="21"/>
    <n v="1"/>
    <s v="B"/>
    <n v="8.84"/>
    <x v="2"/>
    <n v="0"/>
    <n v="557309"/>
    <s v="Paid"/>
    <n v="373631"/>
    <x v="6"/>
    <x v="3"/>
    <x v="2"/>
    <n v="54522"/>
  </r>
  <r>
    <x v="1599"/>
    <x v="51"/>
    <x v="4"/>
    <x v="18"/>
    <x v="0"/>
    <s v="P1"/>
    <x v="0"/>
    <x v="5"/>
    <x v="1"/>
    <x v="955"/>
    <d v="2024-01-02T00:00:00"/>
    <n v="56"/>
    <n v="61873"/>
    <n v="29199"/>
    <n v="-32674"/>
    <x v="2"/>
    <n v="16.7"/>
    <n v="39"/>
    <x v="0"/>
    <x v="0"/>
    <x v="2"/>
    <n v="88"/>
    <x v="397"/>
    <x v="0"/>
    <x v="0"/>
    <s v="P1049"/>
    <n v="460"/>
    <n v="88"/>
    <x v="39"/>
    <x v="0"/>
    <n v="0"/>
    <n v="7"/>
    <s v="D"/>
    <n v="12.7"/>
    <x v="1"/>
    <n v="0"/>
    <n v="393815"/>
    <s v="Pending"/>
    <n v="50553"/>
    <x v="10"/>
    <x v="2"/>
    <x v="0"/>
    <n v="-32674"/>
  </r>
  <r>
    <x v="1600"/>
    <x v="35"/>
    <x v="5"/>
    <x v="15"/>
    <x v="0"/>
    <s v="P4"/>
    <x v="1"/>
    <x v="4"/>
    <x v="0"/>
    <x v="612"/>
    <d v="2023-01-18T00:00:00"/>
    <n v="22"/>
    <n v="369867"/>
    <n v="335306"/>
    <n v="-34561"/>
    <x v="0"/>
    <n v="510.7"/>
    <n v="9"/>
    <x v="2"/>
    <x v="2"/>
    <x v="1"/>
    <n v="95"/>
    <x v="336"/>
    <x v="22"/>
    <x v="3"/>
    <s v="P1264"/>
    <n v="344"/>
    <n v="11"/>
    <x v="6"/>
    <x v="2"/>
    <n v="16"/>
    <n v="5"/>
    <s v="A"/>
    <n v="10.55"/>
    <x v="2"/>
    <n v="0"/>
    <n v="965595"/>
    <s v="Paid"/>
    <n v="364361"/>
    <x v="7"/>
    <x v="0"/>
    <x v="1"/>
    <n v="-34561"/>
  </r>
  <r>
    <x v="1601"/>
    <x v="274"/>
    <x v="4"/>
    <x v="14"/>
    <x v="4"/>
    <s v="P1"/>
    <x v="2"/>
    <x v="4"/>
    <x v="2"/>
    <x v="956"/>
    <d v="2023-10-31T00:00:00"/>
    <n v="34"/>
    <n v="410521"/>
    <n v="378510"/>
    <n v="-32011"/>
    <x v="6"/>
    <n v="710"/>
    <n v="87"/>
    <x v="1"/>
    <x v="2"/>
    <x v="1"/>
    <n v="80"/>
    <x v="319"/>
    <x v="1"/>
    <x v="1"/>
    <s v="P1054"/>
    <n v="145"/>
    <n v="10"/>
    <x v="45"/>
    <x v="1"/>
    <n v="19"/>
    <n v="8"/>
    <s v="A"/>
    <n v="0.25"/>
    <x v="1"/>
    <n v="0"/>
    <n v="467669"/>
    <s v="Overdue"/>
    <n v="413245"/>
    <x v="9"/>
    <x v="1"/>
    <x v="4"/>
    <n v="-32011"/>
  </r>
  <r>
    <x v="1602"/>
    <x v="135"/>
    <x v="0"/>
    <x v="21"/>
    <x v="2"/>
    <s v="P1"/>
    <x v="0"/>
    <x v="0"/>
    <x v="3"/>
    <x v="753"/>
    <d v="2023-03-14T00:00:00"/>
    <n v="47"/>
    <n v="452042"/>
    <n v="564830"/>
    <n v="112788"/>
    <x v="10"/>
    <n v="362.8"/>
    <n v="19"/>
    <x v="2"/>
    <x v="2"/>
    <x v="0"/>
    <n v="40"/>
    <x v="105"/>
    <x v="4"/>
    <x v="2"/>
    <s v="P1034"/>
    <n v="330"/>
    <n v="22"/>
    <x v="86"/>
    <x v="1"/>
    <n v="21"/>
    <n v="8"/>
    <s v="B"/>
    <n v="0.5"/>
    <x v="2"/>
    <n v="0"/>
    <n v="952829"/>
    <s v="Paid"/>
    <n v="433423"/>
    <x v="5"/>
    <x v="0"/>
    <x v="3"/>
    <n v="112788"/>
  </r>
  <r>
    <x v="1603"/>
    <x v="74"/>
    <x v="1"/>
    <x v="0"/>
    <x v="1"/>
    <s v="P3"/>
    <x v="3"/>
    <x v="1"/>
    <x v="4"/>
    <x v="701"/>
    <d v="2025-08-29T00:00:00"/>
    <n v="18"/>
    <n v="70242"/>
    <n v="35972"/>
    <n v="-34270"/>
    <x v="8"/>
    <n v="735.6"/>
    <n v="10"/>
    <x v="2"/>
    <x v="0"/>
    <x v="2"/>
    <n v="0"/>
    <x v="647"/>
    <x v="2"/>
    <x v="1"/>
    <s v="P1234"/>
    <n v="141"/>
    <n v="47"/>
    <x v="13"/>
    <x v="0"/>
    <n v="16"/>
    <n v="8"/>
    <s v="A"/>
    <n v="0.36"/>
    <x v="2"/>
    <n v="0"/>
    <n v="92918"/>
    <s v="Overdue"/>
    <n v="58801"/>
    <x v="0"/>
    <x v="3"/>
    <x v="4"/>
    <n v="-34270"/>
  </r>
  <r>
    <x v="1604"/>
    <x v="255"/>
    <x v="0"/>
    <x v="16"/>
    <x v="4"/>
    <s v="P2"/>
    <x v="1"/>
    <x v="2"/>
    <x v="4"/>
    <x v="771"/>
    <d v="2023-01-03T00:00:00"/>
    <n v="9"/>
    <n v="485396"/>
    <n v="492290"/>
    <n v="6894"/>
    <x v="7"/>
    <n v="605.9"/>
    <n v="84"/>
    <x v="1"/>
    <x v="1"/>
    <x v="0"/>
    <n v="68"/>
    <x v="434"/>
    <x v="30"/>
    <x v="1"/>
    <s v="P1273"/>
    <n v="76"/>
    <n v="67"/>
    <x v="73"/>
    <x v="2"/>
    <n v="14"/>
    <n v="8"/>
    <s v="B"/>
    <n v="9.75"/>
    <x v="1"/>
    <n v="0"/>
    <n v="518310"/>
    <s v="Pending"/>
    <n v="513299"/>
    <x v="3"/>
    <x v="3"/>
    <x v="1"/>
    <n v="6894"/>
  </r>
  <r>
    <x v="1605"/>
    <x v="136"/>
    <x v="2"/>
    <x v="8"/>
    <x v="1"/>
    <s v="P4"/>
    <x v="2"/>
    <x v="4"/>
    <x v="2"/>
    <x v="957"/>
    <d v="2025-10-17T00:00:00"/>
    <n v="2"/>
    <n v="121936"/>
    <n v="232426"/>
    <n v="110490"/>
    <x v="2"/>
    <n v="338.2"/>
    <n v="58"/>
    <x v="0"/>
    <x v="0"/>
    <x v="2"/>
    <n v="0"/>
    <x v="305"/>
    <x v="36"/>
    <x v="4"/>
    <s v="P1296"/>
    <n v="312"/>
    <n v="109"/>
    <x v="37"/>
    <x v="1"/>
    <n v="21"/>
    <n v="1"/>
    <s v="A"/>
    <n v="8.1"/>
    <x v="0"/>
    <n v="28076"/>
    <n v="86178"/>
    <s v="Overdue"/>
    <n v="106575"/>
    <x v="8"/>
    <x v="0"/>
    <x v="3"/>
    <n v="110490"/>
  </r>
  <r>
    <x v="1606"/>
    <x v="8"/>
    <x v="2"/>
    <x v="5"/>
    <x v="5"/>
    <s v="P5"/>
    <x v="0"/>
    <x v="3"/>
    <x v="1"/>
    <x v="958"/>
    <d v="2022-10-29T00:00:00"/>
    <n v="27"/>
    <n v="154044"/>
    <n v="179157"/>
    <n v="25113"/>
    <x v="9"/>
    <n v="36.700000000000003"/>
    <n v="9"/>
    <x v="2"/>
    <x v="1"/>
    <x v="2"/>
    <n v="0"/>
    <x v="425"/>
    <x v="20"/>
    <x v="1"/>
    <s v="P1107"/>
    <n v="324"/>
    <n v="16"/>
    <x v="16"/>
    <x v="0"/>
    <n v="16"/>
    <n v="3"/>
    <s v="B"/>
    <n v="4.37"/>
    <x v="3"/>
    <n v="51048"/>
    <n v="85980"/>
    <s v="Pending"/>
    <n v="156339"/>
    <x v="8"/>
    <x v="0"/>
    <x v="3"/>
    <n v="25113"/>
  </r>
  <r>
    <x v="1607"/>
    <x v="280"/>
    <x v="2"/>
    <x v="17"/>
    <x v="0"/>
    <s v="P3"/>
    <x v="3"/>
    <x v="3"/>
    <x v="2"/>
    <x v="540"/>
    <d v="2022-05-20T00:00:00"/>
    <n v="15"/>
    <n v="393282"/>
    <n v="438326"/>
    <n v="45044"/>
    <x v="2"/>
    <n v="79"/>
    <n v="17"/>
    <x v="2"/>
    <x v="1"/>
    <x v="0"/>
    <n v="0"/>
    <x v="490"/>
    <x v="39"/>
    <x v="3"/>
    <s v="P1222"/>
    <n v="367"/>
    <n v="79"/>
    <x v="29"/>
    <x v="1"/>
    <n v="9"/>
    <n v="6"/>
    <s v="A"/>
    <n v="8.5299999999999994"/>
    <x v="0"/>
    <n v="0"/>
    <n v="254428"/>
    <s v="Pending"/>
    <n v="436170"/>
    <x v="0"/>
    <x v="2"/>
    <x v="0"/>
    <n v="45044"/>
  </r>
  <r>
    <x v="1608"/>
    <x v="185"/>
    <x v="5"/>
    <x v="7"/>
    <x v="4"/>
    <s v="P2"/>
    <x v="0"/>
    <x v="2"/>
    <x v="2"/>
    <x v="959"/>
    <d v="2025-05-25T00:00:00"/>
    <n v="21"/>
    <n v="193234"/>
    <n v="197353"/>
    <n v="4119"/>
    <x v="3"/>
    <n v="612.5"/>
    <n v="47"/>
    <x v="0"/>
    <x v="3"/>
    <x v="1"/>
    <n v="0"/>
    <x v="755"/>
    <x v="2"/>
    <x v="1"/>
    <s v="P1223"/>
    <n v="357"/>
    <n v="21"/>
    <x v="42"/>
    <x v="2"/>
    <n v="12"/>
    <n v="2"/>
    <s v="A"/>
    <n v="8.17"/>
    <x v="3"/>
    <n v="0"/>
    <n v="184869"/>
    <s v="Pending"/>
    <n v="238316"/>
    <x v="1"/>
    <x v="3"/>
    <x v="3"/>
    <n v="4119"/>
  </r>
  <r>
    <x v="1609"/>
    <x v="24"/>
    <x v="4"/>
    <x v="8"/>
    <x v="2"/>
    <s v="P3"/>
    <x v="3"/>
    <x v="3"/>
    <x v="0"/>
    <x v="235"/>
    <d v="2023-07-24T00:00:00"/>
    <n v="54"/>
    <n v="19676"/>
    <n v="109976"/>
    <n v="90300"/>
    <x v="1"/>
    <n v="714.3"/>
    <n v="37"/>
    <x v="0"/>
    <x v="2"/>
    <x v="2"/>
    <n v="41"/>
    <x v="736"/>
    <x v="42"/>
    <x v="2"/>
    <s v="P1177"/>
    <n v="314"/>
    <n v="53"/>
    <x v="64"/>
    <x v="0"/>
    <n v="16"/>
    <n v="7"/>
    <s v="A"/>
    <n v="13.81"/>
    <x v="0"/>
    <n v="0"/>
    <n v="414672"/>
    <s v="Paid"/>
    <n v="25332"/>
    <x v="7"/>
    <x v="1"/>
    <x v="1"/>
    <n v="90300"/>
  </r>
  <r>
    <x v="1610"/>
    <x v="264"/>
    <x v="2"/>
    <x v="10"/>
    <x v="5"/>
    <s v="P2"/>
    <x v="3"/>
    <x v="1"/>
    <x v="4"/>
    <x v="345"/>
    <d v="2023-12-22T00:00:00"/>
    <n v="48"/>
    <n v="357706"/>
    <n v="416896"/>
    <n v="59190"/>
    <x v="1"/>
    <n v="183"/>
    <n v="10"/>
    <x v="2"/>
    <x v="1"/>
    <x v="0"/>
    <n v="92"/>
    <x v="725"/>
    <x v="28"/>
    <x v="3"/>
    <s v="P1170"/>
    <n v="116"/>
    <n v="96"/>
    <x v="67"/>
    <x v="2"/>
    <n v="16"/>
    <n v="4"/>
    <s v="B"/>
    <n v="3.95"/>
    <x v="0"/>
    <n v="0"/>
    <n v="287794"/>
    <s v="Overdue"/>
    <n v="365877"/>
    <x v="3"/>
    <x v="0"/>
    <x v="3"/>
    <n v="59190"/>
  </r>
  <r>
    <x v="1611"/>
    <x v="221"/>
    <x v="5"/>
    <x v="1"/>
    <x v="0"/>
    <s v="P3"/>
    <x v="0"/>
    <x v="3"/>
    <x v="2"/>
    <x v="960"/>
    <d v="2024-01-02T00:00:00"/>
    <n v="34"/>
    <n v="115379"/>
    <n v="101165"/>
    <n v="-14214"/>
    <x v="2"/>
    <n v="563.6"/>
    <n v="29"/>
    <x v="2"/>
    <x v="0"/>
    <x v="0"/>
    <n v="0"/>
    <x v="79"/>
    <x v="31"/>
    <x v="2"/>
    <s v="P1490"/>
    <n v="285"/>
    <n v="67"/>
    <x v="34"/>
    <x v="3"/>
    <n v="14"/>
    <n v="1"/>
    <s v="D"/>
    <n v="11.1"/>
    <x v="2"/>
    <n v="0"/>
    <n v="352604"/>
    <s v="Pending"/>
    <n v="107437"/>
    <x v="7"/>
    <x v="2"/>
    <x v="0"/>
    <n v="-14214"/>
  </r>
  <r>
    <x v="1612"/>
    <x v="47"/>
    <x v="0"/>
    <x v="21"/>
    <x v="0"/>
    <s v="P3"/>
    <x v="0"/>
    <x v="1"/>
    <x v="3"/>
    <x v="452"/>
    <d v="2025-07-12T00:00:00"/>
    <n v="10"/>
    <n v="36287"/>
    <n v="112928"/>
    <n v="76641"/>
    <x v="10"/>
    <n v="736.4"/>
    <n v="81"/>
    <x v="1"/>
    <x v="1"/>
    <x v="0"/>
    <n v="99"/>
    <x v="727"/>
    <x v="24"/>
    <x v="1"/>
    <s v="P1380"/>
    <n v="492"/>
    <n v="94"/>
    <x v="9"/>
    <x v="0"/>
    <n v="12"/>
    <n v="4"/>
    <s v="B"/>
    <n v="6.84"/>
    <x v="0"/>
    <n v="0"/>
    <n v="947250"/>
    <s v="Paid"/>
    <n v="30183"/>
    <x v="5"/>
    <x v="3"/>
    <x v="3"/>
    <n v="76641"/>
  </r>
  <r>
    <x v="1613"/>
    <x v="206"/>
    <x v="5"/>
    <x v="27"/>
    <x v="1"/>
    <s v="P4"/>
    <x v="2"/>
    <x v="0"/>
    <x v="4"/>
    <x v="396"/>
    <d v="2023-11-04T00:00:00"/>
    <n v="33"/>
    <n v="112932"/>
    <n v="109908"/>
    <n v="-3024"/>
    <x v="7"/>
    <n v="883.8"/>
    <n v="44"/>
    <x v="0"/>
    <x v="2"/>
    <x v="2"/>
    <n v="0"/>
    <x v="573"/>
    <x v="12"/>
    <x v="4"/>
    <s v="P1330"/>
    <n v="405"/>
    <n v="63"/>
    <x v="63"/>
    <x v="2"/>
    <n v="21"/>
    <n v="7"/>
    <s v="A"/>
    <n v="13.98"/>
    <x v="2"/>
    <n v="0"/>
    <n v="226539"/>
    <s v="Overdue"/>
    <n v="100718"/>
    <x v="6"/>
    <x v="1"/>
    <x v="3"/>
    <n v="-3024"/>
  </r>
  <r>
    <x v="1614"/>
    <x v="125"/>
    <x v="0"/>
    <x v="22"/>
    <x v="2"/>
    <s v="P2"/>
    <x v="2"/>
    <x v="5"/>
    <x v="3"/>
    <x v="104"/>
    <d v="2022-02-24T00:00:00"/>
    <n v="2"/>
    <n v="249032"/>
    <n v="265855"/>
    <n v="16823"/>
    <x v="0"/>
    <n v="8.8000000000000007"/>
    <n v="76"/>
    <x v="1"/>
    <x v="3"/>
    <x v="2"/>
    <n v="0"/>
    <x v="481"/>
    <x v="12"/>
    <x v="0"/>
    <s v="P1020"/>
    <n v="47"/>
    <n v="95"/>
    <x v="67"/>
    <x v="0"/>
    <n v="9"/>
    <n v="8"/>
    <s v="A"/>
    <n v="0.53"/>
    <x v="3"/>
    <n v="0"/>
    <n v="919997"/>
    <s v="Overdue"/>
    <n v="278582"/>
    <x v="7"/>
    <x v="3"/>
    <x v="2"/>
    <n v="16823"/>
  </r>
  <r>
    <x v="1615"/>
    <x v="264"/>
    <x v="5"/>
    <x v="27"/>
    <x v="3"/>
    <s v="P3"/>
    <x v="0"/>
    <x v="0"/>
    <x v="3"/>
    <x v="399"/>
    <d v="2023-07-13T00:00:00"/>
    <n v="58"/>
    <n v="336349"/>
    <n v="315816"/>
    <n v="-20533"/>
    <x v="8"/>
    <n v="596"/>
    <n v="47"/>
    <x v="0"/>
    <x v="2"/>
    <x v="0"/>
    <n v="50"/>
    <x v="23"/>
    <x v="38"/>
    <x v="0"/>
    <s v="P1488"/>
    <n v="13"/>
    <n v="34"/>
    <x v="24"/>
    <x v="1"/>
    <n v="7"/>
    <n v="4"/>
    <s v="B"/>
    <n v="13.73"/>
    <x v="1"/>
    <n v="0"/>
    <n v="292625"/>
    <s v="Paid"/>
    <n v="328765"/>
    <x v="10"/>
    <x v="1"/>
    <x v="4"/>
    <n v="-20533"/>
  </r>
  <r>
    <x v="1616"/>
    <x v="226"/>
    <x v="0"/>
    <x v="23"/>
    <x v="3"/>
    <s v="P4"/>
    <x v="3"/>
    <x v="5"/>
    <x v="0"/>
    <x v="880"/>
    <d v="2022-03-25T00:00:00"/>
    <n v="51"/>
    <n v="351258"/>
    <n v="346354"/>
    <n v="-4904"/>
    <x v="9"/>
    <n v="95.7"/>
    <n v="15"/>
    <x v="2"/>
    <x v="3"/>
    <x v="0"/>
    <n v="74"/>
    <x v="678"/>
    <x v="10"/>
    <x v="1"/>
    <s v="P1039"/>
    <n v="111"/>
    <n v="20"/>
    <x v="41"/>
    <x v="2"/>
    <n v="0"/>
    <n v="7"/>
    <s v="A"/>
    <n v="14.4"/>
    <x v="0"/>
    <n v="0"/>
    <n v="369114"/>
    <s v="Paid"/>
    <n v="372825"/>
    <x v="4"/>
    <x v="2"/>
    <x v="1"/>
    <n v="-4904"/>
  </r>
  <r>
    <x v="1617"/>
    <x v="63"/>
    <x v="2"/>
    <x v="24"/>
    <x v="2"/>
    <s v="P3"/>
    <x v="1"/>
    <x v="2"/>
    <x v="4"/>
    <x v="961"/>
    <d v="2025-12-04T00:00:00"/>
    <n v="49"/>
    <n v="339828"/>
    <n v="344253"/>
    <n v="4425"/>
    <x v="9"/>
    <n v="657.6"/>
    <n v="18"/>
    <x v="2"/>
    <x v="3"/>
    <x v="0"/>
    <n v="0"/>
    <x v="676"/>
    <x v="0"/>
    <x v="4"/>
    <s v="P1180"/>
    <n v="437"/>
    <n v="66"/>
    <x v="81"/>
    <x v="1"/>
    <n v="9"/>
    <n v="2"/>
    <s v="C"/>
    <n v="18"/>
    <x v="0"/>
    <n v="0"/>
    <n v="31530"/>
    <s v="Paid"/>
    <n v="351184"/>
    <x v="1"/>
    <x v="3"/>
    <x v="0"/>
    <n v="4425"/>
  </r>
  <r>
    <x v="1618"/>
    <x v="116"/>
    <x v="2"/>
    <x v="17"/>
    <x v="0"/>
    <s v="P5"/>
    <x v="2"/>
    <x v="3"/>
    <x v="0"/>
    <x v="642"/>
    <d v="2025-10-10T00:00:00"/>
    <n v="30"/>
    <n v="11165"/>
    <n v="-21753"/>
    <n v="-32918"/>
    <x v="9"/>
    <n v="325.5"/>
    <n v="78"/>
    <x v="1"/>
    <x v="2"/>
    <x v="0"/>
    <n v="0"/>
    <x v="477"/>
    <x v="32"/>
    <x v="0"/>
    <s v="P1377"/>
    <n v="114"/>
    <n v="113"/>
    <x v="9"/>
    <x v="0"/>
    <n v="21"/>
    <n v="8"/>
    <s v="A"/>
    <n v="7.58"/>
    <x v="1"/>
    <n v="0"/>
    <n v="297009"/>
    <s v="Pending"/>
    <n v="40637"/>
    <x v="2"/>
    <x v="1"/>
    <x v="1"/>
    <n v="-32918"/>
  </r>
  <r>
    <x v="1619"/>
    <x v="247"/>
    <x v="2"/>
    <x v="7"/>
    <x v="1"/>
    <s v="P2"/>
    <x v="1"/>
    <x v="4"/>
    <x v="2"/>
    <x v="962"/>
    <d v="2025-02-14T00:00:00"/>
    <n v="7"/>
    <n v="16312"/>
    <n v="101212"/>
    <n v="84900"/>
    <x v="9"/>
    <n v="395.4"/>
    <n v="95"/>
    <x v="1"/>
    <x v="1"/>
    <x v="2"/>
    <n v="0"/>
    <x v="756"/>
    <x v="6"/>
    <x v="2"/>
    <s v="P1463"/>
    <n v="124"/>
    <n v="37"/>
    <x v="49"/>
    <x v="2"/>
    <n v="14"/>
    <n v="6"/>
    <s v="A"/>
    <n v="6.09"/>
    <x v="0"/>
    <n v="0"/>
    <n v="947410"/>
    <s v="Paid"/>
    <n v="28702"/>
    <x v="9"/>
    <x v="0"/>
    <x v="2"/>
    <n v="84900"/>
  </r>
  <r>
    <x v="1620"/>
    <x v="43"/>
    <x v="0"/>
    <x v="0"/>
    <x v="0"/>
    <s v="P4"/>
    <x v="1"/>
    <x v="4"/>
    <x v="4"/>
    <x v="963"/>
    <d v="2023-01-12T00:00:00"/>
    <n v="50"/>
    <n v="230494"/>
    <n v="347739"/>
    <n v="117245"/>
    <x v="9"/>
    <n v="452.6"/>
    <n v="9"/>
    <x v="2"/>
    <x v="3"/>
    <x v="2"/>
    <n v="81"/>
    <x v="278"/>
    <x v="18"/>
    <x v="3"/>
    <s v="P1025"/>
    <n v="207"/>
    <n v="73"/>
    <x v="47"/>
    <x v="0"/>
    <n v="16"/>
    <n v="6"/>
    <s v="C"/>
    <n v="0.23"/>
    <x v="0"/>
    <n v="0"/>
    <n v="284267"/>
    <s v="Overdue"/>
    <n v="250805"/>
    <x v="10"/>
    <x v="1"/>
    <x v="1"/>
    <n v="117245"/>
  </r>
  <r>
    <x v="1621"/>
    <x v="165"/>
    <x v="5"/>
    <x v="21"/>
    <x v="3"/>
    <s v="P2"/>
    <x v="0"/>
    <x v="1"/>
    <x v="0"/>
    <x v="512"/>
    <d v="2023-06-23T00:00:00"/>
    <n v="57"/>
    <n v="373850"/>
    <n v="492767"/>
    <n v="118917"/>
    <x v="4"/>
    <n v="168.9"/>
    <n v="93"/>
    <x v="1"/>
    <x v="1"/>
    <x v="2"/>
    <n v="69"/>
    <x v="675"/>
    <x v="18"/>
    <x v="1"/>
    <s v="P1055"/>
    <n v="105"/>
    <n v="89"/>
    <x v="52"/>
    <x v="1"/>
    <n v="21"/>
    <n v="8"/>
    <s v="B"/>
    <n v="10.85"/>
    <x v="1"/>
    <n v="0"/>
    <n v="615576"/>
    <s v="Paid"/>
    <n v="380142"/>
    <x v="11"/>
    <x v="2"/>
    <x v="3"/>
    <n v="118917"/>
  </r>
  <r>
    <x v="1622"/>
    <x v="268"/>
    <x v="4"/>
    <x v="21"/>
    <x v="2"/>
    <s v="P2"/>
    <x v="1"/>
    <x v="5"/>
    <x v="0"/>
    <x v="668"/>
    <d v="2024-03-12T00:00:00"/>
    <n v="30"/>
    <n v="467545"/>
    <n v="564741"/>
    <n v="97196"/>
    <x v="7"/>
    <n v="449.5"/>
    <n v="14"/>
    <x v="2"/>
    <x v="3"/>
    <x v="1"/>
    <n v="0"/>
    <x v="550"/>
    <x v="25"/>
    <x v="2"/>
    <s v="P1330"/>
    <n v="267"/>
    <n v="74"/>
    <x v="21"/>
    <x v="3"/>
    <n v="14"/>
    <n v="8"/>
    <s v="B"/>
    <n v="14.09"/>
    <x v="0"/>
    <n v="0"/>
    <n v="519481"/>
    <s v="Paid"/>
    <n v="490018"/>
    <x v="9"/>
    <x v="1"/>
    <x v="1"/>
    <n v="97196"/>
  </r>
  <r>
    <x v="1623"/>
    <x v="283"/>
    <x v="1"/>
    <x v="20"/>
    <x v="2"/>
    <s v="P4"/>
    <x v="3"/>
    <x v="0"/>
    <x v="2"/>
    <x v="964"/>
    <d v="2025-07-22T00:00:00"/>
    <n v="24"/>
    <n v="140125"/>
    <n v="153187"/>
    <n v="13062"/>
    <x v="6"/>
    <n v="465"/>
    <n v="17"/>
    <x v="2"/>
    <x v="2"/>
    <x v="0"/>
    <n v="0"/>
    <x v="455"/>
    <x v="22"/>
    <x v="1"/>
    <s v="P1271"/>
    <n v="41"/>
    <n v="16"/>
    <x v="93"/>
    <x v="0"/>
    <n v="12"/>
    <n v="4"/>
    <s v="A"/>
    <n v="2.96"/>
    <x v="2"/>
    <n v="4626"/>
    <n v="444070"/>
    <s v="Pending"/>
    <n v="144823"/>
    <x v="7"/>
    <x v="0"/>
    <x v="0"/>
    <n v="13062"/>
  </r>
  <r>
    <x v="1624"/>
    <x v="208"/>
    <x v="1"/>
    <x v="13"/>
    <x v="5"/>
    <s v="P1"/>
    <x v="3"/>
    <x v="3"/>
    <x v="4"/>
    <x v="705"/>
    <d v="2025-07-17T00:00:00"/>
    <n v="41"/>
    <n v="440415"/>
    <n v="546065"/>
    <n v="105650"/>
    <x v="3"/>
    <n v="51.4"/>
    <n v="22"/>
    <x v="2"/>
    <x v="2"/>
    <x v="0"/>
    <n v="0"/>
    <x v="757"/>
    <x v="11"/>
    <x v="4"/>
    <s v="P1425"/>
    <n v="266"/>
    <n v="110"/>
    <x v="55"/>
    <x v="2"/>
    <n v="2"/>
    <n v="1"/>
    <s v="A"/>
    <n v="16.25"/>
    <x v="0"/>
    <n v="0"/>
    <n v="92911"/>
    <s v="Paid"/>
    <n v="435534"/>
    <x v="8"/>
    <x v="0"/>
    <x v="0"/>
    <n v="105650"/>
  </r>
  <r>
    <x v="1625"/>
    <x v="104"/>
    <x v="0"/>
    <x v="23"/>
    <x v="2"/>
    <s v="P2"/>
    <x v="3"/>
    <x v="4"/>
    <x v="0"/>
    <x v="665"/>
    <d v="2022-08-29T00:00:00"/>
    <n v="11"/>
    <n v="312943"/>
    <n v="318622"/>
    <n v="5679"/>
    <x v="8"/>
    <n v="525.79999999999995"/>
    <n v="47"/>
    <x v="0"/>
    <x v="0"/>
    <x v="0"/>
    <n v="0"/>
    <x v="340"/>
    <x v="44"/>
    <x v="2"/>
    <s v="P1000"/>
    <n v="472"/>
    <n v="23"/>
    <x v="62"/>
    <x v="0"/>
    <n v="9"/>
    <n v="8"/>
    <s v="D"/>
    <n v="0.74"/>
    <x v="2"/>
    <n v="0"/>
    <n v="592866"/>
    <s v="Pending"/>
    <n v="331941"/>
    <x v="8"/>
    <x v="2"/>
    <x v="3"/>
    <n v="5679"/>
  </r>
  <r>
    <x v="1626"/>
    <x v="49"/>
    <x v="4"/>
    <x v="28"/>
    <x v="2"/>
    <s v="P1"/>
    <x v="2"/>
    <x v="4"/>
    <x v="1"/>
    <x v="965"/>
    <d v="2025-02-21T00:00:00"/>
    <n v="43"/>
    <n v="64431"/>
    <n v="170918"/>
    <n v="106487"/>
    <x v="10"/>
    <n v="214.7"/>
    <n v="65"/>
    <x v="1"/>
    <x v="0"/>
    <x v="2"/>
    <n v="0"/>
    <x v="587"/>
    <x v="32"/>
    <x v="2"/>
    <s v="P1166"/>
    <n v="321"/>
    <n v="30"/>
    <x v="41"/>
    <x v="3"/>
    <n v="7"/>
    <n v="3"/>
    <s v="D"/>
    <n v="10.58"/>
    <x v="0"/>
    <n v="0"/>
    <n v="283732"/>
    <s v="Overdue"/>
    <n v="114380"/>
    <x v="9"/>
    <x v="1"/>
    <x v="0"/>
    <n v="106487"/>
  </r>
  <r>
    <x v="1627"/>
    <x v="180"/>
    <x v="4"/>
    <x v="9"/>
    <x v="0"/>
    <s v="P3"/>
    <x v="3"/>
    <x v="0"/>
    <x v="1"/>
    <x v="3"/>
    <d v="2023-10-25T00:00:00"/>
    <n v="1"/>
    <n v="385563"/>
    <n v="446991"/>
    <n v="61428"/>
    <x v="7"/>
    <n v="146.5"/>
    <n v="63"/>
    <x v="1"/>
    <x v="2"/>
    <x v="2"/>
    <n v="0"/>
    <x v="396"/>
    <x v="32"/>
    <x v="4"/>
    <s v="P1282"/>
    <n v="416"/>
    <n v="84"/>
    <x v="34"/>
    <x v="1"/>
    <n v="7"/>
    <n v="3"/>
    <s v="A"/>
    <n v="13.44"/>
    <x v="3"/>
    <n v="69600"/>
    <n v="805747"/>
    <s v="Overdue"/>
    <n v="395601"/>
    <x v="11"/>
    <x v="2"/>
    <x v="2"/>
    <n v="61428"/>
  </r>
  <r>
    <x v="1628"/>
    <x v="170"/>
    <x v="0"/>
    <x v="13"/>
    <x v="0"/>
    <s v="P2"/>
    <x v="3"/>
    <x v="2"/>
    <x v="1"/>
    <x v="966"/>
    <d v="2025-09-05T00:00:00"/>
    <n v="20"/>
    <n v="450267"/>
    <n v="565755"/>
    <n v="115488"/>
    <x v="2"/>
    <n v="325.2"/>
    <n v="37"/>
    <x v="0"/>
    <x v="2"/>
    <x v="2"/>
    <n v="0"/>
    <x v="342"/>
    <x v="36"/>
    <x v="2"/>
    <s v="P1078"/>
    <n v="488"/>
    <n v="43"/>
    <x v="24"/>
    <x v="1"/>
    <n v="7"/>
    <n v="3"/>
    <s v="B"/>
    <n v="9.86"/>
    <x v="3"/>
    <n v="0"/>
    <n v="433556"/>
    <s v="Overdue"/>
    <n v="458743"/>
    <x v="12"/>
    <x v="1"/>
    <x v="1"/>
    <n v="115488"/>
  </r>
  <r>
    <x v="1629"/>
    <x v="218"/>
    <x v="4"/>
    <x v="9"/>
    <x v="5"/>
    <s v="P2"/>
    <x v="0"/>
    <x v="4"/>
    <x v="1"/>
    <x v="967"/>
    <d v="2023-08-05T00:00:00"/>
    <n v="36"/>
    <n v="154641"/>
    <n v="147762"/>
    <n v="-6879"/>
    <x v="7"/>
    <n v="406"/>
    <n v="82"/>
    <x v="1"/>
    <x v="2"/>
    <x v="0"/>
    <n v="0"/>
    <x v="653"/>
    <x v="41"/>
    <x v="3"/>
    <s v="P1286"/>
    <n v="238"/>
    <n v="71"/>
    <x v="17"/>
    <x v="1"/>
    <n v="19"/>
    <n v="5"/>
    <s v="C"/>
    <n v="14.18"/>
    <x v="2"/>
    <n v="0"/>
    <n v="481837"/>
    <s v="Overdue"/>
    <n v="193387"/>
    <x v="0"/>
    <x v="2"/>
    <x v="4"/>
    <n v="-6879"/>
  </r>
  <r>
    <x v="1630"/>
    <x v="291"/>
    <x v="4"/>
    <x v="25"/>
    <x v="5"/>
    <s v="P3"/>
    <x v="0"/>
    <x v="0"/>
    <x v="4"/>
    <x v="968"/>
    <d v="2025-05-28T00:00:00"/>
    <n v="60"/>
    <n v="217998"/>
    <n v="203381"/>
    <n v="-14617"/>
    <x v="3"/>
    <n v="621.79999999999995"/>
    <n v="58"/>
    <x v="0"/>
    <x v="0"/>
    <x v="1"/>
    <n v="94"/>
    <x v="133"/>
    <x v="33"/>
    <x v="0"/>
    <s v="P1304"/>
    <n v="239"/>
    <n v="60"/>
    <x v="42"/>
    <x v="3"/>
    <n v="21"/>
    <n v="5"/>
    <s v="B"/>
    <n v="17.350000000000001"/>
    <x v="0"/>
    <n v="62550"/>
    <n v="815530"/>
    <s v="Paid"/>
    <n v="227920"/>
    <x v="6"/>
    <x v="2"/>
    <x v="3"/>
    <n v="-14617"/>
  </r>
  <r>
    <x v="1631"/>
    <x v="144"/>
    <x v="4"/>
    <x v="23"/>
    <x v="0"/>
    <s v="P5"/>
    <x v="2"/>
    <x v="2"/>
    <x v="0"/>
    <x v="969"/>
    <d v="2022-03-22T00:00:00"/>
    <n v="13"/>
    <n v="94708"/>
    <n v="183986"/>
    <n v="89278"/>
    <x v="6"/>
    <n v="610.4"/>
    <n v="43"/>
    <x v="0"/>
    <x v="3"/>
    <x v="1"/>
    <n v="45"/>
    <x v="564"/>
    <x v="23"/>
    <x v="0"/>
    <s v="P1011"/>
    <n v="314"/>
    <n v="15"/>
    <x v="50"/>
    <x v="3"/>
    <n v="4"/>
    <n v="5"/>
    <s v="A"/>
    <n v="6.33"/>
    <x v="2"/>
    <n v="0"/>
    <n v="955796"/>
    <s v="Pending"/>
    <n v="118809"/>
    <x v="1"/>
    <x v="3"/>
    <x v="1"/>
    <n v="89278"/>
  </r>
  <r>
    <x v="1632"/>
    <x v="48"/>
    <x v="5"/>
    <x v="28"/>
    <x v="2"/>
    <s v="P3"/>
    <x v="1"/>
    <x v="2"/>
    <x v="0"/>
    <x v="660"/>
    <d v="2024-12-11T00:00:00"/>
    <n v="46"/>
    <n v="252085"/>
    <n v="319098"/>
    <n v="67013"/>
    <x v="4"/>
    <n v="542.79999999999995"/>
    <n v="49"/>
    <x v="0"/>
    <x v="1"/>
    <x v="0"/>
    <n v="60"/>
    <x v="185"/>
    <x v="24"/>
    <x v="2"/>
    <s v="P1433"/>
    <n v="366"/>
    <n v="95"/>
    <x v="22"/>
    <x v="0"/>
    <n v="12"/>
    <n v="6"/>
    <s v="D"/>
    <n v="2.87"/>
    <x v="0"/>
    <n v="0"/>
    <n v="270599"/>
    <s v="Overdue"/>
    <n v="236209"/>
    <x v="3"/>
    <x v="2"/>
    <x v="1"/>
    <n v="67013"/>
  </r>
  <r>
    <x v="1633"/>
    <x v="210"/>
    <x v="2"/>
    <x v="22"/>
    <x v="1"/>
    <s v="P3"/>
    <x v="0"/>
    <x v="4"/>
    <x v="2"/>
    <x v="51"/>
    <d v="2025-03-26T00:00:00"/>
    <n v="20"/>
    <n v="477267"/>
    <n v="468862"/>
    <n v="-8405"/>
    <x v="0"/>
    <n v="576.79999999999995"/>
    <n v="34"/>
    <x v="0"/>
    <x v="2"/>
    <x v="0"/>
    <n v="0"/>
    <x v="749"/>
    <x v="7"/>
    <x v="3"/>
    <s v="P1345"/>
    <n v="470"/>
    <n v="45"/>
    <x v="29"/>
    <x v="1"/>
    <n v="2"/>
    <n v="2"/>
    <s v="D"/>
    <n v="3.61"/>
    <x v="1"/>
    <n v="32040"/>
    <n v="641049"/>
    <s v="Paid"/>
    <n v="460526"/>
    <x v="0"/>
    <x v="0"/>
    <x v="2"/>
    <n v="-8405"/>
  </r>
  <r>
    <x v="1634"/>
    <x v="287"/>
    <x v="3"/>
    <x v="16"/>
    <x v="2"/>
    <s v="P2"/>
    <x v="2"/>
    <x v="3"/>
    <x v="3"/>
    <x v="561"/>
    <d v="2025-11-13T00:00:00"/>
    <n v="39"/>
    <n v="43813"/>
    <n v="7808"/>
    <n v="-36005"/>
    <x v="8"/>
    <n v="761.8"/>
    <n v="65"/>
    <x v="1"/>
    <x v="2"/>
    <x v="2"/>
    <n v="0"/>
    <x v="579"/>
    <x v="23"/>
    <x v="0"/>
    <s v="P1229"/>
    <n v="264"/>
    <n v="40"/>
    <x v="93"/>
    <x v="0"/>
    <n v="7"/>
    <n v="4"/>
    <s v="A"/>
    <n v="1.78"/>
    <x v="2"/>
    <n v="0"/>
    <n v="869219"/>
    <s v="Pending"/>
    <n v="74351"/>
    <x v="10"/>
    <x v="1"/>
    <x v="3"/>
    <n v="-36005"/>
  </r>
  <r>
    <x v="1635"/>
    <x v="41"/>
    <x v="3"/>
    <x v="18"/>
    <x v="4"/>
    <s v="P1"/>
    <x v="2"/>
    <x v="2"/>
    <x v="1"/>
    <x v="418"/>
    <d v="2022-07-30T00:00:00"/>
    <n v="16"/>
    <n v="96329"/>
    <n v="63209"/>
    <n v="-33120"/>
    <x v="10"/>
    <n v="246.2"/>
    <n v="76"/>
    <x v="1"/>
    <x v="0"/>
    <x v="2"/>
    <n v="0"/>
    <x v="602"/>
    <x v="14"/>
    <x v="1"/>
    <s v="P1336"/>
    <n v="302"/>
    <n v="93"/>
    <x v="80"/>
    <x v="3"/>
    <n v="2"/>
    <n v="5"/>
    <s v="D"/>
    <n v="11.73"/>
    <x v="1"/>
    <n v="0"/>
    <n v="709692"/>
    <s v="Pending"/>
    <n v="136972"/>
    <x v="3"/>
    <x v="3"/>
    <x v="3"/>
    <n v="-33120"/>
  </r>
  <r>
    <x v="1636"/>
    <x v="120"/>
    <x v="5"/>
    <x v="20"/>
    <x v="0"/>
    <s v="P5"/>
    <x v="3"/>
    <x v="3"/>
    <x v="0"/>
    <x v="766"/>
    <d v="2025-03-28T00:00:00"/>
    <n v="33"/>
    <n v="403747"/>
    <n v="510205"/>
    <n v="106458"/>
    <x v="1"/>
    <n v="51.9"/>
    <n v="51"/>
    <x v="0"/>
    <x v="2"/>
    <x v="2"/>
    <n v="0"/>
    <x v="697"/>
    <x v="19"/>
    <x v="3"/>
    <s v="P1101"/>
    <n v="96"/>
    <n v="99"/>
    <x v="27"/>
    <x v="2"/>
    <n v="14"/>
    <n v="5"/>
    <s v="A"/>
    <n v="14.39"/>
    <x v="1"/>
    <n v="0"/>
    <n v="997359"/>
    <s v="Pending"/>
    <n v="383832"/>
    <x v="12"/>
    <x v="1"/>
    <x v="0"/>
    <n v="106458"/>
  </r>
  <r>
    <x v="1637"/>
    <x v="56"/>
    <x v="2"/>
    <x v="27"/>
    <x v="2"/>
    <s v="P2"/>
    <x v="0"/>
    <x v="5"/>
    <x v="3"/>
    <x v="328"/>
    <d v="2022-06-20T00:00:00"/>
    <n v="3"/>
    <n v="268064"/>
    <n v="294920"/>
    <n v="26856"/>
    <x v="3"/>
    <n v="498.2"/>
    <n v="25"/>
    <x v="2"/>
    <x v="0"/>
    <x v="0"/>
    <n v="0"/>
    <x v="71"/>
    <x v="34"/>
    <x v="3"/>
    <s v="P1460"/>
    <n v="400"/>
    <n v="32"/>
    <x v="52"/>
    <x v="3"/>
    <n v="16"/>
    <n v="8"/>
    <s v="B"/>
    <n v="4.0199999999999996"/>
    <x v="2"/>
    <n v="0"/>
    <n v="870281"/>
    <s v="Paid"/>
    <n v="280414"/>
    <x v="11"/>
    <x v="2"/>
    <x v="3"/>
    <n v="26856"/>
  </r>
  <r>
    <x v="1638"/>
    <x v="267"/>
    <x v="2"/>
    <x v="11"/>
    <x v="5"/>
    <s v="P5"/>
    <x v="3"/>
    <x v="4"/>
    <x v="1"/>
    <x v="334"/>
    <d v="2022-05-10T00:00:00"/>
    <n v="6"/>
    <n v="186169"/>
    <n v="193229"/>
    <n v="7060"/>
    <x v="7"/>
    <n v="196.2"/>
    <n v="37"/>
    <x v="0"/>
    <x v="0"/>
    <x v="0"/>
    <n v="50"/>
    <x v="758"/>
    <x v="19"/>
    <x v="2"/>
    <s v="P1387"/>
    <n v="462"/>
    <n v="91"/>
    <x v="61"/>
    <x v="2"/>
    <n v="19"/>
    <n v="7"/>
    <s v="A"/>
    <n v="4.62"/>
    <x v="3"/>
    <n v="0"/>
    <n v="711971"/>
    <s v="Paid"/>
    <n v="215666"/>
    <x v="3"/>
    <x v="1"/>
    <x v="1"/>
    <n v="7060"/>
  </r>
  <r>
    <x v="1639"/>
    <x v="1"/>
    <x v="1"/>
    <x v="6"/>
    <x v="3"/>
    <s v="P1"/>
    <x v="2"/>
    <x v="2"/>
    <x v="2"/>
    <x v="339"/>
    <d v="2025-08-08T00:00:00"/>
    <n v="60"/>
    <n v="25673"/>
    <n v="58842"/>
    <n v="33169"/>
    <x v="8"/>
    <n v="786.7"/>
    <n v="82"/>
    <x v="1"/>
    <x v="0"/>
    <x v="0"/>
    <n v="0"/>
    <x v="497"/>
    <x v="17"/>
    <x v="1"/>
    <s v="P1413"/>
    <n v="473"/>
    <n v="14"/>
    <x v="49"/>
    <x v="2"/>
    <n v="19"/>
    <n v="6"/>
    <s v="A"/>
    <n v="2.0099999999999998"/>
    <x v="1"/>
    <n v="0"/>
    <n v="718847"/>
    <s v="Paid"/>
    <n v="63697"/>
    <x v="9"/>
    <x v="2"/>
    <x v="0"/>
    <n v="33169"/>
  </r>
  <r>
    <x v="1640"/>
    <x v="100"/>
    <x v="3"/>
    <x v="3"/>
    <x v="5"/>
    <s v="P4"/>
    <x v="3"/>
    <x v="0"/>
    <x v="2"/>
    <x v="126"/>
    <d v="2025-06-27T00:00:00"/>
    <n v="1"/>
    <n v="164808"/>
    <n v="141160"/>
    <n v="-23648"/>
    <x v="2"/>
    <n v="446.7"/>
    <n v="4"/>
    <x v="2"/>
    <x v="0"/>
    <x v="0"/>
    <n v="40"/>
    <x v="216"/>
    <x v="40"/>
    <x v="0"/>
    <s v="P1352"/>
    <n v="486"/>
    <n v="82"/>
    <x v="40"/>
    <x v="0"/>
    <n v="9"/>
    <n v="7"/>
    <s v="D"/>
    <n v="5.7"/>
    <x v="3"/>
    <n v="0"/>
    <n v="105738"/>
    <s v="Paid"/>
    <n v="148898"/>
    <x v="11"/>
    <x v="0"/>
    <x v="1"/>
    <n v="-23648"/>
  </r>
  <r>
    <x v="1641"/>
    <x v="256"/>
    <x v="1"/>
    <x v="22"/>
    <x v="3"/>
    <s v="P2"/>
    <x v="3"/>
    <x v="5"/>
    <x v="1"/>
    <x v="536"/>
    <d v="2024-06-24T00:00:00"/>
    <n v="12"/>
    <n v="466566"/>
    <n v="450745"/>
    <n v="-15821"/>
    <x v="4"/>
    <n v="439.3"/>
    <n v="35"/>
    <x v="0"/>
    <x v="1"/>
    <x v="1"/>
    <n v="40"/>
    <x v="512"/>
    <x v="43"/>
    <x v="4"/>
    <s v="P1420"/>
    <n v="309"/>
    <n v="43"/>
    <x v="69"/>
    <x v="0"/>
    <n v="12"/>
    <n v="7"/>
    <s v="C"/>
    <n v="1.71"/>
    <x v="0"/>
    <n v="89770"/>
    <n v="982888"/>
    <s v="Pending"/>
    <n v="467880"/>
    <x v="3"/>
    <x v="1"/>
    <x v="2"/>
    <n v="-15821"/>
  </r>
  <r>
    <x v="1642"/>
    <x v="248"/>
    <x v="0"/>
    <x v="4"/>
    <x v="3"/>
    <s v="P5"/>
    <x v="2"/>
    <x v="3"/>
    <x v="3"/>
    <x v="258"/>
    <d v="2023-11-09T00:00:00"/>
    <n v="57"/>
    <n v="155711"/>
    <n v="217423"/>
    <n v="61712"/>
    <x v="3"/>
    <n v="245.2"/>
    <n v="79"/>
    <x v="1"/>
    <x v="0"/>
    <x v="1"/>
    <n v="0"/>
    <x v="89"/>
    <x v="40"/>
    <x v="1"/>
    <s v="P1012"/>
    <n v="53"/>
    <n v="70"/>
    <x v="70"/>
    <x v="2"/>
    <n v="9"/>
    <n v="5"/>
    <s v="D"/>
    <n v="2.93"/>
    <x v="0"/>
    <n v="0"/>
    <n v="662334"/>
    <s v="Pending"/>
    <n v="182180"/>
    <x v="1"/>
    <x v="2"/>
    <x v="2"/>
    <n v="61712"/>
  </r>
  <r>
    <x v="1643"/>
    <x v="84"/>
    <x v="1"/>
    <x v="4"/>
    <x v="2"/>
    <s v="P5"/>
    <x v="2"/>
    <x v="1"/>
    <x v="0"/>
    <x v="25"/>
    <d v="2024-05-08T00:00:00"/>
    <n v="17"/>
    <n v="365320"/>
    <n v="433485"/>
    <n v="68165"/>
    <x v="7"/>
    <n v="276.2"/>
    <n v="99"/>
    <x v="1"/>
    <x v="3"/>
    <x v="2"/>
    <n v="86"/>
    <x v="544"/>
    <x v="8"/>
    <x v="2"/>
    <s v="P1314"/>
    <n v="154"/>
    <n v="12"/>
    <x v="70"/>
    <x v="2"/>
    <n v="0"/>
    <n v="7"/>
    <s v="A"/>
    <n v="12.49"/>
    <x v="0"/>
    <n v="0"/>
    <n v="31063"/>
    <s v="Paid"/>
    <n v="346773"/>
    <x v="5"/>
    <x v="1"/>
    <x v="2"/>
    <n v="68165"/>
  </r>
  <r>
    <x v="1644"/>
    <x v="165"/>
    <x v="2"/>
    <x v="10"/>
    <x v="3"/>
    <s v="P2"/>
    <x v="0"/>
    <x v="2"/>
    <x v="3"/>
    <x v="970"/>
    <d v="2023-07-30T00:00:00"/>
    <n v="56"/>
    <n v="228721"/>
    <n v="221438"/>
    <n v="-7283"/>
    <x v="3"/>
    <n v="656.2"/>
    <n v="7"/>
    <x v="2"/>
    <x v="3"/>
    <x v="0"/>
    <n v="96"/>
    <x v="542"/>
    <x v="28"/>
    <x v="3"/>
    <s v="P1090"/>
    <n v="370"/>
    <n v="110"/>
    <x v="67"/>
    <x v="2"/>
    <n v="14"/>
    <n v="3"/>
    <s v="D"/>
    <n v="11.66"/>
    <x v="2"/>
    <n v="0"/>
    <n v="692472"/>
    <s v="Overdue"/>
    <n v="216755"/>
    <x v="8"/>
    <x v="2"/>
    <x v="0"/>
    <n v="-7283"/>
  </r>
  <r>
    <x v="1645"/>
    <x v="272"/>
    <x v="2"/>
    <x v="27"/>
    <x v="0"/>
    <s v="P1"/>
    <x v="1"/>
    <x v="3"/>
    <x v="3"/>
    <x v="20"/>
    <d v="2024-08-22T00:00:00"/>
    <n v="56"/>
    <n v="386199"/>
    <n v="411041"/>
    <n v="24842"/>
    <x v="4"/>
    <n v="539.5"/>
    <n v="71"/>
    <x v="1"/>
    <x v="3"/>
    <x v="0"/>
    <n v="0"/>
    <x v="148"/>
    <x v="17"/>
    <x v="0"/>
    <s v="P1099"/>
    <n v="370"/>
    <n v="27"/>
    <x v="35"/>
    <x v="3"/>
    <n v="7"/>
    <n v="2"/>
    <s v="B"/>
    <n v="8.89"/>
    <x v="0"/>
    <n v="0"/>
    <n v="726906"/>
    <s v="Pending"/>
    <n v="404457"/>
    <x v="0"/>
    <x v="2"/>
    <x v="1"/>
    <n v="24842"/>
  </r>
  <r>
    <x v="1646"/>
    <x v="226"/>
    <x v="3"/>
    <x v="7"/>
    <x v="0"/>
    <s v="P1"/>
    <x v="1"/>
    <x v="3"/>
    <x v="2"/>
    <x v="371"/>
    <d v="2024-10-26T00:00:00"/>
    <n v="38"/>
    <n v="209702"/>
    <n v="186084"/>
    <n v="-23618"/>
    <x v="9"/>
    <n v="310.10000000000002"/>
    <n v="37"/>
    <x v="0"/>
    <x v="2"/>
    <x v="0"/>
    <n v="67"/>
    <x v="467"/>
    <x v="33"/>
    <x v="2"/>
    <s v="P1475"/>
    <n v="231"/>
    <n v="31"/>
    <x v="41"/>
    <x v="3"/>
    <n v="2"/>
    <n v="6"/>
    <s v="C"/>
    <n v="8.84"/>
    <x v="3"/>
    <n v="0"/>
    <n v="719905"/>
    <s v="Paid"/>
    <n v="199032"/>
    <x v="11"/>
    <x v="0"/>
    <x v="2"/>
    <n v="-23618"/>
  </r>
  <r>
    <x v="1647"/>
    <x v="67"/>
    <x v="2"/>
    <x v="26"/>
    <x v="5"/>
    <s v="P1"/>
    <x v="2"/>
    <x v="5"/>
    <x v="1"/>
    <x v="51"/>
    <d v="2025-04-19T00:00:00"/>
    <n v="44"/>
    <n v="261696"/>
    <n v="310210"/>
    <n v="48514"/>
    <x v="2"/>
    <n v="555.79999999999995"/>
    <n v="67"/>
    <x v="1"/>
    <x v="3"/>
    <x v="0"/>
    <n v="0"/>
    <x v="242"/>
    <x v="5"/>
    <x v="2"/>
    <s v="P1388"/>
    <n v="14"/>
    <n v="33"/>
    <x v="68"/>
    <x v="3"/>
    <n v="2"/>
    <n v="8"/>
    <s v="A"/>
    <n v="3.67"/>
    <x v="3"/>
    <n v="33970"/>
    <n v="438561"/>
    <s v="Paid"/>
    <n v="266661"/>
    <x v="11"/>
    <x v="3"/>
    <x v="4"/>
    <n v="48514"/>
  </r>
  <r>
    <x v="1648"/>
    <x v="118"/>
    <x v="5"/>
    <x v="25"/>
    <x v="5"/>
    <s v="P2"/>
    <x v="0"/>
    <x v="5"/>
    <x v="0"/>
    <x v="214"/>
    <d v="2025-05-28T00:00:00"/>
    <n v="7"/>
    <n v="104548"/>
    <n v="88964"/>
    <n v="-15584"/>
    <x v="6"/>
    <n v="577.29999999999995"/>
    <n v="84"/>
    <x v="1"/>
    <x v="1"/>
    <x v="0"/>
    <n v="47"/>
    <x v="212"/>
    <x v="11"/>
    <x v="1"/>
    <s v="P1348"/>
    <n v="495"/>
    <n v="72"/>
    <x v="73"/>
    <x v="1"/>
    <n v="16"/>
    <n v="1"/>
    <s v="A"/>
    <n v="14.73"/>
    <x v="0"/>
    <n v="0"/>
    <n v="212595"/>
    <s v="Overdue"/>
    <n v="113226"/>
    <x v="6"/>
    <x v="1"/>
    <x v="0"/>
    <n v="-15584"/>
  </r>
  <r>
    <x v="1649"/>
    <x v="145"/>
    <x v="3"/>
    <x v="0"/>
    <x v="0"/>
    <s v="P4"/>
    <x v="0"/>
    <x v="1"/>
    <x v="1"/>
    <x v="971"/>
    <d v="2025-02-20T00:00:00"/>
    <n v="4"/>
    <n v="180563"/>
    <n v="194416"/>
    <n v="13853"/>
    <x v="2"/>
    <n v="230"/>
    <n v="75"/>
    <x v="1"/>
    <x v="2"/>
    <x v="0"/>
    <n v="0"/>
    <x v="100"/>
    <x v="42"/>
    <x v="0"/>
    <s v="P1204"/>
    <n v="273"/>
    <n v="53"/>
    <x v="71"/>
    <x v="3"/>
    <n v="16"/>
    <n v="8"/>
    <s v="D"/>
    <n v="14.45"/>
    <x v="0"/>
    <n v="27479"/>
    <n v="633030"/>
    <s v="Pending"/>
    <n v="184472"/>
    <x v="4"/>
    <x v="2"/>
    <x v="2"/>
    <n v="13853"/>
  </r>
  <r>
    <x v="1650"/>
    <x v="213"/>
    <x v="1"/>
    <x v="9"/>
    <x v="3"/>
    <s v="P5"/>
    <x v="2"/>
    <x v="1"/>
    <x v="0"/>
    <x v="193"/>
    <d v="2022-06-05T00:00:00"/>
    <n v="-2"/>
    <n v="48195"/>
    <n v="143231"/>
    <n v="95036"/>
    <x v="7"/>
    <n v="305.39999999999998"/>
    <n v="82"/>
    <x v="1"/>
    <x v="2"/>
    <x v="0"/>
    <n v="44"/>
    <x v="119"/>
    <x v="42"/>
    <x v="4"/>
    <s v="P1128"/>
    <n v="312"/>
    <n v="20"/>
    <x v="10"/>
    <x v="3"/>
    <n v="16"/>
    <n v="7"/>
    <s v="B"/>
    <n v="1.22"/>
    <x v="0"/>
    <n v="0"/>
    <n v="998284"/>
    <s v="Paid"/>
    <n v="77188"/>
    <x v="12"/>
    <x v="3"/>
    <x v="2"/>
    <n v="95036"/>
  </r>
  <r>
    <x v="1651"/>
    <x v="237"/>
    <x v="0"/>
    <x v="2"/>
    <x v="2"/>
    <s v="P4"/>
    <x v="2"/>
    <x v="4"/>
    <x v="1"/>
    <x v="556"/>
    <d v="2022-09-12T00:00:00"/>
    <n v="18"/>
    <n v="407636"/>
    <n v="492203"/>
    <n v="84567"/>
    <x v="10"/>
    <n v="781.1"/>
    <n v="50"/>
    <x v="0"/>
    <x v="0"/>
    <x v="1"/>
    <n v="0"/>
    <x v="23"/>
    <x v="5"/>
    <x v="1"/>
    <s v="P1181"/>
    <n v="180"/>
    <n v="68"/>
    <x v="89"/>
    <x v="0"/>
    <n v="0"/>
    <n v="1"/>
    <s v="C"/>
    <n v="8.65"/>
    <x v="0"/>
    <n v="0"/>
    <n v="140730"/>
    <s v="Paid"/>
    <n v="412672"/>
    <x v="4"/>
    <x v="1"/>
    <x v="3"/>
    <n v="84567"/>
  </r>
  <r>
    <x v="1652"/>
    <x v="19"/>
    <x v="4"/>
    <x v="19"/>
    <x v="2"/>
    <s v="P1"/>
    <x v="2"/>
    <x v="3"/>
    <x v="3"/>
    <x v="87"/>
    <d v="2022-10-11T00:00:00"/>
    <n v="29"/>
    <n v="262637"/>
    <n v="380560"/>
    <n v="117923"/>
    <x v="1"/>
    <n v="508.4"/>
    <n v="95"/>
    <x v="1"/>
    <x v="0"/>
    <x v="2"/>
    <n v="47"/>
    <x v="341"/>
    <x v="0"/>
    <x v="3"/>
    <s v="P1094"/>
    <n v="115"/>
    <n v="69"/>
    <x v="25"/>
    <x v="3"/>
    <n v="0"/>
    <n v="6"/>
    <s v="B"/>
    <n v="17.3"/>
    <x v="3"/>
    <n v="0"/>
    <n v="450750"/>
    <s v="Paid"/>
    <n v="251520"/>
    <x v="1"/>
    <x v="1"/>
    <x v="0"/>
    <n v="117923"/>
  </r>
  <r>
    <x v="1653"/>
    <x v="165"/>
    <x v="1"/>
    <x v="12"/>
    <x v="3"/>
    <s v="P1"/>
    <x v="2"/>
    <x v="1"/>
    <x v="3"/>
    <x v="972"/>
    <d v="2024-05-15T00:00:00"/>
    <n v="10"/>
    <n v="345091"/>
    <n v="319886"/>
    <n v="-25205"/>
    <x v="1"/>
    <n v="801.5"/>
    <n v="64"/>
    <x v="1"/>
    <x v="2"/>
    <x v="0"/>
    <n v="72"/>
    <x v="264"/>
    <x v="37"/>
    <x v="4"/>
    <s v="P1044"/>
    <n v="482"/>
    <n v="18"/>
    <x v="52"/>
    <x v="3"/>
    <n v="16"/>
    <n v="4"/>
    <s v="D"/>
    <n v="4.4000000000000004"/>
    <x v="1"/>
    <n v="0"/>
    <n v="512117"/>
    <s v="Paid"/>
    <n v="341661"/>
    <x v="1"/>
    <x v="2"/>
    <x v="0"/>
    <n v="-25205"/>
  </r>
  <r>
    <x v="1654"/>
    <x v="38"/>
    <x v="3"/>
    <x v="21"/>
    <x v="5"/>
    <s v="P1"/>
    <x v="1"/>
    <x v="2"/>
    <x v="0"/>
    <x v="861"/>
    <d v="2023-06-03T00:00:00"/>
    <n v="24"/>
    <n v="267025"/>
    <n v="248598"/>
    <n v="-18427"/>
    <x v="2"/>
    <n v="798.3"/>
    <n v="99"/>
    <x v="1"/>
    <x v="2"/>
    <x v="0"/>
    <n v="77"/>
    <x v="564"/>
    <x v="20"/>
    <x v="3"/>
    <s v="P1377"/>
    <n v="480"/>
    <n v="65"/>
    <x v="75"/>
    <x v="2"/>
    <n v="4"/>
    <n v="2"/>
    <s v="B"/>
    <n v="11.79"/>
    <x v="3"/>
    <n v="0"/>
    <n v="357382"/>
    <s v="Overdue"/>
    <n v="297316"/>
    <x v="10"/>
    <x v="1"/>
    <x v="3"/>
    <n v="-18427"/>
  </r>
  <r>
    <x v="1655"/>
    <x v="297"/>
    <x v="0"/>
    <x v="3"/>
    <x v="2"/>
    <s v="P2"/>
    <x v="0"/>
    <x v="0"/>
    <x v="3"/>
    <x v="940"/>
    <d v="2023-03-07T00:00:00"/>
    <n v="43"/>
    <n v="9839"/>
    <n v="122618"/>
    <n v="112779"/>
    <x v="4"/>
    <n v="245.6"/>
    <n v="42"/>
    <x v="0"/>
    <x v="1"/>
    <x v="0"/>
    <n v="59"/>
    <x v="759"/>
    <x v="15"/>
    <x v="2"/>
    <s v="P1155"/>
    <n v="220"/>
    <n v="66"/>
    <x v="67"/>
    <x v="0"/>
    <n v="19"/>
    <n v="8"/>
    <s v="D"/>
    <n v="0.85"/>
    <x v="0"/>
    <n v="58995"/>
    <n v="527509"/>
    <s v="Overdue"/>
    <n v="22510"/>
    <x v="8"/>
    <x v="1"/>
    <x v="0"/>
    <n v="112779"/>
  </r>
  <r>
    <x v="1656"/>
    <x v="270"/>
    <x v="3"/>
    <x v="18"/>
    <x v="1"/>
    <s v="P4"/>
    <x v="2"/>
    <x v="4"/>
    <x v="4"/>
    <x v="763"/>
    <d v="2023-12-14T00:00:00"/>
    <n v="41"/>
    <n v="27411"/>
    <n v="54160"/>
    <n v="26749"/>
    <x v="4"/>
    <n v="823.5"/>
    <n v="99"/>
    <x v="1"/>
    <x v="1"/>
    <x v="1"/>
    <n v="0"/>
    <x v="230"/>
    <x v="13"/>
    <x v="3"/>
    <s v="P1333"/>
    <n v="392"/>
    <n v="47"/>
    <x v="40"/>
    <x v="0"/>
    <n v="21"/>
    <n v="2"/>
    <s v="B"/>
    <n v="13.27"/>
    <x v="3"/>
    <n v="0"/>
    <n v="352777"/>
    <s v="Paid"/>
    <n v="43041"/>
    <x v="4"/>
    <x v="1"/>
    <x v="2"/>
    <n v="26749"/>
  </r>
  <r>
    <x v="1657"/>
    <x v="268"/>
    <x v="2"/>
    <x v="6"/>
    <x v="3"/>
    <s v="P4"/>
    <x v="1"/>
    <x v="1"/>
    <x v="1"/>
    <x v="368"/>
    <d v="2024-12-02T00:00:00"/>
    <n v="57"/>
    <n v="462635"/>
    <n v="522704"/>
    <n v="60069"/>
    <x v="1"/>
    <n v="294.89999999999998"/>
    <n v="6"/>
    <x v="2"/>
    <x v="2"/>
    <x v="2"/>
    <n v="57"/>
    <x v="760"/>
    <x v="1"/>
    <x v="2"/>
    <s v="P1241"/>
    <n v="326"/>
    <n v="80"/>
    <x v="49"/>
    <x v="3"/>
    <n v="14"/>
    <n v="6"/>
    <s v="D"/>
    <n v="5.89"/>
    <x v="2"/>
    <n v="34959"/>
    <n v="784852"/>
    <s v="Paid"/>
    <n v="486610"/>
    <x v="2"/>
    <x v="0"/>
    <x v="4"/>
    <n v="60069"/>
  </r>
  <r>
    <x v="1658"/>
    <x v="92"/>
    <x v="1"/>
    <x v="19"/>
    <x v="3"/>
    <s v="P5"/>
    <x v="1"/>
    <x v="2"/>
    <x v="2"/>
    <x v="624"/>
    <d v="2023-04-26T00:00:00"/>
    <n v="9"/>
    <n v="83470"/>
    <n v="52458"/>
    <n v="-31012"/>
    <x v="4"/>
    <n v="73.400000000000006"/>
    <n v="99"/>
    <x v="1"/>
    <x v="2"/>
    <x v="0"/>
    <n v="0"/>
    <x v="261"/>
    <x v="9"/>
    <x v="3"/>
    <s v="P1363"/>
    <n v="223"/>
    <n v="97"/>
    <x v="30"/>
    <x v="0"/>
    <n v="21"/>
    <n v="3"/>
    <s v="D"/>
    <n v="7.05"/>
    <x v="1"/>
    <n v="0"/>
    <n v="501861"/>
    <s v="Pending"/>
    <n v="120277"/>
    <x v="0"/>
    <x v="1"/>
    <x v="1"/>
    <n v="-31012"/>
  </r>
  <r>
    <x v="1659"/>
    <x v="28"/>
    <x v="1"/>
    <x v="24"/>
    <x v="1"/>
    <s v="P2"/>
    <x v="0"/>
    <x v="1"/>
    <x v="0"/>
    <x v="506"/>
    <d v="2022-11-02T00:00:00"/>
    <n v="27"/>
    <n v="157626"/>
    <n v="120094"/>
    <n v="-37532"/>
    <x v="1"/>
    <n v="400.2"/>
    <n v="83"/>
    <x v="1"/>
    <x v="1"/>
    <x v="2"/>
    <n v="89"/>
    <x v="236"/>
    <x v="15"/>
    <x v="2"/>
    <s v="P1139"/>
    <n v="464"/>
    <n v="89"/>
    <x v="69"/>
    <x v="1"/>
    <n v="2"/>
    <n v="7"/>
    <s v="C"/>
    <n v="16.45"/>
    <x v="0"/>
    <n v="0"/>
    <n v="582615"/>
    <s v="Paid"/>
    <n v="142432"/>
    <x v="11"/>
    <x v="3"/>
    <x v="0"/>
    <n v="-37532"/>
  </r>
  <r>
    <x v="1660"/>
    <x v="230"/>
    <x v="1"/>
    <x v="13"/>
    <x v="4"/>
    <s v="P5"/>
    <x v="1"/>
    <x v="1"/>
    <x v="0"/>
    <x v="957"/>
    <d v="2025-11-07T00:00:00"/>
    <n v="23"/>
    <n v="10102"/>
    <n v="-21547"/>
    <n v="-31649"/>
    <x v="1"/>
    <n v="543.70000000000005"/>
    <n v="73"/>
    <x v="1"/>
    <x v="1"/>
    <x v="0"/>
    <n v="87"/>
    <x v="761"/>
    <x v="31"/>
    <x v="2"/>
    <s v="P1468"/>
    <n v="158"/>
    <n v="57"/>
    <x v="30"/>
    <x v="2"/>
    <n v="2"/>
    <n v="2"/>
    <s v="A"/>
    <n v="14.43"/>
    <x v="0"/>
    <n v="0"/>
    <n v="898839"/>
    <s v="Overdue"/>
    <n v="8938"/>
    <x v="7"/>
    <x v="0"/>
    <x v="3"/>
    <n v="-31649"/>
  </r>
  <r>
    <x v="1661"/>
    <x v="108"/>
    <x v="1"/>
    <x v="4"/>
    <x v="1"/>
    <s v="P1"/>
    <x v="3"/>
    <x v="2"/>
    <x v="1"/>
    <x v="93"/>
    <d v="2025-04-23T00:00:00"/>
    <n v="40"/>
    <n v="326451"/>
    <n v="291635"/>
    <n v="-34816"/>
    <x v="4"/>
    <n v="160"/>
    <n v="22"/>
    <x v="2"/>
    <x v="2"/>
    <x v="0"/>
    <n v="63"/>
    <x v="38"/>
    <x v="35"/>
    <x v="0"/>
    <s v="P1172"/>
    <n v="268"/>
    <n v="90"/>
    <x v="23"/>
    <x v="2"/>
    <n v="16"/>
    <n v="2"/>
    <s v="D"/>
    <n v="15.79"/>
    <x v="0"/>
    <n v="20822"/>
    <n v="779472"/>
    <s v="Overdue"/>
    <n v="340691"/>
    <x v="1"/>
    <x v="3"/>
    <x v="4"/>
    <n v="-34816"/>
  </r>
  <r>
    <x v="1662"/>
    <x v="103"/>
    <x v="2"/>
    <x v="24"/>
    <x v="2"/>
    <s v="P4"/>
    <x v="3"/>
    <x v="4"/>
    <x v="3"/>
    <x v="598"/>
    <d v="2025-05-01T00:00:00"/>
    <n v="51"/>
    <n v="190360"/>
    <n v="168920"/>
    <n v="-21440"/>
    <x v="3"/>
    <n v="416"/>
    <n v="72"/>
    <x v="1"/>
    <x v="1"/>
    <x v="2"/>
    <n v="66"/>
    <x v="538"/>
    <x v="5"/>
    <x v="4"/>
    <s v="P1155"/>
    <n v="249"/>
    <n v="24"/>
    <x v="7"/>
    <x v="1"/>
    <n v="19"/>
    <n v="3"/>
    <s v="D"/>
    <n v="8.17"/>
    <x v="3"/>
    <n v="0"/>
    <n v="204481"/>
    <s v="Pending"/>
    <n v="199131"/>
    <x v="8"/>
    <x v="2"/>
    <x v="0"/>
    <n v="-21440"/>
  </r>
  <r>
    <x v="1663"/>
    <x v="245"/>
    <x v="2"/>
    <x v="28"/>
    <x v="5"/>
    <s v="P5"/>
    <x v="1"/>
    <x v="5"/>
    <x v="0"/>
    <x v="206"/>
    <d v="2022-10-19T00:00:00"/>
    <n v="5"/>
    <n v="172895"/>
    <n v="286471"/>
    <n v="113576"/>
    <x v="1"/>
    <n v="189.4"/>
    <n v="28"/>
    <x v="2"/>
    <x v="1"/>
    <x v="2"/>
    <n v="0"/>
    <x v="139"/>
    <x v="6"/>
    <x v="0"/>
    <s v="P1119"/>
    <n v="168"/>
    <n v="28"/>
    <x v="50"/>
    <x v="2"/>
    <n v="16"/>
    <n v="6"/>
    <s v="B"/>
    <n v="13.72"/>
    <x v="0"/>
    <n v="0"/>
    <n v="928801"/>
    <s v="Overdue"/>
    <n v="185392"/>
    <x v="11"/>
    <x v="2"/>
    <x v="0"/>
    <n v="113576"/>
  </r>
  <r>
    <x v="1664"/>
    <x v="138"/>
    <x v="5"/>
    <x v="1"/>
    <x v="2"/>
    <s v="P5"/>
    <x v="3"/>
    <x v="3"/>
    <x v="0"/>
    <x v="973"/>
    <d v="2025-07-06T00:00:00"/>
    <n v="13"/>
    <n v="299135"/>
    <n v="324132"/>
    <n v="24997"/>
    <x v="6"/>
    <n v="18"/>
    <n v="15"/>
    <x v="2"/>
    <x v="2"/>
    <x v="0"/>
    <n v="82"/>
    <x v="530"/>
    <x v="21"/>
    <x v="3"/>
    <s v="P1031"/>
    <n v="309"/>
    <n v="48"/>
    <x v="52"/>
    <x v="2"/>
    <n v="14"/>
    <n v="2"/>
    <s v="C"/>
    <n v="5.33"/>
    <x v="2"/>
    <n v="0"/>
    <n v="71409"/>
    <s v="Overdue"/>
    <n v="297269"/>
    <x v="0"/>
    <x v="3"/>
    <x v="3"/>
    <n v="24997"/>
  </r>
  <r>
    <x v="1665"/>
    <x v="236"/>
    <x v="0"/>
    <x v="27"/>
    <x v="3"/>
    <s v="P3"/>
    <x v="2"/>
    <x v="3"/>
    <x v="3"/>
    <x v="764"/>
    <d v="2024-12-26T00:00:00"/>
    <n v="15"/>
    <n v="261072"/>
    <n v="291803"/>
    <n v="30731"/>
    <x v="3"/>
    <n v="455.7"/>
    <n v="97"/>
    <x v="1"/>
    <x v="3"/>
    <x v="0"/>
    <n v="0"/>
    <x v="662"/>
    <x v="9"/>
    <x v="0"/>
    <s v="P1466"/>
    <n v="355"/>
    <n v="34"/>
    <x v="37"/>
    <x v="2"/>
    <n v="16"/>
    <n v="6"/>
    <s v="D"/>
    <n v="4.0599999999999996"/>
    <x v="2"/>
    <n v="0"/>
    <n v="616075"/>
    <s v="Pending"/>
    <n v="248978"/>
    <x v="11"/>
    <x v="1"/>
    <x v="3"/>
    <n v="30731"/>
  </r>
  <r>
    <x v="1666"/>
    <x v="168"/>
    <x v="2"/>
    <x v="24"/>
    <x v="2"/>
    <s v="P3"/>
    <x v="3"/>
    <x v="3"/>
    <x v="0"/>
    <x v="525"/>
    <d v="2023-08-16T00:00:00"/>
    <n v="8"/>
    <n v="241719"/>
    <n v="239285"/>
    <n v="-2434"/>
    <x v="3"/>
    <n v="731.2"/>
    <n v="64"/>
    <x v="1"/>
    <x v="0"/>
    <x v="0"/>
    <n v="65"/>
    <x v="106"/>
    <x v="15"/>
    <x v="1"/>
    <s v="P1435"/>
    <n v="73"/>
    <n v="46"/>
    <x v="20"/>
    <x v="1"/>
    <n v="4"/>
    <n v="6"/>
    <s v="D"/>
    <n v="13.59"/>
    <x v="1"/>
    <n v="0"/>
    <n v="952659"/>
    <s v="Pending"/>
    <n v="242800"/>
    <x v="9"/>
    <x v="1"/>
    <x v="3"/>
    <n v="-2434"/>
  </r>
  <r>
    <x v="1667"/>
    <x v="261"/>
    <x v="0"/>
    <x v="0"/>
    <x v="5"/>
    <s v="P2"/>
    <x v="1"/>
    <x v="0"/>
    <x v="3"/>
    <x v="921"/>
    <d v="2024-01-02T00:00:00"/>
    <n v="10"/>
    <n v="295918"/>
    <n v="271326"/>
    <n v="-24592"/>
    <x v="6"/>
    <n v="746.2"/>
    <n v="11"/>
    <x v="2"/>
    <x v="2"/>
    <x v="2"/>
    <n v="90"/>
    <x v="246"/>
    <x v="32"/>
    <x v="3"/>
    <s v="P1472"/>
    <n v="118"/>
    <n v="13"/>
    <x v="52"/>
    <x v="1"/>
    <n v="9"/>
    <n v="8"/>
    <s v="C"/>
    <n v="4.3499999999999996"/>
    <x v="1"/>
    <n v="0"/>
    <n v="137475"/>
    <s v="Overdue"/>
    <n v="297541"/>
    <x v="7"/>
    <x v="0"/>
    <x v="3"/>
    <n v="-24592"/>
  </r>
  <r>
    <x v="1668"/>
    <x v="257"/>
    <x v="2"/>
    <x v="6"/>
    <x v="0"/>
    <s v="P4"/>
    <x v="2"/>
    <x v="2"/>
    <x v="2"/>
    <x v="621"/>
    <d v="2025-08-19T00:00:00"/>
    <n v="25"/>
    <n v="245707"/>
    <n v="266450"/>
    <n v="20743"/>
    <x v="6"/>
    <n v="579.4"/>
    <n v="100"/>
    <x v="1"/>
    <x v="2"/>
    <x v="0"/>
    <n v="93"/>
    <x v="68"/>
    <x v="30"/>
    <x v="0"/>
    <s v="P1490"/>
    <n v="339"/>
    <n v="11"/>
    <x v="57"/>
    <x v="3"/>
    <n v="2"/>
    <n v="2"/>
    <s v="D"/>
    <n v="16.670000000000002"/>
    <x v="1"/>
    <n v="64811"/>
    <n v="959964"/>
    <s v="Pending"/>
    <n v="270566"/>
    <x v="9"/>
    <x v="2"/>
    <x v="1"/>
    <n v="20743"/>
  </r>
  <r>
    <x v="1669"/>
    <x v="167"/>
    <x v="1"/>
    <x v="20"/>
    <x v="2"/>
    <s v="P5"/>
    <x v="1"/>
    <x v="3"/>
    <x v="1"/>
    <x v="974"/>
    <d v="2025-02-13T00:00:00"/>
    <n v="31"/>
    <n v="185830"/>
    <n v="218174"/>
    <n v="32344"/>
    <x v="6"/>
    <n v="314.5"/>
    <n v="63"/>
    <x v="1"/>
    <x v="0"/>
    <x v="0"/>
    <n v="0"/>
    <x v="419"/>
    <x v="39"/>
    <x v="1"/>
    <s v="P1026"/>
    <n v="327"/>
    <n v="113"/>
    <x v="45"/>
    <x v="1"/>
    <n v="2"/>
    <n v="6"/>
    <s v="D"/>
    <n v="9.8699999999999992"/>
    <x v="2"/>
    <n v="0"/>
    <n v="90060"/>
    <s v="Paid"/>
    <n v="179299"/>
    <x v="6"/>
    <x v="2"/>
    <x v="2"/>
    <n v="32344"/>
  </r>
  <r>
    <x v="1670"/>
    <x v="214"/>
    <x v="2"/>
    <x v="27"/>
    <x v="4"/>
    <s v="P1"/>
    <x v="0"/>
    <x v="5"/>
    <x v="0"/>
    <x v="975"/>
    <d v="2023-05-30T00:00:00"/>
    <n v="59"/>
    <n v="420751"/>
    <n v="401379"/>
    <n v="-19372"/>
    <x v="0"/>
    <n v="352.1"/>
    <n v="12"/>
    <x v="2"/>
    <x v="1"/>
    <x v="2"/>
    <n v="0"/>
    <x v="641"/>
    <x v="24"/>
    <x v="1"/>
    <s v="P1003"/>
    <n v="58"/>
    <n v="24"/>
    <x v="55"/>
    <x v="0"/>
    <n v="7"/>
    <n v="4"/>
    <s v="D"/>
    <n v="9.99"/>
    <x v="0"/>
    <n v="0"/>
    <n v="757846"/>
    <s v="Overdue"/>
    <n v="440277"/>
    <x v="11"/>
    <x v="3"/>
    <x v="4"/>
    <n v="-19372"/>
  </r>
  <r>
    <x v="1671"/>
    <x v="23"/>
    <x v="3"/>
    <x v="26"/>
    <x v="2"/>
    <s v="P2"/>
    <x v="3"/>
    <x v="0"/>
    <x v="2"/>
    <x v="125"/>
    <d v="2023-03-19T00:00:00"/>
    <n v="38"/>
    <n v="299693"/>
    <n v="341219"/>
    <n v="41526"/>
    <x v="8"/>
    <n v="632.4"/>
    <n v="52"/>
    <x v="0"/>
    <x v="2"/>
    <x v="1"/>
    <n v="68"/>
    <x v="114"/>
    <x v="44"/>
    <x v="0"/>
    <s v="P1104"/>
    <n v="347"/>
    <n v="115"/>
    <x v="0"/>
    <x v="1"/>
    <n v="9"/>
    <n v="6"/>
    <s v="A"/>
    <n v="15.07"/>
    <x v="3"/>
    <n v="49918"/>
    <n v="419890"/>
    <s v="Paid"/>
    <n v="345768"/>
    <x v="8"/>
    <x v="1"/>
    <x v="2"/>
    <n v="41526"/>
  </r>
  <r>
    <x v="1672"/>
    <x v="214"/>
    <x v="1"/>
    <x v="5"/>
    <x v="5"/>
    <s v="P2"/>
    <x v="1"/>
    <x v="1"/>
    <x v="3"/>
    <x v="976"/>
    <d v="2025-01-06T00:00:00"/>
    <n v="42"/>
    <n v="80678"/>
    <n v="64158"/>
    <n v="-16520"/>
    <x v="3"/>
    <n v="519"/>
    <n v="15"/>
    <x v="2"/>
    <x v="2"/>
    <x v="0"/>
    <n v="80"/>
    <x v="118"/>
    <x v="31"/>
    <x v="2"/>
    <s v="P1478"/>
    <n v="355"/>
    <n v="18"/>
    <x v="88"/>
    <x v="2"/>
    <n v="7"/>
    <n v="4"/>
    <s v="A"/>
    <n v="3.34"/>
    <x v="1"/>
    <n v="0"/>
    <n v="512814"/>
    <s v="Overdue"/>
    <n v="99829"/>
    <x v="0"/>
    <x v="0"/>
    <x v="4"/>
    <n v="-16520"/>
  </r>
  <r>
    <x v="1673"/>
    <x v="79"/>
    <x v="2"/>
    <x v="14"/>
    <x v="1"/>
    <s v="P3"/>
    <x v="2"/>
    <x v="2"/>
    <x v="3"/>
    <x v="400"/>
    <d v="2022-11-20T00:00:00"/>
    <n v="27"/>
    <n v="186033"/>
    <n v="229785"/>
    <n v="43752"/>
    <x v="0"/>
    <n v="446"/>
    <n v="13"/>
    <x v="2"/>
    <x v="3"/>
    <x v="2"/>
    <n v="0"/>
    <x v="573"/>
    <x v="5"/>
    <x v="1"/>
    <s v="P1494"/>
    <n v="396"/>
    <n v="86"/>
    <x v="62"/>
    <x v="0"/>
    <n v="16"/>
    <n v="6"/>
    <s v="A"/>
    <n v="3.99"/>
    <x v="3"/>
    <n v="38241"/>
    <n v="568668"/>
    <s v="Paid"/>
    <n v="167283"/>
    <x v="12"/>
    <x v="0"/>
    <x v="3"/>
    <n v="43752"/>
  </r>
  <r>
    <x v="1674"/>
    <x v="130"/>
    <x v="5"/>
    <x v="0"/>
    <x v="0"/>
    <s v="P3"/>
    <x v="1"/>
    <x v="1"/>
    <x v="3"/>
    <x v="977"/>
    <d v="2025-09-09T00:00:00"/>
    <n v="60"/>
    <n v="11176"/>
    <n v="56240"/>
    <n v="45064"/>
    <x v="8"/>
    <n v="299.89999999999998"/>
    <n v="47"/>
    <x v="0"/>
    <x v="1"/>
    <x v="0"/>
    <n v="0"/>
    <x v="425"/>
    <x v="30"/>
    <x v="4"/>
    <s v="P1461"/>
    <n v="421"/>
    <n v="46"/>
    <x v="71"/>
    <x v="3"/>
    <n v="0"/>
    <n v="7"/>
    <s v="D"/>
    <n v="6.36"/>
    <x v="3"/>
    <n v="0"/>
    <n v="633439"/>
    <s v="Pending"/>
    <n v="49024"/>
    <x v="4"/>
    <x v="0"/>
    <x v="4"/>
    <n v="45064"/>
  </r>
  <r>
    <x v="1675"/>
    <x v="197"/>
    <x v="4"/>
    <x v="20"/>
    <x v="5"/>
    <s v="P3"/>
    <x v="1"/>
    <x v="4"/>
    <x v="0"/>
    <x v="978"/>
    <d v="2023-10-26T00:00:00"/>
    <n v="31"/>
    <n v="13153"/>
    <n v="22465"/>
    <n v="9312"/>
    <x v="1"/>
    <n v="225"/>
    <n v="60"/>
    <x v="0"/>
    <x v="0"/>
    <x v="0"/>
    <n v="46"/>
    <x v="690"/>
    <x v="0"/>
    <x v="1"/>
    <s v="P1152"/>
    <n v="466"/>
    <n v="65"/>
    <x v="76"/>
    <x v="3"/>
    <n v="0"/>
    <n v="6"/>
    <s v="A"/>
    <n v="11.04"/>
    <x v="0"/>
    <n v="87301"/>
    <n v="823976"/>
    <s v="Pending"/>
    <n v="44695"/>
    <x v="7"/>
    <x v="3"/>
    <x v="3"/>
    <n v="9312"/>
  </r>
  <r>
    <x v="1676"/>
    <x v="284"/>
    <x v="0"/>
    <x v="22"/>
    <x v="0"/>
    <s v="P2"/>
    <x v="0"/>
    <x v="1"/>
    <x v="3"/>
    <x v="860"/>
    <d v="2025-07-22T00:00:00"/>
    <n v="3"/>
    <n v="66185"/>
    <n v="119460"/>
    <n v="53275"/>
    <x v="8"/>
    <n v="776.2"/>
    <n v="85"/>
    <x v="1"/>
    <x v="3"/>
    <x v="0"/>
    <n v="0"/>
    <x v="391"/>
    <x v="26"/>
    <x v="1"/>
    <s v="P1023"/>
    <n v="32"/>
    <n v="70"/>
    <x v="62"/>
    <x v="2"/>
    <n v="14"/>
    <n v="7"/>
    <s v="C"/>
    <n v="10.18"/>
    <x v="3"/>
    <n v="0"/>
    <n v="592136"/>
    <s v="Paid"/>
    <n v="95846"/>
    <x v="8"/>
    <x v="3"/>
    <x v="1"/>
    <n v="53275"/>
  </r>
  <r>
    <x v="1677"/>
    <x v="137"/>
    <x v="1"/>
    <x v="20"/>
    <x v="3"/>
    <s v="P4"/>
    <x v="1"/>
    <x v="0"/>
    <x v="0"/>
    <x v="784"/>
    <d v="2025-02-01T00:00:00"/>
    <n v="7"/>
    <n v="173991"/>
    <n v="240783"/>
    <n v="66792"/>
    <x v="0"/>
    <n v="725.3"/>
    <n v="35"/>
    <x v="0"/>
    <x v="3"/>
    <x v="1"/>
    <n v="0"/>
    <x v="352"/>
    <x v="41"/>
    <x v="3"/>
    <s v="P1031"/>
    <n v="214"/>
    <n v="20"/>
    <x v="21"/>
    <x v="1"/>
    <n v="16"/>
    <n v="2"/>
    <s v="D"/>
    <n v="17.440000000000001"/>
    <x v="0"/>
    <n v="0"/>
    <n v="856577"/>
    <s v="Overdue"/>
    <n v="154130"/>
    <x v="12"/>
    <x v="0"/>
    <x v="1"/>
    <n v="66792"/>
  </r>
  <r>
    <x v="1678"/>
    <x v="143"/>
    <x v="0"/>
    <x v="24"/>
    <x v="0"/>
    <s v="P2"/>
    <x v="1"/>
    <x v="4"/>
    <x v="1"/>
    <x v="246"/>
    <d v="2025-08-17T00:00:00"/>
    <n v="34"/>
    <n v="431221"/>
    <n v="520061"/>
    <n v="88840"/>
    <x v="1"/>
    <n v="745.2"/>
    <n v="69"/>
    <x v="1"/>
    <x v="0"/>
    <x v="0"/>
    <n v="81"/>
    <x v="762"/>
    <x v="42"/>
    <x v="2"/>
    <s v="P1149"/>
    <n v="440"/>
    <n v="95"/>
    <x v="71"/>
    <x v="0"/>
    <n v="19"/>
    <n v="4"/>
    <s v="C"/>
    <n v="15.71"/>
    <x v="0"/>
    <n v="0"/>
    <n v="495485"/>
    <s v="Overdue"/>
    <n v="421739"/>
    <x v="10"/>
    <x v="2"/>
    <x v="2"/>
    <n v="88840"/>
  </r>
  <r>
    <x v="1679"/>
    <x v="8"/>
    <x v="2"/>
    <x v="10"/>
    <x v="4"/>
    <s v="P2"/>
    <x v="3"/>
    <x v="1"/>
    <x v="3"/>
    <x v="444"/>
    <d v="2024-04-04T00:00:00"/>
    <n v="34"/>
    <n v="17601"/>
    <n v="-17716"/>
    <n v="-35317"/>
    <x v="4"/>
    <n v="470"/>
    <n v="68"/>
    <x v="1"/>
    <x v="0"/>
    <x v="0"/>
    <n v="0"/>
    <x v="739"/>
    <x v="29"/>
    <x v="2"/>
    <s v="P1331"/>
    <n v="204"/>
    <n v="31"/>
    <x v="27"/>
    <x v="1"/>
    <n v="16"/>
    <n v="3"/>
    <s v="A"/>
    <n v="5.31"/>
    <x v="1"/>
    <n v="13212"/>
    <n v="634960"/>
    <s v="Overdue"/>
    <n v="13401"/>
    <x v="1"/>
    <x v="2"/>
    <x v="3"/>
    <n v="-35317"/>
  </r>
  <r>
    <x v="1680"/>
    <x v="41"/>
    <x v="3"/>
    <x v="10"/>
    <x v="3"/>
    <s v="P2"/>
    <x v="1"/>
    <x v="2"/>
    <x v="4"/>
    <x v="979"/>
    <d v="2023-09-01T00:00:00"/>
    <n v="5"/>
    <n v="137792"/>
    <n v="186118"/>
    <n v="48326"/>
    <x v="0"/>
    <n v="237.8"/>
    <n v="93"/>
    <x v="1"/>
    <x v="2"/>
    <x v="1"/>
    <n v="68"/>
    <x v="179"/>
    <x v="1"/>
    <x v="1"/>
    <s v="P1232"/>
    <n v="271"/>
    <n v="40"/>
    <x v="36"/>
    <x v="0"/>
    <n v="16"/>
    <n v="7"/>
    <s v="D"/>
    <n v="2.2999999999999998"/>
    <x v="3"/>
    <n v="86666"/>
    <n v="116329"/>
    <s v="Pending"/>
    <n v="186077"/>
    <x v="0"/>
    <x v="2"/>
    <x v="0"/>
    <n v="48326"/>
  </r>
  <r>
    <x v="1681"/>
    <x v="72"/>
    <x v="0"/>
    <x v="4"/>
    <x v="5"/>
    <s v="P3"/>
    <x v="2"/>
    <x v="5"/>
    <x v="2"/>
    <x v="111"/>
    <d v="2025-02-18T00:00:00"/>
    <n v="19"/>
    <n v="123728"/>
    <n v="205905"/>
    <n v="82177"/>
    <x v="0"/>
    <n v="167.1"/>
    <n v="38"/>
    <x v="0"/>
    <x v="3"/>
    <x v="2"/>
    <n v="0"/>
    <x v="228"/>
    <x v="9"/>
    <x v="1"/>
    <s v="P1428"/>
    <n v="161"/>
    <n v="31"/>
    <x v="5"/>
    <x v="2"/>
    <n v="12"/>
    <n v="6"/>
    <s v="D"/>
    <n v="13.64"/>
    <x v="2"/>
    <n v="0"/>
    <n v="730915"/>
    <s v="Overdue"/>
    <n v="163830"/>
    <x v="3"/>
    <x v="2"/>
    <x v="1"/>
    <n v="82177"/>
  </r>
  <r>
    <x v="1682"/>
    <x v="10"/>
    <x v="2"/>
    <x v="16"/>
    <x v="3"/>
    <s v="P5"/>
    <x v="2"/>
    <x v="3"/>
    <x v="4"/>
    <x v="980"/>
    <d v="2024-08-08T00:00:00"/>
    <n v="19"/>
    <n v="369417"/>
    <n v="466210"/>
    <n v="96793"/>
    <x v="3"/>
    <n v="69.599999999999994"/>
    <n v="67"/>
    <x v="1"/>
    <x v="3"/>
    <x v="2"/>
    <n v="0"/>
    <x v="737"/>
    <x v="32"/>
    <x v="2"/>
    <s v="P1046"/>
    <n v="278"/>
    <n v="54"/>
    <x v="21"/>
    <x v="1"/>
    <n v="12"/>
    <n v="8"/>
    <s v="C"/>
    <n v="7.31"/>
    <x v="1"/>
    <n v="0"/>
    <n v="882344"/>
    <s v="Paid"/>
    <n v="416751"/>
    <x v="1"/>
    <x v="1"/>
    <x v="3"/>
    <n v="96793"/>
  </r>
  <r>
    <x v="1683"/>
    <x v="267"/>
    <x v="3"/>
    <x v="10"/>
    <x v="2"/>
    <s v="P5"/>
    <x v="2"/>
    <x v="2"/>
    <x v="4"/>
    <x v="981"/>
    <d v="2023-08-07T00:00:00"/>
    <n v="45"/>
    <n v="136189"/>
    <n v="188089"/>
    <n v="51900"/>
    <x v="9"/>
    <n v="589.70000000000005"/>
    <n v="38"/>
    <x v="0"/>
    <x v="3"/>
    <x v="0"/>
    <n v="0"/>
    <x v="100"/>
    <x v="5"/>
    <x v="0"/>
    <s v="P1293"/>
    <n v="281"/>
    <n v="73"/>
    <x v="15"/>
    <x v="1"/>
    <n v="21"/>
    <n v="1"/>
    <s v="C"/>
    <n v="1.85"/>
    <x v="0"/>
    <n v="32692"/>
    <n v="177711"/>
    <s v="Paid"/>
    <n v="119386"/>
    <x v="4"/>
    <x v="0"/>
    <x v="3"/>
    <n v="51900"/>
  </r>
  <r>
    <x v="1684"/>
    <x v="100"/>
    <x v="0"/>
    <x v="29"/>
    <x v="3"/>
    <s v="P4"/>
    <x v="0"/>
    <x v="1"/>
    <x v="0"/>
    <x v="982"/>
    <d v="2025-07-03T00:00:00"/>
    <n v="48"/>
    <n v="200260"/>
    <n v="178674"/>
    <n v="-21586"/>
    <x v="0"/>
    <n v="382.2"/>
    <n v="57"/>
    <x v="0"/>
    <x v="2"/>
    <x v="2"/>
    <n v="0"/>
    <x v="364"/>
    <x v="6"/>
    <x v="2"/>
    <s v="P1398"/>
    <n v="311"/>
    <n v="117"/>
    <x v="80"/>
    <x v="3"/>
    <n v="19"/>
    <n v="7"/>
    <s v="A"/>
    <n v="12.93"/>
    <x v="0"/>
    <n v="0"/>
    <n v="136678"/>
    <s v="Paid"/>
    <n v="246886"/>
    <x v="7"/>
    <x v="0"/>
    <x v="4"/>
    <n v="-21586"/>
  </r>
  <r>
    <x v="1685"/>
    <x v="56"/>
    <x v="2"/>
    <x v="21"/>
    <x v="1"/>
    <s v="P3"/>
    <x v="0"/>
    <x v="1"/>
    <x v="4"/>
    <x v="322"/>
    <d v="2022-05-02T00:00:00"/>
    <n v="2"/>
    <n v="285092"/>
    <n v="286890"/>
    <n v="1798"/>
    <x v="0"/>
    <n v="335.7"/>
    <n v="33"/>
    <x v="0"/>
    <x v="2"/>
    <x v="1"/>
    <n v="72"/>
    <x v="316"/>
    <x v="18"/>
    <x v="2"/>
    <s v="P1338"/>
    <n v="464"/>
    <n v="35"/>
    <x v="7"/>
    <x v="3"/>
    <n v="21"/>
    <n v="7"/>
    <s v="B"/>
    <n v="6.64"/>
    <x v="3"/>
    <n v="0"/>
    <n v="95335"/>
    <s v="Paid"/>
    <n v="301142"/>
    <x v="9"/>
    <x v="3"/>
    <x v="3"/>
    <n v="1798"/>
  </r>
  <r>
    <x v="1686"/>
    <x v="269"/>
    <x v="3"/>
    <x v="12"/>
    <x v="5"/>
    <s v="P1"/>
    <x v="0"/>
    <x v="4"/>
    <x v="2"/>
    <x v="983"/>
    <d v="2022-07-31T00:00:00"/>
    <n v="56"/>
    <n v="451033"/>
    <n v="553153"/>
    <n v="102120"/>
    <x v="8"/>
    <n v="268.89999999999998"/>
    <n v="50"/>
    <x v="0"/>
    <x v="1"/>
    <x v="1"/>
    <n v="100"/>
    <x v="763"/>
    <x v="7"/>
    <x v="0"/>
    <s v="P1223"/>
    <n v="79"/>
    <n v="76"/>
    <x v="56"/>
    <x v="2"/>
    <n v="14"/>
    <n v="1"/>
    <s v="A"/>
    <n v="9.69"/>
    <x v="1"/>
    <n v="41544"/>
    <n v="749020"/>
    <s v="Overdue"/>
    <n v="439868"/>
    <x v="3"/>
    <x v="0"/>
    <x v="0"/>
    <n v="102120"/>
  </r>
  <r>
    <x v="1687"/>
    <x v="210"/>
    <x v="5"/>
    <x v="0"/>
    <x v="2"/>
    <s v="P3"/>
    <x v="0"/>
    <x v="2"/>
    <x v="1"/>
    <x v="393"/>
    <d v="2024-01-18T00:00:00"/>
    <n v="10"/>
    <n v="494942"/>
    <n v="603442"/>
    <n v="108500"/>
    <x v="0"/>
    <n v="665.1"/>
    <n v="79"/>
    <x v="1"/>
    <x v="3"/>
    <x v="2"/>
    <n v="0"/>
    <x v="403"/>
    <x v="26"/>
    <x v="2"/>
    <s v="P1384"/>
    <n v="141"/>
    <n v="35"/>
    <x v="58"/>
    <x v="2"/>
    <n v="9"/>
    <n v="6"/>
    <s v="A"/>
    <n v="15.23"/>
    <x v="3"/>
    <n v="0"/>
    <n v="895944"/>
    <s v="Pending"/>
    <n v="508916"/>
    <x v="6"/>
    <x v="1"/>
    <x v="4"/>
    <n v="108500"/>
  </r>
  <r>
    <x v="1688"/>
    <x v="186"/>
    <x v="0"/>
    <x v="15"/>
    <x v="3"/>
    <s v="P2"/>
    <x v="1"/>
    <x v="4"/>
    <x v="1"/>
    <x v="515"/>
    <d v="2025-04-26T00:00:00"/>
    <n v="49"/>
    <n v="160551"/>
    <n v="193246"/>
    <n v="32695"/>
    <x v="1"/>
    <n v="787.7"/>
    <n v="47"/>
    <x v="0"/>
    <x v="1"/>
    <x v="2"/>
    <n v="54"/>
    <x v="30"/>
    <x v="16"/>
    <x v="2"/>
    <s v="P1040"/>
    <n v="99"/>
    <n v="32"/>
    <x v="91"/>
    <x v="1"/>
    <n v="2"/>
    <n v="6"/>
    <s v="B"/>
    <n v="11.59"/>
    <x v="0"/>
    <n v="0"/>
    <n v="48699"/>
    <s v="Pending"/>
    <n v="155295"/>
    <x v="2"/>
    <x v="3"/>
    <x v="0"/>
    <n v="32695"/>
  </r>
  <r>
    <x v="1689"/>
    <x v="217"/>
    <x v="2"/>
    <x v="29"/>
    <x v="1"/>
    <s v="P5"/>
    <x v="2"/>
    <x v="1"/>
    <x v="3"/>
    <x v="572"/>
    <d v="2024-04-02T00:00:00"/>
    <n v="22"/>
    <n v="389468"/>
    <n v="355418"/>
    <n v="-34050"/>
    <x v="0"/>
    <n v="457.7"/>
    <n v="13"/>
    <x v="2"/>
    <x v="0"/>
    <x v="1"/>
    <n v="0"/>
    <x v="390"/>
    <x v="15"/>
    <x v="2"/>
    <s v="P1379"/>
    <n v="115"/>
    <n v="57"/>
    <x v="60"/>
    <x v="3"/>
    <n v="19"/>
    <n v="3"/>
    <s v="B"/>
    <n v="2.89"/>
    <x v="3"/>
    <n v="0"/>
    <n v="846258"/>
    <s v="Overdue"/>
    <n v="404594"/>
    <x v="5"/>
    <x v="1"/>
    <x v="3"/>
    <n v="-34050"/>
  </r>
  <r>
    <x v="1690"/>
    <x v="118"/>
    <x v="2"/>
    <x v="7"/>
    <x v="3"/>
    <s v="P2"/>
    <x v="0"/>
    <x v="3"/>
    <x v="4"/>
    <x v="984"/>
    <d v="2022-03-10T00:00:00"/>
    <n v="12"/>
    <n v="444955"/>
    <n v="542284"/>
    <n v="97329"/>
    <x v="9"/>
    <n v="674.9"/>
    <n v="50"/>
    <x v="0"/>
    <x v="2"/>
    <x v="0"/>
    <n v="0"/>
    <x v="742"/>
    <x v="15"/>
    <x v="3"/>
    <s v="P1241"/>
    <n v="202"/>
    <n v="117"/>
    <x v="84"/>
    <x v="1"/>
    <n v="16"/>
    <n v="6"/>
    <s v="B"/>
    <n v="4.32"/>
    <x v="1"/>
    <n v="0"/>
    <n v="577596"/>
    <s v="Overdue"/>
    <n v="474562"/>
    <x v="10"/>
    <x v="3"/>
    <x v="3"/>
    <n v="97329"/>
  </r>
  <r>
    <x v="1691"/>
    <x v="295"/>
    <x v="4"/>
    <x v="26"/>
    <x v="2"/>
    <s v="P4"/>
    <x v="0"/>
    <x v="5"/>
    <x v="4"/>
    <x v="641"/>
    <d v="2024-02-05T00:00:00"/>
    <n v="9"/>
    <n v="461904"/>
    <n v="479587"/>
    <n v="17683"/>
    <x v="8"/>
    <n v="592.5"/>
    <n v="69"/>
    <x v="1"/>
    <x v="0"/>
    <x v="0"/>
    <n v="0"/>
    <x v="294"/>
    <x v="7"/>
    <x v="2"/>
    <s v="P1123"/>
    <n v="101"/>
    <n v="80"/>
    <x v="42"/>
    <x v="1"/>
    <n v="19"/>
    <n v="5"/>
    <s v="B"/>
    <n v="13.98"/>
    <x v="0"/>
    <n v="15284"/>
    <n v="175454"/>
    <s v="Overdue"/>
    <n v="508324"/>
    <x v="2"/>
    <x v="2"/>
    <x v="0"/>
    <n v="17683"/>
  </r>
  <r>
    <x v="1692"/>
    <x v="131"/>
    <x v="0"/>
    <x v="20"/>
    <x v="0"/>
    <s v="P3"/>
    <x v="0"/>
    <x v="1"/>
    <x v="1"/>
    <x v="682"/>
    <d v="2025-12-02T00:00:00"/>
    <n v="39"/>
    <n v="461595"/>
    <n v="509896"/>
    <n v="48301"/>
    <x v="1"/>
    <n v="401.1"/>
    <n v="74"/>
    <x v="1"/>
    <x v="0"/>
    <x v="0"/>
    <n v="0"/>
    <x v="755"/>
    <x v="39"/>
    <x v="3"/>
    <s v="P1217"/>
    <n v="173"/>
    <n v="81"/>
    <x v="60"/>
    <x v="2"/>
    <n v="19"/>
    <n v="1"/>
    <s v="A"/>
    <n v="10.63"/>
    <x v="1"/>
    <n v="32296"/>
    <n v="604352"/>
    <s v="Paid"/>
    <n v="509041"/>
    <x v="7"/>
    <x v="0"/>
    <x v="1"/>
    <n v="48301"/>
  </r>
  <r>
    <x v="1693"/>
    <x v="284"/>
    <x v="1"/>
    <x v="7"/>
    <x v="4"/>
    <s v="P5"/>
    <x v="3"/>
    <x v="2"/>
    <x v="2"/>
    <x v="560"/>
    <d v="2022-08-16T00:00:00"/>
    <n v="40"/>
    <n v="288378"/>
    <n v="297788"/>
    <n v="9410"/>
    <x v="2"/>
    <n v="21.2"/>
    <n v="91"/>
    <x v="1"/>
    <x v="0"/>
    <x v="1"/>
    <n v="59"/>
    <x v="494"/>
    <x v="1"/>
    <x v="4"/>
    <s v="P1383"/>
    <n v="427"/>
    <n v="76"/>
    <x v="51"/>
    <x v="3"/>
    <n v="14"/>
    <n v="7"/>
    <s v="C"/>
    <n v="10.64"/>
    <x v="2"/>
    <n v="0"/>
    <n v="936938"/>
    <s v="Paid"/>
    <n v="322301"/>
    <x v="12"/>
    <x v="3"/>
    <x v="1"/>
    <n v="9410"/>
  </r>
  <r>
    <x v="1694"/>
    <x v="127"/>
    <x v="5"/>
    <x v="6"/>
    <x v="0"/>
    <s v="P2"/>
    <x v="1"/>
    <x v="2"/>
    <x v="2"/>
    <x v="744"/>
    <d v="2024-03-25T00:00:00"/>
    <n v="18"/>
    <n v="44741"/>
    <n v="7972"/>
    <n v="-36769"/>
    <x v="8"/>
    <n v="414"/>
    <n v="38"/>
    <x v="0"/>
    <x v="3"/>
    <x v="2"/>
    <n v="78"/>
    <x v="535"/>
    <x v="19"/>
    <x v="3"/>
    <s v="P1142"/>
    <n v="369"/>
    <n v="46"/>
    <x v="60"/>
    <x v="3"/>
    <n v="7"/>
    <n v="8"/>
    <s v="C"/>
    <n v="12.48"/>
    <x v="0"/>
    <n v="12313"/>
    <n v="480706"/>
    <s v="Overdue"/>
    <n v="30060"/>
    <x v="1"/>
    <x v="0"/>
    <x v="1"/>
    <n v="-36769"/>
  </r>
  <r>
    <x v="1695"/>
    <x v="67"/>
    <x v="2"/>
    <x v="10"/>
    <x v="4"/>
    <s v="P2"/>
    <x v="3"/>
    <x v="3"/>
    <x v="3"/>
    <x v="854"/>
    <d v="2025-09-28T00:00:00"/>
    <n v="19"/>
    <n v="377365"/>
    <n v="426263"/>
    <n v="48898"/>
    <x v="3"/>
    <n v="619.4"/>
    <n v="20"/>
    <x v="2"/>
    <x v="0"/>
    <x v="0"/>
    <n v="0"/>
    <x v="367"/>
    <x v="37"/>
    <x v="4"/>
    <s v="P1372"/>
    <n v="95"/>
    <n v="115"/>
    <x v="64"/>
    <x v="3"/>
    <n v="19"/>
    <n v="1"/>
    <s v="C"/>
    <n v="0.88"/>
    <x v="1"/>
    <n v="0"/>
    <n v="139627"/>
    <s v="Paid"/>
    <n v="408903"/>
    <x v="5"/>
    <x v="3"/>
    <x v="2"/>
    <n v="48898"/>
  </r>
  <r>
    <x v="1696"/>
    <x v="5"/>
    <x v="3"/>
    <x v="20"/>
    <x v="4"/>
    <s v="P5"/>
    <x v="1"/>
    <x v="1"/>
    <x v="4"/>
    <x v="30"/>
    <d v="2022-02-05T00:00:00"/>
    <n v="5"/>
    <n v="35697"/>
    <n v="70444"/>
    <n v="34747"/>
    <x v="3"/>
    <n v="885"/>
    <n v="95"/>
    <x v="1"/>
    <x v="0"/>
    <x v="2"/>
    <n v="61"/>
    <x v="592"/>
    <x v="6"/>
    <x v="2"/>
    <s v="P1254"/>
    <n v="76"/>
    <n v="89"/>
    <x v="36"/>
    <x v="3"/>
    <n v="19"/>
    <n v="3"/>
    <s v="B"/>
    <n v="3.43"/>
    <x v="3"/>
    <n v="71835"/>
    <n v="738234"/>
    <s v="Pending"/>
    <n v="49708"/>
    <x v="6"/>
    <x v="0"/>
    <x v="0"/>
    <n v="34747"/>
  </r>
  <r>
    <x v="1697"/>
    <x v="9"/>
    <x v="2"/>
    <x v="15"/>
    <x v="3"/>
    <s v="P1"/>
    <x v="3"/>
    <x v="0"/>
    <x v="3"/>
    <x v="359"/>
    <d v="2023-04-04T00:00:00"/>
    <n v="14"/>
    <n v="330367"/>
    <n v="390349"/>
    <n v="59982"/>
    <x v="0"/>
    <n v="292.7"/>
    <n v="84"/>
    <x v="1"/>
    <x v="0"/>
    <x v="2"/>
    <n v="52"/>
    <x v="158"/>
    <x v="36"/>
    <x v="1"/>
    <s v="P1037"/>
    <n v="379"/>
    <n v="73"/>
    <x v="49"/>
    <x v="3"/>
    <n v="4"/>
    <n v="5"/>
    <s v="D"/>
    <n v="14.81"/>
    <x v="2"/>
    <n v="86750"/>
    <n v="307646"/>
    <s v="Pending"/>
    <n v="349269"/>
    <x v="7"/>
    <x v="2"/>
    <x v="2"/>
    <n v="59982"/>
  </r>
  <r>
    <x v="1698"/>
    <x v="278"/>
    <x v="0"/>
    <x v="23"/>
    <x v="0"/>
    <s v="P5"/>
    <x v="0"/>
    <x v="4"/>
    <x v="0"/>
    <x v="697"/>
    <d v="2025-02-14T00:00:00"/>
    <n v="26"/>
    <n v="321510"/>
    <n v="341136"/>
    <n v="19626"/>
    <x v="3"/>
    <n v="26.3"/>
    <n v="68"/>
    <x v="1"/>
    <x v="3"/>
    <x v="0"/>
    <n v="0"/>
    <x v="607"/>
    <x v="21"/>
    <x v="3"/>
    <s v="P1479"/>
    <n v="347"/>
    <n v="92"/>
    <x v="9"/>
    <x v="3"/>
    <n v="14"/>
    <n v="2"/>
    <s v="C"/>
    <n v="13.48"/>
    <x v="0"/>
    <n v="0"/>
    <n v="418387"/>
    <s v="Paid"/>
    <n v="323165"/>
    <x v="9"/>
    <x v="0"/>
    <x v="2"/>
    <n v="19626"/>
  </r>
  <r>
    <x v="1699"/>
    <x v="84"/>
    <x v="5"/>
    <x v="21"/>
    <x v="2"/>
    <s v="P3"/>
    <x v="3"/>
    <x v="1"/>
    <x v="3"/>
    <x v="134"/>
    <d v="2025-01-24T00:00:00"/>
    <n v="16"/>
    <n v="25924"/>
    <n v="133832"/>
    <n v="107908"/>
    <x v="3"/>
    <n v="819.6"/>
    <n v="45"/>
    <x v="0"/>
    <x v="0"/>
    <x v="2"/>
    <n v="96"/>
    <x v="463"/>
    <x v="9"/>
    <x v="4"/>
    <s v="P1481"/>
    <n v="56"/>
    <n v="111"/>
    <x v="58"/>
    <x v="2"/>
    <n v="14"/>
    <n v="4"/>
    <s v="D"/>
    <n v="16.239999999999998"/>
    <x v="2"/>
    <n v="63014"/>
    <n v="944357"/>
    <s v="Pending"/>
    <n v="11695"/>
    <x v="9"/>
    <x v="2"/>
    <x v="1"/>
    <n v="107908"/>
  </r>
  <r>
    <x v="1700"/>
    <x v="45"/>
    <x v="5"/>
    <x v="16"/>
    <x v="5"/>
    <s v="P2"/>
    <x v="0"/>
    <x v="4"/>
    <x v="4"/>
    <x v="985"/>
    <d v="2024-03-29T00:00:00"/>
    <n v="46"/>
    <n v="297702"/>
    <n v="359135"/>
    <n v="61433"/>
    <x v="4"/>
    <n v="471"/>
    <n v="75"/>
    <x v="1"/>
    <x v="0"/>
    <x v="0"/>
    <n v="93"/>
    <x v="588"/>
    <x v="6"/>
    <x v="3"/>
    <s v="P1372"/>
    <n v="231"/>
    <n v="100"/>
    <x v="90"/>
    <x v="3"/>
    <n v="9"/>
    <n v="8"/>
    <s v="B"/>
    <n v="15.01"/>
    <x v="3"/>
    <n v="0"/>
    <n v="451718"/>
    <s v="Pending"/>
    <n v="319301"/>
    <x v="7"/>
    <x v="2"/>
    <x v="4"/>
    <n v="61433"/>
  </r>
  <r>
    <x v="1701"/>
    <x v="248"/>
    <x v="2"/>
    <x v="29"/>
    <x v="3"/>
    <s v="P2"/>
    <x v="1"/>
    <x v="5"/>
    <x v="1"/>
    <x v="986"/>
    <d v="2025-05-27T00:00:00"/>
    <n v="60"/>
    <n v="202004"/>
    <n v="184661"/>
    <n v="-17343"/>
    <x v="1"/>
    <n v="761.9"/>
    <n v="21"/>
    <x v="2"/>
    <x v="3"/>
    <x v="2"/>
    <n v="70"/>
    <x v="501"/>
    <x v="40"/>
    <x v="0"/>
    <s v="P1283"/>
    <n v="303"/>
    <n v="75"/>
    <x v="65"/>
    <x v="1"/>
    <n v="7"/>
    <n v="8"/>
    <s v="C"/>
    <n v="12.62"/>
    <x v="2"/>
    <n v="0"/>
    <n v="314665"/>
    <s v="Overdue"/>
    <n v="197762"/>
    <x v="7"/>
    <x v="0"/>
    <x v="4"/>
    <n v="-17343"/>
  </r>
  <r>
    <x v="1702"/>
    <x v="295"/>
    <x v="1"/>
    <x v="12"/>
    <x v="0"/>
    <s v="P5"/>
    <x v="1"/>
    <x v="2"/>
    <x v="1"/>
    <x v="987"/>
    <d v="2023-04-15T00:00:00"/>
    <n v="46"/>
    <n v="450401"/>
    <n v="434097"/>
    <n v="-16304"/>
    <x v="9"/>
    <n v="415.9"/>
    <n v="83"/>
    <x v="1"/>
    <x v="3"/>
    <x v="0"/>
    <n v="40"/>
    <x v="701"/>
    <x v="39"/>
    <x v="4"/>
    <s v="P1242"/>
    <n v="308"/>
    <n v="59"/>
    <x v="74"/>
    <x v="2"/>
    <n v="14"/>
    <n v="2"/>
    <s v="C"/>
    <n v="17.32"/>
    <x v="2"/>
    <n v="0"/>
    <n v="51307"/>
    <s v="Pending"/>
    <n v="479007"/>
    <x v="11"/>
    <x v="1"/>
    <x v="3"/>
    <n v="-16304"/>
  </r>
  <r>
    <x v="1703"/>
    <x v="189"/>
    <x v="2"/>
    <x v="3"/>
    <x v="0"/>
    <s v="P5"/>
    <x v="0"/>
    <x v="5"/>
    <x v="0"/>
    <x v="629"/>
    <d v="2023-07-15T00:00:00"/>
    <n v="14"/>
    <n v="97191"/>
    <n v="147270"/>
    <n v="50079"/>
    <x v="8"/>
    <n v="49.1"/>
    <n v="43"/>
    <x v="0"/>
    <x v="1"/>
    <x v="1"/>
    <n v="100"/>
    <x v="731"/>
    <x v="30"/>
    <x v="1"/>
    <s v="P1377"/>
    <n v="368"/>
    <n v="116"/>
    <x v="69"/>
    <x v="1"/>
    <n v="14"/>
    <n v="5"/>
    <s v="D"/>
    <n v="11.49"/>
    <x v="0"/>
    <n v="0"/>
    <n v="437721"/>
    <s v="Overdue"/>
    <n v="141710"/>
    <x v="7"/>
    <x v="1"/>
    <x v="2"/>
    <n v="50079"/>
  </r>
  <r>
    <x v="1704"/>
    <x v="142"/>
    <x v="3"/>
    <x v="17"/>
    <x v="4"/>
    <s v="P2"/>
    <x v="0"/>
    <x v="5"/>
    <x v="1"/>
    <x v="344"/>
    <d v="2025-02-14T00:00:00"/>
    <n v="54"/>
    <n v="30497"/>
    <n v="42797"/>
    <n v="12300"/>
    <x v="2"/>
    <n v="759.2"/>
    <n v="51"/>
    <x v="0"/>
    <x v="1"/>
    <x v="1"/>
    <n v="89"/>
    <x v="276"/>
    <x v="0"/>
    <x v="3"/>
    <s v="P1332"/>
    <n v="57"/>
    <n v="49"/>
    <x v="1"/>
    <x v="2"/>
    <n v="16"/>
    <n v="8"/>
    <s v="C"/>
    <n v="2.19"/>
    <x v="2"/>
    <n v="0"/>
    <n v="339995"/>
    <s v="Pending"/>
    <n v="34460"/>
    <x v="11"/>
    <x v="2"/>
    <x v="0"/>
    <n v="12300"/>
  </r>
  <r>
    <x v="1705"/>
    <x v="285"/>
    <x v="2"/>
    <x v="25"/>
    <x v="4"/>
    <s v="P3"/>
    <x v="0"/>
    <x v="4"/>
    <x v="4"/>
    <x v="330"/>
    <d v="2025-01-29T00:00:00"/>
    <n v="48"/>
    <n v="73961"/>
    <n v="160743"/>
    <n v="86782"/>
    <x v="3"/>
    <n v="558.29999999999995"/>
    <n v="4"/>
    <x v="2"/>
    <x v="1"/>
    <x v="2"/>
    <n v="0"/>
    <x v="565"/>
    <x v="5"/>
    <x v="3"/>
    <s v="P1308"/>
    <n v="466"/>
    <n v="51"/>
    <x v="84"/>
    <x v="0"/>
    <n v="0"/>
    <n v="8"/>
    <s v="B"/>
    <n v="3.87"/>
    <x v="2"/>
    <n v="0"/>
    <n v="626068"/>
    <s v="Overdue"/>
    <n v="66096"/>
    <x v="2"/>
    <x v="3"/>
    <x v="0"/>
    <n v="86782"/>
  </r>
  <r>
    <x v="1706"/>
    <x v="134"/>
    <x v="3"/>
    <x v="25"/>
    <x v="1"/>
    <s v="P4"/>
    <x v="0"/>
    <x v="2"/>
    <x v="2"/>
    <x v="531"/>
    <d v="2024-05-11T00:00:00"/>
    <n v="40"/>
    <n v="310249"/>
    <n v="365780"/>
    <n v="55531"/>
    <x v="7"/>
    <n v="542.20000000000005"/>
    <n v="78"/>
    <x v="1"/>
    <x v="3"/>
    <x v="2"/>
    <n v="43"/>
    <x v="65"/>
    <x v="10"/>
    <x v="4"/>
    <s v="P1061"/>
    <n v="27"/>
    <n v="30"/>
    <x v="53"/>
    <x v="2"/>
    <n v="19"/>
    <n v="6"/>
    <s v="A"/>
    <n v="13.51"/>
    <x v="2"/>
    <n v="0"/>
    <n v="683440"/>
    <s v="Paid"/>
    <n v="339474"/>
    <x v="4"/>
    <x v="2"/>
    <x v="4"/>
    <n v="55531"/>
  </r>
  <r>
    <x v="1707"/>
    <x v="266"/>
    <x v="4"/>
    <x v="6"/>
    <x v="0"/>
    <s v="P4"/>
    <x v="2"/>
    <x v="4"/>
    <x v="4"/>
    <x v="988"/>
    <d v="2025-04-28T00:00:00"/>
    <n v="36"/>
    <n v="365056"/>
    <n v="368745"/>
    <n v="3689"/>
    <x v="4"/>
    <n v="267.7"/>
    <n v="68"/>
    <x v="1"/>
    <x v="3"/>
    <x v="2"/>
    <n v="45"/>
    <x v="764"/>
    <x v="43"/>
    <x v="0"/>
    <s v="P1058"/>
    <n v="83"/>
    <n v="75"/>
    <x v="38"/>
    <x v="0"/>
    <n v="12"/>
    <n v="8"/>
    <s v="B"/>
    <n v="3.55"/>
    <x v="2"/>
    <n v="11362"/>
    <n v="701458"/>
    <s v="Pending"/>
    <n v="404873"/>
    <x v="11"/>
    <x v="1"/>
    <x v="0"/>
    <n v="3689"/>
  </r>
  <r>
    <x v="1708"/>
    <x v="37"/>
    <x v="4"/>
    <x v="22"/>
    <x v="0"/>
    <s v="P3"/>
    <x v="2"/>
    <x v="4"/>
    <x v="0"/>
    <x v="639"/>
    <d v="2025-02-05T00:00:00"/>
    <n v="15"/>
    <n v="48948"/>
    <n v="113452"/>
    <n v="64504"/>
    <x v="9"/>
    <n v="877"/>
    <n v="29"/>
    <x v="2"/>
    <x v="2"/>
    <x v="1"/>
    <n v="0"/>
    <x v="271"/>
    <x v="12"/>
    <x v="0"/>
    <s v="P1459"/>
    <n v="138"/>
    <n v="38"/>
    <x v="82"/>
    <x v="2"/>
    <n v="7"/>
    <n v="4"/>
    <s v="D"/>
    <n v="8.8000000000000007"/>
    <x v="3"/>
    <n v="65344"/>
    <n v="345623"/>
    <s v="Overdue"/>
    <n v="65378"/>
    <x v="7"/>
    <x v="2"/>
    <x v="1"/>
    <n v="64504"/>
  </r>
  <r>
    <x v="1709"/>
    <x v="137"/>
    <x v="5"/>
    <x v="24"/>
    <x v="3"/>
    <s v="P5"/>
    <x v="1"/>
    <x v="2"/>
    <x v="4"/>
    <x v="727"/>
    <d v="2022-09-10T00:00:00"/>
    <n v="17"/>
    <n v="303880"/>
    <n v="394273"/>
    <n v="90393"/>
    <x v="3"/>
    <n v="33.200000000000003"/>
    <n v="42"/>
    <x v="0"/>
    <x v="3"/>
    <x v="2"/>
    <n v="0"/>
    <x v="511"/>
    <x v="10"/>
    <x v="4"/>
    <s v="P1158"/>
    <n v="300"/>
    <n v="111"/>
    <x v="41"/>
    <x v="0"/>
    <n v="21"/>
    <n v="4"/>
    <s v="C"/>
    <n v="5.91"/>
    <x v="0"/>
    <n v="27771"/>
    <n v="274207"/>
    <s v="Paid"/>
    <n v="314503"/>
    <x v="1"/>
    <x v="1"/>
    <x v="2"/>
    <n v="90393"/>
  </r>
  <r>
    <x v="1710"/>
    <x v="37"/>
    <x v="4"/>
    <x v="28"/>
    <x v="2"/>
    <s v="P2"/>
    <x v="3"/>
    <x v="4"/>
    <x v="3"/>
    <x v="989"/>
    <d v="2025-01-30T00:00:00"/>
    <n v="8"/>
    <n v="51440"/>
    <n v="72351"/>
    <n v="20911"/>
    <x v="2"/>
    <n v="106.7"/>
    <n v="84"/>
    <x v="1"/>
    <x v="3"/>
    <x v="0"/>
    <n v="70"/>
    <x v="253"/>
    <x v="31"/>
    <x v="2"/>
    <s v="P1060"/>
    <n v="134"/>
    <n v="68"/>
    <x v="86"/>
    <x v="3"/>
    <n v="9"/>
    <n v="2"/>
    <s v="B"/>
    <n v="7.84"/>
    <x v="1"/>
    <n v="20686"/>
    <n v="245908"/>
    <s v="Pending"/>
    <n v="86804"/>
    <x v="9"/>
    <x v="1"/>
    <x v="0"/>
    <n v="20911"/>
  </r>
  <r>
    <x v="1711"/>
    <x v="47"/>
    <x v="5"/>
    <x v="11"/>
    <x v="5"/>
    <s v="P4"/>
    <x v="1"/>
    <x v="0"/>
    <x v="1"/>
    <x v="581"/>
    <d v="2023-11-02T00:00:00"/>
    <n v="2"/>
    <n v="268336"/>
    <n v="327834"/>
    <n v="59498"/>
    <x v="0"/>
    <n v="196.5"/>
    <n v="1"/>
    <x v="2"/>
    <x v="1"/>
    <x v="0"/>
    <n v="0"/>
    <x v="618"/>
    <x v="10"/>
    <x v="3"/>
    <s v="P1284"/>
    <n v="130"/>
    <n v="43"/>
    <x v="90"/>
    <x v="3"/>
    <n v="9"/>
    <n v="3"/>
    <s v="B"/>
    <n v="2.93"/>
    <x v="0"/>
    <n v="0"/>
    <n v="30943"/>
    <s v="Paid"/>
    <n v="272205"/>
    <x v="2"/>
    <x v="1"/>
    <x v="4"/>
    <n v="59498"/>
  </r>
  <r>
    <x v="1712"/>
    <x v="28"/>
    <x v="3"/>
    <x v="8"/>
    <x v="1"/>
    <s v="P4"/>
    <x v="1"/>
    <x v="2"/>
    <x v="2"/>
    <x v="254"/>
    <d v="2023-08-29T00:00:00"/>
    <n v="38"/>
    <n v="172357"/>
    <n v="286514"/>
    <n v="114157"/>
    <x v="4"/>
    <n v="545.20000000000005"/>
    <n v="7"/>
    <x v="2"/>
    <x v="0"/>
    <x v="0"/>
    <n v="86"/>
    <x v="765"/>
    <x v="25"/>
    <x v="1"/>
    <s v="P1382"/>
    <n v="276"/>
    <n v="112"/>
    <x v="9"/>
    <x v="3"/>
    <n v="7"/>
    <n v="6"/>
    <s v="A"/>
    <n v="2.46"/>
    <x v="3"/>
    <n v="0"/>
    <n v="778119"/>
    <s v="Pending"/>
    <n v="162747"/>
    <x v="1"/>
    <x v="2"/>
    <x v="1"/>
    <n v="114157"/>
  </r>
  <r>
    <x v="1713"/>
    <x v="209"/>
    <x v="3"/>
    <x v="5"/>
    <x v="2"/>
    <s v="P2"/>
    <x v="3"/>
    <x v="1"/>
    <x v="3"/>
    <x v="6"/>
    <d v="2024-09-05T00:00:00"/>
    <n v="43"/>
    <n v="105700"/>
    <n v="96362"/>
    <n v="-9338"/>
    <x v="10"/>
    <n v="680.6"/>
    <n v="26"/>
    <x v="2"/>
    <x v="2"/>
    <x v="0"/>
    <n v="83"/>
    <x v="31"/>
    <x v="8"/>
    <x v="3"/>
    <s v="P1226"/>
    <n v="160"/>
    <n v="95"/>
    <x v="30"/>
    <x v="2"/>
    <n v="16"/>
    <n v="2"/>
    <s v="B"/>
    <n v="9.32"/>
    <x v="2"/>
    <n v="0"/>
    <n v="351869"/>
    <s v="Overdue"/>
    <n v="115281"/>
    <x v="10"/>
    <x v="0"/>
    <x v="1"/>
    <n v="-9338"/>
  </r>
  <r>
    <x v="1714"/>
    <x v="242"/>
    <x v="0"/>
    <x v="23"/>
    <x v="5"/>
    <s v="P3"/>
    <x v="3"/>
    <x v="1"/>
    <x v="3"/>
    <x v="767"/>
    <d v="2023-06-29T00:00:00"/>
    <n v="48"/>
    <n v="492533"/>
    <n v="591173"/>
    <n v="98640"/>
    <x v="7"/>
    <n v="866.4"/>
    <n v="24"/>
    <x v="2"/>
    <x v="3"/>
    <x v="0"/>
    <n v="43"/>
    <x v="597"/>
    <x v="29"/>
    <x v="4"/>
    <s v="P1350"/>
    <n v="73"/>
    <n v="70"/>
    <x v="16"/>
    <x v="2"/>
    <n v="12"/>
    <n v="6"/>
    <s v="A"/>
    <n v="8.09"/>
    <x v="2"/>
    <n v="0"/>
    <n v="978166"/>
    <s v="Paid"/>
    <n v="486914"/>
    <x v="7"/>
    <x v="2"/>
    <x v="0"/>
    <n v="98640"/>
  </r>
  <r>
    <x v="1715"/>
    <x v="77"/>
    <x v="3"/>
    <x v="20"/>
    <x v="5"/>
    <s v="P2"/>
    <x v="1"/>
    <x v="3"/>
    <x v="2"/>
    <x v="524"/>
    <d v="2023-07-27T00:00:00"/>
    <n v="1"/>
    <n v="316706"/>
    <n v="435238"/>
    <n v="118532"/>
    <x v="7"/>
    <n v="324.5"/>
    <n v="47"/>
    <x v="0"/>
    <x v="2"/>
    <x v="0"/>
    <n v="0"/>
    <x v="492"/>
    <x v="0"/>
    <x v="2"/>
    <s v="P1311"/>
    <n v="332"/>
    <n v="88"/>
    <x v="35"/>
    <x v="3"/>
    <n v="16"/>
    <n v="6"/>
    <s v="A"/>
    <n v="14.55"/>
    <x v="3"/>
    <n v="0"/>
    <n v="523851"/>
    <s v="Overdue"/>
    <n v="323537"/>
    <x v="0"/>
    <x v="2"/>
    <x v="4"/>
    <n v="118532"/>
  </r>
  <r>
    <x v="1716"/>
    <x v="10"/>
    <x v="0"/>
    <x v="27"/>
    <x v="5"/>
    <s v="P1"/>
    <x v="2"/>
    <x v="5"/>
    <x v="1"/>
    <x v="105"/>
    <d v="2025-09-27T00:00:00"/>
    <n v="19"/>
    <n v="71213"/>
    <n v="166488"/>
    <n v="95275"/>
    <x v="9"/>
    <n v="472.9"/>
    <n v="76"/>
    <x v="1"/>
    <x v="1"/>
    <x v="1"/>
    <n v="0"/>
    <x v="177"/>
    <x v="14"/>
    <x v="0"/>
    <s v="P1304"/>
    <n v="360"/>
    <n v="48"/>
    <x v="53"/>
    <x v="3"/>
    <n v="12"/>
    <n v="5"/>
    <s v="B"/>
    <n v="1.88"/>
    <x v="1"/>
    <n v="0"/>
    <n v="230884"/>
    <s v="Pending"/>
    <n v="52312"/>
    <x v="9"/>
    <x v="0"/>
    <x v="2"/>
    <n v="95275"/>
  </r>
  <r>
    <x v="1717"/>
    <x v="42"/>
    <x v="0"/>
    <x v="27"/>
    <x v="0"/>
    <s v="P2"/>
    <x v="2"/>
    <x v="1"/>
    <x v="1"/>
    <x v="990"/>
    <d v="2024-09-25T00:00:00"/>
    <n v="58"/>
    <n v="68733"/>
    <n v="153072"/>
    <n v="84339"/>
    <x v="4"/>
    <n v="13"/>
    <n v="65"/>
    <x v="1"/>
    <x v="2"/>
    <x v="0"/>
    <n v="41"/>
    <x v="394"/>
    <x v="20"/>
    <x v="2"/>
    <s v="P1349"/>
    <n v="156"/>
    <n v="120"/>
    <x v="17"/>
    <x v="1"/>
    <n v="0"/>
    <n v="6"/>
    <s v="C"/>
    <n v="17.190000000000001"/>
    <x v="1"/>
    <n v="0"/>
    <n v="38309"/>
    <s v="Pending"/>
    <n v="82899"/>
    <x v="12"/>
    <x v="1"/>
    <x v="1"/>
    <n v="84339"/>
  </r>
  <r>
    <x v="1718"/>
    <x v="98"/>
    <x v="4"/>
    <x v="13"/>
    <x v="2"/>
    <s v="P4"/>
    <x v="1"/>
    <x v="5"/>
    <x v="4"/>
    <x v="57"/>
    <d v="2025-04-20T00:00:00"/>
    <n v="32"/>
    <n v="238132"/>
    <n v="272855"/>
    <n v="34723"/>
    <x v="10"/>
    <n v="138.5"/>
    <n v="57"/>
    <x v="0"/>
    <x v="3"/>
    <x v="0"/>
    <n v="0"/>
    <x v="766"/>
    <x v="29"/>
    <x v="0"/>
    <s v="P1481"/>
    <n v="339"/>
    <n v="94"/>
    <x v="48"/>
    <x v="2"/>
    <n v="12"/>
    <n v="2"/>
    <s v="A"/>
    <n v="3.28"/>
    <x v="0"/>
    <n v="0"/>
    <n v="768435"/>
    <s v="Overdue"/>
    <n v="235821"/>
    <x v="2"/>
    <x v="0"/>
    <x v="3"/>
    <n v="34723"/>
  </r>
  <r>
    <x v="1719"/>
    <x v="259"/>
    <x v="3"/>
    <x v="4"/>
    <x v="4"/>
    <s v="P4"/>
    <x v="0"/>
    <x v="1"/>
    <x v="3"/>
    <x v="991"/>
    <d v="2024-09-17T00:00:00"/>
    <n v="1"/>
    <n v="106263"/>
    <n v="67099"/>
    <n v="-39164"/>
    <x v="7"/>
    <n v="263.89999999999998"/>
    <n v="10"/>
    <x v="2"/>
    <x v="0"/>
    <x v="1"/>
    <n v="0"/>
    <x v="767"/>
    <x v="42"/>
    <x v="0"/>
    <s v="P1306"/>
    <n v="239"/>
    <n v="110"/>
    <x v="71"/>
    <x v="0"/>
    <n v="0"/>
    <n v="4"/>
    <s v="C"/>
    <n v="2.96"/>
    <x v="3"/>
    <n v="0"/>
    <n v="529056"/>
    <s v="Paid"/>
    <n v="154592"/>
    <x v="7"/>
    <x v="0"/>
    <x v="2"/>
    <n v="-39164"/>
  </r>
  <r>
    <x v="1720"/>
    <x v="131"/>
    <x v="5"/>
    <x v="13"/>
    <x v="5"/>
    <s v="P3"/>
    <x v="1"/>
    <x v="1"/>
    <x v="2"/>
    <x v="826"/>
    <d v="2024-01-17T00:00:00"/>
    <n v="1"/>
    <n v="393872"/>
    <n v="397549"/>
    <n v="3677"/>
    <x v="6"/>
    <n v="504.5"/>
    <n v="97"/>
    <x v="1"/>
    <x v="2"/>
    <x v="2"/>
    <n v="0"/>
    <x v="725"/>
    <x v="28"/>
    <x v="0"/>
    <s v="P1082"/>
    <n v="53"/>
    <n v="22"/>
    <x v="37"/>
    <x v="1"/>
    <n v="0"/>
    <n v="7"/>
    <s v="D"/>
    <n v="16.010000000000002"/>
    <x v="3"/>
    <n v="0"/>
    <n v="61551"/>
    <s v="Paid"/>
    <n v="406090"/>
    <x v="5"/>
    <x v="2"/>
    <x v="0"/>
    <n v="3677"/>
  </r>
  <r>
    <x v="1721"/>
    <x v="270"/>
    <x v="4"/>
    <x v="15"/>
    <x v="1"/>
    <s v="P1"/>
    <x v="2"/>
    <x v="5"/>
    <x v="4"/>
    <x v="650"/>
    <d v="2022-07-16T00:00:00"/>
    <n v="13"/>
    <n v="430412"/>
    <n v="471643"/>
    <n v="41231"/>
    <x v="2"/>
    <n v="332.6"/>
    <n v="60"/>
    <x v="0"/>
    <x v="2"/>
    <x v="0"/>
    <n v="0"/>
    <x v="768"/>
    <x v="9"/>
    <x v="0"/>
    <s v="P1182"/>
    <n v="205"/>
    <n v="25"/>
    <x v="34"/>
    <x v="3"/>
    <n v="2"/>
    <n v="2"/>
    <s v="B"/>
    <n v="1.1200000000000001"/>
    <x v="2"/>
    <n v="52171"/>
    <n v="883621"/>
    <s v="Overdue"/>
    <n v="413913"/>
    <x v="4"/>
    <x v="1"/>
    <x v="1"/>
    <n v="41231"/>
  </r>
  <r>
    <x v="1722"/>
    <x v="239"/>
    <x v="1"/>
    <x v="18"/>
    <x v="1"/>
    <s v="P5"/>
    <x v="2"/>
    <x v="2"/>
    <x v="2"/>
    <x v="98"/>
    <d v="2025-08-04T00:00:00"/>
    <n v="51"/>
    <n v="324472"/>
    <n v="341725"/>
    <n v="17253"/>
    <x v="3"/>
    <n v="583"/>
    <n v="27"/>
    <x v="2"/>
    <x v="2"/>
    <x v="2"/>
    <n v="80"/>
    <x v="630"/>
    <x v="5"/>
    <x v="4"/>
    <s v="P1354"/>
    <n v="203"/>
    <n v="65"/>
    <x v="38"/>
    <x v="0"/>
    <n v="2"/>
    <n v="2"/>
    <s v="B"/>
    <n v="15.81"/>
    <x v="2"/>
    <n v="0"/>
    <n v="542046"/>
    <s v="Pending"/>
    <n v="366499"/>
    <x v="5"/>
    <x v="2"/>
    <x v="0"/>
    <n v="17253"/>
  </r>
  <r>
    <x v="1723"/>
    <x v="158"/>
    <x v="1"/>
    <x v="10"/>
    <x v="4"/>
    <s v="P4"/>
    <x v="1"/>
    <x v="4"/>
    <x v="2"/>
    <x v="745"/>
    <d v="2024-02-23T00:00:00"/>
    <n v="42"/>
    <n v="489662"/>
    <n v="582619"/>
    <n v="92957"/>
    <x v="0"/>
    <n v="203.3"/>
    <n v="54"/>
    <x v="0"/>
    <x v="0"/>
    <x v="0"/>
    <n v="42"/>
    <x v="696"/>
    <x v="41"/>
    <x v="4"/>
    <s v="P1174"/>
    <n v="207"/>
    <n v="13"/>
    <x v="80"/>
    <x v="2"/>
    <n v="12"/>
    <n v="4"/>
    <s v="D"/>
    <n v="3.97"/>
    <x v="3"/>
    <n v="0"/>
    <n v="794389"/>
    <s v="Overdue"/>
    <n v="496481"/>
    <x v="8"/>
    <x v="2"/>
    <x v="2"/>
    <n v="92957"/>
  </r>
  <r>
    <x v="1724"/>
    <x v="98"/>
    <x v="2"/>
    <x v="12"/>
    <x v="1"/>
    <s v="P3"/>
    <x v="0"/>
    <x v="3"/>
    <x v="2"/>
    <x v="394"/>
    <d v="2024-06-02T00:00:00"/>
    <n v="47"/>
    <n v="477992"/>
    <n v="443276"/>
    <n v="-34716"/>
    <x v="1"/>
    <n v="682.4"/>
    <n v="76"/>
    <x v="1"/>
    <x v="2"/>
    <x v="0"/>
    <n v="0"/>
    <x v="743"/>
    <x v="30"/>
    <x v="1"/>
    <s v="P1379"/>
    <n v="239"/>
    <n v="54"/>
    <x v="69"/>
    <x v="0"/>
    <n v="4"/>
    <n v="3"/>
    <s v="A"/>
    <n v="7.42"/>
    <x v="0"/>
    <n v="0"/>
    <n v="44462"/>
    <s v="Paid"/>
    <n v="520947"/>
    <x v="5"/>
    <x v="0"/>
    <x v="1"/>
    <n v="-34716"/>
  </r>
  <r>
    <x v="1725"/>
    <x v="5"/>
    <x v="1"/>
    <x v="4"/>
    <x v="4"/>
    <s v="P3"/>
    <x v="0"/>
    <x v="0"/>
    <x v="2"/>
    <x v="992"/>
    <d v="2024-09-03T00:00:00"/>
    <n v="23"/>
    <n v="430294"/>
    <n v="488678"/>
    <n v="58384"/>
    <x v="0"/>
    <n v="262.3"/>
    <n v="5"/>
    <x v="2"/>
    <x v="0"/>
    <x v="0"/>
    <n v="0"/>
    <x v="200"/>
    <x v="25"/>
    <x v="3"/>
    <s v="P1170"/>
    <n v="332"/>
    <n v="55"/>
    <x v="16"/>
    <x v="3"/>
    <n v="14"/>
    <n v="7"/>
    <s v="C"/>
    <n v="6.85"/>
    <x v="3"/>
    <n v="0"/>
    <n v="599700"/>
    <s v="Overdue"/>
    <n v="425618"/>
    <x v="9"/>
    <x v="0"/>
    <x v="4"/>
    <n v="58384"/>
  </r>
  <r>
    <x v="1726"/>
    <x v="276"/>
    <x v="2"/>
    <x v="17"/>
    <x v="2"/>
    <s v="P3"/>
    <x v="1"/>
    <x v="1"/>
    <x v="3"/>
    <x v="993"/>
    <d v="2023-01-01T00:00:00"/>
    <n v="43"/>
    <n v="221858"/>
    <n v="280901"/>
    <n v="59043"/>
    <x v="6"/>
    <n v="273.5"/>
    <n v="62"/>
    <x v="1"/>
    <x v="1"/>
    <x v="1"/>
    <n v="64"/>
    <x v="451"/>
    <x v="16"/>
    <x v="3"/>
    <s v="P1153"/>
    <n v="172"/>
    <n v="115"/>
    <x v="8"/>
    <x v="3"/>
    <n v="19"/>
    <n v="5"/>
    <s v="B"/>
    <n v="16.940000000000001"/>
    <x v="3"/>
    <n v="0"/>
    <n v="299352"/>
    <s v="Paid"/>
    <n v="237395"/>
    <x v="12"/>
    <x v="3"/>
    <x v="4"/>
    <n v="59043"/>
  </r>
  <r>
    <x v="1727"/>
    <x v="230"/>
    <x v="1"/>
    <x v="6"/>
    <x v="3"/>
    <s v="P1"/>
    <x v="1"/>
    <x v="0"/>
    <x v="3"/>
    <x v="556"/>
    <d v="2022-08-29T00:00:00"/>
    <n v="4"/>
    <n v="32050"/>
    <n v="20187"/>
    <n v="-11863"/>
    <x v="1"/>
    <n v="549.70000000000005"/>
    <n v="90"/>
    <x v="1"/>
    <x v="1"/>
    <x v="0"/>
    <n v="87"/>
    <x v="769"/>
    <x v="2"/>
    <x v="0"/>
    <s v="P1264"/>
    <n v="38"/>
    <n v="60"/>
    <x v="25"/>
    <x v="0"/>
    <n v="0"/>
    <n v="8"/>
    <s v="D"/>
    <n v="5.64"/>
    <x v="1"/>
    <n v="54246"/>
    <n v="26317"/>
    <s v="Paid"/>
    <n v="51361"/>
    <x v="0"/>
    <x v="3"/>
    <x v="1"/>
    <n v="-11863"/>
  </r>
  <r>
    <x v="1728"/>
    <x v="286"/>
    <x v="4"/>
    <x v="3"/>
    <x v="0"/>
    <s v="P5"/>
    <x v="1"/>
    <x v="2"/>
    <x v="2"/>
    <x v="443"/>
    <d v="2025-03-07T00:00:00"/>
    <n v="37"/>
    <n v="123093"/>
    <n v="97217"/>
    <n v="-25876"/>
    <x v="0"/>
    <n v="552.29999999999995"/>
    <n v="79"/>
    <x v="1"/>
    <x v="3"/>
    <x v="0"/>
    <n v="0"/>
    <x v="539"/>
    <x v="30"/>
    <x v="0"/>
    <s v="P1398"/>
    <n v="334"/>
    <n v="62"/>
    <x v="2"/>
    <x v="2"/>
    <n v="7"/>
    <n v="3"/>
    <s v="A"/>
    <n v="7.5"/>
    <x v="3"/>
    <n v="0"/>
    <n v="118179"/>
    <s v="Paid"/>
    <n v="168513"/>
    <x v="10"/>
    <x v="0"/>
    <x v="0"/>
    <n v="-25876"/>
  </r>
  <r>
    <x v="1729"/>
    <x v="227"/>
    <x v="3"/>
    <x v="0"/>
    <x v="5"/>
    <s v="P5"/>
    <x v="3"/>
    <x v="2"/>
    <x v="0"/>
    <x v="994"/>
    <d v="2022-11-18T00:00:00"/>
    <n v="11"/>
    <n v="271073"/>
    <n v="315972"/>
    <n v="44899"/>
    <x v="10"/>
    <n v="823.5"/>
    <n v="66"/>
    <x v="1"/>
    <x v="1"/>
    <x v="0"/>
    <n v="81"/>
    <x v="334"/>
    <x v="4"/>
    <x v="0"/>
    <s v="P1500"/>
    <n v="283"/>
    <n v="67"/>
    <x v="67"/>
    <x v="3"/>
    <n v="2"/>
    <n v="8"/>
    <s v="C"/>
    <n v="13.74"/>
    <x v="0"/>
    <n v="0"/>
    <n v="143555"/>
    <s v="Paid"/>
    <n v="260596"/>
    <x v="12"/>
    <x v="2"/>
    <x v="4"/>
    <n v="44899"/>
  </r>
  <r>
    <x v="1730"/>
    <x v="38"/>
    <x v="2"/>
    <x v="20"/>
    <x v="1"/>
    <s v="P1"/>
    <x v="1"/>
    <x v="2"/>
    <x v="4"/>
    <x v="603"/>
    <d v="2024-07-04T00:00:00"/>
    <n v="32"/>
    <n v="470053"/>
    <n v="444238"/>
    <n v="-25815"/>
    <x v="10"/>
    <n v="417.7"/>
    <n v="69"/>
    <x v="1"/>
    <x v="3"/>
    <x v="0"/>
    <n v="0"/>
    <x v="232"/>
    <x v="9"/>
    <x v="1"/>
    <s v="P1317"/>
    <n v="473"/>
    <n v="33"/>
    <x v="84"/>
    <x v="3"/>
    <n v="4"/>
    <n v="4"/>
    <s v="D"/>
    <n v="6.39"/>
    <x v="2"/>
    <n v="0"/>
    <n v="988763"/>
    <s v="Pending"/>
    <n v="510455"/>
    <x v="7"/>
    <x v="1"/>
    <x v="2"/>
    <n v="-25815"/>
  </r>
  <r>
    <x v="1731"/>
    <x v="73"/>
    <x v="0"/>
    <x v="16"/>
    <x v="0"/>
    <s v="P1"/>
    <x v="0"/>
    <x v="2"/>
    <x v="2"/>
    <x v="995"/>
    <d v="2025-05-30T00:00:00"/>
    <n v="58"/>
    <n v="143947"/>
    <n v="169431"/>
    <n v="25484"/>
    <x v="2"/>
    <n v="645.6"/>
    <n v="8"/>
    <x v="2"/>
    <x v="1"/>
    <x v="1"/>
    <n v="58"/>
    <x v="394"/>
    <x v="21"/>
    <x v="2"/>
    <s v="P1420"/>
    <n v="215"/>
    <n v="67"/>
    <x v="75"/>
    <x v="1"/>
    <n v="0"/>
    <n v="7"/>
    <s v="A"/>
    <n v="3.17"/>
    <x v="3"/>
    <n v="0"/>
    <n v="281177"/>
    <s v="Pending"/>
    <n v="126903"/>
    <x v="8"/>
    <x v="1"/>
    <x v="2"/>
    <n v="25484"/>
  </r>
  <r>
    <x v="1732"/>
    <x v="38"/>
    <x v="3"/>
    <x v="7"/>
    <x v="1"/>
    <s v="P3"/>
    <x v="2"/>
    <x v="2"/>
    <x v="3"/>
    <x v="904"/>
    <d v="2023-06-30T00:00:00"/>
    <n v="11"/>
    <n v="69852"/>
    <n v="32221"/>
    <n v="-37631"/>
    <x v="10"/>
    <n v="342.4"/>
    <n v="22"/>
    <x v="2"/>
    <x v="2"/>
    <x v="1"/>
    <n v="0"/>
    <x v="0"/>
    <x v="29"/>
    <x v="0"/>
    <s v="P1080"/>
    <n v="255"/>
    <n v="52"/>
    <x v="83"/>
    <x v="0"/>
    <n v="7"/>
    <n v="7"/>
    <s v="D"/>
    <n v="3.11"/>
    <x v="2"/>
    <n v="0"/>
    <n v="46939"/>
    <s v="Pending"/>
    <n v="61969"/>
    <x v="11"/>
    <x v="1"/>
    <x v="1"/>
    <n v="-37631"/>
  </r>
  <r>
    <x v="1733"/>
    <x v="261"/>
    <x v="5"/>
    <x v="2"/>
    <x v="0"/>
    <s v="P2"/>
    <x v="2"/>
    <x v="3"/>
    <x v="3"/>
    <x v="568"/>
    <d v="2023-06-16T00:00:00"/>
    <n v="48"/>
    <n v="339151"/>
    <n v="388069"/>
    <n v="48918"/>
    <x v="3"/>
    <n v="748.9"/>
    <n v="69"/>
    <x v="1"/>
    <x v="3"/>
    <x v="0"/>
    <n v="0"/>
    <x v="688"/>
    <x v="27"/>
    <x v="1"/>
    <s v="P1392"/>
    <n v="241"/>
    <n v="12"/>
    <x v="76"/>
    <x v="3"/>
    <n v="16"/>
    <n v="1"/>
    <s v="C"/>
    <n v="17.97"/>
    <x v="1"/>
    <n v="45840"/>
    <n v="684889"/>
    <s v="Pending"/>
    <n v="343023"/>
    <x v="11"/>
    <x v="0"/>
    <x v="0"/>
    <n v="48918"/>
  </r>
  <r>
    <x v="1734"/>
    <x v="65"/>
    <x v="4"/>
    <x v="18"/>
    <x v="3"/>
    <s v="P3"/>
    <x v="3"/>
    <x v="5"/>
    <x v="4"/>
    <x v="137"/>
    <d v="2022-04-30T00:00:00"/>
    <n v="25"/>
    <n v="74066"/>
    <n v="183813"/>
    <n v="109747"/>
    <x v="2"/>
    <n v="65.099999999999994"/>
    <n v="20"/>
    <x v="2"/>
    <x v="0"/>
    <x v="2"/>
    <n v="87"/>
    <x v="375"/>
    <x v="27"/>
    <x v="0"/>
    <s v="P1409"/>
    <n v="185"/>
    <n v="94"/>
    <x v="89"/>
    <x v="0"/>
    <n v="2"/>
    <n v="1"/>
    <s v="B"/>
    <n v="13.9"/>
    <x v="3"/>
    <n v="0"/>
    <n v="291263"/>
    <s v="Overdue"/>
    <n v="71332"/>
    <x v="2"/>
    <x v="0"/>
    <x v="2"/>
    <n v="109747"/>
  </r>
  <r>
    <x v="1735"/>
    <x v="154"/>
    <x v="0"/>
    <x v="24"/>
    <x v="5"/>
    <s v="P5"/>
    <x v="0"/>
    <x v="2"/>
    <x v="0"/>
    <x v="69"/>
    <d v="2025-10-07T00:00:00"/>
    <n v="14"/>
    <n v="283638"/>
    <n v="267990"/>
    <n v="-15648"/>
    <x v="9"/>
    <n v="301.39999999999998"/>
    <n v="78"/>
    <x v="1"/>
    <x v="2"/>
    <x v="1"/>
    <n v="0"/>
    <x v="195"/>
    <x v="11"/>
    <x v="1"/>
    <s v="P1490"/>
    <n v="41"/>
    <n v="98"/>
    <x v="18"/>
    <x v="0"/>
    <n v="7"/>
    <n v="6"/>
    <s v="A"/>
    <n v="10.43"/>
    <x v="3"/>
    <n v="0"/>
    <n v="447276"/>
    <s v="Pending"/>
    <n v="297225"/>
    <x v="0"/>
    <x v="3"/>
    <x v="0"/>
    <n v="-15648"/>
  </r>
  <r>
    <x v="1736"/>
    <x v="63"/>
    <x v="5"/>
    <x v="26"/>
    <x v="2"/>
    <s v="P1"/>
    <x v="3"/>
    <x v="2"/>
    <x v="2"/>
    <x v="996"/>
    <d v="2022-10-01T00:00:00"/>
    <n v="47"/>
    <n v="138132"/>
    <n v="254917"/>
    <n v="116785"/>
    <x v="9"/>
    <n v="265.5"/>
    <n v="86"/>
    <x v="1"/>
    <x v="0"/>
    <x v="0"/>
    <n v="0"/>
    <x v="671"/>
    <x v="31"/>
    <x v="1"/>
    <s v="P1368"/>
    <n v="314"/>
    <n v="23"/>
    <x v="83"/>
    <x v="0"/>
    <n v="4"/>
    <n v="1"/>
    <s v="B"/>
    <n v="11.45"/>
    <x v="2"/>
    <n v="8197"/>
    <n v="850240"/>
    <s v="Overdue"/>
    <n v="149456"/>
    <x v="0"/>
    <x v="2"/>
    <x v="4"/>
    <n v="116785"/>
  </r>
  <r>
    <x v="1737"/>
    <x v="260"/>
    <x v="2"/>
    <x v="29"/>
    <x v="1"/>
    <s v="P4"/>
    <x v="0"/>
    <x v="3"/>
    <x v="1"/>
    <x v="118"/>
    <d v="2025-05-09T00:00:00"/>
    <n v="25"/>
    <n v="379490"/>
    <n v="387664"/>
    <n v="8174"/>
    <x v="3"/>
    <n v="748.3"/>
    <n v="45"/>
    <x v="0"/>
    <x v="0"/>
    <x v="0"/>
    <n v="93"/>
    <x v="200"/>
    <x v="36"/>
    <x v="4"/>
    <s v="P1252"/>
    <n v="126"/>
    <n v="89"/>
    <x v="77"/>
    <x v="2"/>
    <n v="21"/>
    <n v="2"/>
    <s v="A"/>
    <n v="11.61"/>
    <x v="1"/>
    <n v="0"/>
    <n v="855809"/>
    <s v="Overdue"/>
    <n v="419838"/>
    <x v="7"/>
    <x v="0"/>
    <x v="3"/>
    <n v="8174"/>
  </r>
  <r>
    <x v="1738"/>
    <x v="147"/>
    <x v="3"/>
    <x v="0"/>
    <x v="1"/>
    <s v="P2"/>
    <x v="3"/>
    <x v="5"/>
    <x v="2"/>
    <x v="749"/>
    <d v="2022-05-25T00:00:00"/>
    <n v="1"/>
    <n v="456882"/>
    <n v="440717"/>
    <n v="-16165"/>
    <x v="7"/>
    <n v="728.4"/>
    <n v="90"/>
    <x v="1"/>
    <x v="0"/>
    <x v="0"/>
    <n v="0"/>
    <x v="258"/>
    <x v="21"/>
    <x v="2"/>
    <s v="P1311"/>
    <n v="169"/>
    <n v="62"/>
    <x v="50"/>
    <x v="2"/>
    <n v="4"/>
    <n v="8"/>
    <s v="D"/>
    <n v="17.16"/>
    <x v="2"/>
    <n v="0"/>
    <n v="149340"/>
    <s v="Pending"/>
    <n v="483171"/>
    <x v="9"/>
    <x v="0"/>
    <x v="2"/>
    <n v="-16165"/>
  </r>
  <r>
    <x v="1739"/>
    <x v="174"/>
    <x v="5"/>
    <x v="15"/>
    <x v="5"/>
    <s v="P5"/>
    <x v="3"/>
    <x v="4"/>
    <x v="1"/>
    <x v="134"/>
    <d v="2025-02-23T00:00:00"/>
    <n v="46"/>
    <n v="468479"/>
    <n v="488109"/>
    <n v="19630"/>
    <x v="9"/>
    <n v="197.7"/>
    <n v="47"/>
    <x v="0"/>
    <x v="0"/>
    <x v="1"/>
    <n v="0"/>
    <x v="515"/>
    <x v="5"/>
    <x v="4"/>
    <s v="P1441"/>
    <n v="307"/>
    <n v="25"/>
    <x v="87"/>
    <x v="2"/>
    <n v="16"/>
    <n v="4"/>
    <s v="A"/>
    <n v="12.91"/>
    <x v="0"/>
    <n v="0"/>
    <n v="857402"/>
    <s v="Paid"/>
    <n v="474943"/>
    <x v="2"/>
    <x v="3"/>
    <x v="1"/>
    <n v="19630"/>
  </r>
  <r>
    <x v="1740"/>
    <x v="86"/>
    <x v="5"/>
    <x v="6"/>
    <x v="2"/>
    <s v="P3"/>
    <x v="3"/>
    <x v="1"/>
    <x v="0"/>
    <x v="640"/>
    <d v="2023-11-06T00:00:00"/>
    <n v="26"/>
    <n v="377189"/>
    <n v="465617"/>
    <n v="88428"/>
    <x v="6"/>
    <n v="801.3"/>
    <n v="37"/>
    <x v="0"/>
    <x v="2"/>
    <x v="0"/>
    <n v="0"/>
    <x v="759"/>
    <x v="26"/>
    <x v="4"/>
    <s v="P1243"/>
    <n v="35"/>
    <n v="101"/>
    <x v="83"/>
    <x v="2"/>
    <n v="7"/>
    <n v="5"/>
    <s v="C"/>
    <n v="3.43"/>
    <x v="1"/>
    <n v="0"/>
    <n v="671073"/>
    <s v="Paid"/>
    <n v="390409"/>
    <x v="12"/>
    <x v="1"/>
    <x v="4"/>
    <n v="88428"/>
  </r>
  <r>
    <x v="1741"/>
    <x v="34"/>
    <x v="0"/>
    <x v="7"/>
    <x v="0"/>
    <s v="P4"/>
    <x v="3"/>
    <x v="3"/>
    <x v="3"/>
    <x v="997"/>
    <d v="2024-11-30T00:00:00"/>
    <n v="44"/>
    <n v="279630"/>
    <n v="244263"/>
    <n v="-35367"/>
    <x v="1"/>
    <n v="240.3"/>
    <n v="72"/>
    <x v="1"/>
    <x v="0"/>
    <x v="0"/>
    <n v="0"/>
    <x v="770"/>
    <x v="32"/>
    <x v="3"/>
    <s v="P1340"/>
    <n v="187"/>
    <n v="69"/>
    <x v="41"/>
    <x v="2"/>
    <n v="12"/>
    <n v="6"/>
    <s v="D"/>
    <n v="5.65"/>
    <x v="0"/>
    <n v="0"/>
    <n v="366730"/>
    <s v="Paid"/>
    <n v="322249"/>
    <x v="12"/>
    <x v="1"/>
    <x v="4"/>
    <n v="-35367"/>
  </r>
  <r>
    <x v="1742"/>
    <x v="169"/>
    <x v="1"/>
    <x v="0"/>
    <x v="5"/>
    <s v="P2"/>
    <x v="1"/>
    <x v="4"/>
    <x v="1"/>
    <x v="998"/>
    <d v="2025-04-19T00:00:00"/>
    <n v="6"/>
    <n v="230142"/>
    <n v="340479"/>
    <n v="110337"/>
    <x v="2"/>
    <n v="228.7"/>
    <n v="55"/>
    <x v="0"/>
    <x v="1"/>
    <x v="0"/>
    <n v="42"/>
    <x v="771"/>
    <x v="38"/>
    <x v="2"/>
    <s v="P1243"/>
    <n v="86"/>
    <n v="33"/>
    <x v="82"/>
    <x v="2"/>
    <n v="0"/>
    <n v="4"/>
    <s v="C"/>
    <n v="9.6"/>
    <x v="3"/>
    <n v="0"/>
    <n v="522613"/>
    <s v="Overdue"/>
    <n v="253947"/>
    <x v="2"/>
    <x v="2"/>
    <x v="4"/>
    <n v="110337"/>
  </r>
  <r>
    <x v="1743"/>
    <x v="265"/>
    <x v="5"/>
    <x v="17"/>
    <x v="1"/>
    <s v="P3"/>
    <x v="0"/>
    <x v="1"/>
    <x v="0"/>
    <x v="266"/>
    <d v="2025-09-09T00:00:00"/>
    <n v="18"/>
    <n v="474628"/>
    <n v="496500"/>
    <n v="21872"/>
    <x v="2"/>
    <n v="416.1"/>
    <n v="66"/>
    <x v="1"/>
    <x v="2"/>
    <x v="0"/>
    <n v="86"/>
    <x v="772"/>
    <x v="17"/>
    <x v="0"/>
    <s v="P1099"/>
    <n v="400"/>
    <n v="48"/>
    <x v="66"/>
    <x v="3"/>
    <n v="9"/>
    <n v="3"/>
    <s v="D"/>
    <n v="1.77"/>
    <x v="1"/>
    <n v="0"/>
    <n v="592572"/>
    <s v="Paid"/>
    <n v="512178"/>
    <x v="1"/>
    <x v="0"/>
    <x v="1"/>
    <n v="21872"/>
  </r>
  <r>
    <x v="1744"/>
    <x v="218"/>
    <x v="5"/>
    <x v="4"/>
    <x v="2"/>
    <s v="P4"/>
    <x v="2"/>
    <x v="1"/>
    <x v="0"/>
    <x v="47"/>
    <d v="2025-05-30T00:00:00"/>
    <n v="8"/>
    <n v="10516"/>
    <n v="4730"/>
    <n v="-5786"/>
    <x v="10"/>
    <n v="651.6"/>
    <n v="58"/>
    <x v="0"/>
    <x v="0"/>
    <x v="0"/>
    <n v="0"/>
    <x v="63"/>
    <x v="15"/>
    <x v="1"/>
    <s v="P1401"/>
    <n v="328"/>
    <n v="56"/>
    <x v="57"/>
    <x v="1"/>
    <n v="2"/>
    <n v="4"/>
    <s v="A"/>
    <n v="14.85"/>
    <x v="0"/>
    <n v="67005"/>
    <n v="739977"/>
    <s v="Pending"/>
    <n v="48104"/>
    <x v="7"/>
    <x v="3"/>
    <x v="1"/>
    <n v="-5786"/>
  </r>
  <r>
    <x v="1745"/>
    <x v="148"/>
    <x v="3"/>
    <x v="18"/>
    <x v="3"/>
    <s v="P3"/>
    <x v="0"/>
    <x v="5"/>
    <x v="1"/>
    <x v="754"/>
    <d v="2022-06-28T00:00:00"/>
    <n v="56"/>
    <n v="207543"/>
    <n v="224600"/>
    <n v="17057"/>
    <x v="0"/>
    <n v="480.8"/>
    <n v="1"/>
    <x v="2"/>
    <x v="3"/>
    <x v="2"/>
    <n v="64"/>
    <x v="763"/>
    <x v="29"/>
    <x v="4"/>
    <s v="P1497"/>
    <n v="214"/>
    <n v="15"/>
    <x v="54"/>
    <x v="2"/>
    <n v="19"/>
    <n v="6"/>
    <s v="A"/>
    <n v="13.06"/>
    <x v="2"/>
    <n v="0"/>
    <n v="911407"/>
    <s v="Paid"/>
    <n v="223841"/>
    <x v="5"/>
    <x v="0"/>
    <x v="1"/>
    <n v="17057"/>
  </r>
  <r>
    <x v="1746"/>
    <x v="51"/>
    <x v="3"/>
    <x v="24"/>
    <x v="1"/>
    <s v="P2"/>
    <x v="0"/>
    <x v="4"/>
    <x v="1"/>
    <x v="509"/>
    <d v="2025-02-10T00:00:00"/>
    <n v="10"/>
    <n v="350572"/>
    <n v="454721"/>
    <n v="104149"/>
    <x v="0"/>
    <n v="640.29999999999995"/>
    <n v="25"/>
    <x v="2"/>
    <x v="2"/>
    <x v="0"/>
    <n v="0"/>
    <x v="690"/>
    <x v="6"/>
    <x v="4"/>
    <s v="P1336"/>
    <n v="432"/>
    <n v="77"/>
    <x v="74"/>
    <x v="1"/>
    <n v="19"/>
    <n v="7"/>
    <s v="D"/>
    <n v="11.43"/>
    <x v="2"/>
    <n v="0"/>
    <n v="67518"/>
    <s v="Paid"/>
    <n v="375211"/>
    <x v="0"/>
    <x v="2"/>
    <x v="1"/>
    <n v="104149"/>
  </r>
  <r>
    <x v="1747"/>
    <x v="296"/>
    <x v="4"/>
    <x v="29"/>
    <x v="5"/>
    <s v="P3"/>
    <x v="0"/>
    <x v="0"/>
    <x v="2"/>
    <x v="68"/>
    <d v="2023-02-24T00:00:00"/>
    <n v="8"/>
    <n v="246443"/>
    <n v="296612"/>
    <n v="50169"/>
    <x v="10"/>
    <n v="221.2"/>
    <n v="31"/>
    <x v="0"/>
    <x v="1"/>
    <x v="2"/>
    <n v="73"/>
    <x v="284"/>
    <x v="11"/>
    <x v="3"/>
    <s v="P1456"/>
    <n v="470"/>
    <n v="38"/>
    <x v="56"/>
    <x v="3"/>
    <n v="2"/>
    <n v="3"/>
    <s v="A"/>
    <n v="0.02"/>
    <x v="2"/>
    <n v="0"/>
    <n v="156789"/>
    <s v="Overdue"/>
    <n v="265908"/>
    <x v="5"/>
    <x v="1"/>
    <x v="1"/>
    <n v="50169"/>
  </r>
  <r>
    <x v="1748"/>
    <x v="233"/>
    <x v="2"/>
    <x v="4"/>
    <x v="4"/>
    <s v="P5"/>
    <x v="1"/>
    <x v="0"/>
    <x v="3"/>
    <x v="738"/>
    <d v="2023-08-23T00:00:00"/>
    <n v="29"/>
    <n v="15893"/>
    <n v="134499"/>
    <n v="118606"/>
    <x v="6"/>
    <n v="142.30000000000001"/>
    <n v="46"/>
    <x v="0"/>
    <x v="1"/>
    <x v="0"/>
    <n v="0"/>
    <x v="451"/>
    <x v="0"/>
    <x v="4"/>
    <s v="P1098"/>
    <n v="267"/>
    <n v="39"/>
    <x v="85"/>
    <x v="1"/>
    <n v="21"/>
    <n v="3"/>
    <s v="C"/>
    <n v="5.58"/>
    <x v="3"/>
    <n v="0"/>
    <n v="347055"/>
    <s v="Paid"/>
    <n v="18991"/>
    <x v="10"/>
    <x v="0"/>
    <x v="3"/>
    <n v="118606"/>
  </r>
  <r>
    <x v="1749"/>
    <x v="71"/>
    <x v="2"/>
    <x v="10"/>
    <x v="4"/>
    <s v="P3"/>
    <x v="1"/>
    <x v="2"/>
    <x v="3"/>
    <x v="809"/>
    <d v="2024-07-10T00:00:00"/>
    <n v="57"/>
    <n v="261338"/>
    <n v="283230"/>
    <n v="21892"/>
    <x v="10"/>
    <n v="35.6"/>
    <n v="65"/>
    <x v="1"/>
    <x v="2"/>
    <x v="2"/>
    <n v="0"/>
    <x v="773"/>
    <x v="37"/>
    <x v="2"/>
    <s v="P1488"/>
    <n v="256"/>
    <n v="53"/>
    <x v="83"/>
    <x v="3"/>
    <n v="21"/>
    <n v="5"/>
    <s v="D"/>
    <n v="13.26"/>
    <x v="0"/>
    <n v="75880"/>
    <n v="663249"/>
    <s v="Overdue"/>
    <n v="241676"/>
    <x v="0"/>
    <x v="2"/>
    <x v="4"/>
    <n v="21892"/>
  </r>
  <r>
    <x v="1750"/>
    <x v="122"/>
    <x v="5"/>
    <x v="25"/>
    <x v="1"/>
    <s v="P5"/>
    <x v="2"/>
    <x v="4"/>
    <x v="1"/>
    <x v="357"/>
    <d v="2023-09-25T00:00:00"/>
    <n v="21"/>
    <n v="191190"/>
    <n v="232461"/>
    <n v="41271"/>
    <x v="3"/>
    <n v="279.8"/>
    <n v="14"/>
    <x v="2"/>
    <x v="3"/>
    <x v="0"/>
    <n v="0"/>
    <x v="113"/>
    <x v="26"/>
    <x v="1"/>
    <s v="P1444"/>
    <n v="333"/>
    <n v="63"/>
    <x v="46"/>
    <x v="3"/>
    <n v="4"/>
    <n v="3"/>
    <s v="C"/>
    <n v="10.41"/>
    <x v="1"/>
    <n v="5246"/>
    <n v="579879"/>
    <s v="Pending"/>
    <n v="184283"/>
    <x v="9"/>
    <x v="0"/>
    <x v="1"/>
    <n v="41271"/>
  </r>
  <r>
    <x v="1751"/>
    <x v="241"/>
    <x v="0"/>
    <x v="6"/>
    <x v="2"/>
    <s v="P4"/>
    <x v="0"/>
    <x v="4"/>
    <x v="1"/>
    <x v="999"/>
    <d v="2025-09-06T00:00:00"/>
    <n v="55"/>
    <n v="155850"/>
    <n v="239063"/>
    <n v="83213"/>
    <x v="0"/>
    <n v="82.5"/>
    <n v="68"/>
    <x v="1"/>
    <x v="1"/>
    <x v="0"/>
    <n v="0"/>
    <x v="159"/>
    <x v="25"/>
    <x v="0"/>
    <s v="P1179"/>
    <n v="285"/>
    <n v="91"/>
    <x v="42"/>
    <x v="0"/>
    <n v="4"/>
    <n v="6"/>
    <s v="B"/>
    <n v="11.88"/>
    <x v="1"/>
    <n v="87029"/>
    <n v="158397"/>
    <s v="Pending"/>
    <n v="194016"/>
    <x v="10"/>
    <x v="0"/>
    <x v="0"/>
    <n v="83213"/>
  </r>
  <r>
    <x v="1752"/>
    <x v="38"/>
    <x v="4"/>
    <x v="16"/>
    <x v="1"/>
    <s v="P5"/>
    <x v="3"/>
    <x v="2"/>
    <x v="4"/>
    <x v="34"/>
    <d v="2024-12-30T00:00:00"/>
    <n v="27"/>
    <n v="444977"/>
    <n v="486054"/>
    <n v="41077"/>
    <x v="8"/>
    <n v="749.8"/>
    <n v="83"/>
    <x v="1"/>
    <x v="2"/>
    <x v="1"/>
    <n v="0"/>
    <x v="774"/>
    <x v="19"/>
    <x v="4"/>
    <s v="P1425"/>
    <n v="411"/>
    <n v="115"/>
    <x v="26"/>
    <x v="1"/>
    <n v="0"/>
    <n v="6"/>
    <s v="C"/>
    <n v="16.37"/>
    <x v="0"/>
    <n v="0"/>
    <n v="135731"/>
    <s v="Paid"/>
    <n v="491221"/>
    <x v="11"/>
    <x v="2"/>
    <x v="1"/>
    <n v="41077"/>
  </r>
  <r>
    <x v="1753"/>
    <x v="79"/>
    <x v="5"/>
    <x v="7"/>
    <x v="0"/>
    <s v="P1"/>
    <x v="0"/>
    <x v="5"/>
    <x v="2"/>
    <x v="1000"/>
    <d v="2022-04-30T00:00:00"/>
    <n v="16"/>
    <n v="167586"/>
    <n v="178872"/>
    <n v="11286"/>
    <x v="9"/>
    <n v="794.6"/>
    <n v="8"/>
    <x v="2"/>
    <x v="2"/>
    <x v="1"/>
    <n v="89"/>
    <x v="165"/>
    <x v="11"/>
    <x v="0"/>
    <s v="P1041"/>
    <n v="1"/>
    <n v="39"/>
    <x v="10"/>
    <x v="2"/>
    <n v="2"/>
    <n v="7"/>
    <s v="C"/>
    <n v="12.54"/>
    <x v="0"/>
    <n v="53133"/>
    <n v="685672"/>
    <s v="Pending"/>
    <n v="184723"/>
    <x v="5"/>
    <x v="3"/>
    <x v="1"/>
    <n v="11286"/>
  </r>
  <r>
    <x v="1754"/>
    <x v="194"/>
    <x v="5"/>
    <x v="27"/>
    <x v="0"/>
    <s v="P3"/>
    <x v="2"/>
    <x v="2"/>
    <x v="4"/>
    <x v="162"/>
    <d v="2023-06-19T00:00:00"/>
    <n v="60"/>
    <n v="353007"/>
    <n v="376063"/>
    <n v="23056"/>
    <x v="6"/>
    <n v="567"/>
    <n v="93"/>
    <x v="1"/>
    <x v="1"/>
    <x v="0"/>
    <n v="77"/>
    <x v="266"/>
    <x v="31"/>
    <x v="3"/>
    <s v="P1069"/>
    <n v="3"/>
    <n v="47"/>
    <x v="17"/>
    <x v="1"/>
    <n v="12"/>
    <n v="6"/>
    <s v="A"/>
    <n v="16.329999999999998"/>
    <x v="0"/>
    <n v="0"/>
    <n v="794486"/>
    <s v="Overdue"/>
    <n v="401216"/>
    <x v="6"/>
    <x v="3"/>
    <x v="4"/>
    <n v="23056"/>
  </r>
  <r>
    <x v="1755"/>
    <x v="52"/>
    <x v="5"/>
    <x v="20"/>
    <x v="2"/>
    <s v="P1"/>
    <x v="0"/>
    <x v="1"/>
    <x v="3"/>
    <x v="109"/>
    <d v="2022-08-18T00:00:00"/>
    <n v="45"/>
    <n v="303002"/>
    <n v="422888"/>
    <n v="119886"/>
    <x v="2"/>
    <n v="68.3"/>
    <n v="33"/>
    <x v="0"/>
    <x v="1"/>
    <x v="1"/>
    <n v="0"/>
    <x v="525"/>
    <x v="23"/>
    <x v="4"/>
    <s v="P1162"/>
    <n v="197"/>
    <n v="115"/>
    <x v="5"/>
    <x v="3"/>
    <n v="9"/>
    <n v="4"/>
    <s v="A"/>
    <n v="5.13"/>
    <x v="3"/>
    <n v="0"/>
    <n v="509949"/>
    <s v="Paid"/>
    <n v="332783"/>
    <x v="11"/>
    <x v="2"/>
    <x v="2"/>
    <n v="119886"/>
  </r>
  <r>
    <x v="1756"/>
    <x v="112"/>
    <x v="4"/>
    <x v="13"/>
    <x v="2"/>
    <s v="P5"/>
    <x v="2"/>
    <x v="5"/>
    <x v="1"/>
    <x v="239"/>
    <d v="2022-06-16T00:00:00"/>
    <n v="29"/>
    <n v="148331"/>
    <n v="230843"/>
    <n v="82512"/>
    <x v="8"/>
    <n v="420.8"/>
    <n v="72"/>
    <x v="1"/>
    <x v="1"/>
    <x v="1"/>
    <n v="83"/>
    <x v="381"/>
    <x v="5"/>
    <x v="4"/>
    <s v="P1324"/>
    <n v="285"/>
    <n v="37"/>
    <x v="67"/>
    <x v="0"/>
    <n v="16"/>
    <n v="6"/>
    <s v="A"/>
    <n v="7.66"/>
    <x v="0"/>
    <n v="0"/>
    <n v="606612"/>
    <s v="Pending"/>
    <n v="150912"/>
    <x v="0"/>
    <x v="1"/>
    <x v="1"/>
    <n v="82512"/>
  </r>
  <r>
    <x v="1757"/>
    <x v="102"/>
    <x v="1"/>
    <x v="29"/>
    <x v="0"/>
    <s v="P2"/>
    <x v="1"/>
    <x v="1"/>
    <x v="3"/>
    <x v="1001"/>
    <d v="2025-01-02T00:00:00"/>
    <n v="0"/>
    <n v="305896"/>
    <n v="343756"/>
    <n v="37860"/>
    <x v="6"/>
    <n v="558.9"/>
    <n v="78"/>
    <x v="1"/>
    <x v="2"/>
    <x v="0"/>
    <n v="0"/>
    <x v="118"/>
    <x v="35"/>
    <x v="1"/>
    <s v="P1182"/>
    <n v="337"/>
    <n v="109"/>
    <x v="90"/>
    <x v="0"/>
    <n v="21"/>
    <n v="7"/>
    <s v="A"/>
    <n v="11.86"/>
    <x v="2"/>
    <n v="53027"/>
    <n v="869605"/>
    <s v="Overdue"/>
    <n v="343666"/>
    <x v="10"/>
    <x v="1"/>
    <x v="0"/>
    <n v="37860"/>
  </r>
  <r>
    <x v="1758"/>
    <x v="52"/>
    <x v="2"/>
    <x v="4"/>
    <x v="4"/>
    <s v="P5"/>
    <x v="2"/>
    <x v="0"/>
    <x v="2"/>
    <x v="299"/>
    <d v="2022-05-31T00:00:00"/>
    <n v="38"/>
    <n v="195079"/>
    <n v="240187"/>
    <n v="45108"/>
    <x v="0"/>
    <n v="736.1"/>
    <n v="42"/>
    <x v="0"/>
    <x v="1"/>
    <x v="1"/>
    <n v="0"/>
    <x v="294"/>
    <x v="28"/>
    <x v="1"/>
    <s v="P1429"/>
    <n v="381"/>
    <n v="26"/>
    <x v="52"/>
    <x v="0"/>
    <n v="21"/>
    <n v="2"/>
    <s v="B"/>
    <n v="12.33"/>
    <x v="2"/>
    <n v="0"/>
    <n v="762726"/>
    <s v="Paid"/>
    <n v="184484"/>
    <x v="7"/>
    <x v="1"/>
    <x v="1"/>
    <n v="45108"/>
  </r>
  <r>
    <x v="1759"/>
    <x v="196"/>
    <x v="3"/>
    <x v="22"/>
    <x v="3"/>
    <s v="P4"/>
    <x v="0"/>
    <x v="5"/>
    <x v="3"/>
    <x v="460"/>
    <d v="2025-07-29T00:00:00"/>
    <n v="13"/>
    <n v="321688"/>
    <n v="347311"/>
    <n v="25623"/>
    <x v="3"/>
    <n v="620.20000000000005"/>
    <n v="85"/>
    <x v="1"/>
    <x v="1"/>
    <x v="0"/>
    <n v="0"/>
    <x v="33"/>
    <x v="17"/>
    <x v="0"/>
    <s v="P1459"/>
    <n v="436"/>
    <n v="101"/>
    <x v="39"/>
    <x v="1"/>
    <n v="2"/>
    <n v="3"/>
    <s v="D"/>
    <n v="6.38"/>
    <x v="0"/>
    <n v="8916"/>
    <n v="435061"/>
    <s v="Overdue"/>
    <n v="359755"/>
    <x v="4"/>
    <x v="0"/>
    <x v="3"/>
    <n v="25623"/>
  </r>
  <r>
    <x v="1760"/>
    <x v="47"/>
    <x v="3"/>
    <x v="21"/>
    <x v="2"/>
    <s v="P4"/>
    <x v="1"/>
    <x v="2"/>
    <x v="0"/>
    <x v="678"/>
    <d v="2025-03-16T00:00:00"/>
    <n v="49"/>
    <n v="122672"/>
    <n v="113632"/>
    <n v="-9040"/>
    <x v="8"/>
    <n v="249.9"/>
    <n v="58"/>
    <x v="0"/>
    <x v="2"/>
    <x v="2"/>
    <n v="64"/>
    <x v="8"/>
    <x v="18"/>
    <x v="2"/>
    <s v="P1396"/>
    <n v="289"/>
    <n v="84"/>
    <x v="4"/>
    <x v="2"/>
    <n v="16"/>
    <n v="5"/>
    <s v="C"/>
    <n v="14.91"/>
    <x v="0"/>
    <n v="0"/>
    <n v="784886"/>
    <s v="Pending"/>
    <n v="157655"/>
    <x v="2"/>
    <x v="1"/>
    <x v="0"/>
    <n v="-9040"/>
  </r>
  <r>
    <x v="1761"/>
    <x v="245"/>
    <x v="3"/>
    <x v="29"/>
    <x v="3"/>
    <s v="P1"/>
    <x v="0"/>
    <x v="1"/>
    <x v="2"/>
    <x v="1002"/>
    <d v="2024-09-08T00:00:00"/>
    <n v="13"/>
    <n v="300590"/>
    <n v="273001"/>
    <n v="-27589"/>
    <x v="7"/>
    <n v="361.5"/>
    <n v="62"/>
    <x v="1"/>
    <x v="1"/>
    <x v="2"/>
    <n v="92"/>
    <x v="650"/>
    <x v="34"/>
    <x v="4"/>
    <s v="P1057"/>
    <n v="144"/>
    <n v="67"/>
    <x v="58"/>
    <x v="0"/>
    <n v="2"/>
    <n v="5"/>
    <s v="C"/>
    <n v="12.38"/>
    <x v="1"/>
    <n v="0"/>
    <n v="801597"/>
    <s v="Pending"/>
    <n v="328736"/>
    <x v="8"/>
    <x v="3"/>
    <x v="3"/>
    <n v="-27589"/>
  </r>
  <r>
    <x v="1762"/>
    <x v="7"/>
    <x v="4"/>
    <x v="10"/>
    <x v="5"/>
    <s v="P3"/>
    <x v="3"/>
    <x v="3"/>
    <x v="4"/>
    <x v="1003"/>
    <d v="2025-02-06T00:00:00"/>
    <n v="44"/>
    <n v="177824"/>
    <n v="187260"/>
    <n v="9436"/>
    <x v="2"/>
    <n v="32.799999999999997"/>
    <n v="20"/>
    <x v="2"/>
    <x v="3"/>
    <x v="0"/>
    <n v="0"/>
    <x v="52"/>
    <x v="12"/>
    <x v="4"/>
    <s v="P1159"/>
    <n v="439"/>
    <n v="105"/>
    <x v="30"/>
    <x v="0"/>
    <n v="19"/>
    <n v="5"/>
    <s v="C"/>
    <n v="0.7"/>
    <x v="3"/>
    <n v="57012"/>
    <n v="359419"/>
    <s v="Overdue"/>
    <n v="172434"/>
    <x v="6"/>
    <x v="0"/>
    <x v="0"/>
    <n v="9436"/>
  </r>
  <r>
    <x v="1763"/>
    <x v="273"/>
    <x v="4"/>
    <x v="4"/>
    <x v="0"/>
    <s v="P4"/>
    <x v="2"/>
    <x v="2"/>
    <x v="0"/>
    <x v="207"/>
    <d v="2025-05-12T00:00:00"/>
    <n v="55"/>
    <n v="92922"/>
    <n v="198940"/>
    <n v="106018"/>
    <x v="1"/>
    <n v="572.5"/>
    <n v="71"/>
    <x v="1"/>
    <x v="1"/>
    <x v="1"/>
    <n v="0"/>
    <x v="7"/>
    <x v="24"/>
    <x v="1"/>
    <s v="P1228"/>
    <n v="186"/>
    <n v="84"/>
    <x v="33"/>
    <x v="1"/>
    <n v="19"/>
    <n v="3"/>
    <s v="D"/>
    <n v="8.0299999999999994"/>
    <x v="2"/>
    <n v="0"/>
    <n v="83409"/>
    <s v="Overdue"/>
    <n v="120005"/>
    <x v="1"/>
    <x v="1"/>
    <x v="1"/>
    <n v="106018"/>
  </r>
  <r>
    <x v="1764"/>
    <x v="284"/>
    <x v="0"/>
    <x v="15"/>
    <x v="4"/>
    <s v="P4"/>
    <x v="3"/>
    <x v="4"/>
    <x v="2"/>
    <x v="900"/>
    <d v="2024-07-13T00:00:00"/>
    <n v="9"/>
    <n v="340296"/>
    <n v="367257"/>
    <n v="26961"/>
    <x v="8"/>
    <n v="417.3"/>
    <n v="87"/>
    <x v="1"/>
    <x v="0"/>
    <x v="1"/>
    <n v="51"/>
    <x v="16"/>
    <x v="11"/>
    <x v="2"/>
    <s v="P1199"/>
    <n v="159"/>
    <n v="48"/>
    <x v="24"/>
    <x v="0"/>
    <n v="9"/>
    <n v="1"/>
    <s v="D"/>
    <n v="15.49"/>
    <x v="0"/>
    <n v="0"/>
    <n v="45062"/>
    <s v="Paid"/>
    <n v="363634"/>
    <x v="3"/>
    <x v="0"/>
    <x v="4"/>
    <n v="26961"/>
  </r>
  <r>
    <x v="1765"/>
    <x v="118"/>
    <x v="5"/>
    <x v="18"/>
    <x v="2"/>
    <s v="P1"/>
    <x v="1"/>
    <x v="1"/>
    <x v="1"/>
    <x v="805"/>
    <d v="2024-02-14T00:00:00"/>
    <n v="-2"/>
    <n v="309488"/>
    <n v="328641"/>
    <n v="19153"/>
    <x v="0"/>
    <n v="639.70000000000005"/>
    <n v="51"/>
    <x v="0"/>
    <x v="2"/>
    <x v="0"/>
    <n v="0"/>
    <x v="388"/>
    <x v="36"/>
    <x v="1"/>
    <s v="P1307"/>
    <n v="450"/>
    <n v="27"/>
    <x v="34"/>
    <x v="1"/>
    <n v="12"/>
    <n v="1"/>
    <s v="A"/>
    <n v="14.34"/>
    <x v="1"/>
    <n v="0"/>
    <n v="132051"/>
    <s v="Overdue"/>
    <n v="341903"/>
    <x v="10"/>
    <x v="3"/>
    <x v="2"/>
    <n v="19153"/>
  </r>
  <r>
    <x v="1766"/>
    <x v="1"/>
    <x v="0"/>
    <x v="16"/>
    <x v="4"/>
    <s v="P4"/>
    <x v="1"/>
    <x v="4"/>
    <x v="1"/>
    <x v="545"/>
    <d v="2024-05-28T00:00:00"/>
    <n v="34"/>
    <n v="462753"/>
    <n v="488025"/>
    <n v="25272"/>
    <x v="4"/>
    <n v="163.4"/>
    <n v="76"/>
    <x v="1"/>
    <x v="3"/>
    <x v="2"/>
    <n v="0"/>
    <x v="731"/>
    <x v="29"/>
    <x v="0"/>
    <s v="P1146"/>
    <n v="281"/>
    <n v="40"/>
    <x v="70"/>
    <x v="3"/>
    <n v="2"/>
    <n v="1"/>
    <s v="A"/>
    <n v="15.76"/>
    <x v="3"/>
    <n v="0"/>
    <n v="980936"/>
    <s v="Paid"/>
    <n v="485273"/>
    <x v="10"/>
    <x v="0"/>
    <x v="0"/>
    <n v="25272"/>
  </r>
  <r>
    <x v="1767"/>
    <x v="246"/>
    <x v="2"/>
    <x v="24"/>
    <x v="0"/>
    <s v="P4"/>
    <x v="0"/>
    <x v="5"/>
    <x v="1"/>
    <x v="1004"/>
    <d v="2023-03-21T00:00:00"/>
    <n v="49"/>
    <n v="303531"/>
    <n v="358004"/>
    <n v="54473"/>
    <x v="0"/>
    <n v="282.2"/>
    <n v="17"/>
    <x v="2"/>
    <x v="2"/>
    <x v="2"/>
    <n v="41"/>
    <x v="481"/>
    <x v="30"/>
    <x v="1"/>
    <s v="P1181"/>
    <n v="142"/>
    <n v="22"/>
    <x v="59"/>
    <x v="0"/>
    <n v="4"/>
    <n v="5"/>
    <s v="B"/>
    <n v="8.7100000000000009"/>
    <x v="3"/>
    <n v="9982"/>
    <n v="187351"/>
    <s v="Overdue"/>
    <n v="334268"/>
    <x v="0"/>
    <x v="1"/>
    <x v="3"/>
    <n v="54473"/>
  </r>
  <r>
    <x v="1768"/>
    <x v="49"/>
    <x v="1"/>
    <x v="10"/>
    <x v="4"/>
    <s v="P5"/>
    <x v="2"/>
    <x v="1"/>
    <x v="0"/>
    <x v="175"/>
    <d v="2025-11-13T00:00:00"/>
    <n v="13"/>
    <n v="310858"/>
    <n v="281315"/>
    <n v="-29543"/>
    <x v="6"/>
    <n v="802"/>
    <n v="86"/>
    <x v="1"/>
    <x v="0"/>
    <x v="2"/>
    <n v="81"/>
    <x v="426"/>
    <x v="3"/>
    <x v="2"/>
    <s v="P1239"/>
    <n v="19"/>
    <n v="104"/>
    <x v="38"/>
    <x v="1"/>
    <n v="12"/>
    <n v="4"/>
    <s v="A"/>
    <n v="7.09"/>
    <x v="3"/>
    <n v="0"/>
    <n v="677611"/>
    <s v="Overdue"/>
    <n v="360244"/>
    <x v="3"/>
    <x v="1"/>
    <x v="2"/>
    <n v="-29543"/>
  </r>
  <r>
    <x v="1769"/>
    <x v="73"/>
    <x v="1"/>
    <x v="14"/>
    <x v="2"/>
    <s v="P1"/>
    <x v="1"/>
    <x v="4"/>
    <x v="2"/>
    <x v="938"/>
    <d v="2022-02-19T00:00:00"/>
    <n v="28"/>
    <n v="453363"/>
    <n v="523591"/>
    <n v="70228"/>
    <x v="2"/>
    <n v="600.6"/>
    <n v="62"/>
    <x v="1"/>
    <x v="2"/>
    <x v="1"/>
    <n v="0"/>
    <x v="519"/>
    <x v="6"/>
    <x v="0"/>
    <s v="P1294"/>
    <n v="270"/>
    <n v="93"/>
    <x v="84"/>
    <x v="2"/>
    <n v="12"/>
    <n v="6"/>
    <s v="B"/>
    <n v="7.4"/>
    <x v="1"/>
    <n v="26749"/>
    <n v="598170"/>
    <s v="Paid"/>
    <n v="434589"/>
    <x v="1"/>
    <x v="3"/>
    <x v="1"/>
    <n v="70228"/>
  </r>
  <r>
    <x v="1770"/>
    <x v="33"/>
    <x v="5"/>
    <x v="20"/>
    <x v="0"/>
    <s v="P4"/>
    <x v="3"/>
    <x v="4"/>
    <x v="2"/>
    <x v="440"/>
    <d v="2023-07-25T00:00:00"/>
    <n v="35"/>
    <n v="261764"/>
    <n v="308901"/>
    <n v="47137"/>
    <x v="9"/>
    <n v="758.8"/>
    <n v="32"/>
    <x v="0"/>
    <x v="0"/>
    <x v="0"/>
    <n v="82"/>
    <x v="466"/>
    <x v="41"/>
    <x v="4"/>
    <s v="P1019"/>
    <n v="477"/>
    <n v="24"/>
    <x v="64"/>
    <x v="0"/>
    <n v="14"/>
    <n v="3"/>
    <s v="B"/>
    <n v="5.52"/>
    <x v="2"/>
    <n v="0"/>
    <n v="559693"/>
    <s v="Paid"/>
    <n v="246547"/>
    <x v="7"/>
    <x v="0"/>
    <x v="3"/>
    <n v="47137"/>
  </r>
  <r>
    <x v="1771"/>
    <x v="117"/>
    <x v="4"/>
    <x v="21"/>
    <x v="2"/>
    <s v="P4"/>
    <x v="0"/>
    <x v="0"/>
    <x v="3"/>
    <x v="820"/>
    <d v="2022-11-25T00:00:00"/>
    <n v="43"/>
    <n v="211355"/>
    <n v="324747"/>
    <n v="113392"/>
    <x v="9"/>
    <n v="763.3"/>
    <n v="16"/>
    <x v="2"/>
    <x v="3"/>
    <x v="0"/>
    <n v="0"/>
    <x v="454"/>
    <x v="35"/>
    <x v="1"/>
    <s v="P1272"/>
    <n v="410"/>
    <n v="46"/>
    <x v="53"/>
    <x v="2"/>
    <n v="16"/>
    <n v="2"/>
    <s v="D"/>
    <n v="15.48"/>
    <x v="3"/>
    <n v="0"/>
    <n v="805800"/>
    <s v="Pending"/>
    <n v="204793"/>
    <x v="1"/>
    <x v="2"/>
    <x v="0"/>
    <n v="113392"/>
  </r>
  <r>
    <x v="1772"/>
    <x v="35"/>
    <x v="1"/>
    <x v="25"/>
    <x v="2"/>
    <s v="P2"/>
    <x v="3"/>
    <x v="0"/>
    <x v="4"/>
    <x v="1005"/>
    <d v="2024-04-03T00:00:00"/>
    <n v="39"/>
    <n v="233606"/>
    <n v="204861"/>
    <n v="-28745"/>
    <x v="9"/>
    <n v="102.6"/>
    <n v="48"/>
    <x v="0"/>
    <x v="1"/>
    <x v="0"/>
    <n v="63"/>
    <x v="255"/>
    <x v="19"/>
    <x v="0"/>
    <s v="P1346"/>
    <n v="433"/>
    <n v="98"/>
    <x v="42"/>
    <x v="1"/>
    <n v="12"/>
    <n v="6"/>
    <s v="A"/>
    <n v="8.65"/>
    <x v="0"/>
    <n v="3789"/>
    <n v="408810"/>
    <s v="Pending"/>
    <n v="272513"/>
    <x v="0"/>
    <x v="0"/>
    <x v="0"/>
    <n v="-28745"/>
  </r>
  <r>
    <x v="1773"/>
    <x v="153"/>
    <x v="4"/>
    <x v="25"/>
    <x v="0"/>
    <s v="P3"/>
    <x v="3"/>
    <x v="2"/>
    <x v="3"/>
    <x v="1000"/>
    <d v="2022-06-03T00:00:00"/>
    <n v="50"/>
    <n v="358445"/>
    <n v="453251"/>
    <n v="94806"/>
    <x v="6"/>
    <n v="840.3"/>
    <n v="41"/>
    <x v="0"/>
    <x v="3"/>
    <x v="0"/>
    <n v="72"/>
    <x v="372"/>
    <x v="27"/>
    <x v="0"/>
    <s v="P1340"/>
    <n v="350"/>
    <n v="12"/>
    <x v="86"/>
    <x v="1"/>
    <n v="16"/>
    <n v="2"/>
    <s v="D"/>
    <n v="15.47"/>
    <x v="2"/>
    <n v="35691"/>
    <n v="372226"/>
    <s v="Paid"/>
    <n v="398799"/>
    <x v="4"/>
    <x v="1"/>
    <x v="4"/>
    <n v="94806"/>
  </r>
  <r>
    <x v="1774"/>
    <x v="236"/>
    <x v="5"/>
    <x v="16"/>
    <x v="1"/>
    <s v="P4"/>
    <x v="1"/>
    <x v="5"/>
    <x v="3"/>
    <x v="289"/>
    <d v="2024-02-02T00:00:00"/>
    <n v="24"/>
    <n v="197978"/>
    <n v="194903"/>
    <n v="-3075"/>
    <x v="3"/>
    <n v="351.4"/>
    <n v="15"/>
    <x v="2"/>
    <x v="3"/>
    <x v="0"/>
    <n v="69"/>
    <x v="44"/>
    <x v="24"/>
    <x v="4"/>
    <s v="P1178"/>
    <n v="341"/>
    <n v="90"/>
    <x v="45"/>
    <x v="0"/>
    <n v="12"/>
    <n v="3"/>
    <s v="D"/>
    <n v="14.34"/>
    <x v="3"/>
    <n v="0"/>
    <n v="664395"/>
    <s v="Overdue"/>
    <n v="235563"/>
    <x v="3"/>
    <x v="0"/>
    <x v="3"/>
    <n v="-3075"/>
  </r>
  <r>
    <x v="1775"/>
    <x v="107"/>
    <x v="3"/>
    <x v="29"/>
    <x v="5"/>
    <s v="P2"/>
    <x v="2"/>
    <x v="2"/>
    <x v="1"/>
    <x v="983"/>
    <d v="2022-06-13T00:00:00"/>
    <n v="8"/>
    <n v="254290"/>
    <n v="260819"/>
    <n v="6529"/>
    <x v="3"/>
    <n v="256.60000000000002"/>
    <n v="55"/>
    <x v="0"/>
    <x v="0"/>
    <x v="0"/>
    <n v="46"/>
    <x v="775"/>
    <x v="28"/>
    <x v="0"/>
    <s v="P1237"/>
    <n v="437"/>
    <n v="106"/>
    <x v="21"/>
    <x v="0"/>
    <n v="16"/>
    <n v="7"/>
    <s v="D"/>
    <n v="0.17"/>
    <x v="1"/>
    <n v="0"/>
    <n v="856123"/>
    <s v="Paid"/>
    <n v="286848"/>
    <x v="6"/>
    <x v="3"/>
    <x v="1"/>
    <n v="6529"/>
  </r>
  <r>
    <x v="1776"/>
    <x v="278"/>
    <x v="4"/>
    <x v="0"/>
    <x v="5"/>
    <s v="P3"/>
    <x v="1"/>
    <x v="5"/>
    <x v="2"/>
    <x v="792"/>
    <d v="2025-10-03T00:00:00"/>
    <n v="31"/>
    <n v="438144"/>
    <n v="515809"/>
    <n v="77665"/>
    <x v="9"/>
    <n v="840.5"/>
    <n v="95"/>
    <x v="1"/>
    <x v="1"/>
    <x v="2"/>
    <n v="0"/>
    <x v="7"/>
    <x v="31"/>
    <x v="3"/>
    <s v="P1012"/>
    <n v="301"/>
    <n v="82"/>
    <x v="85"/>
    <x v="3"/>
    <n v="2"/>
    <n v="5"/>
    <s v="C"/>
    <n v="11.13"/>
    <x v="1"/>
    <n v="64210"/>
    <n v="255182"/>
    <s v="Overdue"/>
    <n v="459592"/>
    <x v="7"/>
    <x v="0"/>
    <x v="1"/>
    <n v="77665"/>
  </r>
  <r>
    <x v="1777"/>
    <x v="213"/>
    <x v="0"/>
    <x v="0"/>
    <x v="5"/>
    <s v="P4"/>
    <x v="0"/>
    <x v="0"/>
    <x v="2"/>
    <x v="233"/>
    <d v="2025-09-03T00:00:00"/>
    <n v="57"/>
    <n v="170532"/>
    <n v="242862"/>
    <n v="72330"/>
    <x v="6"/>
    <n v="413"/>
    <n v="89"/>
    <x v="1"/>
    <x v="0"/>
    <x v="0"/>
    <n v="0"/>
    <x v="102"/>
    <x v="40"/>
    <x v="4"/>
    <s v="P1115"/>
    <n v="397"/>
    <n v="31"/>
    <x v="48"/>
    <x v="0"/>
    <n v="21"/>
    <n v="1"/>
    <s v="B"/>
    <n v="10.29"/>
    <x v="2"/>
    <n v="0"/>
    <n v="994098"/>
    <s v="Overdue"/>
    <n v="184143"/>
    <x v="8"/>
    <x v="0"/>
    <x v="3"/>
    <n v="72330"/>
  </r>
  <r>
    <x v="1778"/>
    <x v="151"/>
    <x v="3"/>
    <x v="6"/>
    <x v="0"/>
    <s v="P3"/>
    <x v="2"/>
    <x v="0"/>
    <x v="4"/>
    <x v="483"/>
    <d v="2022-10-27T00:00:00"/>
    <n v="-2"/>
    <n v="332189"/>
    <n v="300543"/>
    <n v="-31646"/>
    <x v="1"/>
    <n v="642.29999999999995"/>
    <n v="69"/>
    <x v="1"/>
    <x v="1"/>
    <x v="0"/>
    <n v="89"/>
    <x v="88"/>
    <x v="14"/>
    <x v="0"/>
    <s v="P1284"/>
    <n v="276"/>
    <n v="98"/>
    <x v="49"/>
    <x v="3"/>
    <n v="0"/>
    <n v="1"/>
    <s v="D"/>
    <n v="15.22"/>
    <x v="1"/>
    <n v="0"/>
    <n v="711368"/>
    <s v="Paid"/>
    <n v="371096"/>
    <x v="7"/>
    <x v="1"/>
    <x v="4"/>
    <n v="-31646"/>
  </r>
  <r>
    <x v="1779"/>
    <x v="296"/>
    <x v="2"/>
    <x v="1"/>
    <x v="5"/>
    <s v="P1"/>
    <x v="1"/>
    <x v="3"/>
    <x v="2"/>
    <x v="788"/>
    <d v="2023-01-14T00:00:00"/>
    <n v="6"/>
    <n v="462911"/>
    <n v="453549"/>
    <n v="-9362"/>
    <x v="10"/>
    <n v="325.8"/>
    <n v="56"/>
    <x v="0"/>
    <x v="1"/>
    <x v="0"/>
    <n v="48"/>
    <x v="776"/>
    <x v="23"/>
    <x v="1"/>
    <s v="P1489"/>
    <n v="467"/>
    <n v="40"/>
    <x v="12"/>
    <x v="1"/>
    <n v="7"/>
    <n v="4"/>
    <s v="B"/>
    <n v="1.03"/>
    <x v="2"/>
    <n v="0"/>
    <n v="292316"/>
    <s v="Paid"/>
    <n v="463789"/>
    <x v="4"/>
    <x v="3"/>
    <x v="2"/>
    <n v="-9362"/>
  </r>
  <r>
    <x v="1780"/>
    <x v="108"/>
    <x v="4"/>
    <x v="22"/>
    <x v="0"/>
    <s v="P3"/>
    <x v="2"/>
    <x v="4"/>
    <x v="0"/>
    <x v="887"/>
    <d v="2023-06-17T00:00:00"/>
    <n v="41"/>
    <n v="414806"/>
    <n v="443922"/>
    <n v="29116"/>
    <x v="6"/>
    <n v="655.8"/>
    <n v="23"/>
    <x v="2"/>
    <x v="1"/>
    <x v="1"/>
    <n v="0"/>
    <x v="450"/>
    <x v="29"/>
    <x v="0"/>
    <s v="P1332"/>
    <n v="179"/>
    <n v="14"/>
    <x v="24"/>
    <x v="2"/>
    <n v="14"/>
    <n v="6"/>
    <s v="D"/>
    <n v="1.4"/>
    <x v="0"/>
    <n v="0"/>
    <n v="440010"/>
    <s v="Overdue"/>
    <n v="437794"/>
    <x v="0"/>
    <x v="3"/>
    <x v="0"/>
    <n v="29116"/>
  </r>
  <r>
    <x v="1781"/>
    <x v="244"/>
    <x v="5"/>
    <x v="24"/>
    <x v="2"/>
    <s v="P1"/>
    <x v="2"/>
    <x v="0"/>
    <x v="4"/>
    <x v="950"/>
    <d v="2025-05-03T00:00:00"/>
    <n v="59"/>
    <n v="349043"/>
    <n v="429026"/>
    <n v="79983"/>
    <x v="4"/>
    <n v="802.3"/>
    <n v="67"/>
    <x v="1"/>
    <x v="2"/>
    <x v="0"/>
    <n v="0"/>
    <x v="567"/>
    <x v="26"/>
    <x v="0"/>
    <s v="P1187"/>
    <n v="459"/>
    <n v="38"/>
    <x v="21"/>
    <x v="1"/>
    <n v="12"/>
    <n v="8"/>
    <s v="C"/>
    <n v="15.78"/>
    <x v="2"/>
    <n v="66722"/>
    <n v="647865"/>
    <s v="Paid"/>
    <n v="385095"/>
    <x v="6"/>
    <x v="1"/>
    <x v="3"/>
    <n v="79983"/>
  </r>
  <r>
    <x v="1782"/>
    <x v="240"/>
    <x v="2"/>
    <x v="12"/>
    <x v="1"/>
    <s v="P1"/>
    <x v="1"/>
    <x v="5"/>
    <x v="3"/>
    <x v="374"/>
    <d v="2022-08-06T00:00:00"/>
    <n v="41"/>
    <n v="373688"/>
    <n v="475339"/>
    <n v="101651"/>
    <x v="2"/>
    <n v="666.2"/>
    <n v="90"/>
    <x v="1"/>
    <x v="1"/>
    <x v="0"/>
    <n v="57"/>
    <x v="709"/>
    <x v="39"/>
    <x v="0"/>
    <s v="P1407"/>
    <n v="225"/>
    <n v="27"/>
    <x v="2"/>
    <x v="0"/>
    <n v="14"/>
    <n v="6"/>
    <s v="A"/>
    <n v="11.83"/>
    <x v="3"/>
    <n v="0"/>
    <n v="462619"/>
    <s v="Paid"/>
    <n v="415692"/>
    <x v="5"/>
    <x v="2"/>
    <x v="3"/>
    <n v="101651"/>
  </r>
  <r>
    <x v="1783"/>
    <x v="195"/>
    <x v="2"/>
    <x v="12"/>
    <x v="3"/>
    <s v="P4"/>
    <x v="1"/>
    <x v="2"/>
    <x v="2"/>
    <x v="780"/>
    <d v="2024-08-11T00:00:00"/>
    <n v="37"/>
    <n v="442863"/>
    <n v="526325"/>
    <n v="83462"/>
    <x v="3"/>
    <n v="222.9"/>
    <n v="12"/>
    <x v="2"/>
    <x v="1"/>
    <x v="0"/>
    <n v="0"/>
    <x v="617"/>
    <x v="38"/>
    <x v="3"/>
    <s v="P1494"/>
    <n v="10"/>
    <n v="93"/>
    <x v="9"/>
    <x v="2"/>
    <n v="9"/>
    <n v="6"/>
    <s v="B"/>
    <n v="1.31"/>
    <x v="3"/>
    <n v="33796"/>
    <n v="877320"/>
    <s v="Overdue"/>
    <n v="477158"/>
    <x v="1"/>
    <x v="0"/>
    <x v="3"/>
    <n v="83462"/>
  </r>
  <r>
    <x v="1784"/>
    <x v="11"/>
    <x v="2"/>
    <x v="28"/>
    <x v="0"/>
    <s v="P4"/>
    <x v="3"/>
    <x v="4"/>
    <x v="1"/>
    <x v="570"/>
    <d v="2022-11-17T00:00:00"/>
    <n v="7"/>
    <n v="37696"/>
    <n v="152454"/>
    <n v="114758"/>
    <x v="1"/>
    <n v="111.6"/>
    <n v="35"/>
    <x v="0"/>
    <x v="0"/>
    <x v="2"/>
    <n v="55"/>
    <x v="54"/>
    <x v="18"/>
    <x v="2"/>
    <s v="P1117"/>
    <n v="37"/>
    <n v="50"/>
    <x v="57"/>
    <x v="2"/>
    <n v="2"/>
    <n v="3"/>
    <s v="D"/>
    <n v="13.91"/>
    <x v="2"/>
    <n v="81646"/>
    <n v="607286"/>
    <s v="Overdue"/>
    <n v="59882"/>
    <x v="3"/>
    <x v="3"/>
    <x v="3"/>
    <n v="114758"/>
  </r>
  <r>
    <x v="1785"/>
    <x v="209"/>
    <x v="0"/>
    <x v="17"/>
    <x v="5"/>
    <s v="P5"/>
    <x v="2"/>
    <x v="2"/>
    <x v="4"/>
    <x v="155"/>
    <d v="2023-08-11T00:00:00"/>
    <n v="11"/>
    <n v="175627"/>
    <n v="251649"/>
    <n v="76022"/>
    <x v="4"/>
    <n v="108.5"/>
    <n v="5"/>
    <x v="2"/>
    <x v="3"/>
    <x v="0"/>
    <n v="57"/>
    <x v="633"/>
    <x v="32"/>
    <x v="1"/>
    <s v="P1251"/>
    <n v="290"/>
    <n v="17"/>
    <x v="19"/>
    <x v="0"/>
    <n v="14"/>
    <n v="4"/>
    <s v="D"/>
    <n v="17.05"/>
    <x v="3"/>
    <n v="0"/>
    <n v="46728"/>
    <s v="Overdue"/>
    <n v="225039"/>
    <x v="11"/>
    <x v="3"/>
    <x v="3"/>
    <n v="76022"/>
  </r>
  <r>
    <x v="1786"/>
    <x v="96"/>
    <x v="0"/>
    <x v="27"/>
    <x v="0"/>
    <s v="P3"/>
    <x v="1"/>
    <x v="4"/>
    <x v="1"/>
    <x v="109"/>
    <d v="2022-07-06T00:00:00"/>
    <n v="2"/>
    <n v="76486"/>
    <n v="160670"/>
    <n v="84184"/>
    <x v="4"/>
    <n v="780.8"/>
    <n v="85"/>
    <x v="1"/>
    <x v="1"/>
    <x v="2"/>
    <n v="0"/>
    <x v="514"/>
    <x v="7"/>
    <x v="0"/>
    <s v="P1214"/>
    <n v="324"/>
    <n v="26"/>
    <x v="3"/>
    <x v="0"/>
    <n v="0"/>
    <n v="2"/>
    <s v="C"/>
    <n v="9.5299999999999994"/>
    <x v="3"/>
    <n v="0"/>
    <n v="434581"/>
    <s v="Paid"/>
    <n v="61444"/>
    <x v="4"/>
    <x v="3"/>
    <x v="3"/>
    <n v="84184"/>
  </r>
  <r>
    <x v="1787"/>
    <x v="213"/>
    <x v="4"/>
    <x v="5"/>
    <x v="5"/>
    <s v="P2"/>
    <x v="2"/>
    <x v="5"/>
    <x v="1"/>
    <x v="559"/>
    <d v="2023-12-10T00:00:00"/>
    <n v="54"/>
    <n v="8064"/>
    <n v="46504"/>
    <n v="38440"/>
    <x v="9"/>
    <n v="288.3"/>
    <n v="70"/>
    <x v="1"/>
    <x v="1"/>
    <x v="1"/>
    <n v="0"/>
    <x v="236"/>
    <x v="5"/>
    <x v="4"/>
    <s v="P1339"/>
    <n v="20"/>
    <n v="77"/>
    <x v="21"/>
    <x v="1"/>
    <n v="14"/>
    <n v="3"/>
    <s v="C"/>
    <n v="5.94"/>
    <x v="0"/>
    <n v="0"/>
    <n v="201882"/>
    <s v="Paid"/>
    <n v="-6513"/>
    <x v="2"/>
    <x v="3"/>
    <x v="0"/>
    <n v="38440"/>
  </r>
  <r>
    <x v="1788"/>
    <x v="177"/>
    <x v="1"/>
    <x v="5"/>
    <x v="1"/>
    <s v="P5"/>
    <x v="2"/>
    <x v="5"/>
    <x v="0"/>
    <x v="542"/>
    <d v="2022-06-15T00:00:00"/>
    <n v="50"/>
    <n v="352606"/>
    <n v="405286"/>
    <n v="52680"/>
    <x v="10"/>
    <n v="680.7"/>
    <n v="54"/>
    <x v="0"/>
    <x v="0"/>
    <x v="2"/>
    <n v="57"/>
    <x v="775"/>
    <x v="1"/>
    <x v="3"/>
    <s v="P1203"/>
    <n v="46"/>
    <n v="32"/>
    <x v="35"/>
    <x v="3"/>
    <n v="0"/>
    <n v="8"/>
    <s v="A"/>
    <n v="8"/>
    <x v="0"/>
    <n v="0"/>
    <n v="607158"/>
    <s v="Paid"/>
    <n v="391320"/>
    <x v="11"/>
    <x v="1"/>
    <x v="0"/>
    <n v="52680"/>
  </r>
  <r>
    <x v="1789"/>
    <x v="280"/>
    <x v="2"/>
    <x v="0"/>
    <x v="0"/>
    <s v="P4"/>
    <x v="3"/>
    <x v="4"/>
    <x v="1"/>
    <x v="536"/>
    <d v="2024-07-10T00:00:00"/>
    <n v="28"/>
    <n v="311648"/>
    <n v="355339"/>
    <n v="43691"/>
    <x v="6"/>
    <n v="266.10000000000002"/>
    <n v="100"/>
    <x v="1"/>
    <x v="0"/>
    <x v="2"/>
    <n v="95"/>
    <x v="349"/>
    <x v="2"/>
    <x v="0"/>
    <s v="P1090"/>
    <n v="361"/>
    <n v="73"/>
    <x v="71"/>
    <x v="0"/>
    <n v="19"/>
    <n v="4"/>
    <s v="C"/>
    <n v="9.0500000000000007"/>
    <x v="2"/>
    <n v="0"/>
    <n v="184030"/>
    <s v="Paid"/>
    <n v="316279"/>
    <x v="9"/>
    <x v="2"/>
    <x v="2"/>
    <n v="43691"/>
  </r>
  <r>
    <x v="1790"/>
    <x v="154"/>
    <x v="1"/>
    <x v="5"/>
    <x v="3"/>
    <s v="P5"/>
    <x v="3"/>
    <x v="0"/>
    <x v="2"/>
    <x v="1006"/>
    <d v="2024-11-05T00:00:00"/>
    <n v="9"/>
    <n v="495931"/>
    <n v="573480"/>
    <n v="77549"/>
    <x v="9"/>
    <n v="723.5"/>
    <n v="75"/>
    <x v="1"/>
    <x v="0"/>
    <x v="0"/>
    <n v="0"/>
    <x v="400"/>
    <x v="33"/>
    <x v="3"/>
    <s v="P1413"/>
    <n v="254"/>
    <n v="106"/>
    <x v="27"/>
    <x v="1"/>
    <n v="2"/>
    <n v="5"/>
    <s v="B"/>
    <n v="2.16"/>
    <x v="3"/>
    <n v="0"/>
    <n v="170507"/>
    <s v="Paid"/>
    <n v="478793"/>
    <x v="2"/>
    <x v="2"/>
    <x v="2"/>
    <n v="77549"/>
  </r>
  <r>
    <x v="1791"/>
    <x v="156"/>
    <x v="4"/>
    <x v="17"/>
    <x v="5"/>
    <s v="P2"/>
    <x v="1"/>
    <x v="5"/>
    <x v="2"/>
    <x v="1007"/>
    <d v="2023-08-08T00:00:00"/>
    <n v="53"/>
    <n v="277419"/>
    <n v="386573"/>
    <n v="109154"/>
    <x v="9"/>
    <n v="203.9"/>
    <n v="60"/>
    <x v="0"/>
    <x v="0"/>
    <x v="0"/>
    <n v="40"/>
    <x v="284"/>
    <x v="14"/>
    <x v="3"/>
    <s v="P1239"/>
    <n v="155"/>
    <n v="25"/>
    <x v="37"/>
    <x v="1"/>
    <n v="7"/>
    <n v="7"/>
    <s v="A"/>
    <n v="14.5"/>
    <x v="1"/>
    <n v="83460"/>
    <n v="194607"/>
    <s v="Pending"/>
    <n v="299013"/>
    <x v="3"/>
    <x v="0"/>
    <x v="0"/>
    <n v="109154"/>
  </r>
  <r>
    <x v="1792"/>
    <x v="281"/>
    <x v="3"/>
    <x v="0"/>
    <x v="2"/>
    <s v="P5"/>
    <x v="2"/>
    <x v="1"/>
    <x v="4"/>
    <x v="785"/>
    <d v="2025-03-28T00:00:00"/>
    <n v="24"/>
    <n v="20783"/>
    <n v="130699"/>
    <n v="109916"/>
    <x v="2"/>
    <n v="690"/>
    <n v="15"/>
    <x v="2"/>
    <x v="1"/>
    <x v="0"/>
    <n v="46"/>
    <x v="643"/>
    <x v="25"/>
    <x v="0"/>
    <s v="P1138"/>
    <n v="362"/>
    <n v="96"/>
    <x v="49"/>
    <x v="2"/>
    <n v="2"/>
    <n v="2"/>
    <s v="C"/>
    <n v="9.6300000000000008"/>
    <x v="1"/>
    <n v="0"/>
    <n v="336570"/>
    <s v="Overdue"/>
    <n v="14156"/>
    <x v="11"/>
    <x v="1"/>
    <x v="0"/>
    <n v="109916"/>
  </r>
  <r>
    <x v="1793"/>
    <x v="277"/>
    <x v="3"/>
    <x v="29"/>
    <x v="2"/>
    <s v="P5"/>
    <x v="3"/>
    <x v="3"/>
    <x v="4"/>
    <x v="398"/>
    <d v="2023-02-06T00:00:00"/>
    <n v="55"/>
    <n v="372806"/>
    <n v="461411"/>
    <n v="88605"/>
    <x v="8"/>
    <n v="340.3"/>
    <n v="20"/>
    <x v="2"/>
    <x v="0"/>
    <x v="1"/>
    <n v="41"/>
    <x v="461"/>
    <x v="27"/>
    <x v="3"/>
    <s v="P1359"/>
    <n v="171"/>
    <n v="13"/>
    <x v="5"/>
    <x v="0"/>
    <n v="4"/>
    <n v="7"/>
    <s v="B"/>
    <n v="17.66"/>
    <x v="2"/>
    <n v="0"/>
    <n v="195373"/>
    <s v="Pending"/>
    <n v="382629"/>
    <x v="7"/>
    <x v="1"/>
    <x v="3"/>
    <n v="88605"/>
  </r>
  <r>
    <x v="1794"/>
    <x v="299"/>
    <x v="4"/>
    <x v="22"/>
    <x v="1"/>
    <s v="P4"/>
    <x v="2"/>
    <x v="0"/>
    <x v="0"/>
    <x v="421"/>
    <d v="2025-10-29T00:00:00"/>
    <n v="52"/>
    <n v="332477"/>
    <n v="405456"/>
    <n v="72979"/>
    <x v="7"/>
    <n v="227.2"/>
    <n v="55"/>
    <x v="0"/>
    <x v="3"/>
    <x v="2"/>
    <n v="52"/>
    <x v="549"/>
    <x v="26"/>
    <x v="3"/>
    <s v="P1387"/>
    <n v="207"/>
    <n v="84"/>
    <x v="23"/>
    <x v="3"/>
    <n v="0"/>
    <n v="1"/>
    <s v="A"/>
    <n v="7.55"/>
    <x v="0"/>
    <n v="0"/>
    <n v="391726"/>
    <s v="Pending"/>
    <n v="364797"/>
    <x v="2"/>
    <x v="3"/>
    <x v="0"/>
    <n v="72979"/>
  </r>
  <r>
    <x v="1795"/>
    <x v="46"/>
    <x v="3"/>
    <x v="8"/>
    <x v="4"/>
    <s v="P5"/>
    <x v="3"/>
    <x v="1"/>
    <x v="0"/>
    <x v="737"/>
    <d v="2023-03-23T00:00:00"/>
    <n v="43"/>
    <n v="348008"/>
    <n v="373993"/>
    <n v="25985"/>
    <x v="3"/>
    <n v="897.6"/>
    <n v="64"/>
    <x v="1"/>
    <x v="1"/>
    <x v="0"/>
    <n v="0"/>
    <x v="350"/>
    <x v="6"/>
    <x v="2"/>
    <s v="P1206"/>
    <n v="444"/>
    <n v="107"/>
    <x v="70"/>
    <x v="2"/>
    <n v="9"/>
    <n v="4"/>
    <s v="A"/>
    <n v="2.82"/>
    <x v="3"/>
    <n v="0"/>
    <n v="780581"/>
    <s v="Pending"/>
    <n v="396415"/>
    <x v="8"/>
    <x v="3"/>
    <x v="0"/>
    <n v="25985"/>
  </r>
  <r>
    <x v="1796"/>
    <x v="214"/>
    <x v="3"/>
    <x v="23"/>
    <x v="4"/>
    <s v="P1"/>
    <x v="2"/>
    <x v="4"/>
    <x v="1"/>
    <x v="1008"/>
    <d v="2025-05-12T00:00:00"/>
    <n v="25"/>
    <n v="48475"/>
    <n v="121636"/>
    <n v="73161"/>
    <x v="9"/>
    <n v="139.6"/>
    <n v="31"/>
    <x v="0"/>
    <x v="0"/>
    <x v="1"/>
    <n v="77"/>
    <x v="570"/>
    <x v="28"/>
    <x v="3"/>
    <s v="P1131"/>
    <n v="20"/>
    <n v="86"/>
    <x v="47"/>
    <x v="2"/>
    <n v="21"/>
    <n v="6"/>
    <s v="C"/>
    <n v="3.21"/>
    <x v="1"/>
    <n v="0"/>
    <n v="328006"/>
    <s v="Overdue"/>
    <n v="56438"/>
    <x v="7"/>
    <x v="2"/>
    <x v="0"/>
    <n v="73161"/>
  </r>
  <r>
    <x v="1797"/>
    <x v="120"/>
    <x v="3"/>
    <x v="1"/>
    <x v="5"/>
    <s v="P2"/>
    <x v="0"/>
    <x v="4"/>
    <x v="1"/>
    <x v="399"/>
    <d v="2023-06-03T00:00:00"/>
    <n v="18"/>
    <n v="194032"/>
    <n v="283038"/>
    <n v="89006"/>
    <x v="4"/>
    <n v="129"/>
    <n v="15"/>
    <x v="2"/>
    <x v="1"/>
    <x v="1"/>
    <n v="53"/>
    <x v="252"/>
    <x v="44"/>
    <x v="2"/>
    <s v="P1019"/>
    <n v="466"/>
    <n v="107"/>
    <x v="67"/>
    <x v="1"/>
    <n v="19"/>
    <n v="1"/>
    <s v="D"/>
    <n v="4.76"/>
    <x v="2"/>
    <n v="0"/>
    <n v="875501"/>
    <s v="Paid"/>
    <n v="224515"/>
    <x v="11"/>
    <x v="0"/>
    <x v="2"/>
    <n v="89006"/>
  </r>
  <r>
    <x v="1798"/>
    <x v="75"/>
    <x v="3"/>
    <x v="2"/>
    <x v="1"/>
    <s v="P1"/>
    <x v="1"/>
    <x v="2"/>
    <x v="4"/>
    <x v="805"/>
    <d v="2024-04-09T00:00:00"/>
    <n v="53"/>
    <n v="377113"/>
    <n v="385127"/>
    <n v="8014"/>
    <x v="7"/>
    <n v="863.3"/>
    <n v="24"/>
    <x v="2"/>
    <x v="0"/>
    <x v="0"/>
    <n v="0"/>
    <x v="512"/>
    <x v="28"/>
    <x v="3"/>
    <s v="P1022"/>
    <n v="367"/>
    <n v="105"/>
    <x v="12"/>
    <x v="1"/>
    <n v="12"/>
    <n v="8"/>
    <s v="B"/>
    <n v="17.34"/>
    <x v="2"/>
    <n v="0"/>
    <n v="279053"/>
    <s v="Pending"/>
    <n v="366629"/>
    <x v="3"/>
    <x v="2"/>
    <x v="1"/>
    <n v="8014"/>
  </r>
  <r>
    <x v="1799"/>
    <x v="50"/>
    <x v="0"/>
    <x v="24"/>
    <x v="1"/>
    <s v="P4"/>
    <x v="3"/>
    <x v="5"/>
    <x v="1"/>
    <x v="1009"/>
    <d v="2023-08-12T00:00:00"/>
    <n v="35"/>
    <n v="480656"/>
    <n v="510774"/>
    <n v="30118"/>
    <x v="0"/>
    <n v="348.4"/>
    <n v="2"/>
    <x v="2"/>
    <x v="0"/>
    <x v="0"/>
    <n v="0"/>
    <x v="624"/>
    <x v="42"/>
    <x v="1"/>
    <s v="P1498"/>
    <n v="121"/>
    <n v="53"/>
    <x v="0"/>
    <x v="3"/>
    <n v="7"/>
    <n v="8"/>
    <s v="C"/>
    <n v="4.62"/>
    <x v="3"/>
    <n v="0"/>
    <n v="361922"/>
    <s v="Overdue"/>
    <n v="491335"/>
    <x v="0"/>
    <x v="3"/>
    <x v="1"/>
    <n v="30118"/>
  </r>
  <r>
    <x v="1800"/>
    <x v="151"/>
    <x v="5"/>
    <x v="27"/>
    <x v="0"/>
    <s v="P2"/>
    <x v="2"/>
    <x v="4"/>
    <x v="1"/>
    <x v="1010"/>
    <d v="2025-03-15T00:00:00"/>
    <n v="25"/>
    <n v="209051"/>
    <n v="250669"/>
    <n v="41618"/>
    <x v="0"/>
    <n v="235.6"/>
    <n v="26"/>
    <x v="2"/>
    <x v="1"/>
    <x v="0"/>
    <n v="87"/>
    <x v="255"/>
    <x v="8"/>
    <x v="0"/>
    <s v="P1225"/>
    <n v="163"/>
    <n v="75"/>
    <x v="61"/>
    <x v="3"/>
    <n v="19"/>
    <n v="5"/>
    <s v="D"/>
    <n v="0.69"/>
    <x v="3"/>
    <n v="0"/>
    <n v="254549"/>
    <s v="Paid"/>
    <n v="253276"/>
    <x v="12"/>
    <x v="3"/>
    <x v="0"/>
    <n v="41618"/>
  </r>
  <r>
    <x v="1801"/>
    <x v="61"/>
    <x v="3"/>
    <x v="15"/>
    <x v="2"/>
    <s v="P2"/>
    <x v="0"/>
    <x v="1"/>
    <x v="3"/>
    <x v="647"/>
    <d v="2024-05-19T00:00:00"/>
    <n v="19"/>
    <n v="198383"/>
    <n v="267351"/>
    <n v="68968"/>
    <x v="2"/>
    <n v="202.4"/>
    <n v="45"/>
    <x v="0"/>
    <x v="1"/>
    <x v="2"/>
    <n v="0"/>
    <x v="491"/>
    <x v="0"/>
    <x v="1"/>
    <s v="P1030"/>
    <n v="256"/>
    <n v="86"/>
    <x v="84"/>
    <x v="2"/>
    <n v="7"/>
    <n v="8"/>
    <s v="B"/>
    <n v="1.33"/>
    <x v="2"/>
    <n v="31595"/>
    <n v="629448"/>
    <s v="Overdue"/>
    <n v="215044"/>
    <x v="7"/>
    <x v="2"/>
    <x v="1"/>
    <n v="68968"/>
  </r>
  <r>
    <x v="1802"/>
    <x v="264"/>
    <x v="4"/>
    <x v="25"/>
    <x v="2"/>
    <s v="P4"/>
    <x v="3"/>
    <x v="3"/>
    <x v="1"/>
    <x v="1011"/>
    <d v="2025-08-08T00:00:00"/>
    <n v="54"/>
    <n v="63173"/>
    <n v="73137"/>
    <n v="9964"/>
    <x v="7"/>
    <n v="553.29999999999995"/>
    <n v="72"/>
    <x v="1"/>
    <x v="1"/>
    <x v="0"/>
    <n v="60"/>
    <x v="549"/>
    <x v="27"/>
    <x v="1"/>
    <s v="P1153"/>
    <n v="12"/>
    <n v="41"/>
    <x v="4"/>
    <x v="0"/>
    <n v="16"/>
    <n v="8"/>
    <s v="B"/>
    <n v="10.39"/>
    <x v="2"/>
    <n v="0"/>
    <n v="754114"/>
    <s v="Overdue"/>
    <n v="63272"/>
    <x v="10"/>
    <x v="1"/>
    <x v="4"/>
    <n v="9964"/>
  </r>
  <r>
    <x v="1803"/>
    <x v="78"/>
    <x v="2"/>
    <x v="11"/>
    <x v="1"/>
    <s v="P5"/>
    <x v="2"/>
    <x v="4"/>
    <x v="3"/>
    <x v="1012"/>
    <d v="2024-02-28T00:00:00"/>
    <n v="44"/>
    <n v="152665"/>
    <n v="257134"/>
    <n v="104469"/>
    <x v="9"/>
    <n v="529.79999999999995"/>
    <n v="60"/>
    <x v="0"/>
    <x v="3"/>
    <x v="2"/>
    <n v="58"/>
    <x v="343"/>
    <x v="32"/>
    <x v="4"/>
    <s v="P1386"/>
    <n v="167"/>
    <n v="93"/>
    <x v="10"/>
    <x v="2"/>
    <n v="7"/>
    <n v="5"/>
    <s v="C"/>
    <n v="7.92"/>
    <x v="3"/>
    <n v="13258"/>
    <n v="855490"/>
    <s v="Paid"/>
    <n v="185493"/>
    <x v="7"/>
    <x v="3"/>
    <x v="3"/>
    <n v="104469"/>
  </r>
  <r>
    <x v="1804"/>
    <x v="174"/>
    <x v="4"/>
    <x v="10"/>
    <x v="1"/>
    <s v="P5"/>
    <x v="3"/>
    <x v="0"/>
    <x v="2"/>
    <x v="1013"/>
    <d v="2022-03-01T00:00:00"/>
    <n v="57"/>
    <n v="407233"/>
    <n v="451720"/>
    <n v="44487"/>
    <x v="1"/>
    <n v="645.9"/>
    <n v="4"/>
    <x v="2"/>
    <x v="0"/>
    <x v="2"/>
    <n v="0"/>
    <x v="275"/>
    <x v="40"/>
    <x v="2"/>
    <s v="P1298"/>
    <n v="418"/>
    <n v="42"/>
    <x v="54"/>
    <x v="0"/>
    <n v="12"/>
    <n v="6"/>
    <s v="D"/>
    <n v="11.48"/>
    <x v="1"/>
    <n v="0"/>
    <n v="699694"/>
    <s v="Overdue"/>
    <n v="401633"/>
    <x v="7"/>
    <x v="0"/>
    <x v="0"/>
    <n v="44487"/>
  </r>
  <r>
    <x v="1805"/>
    <x v="124"/>
    <x v="2"/>
    <x v="15"/>
    <x v="3"/>
    <s v="P4"/>
    <x v="0"/>
    <x v="4"/>
    <x v="1"/>
    <x v="430"/>
    <d v="2025-09-03T00:00:00"/>
    <n v="29"/>
    <n v="397148"/>
    <n v="366117"/>
    <n v="-31031"/>
    <x v="2"/>
    <n v="216.8"/>
    <n v="95"/>
    <x v="1"/>
    <x v="2"/>
    <x v="0"/>
    <n v="40"/>
    <x v="363"/>
    <x v="34"/>
    <x v="3"/>
    <s v="P1467"/>
    <n v="203"/>
    <n v="20"/>
    <x v="67"/>
    <x v="3"/>
    <n v="19"/>
    <n v="2"/>
    <s v="B"/>
    <n v="12.57"/>
    <x v="3"/>
    <n v="0"/>
    <n v="144662"/>
    <s v="Pending"/>
    <n v="394991"/>
    <x v="5"/>
    <x v="1"/>
    <x v="0"/>
    <n v="-31031"/>
  </r>
  <r>
    <x v="1806"/>
    <x v="165"/>
    <x v="3"/>
    <x v="17"/>
    <x v="1"/>
    <s v="P1"/>
    <x v="2"/>
    <x v="1"/>
    <x v="3"/>
    <x v="515"/>
    <d v="2025-04-01T00:00:00"/>
    <n v="24"/>
    <n v="106031"/>
    <n v="127293"/>
    <n v="21262"/>
    <x v="2"/>
    <n v="190.2"/>
    <n v="50"/>
    <x v="0"/>
    <x v="2"/>
    <x v="0"/>
    <n v="0"/>
    <x v="741"/>
    <x v="37"/>
    <x v="0"/>
    <s v="P1026"/>
    <n v="489"/>
    <n v="13"/>
    <x v="28"/>
    <x v="0"/>
    <n v="7"/>
    <n v="7"/>
    <s v="A"/>
    <n v="10.23"/>
    <x v="0"/>
    <n v="0"/>
    <n v="22289"/>
    <s v="Pending"/>
    <n v="98025"/>
    <x v="6"/>
    <x v="2"/>
    <x v="1"/>
    <n v="21262"/>
  </r>
  <r>
    <x v="1807"/>
    <x v="276"/>
    <x v="1"/>
    <x v="22"/>
    <x v="5"/>
    <s v="P2"/>
    <x v="1"/>
    <x v="0"/>
    <x v="3"/>
    <x v="520"/>
    <d v="2025-05-30T00:00:00"/>
    <n v="48"/>
    <n v="374056"/>
    <n v="386330"/>
    <n v="12274"/>
    <x v="4"/>
    <n v="324.89999999999998"/>
    <n v="70"/>
    <x v="1"/>
    <x v="0"/>
    <x v="2"/>
    <n v="0"/>
    <x v="271"/>
    <x v="19"/>
    <x v="2"/>
    <s v="P1442"/>
    <n v="317"/>
    <n v="87"/>
    <x v="36"/>
    <x v="2"/>
    <n v="14"/>
    <n v="1"/>
    <s v="C"/>
    <n v="4.78"/>
    <x v="1"/>
    <n v="34257"/>
    <n v="954877"/>
    <s v="Paid"/>
    <n v="400698"/>
    <x v="0"/>
    <x v="0"/>
    <x v="3"/>
    <n v="12274"/>
  </r>
  <r>
    <x v="1808"/>
    <x v="243"/>
    <x v="4"/>
    <x v="27"/>
    <x v="2"/>
    <s v="P3"/>
    <x v="2"/>
    <x v="1"/>
    <x v="0"/>
    <x v="1014"/>
    <d v="2023-11-11T00:00:00"/>
    <n v="48"/>
    <n v="51784"/>
    <n v="74881"/>
    <n v="23097"/>
    <x v="4"/>
    <n v="358.5"/>
    <n v="51"/>
    <x v="0"/>
    <x v="1"/>
    <x v="0"/>
    <n v="0"/>
    <x v="468"/>
    <x v="33"/>
    <x v="0"/>
    <s v="P1214"/>
    <n v="313"/>
    <n v="46"/>
    <x v="5"/>
    <x v="2"/>
    <n v="14"/>
    <n v="2"/>
    <s v="A"/>
    <n v="9.61"/>
    <x v="3"/>
    <n v="0"/>
    <n v="915376"/>
    <s v="Pending"/>
    <n v="55895"/>
    <x v="5"/>
    <x v="3"/>
    <x v="3"/>
    <n v="23097"/>
  </r>
  <r>
    <x v="1809"/>
    <x v="133"/>
    <x v="3"/>
    <x v="26"/>
    <x v="2"/>
    <s v="P2"/>
    <x v="3"/>
    <x v="3"/>
    <x v="3"/>
    <x v="250"/>
    <d v="2023-06-27T00:00:00"/>
    <n v="21"/>
    <n v="369201"/>
    <n v="385052"/>
    <n v="15851"/>
    <x v="9"/>
    <n v="25"/>
    <n v="24"/>
    <x v="2"/>
    <x v="1"/>
    <x v="0"/>
    <n v="0"/>
    <x v="283"/>
    <x v="4"/>
    <x v="2"/>
    <s v="P1269"/>
    <n v="23"/>
    <n v="54"/>
    <x v="21"/>
    <x v="3"/>
    <n v="19"/>
    <n v="3"/>
    <s v="A"/>
    <n v="14.53"/>
    <x v="2"/>
    <n v="0"/>
    <n v="966259"/>
    <s v="Pending"/>
    <n v="400697"/>
    <x v="12"/>
    <x v="0"/>
    <x v="3"/>
    <n v="15851"/>
  </r>
  <r>
    <x v="1810"/>
    <x v="274"/>
    <x v="1"/>
    <x v="29"/>
    <x v="1"/>
    <s v="P5"/>
    <x v="3"/>
    <x v="1"/>
    <x v="3"/>
    <x v="156"/>
    <d v="2022-01-09T00:00:00"/>
    <n v="2"/>
    <n v="443756"/>
    <n v="414438"/>
    <n v="-29318"/>
    <x v="4"/>
    <n v="838.4"/>
    <n v="4"/>
    <x v="2"/>
    <x v="2"/>
    <x v="0"/>
    <n v="64"/>
    <x v="539"/>
    <x v="1"/>
    <x v="4"/>
    <s v="P1319"/>
    <n v="209"/>
    <n v="103"/>
    <x v="37"/>
    <x v="1"/>
    <n v="14"/>
    <n v="5"/>
    <s v="B"/>
    <n v="6.73"/>
    <x v="2"/>
    <n v="0"/>
    <n v="982984"/>
    <s v="Paid"/>
    <n v="459779"/>
    <x v="11"/>
    <x v="0"/>
    <x v="0"/>
    <n v="-29318"/>
  </r>
  <r>
    <x v="1811"/>
    <x v="228"/>
    <x v="3"/>
    <x v="25"/>
    <x v="5"/>
    <s v="P3"/>
    <x v="2"/>
    <x v="3"/>
    <x v="1"/>
    <x v="791"/>
    <d v="2023-09-05T00:00:00"/>
    <n v="58"/>
    <n v="247029"/>
    <n v="213146"/>
    <n v="-33883"/>
    <x v="10"/>
    <n v="234.8"/>
    <n v="15"/>
    <x v="2"/>
    <x v="3"/>
    <x v="0"/>
    <n v="0"/>
    <x v="95"/>
    <x v="43"/>
    <x v="2"/>
    <s v="P1095"/>
    <n v="484"/>
    <n v="114"/>
    <x v="54"/>
    <x v="2"/>
    <n v="9"/>
    <n v="3"/>
    <s v="D"/>
    <n v="13.94"/>
    <x v="2"/>
    <n v="66343"/>
    <n v="423063"/>
    <s v="Paid"/>
    <n v="261112"/>
    <x v="4"/>
    <x v="3"/>
    <x v="3"/>
    <n v="-33883"/>
  </r>
  <r>
    <x v="1812"/>
    <x v="22"/>
    <x v="2"/>
    <x v="19"/>
    <x v="4"/>
    <s v="P2"/>
    <x v="3"/>
    <x v="4"/>
    <x v="1"/>
    <x v="844"/>
    <d v="2024-02-13T00:00:00"/>
    <n v="56"/>
    <n v="357461"/>
    <n v="472672"/>
    <n v="115211"/>
    <x v="4"/>
    <n v="98.5"/>
    <n v="77"/>
    <x v="1"/>
    <x v="2"/>
    <x v="0"/>
    <n v="48"/>
    <x v="113"/>
    <x v="20"/>
    <x v="0"/>
    <s v="P1246"/>
    <n v="160"/>
    <n v="49"/>
    <x v="6"/>
    <x v="1"/>
    <n v="19"/>
    <n v="7"/>
    <s v="B"/>
    <n v="14.5"/>
    <x v="1"/>
    <n v="0"/>
    <n v="397479"/>
    <s v="Overdue"/>
    <n v="356661"/>
    <x v="3"/>
    <x v="1"/>
    <x v="2"/>
    <n v="115211"/>
  </r>
  <r>
    <x v="1813"/>
    <x v="248"/>
    <x v="4"/>
    <x v="11"/>
    <x v="4"/>
    <s v="P1"/>
    <x v="0"/>
    <x v="1"/>
    <x v="2"/>
    <x v="1015"/>
    <d v="2023-08-17T00:00:00"/>
    <n v="18"/>
    <n v="393859"/>
    <n v="510884"/>
    <n v="117025"/>
    <x v="2"/>
    <n v="481.9"/>
    <n v="74"/>
    <x v="1"/>
    <x v="3"/>
    <x v="0"/>
    <n v="0"/>
    <x v="378"/>
    <x v="31"/>
    <x v="3"/>
    <s v="P1014"/>
    <n v="361"/>
    <n v="62"/>
    <x v="63"/>
    <x v="0"/>
    <n v="14"/>
    <n v="5"/>
    <s v="C"/>
    <n v="14.06"/>
    <x v="1"/>
    <n v="0"/>
    <n v="584158"/>
    <s v="Paid"/>
    <n v="431269"/>
    <x v="10"/>
    <x v="3"/>
    <x v="4"/>
    <n v="117025"/>
  </r>
  <r>
    <x v="1814"/>
    <x v="269"/>
    <x v="1"/>
    <x v="23"/>
    <x v="2"/>
    <s v="P5"/>
    <x v="0"/>
    <x v="0"/>
    <x v="2"/>
    <x v="174"/>
    <d v="2025-07-05T00:00:00"/>
    <n v="16"/>
    <n v="422125"/>
    <n v="529446"/>
    <n v="107321"/>
    <x v="4"/>
    <n v="124"/>
    <n v="15"/>
    <x v="2"/>
    <x v="0"/>
    <x v="2"/>
    <n v="94"/>
    <x v="233"/>
    <x v="27"/>
    <x v="4"/>
    <s v="P1027"/>
    <n v="248"/>
    <n v="18"/>
    <x v="45"/>
    <x v="2"/>
    <n v="21"/>
    <n v="5"/>
    <s v="D"/>
    <n v="12.65"/>
    <x v="0"/>
    <n v="0"/>
    <n v="989597"/>
    <s v="Overdue"/>
    <n v="449582"/>
    <x v="5"/>
    <x v="0"/>
    <x v="3"/>
    <n v="107321"/>
  </r>
  <r>
    <x v="1815"/>
    <x v="277"/>
    <x v="5"/>
    <x v="6"/>
    <x v="4"/>
    <s v="P2"/>
    <x v="2"/>
    <x v="4"/>
    <x v="3"/>
    <x v="301"/>
    <d v="2024-07-30T00:00:00"/>
    <n v="32"/>
    <n v="413592"/>
    <n v="502785"/>
    <n v="89193"/>
    <x v="8"/>
    <n v="469.8"/>
    <n v="94"/>
    <x v="1"/>
    <x v="0"/>
    <x v="0"/>
    <n v="0"/>
    <x v="605"/>
    <x v="18"/>
    <x v="0"/>
    <s v="P1415"/>
    <n v="202"/>
    <n v="104"/>
    <x v="39"/>
    <x v="3"/>
    <n v="2"/>
    <n v="3"/>
    <s v="D"/>
    <n v="15.65"/>
    <x v="0"/>
    <n v="0"/>
    <n v="432325"/>
    <s v="Overdue"/>
    <n v="416856"/>
    <x v="2"/>
    <x v="0"/>
    <x v="2"/>
    <n v="89193"/>
  </r>
  <r>
    <x v="1816"/>
    <x v="24"/>
    <x v="0"/>
    <x v="25"/>
    <x v="0"/>
    <s v="P3"/>
    <x v="0"/>
    <x v="3"/>
    <x v="3"/>
    <x v="870"/>
    <d v="2022-05-19T00:00:00"/>
    <n v="58"/>
    <n v="141845"/>
    <n v="115237"/>
    <n v="-26608"/>
    <x v="7"/>
    <n v="236.7"/>
    <n v="76"/>
    <x v="1"/>
    <x v="0"/>
    <x v="1"/>
    <n v="58"/>
    <x v="265"/>
    <x v="29"/>
    <x v="2"/>
    <s v="P1436"/>
    <n v="220"/>
    <n v="43"/>
    <x v="12"/>
    <x v="1"/>
    <n v="2"/>
    <n v="3"/>
    <s v="D"/>
    <n v="9.5"/>
    <x v="1"/>
    <n v="8604"/>
    <n v="73609"/>
    <s v="Pending"/>
    <n v="170283"/>
    <x v="8"/>
    <x v="0"/>
    <x v="3"/>
    <n v="-26608"/>
  </r>
  <r>
    <x v="1817"/>
    <x v="287"/>
    <x v="5"/>
    <x v="10"/>
    <x v="3"/>
    <s v="P5"/>
    <x v="3"/>
    <x v="1"/>
    <x v="4"/>
    <x v="961"/>
    <d v="2025-10-24T00:00:00"/>
    <n v="8"/>
    <n v="183706"/>
    <n v="221619"/>
    <n v="37913"/>
    <x v="7"/>
    <n v="879.6"/>
    <n v="85"/>
    <x v="1"/>
    <x v="3"/>
    <x v="2"/>
    <n v="0"/>
    <x v="635"/>
    <x v="34"/>
    <x v="4"/>
    <s v="P1084"/>
    <n v="240"/>
    <n v="55"/>
    <x v="76"/>
    <x v="3"/>
    <n v="16"/>
    <n v="2"/>
    <s v="B"/>
    <n v="13.05"/>
    <x v="2"/>
    <n v="0"/>
    <n v="275194"/>
    <s v="Overdue"/>
    <n v="203650"/>
    <x v="12"/>
    <x v="2"/>
    <x v="0"/>
    <n v="37913"/>
  </r>
  <r>
    <x v="1818"/>
    <x v="153"/>
    <x v="2"/>
    <x v="10"/>
    <x v="3"/>
    <s v="P1"/>
    <x v="0"/>
    <x v="5"/>
    <x v="3"/>
    <x v="178"/>
    <d v="2023-03-29T00:00:00"/>
    <n v="11"/>
    <n v="83492"/>
    <n v="122085"/>
    <n v="38593"/>
    <x v="1"/>
    <n v="296"/>
    <n v="84"/>
    <x v="1"/>
    <x v="3"/>
    <x v="2"/>
    <n v="0"/>
    <x v="510"/>
    <x v="18"/>
    <x v="0"/>
    <s v="P1073"/>
    <n v="235"/>
    <n v="13"/>
    <x v="4"/>
    <x v="0"/>
    <n v="0"/>
    <n v="4"/>
    <s v="C"/>
    <n v="12.61"/>
    <x v="0"/>
    <n v="0"/>
    <n v="952538"/>
    <s v="Paid"/>
    <n v="105673"/>
    <x v="3"/>
    <x v="1"/>
    <x v="3"/>
    <n v="38593"/>
  </r>
  <r>
    <x v="1819"/>
    <x v="173"/>
    <x v="4"/>
    <x v="18"/>
    <x v="1"/>
    <s v="P5"/>
    <x v="1"/>
    <x v="1"/>
    <x v="2"/>
    <x v="61"/>
    <d v="2025-03-15T00:00:00"/>
    <n v="15"/>
    <n v="376748"/>
    <n v="349604"/>
    <n v="-27144"/>
    <x v="0"/>
    <n v="87.2"/>
    <n v="86"/>
    <x v="1"/>
    <x v="0"/>
    <x v="0"/>
    <n v="40"/>
    <x v="136"/>
    <x v="2"/>
    <x v="1"/>
    <s v="P1268"/>
    <n v="384"/>
    <n v="24"/>
    <x v="79"/>
    <x v="1"/>
    <n v="16"/>
    <n v="4"/>
    <s v="B"/>
    <n v="13.47"/>
    <x v="0"/>
    <n v="0"/>
    <n v="573023"/>
    <s v="Paid"/>
    <n v="388486"/>
    <x v="6"/>
    <x v="1"/>
    <x v="4"/>
    <n v="-27144"/>
  </r>
  <r>
    <x v="1820"/>
    <x v="183"/>
    <x v="3"/>
    <x v="9"/>
    <x v="4"/>
    <s v="P3"/>
    <x v="1"/>
    <x v="0"/>
    <x v="2"/>
    <x v="789"/>
    <d v="2022-06-13T00:00:00"/>
    <n v="-2"/>
    <n v="250726"/>
    <n v="280599"/>
    <n v="29873"/>
    <x v="6"/>
    <n v="423.7"/>
    <n v="13"/>
    <x v="2"/>
    <x v="3"/>
    <x v="0"/>
    <n v="49"/>
    <x v="465"/>
    <x v="16"/>
    <x v="1"/>
    <s v="P1353"/>
    <n v="399"/>
    <n v="78"/>
    <x v="76"/>
    <x v="1"/>
    <n v="14"/>
    <n v="2"/>
    <s v="D"/>
    <n v="4.13"/>
    <x v="2"/>
    <n v="0"/>
    <n v="239074"/>
    <s v="Overdue"/>
    <n v="277315"/>
    <x v="4"/>
    <x v="2"/>
    <x v="2"/>
    <n v="29873"/>
  </r>
  <r>
    <x v="1821"/>
    <x v="44"/>
    <x v="4"/>
    <x v="12"/>
    <x v="1"/>
    <s v="P5"/>
    <x v="3"/>
    <x v="4"/>
    <x v="3"/>
    <x v="487"/>
    <d v="2023-06-30T00:00:00"/>
    <n v="55"/>
    <n v="59330"/>
    <n v="102432"/>
    <n v="43102"/>
    <x v="7"/>
    <n v="120.3"/>
    <n v="65"/>
    <x v="1"/>
    <x v="2"/>
    <x v="0"/>
    <n v="0"/>
    <x v="251"/>
    <x v="17"/>
    <x v="3"/>
    <s v="P1106"/>
    <n v="482"/>
    <n v="36"/>
    <x v="6"/>
    <x v="3"/>
    <n v="0"/>
    <n v="7"/>
    <s v="D"/>
    <n v="7.9"/>
    <x v="1"/>
    <n v="0"/>
    <n v="655377"/>
    <s v="Paid"/>
    <n v="59660"/>
    <x v="9"/>
    <x v="2"/>
    <x v="1"/>
    <n v="43102"/>
  </r>
  <r>
    <x v="1822"/>
    <x v="206"/>
    <x v="0"/>
    <x v="0"/>
    <x v="3"/>
    <s v="P4"/>
    <x v="0"/>
    <x v="5"/>
    <x v="1"/>
    <x v="1016"/>
    <d v="2022-12-29T00:00:00"/>
    <n v="34"/>
    <n v="253604"/>
    <n v="329120"/>
    <n v="75516"/>
    <x v="3"/>
    <n v="105.7"/>
    <n v="90"/>
    <x v="1"/>
    <x v="2"/>
    <x v="0"/>
    <n v="74"/>
    <x v="319"/>
    <x v="34"/>
    <x v="0"/>
    <s v="P1271"/>
    <n v="270"/>
    <n v="82"/>
    <x v="14"/>
    <x v="3"/>
    <n v="19"/>
    <n v="5"/>
    <s v="B"/>
    <n v="6.89"/>
    <x v="3"/>
    <n v="0"/>
    <n v="524124"/>
    <s v="Paid"/>
    <n v="236086"/>
    <x v="3"/>
    <x v="1"/>
    <x v="3"/>
    <n v="75516"/>
  </r>
  <r>
    <x v="1823"/>
    <x v="199"/>
    <x v="1"/>
    <x v="7"/>
    <x v="4"/>
    <s v="P2"/>
    <x v="2"/>
    <x v="2"/>
    <x v="4"/>
    <x v="742"/>
    <d v="2025-07-04T00:00:00"/>
    <n v="16"/>
    <n v="299821"/>
    <n v="351861"/>
    <n v="52040"/>
    <x v="0"/>
    <n v="423.7"/>
    <n v="95"/>
    <x v="1"/>
    <x v="0"/>
    <x v="0"/>
    <n v="0"/>
    <x v="777"/>
    <x v="43"/>
    <x v="2"/>
    <s v="P1067"/>
    <n v="443"/>
    <n v="48"/>
    <x v="61"/>
    <x v="2"/>
    <n v="19"/>
    <n v="8"/>
    <s v="B"/>
    <n v="3.05"/>
    <x v="1"/>
    <n v="0"/>
    <n v="766718"/>
    <s v="Overdue"/>
    <n v="301549"/>
    <x v="12"/>
    <x v="1"/>
    <x v="2"/>
    <n v="52040"/>
  </r>
  <r>
    <x v="1824"/>
    <x v="7"/>
    <x v="0"/>
    <x v="12"/>
    <x v="0"/>
    <s v="P1"/>
    <x v="1"/>
    <x v="3"/>
    <x v="4"/>
    <x v="284"/>
    <d v="2024-06-14T00:00:00"/>
    <n v="33"/>
    <n v="294131"/>
    <n v="313417"/>
    <n v="19286"/>
    <x v="3"/>
    <n v="475.2"/>
    <n v="65"/>
    <x v="1"/>
    <x v="1"/>
    <x v="0"/>
    <n v="88"/>
    <x v="513"/>
    <x v="25"/>
    <x v="2"/>
    <s v="P1485"/>
    <n v="282"/>
    <n v="49"/>
    <x v="15"/>
    <x v="0"/>
    <n v="16"/>
    <n v="5"/>
    <s v="A"/>
    <n v="15.25"/>
    <x v="0"/>
    <n v="0"/>
    <n v="579181"/>
    <s v="Overdue"/>
    <n v="326293"/>
    <x v="9"/>
    <x v="0"/>
    <x v="2"/>
    <n v="19286"/>
  </r>
  <r>
    <x v="1825"/>
    <x v="187"/>
    <x v="4"/>
    <x v="29"/>
    <x v="1"/>
    <s v="P5"/>
    <x v="0"/>
    <x v="1"/>
    <x v="0"/>
    <x v="431"/>
    <d v="2024-05-15T00:00:00"/>
    <n v="12"/>
    <n v="457032"/>
    <n v="449774"/>
    <n v="-7258"/>
    <x v="0"/>
    <n v="113.5"/>
    <n v="6"/>
    <x v="2"/>
    <x v="0"/>
    <x v="0"/>
    <n v="82"/>
    <x v="626"/>
    <x v="22"/>
    <x v="4"/>
    <s v="P1005"/>
    <n v="452"/>
    <n v="36"/>
    <x v="46"/>
    <x v="1"/>
    <n v="12"/>
    <n v="6"/>
    <s v="A"/>
    <n v="12.2"/>
    <x v="1"/>
    <n v="0"/>
    <n v="238427"/>
    <s v="Overdue"/>
    <n v="444918"/>
    <x v="11"/>
    <x v="1"/>
    <x v="1"/>
    <n v="-7258"/>
  </r>
  <r>
    <x v="1826"/>
    <x v="119"/>
    <x v="2"/>
    <x v="27"/>
    <x v="3"/>
    <s v="P1"/>
    <x v="2"/>
    <x v="3"/>
    <x v="1"/>
    <x v="1017"/>
    <d v="2023-04-19T00:00:00"/>
    <n v="40"/>
    <n v="351873"/>
    <n v="426652"/>
    <n v="74779"/>
    <x v="10"/>
    <n v="677.5"/>
    <n v="95"/>
    <x v="1"/>
    <x v="2"/>
    <x v="0"/>
    <n v="0"/>
    <x v="669"/>
    <x v="18"/>
    <x v="0"/>
    <s v="P1019"/>
    <n v="420"/>
    <n v="63"/>
    <x v="69"/>
    <x v="1"/>
    <n v="12"/>
    <n v="3"/>
    <s v="D"/>
    <n v="5.62"/>
    <x v="3"/>
    <n v="0"/>
    <n v="558253"/>
    <s v="Overdue"/>
    <n v="401770"/>
    <x v="3"/>
    <x v="3"/>
    <x v="1"/>
    <n v="74779"/>
  </r>
  <r>
    <x v="1827"/>
    <x v="142"/>
    <x v="4"/>
    <x v="25"/>
    <x v="4"/>
    <s v="P1"/>
    <x v="3"/>
    <x v="1"/>
    <x v="1"/>
    <x v="454"/>
    <d v="2023-11-01T00:00:00"/>
    <n v="24"/>
    <n v="179527"/>
    <n v="235390"/>
    <n v="55863"/>
    <x v="10"/>
    <n v="140"/>
    <n v="33"/>
    <x v="0"/>
    <x v="1"/>
    <x v="0"/>
    <n v="0"/>
    <x v="194"/>
    <x v="18"/>
    <x v="2"/>
    <s v="P1345"/>
    <n v="308"/>
    <n v="53"/>
    <x v="26"/>
    <x v="3"/>
    <n v="7"/>
    <n v="3"/>
    <s v="A"/>
    <n v="11.71"/>
    <x v="1"/>
    <n v="0"/>
    <n v="345435"/>
    <s v="Pending"/>
    <n v="206767"/>
    <x v="2"/>
    <x v="1"/>
    <x v="2"/>
    <n v="55863"/>
  </r>
  <r>
    <x v="1828"/>
    <x v="207"/>
    <x v="5"/>
    <x v="18"/>
    <x v="4"/>
    <s v="P2"/>
    <x v="3"/>
    <x v="3"/>
    <x v="3"/>
    <x v="1018"/>
    <d v="2022-05-17T00:00:00"/>
    <n v="8"/>
    <n v="348036"/>
    <n v="418316"/>
    <n v="70280"/>
    <x v="0"/>
    <n v="627.79999999999995"/>
    <n v="90"/>
    <x v="1"/>
    <x v="0"/>
    <x v="0"/>
    <n v="0"/>
    <x v="704"/>
    <x v="12"/>
    <x v="2"/>
    <s v="P1315"/>
    <n v="180"/>
    <n v="53"/>
    <x v="20"/>
    <x v="1"/>
    <n v="9"/>
    <n v="1"/>
    <s v="B"/>
    <n v="3.17"/>
    <x v="3"/>
    <n v="0"/>
    <n v="221585"/>
    <s v="Overdue"/>
    <n v="331231"/>
    <x v="2"/>
    <x v="0"/>
    <x v="3"/>
    <n v="70280"/>
  </r>
  <r>
    <x v="1829"/>
    <x v="164"/>
    <x v="4"/>
    <x v="1"/>
    <x v="0"/>
    <s v="P1"/>
    <x v="3"/>
    <x v="2"/>
    <x v="3"/>
    <x v="447"/>
    <d v="2024-12-31T00:00:00"/>
    <n v="-1"/>
    <n v="332183"/>
    <n v="305124"/>
    <n v="-27059"/>
    <x v="0"/>
    <n v="662.2"/>
    <n v="66"/>
    <x v="1"/>
    <x v="1"/>
    <x v="0"/>
    <n v="0"/>
    <x v="778"/>
    <x v="26"/>
    <x v="4"/>
    <s v="P1450"/>
    <n v="20"/>
    <n v="57"/>
    <x v="84"/>
    <x v="2"/>
    <n v="4"/>
    <n v="7"/>
    <s v="C"/>
    <n v="12.87"/>
    <x v="3"/>
    <n v="0"/>
    <n v="212125"/>
    <s v="Overdue"/>
    <n v="345942"/>
    <x v="2"/>
    <x v="2"/>
    <x v="4"/>
    <n v="-27059"/>
  </r>
  <r>
    <x v="1830"/>
    <x v="242"/>
    <x v="4"/>
    <x v="5"/>
    <x v="4"/>
    <s v="P3"/>
    <x v="1"/>
    <x v="0"/>
    <x v="4"/>
    <x v="452"/>
    <d v="2025-08-17T00:00:00"/>
    <n v="46"/>
    <n v="275834"/>
    <n v="380144"/>
    <n v="104310"/>
    <x v="7"/>
    <n v="364.9"/>
    <n v="9"/>
    <x v="2"/>
    <x v="1"/>
    <x v="0"/>
    <n v="0"/>
    <x v="779"/>
    <x v="29"/>
    <x v="4"/>
    <s v="P1228"/>
    <n v="82"/>
    <n v="72"/>
    <x v="38"/>
    <x v="3"/>
    <n v="4"/>
    <n v="1"/>
    <s v="A"/>
    <n v="2.11"/>
    <x v="0"/>
    <n v="0"/>
    <n v="444124"/>
    <s v="Overdue"/>
    <n v="270491"/>
    <x v="8"/>
    <x v="1"/>
    <x v="2"/>
    <n v="104310"/>
  </r>
  <r>
    <x v="1831"/>
    <x v="188"/>
    <x v="3"/>
    <x v="14"/>
    <x v="3"/>
    <s v="P3"/>
    <x v="3"/>
    <x v="4"/>
    <x v="3"/>
    <x v="911"/>
    <d v="2024-11-25T00:00:00"/>
    <n v="27"/>
    <n v="148662"/>
    <n v="223634"/>
    <n v="74972"/>
    <x v="10"/>
    <n v="442.4"/>
    <n v="39"/>
    <x v="0"/>
    <x v="0"/>
    <x v="0"/>
    <n v="79"/>
    <x v="173"/>
    <x v="39"/>
    <x v="0"/>
    <s v="P1328"/>
    <n v="400"/>
    <n v="30"/>
    <x v="14"/>
    <x v="3"/>
    <n v="7"/>
    <n v="5"/>
    <s v="D"/>
    <n v="8.59"/>
    <x v="2"/>
    <n v="0"/>
    <n v="315079"/>
    <s v="Paid"/>
    <n v="146180"/>
    <x v="9"/>
    <x v="1"/>
    <x v="0"/>
    <n v="74972"/>
  </r>
  <r>
    <x v="1832"/>
    <x v="23"/>
    <x v="3"/>
    <x v="16"/>
    <x v="1"/>
    <s v="P3"/>
    <x v="0"/>
    <x v="4"/>
    <x v="2"/>
    <x v="464"/>
    <d v="2023-09-15T00:00:00"/>
    <n v="49"/>
    <n v="54935"/>
    <n v="117105"/>
    <n v="62170"/>
    <x v="3"/>
    <n v="241"/>
    <n v="45"/>
    <x v="0"/>
    <x v="3"/>
    <x v="2"/>
    <n v="92"/>
    <x v="479"/>
    <x v="25"/>
    <x v="4"/>
    <s v="P1031"/>
    <n v="485"/>
    <n v="14"/>
    <x v="58"/>
    <x v="0"/>
    <n v="21"/>
    <n v="5"/>
    <s v="A"/>
    <n v="12.95"/>
    <x v="1"/>
    <n v="0"/>
    <n v="61539"/>
    <s v="Overdue"/>
    <n v="40049"/>
    <x v="12"/>
    <x v="2"/>
    <x v="3"/>
    <n v="62170"/>
  </r>
  <r>
    <x v="1833"/>
    <x v="217"/>
    <x v="5"/>
    <x v="9"/>
    <x v="5"/>
    <s v="P5"/>
    <x v="2"/>
    <x v="5"/>
    <x v="2"/>
    <x v="52"/>
    <d v="2023-10-17T00:00:00"/>
    <n v="21"/>
    <n v="338157"/>
    <n v="368307"/>
    <n v="30150"/>
    <x v="6"/>
    <n v="189.1"/>
    <n v="3"/>
    <x v="2"/>
    <x v="2"/>
    <x v="1"/>
    <n v="0"/>
    <x v="780"/>
    <x v="17"/>
    <x v="3"/>
    <s v="P1467"/>
    <n v="172"/>
    <n v="100"/>
    <x v="16"/>
    <x v="3"/>
    <n v="16"/>
    <n v="6"/>
    <s v="C"/>
    <n v="15.28"/>
    <x v="0"/>
    <n v="0"/>
    <n v="405316"/>
    <s v="Overdue"/>
    <n v="357435"/>
    <x v="3"/>
    <x v="0"/>
    <x v="0"/>
    <n v="30150"/>
  </r>
  <r>
    <x v="1834"/>
    <x v="208"/>
    <x v="4"/>
    <x v="16"/>
    <x v="4"/>
    <s v="P3"/>
    <x v="0"/>
    <x v="5"/>
    <x v="0"/>
    <x v="830"/>
    <d v="2025-10-11T00:00:00"/>
    <n v="44"/>
    <n v="419402"/>
    <n v="481438"/>
    <n v="62036"/>
    <x v="9"/>
    <n v="491.2"/>
    <n v="4"/>
    <x v="2"/>
    <x v="2"/>
    <x v="0"/>
    <n v="65"/>
    <x v="623"/>
    <x v="13"/>
    <x v="2"/>
    <s v="P1075"/>
    <n v="334"/>
    <n v="113"/>
    <x v="88"/>
    <x v="0"/>
    <n v="2"/>
    <n v="5"/>
    <s v="C"/>
    <n v="10.09"/>
    <x v="3"/>
    <n v="0"/>
    <n v="263972"/>
    <s v="Overdue"/>
    <n v="426878"/>
    <x v="12"/>
    <x v="1"/>
    <x v="3"/>
    <n v="62036"/>
  </r>
  <r>
    <x v="1835"/>
    <x v="66"/>
    <x v="1"/>
    <x v="1"/>
    <x v="2"/>
    <s v="P1"/>
    <x v="3"/>
    <x v="2"/>
    <x v="1"/>
    <x v="417"/>
    <d v="2024-06-29T00:00:00"/>
    <n v="40"/>
    <n v="229611"/>
    <n v="343302"/>
    <n v="113691"/>
    <x v="6"/>
    <n v="26"/>
    <n v="55"/>
    <x v="0"/>
    <x v="0"/>
    <x v="1"/>
    <n v="64"/>
    <x v="146"/>
    <x v="23"/>
    <x v="2"/>
    <s v="P1417"/>
    <n v="21"/>
    <n v="68"/>
    <x v="33"/>
    <x v="3"/>
    <n v="16"/>
    <n v="3"/>
    <s v="D"/>
    <n v="4.63"/>
    <x v="2"/>
    <n v="71730"/>
    <n v="543210"/>
    <s v="Paid"/>
    <n v="246813"/>
    <x v="9"/>
    <x v="0"/>
    <x v="3"/>
    <n v="113691"/>
  </r>
  <r>
    <x v="1836"/>
    <x v="163"/>
    <x v="0"/>
    <x v="26"/>
    <x v="5"/>
    <s v="P3"/>
    <x v="3"/>
    <x v="4"/>
    <x v="1"/>
    <x v="37"/>
    <d v="2023-03-20T00:00:00"/>
    <n v="19"/>
    <n v="452760"/>
    <n v="511947"/>
    <n v="59187"/>
    <x v="1"/>
    <n v="761.2"/>
    <n v="13"/>
    <x v="2"/>
    <x v="0"/>
    <x v="2"/>
    <n v="55"/>
    <x v="434"/>
    <x v="34"/>
    <x v="0"/>
    <s v="P1038"/>
    <n v="330"/>
    <n v="20"/>
    <x v="55"/>
    <x v="1"/>
    <n v="12"/>
    <n v="7"/>
    <s v="A"/>
    <n v="14.24"/>
    <x v="3"/>
    <n v="0"/>
    <n v="658772"/>
    <s v="Paid"/>
    <n v="465705"/>
    <x v="3"/>
    <x v="3"/>
    <x v="0"/>
    <n v="59187"/>
  </r>
  <r>
    <x v="1837"/>
    <x v="46"/>
    <x v="3"/>
    <x v="11"/>
    <x v="4"/>
    <s v="P5"/>
    <x v="0"/>
    <x v="5"/>
    <x v="1"/>
    <x v="722"/>
    <d v="2023-02-08T00:00:00"/>
    <n v="32"/>
    <n v="148625"/>
    <n v="165725"/>
    <n v="17100"/>
    <x v="7"/>
    <n v="265.60000000000002"/>
    <n v="61"/>
    <x v="1"/>
    <x v="1"/>
    <x v="0"/>
    <n v="62"/>
    <x v="149"/>
    <x v="39"/>
    <x v="1"/>
    <s v="P1434"/>
    <n v="167"/>
    <n v="39"/>
    <x v="16"/>
    <x v="3"/>
    <n v="7"/>
    <n v="8"/>
    <s v="B"/>
    <n v="0.93"/>
    <x v="3"/>
    <n v="0"/>
    <n v="392115"/>
    <s v="Overdue"/>
    <n v="137746"/>
    <x v="8"/>
    <x v="1"/>
    <x v="3"/>
    <n v="17100"/>
  </r>
  <r>
    <x v="1838"/>
    <x v="267"/>
    <x v="3"/>
    <x v="3"/>
    <x v="4"/>
    <s v="P4"/>
    <x v="1"/>
    <x v="0"/>
    <x v="2"/>
    <x v="734"/>
    <d v="2023-12-10T00:00:00"/>
    <n v="55"/>
    <n v="81211"/>
    <n v="112630"/>
    <n v="31419"/>
    <x v="2"/>
    <n v="720.6"/>
    <n v="35"/>
    <x v="0"/>
    <x v="3"/>
    <x v="0"/>
    <n v="0"/>
    <x v="134"/>
    <x v="15"/>
    <x v="0"/>
    <s v="P1047"/>
    <n v="33"/>
    <n v="114"/>
    <x v="2"/>
    <x v="1"/>
    <n v="4"/>
    <n v="7"/>
    <s v="B"/>
    <n v="14.87"/>
    <x v="2"/>
    <n v="0"/>
    <n v="467658"/>
    <s v="Paid"/>
    <n v="98564"/>
    <x v="6"/>
    <x v="3"/>
    <x v="2"/>
    <n v="31419"/>
  </r>
  <r>
    <x v="1839"/>
    <x v="269"/>
    <x v="3"/>
    <x v="10"/>
    <x v="4"/>
    <s v="P2"/>
    <x v="1"/>
    <x v="1"/>
    <x v="1"/>
    <x v="109"/>
    <d v="2022-07-10T00:00:00"/>
    <n v="6"/>
    <n v="375110"/>
    <n v="347653"/>
    <n v="-27457"/>
    <x v="1"/>
    <n v="822"/>
    <n v="68"/>
    <x v="1"/>
    <x v="2"/>
    <x v="2"/>
    <n v="0"/>
    <x v="188"/>
    <x v="9"/>
    <x v="2"/>
    <s v="P1393"/>
    <n v="438"/>
    <n v="81"/>
    <x v="93"/>
    <x v="3"/>
    <n v="21"/>
    <n v="4"/>
    <s v="C"/>
    <n v="2.42"/>
    <x v="1"/>
    <n v="0"/>
    <n v="490481"/>
    <s v="Pending"/>
    <n v="366321"/>
    <x v="1"/>
    <x v="3"/>
    <x v="4"/>
    <n v="-27457"/>
  </r>
  <r>
    <x v="1840"/>
    <x v="130"/>
    <x v="0"/>
    <x v="24"/>
    <x v="2"/>
    <s v="P3"/>
    <x v="0"/>
    <x v="2"/>
    <x v="4"/>
    <x v="1019"/>
    <d v="2025-11-09T00:00:00"/>
    <n v="42"/>
    <n v="493120"/>
    <n v="596036"/>
    <n v="102916"/>
    <x v="8"/>
    <n v="41.3"/>
    <n v="38"/>
    <x v="0"/>
    <x v="0"/>
    <x v="0"/>
    <n v="0"/>
    <x v="242"/>
    <x v="7"/>
    <x v="3"/>
    <s v="P1084"/>
    <n v="217"/>
    <n v="95"/>
    <x v="31"/>
    <x v="0"/>
    <n v="19"/>
    <n v="1"/>
    <s v="C"/>
    <n v="4.84"/>
    <x v="3"/>
    <n v="0"/>
    <n v="538208"/>
    <s v="Paid"/>
    <n v="531754"/>
    <x v="12"/>
    <x v="3"/>
    <x v="4"/>
    <n v="102916"/>
  </r>
  <r>
    <x v="1841"/>
    <x v="53"/>
    <x v="1"/>
    <x v="2"/>
    <x v="5"/>
    <s v="P3"/>
    <x v="2"/>
    <x v="3"/>
    <x v="2"/>
    <x v="1020"/>
    <d v="2022-04-18T00:00:00"/>
    <n v="16"/>
    <n v="199704"/>
    <n v="229940"/>
    <n v="30236"/>
    <x v="7"/>
    <n v="630.5"/>
    <n v="50"/>
    <x v="0"/>
    <x v="0"/>
    <x v="1"/>
    <n v="40"/>
    <x v="169"/>
    <x v="23"/>
    <x v="1"/>
    <s v="P1452"/>
    <n v="355"/>
    <n v="52"/>
    <x v="28"/>
    <x v="3"/>
    <n v="9"/>
    <n v="8"/>
    <s v="C"/>
    <n v="5.17"/>
    <x v="1"/>
    <n v="29614"/>
    <n v="473829"/>
    <s v="Pending"/>
    <n v="244402"/>
    <x v="3"/>
    <x v="1"/>
    <x v="1"/>
    <n v="30236"/>
  </r>
  <r>
    <x v="1842"/>
    <x v="146"/>
    <x v="5"/>
    <x v="28"/>
    <x v="2"/>
    <s v="P4"/>
    <x v="2"/>
    <x v="0"/>
    <x v="1"/>
    <x v="269"/>
    <d v="2025-07-26T00:00:00"/>
    <n v="5"/>
    <n v="459311"/>
    <n v="538217"/>
    <n v="78906"/>
    <x v="9"/>
    <n v="208.6"/>
    <n v="5"/>
    <x v="2"/>
    <x v="1"/>
    <x v="2"/>
    <n v="0"/>
    <x v="781"/>
    <x v="8"/>
    <x v="0"/>
    <s v="P1345"/>
    <n v="359"/>
    <n v="66"/>
    <x v="7"/>
    <x v="2"/>
    <n v="16"/>
    <n v="8"/>
    <s v="D"/>
    <n v="5.03"/>
    <x v="2"/>
    <n v="0"/>
    <n v="28940"/>
    <s v="Overdue"/>
    <n v="483937"/>
    <x v="2"/>
    <x v="3"/>
    <x v="2"/>
    <n v="78906"/>
  </r>
  <r>
    <x v="1843"/>
    <x v="80"/>
    <x v="4"/>
    <x v="28"/>
    <x v="4"/>
    <s v="P1"/>
    <x v="3"/>
    <x v="1"/>
    <x v="0"/>
    <x v="16"/>
    <d v="2023-01-29T00:00:00"/>
    <n v="18"/>
    <n v="161001"/>
    <n v="168196"/>
    <n v="7195"/>
    <x v="0"/>
    <n v="234.4"/>
    <n v="47"/>
    <x v="0"/>
    <x v="3"/>
    <x v="0"/>
    <n v="47"/>
    <x v="442"/>
    <x v="4"/>
    <x v="4"/>
    <s v="P1234"/>
    <n v="116"/>
    <n v="17"/>
    <x v="39"/>
    <x v="2"/>
    <n v="21"/>
    <n v="6"/>
    <s v="A"/>
    <n v="2.3199999999999998"/>
    <x v="1"/>
    <n v="0"/>
    <n v="573673"/>
    <s v="Overdue"/>
    <n v="164389"/>
    <x v="0"/>
    <x v="0"/>
    <x v="2"/>
    <n v="7195"/>
  </r>
  <r>
    <x v="1844"/>
    <x v="127"/>
    <x v="2"/>
    <x v="6"/>
    <x v="2"/>
    <s v="P1"/>
    <x v="3"/>
    <x v="2"/>
    <x v="0"/>
    <x v="807"/>
    <d v="2024-06-26T00:00:00"/>
    <n v="19"/>
    <n v="439790"/>
    <n v="451984"/>
    <n v="12194"/>
    <x v="1"/>
    <n v="620.70000000000005"/>
    <n v="63"/>
    <x v="1"/>
    <x v="0"/>
    <x v="1"/>
    <n v="44"/>
    <x v="449"/>
    <x v="41"/>
    <x v="4"/>
    <s v="P1016"/>
    <n v="71"/>
    <n v="81"/>
    <x v="43"/>
    <x v="0"/>
    <n v="12"/>
    <n v="7"/>
    <s v="D"/>
    <n v="0.4"/>
    <x v="3"/>
    <n v="28103"/>
    <n v="622121"/>
    <s v="Overdue"/>
    <n v="455116"/>
    <x v="4"/>
    <x v="1"/>
    <x v="2"/>
    <n v="12194"/>
  </r>
  <r>
    <x v="1845"/>
    <x v="5"/>
    <x v="5"/>
    <x v="4"/>
    <x v="1"/>
    <s v="P5"/>
    <x v="2"/>
    <x v="1"/>
    <x v="0"/>
    <x v="640"/>
    <d v="2023-11-02T00:00:00"/>
    <n v="22"/>
    <n v="134709"/>
    <n v="162190"/>
    <n v="27481"/>
    <x v="1"/>
    <n v="241.4"/>
    <n v="90"/>
    <x v="1"/>
    <x v="1"/>
    <x v="0"/>
    <n v="0"/>
    <x v="203"/>
    <x v="37"/>
    <x v="4"/>
    <s v="P1323"/>
    <n v="108"/>
    <n v="70"/>
    <x v="39"/>
    <x v="2"/>
    <n v="9"/>
    <n v="6"/>
    <s v="C"/>
    <n v="7.53"/>
    <x v="3"/>
    <n v="68311"/>
    <n v="816055"/>
    <s v="Paid"/>
    <n v="123836"/>
    <x v="5"/>
    <x v="3"/>
    <x v="4"/>
    <n v="27481"/>
  </r>
  <r>
    <x v="1846"/>
    <x v="96"/>
    <x v="4"/>
    <x v="21"/>
    <x v="2"/>
    <s v="P4"/>
    <x v="0"/>
    <x v="4"/>
    <x v="4"/>
    <x v="1021"/>
    <d v="2024-04-12T00:00:00"/>
    <n v="14"/>
    <n v="279408"/>
    <n v="368173"/>
    <n v="88765"/>
    <x v="8"/>
    <n v="557.9"/>
    <n v="12"/>
    <x v="2"/>
    <x v="0"/>
    <x v="1"/>
    <n v="54"/>
    <x v="782"/>
    <x v="17"/>
    <x v="3"/>
    <s v="P1428"/>
    <n v="454"/>
    <n v="90"/>
    <x v="84"/>
    <x v="3"/>
    <n v="4"/>
    <n v="6"/>
    <s v="C"/>
    <n v="6.63"/>
    <x v="3"/>
    <n v="0"/>
    <n v="897799"/>
    <s v="Overdue"/>
    <n v="319226"/>
    <x v="5"/>
    <x v="0"/>
    <x v="3"/>
    <n v="88765"/>
  </r>
  <r>
    <x v="1847"/>
    <x v="213"/>
    <x v="5"/>
    <x v="25"/>
    <x v="0"/>
    <s v="P4"/>
    <x v="1"/>
    <x v="5"/>
    <x v="2"/>
    <x v="1022"/>
    <d v="2022-04-29T00:00:00"/>
    <n v="31"/>
    <n v="489528"/>
    <n v="544356"/>
    <n v="54828"/>
    <x v="4"/>
    <n v="237.9"/>
    <n v="30"/>
    <x v="2"/>
    <x v="1"/>
    <x v="1"/>
    <n v="0"/>
    <x v="574"/>
    <x v="25"/>
    <x v="0"/>
    <s v="P1031"/>
    <n v="140"/>
    <n v="17"/>
    <x v="42"/>
    <x v="1"/>
    <n v="0"/>
    <n v="8"/>
    <s v="C"/>
    <n v="16.940000000000001"/>
    <x v="0"/>
    <n v="0"/>
    <n v="960431"/>
    <s v="Paid"/>
    <n v="532973"/>
    <x v="10"/>
    <x v="1"/>
    <x v="4"/>
    <n v="54828"/>
  </r>
  <r>
    <x v="1848"/>
    <x v="48"/>
    <x v="0"/>
    <x v="29"/>
    <x v="0"/>
    <s v="P4"/>
    <x v="3"/>
    <x v="2"/>
    <x v="0"/>
    <x v="429"/>
    <d v="2025-07-12T00:00:00"/>
    <n v="15"/>
    <n v="27789"/>
    <n v="30595"/>
    <n v="2806"/>
    <x v="8"/>
    <n v="220.6"/>
    <n v="88"/>
    <x v="1"/>
    <x v="1"/>
    <x v="2"/>
    <n v="66"/>
    <x v="197"/>
    <x v="35"/>
    <x v="0"/>
    <s v="P1126"/>
    <n v="394"/>
    <n v="22"/>
    <x v="24"/>
    <x v="2"/>
    <n v="14"/>
    <n v="6"/>
    <s v="A"/>
    <n v="5.51"/>
    <x v="0"/>
    <n v="0"/>
    <n v="922498"/>
    <s v="Pending"/>
    <n v="59555"/>
    <x v="4"/>
    <x v="3"/>
    <x v="3"/>
    <n v="2806"/>
  </r>
  <r>
    <x v="1849"/>
    <x v="214"/>
    <x v="1"/>
    <x v="13"/>
    <x v="3"/>
    <s v="P3"/>
    <x v="2"/>
    <x v="2"/>
    <x v="3"/>
    <x v="396"/>
    <d v="2023-10-17T00:00:00"/>
    <n v="15"/>
    <n v="385401"/>
    <n v="485213"/>
    <n v="99812"/>
    <x v="3"/>
    <n v="129.30000000000001"/>
    <n v="69"/>
    <x v="1"/>
    <x v="3"/>
    <x v="0"/>
    <n v="0"/>
    <x v="684"/>
    <x v="39"/>
    <x v="0"/>
    <s v="P1293"/>
    <n v="248"/>
    <n v="86"/>
    <x v="41"/>
    <x v="2"/>
    <n v="9"/>
    <n v="1"/>
    <s v="C"/>
    <n v="15.4"/>
    <x v="3"/>
    <n v="0"/>
    <n v="56595"/>
    <s v="Pending"/>
    <n v="423430"/>
    <x v="5"/>
    <x v="2"/>
    <x v="2"/>
    <n v="99812"/>
  </r>
  <r>
    <x v="1850"/>
    <x v="189"/>
    <x v="3"/>
    <x v="16"/>
    <x v="5"/>
    <s v="P3"/>
    <x v="0"/>
    <x v="0"/>
    <x v="0"/>
    <x v="1023"/>
    <d v="2024-03-11T00:00:00"/>
    <n v="32"/>
    <n v="67482"/>
    <n v="122698"/>
    <n v="55216"/>
    <x v="6"/>
    <n v="701.6"/>
    <n v="98"/>
    <x v="1"/>
    <x v="3"/>
    <x v="0"/>
    <n v="0"/>
    <x v="575"/>
    <x v="22"/>
    <x v="4"/>
    <s v="P1073"/>
    <n v="280"/>
    <n v="63"/>
    <x v="71"/>
    <x v="0"/>
    <n v="16"/>
    <n v="6"/>
    <s v="B"/>
    <n v="14"/>
    <x v="1"/>
    <n v="0"/>
    <n v="810757"/>
    <s v="Paid"/>
    <n v="89800"/>
    <x v="0"/>
    <x v="3"/>
    <x v="1"/>
    <n v="55216"/>
  </r>
  <r>
    <x v="1851"/>
    <x v="257"/>
    <x v="0"/>
    <x v="7"/>
    <x v="1"/>
    <s v="P5"/>
    <x v="2"/>
    <x v="4"/>
    <x v="4"/>
    <x v="1024"/>
    <d v="2023-03-29T00:00:00"/>
    <n v="35"/>
    <n v="36479"/>
    <n v="80551"/>
    <n v="44072"/>
    <x v="2"/>
    <n v="63.6"/>
    <n v="36"/>
    <x v="0"/>
    <x v="2"/>
    <x v="0"/>
    <n v="0"/>
    <x v="622"/>
    <x v="35"/>
    <x v="3"/>
    <s v="P1031"/>
    <n v="131"/>
    <n v="42"/>
    <x v="32"/>
    <x v="0"/>
    <n v="21"/>
    <n v="2"/>
    <s v="B"/>
    <n v="2.2999999999999998"/>
    <x v="2"/>
    <n v="0"/>
    <n v="789876"/>
    <s v="Overdue"/>
    <n v="46909"/>
    <x v="10"/>
    <x v="3"/>
    <x v="2"/>
    <n v="44072"/>
  </r>
  <r>
    <x v="1852"/>
    <x v="92"/>
    <x v="3"/>
    <x v="25"/>
    <x v="1"/>
    <s v="P5"/>
    <x v="1"/>
    <x v="3"/>
    <x v="1"/>
    <x v="111"/>
    <d v="2025-02-21T00:00:00"/>
    <n v="22"/>
    <n v="106404"/>
    <n v="133428"/>
    <n v="27024"/>
    <x v="9"/>
    <n v="360.8"/>
    <n v="29"/>
    <x v="2"/>
    <x v="3"/>
    <x v="0"/>
    <n v="0"/>
    <x v="783"/>
    <x v="38"/>
    <x v="1"/>
    <s v="P1455"/>
    <n v="385"/>
    <n v="33"/>
    <x v="84"/>
    <x v="0"/>
    <n v="4"/>
    <n v="4"/>
    <s v="C"/>
    <n v="3.71"/>
    <x v="2"/>
    <n v="0"/>
    <n v="698855"/>
    <s v="Overdue"/>
    <n v="95337"/>
    <x v="9"/>
    <x v="1"/>
    <x v="4"/>
    <n v="27024"/>
  </r>
  <r>
    <x v="1853"/>
    <x v="42"/>
    <x v="4"/>
    <x v="18"/>
    <x v="2"/>
    <s v="P1"/>
    <x v="0"/>
    <x v="5"/>
    <x v="4"/>
    <x v="1025"/>
    <d v="2025-02-26T00:00:00"/>
    <n v="40"/>
    <n v="126865"/>
    <n v="143363"/>
    <n v="16498"/>
    <x v="9"/>
    <n v="827.2"/>
    <n v="97"/>
    <x v="1"/>
    <x v="0"/>
    <x v="1"/>
    <n v="0"/>
    <x v="291"/>
    <x v="26"/>
    <x v="3"/>
    <s v="P1235"/>
    <n v="82"/>
    <n v="89"/>
    <x v="0"/>
    <x v="3"/>
    <n v="0"/>
    <n v="8"/>
    <s v="C"/>
    <n v="13.9"/>
    <x v="3"/>
    <n v="0"/>
    <n v="528481"/>
    <s v="Paid"/>
    <n v="173583"/>
    <x v="7"/>
    <x v="3"/>
    <x v="1"/>
    <n v="16498"/>
  </r>
  <r>
    <x v="1854"/>
    <x v="44"/>
    <x v="2"/>
    <x v="10"/>
    <x v="1"/>
    <s v="P4"/>
    <x v="0"/>
    <x v="1"/>
    <x v="1"/>
    <x v="634"/>
    <d v="2023-08-16T00:00:00"/>
    <n v="18"/>
    <n v="210528"/>
    <n v="290432"/>
    <n v="79904"/>
    <x v="7"/>
    <n v="192.1"/>
    <n v="68"/>
    <x v="1"/>
    <x v="3"/>
    <x v="2"/>
    <n v="67"/>
    <x v="290"/>
    <x v="11"/>
    <x v="3"/>
    <s v="P1157"/>
    <n v="206"/>
    <n v="70"/>
    <x v="72"/>
    <x v="1"/>
    <n v="21"/>
    <n v="7"/>
    <s v="C"/>
    <n v="5.17"/>
    <x v="0"/>
    <n v="0"/>
    <n v="467514"/>
    <s v="Pending"/>
    <n v="253760"/>
    <x v="9"/>
    <x v="3"/>
    <x v="2"/>
    <n v="79904"/>
  </r>
  <r>
    <x v="1855"/>
    <x v="242"/>
    <x v="5"/>
    <x v="17"/>
    <x v="5"/>
    <s v="P3"/>
    <x v="3"/>
    <x v="1"/>
    <x v="2"/>
    <x v="83"/>
    <d v="2024-03-31T00:00:00"/>
    <n v="13"/>
    <n v="50054"/>
    <n v="76142"/>
    <n v="26088"/>
    <x v="0"/>
    <n v="661.1"/>
    <n v="86"/>
    <x v="1"/>
    <x v="1"/>
    <x v="2"/>
    <n v="0"/>
    <x v="784"/>
    <x v="8"/>
    <x v="1"/>
    <s v="P1375"/>
    <n v="103"/>
    <n v="58"/>
    <x v="38"/>
    <x v="2"/>
    <n v="4"/>
    <n v="3"/>
    <s v="D"/>
    <n v="7.01"/>
    <x v="1"/>
    <n v="0"/>
    <n v="956497"/>
    <s v="Pending"/>
    <n v="91472"/>
    <x v="6"/>
    <x v="2"/>
    <x v="3"/>
    <n v="26088"/>
  </r>
  <r>
    <x v="1856"/>
    <x v="80"/>
    <x v="5"/>
    <x v="29"/>
    <x v="0"/>
    <s v="P2"/>
    <x v="3"/>
    <x v="3"/>
    <x v="4"/>
    <x v="590"/>
    <d v="2024-05-23T00:00:00"/>
    <n v="21"/>
    <n v="117916"/>
    <n v="92672"/>
    <n v="-25244"/>
    <x v="8"/>
    <n v="10.5"/>
    <n v="4"/>
    <x v="2"/>
    <x v="2"/>
    <x v="1"/>
    <n v="77"/>
    <x v="207"/>
    <x v="3"/>
    <x v="2"/>
    <s v="P1386"/>
    <n v="406"/>
    <n v="15"/>
    <x v="9"/>
    <x v="3"/>
    <n v="19"/>
    <n v="7"/>
    <s v="B"/>
    <n v="3.37"/>
    <x v="2"/>
    <n v="0"/>
    <n v="938299"/>
    <s v="Paid"/>
    <n v="166997"/>
    <x v="8"/>
    <x v="1"/>
    <x v="4"/>
    <n v="-25244"/>
  </r>
  <r>
    <x v="1857"/>
    <x v="106"/>
    <x v="4"/>
    <x v="6"/>
    <x v="4"/>
    <s v="P2"/>
    <x v="2"/>
    <x v="4"/>
    <x v="2"/>
    <x v="737"/>
    <d v="2023-02-16T00:00:00"/>
    <n v="8"/>
    <n v="389256"/>
    <n v="379862"/>
    <n v="-9394"/>
    <x v="3"/>
    <n v="889"/>
    <n v="63"/>
    <x v="1"/>
    <x v="0"/>
    <x v="2"/>
    <n v="0"/>
    <x v="506"/>
    <x v="21"/>
    <x v="0"/>
    <s v="P1465"/>
    <n v="449"/>
    <n v="88"/>
    <x v="24"/>
    <x v="2"/>
    <n v="9"/>
    <n v="3"/>
    <s v="C"/>
    <n v="13.41"/>
    <x v="1"/>
    <n v="0"/>
    <n v="910562"/>
    <s v="Pending"/>
    <n v="435588"/>
    <x v="8"/>
    <x v="0"/>
    <x v="2"/>
    <n v="-9394"/>
  </r>
  <r>
    <x v="1858"/>
    <x v="293"/>
    <x v="2"/>
    <x v="22"/>
    <x v="3"/>
    <s v="P1"/>
    <x v="0"/>
    <x v="4"/>
    <x v="3"/>
    <x v="811"/>
    <d v="2023-02-02T00:00:00"/>
    <n v="28"/>
    <n v="17611"/>
    <n v="18734"/>
    <n v="1123"/>
    <x v="6"/>
    <n v="452.8"/>
    <n v="31"/>
    <x v="0"/>
    <x v="0"/>
    <x v="1"/>
    <n v="0"/>
    <x v="243"/>
    <x v="39"/>
    <x v="3"/>
    <s v="P1049"/>
    <n v="269"/>
    <n v="75"/>
    <x v="75"/>
    <x v="1"/>
    <n v="14"/>
    <n v="1"/>
    <s v="B"/>
    <n v="1.52"/>
    <x v="3"/>
    <n v="0"/>
    <n v="444935"/>
    <s v="Paid"/>
    <n v="805"/>
    <x v="8"/>
    <x v="0"/>
    <x v="1"/>
    <n v="1123"/>
  </r>
  <r>
    <x v="1859"/>
    <x v="89"/>
    <x v="1"/>
    <x v="6"/>
    <x v="4"/>
    <s v="P4"/>
    <x v="0"/>
    <x v="0"/>
    <x v="3"/>
    <x v="149"/>
    <d v="2022-04-20T00:00:00"/>
    <n v="17"/>
    <n v="333621"/>
    <n v="398326"/>
    <n v="64705"/>
    <x v="8"/>
    <n v="731.1"/>
    <n v="15"/>
    <x v="2"/>
    <x v="3"/>
    <x v="0"/>
    <n v="50"/>
    <x v="95"/>
    <x v="28"/>
    <x v="2"/>
    <s v="P1012"/>
    <n v="298"/>
    <n v="88"/>
    <x v="18"/>
    <x v="3"/>
    <n v="4"/>
    <n v="8"/>
    <s v="C"/>
    <n v="17.53"/>
    <x v="3"/>
    <n v="0"/>
    <n v="635088"/>
    <s v="Overdue"/>
    <n v="339312"/>
    <x v="12"/>
    <x v="2"/>
    <x v="0"/>
    <n v="64705"/>
  </r>
  <r>
    <x v="1860"/>
    <x v="119"/>
    <x v="4"/>
    <x v="15"/>
    <x v="0"/>
    <s v="P2"/>
    <x v="0"/>
    <x v="1"/>
    <x v="0"/>
    <x v="396"/>
    <d v="2023-10-15T00:00:00"/>
    <n v="13"/>
    <n v="399155"/>
    <n v="378302"/>
    <n v="-20853"/>
    <x v="0"/>
    <n v="482.6"/>
    <n v="66"/>
    <x v="1"/>
    <x v="1"/>
    <x v="2"/>
    <n v="63"/>
    <x v="264"/>
    <x v="28"/>
    <x v="2"/>
    <s v="P1474"/>
    <n v="272"/>
    <n v="73"/>
    <x v="43"/>
    <x v="2"/>
    <n v="21"/>
    <n v="5"/>
    <s v="A"/>
    <n v="5.88"/>
    <x v="3"/>
    <n v="0"/>
    <n v="888969"/>
    <s v="Paid"/>
    <n v="393192"/>
    <x v="4"/>
    <x v="1"/>
    <x v="4"/>
    <n v="-20853"/>
  </r>
  <r>
    <x v="1861"/>
    <x v="161"/>
    <x v="1"/>
    <x v="20"/>
    <x v="3"/>
    <s v="P3"/>
    <x v="1"/>
    <x v="0"/>
    <x v="3"/>
    <x v="157"/>
    <d v="2023-11-04T00:00:00"/>
    <n v="48"/>
    <n v="233900"/>
    <n v="275451"/>
    <n v="41551"/>
    <x v="0"/>
    <n v="808.4"/>
    <n v="3"/>
    <x v="2"/>
    <x v="0"/>
    <x v="1"/>
    <n v="43"/>
    <x v="783"/>
    <x v="29"/>
    <x v="4"/>
    <s v="P1346"/>
    <n v="165"/>
    <n v="37"/>
    <x v="47"/>
    <x v="3"/>
    <n v="12"/>
    <n v="1"/>
    <s v="C"/>
    <n v="6.52"/>
    <x v="2"/>
    <n v="41931"/>
    <n v="909429"/>
    <s v="Pending"/>
    <n v="244440"/>
    <x v="10"/>
    <x v="3"/>
    <x v="0"/>
    <n v="41551"/>
  </r>
  <r>
    <x v="1862"/>
    <x v="123"/>
    <x v="0"/>
    <x v="10"/>
    <x v="3"/>
    <s v="P1"/>
    <x v="0"/>
    <x v="3"/>
    <x v="1"/>
    <x v="428"/>
    <d v="2022-07-14T00:00:00"/>
    <n v="31"/>
    <n v="23318"/>
    <n v="3062"/>
    <n v="-20256"/>
    <x v="9"/>
    <n v="626.79999999999995"/>
    <n v="64"/>
    <x v="1"/>
    <x v="2"/>
    <x v="2"/>
    <n v="89"/>
    <x v="634"/>
    <x v="39"/>
    <x v="1"/>
    <s v="P1177"/>
    <n v="56"/>
    <n v="79"/>
    <x v="47"/>
    <x v="0"/>
    <n v="16"/>
    <n v="5"/>
    <s v="B"/>
    <n v="11.47"/>
    <x v="2"/>
    <n v="85438"/>
    <n v="270262"/>
    <s v="Pending"/>
    <n v="66293"/>
    <x v="5"/>
    <x v="0"/>
    <x v="1"/>
    <n v="-20256"/>
  </r>
  <r>
    <x v="1863"/>
    <x v="169"/>
    <x v="0"/>
    <x v="22"/>
    <x v="5"/>
    <s v="P4"/>
    <x v="1"/>
    <x v="2"/>
    <x v="0"/>
    <x v="1005"/>
    <d v="2024-04-17T00:00:00"/>
    <n v="53"/>
    <n v="191161"/>
    <n v="170936"/>
    <n v="-20225"/>
    <x v="1"/>
    <n v="668.7"/>
    <n v="4"/>
    <x v="2"/>
    <x v="2"/>
    <x v="1"/>
    <n v="75"/>
    <x v="10"/>
    <x v="24"/>
    <x v="3"/>
    <s v="P1084"/>
    <n v="349"/>
    <n v="62"/>
    <x v="44"/>
    <x v="2"/>
    <n v="2"/>
    <n v="7"/>
    <s v="C"/>
    <n v="10.47"/>
    <x v="2"/>
    <n v="0"/>
    <n v="803263"/>
    <s v="Paid"/>
    <n v="197082"/>
    <x v="1"/>
    <x v="2"/>
    <x v="2"/>
    <n v="-20225"/>
  </r>
  <r>
    <x v="1864"/>
    <x v="202"/>
    <x v="1"/>
    <x v="6"/>
    <x v="1"/>
    <s v="P4"/>
    <x v="3"/>
    <x v="4"/>
    <x v="2"/>
    <x v="315"/>
    <d v="2024-10-02T00:00:00"/>
    <n v="22"/>
    <n v="253412"/>
    <n v="267489"/>
    <n v="14077"/>
    <x v="1"/>
    <n v="611"/>
    <n v="15"/>
    <x v="2"/>
    <x v="1"/>
    <x v="1"/>
    <n v="81"/>
    <x v="101"/>
    <x v="14"/>
    <x v="0"/>
    <s v="P1235"/>
    <n v="481"/>
    <n v="96"/>
    <x v="20"/>
    <x v="2"/>
    <n v="19"/>
    <n v="5"/>
    <s v="B"/>
    <n v="13.56"/>
    <x v="1"/>
    <n v="0"/>
    <n v="319080"/>
    <s v="Paid"/>
    <n v="281807"/>
    <x v="7"/>
    <x v="3"/>
    <x v="4"/>
    <n v="14077"/>
  </r>
  <r>
    <x v="1865"/>
    <x v="132"/>
    <x v="2"/>
    <x v="5"/>
    <x v="4"/>
    <s v="P2"/>
    <x v="0"/>
    <x v="4"/>
    <x v="2"/>
    <x v="665"/>
    <d v="2022-08-20T00:00:00"/>
    <n v="2"/>
    <n v="305421"/>
    <n v="269952"/>
    <n v="-35469"/>
    <x v="0"/>
    <n v="754"/>
    <n v="20"/>
    <x v="2"/>
    <x v="1"/>
    <x v="2"/>
    <n v="0"/>
    <x v="758"/>
    <x v="28"/>
    <x v="1"/>
    <s v="P1358"/>
    <n v="68"/>
    <n v="94"/>
    <x v="72"/>
    <x v="1"/>
    <n v="9"/>
    <n v="7"/>
    <s v="B"/>
    <n v="5.34"/>
    <x v="2"/>
    <n v="0"/>
    <n v="101709"/>
    <s v="Overdue"/>
    <n v="314686"/>
    <x v="1"/>
    <x v="1"/>
    <x v="1"/>
    <n v="-35469"/>
  </r>
  <r>
    <x v="1866"/>
    <x v="185"/>
    <x v="1"/>
    <x v="26"/>
    <x v="0"/>
    <s v="P1"/>
    <x v="2"/>
    <x v="3"/>
    <x v="3"/>
    <x v="234"/>
    <d v="2023-09-29T00:00:00"/>
    <n v="46"/>
    <n v="434828"/>
    <n v="497232"/>
    <n v="62404"/>
    <x v="1"/>
    <n v="703.7"/>
    <n v="17"/>
    <x v="2"/>
    <x v="0"/>
    <x v="1"/>
    <n v="68"/>
    <x v="743"/>
    <x v="3"/>
    <x v="2"/>
    <s v="P1273"/>
    <n v="317"/>
    <n v="99"/>
    <x v="36"/>
    <x v="0"/>
    <n v="9"/>
    <n v="5"/>
    <s v="B"/>
    <n v="14.19"/>
    <x v="3"/>
    <n v="0"/>
    <n v="450333"/>
    <s v="Paid"/>
    <n v="442132"/>
    <x v="4"/>
    <x v="1"/>
    <x v="3"/>
    <n v="62404"/>
  </r>
  <r>
    <x v="1867"/>
    <x v="69"/>
    <x v="4"/>
    <x v="22"/>
    <x v="0"/>
    <s v="P2"/>
    <x v="1"/>
    <x v="0"/>
    <x v="2"/>
    <x v="286"/>
    <d v="2025-06-29T00:00:00"/>
    <n v="9"/>
    <n v="118992"/>
    <n v="172101"/>
    <n v="53109"/>
    <x v="6"/>
    <n v="826.1"/>
    <n v="50"/>
    <x v="0"/>
    <x v="2"/>
    <x v="0"/>
    <n v="0"/>
    <x v="436"/>
    <x v="23"/>
    <x v="0"/>
    <s v="P1034"/>
    <n v="151"/>
    <n v="10"/>
    <x v="31"/>
    <x v="0"/>
    <n v="4"/>
    <n v="8"/>
    <s v="A"/>
    <n v="13.77"/>
    <x v="3"/>
    <n v="0"/>
    <n v="177978"/>
    <s v="Paid"/>
    <n v="118490"/>
    <x v="0"/>
    <x v="2"/>
    <x v="2"/>
    <n v="53109"/>
  </r>
  <r>
    <x v="1868"/>
    <x v="81"/>
    <x v="1"/>
    <x v="7"/>
    <x v="1"/>
    <s v="P5"/>
    <x v="2"/>
    <x v="2"/>
    <x v="3"/>
    <x v="666"/>
    <d v="2022-05-23T00:00:00"/>
    <n v="8"/>
    <n v="331445"/>
    <n v="332005"/>
    <n v="560"/>
    <x v="0"/>
    <n v="870.4"/>
    <n v="41"/>
    <x v="0"/>
    <x v="2"/>
    <x v="2"/>
    <n v="49"/>
    <x v="470"/>
    <x v="42"/>
    <x v="4"/>
    <s v="P1283"/>
    <n v="213"/>
    <n v="90"/>
    <x v="79"/>
    <x v="3"/>
    <n v="21"/>
    <n v="7"/>
    <s v="A"/>
    <n v="9.11"/>
    <x v="1"/>
    <n v="0"/>
    <n v="938814"/>
    <s v="Overdue"/>
    <n v="330648"/>
    <x v="9"/>
    <x v="2"/>
    <x v="3"/>
    <n v="560"/>
  </r>
  <r>
    <x v="1869"/>
    <x v="140"/>
    <x v="0"/>
    <x v="13"/>
    <x v="0"/>
    <s v="P4"/>
    <x v="2"/>
    <x v="5"/>
    <x v="4"/>
    <x v="169"/>
    <d v="2025-07-21T00:00:00"/>
    <n v="35"/>
    <n v="245735"/>
    <n v="281689"/>
    <n v="35954"/>
    <x v="6"/>
    <n v="58"/>
    <n v="83"/>
    <x v="1"/>
    <x v="0"/>
    <x v="1"/>
    <n v="0"/>
    <x v="656"/>
    <x v="23"/>
    <x v="1"/>
    <s v="P1435"/>
    <n v="380"/>
    <n v="16"/>
    <x v="0"/>
    <x v="2"/>
    <n v="14"/>
    <n v="8"/>
    <s v="C"/>
    <n v="7.18"/>
    <x v="1"/>
    <n v="0"/>
    <n v="369666"/>
    <s v="Paid"/>
    <n v="238625"/>
    <x v="6"/>
    <x v="1"/>
    <x v="3"/>
    <n v="35954"/>
  </r>
  <r>
    <x v="1870"/>
    <x v="9"/>
    <x v="0"/>
    <x v="10"/>
    <x v="5"/>
    <s v="P2"/>
    <x v="3"/>
    <x v="4"/>
    <x v="1"/>
    <x v="497"/>
    <d v="2024-07-09T00:00:00"/>
    <n v="43"/>
    <n v="189143"/>
    <n v="261793"/>
    <n v="72650"/>
    <x v="10"/>
    <n v="279.7"/>
    <n v="78"/>
    <x v="1"/>
    <x v="2"/>
    <x v="0"/>
    <n v="0"/>
    <x v="391"/>
    <x v="22"/>
    <x v="0"/>
    <s v="P1483"/>
    <n v="228"/>
    <n v="30"/>
    <x v="54"/>
    <x v="1"/>
    <n v="16"/>
    <n v="3"/>
    <s v="D"/>
    <n v="11.89"/>
    <x v="2"/>
    <n v="35765"/>
    <n v="889197"/>
    <s v="Overdue"/>
    <n v="192020"/>
    <x v="6"/>
    <x v="1"/>
    <x v="4"/>
    <n v="72650"/>
  </r>
  <r>
    <x v="1871"/>
    <x v="189"/>
    <x v="1"/>
    <x v="5"/>
    <x v="4"/>
    <s v="P3"/>
    <x v="3"/>
    <x v="0"/>
    <x v="4"/>
    <x v="1026"/>
    <d v="2022-12-10T00:00:00"/>
    <n v="4"/>
    <n v="368169"/>
    <n v="449120"/>
    <n v="80951"/>
    <x v="0"/>
    <n v="352.7"/>
    <n v="52"/>
    <x v="0"/>
    <x v="2"/>
    <x v="0"/>
    <n v="0"/>
    <x v="767"/>
    <x v="3"/>
    <x v="2"/>
    <s v="P1328"/>
    <n v="160"/>
    <n v="72"/>
    <x v="16"/>
    <x v="2"/>
    <n v="21"/>
    <n v="6"/>
    <s v="A"/>
    <n v="7.93"/>
    <x v="2"/>
    <n v="0"/>
    <n v="651853"/>
    <s v="Paid"/>
    <n v="369684"/>
    <x v="5"/>
    <x v="1"/>
    <x v="2"/>
    <n v="80951"/>
  </r>
  <r>
    <x v="1872"/>
    <x v="0"/>
    <x v="0"/>
    <x v="29"/>
    <x v="0"/>
    <s v="P3"/>
    <x v="0"/>
    <x v="0"/>
    <x v="3"/>
    <x v="853"/>
    <d v="2025-06-02T00:00:00"/>
    <n v="27"/>
    <n v="415788"/>
    <n v="401922"/>
    <n v="-13866"/>
    <x v="8"/>
    <n v="570.4"/>
    <n v="64"/>
    <x v="1"/>
    <x v="1"/>
    <x v="1"/>
    <n v="0"/>
    <x v="677"/>
    <x v="15"/>
    <x v="0"/>
    <s v="P1418"/>
    <n v="316"/>
    <n v="15"/>
    <x v="5"/>
    <x v="1"/>
    <n v="4"/>
    <n v="5"/>
    <s v="C"/>
    <n v="14.52"/>
    <x v="2"/>
    <n v="0"/>
    <n v="765606"/>
    <s v="Overdue"/>
    <n v="398559"/>
    <x v="8"/>
    <x v="2"/>
    <x v="0"/>
    <n v="-13866"/>
  </r>
  <r>
    <x v="1873"/>
    <x v="103"/>
    <x v="1"/>
    <x v="13"/>
    <x v="1"/>
    <s v="P1"/>
    <x v="1"/>
    <x v="4"/>
    <x v="4"/>
    <x v="791"/>
    <d v="2023-08-25T00:00:00"/>
    <n v="47"/>
    <n v="262654"/>
    <n v="365808"/>
    <n v="103154"/>
    <x v="1"/>
    <n v="267.3"/>
    <n v="37"/>
    <x v="0"/>
    <x v="2"/>
    <x v="0"/>
    <n v="77"/>
    <x v="785"/>
    <x v="18"/>
    <x v="1"/>
    <s v="P1003"/>
    <n v="350"/>
    <n v="15"/>
    <x v="32"/>
    <x v="1"/>
    <n v="0"/>
    <n v="1"/>
    <s v="C"/>
    <n v="16.14"/>
    <x v="0"/>
    <n v="0"/>
    <n v="73176"/>
    <s v="Pending"/>
    <n v="278882"/>
    <x v="0"/>
    <x v="3"/>
    <x v="4"/>
    <n v="103154"/>
  </r>
  <r>
    <x v="1874"/>
    <x v="140"/>
    <x v="0"/>
    <x v="6"/>
    <x v="3"/>
    <s v="P1"/>
    <x v="1"/>
    <x v="3"/>
    <x v="2"/>
    <x v="294"/>
    <d v="2022-10-31T00:00:00"/>
    <n v="19"/>
    <n v="341138"/>
    <n v="426776"/>
    <n v="85638"/>
    <x v="3"/>
    <n v="264.60000000000002"/>
    <n v="12"/>
    <x v="2"/>
    <x v="0"/>
    <x v="0"/>
    <n v="0"/>
    <x v="298"/>
    <x v="32"/>
    <x v="3"/>
    <s v="P1024"/>
    <n v="268"/>
    <n v="66"/>
    <x v="21"/>
    <x v="2"/>
    <n v="16"/>
    <n v="1"/>
    <s v="B"/>
    <n v="15.53"/>
    <x v="2"/>
    <n v="0"/>
    <n v="567578"/>
    <s v="Pending"/>
    <n v="364647"/>
    <x v="8"/>
    <x v="3"/>
    <x v="3"/>
    <n v="85638"/>
  </r>
  <r>
    <x v="1875"/>
    <x v="273"/>
    <x v="5"/>
    <x v="8"/>
    <x v="0"/>
    <s v="P2"/>
    <x v="1"/>
    <x v="3"/>
    <x v="2"/>
    <x v="377"/>
    <d v="2025-04-01T00:00:00"/>
    <n v="56"/>
    <n v="427413"/>
    <n v="389198"/>
    <n v="-38215"/>
    <x v="10"/>
    <n v="271.5"/>
    <n v="38"/>
    <x v="0"/>
    <x v="3"/>
    <x v="0"/>
    <n v="98"/>
    <x v="786"/>
    <x v="30"/>
    <x v="0"/>
    <s v="P1281"/>
    <n v="264"/>
    <n v="70"/>
    <x v="50"/>
    <x v="3"/>
    <n v="0"/>
    <n v="8"/>
    <s v="B"/>
    <n v="2.7"/>
    <x v="2"/>
    <n v="0"/>
    <n v="173494"/>
    <s v="Pending"/>
    <n v="442186"/>
    <x v="7"/>
    <x v="3"/>
    <x v="3"/>
    <n v="-38215"/>
  </r>
  <r>
    <x v="1876"/>
    <x v="210"/>
    <x v="2"/>
    <x v="24"/>
    <x v="0"/>
    <s v="P2"/>
    <x v="3"/>
    <x v="2"/>
    <x v="0"/>
    <x v="1027"/>
    <d v="2022-11-05T00:00:00"/>
    <n v="47"/>
    <n v="60437"/>
    <n v="155252"/>
    <n v="94815"/>
    <x v="6"/>
    <n v="487.9"/>
    <n v="63"/>
    <x v="1"/>
    <x v="1"/>
    <x v="2"/>
    <n v="0"/>
    <x v="269"/>
    <x v="6"/>
    <x v="4"/>
    <s v="P1354"/>
    <n v="430"/>
    <n v="55"/>
    <x v="77"/>
    <x v="3"/>
    <n v="0"/>
    <n v="2"/>
    <s v="C"/>
    <n v="2.7"/>
    <x v="1"/>
    <n v="0"/>
    <n v="715940"/>
    <s v="Paid"/>
    <n v="63201"/>
    <x v="8"/>
    <x v="1"/>
    <x v="1"/>
    <n v="94815"/>
  </r>
  <r>
    <x v="1877"/>
    <x v="81"/>
    <x v="4"/>
    <x v="3"/>
    <x v="4"/>
    <s v="P2"/>
    <x v="3"/>
    <x v="4"/>
    <x v="4"/>
    <x v="547"/>
    <d v="2023-11-14T00:00:00"/>
    <n v="41"/>
    <n v="143751"/>
    <n v="204361"/>
    <n v="60610"/>
    <x v="2"/>
    <n v="188.2"/>
    <n v="45"/>
    <x v="0"/>
    <x v="3"/>
    <x v="0"/>
    <n v="65"/>
    <x v="639"/>
    <x v="29"/>
    <x v="4"/>
    <s v="P1072"/>
    <n v="146"/>
    <n v="61"/>
    <x v="89"/>
    <x v="3"/>
    <n v="14"/>
    <n v="2"/>
    <s v="A"/>
    <n v="2.34"/>
    <x v="1"/>
    <n v="0"/>
    <n v="265145"/>
    <s v="Overdue"/>
    <n v="131129"/>
    <x v="7"/>
    <x v="0"/>
    <x v="0"/>
    <n v="60610"/>
  </r>
  <r>
    <x v="1878"/>
    <x v="190"/>
    <x v="4"/>
    <x v="26"/>
    <x v="3"/>
    <s v="P4"/>
    <x v="1"/>
    <x v="1"/>
    <x v="4"/>
    <x v="985"/>
    <d v="2024-04-07T00:00:00"/>
    <n v="55"/>
    <n v="356737"/>
    <n v="376229"/>
    <n v="19492"/>
    <x v="3"/>
    <n v="537.1"/>
    <n v="14"/>
    <x v="2"/>
    <x v="2"/>
    <x v="2"/>
    <n v="50"/>
    <x v="659"/>
    <x v="23"/>
    <x v="4"/>
    <s v="P1353"/>
    <n v="287"/>
    <n v="31"/>
    <x v="72"/>
    <x v="0"/>
    <n v="16"/>
    <n v="4"/>
    <s v="C"/>
    <n v="6.17"/>
    <x v="2"/>
    <n v="87011"/>
    <n v="639808"/>
    <s v="Overdue"/>
    <n v="350712"/>
    <x v="2"/>
    <x v="1"/>
    <x v="4"/>
    <n v="19492"/>
  </r>
  <r>
    <x v="1879"/>
    <x v="220"/>
    <x v="2"/>
    <x v="0"/>
    <x v="4"/>
    <s v="P3"/>
    <x v="0"/>
    <x v="0"/>
    <x v="1"/>
    <x v="142"/>
    <d v="2025-06-22T00:00:00"/>
    <n v="51"/>
    <n v="51806"/>
    <n v="71558"/>
    <n v="19752"/>
    <x v="0"/>
    <n v="770.8"/>
    <n v="60"/>
    <x v="0"/>
    <x v="3"/>
    <x v="1"/>
    <n v="64"/>
    <x v="78"/>
    <x v="24"/>
    <x v="3"/>
    <s v="P1310"/>
    <n v="156"/>
    <n v="64"/>
    <x v="53"/>
    <x v="1"/>
    <n v="9"/>
    <n v="1"/>
    <s v="B"/>
    <n v="10.64"/>
    <x v="3"/>
    <n v="0"/>
    <n v="874432"/>
    <s v="Pending"/>
    <n v="57771"/>
    <x v="4"/>
    <x v="3"/>
    <x v="3"/>
    <n v="19752"/>
  </r>
  <r>
    <x v="1880"/>
    <x v="147"/>
    <x v="0"/>
    <x v="10"/>
    <x v="5"/>
    <s v="P4"/>
    <x v="1"/>
    <x v="2"/>
    <x v="3"/>
    <x v="552"/>
    <d v="2022-02-27T00:00:00"/>
    <n v="44"/>
    <n v="260632"/>
    <n v="236853"/>
    <n v="-23779"/>
    <x v="0"/>
    <n v="683"/>
    <n v="25"/>
    <x v="2"/>
    <x v="3"/>
    <x v="1"/>
    <n v="0"/>
    <x v="133"/>
    <x v="1"/>
    <x v="3"/>
    <s v="P1312"/>
    <n v="273"/>
    <n v="59"/>
    <x v="83"/>
    <x v="1"/>
    <n v="21"/>
    <n v="7"/>
    <s v="B"/>
    <n v="14.59"/>
    <x v="0"/>
    <n v="0"/>
    <n v="630703"/>
    <s v="Pending"/>
    <n v="249480"/>
    <x v="0"/>
    <x v="3"/>
    <x v="0"/>
    <n v="-23779"/>
  </r>
  <r>
    <x v="1881"/>
    <x v="184"/>
    <x v="1"/>
    <x v="2"/>
    <x v="5"/>
    <s v="P5"/>
    <x v="3"/>
    <x v="1"/>
    <x v="3"/>
    <x v="971"/>
    <d v="2025-04-06T00:00:00"/>
    <n v="49"/>
    <n v="287547"/>
    <n v="294790"/>
    <n v="7243"/>
    <x v="2"/>
    <n v="763.2"/>
    <n v="46"/>
    <x v="0"/>
    <x v="1"/>
    <x v="0"/>
    <n v="69"/>
    <x v="414"/>
    <x v="36"/>
    <x v="2"/>
    <s v="P1078"/>
    <n v="51"/>
    <n v="45"/>
    <x v="87"/>
    <x v="3"/>
    <n v="14"/>
    <n v="5"/>
    <s v="A"/>
    <n v="7.13"/>
    <x v="1"/>
    <n v="0"/>
    <n v="197348"/>
    <s v="Pending"/>
    <n v="299147"/>
    <x v="4"/>
    <x v="1"/>
    <x v="2"/>
    <n v="7243"/>
  </r>
  <r>
    <x v="1882"/>
    <x v="177"/>
    <x v="4"/>
    <x v="29"/>
    <x v="1"/>
    <s v="P1"/>
    <x v="0"/>
    <x v="3"/>
    <x v="4"/>
    <x v="220"/>
    <d v="2022-05-27T00:00:00"/>
    <n v="13"/>
    <n v="21293"/>
    <n v="138097"/>
    <n v="116804"/>
    <x v="10"/>
    <n v="272.5"/>
    <n v="75"/>
    <x v="1"/>
    <x v="0"/>
    <x v="0"/>
    <n v="43"/>
    <x v="658"/>
    <x v="18"/>
    <x v="4"/>
    <s v="P1411"/>
    <n v="4"/>
    <n v="93"/>
    <x v="64"/>
    <x v="3"/>
    <n v="21"/>
    <n v="6"/>
    <s v="B"/>
    <n v="13.72"/>
    <x v="1"/>
    <n v="0"/>
    <n v="27103"/>
    <s v="Paid"/>
    <n v="27933"/>
    <x v="1"/>
    <x v="0"/>
    <x v="1"/>
    <n v="116804"/>
  </r>
  <r>
    <x v="1883"/>
    <x v="168"/>
    <x v="0"/>
    <x v="21"/>
    <x v="0"/>
    <s v="P5"/>
    <x v="0"/>
    <x v="1"/>
    <x v="0"/>
    <x v="372"/>
    <d v="2024-09-23T00:00:00"/>
    <n v="2"/>
    <n v="348050"/>
    <n v="327987"/>
    <n v="-20063"/>
    <x v="0"/>
    <n v="520.29999999999995"/>
    <n v="14"/>
    <x v="2"/>
    <x v="0"/>
    <x v="2"/>
    <n v="0"/>
    <x v="70"/>
    <x v="24"/>
    <x v="4"/>
    <s v="P1116"/>
    <n v="18"/>
    <n v="15"/>
    <x v="79"/>
    <x v="1"/>
    <n v="16"/>
    <n v="4"/>
    <s v="D"/>
    <n v="5.96"/>
    <x v="2"/>
    <n v="0"/>
    <n v="158829"/>
    <s v="Overdue"/>
    <n v="378598"/>
    <x v="3"/>
    <x v="1"/>
    <x v="3"/>
    <n v="-20063"/>
  </r>
  <r>
    <x v="1884"/>
    <x v="274"/>
    <x v="5"/>
    <x v="4"/>
    <x v="0"/>
    <s v="P2"/>
    <x v="0"/>
    <x v="1"/>
    <x v="3"/>
    <x v="1028"/>
    <d v="2023-07-18T00:00:00"/>
    <n v="46"/>
    <n v="436608"/>
    <n v="397222"/>
    <n v="-39386"/>
    <x v="6"/>
    <n v="252.5"/>
    <n v="29"/>
    <x v="2"/>
    <x v="2"/>
    <x v="2"/>
    <n v="82"/>
    <x v="641"/>
    <x v="12"/>
    <x v="3"/>
    <s v="P1490"/>
    <n v="354"/>
    <n v="72"/>
    <x v="24"/>
    <x v="1"/>
    <n v="7"/>
    <n v="4"/>
    <s v="A"/>
    <n v="5.4"/>
    <x v="1"/>
    <n v="0"/>
    <n v="836278"/>
    <s v="Pending"/>
    <n v="440107"/>
    <x v="1"/>
    <x v="1"/>
    <x v="3"/>
    <n v="-39386"/>
  </r>
  <r>
    <x v="1885"/>
    <x v="12"/>
    <x v="5"/>
    <x v="6"/>
    <x v="3"/>
    <s v="P1"/>
    <x v="0"/>
    <x v="0"/>
    <x v="4"/>
    <x v="1029"/>
    <d v="2023-05-21T00:00:00"/>
    <n v="44"/>
    <n v="340276"/>
    <n v="442189"/>
    <n v="101913"/>
    <x v="1"/>
    <n v="777.5"/>
    <n v="91"/>
    <x v="1"/>
    <x v="1"/>
    <x v="0"/>
    <n v="0"/>
    <x v="366"/>
    <x v="33"/>
    <x v="3"/>
    <s v="P1200"/>
    <n v="251"/>
    <n v="95"/>
    <x v="53"/>
    <x v="2"/>
    <n v="9"/>
    <n v="7"/>
    <s v="B"/>
    <n v="16.23"/>
    <x v="2"/>
    <n v="10949"/>
    <n v="543151"/>
    <s v="Paid"/>
    <n v="369412"/>
    <x v="12"/>
    <x v="3"/>
    <x v="1"/>
    <n v="101913"/>
  </r>
  <r>
    <x v="1886"/>
    <x v="268"/>
    <x v="4"/>
    <x v="4"/>
    <x v="5"/>
    <s v="P1"/>
    <x v="2"/>
    <x v="0"/>
    <x v="0"/>
    <x v="702"/>
    <d v="2022-04-22T00:00:00"/>
    <n v="33"/>
    <n v="335066"/>
    <n v="318740"/>
    <n v="-16326"/>
    <x v="4"/>
    <n v="280.7"/>
    <n v="89"/>
    <x v="1"/>
    <x v="1"/>
    <x v="1"/>
    <n v="85"/>
    <x v="475"/>
    <x v="36"/>
    <x v="2"/>
    <s v="P1056"/>
    <n v="468"/>
    <n v="80"/>
    <x v="80"/>
    <x v="3"/>
    <n v="4"/>
    <n v="3"/>
    <s v="D"/>
    <n v="11.73"/>
    <x v="3"/>
    <n v="0"/>
    <n v="909159"/>
    <s v="Paid"/>
    <n v="320022"/>
    <x v="7"/>
    <x v="3"/>
    <x v="4"/>
    <n v="-16326"/>
  </r>
  <r>
    <x v="1887"/>
    <x v="213"/>
    <x v="2"/>
    <x v="0"/>
    <x v="1"/>
    <s v="P5"/>
    <x v="0"/>
    <x v="4"/>
    <x v="2"/>
    <x v="646"/>
    <d v="2024-01-16T00:00:00"/>
    <n v="57"/>
    <n v="198852"/>
    <n v="274996"/>
    <n v="76144"/>
    <x v="6"/>
    <n v="731.7"/>
    <n v="100"/>
    <x v="1"/>
    <x v="3"/>
    <x v="2"/>
    <n v="0"/>
    <x v="33"/>
    <x v="31"/>
    <x v="4"/>
    <s v="P1118"/>
    <n v="153"/>
    <n v="36"/>
    <x v="46"/>
    <x v="2"/>
    <n v="7"/>
    <n v="5"/>
    <s v="A"/>
    <n v="9.02"/>
    <x v="1"/>
    <n v="0"/>
    <n v="901083"/>
    <s v="Overdue"/>
    <n v="201900"/>
    <x v="4"/>
    <x v="1"/>
    <x v="3"/>
    <n v="76144"/>
  </r>
  <r>
    <x v="1888"/>
    <x v="288"/>
    <x v="2"/>
    <x v="8"/>
    <x v="2"/>
    <s v="P5"/>
    <x v="0"/>
    <x v="1"/>
    <x v="3"/>
    <x v="929"/>
    <d v="2023-09-15T00:00:00"/>
    <n v="43"/>
    <n v="499471"/>
    <n v="542874"/>
    <n v="43403"/>
    <x v="4"/>
    <n v="471.4"/>
    <n v="57"/>
    <x v="0"/>
    <x v="0"/>
    <x v="0"/>
    <n v="0"/>
    <x v="519"/>
    <x v="36"/>
    <x v="4"/>
    <s v="P1151"/>
    <n v="406"/>
    <n v="19"/>
    <x v="86"/>
    <x v="3"/>
    <n v="9"/>
    <n v="4"/>
    <s v="A"/>
    <n v="9.5"/>
    <x v="3"/>
    <n v="0"/>
    <n v="885350"/>
    <s v="Pending"/>
    <n v="488452"/>
    <x v="8"/>
    <x v="3"/>
    <x v="0"/>
    <n v="43403"/>
  </r>
  <r>
    <x v="1889"/>
    <x v="228"/>
    <x v="0"/>
    <x v="8"/>
    <x v="3"/>
    <s v="P1"/>
    <x v="1"/>
    <x v="0"/>
    <x v="0"/>
    <x v="963"/>
    <d v="2022-12-18T00:00:00"/>
    <n v="25"/>
    <n v="89429"/>
    <n v="64117"/>
    <n v="-25312"/>
    <x v="1"/>
    <n v="582.6"/>
    <n v="88"/>
    <x v="1"/>
    <x v="2"/>
    <x v="0"/>
    <n v="87"/>
    <x v="200"/>
    <x v="6"/>
    <x v="1"/>
    <s v="P1236"/>
    <n v="138"/>
    <n v="115"/>
    <x v="78"/>
    <x v="3"/>
    <n v="2"/>
    <n v="7"/>
    <s v="D"/>
    <n v="0.25"/>
    <x v="2"/>
    <n v="0"/>
    <n v="778766"/>
    <s v="Paid"/>
    <n v="86797"/>
    <x v="5"/>
    <x v="0"/>
    <x v="1"/>
    <n v="-25312"/>
  </r>
  <r>
    <x v="1890"/>
    <x v="167"/>
    <x v="5"/>
    <x v="19"/>
    <x v="0"/>
    <s v="P5"/>
    <x v="3"/>
    <x v="4"/>
    <x v="2"/>
    <x v="957"/>
    <d v="2025-10-23T00:00:00"/>
    <n v="8"/>
    <n v="7076"/>
    <n v="56921"/>
    <n v="49845"/>
    <x v="1"/>
    <n v="732.8"/>
    <n v="97"/>
    <x v="1"/>
    <x v="0"/>
    <x v="2"/>
    <n v="0"/>
    <x v="87"/>
    <x v="39"/>
    <x v="2"/>
    <s v="P1266"/>
    <n v="153"/>
    <n v="78"/>
    <x v="41"/>
    <x v="3"/>
    <n v="0"/>
    <n v="5"/>
    <s v="C"/>
    <n v="7.82"/>
    <x v="0"/>
    <n v="0"/>
    <n v="54582"/>
    <s v="Paid"/>
    <n v="9697"/>
    <x v="4"/>
    <x v="2"/>
    <x v="2"/>
    <n v="49845"/>
  </r>
  <r>
    <x v="1891"/>
    <x v="136"/>
    <x v="3"/>
    <x v="19"/>
    <x v="1"/>
    <s v="P1"/>
    <x v="3"/>
    <x v="1"/>
    <x v="1"/>
    <x v="199"/>
    <d v="2025-09-30T00:00:00"/>
    <n v="46"/>
    <n v="13423"/>
    <n v="68248"/>
    <n v="54825"/>
    <x v="7"/>
    <n v="582.4"/>
    <n v="85"/>
    <x v="1"/>
    <x v="0"/>
    <x v="0"/>
    <n v="0"/>
    <x v="548"/>
    <x v="36"/>
    <x v="3"/>
    <s v="P1355"/>
    <n v="13"/>
    <n v="87"/>
    <x v="75"/>
    <x v="1"/>
    <n v="9"/>
    <n v="6"/>
    <s v="A"/>
    <n v="10.96"/>
    <x v="3"/>
    <n v="0"/>
    <n v="543133"/>
    <s v="Overdue"/>
    <n v="15206"/>
    <x v="11"/>
    <x v="2"/>
    <x v="3"/>
    <n v="54825"/>
  </r>
  <r>
    <x v="1892"/>
    <x v="122"/>
    <x v="3"/>
    <x v="29"/>
    <x v="0"/>
    <s v="P2"/>
    <x v="3"/>
    <x v="1"/>
    <x v="0"/>
    <x v="70"/>
    <d v="2023-03-15T00:00:00"/>
    <n v="23"/>
    <n v="491590"/>
    <n v="583289"/>
    <n v="91699"/>
    <x v="4"/>
    <n v="54"/>
    <n v="72"/>
    <x v="1"/>
    <x v="0"/>
    <x v="1"/>
    <n v="0"/>
    <x v="698"/>
    <x v="12"/>
    <x v="0"/>
    <s v="P1492"/>
    <n v="173"/>
    <n v="97"/>
    <x v="6"/>
    <x v="3"/>
    <n v="9"/>
    <n v="1"/>
    <s v="B"/>
    <n v="5.82"/>
    <x v="0"/>
    <n v="0"/>
    <n v="499157"/>
    <s v="Pending"/>
    <n v="496157"/>
    <x v="5"/>
    <x v="2"/>
    <x v="2"/>
    <n v="91699"/>
  </r>
  <r>
    <x v="1893"/>
    <x v="127"/>
    <x v="1"/>
    <x v="3"/>
    <x v="0"/>
    <s v="P4"/>
    <x v="2"/>
    <x v="1"/>
    <x v="3"/>
    <x v="1030"/>
    <d v="2024-09-28T00:00:00"/>
    <n v="19"/>
    <n v="233386"/>
    <n v="195446"/>
    <n v="-37940"/>
    <x v="2"/>
    <n v="29.4"/>
    <n v="66"/>
    <x v="1"/>
    <x v="1"/>
    <x v="1"/>
    <n v="44"/>
    <x v="435"/>
    <x v="35"/>
    <x v="3"/>
    <s v="P1478"/>
    <n v="78"/>
    <n v="38"/>
    <x v="11"/>
    <x v="2"/>
    <n v="4"/>
    <n v="3"/>
    <s v="A"/>
    <n v="6.16"/>
    <x v="0"/>
    <n v="0"/>
    <n v="818753"/>
    <s v="Pending"/>
    <n v="276341"/>
    <x v="1"/>
    <x v="3"/>
    <x v="0"/>
    <n v="-37940"/>
  </r>
  <r>
    <x v="1894"/>
    <x v="124"/>
    <x v="1"/>
    <x v="29"/>
    <x v="0"/>
    <s v="P1"/>
    <x v="3"/>
    <x v="5"/>
    <x v="4"/>
    <x v="1031"/>
    <d v="2022-12-23T00:00:00"/>
    <n v="14"/>
    <n v="226752"/>
    <n v="227959"/>
    <n v="1207"/>
    <x v="1"/>
    <n v="361"/>
    <n v="100"/>
    <x v="1"/>
    <x v="2"/>
    <x v="0"/>
    <n v="0"/>
    <x v="86"/>
    <x v="29"/>
    <x v="2"/>
    <s v="P1433"/>
    <n v="189"/>
    <n v="19"/>
    <x v="67"/>
    <x v="0"/>
    <n v="21"/>
    <n v="6"/>
    <s v="A"/>
    <n v="14.12"/>
    <x v="3"/>
    <n v="42629"/>
    <n v="410346"/>
    <s v="Overdue"/>
    <n v="243821"/>
    <x v="1"/>
    <x v="1"/>
    <x v="4"/>
    <n v="1207"/>
  </r>
  <r>
    <x v="1895"/>
    <x v="212"/>
    <x v="0"/>
    <x v="19"/>
    <x v="3"/>
    <s v="P1"/>
    <x v="1"/>
    <x v="4"/>
    <x v="0"/>
    <x v="365"/>
    <d v="2022-11-25T00:00:00"/>
    <n v="36"/>
    <n v="180683"/>
    <n v="156681"/>
    <n v="-24002"/>
    <x v="10"/>
    <n v="457.9"/>
    <n v="27"/>
    <x v="2"/>
    <x v="2"/>
    <x v="0"/>
    <n v="55"/>
    <x v="371"/>
    <x v="13"/>
    <x v="1"/>
    <s v="P1182"/>
    <n v="289"/>
    <n v="48"/>
    <x v="67"/>
    <x v="0"/>
    <n v="19"/>
    <n v="3"/>
    <s v="B"/>
    <n v="5.72"/>
    <x v="0"/>
    <n v="0"/>
    <n v="490852"/>
    <s v="Overdue"/>
    <n v="214769"/>
    <x v="11"/>
    <x v="2"/>
    <x v="2"/>
    <n v="-24002"/>
  </r>
  <r>
    <x v="1896"/>
    <x v="203"/>
    <x v="3"/>
    <x v="20"/>
    <x v="3"/>
    <s v="P3"/>
    <x v="3"/>
    <x v="0"/>
    <x v="0"/>
    <x v="1032"/>
    <d v="2024-11-14T00:00:00"/>
    <n v="0"/>
    <n v="216852"/>
    <n v="253652"/>
    <n v="36800"/>
    <x v="6"/>
    <n v="765.4"/>
    <n v="69"/>
    <x v="1"/>
    <x v="2"/>
    <x v="1"/>
    <n v="0"/>
    <x v="333"/>
    <x v="32"/>
    <x v="1"/>
    <s v="P1325"/>
    <n v="449"/>
    <n v="88"/>
    <x v="31"/>
    <x v="1"/>
    <n v="0"/>
    <n v="7"/>
    <s v="C"/>
    <n v="5.97"/>
    <x v="2"/>
    <n v="39890"/>
    <n v="824873"/>
    <s v="Paid"/>
    <n v="238791"/>
    <x v="3"/>
    <x v="1"/>
    <x v="2"/>
    <n v="36800"/>
  </r>
  <r>
    <x v="1897"/>
    <x v="14"/>
    <x v="1"/>
    <x v="0"/>
    <x v="3"/>
    <s v="P5"/>
    <x v="3"/>
    <x v="5"/>
    <x v="0"/>
    <x v="215"/>
    <d v="2024-12-15T00:00:00"/>
    <n v="52"/>
    <n v="483708"/>
    <n v="518551"/>
    <n v="34843"/>
    <x v="9"/>
    <n v="347.1"/>
    <n v="11"/>
    <x v="2"/>
    <x v="3"/>
    <x v="0"/>
    <n v="0"/>
    <x v="399"/>
    <x v="14"/>
    <x v="1"/>
    <s v="P1470"/>
    <n v="87"/>
    <n v="51"/>
    <x v="37"/>
    <x v="3"/>
    <n v="14"/>
    <n v="6"/>
    <s v="B"/>
    <n v="13.8"/>
    <x v="0"/>
    <n v="0"/>
    <n v="701782"/>
    <s v="Pending"/>
    <n v="470697"/>
    <x v="6"/>
    <x v="0"/>
    <x v="2"/>
    <n v="34843"/>
  </r>
  <r>
    <x v="1898"/>
    <x v="6"/>
    <x v="0"/>
    <x v="4"/>
    <x v="3"/>
    <s v="P5"/>
    <x v="3"/>
    <x v="0"/>
    <x v="2"/>
    <x v="607"/>
    <d v="2024-04-19T00:00:00"/>
    <n v="47"/>
    <n v="56751"/>
    <n v="82899"/>
    <n v="26148"/>
    <x v="7"/>
    <n v="211.4"/>
    <n v="80"/>
    <x v="1"/>
    <x v="1"/>
    <x v="0"/>
    <n v="79"/>
    <x v="731"/>
    <x v="28"/>
    <x v="1"/>
    <s v="P1150"/>
    <n v="390"/>
    <n v="53"/>
    <x v="19"/>
    <x v="0"/>
    <n v="0"/>
    <n v="3"/>
    <s v="B"/>
    <n v="0.72"/>
    <x v="1"/>
    <n v="0"/>
    <n v="839090"/>
    <s v="Overdue"/>
    <n v="53606"/>
    <x v="0"/>
    <x v="3"/>
    <x v="1"/>
    <n v="26148"/>
  </r>
  <r>
    <x v="1899"/>
    <x v="271"/>
    <x v="3"/>
    <x v="14"/>
    <x v="3"/>
    <s v="P3"/>
    <x v="0"/>
    <x v="1"/>
    <x v="1"/>
    <x v="319"/>
    <d v="2024-09-06T00:00:00"/>
    <n v="21"/>
    <n v="292220"/>
    <n v="398265"/>
    <n v="106045"/>
    <x v="0"/>
    <n v="239.6"/>
    <n v="54"/>
    <x v="0"/>
    <x v="1"/>
    <x v="0"/>
    <n v="0"/>
    <x v="92"/>
    <x v="33"/>
    <x v="3"/>
    <s v="P1432"/>
    <n v="115"/>
    <n v="104"/>
    <x v="36"/>
    <x v="2"/>
    <n v="14"/>
    <n v="1"/>
    <s v="C"/>
    <n v="3.5"/>
    <x v="3"/>
    <n v="0"/>
    <n v="652073"/>
    <s v="Overdue"/>
    <n v="339639"/>
    <x v="10"/>
    <x v="2"/>
    <x v="0"/>
    <n v="106045"/>
  </r>
  <r>
    <x v="1900"/>
    <x v="160"/>
    <x v="0"/>
    <x v="29"/>
    <x v="0"/>
    <s v="P1"/>
    <x v="2"/>
    <x v="0"/>
    <x v="4"/>
    <x v="30"/>
    <d v="2022-03-05T00:00:00"/>
    <n v="33"/>
    <n v="384922"/>
    <n v="477992"/>
    <n v="93070"/>
    <x v="10"/>
    <n v="77.7"/>
    <n v="20"/>
    <x v="2"/>
    <x v="2"/>
    <x v="1"/>
    <n v="0"/>
    <x v="440"/>
    <x v="18"/>
    <x v="3"/>
    <s v="P1023"/>
    <n v="386"/>
    <n v="24"/>
    <x v="18"/>
    <x v="0"/>
    <n v="21"/>
    <n v="5"/>
    <s v="D"/>
    <n v="15.97"/>
    <x v="2"/>
    <n v="21869"/>
    <n v="112588"/>
    <s v="Overdue"/>
    <n v="421181"/>
    <x v="2"/>
    <x v="3"/>
    <x v="0"/>
    <n v="93070"/>
  </r>
  <r>
    <x v="1901"/>
    <x v="265"/>
    <x v="5"/>
    <x v="18"/>
    <x v="5"/>
    <s v="P2"/>
    <x v="1"/>
    <x v="5"/>
    <x v="2"/>
    <x v="495"/>
    <d v="2023-06-19T00:00:00"/>
    <n v="46"/>
    <n v="233523"/>
    <n v="253313"/>
    <n v="19790"/>
    <x v="9"/>
    <n v="519.1"/>
    <n v="75"/>
    <x v="1"/>
    <x v="1"/>
    <x v="1"/>
    <n v="0"/>
    <x v="268"/>
    <x v="1"/>
    <x v="3"/>
    <s v="P1052"/>
    <n v="105"/>
    <n v="53"/>
    <x v="25"/>
    <x v="3"/>
    <n v="9"/>
    <n v="1"/>
    <s v="B"/>
    <n v="3.41"/>
    <x v="1"/>
    <n v="0"/>
    <n v="859227"/>
    <s v="Pending"/>
    <n v="258285"/>
    <x v="12"/>
    <x v="0"/>
    <x v="3"/>
    <n v="19790"/>
  </r>
  <r>
    <x v="1902"/>
    <x v="258"/>
    <x v="2"/>
    <x v="26"/>
    <x v="2"/>
    <s v="P3"/>
    <x v="2"/>
    <x v="5"/>
    <x v="4"/>
    <x v="717"/>
    <d v="2025-05-25T00:00:00"/>
    <n v="25"/>
    <n v="431777"/>
    <n v="450780"/>
    <n v="19003"/>
    <x v="1"/>
    <n v="151.5"/>
    <n v="91"/>
    <x v="1"/>
    <x v="1"/>
    <x v="0"/>
    <n v="0"/>
    <x v="312"/>
    <x v="7"/>
    <x v="1"/>
    <s v="P1305"/>
    <n v="15"/>
    <n v="80"/>
    <x v="73"/>
    <x v="3"/>
    <n v="12"/>
    <n v="4"/>
    <s v="A"/>
    <n v="7.8"/>
    <x v="3"/>
    <n v="0"/>
    <n v="779238"/>
    <s v="Paid"/>
    <n v="415506"/>
    <x v="3"/>
    <x v="3"/>
    <x v="4"/>
    <n v="19003"/>
  </r>
  <r>
    <x v="1903"/>
    <x v="158"/>
    <x v="4"/>
    <x v="21"/>
    <x v="2"/>
    <s v="P3"/>
    <x v="1"/>
    <x v="1"/>
    <x v="0"/>
    <x v="641"/>
    <d v="2024-02-19T00:00:00"/>
    <n v="23"/>
    <n v="177612"/>
    <n v="152252"/>
    <n v="-25360"/>
    <x v="2"/>
    <n v="314.8"/>
    <n v="32"/>
    <x v="0"/>
    <x v="2"/>
    <x v="0"/>
    <n v="0"/>
    <x v="32"/>
    <x v="43"/>
    <x v="3"/>
    <s v="P1319"/>
    <n v="283"/>
    <n v="116"/>
    <x v="92"/>
    <x v="0"/>
    <n v="7"/>
    <n v="5"/>
    <s v="A"/>
    <n v="4.92"/>
    <x v="2"/>
    <n v="0"/>
    <n v="625754"/>
    <s v="Pending"/>
    <n v="206724"/>
    <x v="11"/>
    <x v="2"/>
    <x v="3"/>
    <n v="-25360"/>
  </r>
  <r>
    <x v="1904"/>
    <x v="46"/>
    <x v="0"/>
    <x v="27"/>
    <x v="0"/>
    <s v="P2"/>
    <x v="3"/>
    <x v="0"/>
    <x v="1"/>
    <x v="374"/>
    <d v="2022-08-04T00:00:00"/>
    <n v="39"/>
    <n v="42224"/>
    <n v="60132"/>
    <n v="17908"/>
    <x v="6"/>
    <n v="19.3"/>
    <n v="10"/>
    <x v="2"/>
    <x v="3"/>
    <x v="0"/>
    <n v="0"/>
    <x v="494"/>
    <x v="40"/>
    <x v="0"/>
    <s v="P1349"/>
    <n v="332"/>
    <n v="21"/>
    <x v="84"/>
    <x v="0"/>
    <n v="7"/>
    <n v="6"/>
    <s v="D"/>
    <n v="0.17"/>
    <x v="0"/>
    <n v="83975"/>
    <n v="407076"/>
    <s v="Overdue"/>
    <n v="63677"/>
    <x v="7"/>
    <x v="3"/>
    <x v="0"/>
    <n v="17908"/>
  </r>
  <r>
    <x v="1905"/>
    <x v="160"/>
    <x v="4"/>
    <x v="24"/>
    <x v="3"/>
    <s v="P4"/>
    <x v="0"/>
    <x v="1"/>
    <x v="3"/>
    <x v="1033"/>
    <d v="2024-11-14T00:00:00"/>
    <n v="27"/>
    <n v="292946"/>
    <n v="337336"/>
    <n v="44390"/>
    <x v="8"/>
    <n v="242.9"/>
    <n v="66"/>
    <x v="1"/>
    <x v="2"/>
    <x v="1"/>
    <n v="0"/>
    <x v="444"/>
    <x v="27"/>
    <x v="4"/>
    <s v="P1010"/>
    <n v="326"/>
    <n v="103"/>
    <x v="88"/>
    <x v="1"/>
    <n v="0"/>
    <n v="7"/>
    <s v="C"/>
    <n v="5.49"/>
    <x v="2"/>
    <n v="0"/>
    <n v="999321"/>
    <s v="Overdue"/>
    <n v="342905"/>
    <x v="6"/>
    <x v="1"/>
    <x v="0"/>
    <n v="44390"/>
  </r>
  <r>
    <x v="1906"/>
    <x v="64"/>
    <x v="0"/>
    <x v="22"/>
    <x v="5"/>
    <s v="P1"/>
    <x v="0"/>
    <x v="3"/>
    <x v="3"/>
    <x v="587"/>
    <d v="2024-01-15T00:00:00"/>
    <n v="17"/>
    <n v="403211"/>
    <n v="497595"/>
    <n v="94384"/>
    <x v="14"/>
    <n v="47.5"/>
    <n v="89"/>
    <x v="1"/>
    <x v="2"/>
    <x v="2"/>
    <n v="0"/>
    <x v="110"/>
    <x v="44"/>
    <x v="4"/>
    <s v="P1369"/>
    <n v="477"/>
    <n v="36"/>
    <x v="40"/>
    <x v="3"/>
    <n v="9"/>
    <n v="3"/>
    <s v="C"/>
    <n v="1.76"/>
    <x v="1"/>
    <n v="0"/>
    <n v="149477"/>
    <s v="Pending"/>
    <n v="451609"/>
    <x v="11"/>
    <x v="1"/>
    <x v="0"/>
    <n v="94384"/>
  </r>
  <r>
    <x v="1907"/>
    <x v="162"/>
    <x v="5"/>
    <x v="0"/>
    <x v="0"/>
    <s v="P3"/>
    <x v="2"/>
    <x v="4"/>
    <x v="1"/>
    <x v="606"/>
    <d v="2022-03-21T00:00:00"/>
    <n v="22"/>
    <n v="376055"/>
    <n v="434572"/>
    <n v="58517"/>
    <x v="6"/>
    <n v="295.39999999999998"/>
    <n v="24"/>
    <x v="2"/>
    <x v="1"/>
    <x v="1"/>
    <n v="0"/>
    <x v="187"/>
    <x v="9"/>
    <x v="1"/>
    <s v="P1381"/>
    <n v="171"/>
    <n v="45"/>
    <x v="81"/>
    <x v="2"/>
    <n v="14"/>
    <n v="2"/>
    <s v="A"/>
    <n v="10.52"/>
    <x v="2"/>
    <n v="0"/>
    <n v="259895"/>
    <s v="Paid"/>
    <n v="390012"/>
    <x v="1"/>
    <x v="0"/>
    <x v="1"/>
    <n v="58517"/>
  </r>
  <r>
    <x v="1908"/>
    <x v="122"/>
    <x v="2"/>
    <x v="3"/>
    <x v="2"/>
    <s v="P1"/>
    <x v="0"/>
    <x v="5"/>
    <x v="4"/>
    <x v="1034"/>
    <d v="2025-09-17T00:00:00"/>
    <n v="34"/>
    <n v="296334"/>
    <n v="393775"/>
    <n v="97441"/>
    <x v="9"/>
    <n v="539.29999999999995"/>
    <n v="12"/>
    <x v="2"/>
    <x v="3"/>
    <x v="1"/>
    <n v="92"/>
    <x v="620"/>
    <x v="38"/>
    <x v="3"/>
    <s v="P1231"/>
    <n v="365"/>
    <n v="54"/>
    <x v="16"/>
    <x v="2"/>
    <n v="19"/>
    <n v="8"/>
    <s v="C"/>
    <n v="9.4600000000000009"/>
    <x v="3"/>
    <n v="0"/>
    <n v="189586"/>
    <s v="Paid"/>
    <n v="311522"/>
    <x v="3"/>
    <x v="0"/>
    <x v="2"/>
    <n v="97441"/>
  </r>
  <r>
    <x v="1909"/>
    <x v="8"/>
    <x v="0"/>
    <x v="14"/>
    <x v="1"/>
    <s v="P4"/>
    <x v="0"/>
    <x v="1"/>
    <x v="0"/>
    <x v="473"/>
    <d v="2022-05-14T00:00:00"/>
    <n v="47"/>
    <n v="89104"/>
    <n v="171142"/>
    <n v="82038"/>
    <x v="3"/>
    <n v="134.1"/>
    <n v="13"/>
    <x v="2"/>
    <x v="3"/>
    <x v="0"/>
    <n v="0"/>
    <x v="787"/>
    <x v="24"/>
    <x v="1"/>
    <s v="P1240"/>
    <n v="431"/>
    <n v="53"/>
    <x v="32"/>
    <x v="3"/>
    <n v="2"/>
    <n v="7"/>
    <s v="B"/>
    <n v="9.75"/>
    <x v="2"/>
    <n v="0"/>
    <n v="474611"/>
    <s v="Paid"/>
    <n v="108403"/>
    <x v="1"/>
    <x v="1"/>
    <x v="4"/>
    <n v="82038"/>
  </r>
  <r>
    <x v="1910"/>
    <x v="99"/>
    <x v="0"/>
    <x v="16"/>
    <x v="0"/>
    <s v="P3"/>
    <x v="1"/>
    <x v="2"/>
    <x v="0"/>
    <x v="955"/>
    <d v="2023-12-04T00:00:00"/>
    <n v="27"/>
    <n v="283801"/>
    <n v="253289"/>
    <n v="-30512"/>
    <x v="3"/>
    <n v="505.1"/>
    <n v="29"/>
    <x v="2"/>
    <x v="0"/>
    <x v="1"/>
    <n v="0"/>
    <x v="757"/>
    <x v="15"/>
    <x v="2"/>
    <s v="P1399"/>
    <n v="198"/>
    <n v="19"/>
    <x v="36"/>
    <x v="2"/>
    <n v="7"/>
    <n v="6"/>
    <s v="A"/>
    <n v="15.07"/>
    <x v="3"/>
    <n v="0"/>
    <n v="411043"/>
    <s v="Paid"/>
    <n v="308005"/>
    <x v="11"/>
    <x v="3"/>
    <x v="4"/>
    <n v="-30512"/>
  </r>
  <r>
    <x v="1911"/>
    <x v="181"/>
    <x v="3"/>
    <x v="28"/>
    <x v="0"/>
    <s v="P4"/>
    <x v="1"/>
    <x v="4"/>
    <x v="0"/>
    <x v="862"/>
    <d v="2022-12-25T00:00:00"/>
    <n v="54"/>
    <n v="340116"/>
    <n v="315781"/>
    <n v="-24335"/>
    <x v="3"/>
    <n v="465.1"/>
    <n v="25"/>
    <x v="2"/>
    <x v="3"/>
    <x v="0"/>
    <n v="0"/>
    <x v="445"/>
    <x v="42"/>
    <x v="3"/>
    <s v="P1426"/>
    <n v="484"/>
    <n v="63"/>
    <x v="58"/>
    <x v="1"/>
    <n v="2"/>
    <n v="4"/>
    <s v="D"/>
    <n v="10.44"/>
    <x v="1"/>
    <n v="48557"/>
    <n v="26213"/>
    <s v="Paid"/>
    <n v="369409"/>
    <x v="1"/>
    <x v="2"/>
    <x v="0"/>
    <n v="-24335"/>
  </r>
  <r>
    <x v="1912"/>
    <x v="187"/>
    <x v="5"/>
    <x v="27"/>
    <x v="3"/>
    <s v="P2"/>
    <x v="3"/>
    <x v="1"/>
    <x v="4"/>
    <x v="363"/>
    <d v="2022-10-13T00:00:00"/>
    <n v="58"/>
    <n v="210045"/>
    <n v="299706"/>
    <n v="89661"/>
    <x v="10"/>
    <n v="48.6"/>
    <n v="26"/>
    <x v="2"/>
    <x v="1"/>
    <x v="2"/>
    <n v="0"/>
    <x v="788"/>
    <x v="35"/>
    <x v="0"/>
    <s v="P1031"/>
    <n v="407"/>
    <n v="12"/>
    <x v="40"/>
    <x v="0"/>
    <n v="0"/>
    <n v="6"/>
    <s v="A"/>
    <n v="3.24"/>
    <x v="1"/>
    <n v="0"/>
    <n v="847509"/>
    <s v="Pending"/>
    <n v="232913"/>
    <x v="5"/>
    <x v="0"/>
    <x v="1"/>
    <n v="89661"/>
  </r>
  <r>
    <x v="1913"/>
    <x v="118"/>
    <x v="5"/>
    <x v="18"/>
    <x v="5"/>
    <s v="P2"/>
    <x v="2"/>
    <x v="3"/>
    <x v="3"/>
    <x v="792"/>
    <d v="2025-10-30T00:00:00"/>
    <n v="58"/>
    <n v="175778"/>
    <n v="218406"/>
    <n v="42628"/>
    <x v="8"/>
    <n v="216.6"/>
    <n v="43"/>
    <x v="0"/>
    <x v="2"/>
    <x v="0"/>
    <n v="0"/>
    <x v="593"/>
    <x v="31"/>
    <x v="2"/>
    <s v="P1121"/>
    <n v="121"/>
    <n v="105"/>
    <x v="13"/>
    <x v="0"/>
    <n v="16"/>
    <n v="1"/>
    <s v="B"/>
    <n v="10.16"/>
    <x v="2"/>
    <n v="55285"/>
    <n v="421425"/>
    <s v="Overdue"/>
    <n v="218302"/>
    <x v="0"/>
    <x v="0"/>
    <x v="0"/>
    <n v="42628"/>
  </r>
  <r>
    <x v="1914"/>
    <x v="275"/>
    <x v="1"/>
    <x v="28"/>
    <x v="1"/>
    <s v="P5"/>
    <x v="0"/>
    <x v="0"/>
    <x v="1"/>
    <x v="157"/>
    <d v="2023-11-10T00:00:00"/>
    <n v="54"/>
    <n v="340824"/>
    <n v="358568"/>
    <n v="17744"/>
    <x v="10"/>
    <n v="361.1"/>
    <n v="92"/>
    <x v="1"/>
    <x v="1"/>
    <x v="1"/>
    <n v="0"/>
    <x v="269"/>
    <x v="27"/>
    <x v="3"/>
    <s v="P1259"/>
    <n v="91"/>
    <n v="46"/>
    <x v="37"/>
    <x v="0"/>
    <n v="9"/>
    <n v="2"/>
    <s v="C"/>
    <n v="2.67"/>
    <x v="0"/>
    <n v="0"/>
    <n v="254074"/>
    <s v="Overdue"/>
    <n v="328581"/>
    <x v="6"/>
    <x v="3"/>
    <x v="0"/>
    <n v="17744"/>
  </r>
  <r>
    <x v="1915"/>
    <x v="297"/>
    <x v="2"/>
    <x v="23"/>
    <x v="4"/>
    <s v="P2"/>
    <x v="2"/>
    <x v="0"/>
    <x v="3"/>
    <x v="1035"/>
    <d v="2024-02-27T00:00:00"/>
    <n v="52"/>
    <n v="54503"/>
    <n v="53550"/>
    <n v="-953"/>
    <x v="1"/>
    <n v="115"/>
    <n v="8"/>
    <x v="2"/>
    <x v="2"/>
    <x v="1"/>
    <n v="56"/>
    <x v="789"/>
    <x v="42"/>
    <x v="3"/>
    <s v="P1082"/>
    <n v="477"/>
    <n v="115"/>
    <x v="58"/>
    <x v="1"/>
    <n v="19"/>
    <n v="5"/>
    <s v="A"/>
    <n v="12.65"/>
    <x v="0"/>
    <n v="0"/>
    <n v="625538"/>
    <s v="Paid"/>
    <n v="101010"/>
    <x v="3"/>
    <x v="1"/>
    <x v="0"/>
    <n v="-953"/>
  </r>
  <r>
    <x v="1916"/>
    <x v="153"/>
    <x v="5"/>
    <x v="25"/>
    <x v="3"/>
    <s v="P3"/>
    <x v="3"/>
    <x v="1"/>
    <x v="0"/>
    <x v="98"/>
    <d v="2025-07-25T00:00:00"/>
    <n v="41"/>
    <n v="75801"/>
    <n v="90341"/>
    <n v="14540"/>
    <x v="4"/>
    <n v="303.10000000000002"/>
    <n v="21"/>
    <x v="2"/>
    <x v="0"/>
    <x v="0"/>
    <n v="54"/>
    <x v="388"/>
    <x v="25"/>
    <x v="2"/>
    <s v="P1088"/>
    <n v="218"/>
    <n v="109"/>
    <x v="12"/>
    <x v="0"/>
    <n v="19"/>
    <n v="8"/>
    <s v="B"/>
    <n v="5.81"/>
    <x v="3"/>
    <n v="0"/>
    <n v="983624"/>
    <s v="Paid"/>
    <n v="88419"/>
    <x v="7"/>
    <x v="0"/>
    <x v="4"/>
    <n v="14540"/>
  </r>
  <r>
    <x v="1917"/>
    <x v="99"/>
    <x v="5"/>
    <x v="9"/>
    <x v="1"/>
    <s v="P2"/>
    <x v="3"/>
    <x v="1"/>
    <x v="2"/>
    <x v="94"/>
    <d v="2023-12-11T00:00:00"/>
    <n v="53"/>
    <n v="194698"/>
    <n v="228172"/>
    <n v="33474"/>
    <x v="8"/>
    <n v="2.2999999999999998"/>
    <n v="84"/>
    <x v="1"/>
    <x v="1"/>
    <x v="1"/>
    <n v="0"/>
    <x v="101"/>
    <x v="23"/>
    <x v="2"/>
    <s v="P1319"/>
    <n v="454"/>
    <n v="12"/>
    <x v="44"/>
    <x v="2"/>
    <n v="2"/>
    <n v="8"/>
    <s v="B"/>
    <n v="17.190000000000001"/>
    <x v="3"/>
    <n v="76307"/>
    <n v="376130"/>
    <s v="Overdue"/>
    <n v="181030"/>
    <x v="8"/>
    <x v="1"/>
    <x v="4"/>
    <n v="33474"/>
  </r>
  <r>
    <x v="1918"/>
    <x v="84"/>
    <x v="4"/>
    <x v="16"/>
    <x v="5"/>
    <s v="P1"/>
    <x v="1"/>
    <x v="1"/>
    <x v="4"/>
    <x v="1036"/>
    <d v="2024-05-05T00:00:00"/>
    <n v="39"/>
    <n v="391485"/>
    <n v="433548"/>
    <n v="42063"/>
    <x v="2"/>
    <n v="742.4"/>
    <n v="36"/>
    <x v="0"/>
    <x v="1"/>
    <x v="0"/>
    <n v="0"/>
    <x v="84"/>
    <x v="5"/>
    <x v="3"/>
    <s v="P1366"/>
    <n v="276"/>
    <n v="116"/>
    <x v="18"/>
    <x v="3"/>
    <n v="16"/>
    <n v="4"/>
    <s v="A"/>
    <n v="3.9"/>
    <x v="2"/>
    <n v="45264"/>
    <n v="730924"/>
    <s v="Paid"/>
    <n v="380541"/>
    <x v="8"/>
    <x v="1"/>
    <x v="1"/>
    <n v="42063"/>
  </r>
  <r>
    <x v="1919"/>
    <x v="298"/>
    <x v="2"/>
    <x v="27"/>
    <x v="4"/>
    <s v="P1"/>
    <x v="2"/>
    <x v="4"/>
    <x v="2"/>
    <x v="1037"/>
    <d v="2022-02-07T00:00:00"/>
    <n v="1"/>
    <n v="241494"/>
    <n v="273969"/>
    <n v="32475"/>
    <x v="0"/>
    <n v="776.5"/>
    <n v="88"/>
    <x v="1"/>
    <x v="2"/>
    <x v="2"/>
    <n v="0"/>
    <x v="280"/>
    <x v="26"/>
    <x v="0"/>
    <s v="P1020"/>
    <n v="138"/>
    <n v="72"/>
    <x v="24"/>
    <x v="0"/>
    <n v="21"/>
    <n v="2"/>
    <s v="A"/>
    <n v="1.31"/>
    <x v="3"/>
    <n v="0"/>
    <n v="64448"/>
    <s v="Paid"/>
    <n v="264609"/>
    <x v="3"/>
    <x v="0"/>
    <x v="1"/>
    <n v="32475"/>
  </r>
  <r>
    <x v="1920"/>
    <x v="293"/>
    <x v="3"/>
    <x v="19"/>
    <x v="5"/>
    <s v="P5"/>
    <x v="3"/>
    <x v="3"/>
    <x v="3"/>
    <x v="55"/>
    <d v="2025-01-04T00:00:00"/>
    <n v="27"/>
    <n v="261249"/>
    <n v="334150"/>
    <n v="72901"/>
    <x v="6"/>
    <n v="631.6"/>
    <n v="82"/>
    <x v="1"/>
    <x v="0"/>
    <x v="2"/>
    <n v="0"/>
    <x v="140"/>
    <x v="5"/>
    <x v="0"/>
    <s v="P1105"/>
    <n v="432"/>
    <n v="66"/>
    <x v="77"/>
    <x v="2"/>
    <n v="16"/>
    <n v="3"/>
    <s v="D"/>
    <n v="9.67"/>
    <x v="0"/>
    <n v="0"/>
    <n v="189168"/>
    <s v="Pending"/>
    <n v="248457"/>
    <x v="4"/>
    <x v="1"/>
    <x v="1"/>
    <n v="72901"/>
  </r>
  <r>
    <x v="1921"/>
    <x v="47"/>
    <x v="0"/>
    <x v="21"/>
    <x v="1"/>
    <s v="P2"/>
    <x v="0"/>
    <x v="0"/>
    <x v="2"/>
    <x v="744"/>
    <d v="2024-03-06T00:00:00"/>
    <n v="-1"/>
    <n v="350867"/>
    <n v="458729"/>
    <n v="107862"/>
    <x v="10"/>
    <n v="78.099999999999994"/>
    <n v="38"/>
    <x v="0"/>
    <x v="1"/>
    <x v="0"/>
    <n v="0"/>
    <x v="726"/>
    <x v="38"/>
    <x v="0"/>
    <s v="P1158"/>
    <n v="142"/>
    <n v="28"/>
    <x v="81"/>
    <x v="2"/>
    <n v="21"/>
    <n v="1"/>
    <s v="D"/>
    <n v="2.44"/>
    <x v="2"/>
    <n v="46754"/>
    <n v="752819"/>
    <s v="Paid"/>
    <n v="334138"/>
    <x v="4"/>
    <x v="2"/>
    <x v="2"/>
    <n v="107862"/>
  </r>
  <r>
    <x v="1922"/>
    <x v="167"/>
    <x v="4"/>
    <x v="20"/>
    <x v="2"/>
    <s v="P5"/>
    <x v="3"/>
    <x v="4"/>
    <x v="1"/>
    <x v="159"/>
    <d v="2022-08-26T00:00:00"/>
    <n v="52"/>
    <n v="290849"/>
    <n v="287195"/>
    <n v="-3654"/>
    <x v="8"/>
    <n v="245"/>
    <n v="83"/>
    <x v="1"/>
    <x v="0"/>
    <x v="0"/>
    <n v="0"/>
    <x v="641"/>
    <x v="39"/>
    <x v="2"/>
    <s v="P1055"/>
    <n v="322"/>
    <n v="107"/>
    <x v="5"/>
    <x v="3"/>
    <n v="2"/>
    <n v="4"/>
    <s v="C"/>
    <n v="15.05"/>
    <x v="2"/>
    <n v="0"/>
    <n v="971692"/>
    <s v="Overdue"/>
    <n v="273995"/>
    <x v="9"/>
    <x v="2"/>
    <x v="2"/>
    <n v="-3654"/>
  </r>
  <r>
    <x v="1923"/>
    <x v="90"/>
    <x v="2"/>
    <x v="25"/>
    <x v="2"/>
    <s v="P3"/>
    <x v="1"/>
    <x v="2"/>
    <x v="4"/>
    <x v="744"/>
    <d v="2024-03-13T00:00:00"/>
    <n v="6"/>
    <n v="200842"/>
    <n v="267808"/>
    <n v="66966"/>
    <x v="2"/>
    <n v="129.9"/>
    <n v="53"/>
    <x v="0"/>
    <x v="3"/>
    <x v="0"/>
    <n v="0"/>
    <x v="375"/>
    <x v="40"/>
    <x v="2"/>
    <s v="P1285"/>
    <n v="104"/>
    <n v="18"/>
    <x v="39"/>
    <x v="3"/>
    <n v="2"/>
    <n v="5"/>
    <s v="B"/>
    <n v="3.6"/>
    <x v="3"/>
    <n v="35433"/>
    <n v="84738"/>
    <s v="Overdue"/>
    <n v="240148"/>
    <x v="11"/>
    <x v="3"/>
    <x v="1"/>
    <n v="66966"/>
  </r>
  <r>
    <x v="1924"/>
    <x v="227"/>
    <x v="2"/>
    <x v="29"/>
    <x v="4"/>
    <s v="P5"/>
    <x v="2"/>
    <x v="5"/>
    <x v="4"/>
    <x v="306"/>
    <d v="2023-02-19T00:00:00"/>
    <n v="28"/>
    <n v="248409"/>
    <n v="249199"/>
    <n v="790"/>
    <x v="1"/>
    <n v="484"/>
    <n v="32"/>
    <x v="0"/>
    <x v="2"/>
    <x v="0"/>
    <n v="0"/>
    <x v="335"/>
    <x v="17"/>
    <x v="2"/>
    <s v="P1324"/>
    <n v="244"/>
    <n v="48"/>
    <x v="39"/>
    <x v="1"/>
    <n v="19"/>
    <n v="2"/>
    <s v="C"/>
    <n v="8.31"/>
    <x v="3"/>
    <n v="0"/>
    <n v="649657"/>
    <s v="Paid"/>
    <n v="267887"/>
    <x v="5"/>
    <x v="2"/>
    <x v="3"/>
    <n v="790"/>
  </r>
  <r>
    <x v="1925"/>
    <x v="41"/>
    <x v="1"/>
    <x v="10"/>
    <x v="0"/>
    <s v="P3"/>
    <x v="3"/>
    <x v="4"/>
    <x v="1"/>
    <x v="862"/>
    <d v="2022-12-03T00:00:00"/>
    <n v="32"/>
    <n v="409441"/>
    <n v="486873"/>
    <n v="77432"/>
    <x v="9"/>
    <n v="388.9"/>
    <n v="92"/>
    <x v="1"/>
    <x v="0"/>
    <x v="1"/>
    <n v="42"/>
    <x v="80"/>
    <x v="19"/>
    <x v="0"/>
    <s v="P1452"/>
    <n v="484"/>
    <n v="64"/>
    <x v="87"/>
    <x v="2"/>
    <n v="14"/>
    <n v="2"/>
    <s v="C"/>
    <n v="14.74"/>
    <x v="2"/>
    <n v="0"/>
    <n v="306183"/>
    <s v="Pending"/>
    <n v="452316"/>
    <x v="11"/>
    <x v="3"/>
    <x v="0"/>
    <n v="77432"/>
  </r>
  <r>
    <x v="1926"/>
    <x v="59"/>
    <x v="2"/>
    <x v="24"/>
    <x v="3"/>
    <s v="P4"/>
    <x v="1"/>
    <x v="4"/>
    <x v="4"/>
    <x v="703"/>
    <d v="2025-11-14T00:00:00"/>
    <n v="57"/>
    <n v="205651"/>
    <n v="238862"/>
    <n v="33211"/>
    <x v="1"/>
    <n v="211"/>
    <n v="8"/>
    <x v="2"/>
    <x v="0"/>
    <x v="0"/>
    <n v="0"/>
    <x v="790"/>
    <x v="40"/>
    <x v="3"/>
    <s v="P1208"/>
    <n v="217"/>
    <n v="49"/>
    <x v="15"/>
    <x v="2"/>
    <n v="16"/>
    <n v="5"/>
    <s v="B"/>
    <n v="15.36"/>
    <x v="0"/>
    <n v="0"/>
    <n v="820964"/>
    <s v="Overdue"/>
    <n v="250262"/>
    <x v="9"/>
    <x v="2"/>
    <x v="2"/>
    <n v="33211"/>
  </r>
  <r>
    <x v="1927"/>
    <x v="80"/>
    <x v="1"/>
    <x v="5"/>
    <x v="0"/>
    <s v="P4"/>
    <x v="0"/>
    <x v="4"/>
    <x v="2"/>
    <x v="138"/>
    <d v="2024-03-30T00:00:00"/>
    <n v="50"/>
    <n v="245554"/>
    <n v="303345"/>
    <n v="57791"/>
    <x v="6"/>
    <n v="47.6"/>
    <n v="23"/>
    <x v="2"/>
    <x v="2"/>
    <x v="2"/>
    <n v="0"/>
    <x v="475"/>
    <x v="13"/>
    <x v="0"/>
    <s v="P1389"/>
    <n v="32"/>
    <n v="87"/>
    <x v="46"/>
    <x v="2"/>
    <n v="21"/>
    <n v="5"/>
    <s v="B"/>
    <n v="2.21"/>
    <x v="0"/>
    <n v="0"/>
    <n v="472772"/>
    <s v="Overdue"/>
    <n v="294876"/>
    <x v="12"/>
    <x v="1"/>
    <x v="4"/>
    <n v="57791"/>
  </r>
  <r>
    <x v="1928"/>
    <x v="47"/>
    <x v="1"/>
    <x v="28"/>
    <x v="1"/>
    <s v="P2"/>
    <x v="2"/>
    <x v="0"/>
    <x v="2"/>
    <x v="995"/>
    <d v="2025-04-14T00:00:00"/>
    <n v="12"/>
    <n v="82519"/>
    <n v="156850"/>
    <n v="74331"/>
    <x v="4"/>
    <n v="463.6"/>
    <n v="67"/>
    <x v="1"/>
    <x v="3"/>
    <x v="0"/>
    <n v="62"/>
    <x v="539"/>
    <x v="43"/>
    <x v="4"/>
    <s v="P1055"/>
    <n v="288"/>
    <n v="58"/>
    <x v="81"/>
    <x v="3"/>
    <n v="14"/>
    <n v="3"/>
    <s v="A"/>
    <n v="0.03"/>
    <x v="0"/>
    <n v="0"/>
    <n v="647445"/>
    <s v="Paid"/>
    <n v="66088"/>
    <x v="4"/>
    <x v="0"/>
    <x v="2"/>
    <n v="74331"/>
  </r>
  <r>
    <x v="1929"/>
    <x v="241"/>
    <x v="3"/>
    <x v="8"/>
    <x v="3"/>
    <s v="P4"/>
    <x v="2"/>
    <x v="5"/>
    <x v="0"/>
    <x v="943"/>
    <d v="2022-08-08T00:00:00"/>
    <n v="-1"/>
    <n v="213832"/>
    <n v="243035"/>
    <n v="29203"/>
    <x v="4"/>
    <n v="242.4"/>
    <n v="45"/>
    <x v="0"/>
    <x v="0"/>
    <x v="2"/>
    <n v="0"/>
    <x v="386"/>
    <x v="36"/>
    <x v="0"/>
    <s v="P1184"/>
    <n v="78"/>
    <n v="56"/>
    <x v="89"/>
    <x v="0"/>
    <n v="4"/>
    <n v="6"/>
    <s v="C"/>
    <n v="17.670000000000002"/>
    <x v="0"/>
    <n v="0"/>
    <n v="617093"/>
    <s v="Paid"/>
    <n v="236784"/>
    <x v="12"/>
    <x v="3"/>
    <x v="0"/>
    <n v="29203"/>
  </r>
  <r>
    <x v="1930"/>
    <x v="285"/>
    <x v="0"/>
    <x v="16"/>
    <x v="1"/>
    <s v="P4"/>
    <x v="2"/>
    <x v="1"/>
    <x v="0"/>
    <x v="601"/>
    <d v="2025-03-10T00:00:00"/>
    <n v="0"/>
    <n v="261667"/>
    <n v="359070"/>
    <n v="97403"/>
    <x v="7"/>
    <n v="537.4"/>
    <n v="16"/>
    <x v="2"/>
    <x v="0"/>
    <x v="1"/>
    <n v="0"/>
    <x v="64"/>
    <x v="9"/>
    <x v="1"/>
    <s v="P1301"/>
    <n v="409"/>
    <n v="44"/>
    <x v="57"/>
    <x v="0"/>
    <n v="16"/>
    <n v="3"/>
    <s v="B"/>
    <n v="12.5"/>
    <x v="3"/>
    <n v="0"/>
    <n v="603002"/>
    <s v="Overdue"/>
    <n v="248980"/>
    <x v="10"/>
    <x v="2"/>
    <x v="0"/>
    <n v="97403"/>
  </r>
  <r>
    <x v="1931"/>
    <x v="267"/>
    <x v="0"/>
    <x v="18"/>
    <x v="4"/>
    <s v="P3"/>
    <x v="0"/>
    <x v="5"/>
    <x v="4"/>
    <x v="445"/>
    <d v="2022-11-02T00:00:00"/>
    <n v="54"/>
    <n v="374019"/>
    <n v="406559"/>
    <n v="32540"/>
    <x v="7"/>
    <n v="312.7"/>
    <n v="51"/>
    <x v="0"/>
    <x v="1"/>
    <x v="0"/>
    <n v="0"/>
    <x v="283"/>
    <x v="27"/>
    <x v="4"/>
    <s v="P1114"/>
    <n v="108"/>
    <n v="24"/>
    <x v="82"/>
    <x v="1"/>
    <n v="21"/>
    <n v="3"/>
    <s v="B"/>
    <n v="17.73"/>
    <x v="3"/>
    <n v="0"/>
    <n v="407370"/>
    <s v="Pending"/>
    <n v="393439"/>
    <x v="3"/>
    <x v="3"/>
    <x v="2"/>
    <n v="32540"/>
  </r>
  <r>
    <x v="1932"/>
    <x v="295"/>
    <x v="5"/>
    <x v="2"/>
    <x v="2"/>
    <s v="P3"/>
    <x v="2"/>
    <x v="2"/>
    <x v="2"/>
    <x v="1038"/>
    <d v="2023-02-25T00:00:00"/>
    <n v="20"/>
    <n v="349245"/>
    <n v="313116"/>
    <n v="-36129"/>
    <x v="2"/>
    <n v="289"/>
    <n v="72"/>
    <x v="1"/>
    <x v="2"/>
    <x v="0"/>
    <n v="56"/>
    <x v="331"/>
    <x v="29"/>
    <x v="1"/>
    <s v="P1390"/>
    <n v="177"/>
    <n v="57"/>
    <x v="12"/>
    <x v="2"/>
    <n v="12"/>
    <n v="6"/>
    <s v="B"/>
    <n v="8.39"/>
    <x v="2"/>
    <n v="0"/>
    <n v="635742"/>
    <s v="Pending"/>
    <n v="347685"/>
    <x v="11"/>
    <x v="1"/>
    <x v="2"/>
    <n v="-36129"/>
  </r>
  <r>
    <x v="1933"/>
    <x v="192"/>
    <x v="2"/>
    <x v="27"/>
    <x v="5"/>
    <s v="P5"/>
    <x v="2"/>
    <x v="0"/>
    <x v="4"/>
    <x v="188"/>
    <d v="2024-08-05T00:00:00"/>
    <n v="57"/>
    <n v="266839"/>
    <n v="324574"/>
    <n v="57735"/>
    <x v="1"/>
    <n v="871.5"/>
    <n v="95"/>
    <x v="1"/>
    <x v="1"/>
    <x v="0"/>
    <n v="0"/>
    <x v="713"/>
    <x v="17"/>
    <x v="2"/>
    <s v="P1243"/>
    <n v="146"/>
    <n v="13"/>
    <x v="71"/>
    <x v="0"/>
    <n v="21"/>
    <n v="2"/>
    <s v="C"/>
    <n v="6.98"/>
    <x v="3"/>
    <n v="0"/>
    <n v="82063"/>
    <s v="Paid"/>
    <n v="304250"/>
    <x v="4"/>
    <x v="1"/>
    <x v="0"/>
    <n v="57735"/>
  </r>
  <r>
    <x v="1934"/>
    <x v="70"/>
    <x v="2"/>
    <x v="10"/>
    <x v="5"/>
    <s v="P5"/>
    <x v="0"/>
    <x v="5"/>
    <x v="3"/>
    <x v="944"/>
    <d v="2023-02-16T00:00:00"/>
    <n v="18"/>
    <n v="185817"/>
    <n v="165823"/>
    <n v="-19994"/>
    <x v="10"/>
    <n v="661.1"/>
    <n v="99"/>
    <x v="1"/>
    <x v="2"/>
    <x v="0"/>
    <n v="68"/>
    <x v="12"/>
    <x v="31"/>
    <x v="4"/>
    <s v="P1397"/>
    <n v="310"/>
    <n v="84"/>
    <x v="82"/>
    <x v="1"/>
    <n v="16"/>
    <n v="1"/>
    <s v="C"/>
    <n v="4.2699999999999996"/>
    <x v="3"/>
    <n v="0"/>
    <n v="578231"/>
    <s v="Pending"/>
    <n v="168764"/>
    <x v="7"/>
    <x v="3"/>
    <x v="4"/>
    <n v="-19994"/>
  </r>
  <r>
    <x v="1935"/>
    <x v="109"/>
    <x v="0"/>
    <x v="12"/>
    <x v="0"/>
    <s v="P4"/>
    <x v="0"/>
    <x v="5"/>
    <x v="2"/>
    <x v="1039"/>
    <d v="2024-11-10T00:00:00"/>
    <n v="10"/>
    <n v="375674"/>
    <n v="451295"/>
    <n v="75621"/>
    <x v="1"/>
    <n v="45.3"/>
    <n v="100"/>
    <x v="1"/>
    <x v="1"/>
    <x v="0"/>
    <n v="0"/>
    <x v="591"/>
    <x v="44"/>
    <x v="3"/>
    <s v="P1439"/>
    <n v="-4"/>
    <n v="64"/>
    <x v="67"/>
    <x v="2"/>
    <n v="16"/>
    <n v="7"/>
    <s v="A"/>
    <n v="12.09"/>
    <x v="2"/>
    <n v="0"/>
    <n v="557369"/>
    <s v="Overdue"/>
    <n v="405301"/>
    <x v="6"/>
    <x v="1"/>
    <x v="1"/>
    <n v="75621"/>
  </r>
  <r>
    <x v="1936"/>
    <x v="259"/>
    <x v="3"/>
    <x v="27"/>
    <x v="2"/>
    <s v="P1"/>
    <x v="0"/>
    <x v="0"/>
    <x v="2"/>
    <x v="543"/>
    <d v="2025-02-23T00:00:00"/>
    <n v="49"/>
    <n v="206273"/>
    <n v="285264"/>
    <n v="78991"/>
    <x v="7"/>
    <n v="831.2"/>
    <n v="36"/>
    <x v="0"/>
    <x v="1"/>
    <x v="0"/>
    <n v="79"/>
    <x v="599"/>
    <x v="40"/>
    <x v="4"/>
    <s v="P1104"/>
    <n v="440"/>
    <n v="89"/>
    <x v="14"/>
    <x v="1"/>
    <n v="0"/>
    <n v="8"/>
    <s v="D"/>
    <n v="3.64"/>
    <x v="0"/>
    <n v="0"/>
    <n v="770054"/>
    <s v="Pending"/>
    <n v="214193"/>
    <x v="5"/>
    <x v="3"/>
    <x v="4"/>
    <n v="78991"/>
  </r>
  <r>
    <x v="1937"/>
    <x v="47"/>
    <x v="5"/>
    <x v="28"/>
    <x v="3"/>
    <s v="P5"/>
    <x v="3"/>
    <x v="0"/>
    <x v="2"/>
    <x v="1040"/>
    <d v="2023-04-21T00:00:00"/>
    <n v="29"/>
    <n v="470558"/>
    <n v="538499"/>
    <n v="67941"/>
    <x v="7"/>
    <n v="481.3"/>
    <n v="52"/>
    <x v="0"/>
    <x v="0"/>
    <x v="0"/>
    <n v="95"/>
    <x v="351"/>
    <x v="35"/>
    <x v="4"/>
    <s v="P1469"/>
    <n v="300"/>
    <n v="25"/>
    <x v="12"/>
    <x v="1"/>
    <n v="9"/>
    <n v="2"/>
    <s v="C"/>
    <n v="1.4"/>
    <x v="3"/>
    <n v="0"/>
    <n v="876180"/>
    <s v="Pending"/>
    <n v="496177"/>
    <x v="4"/>
    <x v="3"/>
    <x v="2"/>
    <n v="67941"/>
  </r>
  <r>
    <x v="1938"/>
    <x v="189"/>
    <x v="5"/>
    <x v="11"/>
    <x v="4"/>
    <s v="P5"/>
    <x v="1"/>
    <x v="3"/>
    <x v="0"/>
    <x v="669"/>
    <d v="2025-10-27T00:00:00"/>
    <n v="23"/>
    <n v="165260"/>
    <n v="157166"/>
    <n v="-8094"/>
    <x v="1"/>
    <n v="355.5"/>
    <n v="45"/>
    <x v="0"/>
    <x v="2"/>
    <x v="1"/>
    <n v="0"/>
    <x v="283"/>
    <x v="19"/>
    <x v="4"/>
    <s v="P1266"/>
    <n v="245"/>
    <n v="64"/>
    <x v="27"/>
    <x v="2"/>
    <n v="16"/>
    <n v="2"/>
    <s v="B"/>
    <n v="14.31"/>
    <x v="1"/>
    <n v="0"/>
    <n v="103108"/>
    <s v="Overdue"/>
    <n v="207904"/>
    <x v="9"/>
    <x v="3"/>
    <x v="3"/>
    <n v="-8094"/>
  </r>
  <r>
    <x v="1939"/>
    <x v="143"/>
    <x v="2"/>
    <x v="22"/>
    <x v="5"/>
    <s v="P2"/>
    <x v="0"/>
    <x v="5"/>
    <x v="4"/>
    <x v="423"/>
    <d v="2023-04-05T00:00:00"/>
    <n v="47"/>
    <n v="305603"/>
    <n v="354210"/>
    <n v="48607"/>
    <x v="3"/>
    <n v="246.3"/>
    <n v="13"/>
    <x v="2"/>
    <x v="1"/>
    <x v="0"/>
    <n v="46"/>
    <x v="514"/>
    <x v="12"/>
    <x v="2"/>
    <s v="P1380"/>
    <n v="242"/>
    <n v="101"/>
    <x v="46"/>
    <x v="2"/>
    <n v="12"/>
    <n v="8"/>
    <s v="C"/>
    <n v="15.27"/>
    <x v="1"/>
    <n v="0"/>
    <n v="988720"/>
    <s v="Pending"/>
    <n v="286750"/>
    <x v="11"/>
    <x v="1"/>
    <x v="1"/>
    <n v="48607"/>
  </r>
  <r>
    <x v="1940"/>
    <x v="145"/>
    <x v="4"/>
    <x v="1"/>
    <x v="3"/>
    <s v="P4"/>
    <x v="3"/>
    <x v="5"/>
    <x v="0"/>
    <x v="1041"/>
    <d v="2025-08-17T00:00:00"/>
    <n v="43"/>
    <n v="456223"/>
    <n v="456110"/>
    <n v="-113"/>
    <x v="12"/>
    <n v="490"/>
    <n v="45"/>
    <x v="0"/>
    <x v="3"/>
    <x v="0"/>
    <n v="0"/>
    <x v="681"/>
    <x v="32"/>
    <x v="2"/>
    <s v="P1384"/>
    <n v="412"/>
    <n v="110"/>
    <x v="41"/>
    <x v="0"/>
    <n v="12"/>
    <n v="2"/>
    <s v="D"/>
    <n v="2.4900000000000002"/>
    <x v="1"/>
    <n v="0"/>
    <n v="524984"/>
    <s v="Paid"/>
    <n v="459732"/>
    <x v="1"/>
    <x v="0"/>
    <x v="3"/>
    <n v="-113"/>
  </r>
  <r>
    <x v="1941"/>
    <x v="285"/>
    <x v="4"/>
    <x v="0"/>
    <x v="5"/>
    <s v="P1"/>
    <x v="0"/>
    <x v="2"/>
    <x v="4"/>
    <x v="657"/>
    <d v="2023-07-08T00:00:00"/>
    <n v="41"/>
    <n v="307860"/>
    <n v="352294"/>
    <n v="44434"/>
    <x v="7"/>
    <n v="701.4"/>
    <n v="3"/>
    <x v="2"/>
    <x v="1"/>
    <x v="0"/>
    <n v="0"/>
    <x v="741"/>
    <x v="37"/>
    <x v="1"/>
    <s v="P1095"/>
    <n v="224"/>
    <n v="22"/>
    <x v="68"/>
    <x v="3"/>
    <n v="16"/>
    <n v="7"/>
    <s v="C"/>
    <n v="3.85"/>
    <x v="3"/>
    <n v="0"/>
    <n v="980413"/>
    <s v="Paid"/>
    <n v="350026"/>
    <x v="2"/>
    <x v="3"/>
    <x v="3"/>
    <n v="44434"/>
  </r>
  <r>
    <x v="1942"/>
    <x v="86"/>
    <x v="4"/>
    <x v="18"/>
    <x v="2"/>
    <s v="P4"/>
    <x v="2"/>
    <x v="3"/>
    <x v="0"/>
    <x v="503"/>
    <d v="2022-07-08T00:00:00"/>
    <n v="42"/>
    <n v="375263"/>
    <n v="417715"/>
    <n v="42452"/>
    <x v="10"/>
    <n v="493.6"/>
    <n v="33"/>
    <x v="0"/>
    <x v="1"/>
    <x v="1"/>
    <n v="43"/>
    <x v="791"/>
    <x v="15"/>
    <x v="2"/>
    <s v="P1206"/>
    <n v="483"/>
    <n v="89"/>
    <x v="0"/>
    <x v="1"/>
    <n v="9"/>
    <n v="5"/>
    <s v="C"/>
    <n v="5.22"/>
    <x v="1"/>
    <n v="0"/>
    <n v="420429"/>
    <s v="Overdue"/>
    <n v="401391"/>
    <x v="10"/>
    <x v="3"/>
    <x v="0"/>
    <n v="42452"/>
  </r>
  <r>
    <x v="1943"/>
    <x v="100"/>
    <x v="3"/>
    <x v="26"/>
    <x v="1"/>
    <s v="P5"/>
    <x v="0"/>
    <x v="0"/>
    <x v="1"/>
    <x v="1042"/>
    <d v="2025-08-18T00:00:00"/>
    <n v="14"/>
    <n v="306565"/>
    <n v="315134"/>
    <n v="8569"/>
    <x v="3"/>
    <n v="720.6"/>
    <n v="16"/>
    <x v="2"/>
    <x v="3"/>
    <x v="0"/>
    <n v="0"/>
    <x v="219"/>
    <x v="0"/>
    <x v="4"/>
    <s v="P1253"/>
    <n v="300"/>
    <n v="112"/>
    <x v="66"/>
    <x v="0"/>
    <n v="19"/>
    <n v="4"/>
    <s v="A"/>
    <n v="3.29"/>
    <x v="3"/>
    <n v="0"/>
    <n v="711148"/>
    <s v="Overdue"/>
    <n v="300772"/>
    <x v="10"/>
    <x v="0"/>
    <x v="1"/>
    <n v="8569"/>
  </r>
  <r>
    <x v="1944"/>
    <x v="34"/>
    <x v="2"/>
    <x v="6"/>
    <x v="3"/>
    <s v="P3"/>
    <x v="0"/>
    <x v="2"/>
    <x v="3"/>
    <x v="1043"/>
    <d v="2022-03-24T00:00:00"/>
    <n v="38"/>
    <n v="216567"/>
    <n v="288971"/>
    <n v="72404"/>
    <x v="4"/>
    <n v="451"/>
    <n v="56"/>
    <x v="0"/>
    <x v="3"/>
    <x v="2"/>
    <n v="75"/>
    <x v="528"/>
    <x v="12"/>
    <x v="0"/>
    <s v="P1194"/>
    <n v="223"/>
    <n v="42"/>
    <x v="37"/>
    <x v="0"/>
    <n v="0"/>
    <n v="2"/>
    <s v="A"/>
    <n v="11.61"/>
    <x v="2"/>
    <n v="0"/>
    <n v="883444"/>
    <s v="Pending"/>
    <n v="248451"/>
    <x v="6"/>
    <x v="0"/>
    <x v="1"/>
    <n v="72404"/>
  </r>
  <r>
    <x v="1945"/>
    <x v="254"/>
    <x v="3"/>
    <x v="0"/>
    <x v="0"/>
    <s v="P5"/>
    <x v="0"/>
    <x v="0"/>
    <x v="4"/>
    <x v="20"/>
    <d v="2024-07-31T00:00:00"/>
    <n v="34"/>
    <n v="462780"/>
    <n v="577545"/>
    <n v="114765"/>
    <x v="2"/>
    <n v="729.4"/>
    <n v="24"/>
    <x v="2"/>
    <x v="0"/>
    <x v="2"/>
    <n v="95"/>
    <x v="418"/>
    <x v="40"/>
    <x v="4"/>
    <s v="P1418"/>
    <n v="112"/>
    <n v="116"/>
    <x v="71"/>
    <x v="0"/>
    <n v="4"/>
    <n v="1"/>
    <s v="C"/>
    <n v="4.5599999999999996"/>
    <x v="1"/>
    <n v="0"/>
    <n v="829359"/>
    <s v="Overdue"/>
    <n v="508079"/>
    <x v="11"/>
    <x v="2"/>
    <x v="2"/>
    <n v="114765"/>
  </r>
  <r>
    <x v="1946"/>
    <x v="292"/>
    <x v="5"/>
    <x v="0"/>
    <x v="3"/>
    <s v="P4"/>
    <x v="0"/>
    <x v="2"/>
    <x v="1"/>
    <x v="349"/>
    <d v="2022-06-17T00:00:00"/>
    <n v="23"/>
    <n v="401225"/>
    <n v="399712"/>
    <n v="-1513"/>
    <x v="1"/>
    <n v="187.5"/>
    <n v="29"/>
    <x v="2"/>
    <x v="2"/>
    <x v="0"/>
    <n v="0"/>
    <x v="139"/>
    <x v="1"/>
    <x v="0"/>
    <s v="P1007"/>
    <n v="140"/>
    <n v="92"/>
    <x v="59"/>
    <x v="1"/>
    <n v="12"/>
    <n v="6"/>
    <s v="D"/>
    <n v="10.97"/>
    <x v="0"/>
    <n v="0"/>
    <n v="642268"/>
    <s v="Paid"/>
    <n v="419617"/>
    <x v="4"/>
    <x v="2"/>
    <x v="0"/>
    <n v="-1513"/>
  </r>
  <r>
    <x v="1947"/>
    <x v="273"/>
    <x v="3"/>
    <x v="11"/>
    <x v="0"/>
    <s v="P1"/>
    <x v="3"/>
    <x v="2"/>
    <x v="1"/>
    <x v="852"/>
    <d v="2024-11-06T00:00:00"/>
    <n v="29"/>
    <n v="456827"/>
    <n v="470379"/>
    <n v="13552"/>
    <x v="2"/>
    <n v="691.3"/>
    <n v="11"/>
    <x v="2"/>
    <x v="1"/>
    <x v="2"/>
    <n v="0"/>
    <x v="629"/>
    <x v="8"/>
    <x v="3"/>
    <s v="P1064"/>
    <n v="141"/>
    <n v="15"/>
    <x v="16"/>
    <x v="0"/>
    <n v="4"/>
    <n v="7"/>
    <s v="A"/>
    <n v="15.12"/>
    <x v="1"/>
    <n v="0"/>
    <n v="470537"/>
    <s v="Pending"/>
    <n v="453863"/>
    <x v="4"/>
    <x v="3"/>
    <x v="2"/>
    <n v="13552"/>
  </r>
  <r>
    <x v="1948"/>
    <x v="39"/>
    <x v="5"/>
    <x v="17"/>
    <x v="5"/>
    <s v="P4"/>
    <x v="1"/>
    <x v="0"/>
    <x v="1"/>
    <x v="538"/>
    <d v="2022-06-15T00:00:00"/>
    <n v="9"/>
    <n v="143459"/>
    <n v="114505"/>
    <n v="-28954"/>
    <x v="10"/>
    <n v="90.3"/>
    <n v="22"/>
    <x v="2"/>
    <x v="3"/>
    <x v="0"/>
    <n v="88"/>
    <x v="62"/>
    <x v="29"/>
    <x v="4"/>
    <s v="P1327"/>
    <n v="482"/>
    <n v="83"/>
    <x v="77"/>
    <x v="0"/>
    <n v="19"/>
    <n v="8"/>
    <s v="C"/>
    <n v="12"/>
    <x v="2"/>
    <n v="0"/>
    <n v="967778"/>
    <s v="Paid"/>
    <n v="163752"/>
    <x v="7"/>
    <x v="1"/>
    <x v="2"/>
    <n v="-28954"/>
  </r>
  <r>
    <x v="1949"/>
    <x v="41"/>
    <x v="3"/>
    <x v="28"/>
    <x v="0"/>
    <s v="P3"/>
    <x v="2"/>
    <x v="3"/>
    <x v="4"/>
    <x v="58"/>
    <d v="2022-10-17T00:00:00"/>
    <n v="44"/>
    <n v="219700"/>
    <n v="274905"/>
    <n v="55205"/>
    <x v="4"/>
    <n v="10.3"/>
    <n v="2"/>
    <x v="2"/>
    <x v="0"/>
    <x v="0"/>
    <n v="0"/>
    <x v="10"/>
    <x v="22"/>
    <x v="4"/>
    <s v="P1387"/>
    <n v="57"/>
    <n v="115"/>
    <x v="43"/>
    <x v="0"/>
    <n v="16"/>
    <n v="2"/>
    <s v="D"/>
    <n v="4.83"/>
    <x v="0"/>
    <n v="0"/>
    <n v="938568"/>
    <s v="Paid"/>
    <n v="218940"/>
    <x v="12"/>
    <x v="3"/>
    <x v="3"/>
    <n v="55205"/>
  </r>
  <r>
    <x v="1950"/>
    <x v="277"/>
    <x v="2"/>
    <x v="2"/>
    <x v="3"/>
    <s v="P5"/>
    <x v="1"/>
    <x v="0"/>
    <x v="2"/>
    <x v="1044"/>
    <d v="2025-01-21T00:00:00"/>
    <n v="22"/>
    <n v="237574"/>
    <n v="291590"/>
    <n v="54016"/>
    <x v="1"/>
    <n v="594.6"/>
    <n v="78"/>
    <x v="1"/>
    <x v="0"/>
    <x v="0"/>
    <n v="50"/>
    <x v="96"/>
    <x v="32"/>
    <x v="2"/>
    <s v="P1449"/>
    <n v="279"/>
    <n v="98"/>
    <x v="59"/>
    <x v="3"/>
    <n v="19"/>
    <n v="2"/>
    <s v="A"/>
    <n v="3.93"/>
    <x v="2"/>
    <n v="28602"/>
    <n v="719200"/>
    <s v="Overdue"/>
    <n v="237089"/>
    <x v="9"/>
    <x v="2"/>
    <x v="1"/>
    <n v="54016"/>
  </r>
  <r>
    <x v="1951"/>
    <x v="58"/>
    <x v="0"/>
    <x v="26"/>
    <x v="3"/>
    <s v="P3"/>
    <x v="0"/>
    <x v="1"/>
    <x v="3"/>
    <x v="138"/>
    <d v="2024-03-06T00:00:00"/>
    <n v="26"/>
    <n v="459861"/>
    <n v="459989"/>
    <n v="128"/>
    <x v="0"/>
    <n v="615.79999999999995"/>
    <n v="57"/>
    <x v="0"/>
    <x v="2"/>
    <x v="1"/>
    <n v="0"/>
    <x v="401"/>
    <x v="33"/>
    <x v="2"/>
    <s v="P1406"/>
    <n v="475"/>
    <n v="14"/>
    <x v="43"/>
    <x v="2"/>
    <n v="0"/>
    <n v="4"/>
    <s v="D"/>
    <n v="17.8"/>
    <x v="2"/>
    <n v="0"/>
    <n v="59163"/>
    <s v="Paid"/>
    <n v="447925"/>
    <x v="2"/>
    <x v="0"/>
    <x v="1"/>
    <n v="128"/>
  </r>
  <r>
    <x v="1952"/>
    <x v="81"/>
    <x v="1"/>
    <x v="7"/>
    <x v="0"/>
    <s v="P3"/>
    <x v="3"/>
    <x v="0"/>
    <x v="4"/>
    <x v="19"/>
    <d v="2022-07-17T00:00:00"/>
    <n v="9"/>
    <n v="377725"/>
    <n v="456032"/>
    <n v="78307"/>
    <x v="8"/>
    <n v="656.2"/>
    <n v="62"/>
    <x v="1"/>
    <x v="2"/>
    <x v="0"/>
    <n v="54"/>
    <x v="792"/>
    <x v="5"/>
    <x v="3"/>
    <s v="P1234"/>
    <n v="157"/>
    <n v="118"/>
    <x v="83"/>
    <x v="2"/>
    <n v="9"/>
    <n v="6"/>
    <s v="C"/>
    <n v="9.8000000000000007"/>
    <x v="0"/>
    <n v="0"/>
    <n v="785796"/>
    <s v="Overdue"/>
    <n v="415605"/>
    <x v="3"/>
    <x v="1"/>
    <x v="2"/>
    <n v="78307"/>
  </r>
  <r>
    <x v="1953"/>
    <x v="58"/>
    <x v="3"/>
    <x v="21"/>
    <x v="3"/>
    <s v="P2"/>
    <x v="3"/>
    <x v="0"/>
    <x v="4"/>
    <x v="449"/>
    <d v="2022-04-10T00:00:00"/>
    <n v="34"/>
    <n v="250652"/>
    <n v="299413"/>
    <n v="48761"/>
    <x v="6"/>
    <n v="173.3"/>
    <n v="67"/>
    <x v="1"/>
    <x v="2"/>
    <x v="0"/>
    <n v="79"/>
    <x v="216"/>
    <x v="7"/>
    <x v="1"/>
    <s v="P1481"/>
    <n v="193"/>
    <n v="29"/>
    <x v="83"/>
    <x v="1"/>
    <n v="14"/>
    <n v="1"/>
    <s v="B"/>
    <n v="2.65"/>
    <x v="1"/>
    <n v="0"/>
    <n v="468294"/>
    <s v="Overdue"/>
    <n v="283203"/>
    <x v="8"/>
    <x v="3"/>
    <x v="1"/>
    <n v="48761"/>
  </r>
  <r>
    <x v="1954"/>
    <x v="6"/>
    <x v="0"/>
    <x v="22"/>
    <x v="2"/>
    <s v="P3"/>
    <x v="3"/>
    <x v="3"/>
    <x v="4"/>
    <x v="1029"/>
    <d v="2023-06-03T00:00:00"/>
    <n v="57"/>
    <n v="114163"/>
    <n v="154201"/>
    <n v="40038"/>
    <x v="8"/>
    <n v="685.2"/>
    <n v="49"/>
    <x v="0"/>
    <x v="1"/>
    <x v="2"/>
    <n v="63"/>
    <x v="218"/>
    <x v="5"/>
    <x v="3"/>
    <s v="P1346"/>
    <n v="76"/>
    <n v="48"/>
    <x v="33"/>
    <x v="0"/>
    <n v="4"/>
    <n v="8"/>
    <s v="A"/>
    <n v="0.84"/>
    <x v="2"/>
    <n v="0"/>
    <n v="800369"/>
    <s v="Overdue"/>
    <n v="120754"/>
    <x v="1"/>
    <x v="0"/>
    <x v="2"/>
    <n v="40038"/>
  </r>
  <r>
    <x v="1955"/>
    <x v="52"/>
    <x v="1"/>
    <x v="20"/>
    <x v="3"/>
    <s v="P2"/>
    <x v="0"/>
    <x v="4"/>
    <x v="1"/>
    <x v="527"/>
    <d v="2022-06-09T00:00:00"/>
    <n v="43"/>
    <n v="375496"/>
    <n v="397598"/>
    <n v="22102"/>
    <x v="3"/>
    <n v="669.1"/>
    <n v="20"/>
    <x v="2"/>
    <x v="3"/>
    <x v="2"/>
    <n v="0"/>
    <x v="467"/>
    <x v="14"/>
    <x v="3"/>
    <s v="P1187"/>
    <n v="461"/>
    <n v="108"/>
    <x v="11"/>
    <x v="3"/>
    <n v="21"/>
    <n v="5"/>
    <s v="D"/>
    <n v="6.92"/>
    <x v="2"/>
    <n v="0"/>
    <n v="881530"/>
    <s v="Overdue"/>
    <n v="388210"/>
    <x v="4"/>
    <x v="1"/>
    <x v="1"/>
    <n v="22102"/>
  </r>
  <r>
    <x v="1956"/>
    <x v="197"/>
    <x v="0"/>
    <x v="9"/>
    <x v="5"/>
    <s v="P3"/>
    <x v="3"/>
    <x v="3"/>
    <x v="0"/>
    <x v="1039"/>
    <d v="2024-12-21T00:00:00"/>
    <n v="51"/>
    <n v="129938"/>
    <n v="209292"/>
    <n v="79354"/>
    <x v="3"/>
    <n v="271.89999999999998"/>
    <n v="7"/>
    <x v="2"/>
    <x v="3"/>
    <x v="0"/>
    <n v="0"/>
    <x v="397"/>
    <x v="37"/>
    <x v="2"/>
    <s v="P1077"/>
    <n v="265"/>
    <n v="70"/>
    <x v="0"/>
    <x v="1"/>
    <n v="4"/>
    <n v="1"/>
    <s v="B"/>
    <n v="1.1299999999999999"/>
    <x v="2"/>
    <n v="38019"/>
    <n v="201544"/>
    <s v="Overdue"/>
    <n v="113990"/>
    <x v="8"/>
    <x v="0"/>
    <x v="3"/>
    <n v="79354"/>
  </r>
  <r>
    <x v="1957"/>
    <x v="31"/>
    <x v="0"/>
    <x v="26"/>
    <x v="2"/>
    <s v="P4"/>
    <x v="1"/>
    <x v="5"/>
    <x v="2"/>
    <x v="538"/>
    <d v="2022-06-17T00:00:00"/>
    <n v="11"/>
    <n v="218103"/>
    <n v="210302"/>
    <n v="-7801"/>
    <x v="2"/>
    <n v="288.3"/>
    <n v="47"/>
    <x v="0"/>
    <x v="2"/>
    <x v="0"/>
    <n v="0"/>
    <x v="793"/>
    <x v="21"/>
    <x v="4"/>
    <s v="P1482"/>
    <n v="356"/>
    <n v="54"/>
    <x v="50"/>
    <x v="3"/>
    <n v="9"/>
    <n v="6"/>
    <s v="C"/>
    <n v="13.58"/>
    <x v="0"/>
    <n v="0"/>
    <n v="490583"/>
    <s v="Overdue"/>
    <n v="226010"/>
    <x v="12"/>
    <x v="3"/>
    <x v="3"/>
    <n v="-7801"/>
  </r>
  <r>
    <x v="1958"/>
    <x v="246"/>
    <x v="0"/>
    <x v="4"/>
    <x v="1"/>
    <s v="P4"/>
    <x v="3"/>
    <x v="3"/>
    <x v="4"/>
    <x v="1045"/>
    <d v="2023-07-03T00:00:00"/>
    <n v="25"/>
    <n v="303723"/>
    <n v="334380"/>
    <n v="30657"/>
    <x v="4"/>
    <n v="322.3"/>
    <n v="21"/>
    <x v="2"/>
    <x v="3"/>
    <x v="0"/>
    <n v="0"/>
    <x v="222"/>
    <x v="10"/>
    <x v="3"/>
    <s v="P1168"/>
    <n v="488"/>
    <n v="20"/>
    <x v="1"/>
    <x v="3"/>
    <n v="21"/>
    <n v="4"/>
    <s v="A"/>
    <n v="0.45"/>
    <x v="2"/>
    <n v="55610"/>
    <n v="110672"/>
    <s v="Pending"/>
    <n v="352420"/>
    <x v="9"/>
    <x v="2"/>
    <x v="1"/>
    <n v="30657"/>
  </r>
  <r>
    <x v="1959"/>
    <x v="279"/>
    <x v="2"/>
    <x v="27"/>
    <x v="5"/>
    <s v="P5"/>
    <x v="3"/>
    <x v="4"/>
    <x v="1"/>
    <x v="1021"/>
    <d v="2024-05-25T00:00:00"/>
    <n v="57"/>
    <n v="70800"/>
    <n v="97394"/>
    <n v="26594"/>
    <x v="7"/>
    <n v="555.70000000000005"/>
    <n v="100"/>
    <x v="1"/>
    <x v="3"/>
    <x v="0"/>
    <n v="80"/>
    <x v="372"/>
    <x v="10"/>
    <x v="3"/>
    <s v="P1437"/>
    <n v="385"/>
    <n v="87"/>
    <x v="79"/>
    <x v="2"/>
    <n v="21"/>
    <n v="1"/>
    <s v="D"/>
    <n v="8.94"/>
    <x v="2"/>
    <n v="0"/>
    <n v="526948"/>
    <s v="Overdue"/>
    <n v="75771"/>
    <x v="3"/>
    <x v="3"/>
    <x v="4"/>
    <n v="26594"/>
  </r>
  <r>
    <x v="1960"/>
    <x v="110"/>
    <x v="2"/>
    <x v="16"/>
    <x v="2"/>
    <s v="P3"/>
    <x v="0"/>
    <x v="1"/>
    <x v="2"/>
    <x v="808"/>
    <d v="2024-08-21T00:00:00"/>
    <n v="21"/>
    <n v="142947"/>
    <n v="183364"/>
    <n v="40417"/>
    <x v="0"/>
    <n v="151.1"/>
    <n v="81"/>
    <x v="1"/>
    <x v="0"/>
    <x v="0"/>
    <n v="83"/>
    <x v="156"/>
    <x v="43"/>
    <x v="2"/>
    <s v="P1066"/>
    <n v="338"/>
    <n v="61"/>
    <x v="48"/>
    <x v="1"/>
    <n v="9"/>
    <n v="1"/>
    <s v="B"/>
    <n v="0.08"/>
    <x v="0"/>
    <n v="6596"/>
    <n v="291522"/>
    <s v="Pending"/>
    <n v="150830"/>
    <x v="8"/>
    <x v="0"/>
    <x v="3"/>
    <n v="40417"/>
  </r>
  <r>
    <x v="1961"/>
    <x v="143"/>
    <x v="2"/>
    <x v="1"/>
    <x v="0"/>
    <s v="P3"/>
    <x v="3"/>
    <x v="0"/>
    <x v="2"/>
    <x v="722"/>
    <d v="2023-02-14T00:00:00"/>
    <n v="38"/>
    <n v="352406"/>
    <n v="347109"/>
    <n v="-5297"/>
    <x v="6"/>
    <n v="698.4"/>
    <n v="20"/>
    <x v="2"/>
    <x v="1"/>
    <x v="0"/>
    <n v="88"/>
    <x v="794"/>
    <x v="39"/>
    <x v="0"/>
    <s v="P1187"/>
    <n v="431"/>
    <n v="116"/>
    <x v="80"/>
    <x v="2"/>
    <n v="4"/>
    <n v="7"/>
    <s v="D"/>
    <n v="4.8600000000000003"/>
    <x v="0"/>
    <n v="0"/>
    <n v="261078"/>
    <s v="Paid"/>
    <n v="340053"/>
    <x v="6"/>
    <x v="2"/>
    <x v="0"/>
    <n v="-5297"/>
  </r>
  <r>
    <x v="1962"/>
    <x v="168"/>
    <x v="1"/>
    <x v="12"/>
    <x v="1"/>
    <s v="P1"/>
    <x v="0"/>
    <x v="1"/>
    <x v="2"/>
    <x v="634"/>
    <d v="2023-08-24T00:00:00"/>
    <n v="26"/>
    <n v="334282"/>
    <n v="332798"/>
    <n v="-1484"/>
    <x v="0"/>
    <n v="341.2"/>
    <n v="66"/>
    <x v="1"/>
    <x v="3"/>
    <x v="0"/>
    <n v="0"/>
    <x v="188"/>
    <x v="29"/>
    <x v="2"/>
    <s v="P1139"/>
    <n v="379"/>
    <n v="88"/>
    <x v="57"/>
    <x v="3"/>
    <n v="4"/>
    <n v="4"/>
    <s v="C"/>
    <n v="10.39"/>
    <x v="1"/>
    <n v="0"/>
    <n v="829897"/>
    <s v="Pending"/>
    <n v="337550"/>
    <x v="9"/>
    <x v="2"/>
    <x v="1"/>
    <n v="-1484"/>
  </r>
  <r>
    <x v="1963"/>
    <x v="229"/>
    <x v="0"/>
    <x v="15"/>
    <x v="4"/>
    <s v="P4"/>
    <x v="2"/>
    <x v="0"/>
    <x v="2"/>
    <x v="787"/>
    <d v="2022-07-17T00:00:00"/>
    <n v="43"/>
    <n v="175423"/>
    <n v="201670"/>
    <n v="26247"/>
    <x v="10"/>
    <n v="308.60000000000002"/>
    <n v="87"/>
    <x v="1"/>
    <x v="2"/>
    <x v="1"/>
    <n v="0"/>
    <x v="302"/>
    <x v="43"/>
    <x v="4"/>
    <s v="P1216"/>
    <n v="260"/>
    <n v="109"/>
    <x v="5"/>
    <x v="0"/>
    <n v="2"/>
    <n v="4"/>
    <s v="C"/>
    <n v="7.19"/>
    <x v="2"/>
    <n v="0"/>
    <n v="648942"/>
    <s v="Pending"/>
    <n v="177044"/>
    <x v="10"/>
    <x v="0"/>
    <x v="4"/>
    <n v="26247"/>
  </r>
  <r>
    <x v="1964"/>
    <x v="277"/>
    <x v="3"/>
    <x v="5"/>
    <x v="5"/>
    <s v="P4"/>
    <x v="0"/>
    <x v="4"/>
    <x v="4"/>
    <x v="262"/>
    <d v="2024-05-22T00:00:00"/>
    <n v="25"/>
    <n v="63693"/>
    <n v="80769"/>
    <n v="17076"/>
    <x v="9"/>
    <n v="783.1"/>
    <n v="89"/>
    <x v="1"/>
    <x v="2"/>
    <x v="0"/>
    <n v="100"/>
    <x v="78"/>
    <x v="29"/>
    <x v="2"/>
    <s v="P1037"/>
    <n v="19"/>
    <n v="101"/>
    <x v="43"/>
    <x v="0"/>
    <n v="7"/>
    <n v="7"/>
    <s v="D"/>
    <n v="14.15"/>
    <x v="1"/>
    <n v="59028"/>
    <n v="642625"/>
    <s v="Pending"/>
    <n v="109608"/>
    <x v="11"/>
    <x v="0"/>
    <x v="1"/>
    <n v="17076"/>
  </r>
  <r>
    <x v="1965"/>
    <x v="239"/>
    <x v="4"/>
    <x v="6"/>
    <x v="2"/>
    <s v="P1"/>
    <x v="0"/>
    <x v="1"/>
    <x v="0"/>
    <x v="89"/>
    <d v="2024-07-23T00:00:00"/>
    <n v="42"/>
    <n v="365597"/>
    <n v="445025"/>
    <n v="79428"/>
    <x v="1"/>
    <n v="437.9"/>
    <n v="74"/>
    <x v="1"/>
    <x v="3"/>
    <x v="0"/>
    <n v="80"/>
    <x v="710"/>
    <x v="16"/>
    <x v="4"/>
    <s v="P1166"/>
    <n v="172"/>
    <n v="101"/>
    <x v="66"/>
    <x v="2"/>
    <n v="19"/>
    <n v="2"/>
    <s v="D"/>
    <n v="15.08"/>
    <x v="2"/>
    <n v="8128"/>
    <n v="477631"/>
    <s v="Paid"/>
    <n v="377222"/>
    <x v="8"/>
    <x v="0"/>
    <x v="3"/>
    <n v="79428"/>
  </r>
  <r>
    <x v="1966"/>
    <x v="39"/>
    <x v="4"/>
    <x v="12"/>
    <x v="3"/>
    <s v="P2"/>
    <x v="0"/>
    <x v="5"/>
    <x v="3"/>
    <x v="1001"/>
    <d v="2025-01-04T00:00:00"/>
    <n v="2"/>
    <n v="42306"/>
    <n v="125033"/>
    <n v="82727"/>
    <x v="3"/>
    <n v="74.2"/>
    <n v="50"/>
    <x v="0"/>
    <x v="1"/>
    <x v="1"/>
    <n v="0"/>
    <x v="788"/>
    <x v="6"/>
    <x v="3"/>
    <s v="P1136"/>
    <n v="468"/>
    <n v="25"/>
    <x v="37"/>
    <x v="1"/>
    <n v="7"/>
    <n v="1"/>
    <s v="B"/>
    <n v="16.16"/>
    <x v="2"/>
    <n v="50613"/>
    <n v="720229"/>
    <s v="Paid"/>
    <n v="49470"/>
    <x v="10"/>
    <x v="0"/>
    <x v="3"/>
    <n v="82727"/>
  </r>
  <r>
    <x v="1967"/>
    <x v="254"/>
    <x v="0"/>
    <x v="5"/>
    <x v="0"/>
    <s v="P3"/>
    <x v="2"/>
    <x v="0"/>
    <x v="0"/>
    <x v="450"/>
    <d v="2023-05-28T00:00:00"/>
    <n v="54"/>
    <n v="362862"/>
    <n v="379884"/>
    <n v="17022"/>
    <x v="8"/>
    <n v="586.9"/>
    <n v="51"/>
    <x v="0"/>
    <x v="1"/>
    <x v="2"/>
    <n v="0"/>
    <x v="490"/>
    <x v="37"/>
    <x v="0"/>
    <s v="P1134"/>
    <n v="483"/>
    <n v="95"/>
    <x v="43"/>
    <x v="2"/>
    <n v="21"/>
    <n v="4"/>
    <s v="D"/>
    <n v="6.27"/>
    <x v="1"/>
    <n v="0"/>
    <n v="40046"/>
    <s v="Paid"/>
    <n v="407285"/>
    <x v="11"/>
    <x v="0"/>
    <x v="1"/>
    <n v="17022"/>
  </r>
  <r>
    <x v="1968"/>
    <x v="122"/>
    <x v="2"/>
    <x v="21"/>
    <x v="3"/>
    <s v="P2"/>
    <x v="0"/>
    <x v="0"/>
    <x v="3"/>
    <x v="319"/>
    <d v="2024-10-11T00:00:00"/>
    <n v="56"/>
    <n v="184525"/>
    <n v="247194"/>
    <n v="62669"/>
    <x v="3"/>
    <n v="687.3"/>
    <n v="79"/>
    <x v="1"/>
    <x v="2"/>
    <x v="0"/>
    <n v="44"/>
    <x v="405"/>
    <x v="37"/>
    <x v="4"/>
    <s v="P1325"/>
    <n v="298"/>
    <n v="48"/>
    <x v="18"/>
    <x v="0"/>
    <n v="4"/>
    <n v="8"/>
    <s v="B"/>
    <n v="0.77"/>
    <x v="0"/>
    <n v="0"/>
    <n v="592273"/>
    <s v="Paid"/>
    <n v="206618"/>
    <x v="5"/>
    <x v="2"/>
    <x v="1"/>
    <n v="62669"/>
  </r>
  <r>
    <x v="1969"/>
    <x v="83"/>
    <x v="3"/>
    <x v="27"/>
    <x v="0"/>
    <s v="P3"/>
    <x v="3"/>
    <x v="0"/>
    <x v="2"/>
    <x v="728"/>
    <d v="2024-04-20T00:00:00"/>
    <n v="60"/>
    <n v="155639"/>
    <n v="226736"/>
    <n v="71097"/>
    <x v="1"/>
    <n v="850.7"/>
    <n v="73"/>
    <x v="1"/>
    <x v="3"/>
    <x v="2"/>
    <n v="0"/>
    <x v="397"/>
    <x v="9"/>
    <x v="1"/>
    <s v="P1190"/>
    <n v="418"/>
    <n v="96"/>
    <x v="13"/>
    <x v="1"/>
    <n v="4"/>
    <n v="8"/>
    <s v="D"/>
    <n v="17.82"/>
    <x v="1"/>
    <n v="0"/>
    <n v="260223"/>
    <s v="Pending"/>
    <n v="177248"/>
    <x v="7"/>
    <x v="3"/>
    <x v="3"/>
    <n v="71097"/>
  </r>
  <r>
    <x v="1970"/>
    <x v="19"/>
    <x v="2"/>
    <x v="17"/>
    <x v="1"/>
    <s v="P1"/>
    <x v="1"/>
    <x v="3"/>
    <x v="1"/>
    <x v="1044"/>
    <d v="2025-01-07T00:00:00"/>
    <n v="8"/>
    <n v="226257"/>
    <n v="286399"/>
    <n v="60142"/>
    <x v="7"/>
    <n v="360"/>
    <n v="67"/>
    <x v="1"/>
    <x v="0"/>
    <x v="2"/>
    <n v="0"/>
    <x v="527"/>
    <x v="31"/>
    <x v="3"/>
    <s v="P1398"/>
    <n v="218"/>
    <n v="18"/>
    <x v="17"/>
    <x v="0"/>
    <n v="0"/>
    <n v="1"/>
    <s v="A"/>
    <n v="2.57"/>
    <x v="2"/>
    <n v="0"/>
    <n v="693541"/>
    <s v="Overdue"/>
    <n v="249313"/>
    <x v="4"/>
    <x v="3"/>
    <x v="2"/>
    <n v="60142"/>
  </r>
  <r>
    <x v="1971"/>
    <x v="98"/>
    <x v="3"/>
    <x v="10"/>
    <x v="5"/>
    <s v="P3"/>
    <x v="1"/>
    <x v="0"/>
    <x v="2"/>
    <x v="1046"/>
    <d v="2025-01-03T00:00:00"/>
    <n v="35"/>
    <n v="41292"/>
    <n v="65376"/>
    <n v="24084"/>
    <x v="7"/>
    <n v="510.7"/>
    <n v="97"/>
    <x v="1"/>
    <x v="3"/>
    <x v="2"/>
    <n v="92"/>
    <x v="729"/>
    <x v="25"/>
    <x v="4"/>
    <s v="P1057"/>
    <n v="455"/>
    <n v="79"/>
    <x v="64"/>
    <x v="1"/>
    <n v="2"/>
    <n v="4"/>
    <s v="D"/>
    <n v="0.23"/>
    <x v="2"/>
    <n v="0"/>
    <n v="873537"/>
    <s v="Overdue"/>
    <n v="70672"/>
    <x v="0"/>
    <x v="2"/>
    <x v="1"/>
    <n v="24084"/>
  </r>
  <r>
    <x v="1972"/>
    <x v="9"/>
    <x v="5"/>
    <x v="23"/>
    <x v="3"/>
    <s v="P3"/>
    <x v="3"/>
    <x v="3"/>
    <x v="4"/>
    <x v="323"/>
    <d v="2023-12-13T00:00:00"/>
    <n v="9"/>
    <n v="107864"/>
    <n v="139030"/>
    <n v="31166"/>
    <x v="2"/>
    <n v="70.2"/>
    <n v="14"/>
    <x v="2"/>
    <x v="1"/>
    <x v="0"/>
    <n v="0"/>
    <x v="506"/>
    <x v="5"/>
    <x v="3"/>
    <s v="P1472"/>
    <n v="460"/>
    <n v="87"/>
    <x v="85"/>
    <x v="3"/>
    <n v="0"/>
    <n v="6"/>
    <s v="D"/>
    <n v="17.61"/>
    <x v="0"/>
    <n v="0"/>
    <n v="177464"/>
    <s v="Paid"/>
    <n v="98994"/>
    <x v="10"/>
    <x v="0"/>
    <x v="1"/>
    <n v="31166"/>
  </r>
  <r>
    <x v="1973"/>
    <x v="218"/>
    <x v="1"/>
    <x v="4"/>
    <x v="5"/>
    <s v="P2"/>
    <x v="0"/>
    <x v="0"/>
    <x v="2"/>
    <x v="826"/>
    <d v="2024-03-08T00:00:00"/>
    <n v="52"/>
    <n v="300301"/>
    <n v="359538"/>
    <n v="59237"/>
    <x v="2"/>
    <n v="145.30000000000001"/>
    <n v="26"/>
    <x v="2"/>
    <x v="1"/>
    <x v="1"/>
    <n v="68"/>
    <x v="795"/>
    <x v="9"/>
    <x v="2"/>
    <s v="P1443"/>
    <n v="241"/>
    <n v="120"/>
    <x v="85"/>
    <x v="3"/>
    <n v="9"/>
    <n v="7"/>
    <s v="A"/>
    <n v="17.29"/>
    <x v="1"/>
    <n v="0"/>
    <n v="375811"/>
    <s v="Pending"/>
    <n v="312344"/>
    <x v="1"/>
    <x v="3"/>
    <x v="2"/>
    <n v="59237"/>
  </r>
  <r>
    <x v="1974"/>
    <x v="22"/>
    <x v="1"/>
    <x v="28"/>
    <x v="2"/>
    <s v="P3"/>
    <x v="0"/>
    <x v="1"/>
    <x v="1"/>
    <x v="1043"/>
    <d v="2022-02-12T00:00:00"/>
    <n v="-2"/>
    <n v="249625"/>
    <n v="340125"/>
    <n v="90500"/>
    <x v="1"/>
    <n v="194.2"/>
    <n v="26"/>
    <x v="2"/>
    <x v="0"/>
    <x v="0"/>
    <n v="73"/>
    <x v="349"/>
    <x v="12"/>
    <x v="4"/>
    <s v="P1212"/>
    <n v="472"/>
    <n v="41"/>
    <x v="65"/>
    <x v="2"/>
    <n v="0"/>
    <n v="5"/>
    <s v="A"/>
    <n v="16.739999999999998"/>
    <x v="0"/>
    <n v="31027"/>
    <n v="129179"/>
    <s v="Overdue"/>
    <n v="259509"/>
    <x v="11"/>
    <x v="1"/>
    <x v="2"/>
    <n v="90500"/>
  </r>
  <r>
    <x v="1975"/>
    <x v="87"/>
    <x v="3"/>
    <x v="19"/>
    <x v="1"/>
    <s v="P1"/>
    <x v="3"/>
    <x v="0"/>
    <x v="4"/>
    <x v="786"/>
    <d v="2024-01-25T00:00:00"/>
    <n v="3"/>
    <n v="86410"/>
    <n v="113797"/>
    <n v="27387"/>
    <x v="6"/>
    <n v="747.3"/>
    <n v="84"/>
    <x v="1"/>
    <x v="3"/>
    <x v="2"/>
    <n v="0"/>
    <x v="685"/>
    <x v="18"/>
    <x v="0"/>
    <s v="P1191"/>
    <n v="174"/>
    <n v="45"/>
    <x v="2"/>
    <x v="0"/>
    <n v="14"/>
    <n v="6"/>
    <s v="A"/>
    <n v="12.23"/>
    <x v="1"/>
    <n v="0"/>
    <n v="286748"/>
    <s v="Paid"/>
    <n v="107641"/>
    <x v="0"/>
    <x v="0"/>
    <x v="4"/>
    <n v="27387"/>
  </r>
  <r>
    <x v="1976"/>
    <x v="90"/>
    <x v="4"/>
    <x v="13"/>
    <x v="3"/>
    <s v="P3"/>
    <x v="3"/>
    <x v="3"/>
    <x v="3"/>
    <x v="659"/>
    <d v="2023-09-01T00:00:00"/>
    <n v="28"/>
    <n v="360036"/>
    <n v="461457"/>
    <n v="101421"/>
    <x v="3"/>
    <n v="685.7"/>
    <n v="57"/>
    <x v="0"/>
    <x v="0"/>
    <x v="1"/>
    <n v="0"/>
    <x v="186"/>
    <x v="38"/>
    <x v="4"/>
    <s v="P1184"/>
    <n v="175"/>
    <n v="113"/>
    <x v="21"/>
    <x v="0"/>
    <n v="19"/>
    <n v="3"/>
    <s v="C"/>
    <n v="4.9800000000000004"/>
    <x v="1"/>
    <n v="68784"/>
    <n v="727682"/>
    <s v="Paid"/>
    <n v="352610"/>
    <x v="0"/>
    <x v="1"/>
    <x v="3"/>
    <n v="101421"/>
  </r>
  <r>
    <x v="1977"/>
    <x v="0"/>
    <x v="5"/>
    <x v="24"/>
    <x v="4"/>
    <s v="P3"/>
    <x v="2"/>
    <x v="2"/>
    <x v="4"/>
    <x v="77"/>
    <d v="2025-02-25T00:00:00"/>
    <n v="11"/>
    <n v="450569"/>
    <n v="479250"/>
    <n v="28681"/>
    <x v="10"/>
    <n v="515.6"/>
    <n v="55"/>
    <x v="0"/>
    <x v="1"/>
    <x v="1"/>
    <n v="0"/>
    <x v="11"/>
    <x v="5"/>
    <x v="4"/>
    <s v="P1035"/>
    <n v="24"/>
    <n v="117"/>
    <x v="20"/>
    <x v="3"/>
    <n v="16"/>
    <n v="6"/>
    <s v="C"/>
    <n v="9.5500000000000007"/>
    <x v="3"/>
    <n v="14597"/>
    <n v="635193"/>
    <s v="Paid"/>
    <n v="442134"/>
    <x v="12"/>
    <x v="2"/>
    <x v="4"/>
    <n v="28681"/>
  </r>
  <r>
    <x v="1978"/>
    <x v="87"/>
    <x v="2"/>
    <x v="17"/>
    <x v="0"/>
    <s v="P5"/>
    <x v="3"/>
    <x v="5"/>
    <x v="3"/>
    <x v="843"/>
    <d v="2025-02-21T00:00:00"/>
    <n v="28"/>
    <n v="21147"/>
    <n v="83448"/>
    <n v="62301"/>
    <x v="4"/>
    <n v="645.70000000000005"/>
    <n v="64"/>
    <x v="1"/>
    <x v="2"/>
    <x v="1"/>
    <n v="0"/>
    <x v="642"/>
    <x v="17"/>
    <x v="3"/>
    <s v="P1463"/>
    <n v="352"/>
    <n v="46"/>
    <x v="51"/>
    <x v="1"/>
    <n v="0"/>
    <n v="2"/>
    <s v="A"/>
    <n v="10.119999999999999"/>
    <x v="1"/>
    <n v="0"/>
    <n v="241307"/>
    <s v="Overdue"/>
    <n v="43460"/>
    <x v="6"/>
    <x v="2"/>
    <x v="4"/>
    <n v="62301"/>
  </r>
  <r>
    <x v="1979"/>
    <x v="2"/>
    <x v="0"/>
    <x v="1"/>
    <x v="2"/>
    <s v="P5"/>
    <x v="2"/>
    <x v="5"/>
    <x v="3"/>
    <x v="593"/>
    <d v="2022-12-20T00:00:00"/>
    <n v="35"/>
    <n v="257984"/>
    <n v="360262"/>
    <n v="102278"/>
    <x v="2"/>
    <n v="421.1"/>
    <n v="8"/>
    <x v="2"/>
    <x v="2"/>
    <x v="0"/>
    <n v="0"/>
    <x v="573"/>
    <x v="12"/>
    <x v="0"/>
    <s v="P1257"/>
    <n v="243"/>
    <n v="57"/>
    <x v="63"/>
    <x v="3"/>
    <n v="21"/>
    <n v="1"/>
    <s v="A"/>
    <n v="6.28"/>
    <x v="1"/>
    <n v="0"/>
    <n v="677921"/>
    <s v="Overdue"/>
    <n v="291945"/>
    <x v="4"/>
    <x v="1"/>
    <x v="0"/>
    <n v="102278"/>
  </r>
  <r>
    <x v="1980"/>
    <x v="246"/>
    <x v="4"/>
    <x v="7"/>
    <x v="5"/>
    <s v="P3"/>
    <x v="1"/>
    <x v="3"/>
    <x v="4"/>
    <x v="415"/>
    <d v="2022-09-16T00:00:00"/>
    <n v="42"/>
    <n v="36436"/>
    <n v="9144"/>
    <n v="-27292"/>
    <x v="3"/>
    <n v="839.8"/>
    <n v="43"/>
    <x v="0"/>
    <x v="3"/>
    <x v="1"/>
    <n v="0"/>
    <x v="559"/>
    <x v="16"/>
    <x v="0"/>
    <s v="P1185"/>
    <n v="-3"/>
    <n v="70"/>
    <x v="46"/>
    <x v="1"/>
    <n v="0"/>
    <n v="2"/>
    <s v="B"/>
    <n v="7.98"/>
    <x v="2"/>
    <n v="0"/>
    <n v="143940"/>
    <s v="Paid"/>
    <n v="18516"/>
    <x v="4"/>
    <x v="0"/>
    <x v="3"/>
    <n v="-27292"/>
  </r>
  <r>
    <x v="1981"/>
    <x v="109"/>
    <x v="5"/>
    <x v="24"/>
    <x v="3"/>
    <s v="P4"/>
    <x v="1"/>
    <x v="2"/>
    <x v="1"/>
    <x v="1047"/>
    <d v="2022-12-28T00:00:00"/>
    <n v="-1"/>
    <n v="24498"/>
    <n v="141854"/>
    <n v="117356"/>
    <x v="1"/>
    <n v="325.5"/>
    <n v="12"/>
    <x v="2"/>
    <x v="0"/>
    <x v="0"/>
    <n v="65"/>
    <x v="670"/>
    <x v="36"/>
    <x v="1"/>
    <s v="P1201"/>
    <n v="268"/>
    <n v="19"/>
    <x v="85"/>
    <x v="2"/>
    <n v="4"/>
    <n v="4"/>
    <s v="D"/>
    <n v="11.93"/>
    <x v="0"/>
    <n v="0"/>
    <n v="813917"/>
    <s v="Pending"/>
    <n v="49100"/>
    <x v="11"/>
    <x v="0"/>
    <x v="3"/>
    <n v="117356"/>
  </r>
  <r>
    <x v="1982"/>
    <x v="266"/>
    <x v="2"/>
    <x v="22"/>
    <x v="5"/>
    <s v="P5"/>
    <x v="0"/>
    <x v="2"/>
    <x v="1"/>
    <x v="163"/>
    <d v="2022-08-03T00:00:00"/>
    <n v="55"/>
    <n v="402747"/>
    <n v="442110"/>
    <n v="39363"/>
    <x v="2"/>
    <n v="213.8"/>
    <n v="25"/>
    <x v="2"/>
    <x v="0"/>
    <x v="0"/>
    <n v="51"/>
    <x v="581"/>
    <x v="38"/>
    <x v="4"/>
    <s v="P1284"/>
    <n v="391"/>
    <n v="38"/>
    <x v="36"/>
    <x v="1"/>
    <n v="7"/>
    <n v="8"/>
    <s v="A"/>
    <n v="6.91"/>
    <x v="2"/>
    <n v="0"/>
    <n v="848094"/>
    <s v="Overdue"/>
    <n v="447474"/>
    <x v="9"/>
    <x v="0"/>
    <x v="4"/>
    <n v="39363"/>
  </r>
  <r>
    <x v="1983"/>
    <x v="170"/>
    <x v="2"/>
    <x v="3"/>
    <x v="0"/>
    <s v="P3"/>
    <x v="0"/>
    <x v="1"/>
    <x v="2"/>
    <x v="911"/>
    <d v="2024-12-23T00:00:00"/>
    <n v="55"/>
    <n v="490145"/>
    <n v="545967"/>
    <n v="55822"/>
    <x v="3"/>
    <n v="799.2"/>
    <n v="45"/>
    <x v="0"/>
    <x v="1"/>
    <x v="1"/>
    <n v="44"/>
    <x v="24"/>
    <x v="21"/>
    <x v="4"/>
    <s v="P1300"/>
    <n v="169"/>
    <n v="32"/>
    <x v="71"/>
    <x v="1"/>
    <n v="14"/>
    <n v="2"/>
    <s v="B"/>
    <n v="3.77"/>
    <x v="2"/>
    <n v="0"/>
    <n v="19773"/>
    <s v="Overdue"/>
    <n v="493086"/>
    <x v="8"/>
    <x v="3"/>
    <x v="3"/>
    <n v="55822"/>
  </r>
  <r>
    <x v="1984"/>
    <x v="135"/>
    <x v="0"/>
    <x v="11"/>
    <x v="3"/>
    <s v="P3"/>
    <x v="1"/>
    <x v="0"/>
    <x v="1"/>
    <x v="268"/>
    <d v="2024-03-23T00:00:00"/>
    <n v="19"/>
    <n v="455942"/>
    <n v="433322"/>
    <n v="-22620"/>
    <x v="8"/>
    <n v="56.6"/>
    <n v="20"/>
    <x v="2"/>
    <x v="1"/>
    <x v="0"/>
    <n v="99"/>
    <x v="653"/>
    <x v="40"/>
    <x v="3"/>
    <s v="P1023"/>
    <n v="500"/>
    <n v="62"/>
    <x v="61"/>
    <x v="2"/>
    <n v="0"/>
    <n v="8"/>
    <s v="D"/>
    <n v="6.43"/>
    <x v="1"/>
    <n v="0"/>
    <n v="39749"/>
    <s v="Paid"/>
    <n v="437697"/>
    <x v="12"/>
    <x v="1"/>
    <x v="1"/>
    <n v="-22620"/>
  </r>
  <r>
    <x v="1985"/>
    <x v="14"/>
    <x v="2"/>
    <x v="24"/>
    <x v="5"/>
    <s v="P3"/>
    <x v="0"/>
    <x v="3"/>
    <x v="4"/>
    <x v="1048"/>
    <d v="2022-10-19T00:00:00"/>
    <n v="28"/>
    <n v="332932"/>
    <n v="423232"/>
    <n v="90300"/>
    <x v="1"/>
    <n v="825.9"/>
    <n v="25"/>
    <x v="2"/>
    <x v="3"/>
    <x v="1"/>
    <n v="0"/>
    <x v="796"/>
    <x v="10"/>
    <x v="1"/>
    <s v="P1411"/>
    <n v="224"/>
    <n v="20"/>
    <x v="39"/>
    <x v="0"/>
    <n v="21"/>
    <n v="8"/>
    <s v="A"/>
    <n v="16.100000000000001"/>
    <x v="1"/>
    <n v="0"/>
    <n v="527542"/>
    <s v="Pending"/>
    <n v="323974"/>
    <x v="9"/>
    <x v="0"/>
    <x v="4"/>
    <n v="90300"/>
  </r>
  <r>
    <x v="1986"/>
    <x v="167"/>
    <x v="2"/>
    <x v="16"/>
    <x v="1"/>
    <s v="P5"/>
    <x v="1"/>
    <x v="4"/>
    <x v="0"/>
    <x v="298"/>
    <d v="2025-10-13T00:00:00"/>
    <n v="54"/>
    <n v="219009"/>
    <n v="314656"/>
    <n v="95647"/>
    <x v="4"/>
    <n v="75.900000000000006"/>
    <n v="95"/>
    <x v="1"/>
    <x v="3"/>
    <x v="2"/>
    <n v="89"/>
    <x v="503"/>
    <x v="11"/>
    <x v="1"/>
    <s v="P1085"/>
    <n v="253"/>
    <n v="69"/>
    <x v="2"/>
    <x v="2"/>
    <n v="9"/>
    <n v="4"/>
    <s v="A"/>
    <n v="0.05"/>
    <x v="1"/>
    <n v="0"/>
    <n v="754988"/>
    <s v="Pending"/>
    <n v="242207"/>
    <x v="1"/>
    <x v="1"/>
    <x v="2"/>
    <n v="95647"/>
  </r>
  <r>
    <x v="1987"/>
    <x v="265"/>
    <x v="1"/>
    <x v="7"/>
    <x v="3"/>
    <s v="P5"/>
    <x v="0"/>
    <x v="5"/>
    <x v="1"/>
    <x v="1049"/>
    <d v="2023-01-25T00:00:00"/>
    <n v="15"/>
    <n v="417597"/>
    <n v="462570"/>
    <n v="44973"/>
    <x v="7"/>
    <n v="629.6"/>
    <n v="5"/>
    <x v="2"/>
    <x v="3"/>
    <x v="1"/>
    <n v="0"/>
    <x v="165"/>
    <x v="1"/>
    <x v="1"/>
    <s v="P1445"/>
    <n v="216"/>
    <n v="95"/>
    <x v="88"/>
    <x v="0"/>
    <n v="12"/>
    <n v="8"/>
    <s v="D"/>
    <n v="2.06"/>
    <x v="1"/>
    <n v="0"/>
    <n v="261349"/>
    <s v="Overdue"/>
    <n v="433434"/>
    <x v="0"/>
    <x v="2"/>
    <x v="2"/>
    <n v="44973"/>
  </r>
  <r>
    <x v="1988"/>
    <x v="64"/>
    <x v="3"/>
    <x v="15"/>
    <x v="0"/>
    <s v="P4"/>
    <x v="1"/>
    <x v="3"/>
    <x v="2"/>
    <x v="681"/>
    <d v="2024-02-09T00:00:00"/>
    <n v="39"/>
    <n v="412305"/>
    <n v="476943"/>
    <n v="64638"/>
    <x v="1"/>
    <n v="233.2"/>
    <n v="14"/>
    <x v="2"/>
    <x v="1"/>
    <x v="2"/>
    <n v="0"/>
    <x v="149"/>
    <x v="17"/>
    <x v="4"/>
    <s v="P1256"/>
    <n v="331"/>
    <n v="59"/>
    <x v="56"/>
    <x v="1"/>
    <n v="19"/>
    <n v="4"/>
    <s v="B"/>
    <n v="8.0399999999999991"/>
    <x v="1"/>
    <n v="0"/>
    <n v="299113"/>
    <s v="Paid"/>
    <n v="442401"/>
    <x v="1"/>
    <x v="3"/>
    <x v="1"/>
    <n v="64638"/>
  </r>
  <r>
    <x v="1989"/>
    <x v="142"/>
    <x v="3"/>
    <x v="14"/>
    <x v="2"/>
    <s v="P4"/>
    <x v="0"/>
    <x v="1"/>
    <x v="4"/>
    <x v="492"/>
    <d v="2024-10-08T00:00:00"/>
    <n v="5"/>
    <n v="479489"/>
    <n v="582756"/>
    <n v="103267"/>
    <x v="4"/>
    <n v="729.4"/>
    <n v="74"/>
    <x v="1"/>
    <x v="0"/>
    <x v="2"/>
    <n v="89"/>
    <x v="580"/>
    <x v="32"/>
    <x v="0"/>
    <s v="P1242"/>
    <n v="190"/>
    <n v="24"/>
    <x v="15"/>
    <x v="0"/>
    <n v="12"/>
    <n v="3"/>
    <s v="C"/>
    <n v="7.79"/>
    <x v="0"/>
    <n v="6026"/>
    <n v="563784"/>
    <s v="Pending"/>
    <n v="467731"/>
    <x v="2"/>
    <x v="0"/>
    <x v="4"/>
    <n v="103267"/>
  </r>
  <r>
    <x v="1990"/>
    <x v="81"/>
    <x v="2"/>
    <x v="12"/>
    <x v="1"/>
    <s v="P1"/>
    <x v="2"/>
    <x v="2"/>
    <x v="0"/>
    <x v="967"/>
    <d v="2023-07-10T00:00:00"/>
    <n v="10"/>
    <n v="244968"/>
    <n v="302410"/>
    <n v="57442"/>
    <x v="3"/>
    <n v="435.2"/>
    <n v="36"/>
    <x v="0"/>
    <x v="3"/>
    <x v="0"/>
    <n v="0"/>
    <x v="321"/>
    <x v="3"/>
    <x v="0"/>
    <s v="P1225"/>
    <n v="94"/>
    <n v="13"/>
    <x v="46"/>
    <x v="2"/>
    <n v="12"/>
    <n v="4"/>
    <s v="D"/>
    <n v="5.71"/>
    <x v="0"/>
    <n v="0"/>
    <n v="264522"/>
    <s v="Overdue"/>
    <n v="277123"/>
    <x v="1"/>
    <x v="2"/>
    <x v="0"/>
    <n v="57442"/>
  </r>
  <r>
    <x v="1991"/>
    <x v="150"/>
    <x v="0"/>
    <x v="9"/>
    <x v="0"/>
    <s v="P2"/>
    <x v="3"/>
    <x v="3"/>
    <x v="4"/>
    <x v="839"/>
    <d v="2025-02-11T00:00:00"/>
    <n v="5"/>
    <n v="20610"/>
    <n v="108950"/>
    <n v="88340"/>
    <x v="7"/>
    <n v="827.1"/>
    <n v="58"/>
    <x v="0"/>
    <x v="0"/>
    <x v="0"/>
    <n v="0"/>
    <x v="466"/>
    <x v="19"/>
    <x v="3"/>
    <s v="P1417"/>
    <n v="-4"/>
    <n v="111"/>
    <x v="65"/>
    <x v="1"/>
    <n v="2"/>
    <n v="6"/>
    <s v="D"/>
    <n v="13.66"/>
    <x v="3"/>
    <n v="0"/>
    <n v="684615"/>
    <s v="Pending"/>
    <n v="15727"/>
    <x v="1"/>
    <x v="0"/>
    <x v="4"/>
    <n v="88340"/>
  </r>
  <r>
    <x v="1992"/>
    <x v="31"/>
    <x v="2"/>
    <x v="17"/>
    <x v="3"/>
    <s v="P3"/>
    <x v="2"/>
    <x v="5"/>
    <x v="4"/>
    <x v="504"/>
    <d v="2022-08-26T00:00:00"/>
    <n v="-1"/>
    <n v="63366"/>
    <n v="42765"/>
    <n v="-20601"/>
    <x v="1"/>
    <n v="230.8"/>
    <n v="98"/>
    <x v="1"/>
    <x v="3"/>
    <x v="0"/>
    <n v="0"/>
    <x v="261"/>
    <x v="20"/>
    <x v="3"/>
    <s v="P1390"/>
    <n v="373"/>
    <n v="119"/>
    <x v="42"/>
    <x v="1"/>
    <n v="9"/>
    <n v="6"/>
    <s v="A"/>
    <n v="10.52"/>
    <x v="3"/>
    <n v="0"/>
    <n v="337183"/>
    <s v="Overdue"/>
    <n v="67810"/>
    <x v="3"/>
    <x v="2"/>
    <x v="2"/>
    <n v="-20601"/>
  </r>
  <r>
    <x v="1993"/>
    <x v="199"/>
    <x v="1"/>
    <x v="16"/>
    <x v="1"/>
    <s v="P3"/>
    <x v="1"/>
    <x v="0"/>
    <x v="2"/>
    <x v="144"/>
    <d v="2022-06-25T00:00:00"/>
    <n v="2"/>
    <n v="297698"/>
    <n v="298024"/>
    <n v="326"/>
    <x v="2"/>
    <n v="741.1"/>
    <n v="60"/>
    <x v="0"/>
    <x v="2"/>
    <x v="2"/>
    <n v="55"/>
    <x v="515"/>
    <x v="23"/>
    <x v="3"/>
    <s v="P1364"/>
    <n v="111"/>
    <n v="69"/>
    <x v="72"/>
    <x v="0"/>
    <n v="0"/>
    <n v="1"/>
    <s v="C"/>
    <n v="1.88"/>
    <x v="0"/>
    <n v="0"/>
    <n v="941210"/>
    <s v="Pending"/>
    <n v="296005"/>
    <x v="7"/>
    <x v="0"/>
    <x v="3"/>
    <n v="326"/>
  </r>
  <r>
    <x v="1994"/>
    <x v="251"/>
    <x v="4"/>
    <x v="27"/>
    <x v="0"/>
    <s v="P5"/>
    <x v="2"/>
    <x v="1"/>
    <x v="1"/>
    <x v="313"/>
    <d v="2025-04-10T00:00:00"/>
    <n v="45"/>
    <n v="384337"/>
    <n v="502550"/>
    <n v="118213"/>
    <x v="3"/>
    <n v="387.1"/>
    <n v="15"/>
    <x v="2"/>
    <x v="1"/>
    <x v="0"/>
    <n v="51"/>
    <x v="595"/>
    <x v="1"/>
    <x v="3"/>
    <s v="P1022"/>
    <n v="429"/>
    <n v="61"/>
    <x v="13"/>
    <x v="1"/>
    <n v="14"/>
    <n v="3"/>
    <s v="B"/>
    <n v="12.23"/>
    <x v="1"/>
    <n v="0"/>
    <n v="253900"/>
    <s v="Pending"/>
    <n v="403373"/>
    <x v="0"/>
    <x v="0"/>
    <x v="2"/>
    <n v="118213"/>
  </r>
  <r>
    <x v="1995"/>
    <x v="157"/>
    <x v="3"/>
    <x v="8"/>
    <x v="4"/>
    <s v="P1"/>
    <x v="1"/>
    <x v="4"/>
    <x v="4"/>
    <x v="467"/>
    <d v="2025-03-30T00:00:00"/>
    <n v="10"/>
    <n v="226103"/>
    <n v="228075"/>
    <n v="1972"/>
    <x v="7"/>
    <n v="605.9"/>
    <n v="77"/>
    <x v="1"/>
    <x v="1"/>
    <x v="2"/>
    <n v="0"/>
    <x v="102"/>
    <x v="4"/>
    <x v="3"/>
    <s v="P1345"/>
    <n v="430"/>
    <n v="78"/>
    <x v="90"/>
    <x v="3"/>
    <n v="7"/>
    <n v="5"/>
    <s v="C"/>
    <n v="1.68"/>
    <x v="2"/>
    <n v="83334"/>
    <n v="151521"/>
    <s v="Overdue"/>
    <n v="263446"/>
    <x v="9"/>
    <x v="0"/>
    <x v="3"/>
    <n v="1972"/>
  </r>
  <r>
    <x v="1996"/>
    <x v="266"/>
    <x v="2"/>
    <x v="10"/>
    <x v="0"/>
    <s v="P2"/>
    <x v="2"/>
    <x v="3"/>
    <x v="2"/>
    <x v="75"/>
    <d v="2022-12-04T00:00:00"/>
    <n v="1"/>
    <n v="233085"/>
    <n v="307487"/>
    <n v="74402"/>
    <x v="10"/>
    <n v="250.4"/>
    <n v="26"/>
    <x v="2"/>
    <x v="1"/>
    <x v="0"/>
    <n v="0"/>
    <x v="395"/>
    <x v="9"/>
    <x v="3"/>
    <s v="P1290"/>
    <n v="418"/>
    <n v="76"/>
    <x v="13"/>
    <x v="3"/>
    <n v="2"/>
    <n v="4"/>
    <s v="B"/>
    <n v="9.06"/>
    <x v="2"/>
    <n v="0"/>
    <n v="734819"/>
    <s v="Overdue"/>
    <n v="250248"/>
    <x v="7"/>
    <x v="3"/>
    <x v="2"/>
    <n v="74402"/>
  </r>
  <r>
    <x v="1997"/>
    <x v="132"/>
    <x v="2"/>
    <x v="16"/>
    <x v="1"/>
    <s v="P5"/>
    <x v="3"/>
    <x v="2"/>
    <x v="3"/>
    <x v="923"/>
    <d v="2023-09-24T00:00:00"/>
    <n v="27"/>
    <n v="292163"/>
    <n v="266420"/>
    <n v="-25743"/>
    <x v="4"/>
    <n v="813.7"/>
    <n v="69"/>
    <x v="1"/>
    <x v="2"/>
    <x v="1"/>
    <n v="0"/>
    <x v="308"/>
    <x v="42"/>
    <x v="2"/>
    <s v="P1248"/>
    <n v="77"/>
    <n v="86"/>
    <x v="74"/>
    <x v="3"/>
    <n v="19"/>
    <n v="6"/>
    <s v="A"/>
    <n v="17.66"/>
    <x v="0"/>
    <n v="0"/>
    <n v="316562"/>
    <s v="Overdue"/>
    <n v="292173"/>
    <x v="10"/>
    <x v="2"/>
    <x v="1"/>
    <n v="-25743"/>
  </r>
  <r>
    <x v="1998"/>
    <x v="266"/>
    <x v="1"/>
    <x v="13"/>
    <x v="3"/>
    <s v="P5"/>
    <x v="3"/>
    <x v="0"/>
    <x v="3"/>
    <x v="233"/>
    <d v="2025-08-05T00:00:00"/>
    <n v="28"/>
    <n v="473966"/>
    <n v="565960"/>
    <n v="91994"/>
    <x v="10"/>
    <n v="264.2"/>
    <n v="30"/>
    <x v="2"/>
    <x v="3"/>
    <x v="1"/>
    <n v="0"/>
    <x v="650"/>
    <x v="32"/>
    <x v="0"/>
    <s v="P1448"/>
    <n v="339"/>
    <n v="41"/>
    <x v="18"/>
    <x v="3"/>
    <n v="12"/>
    <n v="8"/>
    <s v="A"/>
    <n v="11.92"/>
    <x v="2"/>
    <n v="0"/>
    <n v="725648"/>
    <s v="Paid"/>
    <n v="487893"/>
    <x v="7"/>
    <x v="0"/>
    <x v="2"/>
    <n v="91994"/>
  </r>
  <r>
    <x v="1999"/>
    <x v="22"/>
    <x v="0"/>
    <x v="12"/>
    <x v="3"/>
    <s v="P3"/>
    <x v="2"/>
    <x v="2"/>
    <x v="3"/>
    <x v="1050"/>
    <d v="2023-10-01T00:00:00"/>
    <n v="-2"/>
    <n v="137275"/>
    <n v="192595"/>
    <n v="55320"/>
    <x v="8"/>
    <n v="881"/>
    <n v="21"/>
    <x v="2"/>
    <x v="1"/>
    <x v="0"/>
    <n v="85"/>
    <x v="400"/>
    <x v="28"/>
    <x v="4"/>
    <s v="P1185"/>
    <n v="268"/>
    <n v="76"/>
    <x v="88"/>
    <x v="3"/>
    <n v="4"/>
    <n v="7"/>
    <s v="C"/>
    <n v="0.86"/>
    <x v="1"/>
    <n v="54475"/>
    <n v="390310"/>
    <s v="Overdue"/>
    <n v="147697"/>
    <x v="11"/>
    <x v="2"/>
    <x v="1"/>
    <n v="55320"/>
  </r>
  <r>
    <x v="2000"/>
    <x v="20"/>
    <x v="0"/>
    <x v="4"/>
    <x v="3"/>
    <s v="P2"/>
    <x v="0"/>
    <x v="4"/>
    <x v="4"/>
    <x v="1051"/>
    <d v="2025-03-30T00:00:00"/>
    <n v="9"/>
    <n v="477673"/>
    <n v="587561"/>
    <n v="109888"/>
    <x v="0"/>
    <n v="582.9"/>
    <n v="82"/>
    <x v="1"/>
    <x v="0"/>
    <x v="0"/>
    <n v="48"/>
    <x v="93"/>
    <x v="23"/>
    <x v="1"/>
    <s v="P1432"/>
    <n v="365"/>
    <n v="108"/>
    <x v="81"/>
    <x v="2"/>
    <n v="19"/>
    <n v="3"/>
    <s v="C"/>
    <n v="3.03"/>
    <x v="3"/>
    <n v="0"/>
    <n v="717309"/>
    <s v="Paid"/>
    <n v="466347"/>
    <x v="8"/>
    <x v="2"/>
    <x v="2"/>
    <n v="109888"/>
  </r>
  <r>
    <x v="2001"/>
    <x v="32"/>
    <x v="1"/>
    <x v="29"/>
    <x v="4"/>
    <s v="P2"/>
    <x v="1"/>
    <x v="2"/>
    <x v="2"/>
    <x v="1052"/>
    <d v="2022-04-12T00:00:00"/>
    <n v="25"/>
    <n v="155266"/>
    <n v="190462"/>
    <n v="35196"/>
    <x v="4"/>
    <n v="367.7"/>
    <n v="5"/>
    <x v="2"/>
    <x v="2"/>
    <x v="2"/>
    <n v="48"/>
    <x v="484"/>
    <x v="28"/>
    <x v="3"/>
    <s v="P1075"/>
    <n v="40"/>
    <n v="106"/>
    <x v="72"/>
    <x v="0"/>
    <n v="7"/>
    <n v="4"/>
    <s v="A"/>
    <n v="6.43"/>
    <x v="0"/>
    <n v="0"/>
    <n v="623929"/>
    <s v="Overdue"/>
    <n v="171743"/>
    <x v="0"/>
    <x v="2"/>
    <x v="0"/>
    <n v="35196"/>
  </r>
  <r>
    <x v="2002"/>
    <x v="178"/>
    <x v="1"/>
    <x v="14"/>
    <x v="5"/>
    <s v="P5"/>
    <x v="3"/>
    <x v="1"/>
    <x v="0"/>
    <x v="47"/>
    <d v="2025-06-01T00:00:00"/>
    <n v="10"/>
    <n v="316317"/>
    <n v="412375"/>
    <n v="96058"/>
    <x v="10"/>
    <n v="404.4"/>
    <n v="21"/>
    <x v="2"/>
    <x v="0"/>
    <x v="2"/>
    <n v="0"/>
    <x v="84"/>
    <x v="5"/>
    <x v="3"/>
    <s v="P1136"/>
    <n v="382"/>
    <n v="80"/>
    <x v="24"/>
    <x v="2"/>
    <n v="0"/>
    <n v="3"/>
    <s v="C"/>
    <n v="9.39"/>
    <x v="1"/>
    <n v="0"/>
    <n v="347084"/>
    <s v="Overdue"/>
    <n v="353273"/>
    <x v="11"/>
    <x v="3"/>
    <x v="2"/>
    <n v="96058"/>
  </r>
  <r>
    <x v="2003"/>
    <x v="10"/>
    <x v="4"/>
    <x v="12"/>
    <x v="2"/>
    <s v="P1"/>
    <x v="1"/>
    <x v="5"/>
    <x v="0"/>
    <x v="552"/>
    <d v="2022-01-18T00:00:00"/>
    <n v="4"/>
    <n v="119037"/>
    <n v="85418"/>
    <n v="-33619"/>
    <x v="0"/>
    <n v="347.1"/>
    <n v="42"/>
    <x v="0"/>
    <x v="2"/>
    <x v="0"/>
    <n v="73"/>
    <x v="797"/>
    <x v="18"/>
    <x v="0"/>
    <s v="P1329"/>
    <n v="404"/>
    <n v="82"/>
    <x v="23"/>
    <x v="0"/>
    <n v="21"/>
    <n v="8"/>
    <s v="D"/>
    <n v="15.72"/>
    <x v="2"/>
    <n v="0"/>
    <n v="788230"/>
    <s v="Pending"/>
    <n v="139365"/>
    <x v="10"/>
    <x v="2"/>
    <x v="0"/>
    <n v="-33619"/>
  </r>
  <r>
    <x v="2004"/>
    <x v="71"/>
    <x v="2"/>
    <x v="3"/>
    <x v="4"/>
    <s v="P2"/>
    <x v="3"/>
    <x v="4"/>
    <x v="0"/>
    <x v="352"/>
    <d v="2022-03-09T00:00:00"/>
    <n v="52"/>
    <n v="364998"/>
    <n v="468448"/>
    <n v="103450"/>
    <x v="8"/>
    <n v="115.4"/>
    <n v="89"/>
    <x v="1"/>
    <x v="2"/>
    <x v="0"/>
    <n v="83"/>
    <x v="171"/>
    <x v="42"/>
    <x v="2"/>
    <s v="P1464"/>
    <n v="122"/>
    <n v="16"/>
    <x v="37"/>
    <x v="1"/>
    <n v="21"/>
    <n v="8"/>
    <s v="A"/>
    <n v="2.69"/>
    <x v="3"/>
    <n v="27944"/>
    <n v="456308"/>
    <s v="Pending"/>
    <n v="409192"/>
    <x v="4"/>
    <x v="3"/>
    <x v="1"/>
    <n v="103450"/>
  </r>
  <r>
    <x v="2005"/>
    <x v="192"/>
    <x v="5"/>
    <x v="29"/>
    <x v="1"/>
    <s v="P4"/>
    <x v="3"/>
    <x v="5"/>
    <x v="0"/>
    <x v="280"/>
    <d v="2023-06-29T00:00:00"/>
    <n v="7"/>
    <n v="81156"/>
    <n v="143040"/>
    <n v="61884"/>
    <x v="6"/>
    <n v="794"/>
    <n v="35"/>
    <x v="0"/>
    <x v="1"/>
    <x v="0"/>
    <n v="0"/>
    <x v="378"/>
    <x v="11"/>
    <x v="3"/>
    <s v="P1350"/>
    <n v="217"/>
    <n v="48"/>
    <x v="90"/>
    <x v="0"/>
    <n v="4"/>
    <n v="6"/>
    <s v="A"/>
    <n v="4.1100000000000003"/>
    <x v="3"/>
    <n v="75714"/>
    <n v="306447"/>
    <s v="Pending"/>
    <n v="85093"/>
    <x v="3"/>
    <x v="1"/>
    <x v="4"/>
    <n v="61884"/>
  </r>
  <r>
    <x v="2006"/>
    <x v="158"/>
    <x v="1"/>
    <x v="10"/>
    <x v="3"/>
    <s v="P5"/>
    <x v="0"/>
    <x v="1"/>
    <x v="4"/>
    <x v="793"/>
    <d v="2023-11-23T00:00:00"/>
    <n v="32"/>
    <n v="70318"/>
    <n v="133658"/>
    <n v="63340"/>
    <x v="3"/>
    <n v="61.4"/>
    <n v="76"/>
    <x v="1"/>
    <x v="3"/>
    <x v="0"/>
    <n v="85"/>
    <x v="575"/>
    <x v="27"/>
    <x v="4"/>
    <s v="P1494"/>
    <n v="80"/>
    <n v="116"/>
    <x v="72"/>
    <x v="3"/>
    <n v="4"/>
    <n v="3"/>
    <s v="D"/>
    <n v="12.78"/>
    <x v="1"/>
    <n v="24735"/>
    <n v="582041"/>
    <s v="Paid"/>
    <n v="65297"/>
    <x v="3"/>
    <x v="2"/>
    <x v="2"/>
    <n v="63340"/>
  </r>
  <r>
    <x v="2007"/>
    <x v="28"/>
    <x v="5"/>
    <x v="0"/>
    <x v="3"/>
    <s v="P3"/>
    <x v="0"/>
    <x v="5"/>
    <x v="0"/>
    <x v="500"/>
    <d v="2022-06-03T00:00:00"/>
    <n v="57"/>
    <n v="396798"/>
    <n v="395876"/>
    <n v="-922"/>
    <x v="3"/>
    <n v="9.3000000000000007"/>
    <n v="98"/>
    <x v="1"/>
    <x v="3"/>
    <x v="0"/>
    <n v="0"/>
    <x v="161"/>
    <x v="9"/>
    <x v="2"/>
    <s v="P1370"/>
    <n v="283"/>
    <n v="42"/>
    <x v="34"/>
    <x v="3"/>
    <n v="0"/>
    <n v="4"/>
    <s v="C"/>
    <n v="3.85"/>
    <x v="1"/>
    <n v="0"/>
    <n v="32716"/>
    <s v="Paid"/>
    <n v="377688"/>
    <x v="0"/>
    <x v="3"/>
    <x v="2"/>
    <n v="-922"/>
  </r>
  <r>
    <x v="2008"/>
    <x v="62"/>
    <x v="1"/>
    <x v="20"/>
    <x v="0"/>
    <s v="P1"/>
    <x v="2"/>
    <x v="0"/>
    <x v="4"/>
    <x v="474"/>
    <d v="2024-09-11T00:00:00"/>
    <n v="27"/>
    <n v="249412"/>
    <n v="246365"/>
    <n v="-3047"/>
    <x v="4"/>
    <n v="204.3"/>
    <n v="6"/>
    <x v="2"/>
    <x v="0"/>
    <x v="0"/>
    <n v="100"/>
    <x v="402"/>
    <x v="33"/>
    <x v="0"/>
    <s v="P1099"/>
    <n v="316"/>
    <n v="63"/>
    <x v="45"/>
    <x v="1"/>
    <n v="4"/>
    <n v="1"/>
    <s v="A"/>
    <n v="11.7"/>
    <x v="1"/>
    <n v="0"/>
    <n v="627446"/>
    <s v="Overdue"/>
    <n v="257075"/>
    <x v="12"/>
    <x v="3"/>
    <x v="0"/>
    <n v="-3047"/>
  </r>
  <r>
    <x v="2009"/>
    <x v="206"/>
    <x v="0"/>
    <x v="25"/>
    <x v="4"/>
    <s v="P2"/>
    <x v="3"/>
    <x v="0"/>
    <x v="2"/>
    <x v="310"/>
    <d v="2024-09-22T00:00:00"/>
    <n v="8"/>
    <n v="428545"/>
    <n v="401252"/>
    <n v="-27293"/>
    <x v="9"/>
    <n v="744.9"/>
    <n v="47"/>
    <x v="0"/>
    <x v="2"/>
    <x v="1"/>
    <n v="60"/>
    <x v="637"/>
    <x v="33"/>
    <x v="1"/>
    <s v="P1262"/>
    <n v="282"/>
    <n v="98"/>
    <x v="43"/>
    <x v="0"/>
    <n v="0"/>
    <n v="6"/>
    <s v="A"/>
    <n v="12.27"/>
    <x v="0"/>
    <n v="0"/>
    <n v="974943"/>
    <s v="Pending"/>
    <n v="431877"/>
    <x v="0"/>
    <x v="1"/>
    <x v="3"/>
    <n v="-27293"/>
  </r>
  <r>
    <x v="2010"/>
    <x v="141"/>
    <x v="0"/>
    <x v="13"/>
    <x v="5"/>
    <s v="P1"/>
    <x v="2"/>
    <x v="1"/>
    <x v="0"/>
    <x v="1042"/>
    <d v="2025-08-15T00:00:00"/>
    <n v="11"/>
    <n v="455450"/>
    <n v="560499"/>
    <n v="105049"/>
    <x v="8"/>
    <n v="396.6"/>
    <n v="100"/>
    <x v="1"/>
    <x v="0"/>
    <x v="0"/>
    <n v="78"/>
    <x v="68"/>
    <x v="31"/>
    <x v="1"/>
    <s v="P1360"/>
    <n v="25"/>
    <n v="48"/>
    <x v="53"/>
    <x v="0"/>
    <n v="7"/>
    <n v="4"/>
    <s v="C"/>
    <n v="3.88"/>
    <x v="3"/>
    <n v="44966"/>
    <n v="656773"/>
    <s v="Paid"/>
    <n v="475980"/>
    <x v="10"/>
    <x v="1"/>
    <x v="1"/>
    <n v="105049"/>
  </r>
  <r>
    <x v="2011"/>
    <x v="10"/>
    <x v="1"/>
    <x v="29"/>
    <x v="1"/>
    <s v="P4"/>
    <x v="2"/>
    <x v="5"/>
    <x v="1"/>
    <x v="116"/>
    <d v="2025-06-12T00:00:00"/>
    <n v="47"/>
    <n v="35791"/>
    <n v="91126"/>
    <n v="55335"/>
    <x v="10"/>
    <n v="98.4"/>
    <n v="36"/>
    <x v="0"/>
    <x v="1"/>
    <x v="2"/>
    <n v="0"/>
    <x v="0"/>
    <x v="19"/>
    <x v="2"/>
    <s v="P1426"/>
    <n v="436"/>
    <n v="120"/>
    <x v="87"/>
    <x v="1"/>
    <n v="19"/>
    <n v="1"/>
    <s v="D"/>
    <n v="6.87"/>
    <x v="0"/>
    <n v="0"/>
    <n v="551004"/>
    <s v="Overdue"/>
    <n v="73026"/>
    <x v="10"/>
    <x v="3"/>
    <x v="0"/>
    <n v="55335"/>
  </r>
  <r>
    <x v="2012"/>
    <x v="216"/>
    <x v="5"/>
    <x v="13"/>
    <x v="1"/>
    <s v="P1"/>
    <x v="0"/>
    <x v="3"/>
    <x v="2"/>
    <x v="993"/>
    <d v="2022-12-10T00:00:00"/>
    <n v="21"/>
    <n v="173007"/>
    <n v="258212"/>
    <n v="85205"/>
    <x v="4"/>
    <n v="858.2"/>
    <n v="33"/>
    <x v="0"/>
    <x v="2"/>
    <x v="2"/>
    <n v="71"/>
    <x v="179"/>
    <x v="5"/>
    <x v="1"/>
    <s v="P1012"/>
    <n v="-5"/>
    <n v="29"/>
    <x v="41"/>
    <x v="3"/>
    <n v="21"/>
    <n v="5"/>
    <s v="C"/>
    <n v="8.7899999999999991"/>
    <x v="2"/>
    <n v="3184"/>
    <n v="530284"/>
    <s v="Overdue"/>
    <n v="189204"/>
    <x v="2"/>
    <x v="0"/>
    <x v="2"/>
    <n v="85205"/>
  </r>
  <r>
    <x v="2013"/>
    <x v="143"/>
    <x v="1"/>
    <x v="29"/>
    <x v="0"/>
    <s v="P4"/>
    <x v="1"/>
    <x v="4"/>
    <x v="2"/>
    <x v="653"/>
    <d v="2022-10-06T00:00:00"/>
    <n v="48"/>
    <n v="248280"/>
    <n v="221465"/>
    <n v="-26815"/>
    <x v="5"/>
    <n v="490.1"/>
    <n v="67"/>
    <x v="1"/>
    <x v="3"/>
    <x v="0"/>
    <n v="60"/>
    <x v="197"/>
    <x v="0"/>
    <x v="4"/>
    <s v="P1006"/>
    <n v="361"/>
    <n v="17"/>
    <x v="13"/>
    <x v="1"/>
    <n v="7"/>
    <n v="8"/>
    <s v="B"/>
    <n v="10.91"/>
    <x v="3"/>
    <n v="0"/>
    <n v="955874"/>
    <s v="Paid"/>
    <n v="284006"/>
    <x v="9"/>
    <x v="2"/>
    <x v="1"/>
    <n v="-26815"/>
  </r>
  <r>
    <x v="2014"/>
    <x v="35"/>
    <x v="4"/>
    <x v="23"/>
    <x v="2"/>
    <s v="P4"/>
    <x v="3"/>
    <x v="0"/>
    <x v="4"/>
    <x v="463"/>
    <d v="2025-03-01T00:00:00"/>
    <n v="44"/>
    <n v="58500"/>
    <n v="152043"/>
    <n v="93543"/>
    <x v="4"/>
    <n v="431.4"/>
    <n v="93"/>
    <x v="1"/>
    <x v="3"/>
    <x v="0"/>
    <n v="98"/>
    <x v="209"/>
    <x v="42"/>
    <x v="0"/>
    <s v="P1371"/>
    <n v="398"/>
    <n v="53"/>
    <x v="32"/>
    <x v="0"/>
    <n v="2"/>
    <n v="8"/>
    <s v="B"/>
    <n v="3.84"/>
    <x v="3"/>
    <n v="0"/>
    <n v="568068"/>
    <s v="Pending"/>
    <n v="61748"/>
    <x v="0"/>
    <x v="3"/>
    <x v="1"/>
    <n v="93543"/>
  </r>
  <r>
    <x v="2015"/>
    <x v="267"/>
    <x v="5"/>
    <x v="26"/>
    <x v="0"/>
    <s v="P2"/>
    <x v="2"/>
    <x v="3"/>
    <x v="1"/>
    <x v="478"/>
    <d v="2024-02-01T00:00:00"/>
    <n v="39"/>
    <n v="55908"/>
    <n v="160614"/>
    <n v="104706"/>
    <x v="1"/>
    <n v="324.7"/>
    <n v="57"/>
    <x v="0"/>
    <x v="2"/>
    <x v="0"/>
    <n v="0"/>
    <x v="649"/>
    <x v="38"/>
    <x v="2"/>
    <s v="P1029"/>
    <n v="347"/>
    <n v="97"/>
    <x v="34"/>
    <x v="3"/>
    <n v="2"/>
    <n v="1"/>
    <s v="A"/>
    <n v="7.08"/>
    <x v="0"/>
    <n v="0"/>
    <n v="210896"/>
    <s v="Paid"/>
    <n v="72438"/>
    <x v="12"/>
    <x v="0"/>
    <x v="2"/>
    <n v="104706"/>
  </r>
  <r>
    <x v="2016"/>
    <x v="119"/>
    <x v="3"/>
    <x v="26"/>
    <x v="1"/>
    <s v="P3"/>
    <x v="1"/>
    <x v="5"/>
    <x v="2"/>
    <x v="116"/>
    <d v="2025-05-28T00:00:00"/>
    <n v="32"/>
    <n v="253062"/>
    <n v="242464"/>
    <n v="-10598"/>
    <x v="3"/>
    <n v="887.3"/>
    <n v="60"/>
    <x v="0"/>
    <x v="2"/>
    <x v="0"/>
    <n v="0"/>
    <x v="419"/>
    <x v="25"/>
    <x v="0"/>
    <s v="P1176"/>
    <n v="355"/>
    <n v="38"/>
    <x v="79"/>
    <x v="3"/>
    <n v="19"/>
    <n v="2"/>
    <s v="B"/>
    <n v="13.61"/>
    <x v="0"/>
    <n v="78819"/>
    <n v="987650"/>
    <s v="Overdue"/>
    <n v="269660"/>
    <x v="1"/>
    <x v="2"/>
    <x v="3"/>
    <n v="-10598"/>
  </r>
  <r>
    <x v="2017"/>
    <x v="162"/>
    <x v="1"/>
    <x v="29"/>
    <x v="2"/>
    <s v="P3"/>
    <x v="2"/>
    <x v="3"/>
    <x v="3"/>
    <x v="939"/>
    <d v="2024-07-10T00:00:00"/>
    <n v="15"/>
    <n v="474306"/>
    <n v="587660"/>
    <n v="113354"/>
    <x v="1"/>
    <n v="834.6"/>
    <n v="5"/>
    <x v="2"/>
    <x v="2"/>
    <x v="0"/>
    <n v="0"/>
    <x v="760"/>
    <x v="18"/>
    <x v="1"/>
    <s v="P1436"/>
    <n v="412"/>
    <n v="53"/>
    <x v="31"/>
    <x v="2"/>
    <n v="16"/>
    <n v="1"/>
    <s v="B"/>
    <n v="9.19"/>
    <x v="3"/>
    <n v="0"/>
    <n v="783666"/>
    <s v="Paid"/>
    <n v="486135"/>
    <x v="3"/>
    <x v="2"/>
    <x v="1"/>
    <n v="113354"/>
  </r>
  <r>
    <x v="2018"/>
    <x v="227"/>
    <x v="0"/>
    <x v="29"/>
    <x v="2"/>
    <s v="P3"/>
    <x v="3"/>
    <x v="4"/>
    <x v="1"/>
    <x v="508"/>
    <d v="2022-04-19T00:00:00"/>
    <n v="33"/>
    <n v="278005"/>
    <n v="330283"/>
    <n v="52278"/>
    <x v="6"/>
    <n v="540.29999999999995"/>
    <n v="47"/>
    <x v="0"/>
    <x v="2"/>
    <x v="0"/>
    <n v="0"/>
    <x v="359"/>
    <x v="11"/>
    <x v="4"/>
    <s v="P1298"/>
    <n v="319"/>
    <n v="112"/>
    <x v="41"/>
    <x v="3"/>
    <n v="19"/>
    <n v="3"/>
    <s v="A"/>
    <n v="1.02"/>
    <x v="2"/>
    <n v="46373"/>
    <n v="112603"/>
    <s v="Pending"/>
    <n v="284630"/>
    <x v="4"/>
    <x v="2"/>
    <x v="0"/>
    <n v="52278"/>
  </r>
  <r>
    <x v="2019"/>
    <x v="81"/>
    <x v="1"/>
    <x v="13"/>
    <x v="3"/>
    <s v="P1"/>
    <x v="3"/>
    <x v="2"/>
    <x v="4"/>
    <x v="140"/>
    <d v="2023-07-01T00:00:00"/>
    <n v="-1"/>
    <n v="291414"/>
    <n v="366318"/>
    <n v="74904"/>
    <x v="16"/>
    <n v="291.2"/>
    <n v="55"/>
    <x v="0"/>
    <x v="1"/>
    <x v="0"/>
    <n v="0"/>
    <x v="66"/>
    <x v="33"/>
    <x v="0"/>
    <s v="P1412"/>
    <n v="118"/>
    <n v="11"/>
    <x v="26"/>
    <x v="2"/>
    <n v="2"/>
    <n v="2"/>
    <s v="D"/>
    <n v="3.13"/>
    <x v="1"/>
    <n v="0"/>
    <n v="229193"/>
    <s v="Paid"/>
    <n v="321172"/>
    <x v="4"/>
    <x v="1"/>
    <x v="4"/>
    <n v="74904"/>
  </r>
  <r>
    <x v="2020"/>
    <x v="196"/>
    <x v="3"/>
    <x v="2"/>
    <x v="3"/>
    <s v="P4"/>
    <x v="0"/>
    <x v="2"/>
    <x v="3"/>
    <x v="415"/>
    <d v="2022-09-26T00:00:00"/>
    <n v="52"/>
    <n v="32874"/>
    <n v="4569"/>
    <n v="-28305"/>
    <x v="10"/>
    <n v="404.4"/>
    <n v="9"/>
    <x v="2"/>
    <x v="1"/>
    <x v="0"/>
    <n v="0"/>
    <x v="678"/>
    <x v="16"/>
    <x v="2"/>
    <s v="P1011"/>
    <n v="55"/>
    <n v="97"/>
    <x v="1"/>
    <x v="1"/>
    <n v="7"/>
    <n v="7"/>
    <s v="B"/>
    <n v="14.35"/>
    <x v="1"/>
    <n v="0"/>
    <n v="574526"/>
    <s v="Pending"/>
    <n v="33708"/>
    <x v="8"/>
    <x v="1"/>
    <x v="0"/>
    <n v="-28305"/>
  </r>
  <r>
    <x v="2021"/>
    <x v="114"/>
    <x v="1"/>
    <x v="22"/>
    <x v="4"/>
    <s v="P5"/>
    <x v="3"/>
    <x v="2"/>
    <x v="1"/>
    <x v="349"/>
    <d v="2022-05-23T00:00:00"/>
    <n v="-2"/>
    <n v="250584"/>
    <n v="220360"/>
    <n v="-30224"/>
    <x v="8"/>
    <n v="172"/>
    <n v="52"/>
    <x v="0"/>
    <x v="1"/>
    <x v="0"/>
    <n v="0"/>
    <x v="557"/>
    <x v="10"/>
    <x v="3"/>
    <s v="P1112"/>
    <n v="469"/>
    <n v="106"/>
    <x v="92"/>
    <x v="2"/>
    <n v="7"/>
    <n v="6"/>
    <s v="C"/>
    <n v="0.83"/>
    <x v="1"/>
    <n v="0"/>
    <n v="196409"/>
    <s v="Paid"/>
    <n v="253300"/>
    <x v="9"/>
    <x v="1"/>
    <x v="3"/>
    <n v="-30224"/>
  </r>
  <r>
    <x v="2022"/>
    <x v="131"/>
    <x v="4"/>
    <x v="19"/>
    <x v="4"/>
    <s v="P4"/>
    <x v="3"/>
    <x v="3"/>
    <x v="4"/>
    <x v="859"/>
    <d v="2023-09-12T00:00:00"/>
    <n v="41"/>
    <n v="225202"/>
    <n v="271024"/>
    <n v="45822"/>
    <x v="4"/>
    <n v="713.6"/>
    <n v="52"/>
    <x v="0"/>
    <x v="1"/>
    <x v="2"/>
    <n v="0"/>
    <x v="348"/>
    <x v="5"/>
    <x v="1"/>
    <s v="P1215"/>
    <n v="357"/>
    <n v="48"/>
    <x v="57"/>
    <x v="3"/>
    <n v="21"/>
    <n v="2"/>
    <s v="A"/>
    <n v="12.08"/>
    <x v="2"/>
    <n v="0"/>
    <n v="988256"/>
    <s v="Paid"/>
    <n v="212333"/>
    <x v="11"/>
    <x v="3"/>
    <x v="1"/>
    <n v="45822"/>
  </r>
  <r>
    <x v="2023"/>
    <x v="197"/>
    <x v="3"/>
    <x v="21"/>
    <x v="1"/>
    <s v="P4"/>
    <x v="1"/>
    <x v="1"/>
    <x v="3"/>
    <x v="726"/>
    <d v="2025-09-14T00:00:00"/>
    <n v="38"/>
    <n v="457645"/>
    <n v="554546"/>
    <n v="96901"/>
    <x v="2"/>
    <n v="389"/>
    <n v="4"/>
    <x v="2"/>
    <x v="1"/>
    <x v="0"/>
    <n v="0"/>
    <x v="798"/>
    <x v="22"/>
    <x v="4"/>
    <s v="P1322"/>
    <n v="320"/>
    <n v="74"/>
    <x v="65"/>
    <x v="2"/>
    <n v="4"/>
    <n v="3"/>
    <s v="A"/>
    <n v="4.16"/>
    <x v="0"/>
    <n v="0"/>
    <n v="41973"/>
    <s v="Pending"/>
    <n v="448318"/>
    <x v="3"/>
    <x v="1"/>
    <x v="0"/>
    <n v="96901"/>
  </r>
  <r>
    <x v="2024"/>
    <x v="164"/>
    <x v="0"/>
    <x v="29"/>
    <x v="3"/>
    <s v="P2"/>
    <x v="0"/>
    <x v="1"/>
    <x v="3"/>
    <x v="88"/>
    <d v="2022-04-20T00:00:00"/>
    <n v="51"/>
    <n v="324633"/>
    <n v="374850"/>
    <n v="50217"/>
    <x v="6"/>
    <n v="496.4"/>
    <n v="48"/>
    <x v="0"/>
    <x v="2"/>
    <x v="0"/>
    <n v="0"/>
    <x v="799"/>
    <x v="8"/>
    <x v="2"/>
    <s v="P1286"/>
    <n v="464"/>
    <n v="93"/>
    <x v="48"/>
    <x v="2"/>
    <n v="4"/>
    <n v="5"/>
    <s v="C"/>
    <n v="0.03"/>
    <x v="2"/>
    <n v="71931"/>
    <n v="37034"/>
    <s v="Overdue"/>
    <n v="363897"/>
    <x v="0"/>
    <x v="0"/>
    <x v="3"/>
    <n v="50217"/>
  </r>
  <r>
    <x v="2025"/>
    <x v="124"/>
    <x v="0"/>
    <x v="3"/>
    <x v="2"/>
    <s v="P3"/>
    <x v="0"/>
    <x v="5"/>
    <x v="0"/>
    <x v="563"/>
    <d v="2023-10-21T00:00:00"/>
    <n v="11"/>
    <n v="442911"/>
    <n v="475955"/>
    <n v="33044"/>
    <x v="4"/>
    <n v="97.5"/>
    <n v="66"/>
    <x v="1"/>
    <x v="0"/>
    <x v="1"/>
    <n v="0"/>
    <x v="581"/>
    <x v="17"/>
    <x v="2"/>
    <s v="P1056"/>
    <n v="448"/>
    <n v="97"/>
    <x v="83"/>
    <x v="0"/>
    <n v="7"/>
    <n v="1"/>
    <s v="B"/>
    <n v="16.12"/>
    <x v="3"/>
    <n v="0"/>
    <n v="993774"/>
    <s v="Paid"/>
    <n v="486563"/>
    <x v="0"/>
    <x v="3"/>
    <x v="3"/>
    <n v="33044"/>
  </r>
  <r>
    <x v="2026"/>
    <x v="156"/>
    <x v="1"/>
    <x v="28"/>
    <x v="1"/>
    <s v="P1"/>
    <x v="2"/>
    <x v="2"/>
    <x v="0"/>
    <x v="1053"/>
    <d v="2024-11-15T00:00:00"/>
    <n v="9"/>
    <n v="472479"/>
    <n v="440632"/>
    <n v="-31847"/>
    <x v="9"/>
    <n v="383.5"/>
    <n v="56"/>
    <x v="0"/>
    <x v="1"/>
    <x v="0"/>
    <n v="91"/>
    <x v="138"/>
    <x v="33"/>
    <x v="2"/>
    <s v="P1332"/>
    <n v="418"/>
    <n v="72"/>
    <x v="77"/>
    <x v="1"/>
    <n v="19"/>
    <n v="8"/>
    <s v="D"/>
    <n v="8.59"/>
    <x v="1"/>
    <n v="0"/>
    <n v="520253"/>
    <s v="Overdue"/>
    <n v="506305"/>
    <x v="3"/>
    <x v="1"/>
    <x v="0"/>
    <n v="-31847"/>
  </r>
  <r>
    <x v="2027"/>
    <x v="84"/>
    <x v="4"/>
    <x v="23"/>
    <x v="1"/>
    <s v="P2"/>
    <x v="0"/>
    <x v="5"/>
    <x v="2"/>
    <x v="867"/>
    <d v="2024-03-03T00:00:00"/>
    <n v="60"/>
    <n v="100871"/>
    <n v="176511"/>
    <n v="75640"/>
    <x v="8"/>
    <n v="746.9"/>
    <n v="64"/>
    <x v="1"/>
    <x v="0"/>
    <x v="0"/>
    <n v="90"/>
    <x v="157"/>
    <x v="12"/>
    <x v="0"/>
    <s v="P1066"/>
    <n v="377"/>
    <n v="72"/>
    <x v="52"/>
    <x v="3"/>
    <n v="9"/>
    <n v="3"/>
    <s v="C"/>
    <n v="4.75"/>
    <x v="1"/>
    <n v="0"/>
    <n v="975387"/>
    <s v="Pending"/>
    <n v="119744"/>
    <x v="8"/>
    <x v="0"/>
    <x v="3"/>
    <n v="75640"/>
  </r>
  <r>
    <x v="2028"/>
    <x v="152"/>
    <x v="0"/>
    <x v="14"/>
    <x v="4"/>
    <s v="P5"/>
    <x v="3"/>
    <x v="1"/>
    <x v="1"/>
    <x v="91"/>
    <d v="2022-06-30T00:00:00"/>
    <n v="8"/>
    <n v="310378"/>
    <n v="297317"/>
    <n v="-13061"/>
    <x v="2"/>
    <n v="614.9"/>
    <n v="7"/>
    <x v="2"/>
    <x v="1"/>
    <x v="1"/>
    <n v="96"/>
    <x v="732"/>
    <x v="6"/>
    <x v="0"/>
    <s v="P1205"/>
    <n v="137"/>
    <n v="64"/>
    <x v="24"/>
    <x v="0"/>
    <n v="7"/>
    <n v="3"/>
    <s v="C"/>
    <n v="2.15"/>
    <x v="3"/>
    <n v="0"/>
    <n v="93142"/>
    <s v="Paid"/>
    <n v="296898"/>
    <x v="1"/>
    <x v="1"/>
    <x v="1"/>
    <n v="-13061"/>
  </r>
  <r>
    <x v="2029"/>
    <x v="96"/>
    <x v="3"/>
    <x v="24"/>
    <x v="5"/>
    <s v="P2"/>
    <x v="3"/>
    <x v="4"/>
    <x v="2"/>
    <x v="170"/>
    <d v="2024-05-13T00:00:00"/>
    <n v="59"/>
    <n v="269950"/>
    <n v="348263"/>
    <n v="78313"/>
    <x v="8"/>
    <n v="104.6"/>
    <n v="7"/>
    <x v="2"/>
    <x v="3"/>
    <x v="1"/>
    <n v="50"/>
    <x v="475"/>
    <x v="4"/>
    <x v="4"/>
    <s v="P1109"/>
    <n v="100"/>
    <n v="43"/>
    <x v="6"/>
    <x v="3"/>
    <n v="4"/>
    <n v="4"/>
    <s v="B"/>
    <n v="14.6"/>
    <x v="2"/>
    <n v="0"/>
    <n v="920400"/>
    <s v="Overdue"/>
    <n v="318103"/>
    <x v="12"/>
    <x v="2"/>
    <x v="2"/>
    <n v="78313"/>
  </r>
  <r>
    <x v="2030"/>
    <x v="269"/>
    <x v="4"/>
    <x v="4"/>
    <x v="3"/>
    <s v="P2"/>
    <x v="0"/>
    <x v="0"/>
    <x v="1"/>
    <x v="323"/>
    <d v="2024-01-12T00:00:00"/>
    <n v="39"/>
    <n v="56245"/>
    <n v="31105"/>
    <n v="-25140"/>
    <x v="4"/>
    <n v="461.7"/>
    <n v="65"/>
    <x v="1"/>
    <x v="0"/>
    <x v="0"/>
    <n v="0"/>
    <x v="158"/>
    <x v="0"/>
    <x v="2"/>
    <s v="P1022"/>
    <n v="364"/>
    <n v="21"/>
    <x v="57"/>
    <x v="2"/>
    <n v="4"/>
    <n v="7"/>
    <s v="C"/>
    <n v="3.05"/>
    <x v="2"/>
    <n v="59344"/>
    <n v="740048"/>
    <s v="Pending"/>
    <n v="46196"/>
    <x v="6"/>
    <x v="1"/>
    <x v="0"/>
    <n v="-25140"/>
  </r>
  <r>
    <x v="2031"/>
    <x v="114"/>
    <x v="1"/>
    <x v="8"/>
    <x v="1"/>
    <s v="P4"/>
    <x v="2"/>
    <x v="0"/>
    <x v="4"/>
    <x v="1054"/>
    <d v="2025-10-14T00:00:00"/>
    <n v="56"/>
    <n v="326796"/>
    <n v="442902"/>
    <n v="116106"/>
    <x v="0"/>
    <n v="879"/>
    <n v="79"/>
    <x v="1"/>
    <x v="2"/>
    <x v="1"/>
    <n v="51"/>
    <x v="495"/>
    <x v="30"/>
    <x v="1"/>
    <s v="P1319"/>
    <n v="442"/>
    <n v="82"/>
    <x v="26"/>
    <x v="2"/>
    <n v="16"/>
    <n v="6"/>
    <s v="B"/>
    <n v="6.88"/>
    <x v="0"/>
    <n v="0"/>
    <n v="526981"/>
    <s v="Paid"/>
    <n v="317721"/>
    <x v="2"/>
    <x v="2"/>
    <x v="2"/>
    <n v="116106"/>
  </r>
  <r>
    <x v="2032"/>
    <x v="12"/>
    <x v="2"/>
    <x v="8"/>
    <x v="2"/>
    <s v="P5"/>
    <x v="2"/>
    <x v="0"/>
    <x v="0"/>
    <x v="552"/>
    <d v="2022-02-07T00:00:00"/>
    <n v="24"/>
    <n v="385337"/>
    <n v="404788"/>
    <n v="19451"/>
    <x v="7"/>
    <n v="366"/>
    <n v="8"/>
    <x v="2"/>
    <x v="2"/>
    <x v="2"/>
    <n v="70"/>
    <x v="263"/>
    <x v="29"/>
    <x v="2"/>
    <s v="P1146"/>
    <n v="264"/>
    <n v="74"/>
    <x v="27"/>
    <x v="3"/>
    <n v="0"/>
    <n v="7"/>
    <s v="B"/>
    <n v="3.38"/>
    <x v="1"/>
    <n v="14499"/>
    <n v="107703"/>
    <s v="Overdue"/>
    <n v="409700"/>
    <x v="11"/>
    <x v="1"/>
    <x v="3"/>
    <n v="19451"/>
  </r>
  <r>
    <x v="2033"/>
    <x v="35"/>
    <x v="2"/>
    <x v="19"/>
    <x v="2"/>
    <s v="P4"/>
    <x v="2"/>
    <x v="2"/>
    <x v="0"/>
    <x v="863"/>
    <d v="2022-12-19T00:00:00"/>
    <n v="27"/>
    <n v="94658"/>
    <n v="154191"/>
    <n v="59533"/>
    <x v="0"/>
    <n v="790.9"/>
    <n v="27"/>
    <x v="2"/>
    <x v="2"/>
    <x v="0"/>
    <n v="75"/>
    <x v="643"/>
    <x v="25"/>
    <x v="0"/>
    <s v="P1085"/>
    <n v="139"/>
    <n v="15"/>
    <x v="19"/>
    <x v="2"/>
    <n v="21"/>
    <n v="8"/>
    <s v="A"/>
    <n v="8.98"/>
    <x v="0"/>
    <n v="15939"/>
    <n v="13342"/>
    <s v="Paid"/>
    <n v="118277"/>
    <x v="6"/>
    <x v="2"/>
    <x v="2"/>
    <n v="59533"/>
  </r>
  <r>
    <x v="2034"/>
    <x v="179"/>
    <x v="5"/>
    <x v="27"/>
    <x v="5"/>
    <s v="P5"/>
    <x v="0"/>
    <x v="3"/>
    <x v="0"/>
    <x v="60"/>
    <d v="2023-02-05T00:00:00"/>
    <n v="60"/>
    <n v="167043"/>
    <n v="135392"/>
    <n v="-31651"/>
    <x v="1"/>
    <n v="414.3"/>
    <n v="38"/>
    <x v="0"/>
    <x v="1"/>
    <x v="0"/>
    <n v="0"/>
    <x v="4"/>
    <x v="40"/>
    <x v="4"/>
    <s v="P1226"/>
    <n v="33"/>
    <n v="31"/>
    <x v="78"/>
    <x v="0"/>
    <n v="16"/>
    <n v="2"/>
    <s v="D"/>
    <n v="6.35"/>
    <x v="2"/>
    <n v="0"/>
    <n v="450093"/>
    <s v="Pending"/>
    <n v="175888"/>
    <x v="4"/>
    <x v="2"/>
    <x v="4"/>
    <n v="-31651"/>
  </r>
  <r>
    <x v="2035"/>
    <x v="76"/>
    <x v="2"/>
    <x v="2"/>
    <x v="5"/>
    <s v="P3"/>
    <x v="3"/>
    <x v="0"/>
    <x v="4"/>
    <x v="960"/>
    <d v="2023-12-02T00:00:00"/>
    <n v="3"/>
    <n v="383998"/>
    <n v="394056"/>
    <n v="10058"/>
    <x v="1"/>
    <n v="207.7"/>
    <n v="64"/>
    <x v="1"/>
    <x v="3"/>
    <x v="0"/>
    <n v="0"/>
    <x v="800"/>
    <x v="42"/>
    <x v="1"/>
    <s v="P1330"/>
    <n v="58"/>
    <n v="57"/>
    <x v="16"/>
    <x v="3"/>
    <n v="12"/>
    <n v="4"/>
    <s v="A"/>
    <n v="17.170000000000002"/>
    <x v="0"/>
    <n v="0"/>
    <n v="270849"/>
    <s v="Overdue"/>
    <n v="372811"/>
    <x v="4"/>
    <x v="1"/>
    <x v="1"/>
    <n v="10058"/>
  </r>
  <r>
    <x v="2036"/>
    <x v="27"/>
    <x v="4"/>
    <x v="12"/>
    <x v="4"/>
    <s v="P5"/>
    <x v="1"/>
    <x v="3"/>
    <x v="0"/>
    <x v="1055"/>
    <d v="2022-08-01T00:00:00"/>
    <n v="0"/>
    <n v="24804"/>
    <n v="70181"/>
    <n v="45377"/>
    <x v="10"/>
    <n v="875.3"/>
    <n v="6"/>
    <x v="2"/>
    <x v="0"/>
    <x v="0"/>
    <n v="65"/>
    <x v="522"/>
    <x v="43"/>
    <x v="0"/>
    <s v="P1121"/>
    <n v="210"/>
    <n v="57"/>
    <x v="0"/>
    <x v="0"/>
    <n v="19"/>
    <n v="5"/>
    <s v="B"/>
    <n v="10.11"/>
    <x v="3"/>
    <n v="89391"/>
    <n v="689234"/>
    <s v="Paid"/>
    <n v="39723"/>
    <x v="12"/>
    <x v="0"/>
    <x v="1"/>
    <n v="45377"/>
  </r>
  <r>
    <x v="2037"/>
    <x v="23"/>
    <x v="2"/>
    <x v="4"/>
    <x v="4"/>
    <s v="P2"/>
    <x v="3"/>
    <x v="3"/>
    <x v="4"/>
    <x v="242"/>
    <d v="2023-06-03T00:00:00"/>
    <n v="45"/>
    <n v="388585"/>
    <n v="494961"/>
    <n v="106376"/>
    <x v="4"/>
    <n v="783.4"/>
    <n v="57"/>
    <x v="0"/>
    <x v="3"/>
    <x v="0"/>
    <n v="0"/>
    <x v="704"/>
    <x v="18"/>
    <x v="0"/>
    <s v="P1297"/>
    <n v="303"/>
    <n v="28"/>
    <x v="39"/>
    <x v="2"/>
    <n v="16"/>
    <n v="1"/>
    <s v="D"/>
    <n v="14.46"/>
    <x v="3"/>
    <n v="0"/>
    <n v="612677"/>
    <s v="Paid"/>
    <n v="429194"/>
    <x v="7"/>
    <x v="1"/>
    <x v="1"/>
    <n v="106376"/>
  </r>
  <r>
    <x v="2038"/>
    <x v="5"/>
    <x v="4"/>
    <x v="13"/>
    <x v="1"/>
    <s v="P3"/>
    <x v="3"/>
    <x v="0"/>
    <x v="0"/>
    <x v="360"/>
    <d v="2022-06-28T00:00:00"/>
    <n v="53"/>
    <n v="431588"/>
    <n v="432632"/>
    <n v="1044"/>
    <x v="7"/>
    <n v="473.5"/>
    <n v="76"/>
    <x v="1"/>
    <x v="3"/>
    <x v="0"/>
    <n v="0"/>
    <x v="114"/>
    <x v="16"/>
    <x v="2"/>
    <s v="P1271"/>
    <n v="342"/>
    <n v="54"/>
    <x v="12"/>
    <x v="3"/>
    <n v="12"/>
    <n v="3"/>
    <s v="C"/>
    <n v="8.77"/>
    <x v="0"/>
    <n v="0"/>
    <n v="603459"/>
    <s v="Pending"/>
    <n v="476698"/>
    <x v="12"/>
    <x v="2"/>
    <x v="3"/>
    <n v="1044"/>
  </r>
  <r>
    <x v="2039"/>
    <x v="186"/>
    <x v="1"/>
    <x v="10"/>
    <x v="5"/>
    <s v="P2"/>
    <x v="1"/>
    <x v="1"/>
    <x v="4"/>
    <x v="761"/>
    <d v="2025-01-08T00:00:00"/>
    <n v="47"/>
    <n v="445388"/>
    <n v="518116"/>
    <n v="72728"/>
    <x v="2"/>
    <n v="559.9"/>
    <n v="75"/>
    <x v="1"/>
    <x v="3"/>
    <x v="2"/>
    <n v="0"/>
    <x v="801"/>
    <x v="5"/>
    <x v="4"/>
    <s v="P1208"/>
    <n v="134"/>
    <n v="101"/>
    <x v="43"/>
    <x v="3"/>
    <n v="4"/>
    <n v="1"/>
    <s v="C"/>
    <n v="12.71"/>
    <x v="1"/>
    <n v="0"/>
    <n v="828443"/>
    <s v="Overdue"/>
    <n v="457311"/>
    <x v="3"/>
    <x v="3"/>
    <x v="2"/>
    <n v="72728"/>
  </r>
  <r>
    <x v="2040"/>
    <x v="250"/>
    <x v="3"/>
    <x v="23"/>
    <x v="3"/>
    <s v="P4"/>
    <x v="1"/>
    <x v="3"/>
    <x v="1"/>
    <x v="88"/>
    <d v="2022-04-07T00:00:00"/>
    <n v="38"/>
    <n v="343783"/>
    <n v="398289"/>
    <n v="54506"/>
    <x v="10"/>
    <n v="686.5"/>
    <n v="72"/>
    <x v="1"/>
    <x v="2"/>
    <x v="0"/>
    <n v="47"/>
    <x v="151"/>
    <x v="16"/>
    <x v="2"/>
    <s v="P1122"/>
    <n v="15"/>
    <n v="117"/>
    <x v="60"/>
    <x v="1"/>
    <n v="19"/>
    <n v="1"/>
    <s v="A"/>
    <n v="15.43"/>
    <x v="0"/>
    <n v="0"/>
    <n v="417972"/>
    <s v="Paid"/>
    <n v="349007"/>
    <x v="10"/>
    <x v="3"/>
    <x v="4"/>
    <n v="54506"/>
  </r>
  <r>
    <x v="2041"/>
    <x v="280"/>
    <x v="3"/>
    <x v="9"/>
    <x v="4"/>
    <s v="P3"/>
    <x v="0"/>
    <x v="4"/>
    <x v="4"/>
    <x v="804"/>
    <d v="2025-04-13T00:00:00"/>
    <n v="43"/>
    <n v="100289"/>
    <n v="127961"/>
    <n v="27672"/>
    <x v="1"/>
    <n v="560.4"/>
    <n v="19"/>
    <x v="2"/>
    <x v="1"/>
    <x v="2"/>
    <n v="0"/>
    <x v="722"/>
    <x v="39"/>
    <x v="3"/>
    <s v="P1365"/>
    <n v="341"/>
    <n v="56"/>
    <x v="26"/>
    <x v="2"/>
    <n v="7"/>
    <n v="3"/>
    <s v="C"/>
    <n v="3.48"/>
    <x v="2"/>
    <n v="0"/>
    <n v="856705"/>
    <s v="Pending"/>
    <n v="109414"/>
    <x v="8"/>
    <x v="3"/>
    <x v="4"/>
    <n v="27672"/>
  </r>
  <r>
    <x v="2042"/>
    <x v="104"/>
    <x v="0"/>
    <x v="14"/>
    <x v="5"/>
    <s v="P5"/>
    <x v="3"/>
    <x v="0"/>
    <x v="0"/>
    <x v="284"/>
    <d v="2024-06-09T00:00:00"/>
    <n v="28"/>
    <n v="6469"/>
    <n v="-8893"/>
    <n v="-15362"/>
    <x v="10"/>
    <n v="363.1"/>
    <n v="37"/>
    <x v="0"/>
    <x v="1"/>
    <x v="0"/>
    <n v="0"/>
    <x v="777"/>
    <x v="31"/>
    <x v="4"/>
    <s v="P1372"/>
    <n v="481"/>
    <n v="35"/>
    <x v="6"/>
    <x v="2"/>
    <n v="21"/>
    <n v="2"/>
    <s v="C"/>
    <n v="15.29"/>
    <x v="1"/>
    <n v="0"/>
    <n v="991814"/>
    <s v="Paid"/>
    <n v="54449"/>
    <x v="3"/>
    <x v="1"/>
    <x v="0"/>
    <n v="-15362"/>
  </r>
  <r>
    <x v="2043"/>
    <x v="112"/>
    <x v="1"/>
    <x v="11"/>
    <x v="5"/>
    <s v="P2"/>
    <x v="0"/>
    <x v="5"/>
    <x v="3"/>
    <x v="195"/>
    <d v="2022-11-28T00:00:00"/>
    <n v="43"/>
    <n v="265490"/>
    <n v="266579"/>
    <n v="1089"/>
    <x v="9"/>
    <n v="387.2"/>
    <n v="88"/>
    <x v="1"/>
    <x v="1"/>
    <x v="1"/>
    <n v="94"/>
    <x v="802"/>
    <x v="37"/>
    <x v="2"/>
    <s v="P1409"/>
    <n v="183"/>
    <n v="78"/>
    <x v="5"/>
    <x v="1"/>
    <n v="14"/>
    <n v="4"/>
    <s v="A"/>
    <n v="12.32"/>
    <x v="0"/>
    <n v="0"/>
    <n v="559998"/>
    <s v="Paid"/>
    <n v="287440"/>
    <x v="3"/>
    <x v="1"/>
    <x v="1"/>
    <n v="1089"/>
  </r>
  <r>
    <x v="2044"/>
    <x v="41"/>
    <x v="2"/>
    <x v="1"/>
    <x v="2"/>
    <s v="P4"/>
    <x v="1"/>
    <x v="3"/>
    <x v="3"/>
    <x v="745"/>
    <d v="2024-01-24T00:00:00"/>
    <n v="12"/>
    <n v="232099"/>
    <n v="289795"/>
    <n v="57696"/>
    <x v="4"/>
    <n v="895.8"/>
    <n v="14"/>
    <x v="2"/>
    <x v="2"/>
    <x v="0"/>
    <n v="60"/>
    <x v="273"/>
    <x v="20"/>
    <x v="4"/>
    <s v="P1491"/>
    <n v="347"/>
    <n v="46"/>
    <x v="13"/>
    <x v="3"/>
    <n v="21"/>
    <n v="2"/>
    <s v="A"/>
    <n v="13.47"/>
    <x v="2"/>
    <n v="0"/>
    <n v="792054"/>
    <s v="Paid"/>
    <n v="269189"/>
    <x v="8"/>
    <x v="2"/>
    <x v="0"/>
    <n v="57696"/>
  </r>
  <r>
    <x v="2045"/>
    <x v="237"/>
    <x v="2"/>
    <x v="18"/>
    <x v="3"/>
    <s v="P3"/>
    <x v="3"/>
    <x v="3"/>
    <x v="2"/>
    <x v="800"/>
    <d v="2022-07-07T00:00:00"/>
    <n v="38"/>
    <n v="239203"/>
    <n v="319937"/>
    <n v="80734"/>
    <x v="2"/>
    <n v="300.89999999999998"/>
    <n v="25"/>
    <x v="2"/>
    <x v="1"/>
    <x v="0"/>
    <n v="99"/>
    <x v="803"/>
    <x v="14"/>
    <x v="0"/>
    <s v="P1404"/>
    <n v="258"/>
    <n v="53"/>
    <x v="88"/>
    <x v="0"/>
    <n v="14"/>
    <n v="5"/>
    <s v="A"/>
    <n v="17.8"/>
    <x v="3"/>
    <n v="24916"/>
    <n v="82629"/>
    <s v="Paid"/>
    <n v="278672"/>
    <x v="9"/>
    <x v="2"/>
    <x v="4"/>
    <n v="80734"/>
  </r>
  <r>
    <x v="2046"/>
    <x v="2"/>
    <x v="3"/>
    <x v="14"/>
    <x v="2"/>
    <s v="P4"/>
    <x v="1"/>
    <x v="3"/>
    <x v="2"/>
    <x v="859"/>
    <d v="2023-08-20T00:00:00"/>
    <n v="18"/>
    <n v="262953"/>
    <n v="279365"/>
    <n v="16412"/>
    <x v="8"/>
    <n v="163.80000000000001"/>
    <n v="100"/>
    <x v="1"/>
    <x v="3"/>
    <x v="0"/>
    <n v="70"/>
    <x v="804"/>
    <x v="34"/>
    <x v="0"/>
    <s v="P1215"/>
    <n v="397"/>
    <n v="35"/>
    <x v="88"/>
    <x v="1"/>
    <n v="19"/>
    <n v="4"/>
    <s v="C"/>
    <n v="13.61"/>
    <x v="2"/>
    <n v="0"/>
    <n v="484618"/>
    <s v="Overdue"/>
    <n v="254728"/>
    <x v="1"/>
    <x v="0"/>
    <x v="0"/>
    <n v="16412"/>
  </r>
  <r>
    <x v="2047"/>
    <x v="268"/>
    <x v="2"/>
    <x v="9"/>
    <x v="5"/>
    <s v="P2"/>
    <x v="1"/>
    <x v="4"/>
    <x v="2"/>
    <x v="994"/>
    <d v="2022-12-07T00:00:00"/>
    <n v="30"/>
    <n v="464107"/>
    <n v="582651"/>
    <n v="118544"/>
    <x v="0"/>
    <n v="71.599999999999994"/>
    <n v="2"/>
    <x v="2"/>
    <x v="3"/>
    <x v="0"/>
    <n v="43"/>
    <x v="174"/>
    <x v="19"/>
    <x v="2"/>
    <s v="P1009"/>
    <n v="41"/>
    <n v="60"/>
    <x v="86"/>
    <x v="3"/>
    <n v="0"/>
    <n v="7"/>
    <s v="B"/>
    <n v="10.56"/>
    <x v="2"/>
    <n v="0"/>
    <n v="790037"/>
    <s v="Paid"/>
    <n v="501888"/>
    <x v="7"/>
    <x v="3"/>
    <x v="2"/>
    <n v="118544"/>
  </r>
  <r>
    <x v="2048"/>
    <x v="167"/>
    <x v="1"/>
    <x v="13"/>
    <x v="0"/>
    <s v="P1"/>
    <x v="3"/>
    <x v="0"/>
    <x v="1"/>
    <x v="204"/>
    <d v="2023-10-26T00:00:00"/>
    <n v="38"/>
    <n v="125438"/>
    <n v="153221"/>
    <n v="27783"/>
    <x v="0"/>
    <n v="305.60000000000002"/>
    <n v="82"/>
    <x v="1"/>
    <x v="2"/>
    <x v="1"/>
    <n v="73"/>
    <x v="341"/>
    <x v="40"/>
    <x v="2"/>
    <s v="P1171"/>
    <n v="137"/>
    <n v="107"/>
    <x v="24"/>
    <x v="3"/>
    <n v="12"/>
    <n v="2"/>
    <s v="A"/>
    <n v="2.84"/>
    <x v="2"/>
    <n v="88727"/>
    <n v="119720"/>
    <s v="Overdue"/>
    <n v="119312"/>
    <x v="12"/>
    <x v="3"/>
    <x v="0"/>
    <n v="27783"/>
  </r>
  <r>
    <x v="2049"/>
    <x v="201"/>
    <x v="4"/>
    <x v="24"/>
    <x v="4"/>
    <s v="P3"/>
    <x v="1"/>
    <x v="2"/>
    <x v="3"/>
    <x v="3"/>
    <d v="2023-12-07T00:00:00"/>
    <n v="44"/>
    <n v="269538"/>
    <n v="342098"/>
    <n v="72560"/>
    <x v="10"/>
    <n v="555.4"/>
    <n v="98"/>
    <x v="1"/>
    <x v="1"/>
    <x v="2"/>
    <n v="94"/>
    <x v="240"/>
    <x v="10"/>
    <x v="0"/>
    <s v="P1129"/>
    <n v="270"/>
    <n v="54"/>
    <x v="9"/>
    <x v="3"/>
    <n v="14"/>
    <n v="1"/>
    <s v="C"/>
    <n v="10.89"/>
    <x v="3"/>
    <n v="67067"/>
    <n v="327358"/>
    <s v="Paid"/>
    <n v="310967"/>
    <x v="9"/>
    <x v="0"/>
    <x v="1"/>
    <n v="72560"/>
  </r>
  <r>
    <x v="2050"/>
    <x v="195"/>
    <x v="3"/>
    <x v="25"/>
    <x v="0"/>
    <s v="P4"/>
    <x v="0"/>
    <x v="3"/>
    <x v="3"/>
    <x v="625"/>
    <d v="2024-09-07T00:00:00"/>
    <n v="11"/>
    <n v="422006"/>
    <n v="416731"/>
    <n v="-5275"/>
    <x v="9"/>
    <n v="824.1"/>
    <n v="99"/>
    <x v="1"/>
    <x v="2"/>
    <x v="1"/>
    <n v="85"/>
    <x v="805"/>
    <x v="14"/>
    <x v="0"/>
    <s v="P1182"/>
    <n v="276"/>
    <n v="94"/>
    <x v="35"/>
    <x v="3"/>
    <n v="0"/>
    <n v="6"/>
    <s v="A"/>
    <n v="5.17"/>
    <x v="2"/>
    <n v="0"/>
    <n v="698064"/>
    <s v="Pending"/>
    <n v="445870"/>
    <x v="5"/>
    <x v="1"/>
    <x v="0"/>
    <n v="-5275"/>
  </r>
  <r>
    <x v="2051"/>
    <x v="209"/>
    <x v="5"/>
    <x v="2"/>
    <x v="1"/>
    <s v="P2"/>
    <x v="1"/>
    <x v="5"/>
    <x v="0"/>
    <x v="1056"/>
    <d v="2022-04-05T00:00:00"/>
    <n v="17"/>
    <n v="362785"/>
    <n v="366669"/>
    <n v="3884"/>
    <x v="4"/>
    <n v="442.9"/>
    <n v="63"/>
    <x v="1"/>
    <x v="2"/>
    <x v="0"/>
    <n v="44"/>
    <x v="219"/>
    <x v="37"/>
    <x v="4"/>
    <s v="P1374"/>
    <n v="105"/>
    <n v="92"/>
    <x v="5"/>
    <x v="0"/>
    <n v="7"/>
    <n v="1"/>
    <s v="B"/>
    <n v="10.06"/>
    <x v="2"/>
    <n v="0"/>
    <n v="539110"/>
    <s v="Paid"/>
    <n v="381939"/>
    <x v="2"/>
    <x v="1"/>
    <x v="4"/>
    <n v="3884"/>
  </r>
  <r>
    <x v="2052"/>
    <x v="231"/>
    <x v="5"/>
    <x v="11"/>
    <x v="4"/>
    <s v="P5"/>
    <x v="2"/>
    <x v="0"/>
    <x v="2"/>
    <x v="556"/>
    <d v="2022-08-30T00:00:00"/>
    <n v="5"/>
    <n v="322887"/>
    <n v="309172"/>
    <n v="-13715"/>
    <x v="10"/>
    <n v="329"/>
    <n v="6"/>
    <x v="2"/>
    <x v="3"/>
    <x v="0"/>
    <n v="48"/>
    <x v="49"/>
    <x v="9"/>
    <x v="3"/>
    <s v="P1167"/>
    <n v="130"/>
    <n v="25"/>
    <x v="27"/>
    <x v="0"/>
    <n v="12"/>
    <n v="6"/>
    <s v="B"/>
    <n v="10.72"/>
    <x v="3"/>
    <n v="0"/>
    <n v="877001"/>
    <s v="Pending"/>
    <n v="321614"/>
    <x v="11"/>
    <x v="1"/>
    <x v="2"/>
    <n v="-13715"/>
  </r>
  <r>
    <x v="2053"/>
    <x v="22"/>
    <x v="2"/>
    <x v="23"/>
    <x v="2"/>
    <s v="P3"/>
    <x v="2"/>
    <x v="0"/>
    <x v="4"/>
    <x v="1039"/>
    <d v="2024-12-06T00:00:00"/>
    <n v="36"/>
    <n v="397370"/>
    <n v="410119"/>
    <n v="12749"/>
    <x v="7"/>
    <n v="653.6"/>
    <n v="25"/>
    <x v="2"/>
    <x v="2"/>
    <x v="0"/>
    <n v="0"/>
    <x v="715"/>
    <x v="36"/>
    <x v="1"/>
    <s v="P1040"/>
    <n v="158"/>
    <n v="18"/>
    <x v="73"/>
    <x v="2"/>
    <n v="7"/>
    <n v="6"/>
    <s v="A"/>
    <n v="14.96"/>
    <x v="3"/>
    <n v="0"/>
    <n v="541834"/>
    <s v="Paid"/>
    <n v="421721"/>
    <x v="10"/>
    <x v="2"/>
    <x v="3"/>
    <n v="12749"/>
  </r>
  <r>
    <x v="2054"/>
    <x v="291"/>
    <x v="2"/>
    <x v="28"/>
    <x v="5"/>
    <s v="P1"/>
    <x v="3"/>
    <x v="4"/>
    <x v="3"/>
    <x v="1057"/>
    <d v="2025-05-28T00:00:00"/>
    <n v="29"/>
    <n v="172576"/>
    <n v="134308"/>
    <n v="-38268"/>
    <x v="8"/>
    <n v="46.9"/>
    <n v="65"/>
    <x v="1"/>
    <x v="2"/>
    <x v="1"/>
    <n v="58"/>
    <x v="806"/>
    <x v="32"/>
    <x v="1"/>
    <s v="P1491"/>
    <n v="457"/>
    <n v="12"/>
    <x v="83"/>
    <x v="0"/>
    <n v="9"/>
    <n v="4"/>
    <s v="D"/>
    <n v="16.45"/>
    <x v="2"/>
    <n v="85623"/>
    <n v="943619"/>
    <s v="Pending"/>
    <n v="160436"/>
    <x v="9"/>
    <x v="3"/>
    <x v="1"/>
    <n v="-38268"/>
  </r>
  <r>
    <x v="2055"/>
    <x v="223"/>
    <x v="5"/>
    <x v="13"/>
    <x v="1"/>
    <s v="P3"/>
    <x v="2"/>
    <x v="5"/>
    <x v="2"/>
    <x v="527"/>
    <d v="2022-06-23T00:00:00"/>
    <n v="57"/>
    <n v="199209"/>
    <n v="259591"/>
    <n v="60382"/>
    <x v="3"/>
    <n v="897.4"/>
    <n v="90"/>
    <x v="1"/>
    <x v="3"/>
    <x v="0"/>
    <n v="76"/>
    <x v="223"/>
    <x v="44"/>
    <x v="2"/>
    <s v="P1234"/>
    <n v="284"/>
    <n v="52"/>
    <x v="9"/>
    <x v="1"/>
    <n v="0"/>
    <n v="3"/>
    <s v="C"/>
    <n v="5.41"/>
    <x v="0"/>
    <n v="0"/>
    <n v="555814"/>
    <s v="Overdue"/>
    <n v="180067"/>
    <x v="2"/>
    <x v="0"/>
    <x v="0"/>
    <n v="60382"/>
  </r>
  <r>
    <x v="2056"/>
    <x v="164"/>
    <x v="5"/>
    <x v="7"/>
    <x v="5"/>
    <s v="P1"/>
    <x v="0"/>
    <x v="5"/>
    <x v="1"/>
    <x v="1046"/>
    <d v="2024-12-30T00:00:00"/>
    <n v="31"/>
    <n v="373165"/>
    <n v="437173"/>
    <n v="64008"/>
    <x v="0"/>
    <n v="527.20000000000005"/>
    <n v="57"/>
    <x v="0"/>
    <x v="3"/>
    <x v="0"/>
    <n v="76"/>
    <x v="355"/>
    <x v="18"/>
    <x v="0"/>
    <s v="P1280"/>
    <n v="394"/>
    <n v="96"/>
    <x v="47"/>
    <x v="1"/>
    <n v="12"/>
    <n v="5"/>
    <s v="B"/>
    <n v="8.9700000000000006"/>
    <x v="3"/>
    <n v="0"/>
    <n v="524930"/>
    <s v="Paid"/>
    <n v="399172"/>
    <x v="8"/>
    <x v="2"/>
    <x v="1"/>
    <n v="64008"/>
  </r>
  <r>
    <x v="2057"/>
    <x v="138"/>
    <x v="3"/>
    <x v="29"/>
    <x v="5"/>
    <s v="P4"/>
    <x v="2"/>
    <x v="5"/>
    <x v="1"/>
    <x v="964"/>
    <d v="2025-08-14T00:00:00"/>
    <n v="47"/>
    <n v="112535"/>
    <n v="120510"/>
    <n v="7975"/>
    <x v="2"/>
    <n v="720.3"/>
    <n v="97"/>
    <x v="1"/>
    <x v="2"/>
    <x v="2"/>
    <n v="98"/>
    <x v="46"/>
    <x v="40"/>
    <x v="0"/>
    <s v="P1406"/>
    <n v="170"/>
    <n v="32"/>
    <x v="51"/>
    <x v="3"/>
    <n v="21"/>
    <n v="8"/>
    <s v="B"/>
    <n v="13.21"/>
    <x v="2"/>
    <n v="0"/>
    <n v="784267"/>
    <s v="Overdue"/>
    <n v="138765"/>
    <x v="2"/>
    <x v="1"/>
    <x v="2"/>
    <n v="7975"/>
  </r>
  <r>
    <x v="2058"/>
    <x v="52"/>
    <x v="1"/>
    <x v="8"/>
    <x v="1"/>
    <s v="P5"/>
    <x v="0"/>
    <x v="0"/>
    <x v="2"/>
    <x v="861"/>
    <d v="2023-05-12T00:00:00"/>
    <n v="2"/>
    <n v="378236"/>
    <n v="386967"/>
    <n v="8731"/>
    <x v="1"/>
    <n v="682.8"/>
    <n v="64"/>
    <x v="1"/>
    <x v="1"/>
    <x v="0"/>
    <n v="86"/>
    <x v="378"/>
    <x v="43"/>
    <x v="1"/>
    <s v="P1490"/>
    <n v="152"/>
    <n v="21"/>
    <x v="33"/>
    <x v="0"/>
    <n v="0"/>
    <n v="7"/>
    <s v="D"/>
    <n v="12.06"/>
    <x v="0"/>
    <n v="0"/>
    <n v="127289"/>
    <s v="Paid"/>
    <n v="384432"/>
    <x v="7"/>
    <x v="2"/>
    <x v="1"/>
    <n v="8731"/>
  </r>
  <r>
    <x v="2059"/>
    <x v="251"/>
    <x v="3"/>
    <x v="4"/>
    <x v="5"/>
    <s v="P4"/>
    <x v="1"/>
    <x v="5"/>
    <x v="0"/>
    <x v="527"/>
    <d v="2022-04-26T00:00:00"/>
    <n v="-1"/>
    <n v="122347"/>
    <n v="186298"/>
    <n v="63951"/>
    <x v="6"/>
    <n v="144.4"/>
    <n v="35"/>
    <x v="0"/>
    <x v="2"/>
    <x v="0"/>
    <n v="0"/>
    <x v="740"/>
    <x v="18"/>
    <x v="0"/>
    <s v="P1038"/>
    <n v="52"/>
    <n v="72"/>
    <x v="27"/>
    <x v="3"/>
    <n v="7"/>
    <n v="3"/>
    <s v="A"/>
    <n v="2.82"/>
    <x v="1"/>
    <n v="0"/>
    <n v="361469"/>
    <s v="Pending"/>
    <n v="130382"/>
    <x v="1"/>
    <x v="2"/>
    <x v="3"/>
    <n v="63951"/>
  </r>
  <r>
    <x v="2060"/>
    <x v="187"/>
    <x v="5"/>
    <x v="24"/>
    <x v="2"/>
    <s v="P5"/>
    <x v="1"/>
    <x v="4"/>
    <x v="0"/>
    <x v="600"/>
    <d v="2023-01-08T00:00:00"/>
    <n v="28"/>
    <n v="416349"/>
    <n v="487152"/>
    <n v="70803"/>
    <x v="9"/>
    <n v="816.8"/>
    <n v="26"/>
    <x v="2"/>
    <x v="2"/>
    <x v="2"/>
    <n v="55"/>
    <x v="76"/>
    <x v="19"/>
    <x v="2"/>
    <s v="P1320"/>
    <n v="191"/>
    <n v="85"/>
    <x v="58"/>
    <x v="0"/>
    <n v="19"/>
    <n v="7"/>
    <s v="C"/>
    <n v="16.28"/>
    <x v="0"/>
    <n v="0"/>
    <n v="115472"/>
    <s v="Overdue"/>
    <n v="423391"/>
    <x v="5"/>
    <x v="1"/>
    <x v="2"/>
    <n v="70803"/>
  </r>
  <r>
    <x v="2061"/>
    <x v="196"/>
    <x v="4"/>
    <x v="17"/>
    <x v="3"/>
    <s v="P4"/>
    <x v="0"/>
    <x v="1"/>
    <x v="4"/>
    <x v="833"/>
    <d v="2025-02-25T00:00:00"/>
    <n v="12"/>
    <n v="16349"/>
    <n v="-20495"/>
    <n v="-36844"/>
    <x v="3"/>
    <n v="141.19999999999999"/>
    <n v="49"/>
    <x v="0"/>
    <x v="0"/>
    <x v="0"/>
    <n v="68"/>
    <x v="164"/>
    <x v="37"/>
    <x v="0"/>
    <s v="P1253"/>
    <n v="103"/>
    <n v="78"/>
    <x v="29"/>
    <x v="3"/>
    <n v="21"/>
    <n v="3"/>
    <s v="C"/>
    <n v="5.45"/>
    <x v="1"/>
    <n v="0"/>
    <n v="306365"/>
    <s v="Pending"/>
    <n v="3896"/>
    <x v="9"/>
    <x v="3"/>
    <x v="4"/>
    <n v="-36844"/>
  </r>
  <r>
    <x v="2062"/>
    <x v="0"/>
    <x v="4"/>
    <x v="24"/>
    <x v="4"/>
    <s v="P2"/>
    <x v="1"/>
    <x v="0"/>
    <x v="1"/>
    <x v="1058"/>
    <d v="2023-06-26T00:00:00"/>
    <n v="48"/>
    <n v="162885"/>
    <n v="231783"/>
    <n v="68898"/>
    <x v="10"/>
    <n v="526.6"/>
    <n v="4"/>
    <x v="2"/>
    <x v="0"/>
    <x v="1"/>
    <n v="0"/>
    <x v="527"/>
    <x v="31"/>
    <x v="3"/>
    <s v="P1120"/>
    <n v="322"/>
    <n v="57"/>
    <x v="7"/>
    <x v="2"/>
    <n v="2"/>
    <n v="1"/>
    <s v="D"/>
    <n v="10.41"/>
    <x v="1"/>
    <n v="73446"/>
    <n v="502854"/>
    <s v="Pending"/>
    <n v="158694"/>
    <x v="8"/>
    <x v="1"/>
    <x v="0"/>
    <n v="68898"/>
  </r>
  <r>
    <x v="2063"/>
    <x v="276"/>
    <x v="2"/>
    <x v="12"/>
    <x v="0"/>
    <s v="P4"/>
    <x v="0"/>
    <x v="5"/>
    <x v="1"/>
    <x v="473"/>
    <d v="2022-05-27T00:00:00"/>
    <n v="60"/>
    <n v="249076"/>
    <n v="313802"/>
    <n v="64726"/>
    <x v="2"/>
    <n v="464.5"/>
    <n v="91"/>
    <x v="1"/>
    <x v="1"/>
    <x v="0"/>
    <n v="0"/>
    <x v="74"/>
    <x v="23"/>
    <x v="1"/>
    <s v="P1241"/>
    <n v="240"/>
    <n v="43"/>
    <x v="45"/>
    <x v="3"/>
    <n v="12"/>
    <n v="2"/>
    <s v="A"/>
    <n v="16.55"/>
    <x v="3"/>
    <n v="3175"/>
    <n v="801510"/>
    <s v="Paid"/>
    <n v="260878"/>
    <x v="9"/>
    <x v="3"/>
    <x v="4"/>
    <n v="64726"/>
  </r>
  <r>
    <x v="2064"/>
    <x v="269"/>
    <x v="0"/>
    <x v="21"/>
    <x v="5"/>
    <s v="P2"/>
    <x v="1"/>
    <x v="0"/>
    <x v="1"/>
    <x v="1059"/>
    <d v="2024-07-19T00:00:00"/>
    <n v="7"/>
    <n v="53061"/>
    <n v="68004"/>
    <n v="14943"/>
    <x v="6"/>
    <n v="45.6"/>
    <n v="4"/>
    <x v="2"/>
    <x v="2"/>
    <x v="2"/>
    <n v="0"/>
    <x v="283"/>
    <x v="33"/>
    <x v="2"/>
    <s v="P1154"/>
    <n v="431"/>
    <n v="68"/>
    <x v="12"/>
    <x v="3"/>
    <n v="2"/>
    <n v="1"/>
    <s v="B"/>
    <n v="16.57"/>
    <x v="0"/>
    <n v="0"/>
    <n v="23859"/>
    <s v="Overdue"/>
    <n v="43878"/>
    <x v="10"/>
    <x v="0"/>
    <x v="3"/>
    <n v="14943"/>
  </r>
  <r>
    <x v="2065"/>
    <x v="188"/>
    <x v="2"/>
    <x v="18"/>
    <x v="3"/>
    <s v="P2"/>
    <x v="3"/>
    <x v="0"/>
    <x v="1"/>
    <x v="1060"/>
    <d v="2025-04-30T00:00:00"/>
    <n v="3"/>
    <n v="168264"/>
    <n v="236617"/>
    <n v="68353"/>
    <x v="0"/>
    <n v="725"/>
    <n v="6"/>
    <x v="2"/>
    <x v="3"/>
    <x v="1"/>
    <n v="0"/>
    <x v="807"/>
    <x v="39"/>
    <x v="2"/>
    <s v="P1460"/>
    <n v="477"/>
    <n v="56"/>
    <x v="91"/>
    <x v="2"/>
    <n v="14"/>
    <n v="5"/>
    <s v="A"/>
    <n v="13.08"/>
    <x v="0"/>
    <n v="0"/>
    <n v="86696"/>
    <s v="Paid"/>
    <n v="180907"/>
    <x v="11"/>
    <x v="3"/>
    <x v="1"/>
    <n v="68353"/>
  </r>
  <r>
    <x v="2066"/>
    <x v="74"/>
    <x v="4"/>
    <x v="21"/>
    <x v="1"/>
    <s v="P3"/>
    <x v="1"/>
    <x v="3"/>
    <x v="2"/>
    <x v="653"/>
    <d v="2022-09-01T00:00:00"/>
    <n v="13"/>
    <n v="130905"/>
    <n v="196886"/>
    <n v="65981"/>
    <x v="7"/>
    <n v="507"/>
    <n v="97"/>
    <x v="1"/>
    <x v="0"/>
    <x v="0"/>
    <n v="0"/>
    <x v="755"/>
    <x v="30"/>
    <x v="1"/>
    <s v="P1096"/>
    <n v="214"/>
    <n v="40"/>
    <x v="40"/>
    <x v="1"/>
    <n v="14"/>
    <n v="4"/>
    <s v="C"/>
    <n v="13.1"/>
    <x v="3"/>
    <n v="0"/>
    <n v="257771"/>
    <s v="Overdue"/>
    <n v="180020"/>
    <x v="3"/>
    <x v="2"/>
    <x v="3"/>
    <n v="65981"/>
  </r>
  <r>
    <x v="2067"/>
    <x v="244"/>
    <x v="4"/>
    <x v="3"/>
    <x v="2"/>
    <s v="P1"/>
    <x v="3"/>
    <x v="1"/>
    <x v="2"/>
    <x v="714"/>
    <d v="2025-08-27T00:00:00"/>
    <n v="-2"/>
    <n v="206686"/>
    <n v="265329"/>
    <n v="58643"/>
    <x v="8"/>
    <n v="834.9"/>
    <n v="55"/>
    <x v="0"/>
    <x v="3"/>
    <x v="0"/>
    <n v="0"/>
    <x v="543"/>
    <x v="5"/>
    <x v="4"/>
    <s v="P1419"/>
    <n v="197"/>
    <n v="23"/>
    <x v="7"/>
    <x v="3"/>
    <n v="2"/>
    <n v="4"/>
    <s v="C"/>
    <n v="2.6"/>
    <x v="3"/>
    <n v="0"/>
    <n v="945780"/>
    <s v="Paid"/>
    <n v="187841"/>
    <x v="8"/>
    <x v="2"/>
    <x v="3"/>
    <n v="58643"/>
  </r>
  <r>
    <x v="2068"/>
    <x v="204"/>
    <x v="5"/>
    <x v="23"/>
    <x v="2"/>
    <s v="P3"/>
    <x v="2"/>
    <x v="4"/>
    <x v="2"/>
    <x v="1061"/>
    <d v="2024-01-04T00:00:00"/>
    <n v="20"/>
    <n v="419173"/>
    <n v="529765"/>
    <n v="110592"/>
    <x v="4"/>
    <n v="236.1"/>
    <n v="61"/>
    <x v="1"/>
    <x v="2"/>
    <x v="1"/>
    <n v="0"/>
    <x v="282"/>
    <x v="1"/>
    <x v="2"/>
    <s v="P1398"/>
    <n v="10"/>
    <n v="86"/>
    <x v="29"/>
    <x v="1"/>
    <n v="19"/>
    <n v="7"/>
    <s v="B"/>
    <n v="10.02"/>
    <x v="1"/>
    <n v="0"/>
    <n v="766493"/>
    <s v="Overdue"/>
    <n v="403638"/>
    <x v="1"/>
    <x v="2"/>
    <x v="2"/>
    <n v="110592"/>
  </r>
  <r>
    <x v="2069"/>
    <x v="114"/>
    <x v="2"/>
    <x v="13"/>
    <x v="4"/>
    <s v="P4"/>
    <x v="3"/>
    <x v="2"/>
    <x v="0"/>
    <x v="386"/>
    <d v="2022-03-08T00:00:00"/>
    <n v="42"/>
    <n v="52912"/>
    <n v="68175"/>
    <n v="15263"/>
    <x v="7"/>
    <n v="349.3"/>
    <n v="50"/>
    <x v="0"/>
    <x v="2"/>
    <x v="1"/>
    <n v="0"/>
    <x v="550"/>
    <x v="27"/>
    <x v="0"/>
    <s v="P1089"/>
    <n v="493"/>
    <n v="63"/>
    <x v="60"/>
    <x v="3"/>
    <n v="16"/>
    <n v="6"/>
    <s v="B"/>
    <n v="9.5"/>
    <x v="1"/>
    <n v="0"/>
    <n v="570285"/>
    <s v="Overdue"/>
    <n v="86383"/>
    <x v="7"/>
    <x v="0"/>
    <x v="2"/>
    <n v="15263"/>
  </r>
  <r>
    <x v="2070"/>
    <x v="128"/>
    <x v="3"/>
    <x v="12"/>
    <x v="4"/>
    <s v="P4"/>
    <x v="3"/>
    <x v="4"/>
    <x v="4"/>
    <x v="457"/>
    <d v="2023-04-01T00:00:00"/>
    <n v="49"/>
    <n v="253734"/>
    <n v="252790"/>
    <n v="-944"/>
    <x v="10"/>
    <n v="375.9"/>
    <n v="51"/>
    <x v="0"/>
    <x v="2"/>
    <x v="2"/>
    <n v="79"/>
    <x v="808"/>
    <x v="24"/>
    <x v="0"/>
    <s v="P1238"/>
    <n v="367"/>
    <n v="76"/>
    <x v="66"/>
    <x v="1"/>
    <n v="12"/>
    <n v="3"/>
    <s v="B"/>
    <n v="16.59"/>
    <x v="1"/>
    <n v="0"/>
    <n v="391064"/>
    <s v="Paid"/>
    <n v="293722"/>
    <x v="5"/>
    <x v="2"/>
    <x v="3"/>
    <n v="-944"/>
  </r>
  <r>
    <x v="2071"/>
    <x v="119"/>
    <x v="4"/>
    <x v="0"/>
    <x v="3"/>
    <s v="P1"/>
    <x v="3"/>
    <x v="3"/>
    <x v="2"/>
    <x v="821"/>
    <d v="2025-07-22T00:00:00"/>
    <n v="50"/>
    <n v="61763"/>
    <n v="62527"/>
    <n v="764"/>
    <x v="1"/>
    <n v="52.4"/>
    <n v="1"/>
    <x v="2"/>
    <x v="3"/>
    <x v="0"/>
    <n v="0"/>
    <x v="69"/>
    <x v="1"/>
    <x v="2"/>
    <s v="P1254"/>
    <n v="454"/>
    <n v="72"/>
    <x v="88"/>
    <x v="3"/>
    <n v="0"/>
    <n v="7"/>
    <s v="C"/>
    <n v="10.81"/>
    <x v="1"/>
    <n v="0"/>
    <n v="109005"/>
    <s v="Paid"/>
    <n v="83708"/>
    <x v="5"/>
    <x v="2"/>
    <x v="3"/>
    <n v="764"/>
  </r>
  <r>
    <x v="2072"/>
    <x v="218"/>
    <x v="4"/>
    <x v="4"/>
    <x v="0"/>
    <s v="P1"/>
    <x v="2"/>
    <x v="3"/>
    <x v="0"/>
    <x v="1062"/>
    <d v="2025-03-10T00:00:00"/>
    <n v="41"/>
    <n v="215747"/>
    <n v="285148"/>
    <n v="69401"/>
    <x v="10"/>
    <n v="625"/>
    <n v="37"/>
    <x v="0"/>
    <x v="1"/>
    <x v="0"/>
    <n v="78"/>
    <x v="202"/>
    <x v="35"/>
    <x v="1"/>
    <s v="P1152"/>
    <n v="265"/>
    <n v="116"/>
    <x v="93"/>
    <x v="1"/>
    <n v="21"/>
    <n v="1"/>
    <s v="B"/>
    <n v="8.64"/>
    <x v="2"/>
    <n v="0"/>
    <n v="572553"/>
    <s v="Overdue"/>
    <n v="256178"/>
    <x v="3"/>
    <x v="1"/>
    <x v="3"/>
    <n v="69401"/>
  </r>
  <r>
    <x v="2073"/>
    <x v="248"/>
    <x v="5"/>
    <x v="2"/>
    <x v="3"/>
    <s v="P5"/>
    <x v="3"/>
    <x v="1"/>
    <x v="0"/>
    <x v="243"/>
    <d v="2023-07-11T00:00:00"/>
    <n v="42"/>
    <n v="266317"/>
    <n v="320155"/>
    <n v="53838"/>
    <x v="1"/>
    <n v="469.9"/>
    <n v="9"/>
    <x v="2"/>
    <x v="3"/>
    <x v="1"/>
    <n v="95"/>
    <x v="726"/>
    <x v="3"/>
    <x v="1"/>
    <s v="P1182"/>
    <n v="193"/>
    <n v="55"/>
    <x v="26"/>
    <x v="2"/>
    <n v="14"/>
    <n v="8"/>
    <s v="C"/>
    <n v="8.67"/>
    <x v="3"/>
    <n v="0"/>
    <n v="440373"/>
    <s v="Pending"/>
    <n v="289910"/>
    <x v="0"/>
    <x v="3"/>
    <x v="1"/>
    <n v="53838"/>
  </r>
  <r>
    <x v="2074"/>
    <x v="68"/>
    <x v="3"/>
    <x v="24"/>
    <x v="0"/>
    <s v="P2"/>
    <x v="0"/>
    <x v="4"/>
    <x v="2"/>
    <x v="228"/>
    <d v="2023-06-21T00:00:00"/>
    <n v="41"/>
    <n v="189520"/>
    <n v="279597"/>
    <n v="90077"/>
    <x v="6"/>
    <n v="575"/>
    <n v="38"/>
    <x v="0"/>
    <x v="0"/>
    <x v="0"/>
    <n v="44"/>
    <x v="375"/>
    <x v="26"/>
    <x v="1"/>
    <s v="P1489"/>
    <n v="432"/>
    <n v="72"/>
    <x v="76"/>
    <x v="3"/>
    <n v="21"/>
    <n v="7"/>
    <s v="B"/>
    <n v="2.39"/>
    <x v="0"/>
    <n v="0"/>
    <n v="811955"/>
    <s v="Pending"/>
    <n v="204031"/>
    <x v="9"/>
    <x v="0"/>
    <x v="3"/>
    <n v="90077"/>
  </r>
  <r>
    <x v="2075"/>
    <x v="36"/>
    <x v="0"/>
    <x v="29"/>
    <x v="1"/>
    <s v="P5"/>
    <x v="1"/>
    <x v="0"/>
    <x v="4"/>
    <x v="817"/>
    <d v="2023-12-05T00:00:00"/>
    <n v="-1"/>
    <n v="334016"/>
    <n v="443247"/>
    <n v="109231"/>
    <x v="1"/>
    <n v="336.3"/>
    <n v="65"/>
    <x v="1"/>
    <x v="1"/>
    <x v="0"/>
    <n v="90"/>
    <x v="251"/>
    <x v="36"/>
    <x v="3"/>
    <s v="P1284"/>
    <n v="163"/>
    <n v="102"/>
    <x v="83"/>
    <x v="3"/>
    <n v="14"/>
    <n v="2"/>
    <s v="A"/>
    <n v="3.09"/>
    <x v="2"/>
    <n v="0"/>
    <n v="221591"/>
    <s v="Paid"/>
    <n v="319106"/>
    <x v="9"/>
    <x v="0"/>
    <x v="1"/>
    <n v="109231"/>
  </r>
  <r>
    <x v="2076"/>
    <x v="86"/>
    <x v="3"/>
    <x v="1"/>
    <x v="3"/>
    <s v="P5"/>
    <x v="3"/>
    <x v="5"/>
    <x v="0"/>
    <x v="207"/>
    <d v="2025-04-13T00:00:00"/>
    <n v="26"/>
    <n v="216460"/>
    <n v="207161"/>
    <n v="-9299"/>
    <x v="4"/>
    <n v="301.10000000000002"/>
    <n v="26"/>
    <x v="2"/>
    <x v="3"/>
    <x v="0"/>
    <n v="43"/>
    <x v="478"/>
    <x v="14"/>
    <x v="3"/>
    <s v="P1435"/>
    <n v="9"/>
    <n v="113"/>
    <x v="65"/>
    <x v="3"/>
    <n v="14"/>
    <n v="7"/>
    <s v="B"/>
    <n v="3.43"/>
    <x v="0"/>
    <n v="0"/>
    <n v="907469"/>
    <s v="Pending"/>
    <n v="238874"/>
    <x v="6"/>
    <x v="1"/>
    <x v="1"/>
    <n v="-9299"/>
  </r>
  <r>
    <x v="2077"/>
    <x v="207"/>
    <x v="2"/>
    <x v="0"/>
    <x v="5"/>
    <s v="P5"/>
    <x v="1"/>
    <x v="3"/>
    <x v="3"/>
    <x v="307"/>
    <d v="2023-04-24T00:00:00"/>
    <n v="13"/>
    <n v="481238"/>
    <n v="537676"/>
    <n v="56438"/>
    <x v="1"/>
    <n v="795.7"/>
    <n v="60"/>
    <x v="0"/>
    <x v="2"/>
    <x v="1"/>
    <n v="96"/>
    <x v="809"/>
    <x v="2"/>
    <x v="3"/>
    <s v="P1123"/>
    <n v="283"/>
    <n v="49"/>
    <x v="74"/>
    <x v="0"/>
    <n v="21"/>
    <n v="6"/>
    <s v="A"/>
    <n v="7.78"/>
    <x v="0"/>
    <n v="77764"/>
    <n v="881518"/>
    <s v="Paid"/>
    <n v="503299"/>
    <x v="10"/>
    <x v="1"/>
    <x v="2"/>
    <n v="56438"/>
  </r>
  <r>
    <x v="2078"/>
    <x v="54"/>
    <x v="0"/>
    <x v="10"/>
    <x v="5"/>
    <s v="P2"/>
    <x v="0"/>
    <x v="5"/>
    <x v="0"/>
    <x v="429"/>
    <d v="2025-08-18T00:00:00"/>
    <n v="52"/>
    <n v="56277"/>
    <n v="89389"/>
    <n v="33112"/>
    <x v="10"/>
    <n v="349.3"/>
    <n v="26"/>
    <x v="2"/>
    <x v="2"/>
    <x v="1"/>
    <n v="0"/>
    <x v="307"/>
    <x v="1"/>
    <x v="4"/>
    <s v="P1127"/>
    <n v="265"/>
    <n v="42"/>
    <x v="43"/>
    <x v="0"/>
    <n v="2"/>
    <n v="3"/>
    <s v="D"/>
    <n v="6.61"/>
    <x v="0"/>
    <n v="0"/>
    <n v="226037"/>
    <s v="Overdue"/>
    <n v="91428"/>
    <x v="12"/>
    <x v="2"/>
    <x v="4"/>
    <n v="33112"/>
  </r>
  <r>
    <x v="2079"/>
    <x v="285"/>
    <x v="3"/>
    <x v="29"/>
    <x v="5"/>
    <s v="P2"/>
    <x v="0"/>
    <x v="3"/>
    <x v="2"/>
    <x v="1063"/>
    <d v="2025-09-30T00:00:00"/>
    <n v="55"/>
    <n v="283353"/>
    <n v="382293"/>
    <n v="98940"/>
    <x v="1"/>
    <n v="679.2"/>
    <n v="52"/>
    <x v="0"/>
    <x v="1"/>
    <x v="2"/>
    <n v="0"/>
    <x v="683"/>
    <x v="21"/>
    <x v="4"/>
    <s v="P1189"/>
    <n v="294"/>
    <n v="14"/>
    <x v="66"/>
    <x v="2"/>
    <n v="2"/>
    <n v="3"/>
    <s v="D"/>
    <n v="1.88"/>
    <x v="1"/>
    <n v="0"/>
    <n v="332424"/>
    <s v="Overdue"/>
    <n v="282501"/>
    <x v="1"/>
    <x v="0"/>
    <x v="4"/>
    <n v="98940"/>
  </r>
  <r>
    <x v="2080"/>
    <x v="199"/>
    <x v="4"/>
    <x v="3"/>
    <x v="3"/>
    <s v="P4"/>
    <x v="3"/>
    <x v="0"/>
    <x v="2"/>
    <x v="106"/>
    <d v="2024-12-09T00:00:00"/>
    <n v="30"/>
    <n v="310276"/>
    <n v="388392"/>
    <n v="78116"/>
    <x v="6"/>
    <n v="12.6"/>
    <n v="43"/>
    <x v="0"/>
    <x v="1"/>
    <x v="0"/>
    <n v="0"/>
    <x v="619"/>
    <x v="37"/>
    <x v="4"/>
    <s v="P1452"/>
    <n v="91"/>
    <n v="53"/>
    <x v="33"/>
    <x v="0"/>
    <n v="4"/>
    <n v="5"/>
    <s v="B"/>
    <n v="14.52"/>
    <x v="0"/>
    <n v="0"/>
    <n v="62014"/>
    <s v="Paid"/>
    <n v="345297"/>
    <x v="12"/>
    <x v="2"/>
    <x v="3"/>
    <n v="78116"/>
  </r>
  <r>
    <x v="2081"/>
    <x v="160"/>
    <x v="0"/>
    <x v="15"/>
    <x v="4"/>
    <s v="P2"/>
    <x v="1"/>
    <x v="0"/>
    <x v="3"/>
    <x v="29"/>
    <d v="2022-06-26T00:00:00"/>
    <n v="28"/>
    <n v="210235"/>
    <n v="177087"/>
    <n v="-33148"/>
    <x v="6"/>
    <n v="389.9"/>
    <n v="2"/>
    <x v="2"/>
    <x v="0"/>
    <x v="1"/>
    <n v="0"/>
    <x v="507"/>
    <x v="40"/>
    <x v="4"/>
    <s v="P1096"/>
    <n v="217"/>
    <n v="36"/>
    <x v="55"/>
    <x v="2"/>
    <n v="21"/>
    <n v="3"/>
    <s v="B"/>
    <n v="10.8"/>
    <x v="2"/>
    <n v="0"/>
    <n v="548782"/>
    <s v="Overdue"/>
    <n v="225896"/>
    <x v="9"/>
    <x v="3"/>
    <x v="2"/>
    <n v="-33148"/>
  </r>
  <r>
    <x v="2082"/>
    <x v="91"/>
    <x v="2"/>
    <x v="10"/>
    <x v="3"/>
    <s v="P1"/>
    <x v="2"/>
    <x v="1"/>
    <x v="0"/>
    <x v="344"/>
    <d v="2025-01-25T00:00:00"/>
    <n v="34"/>
    <n v="308189"/>
    <n v="352889"/>
    <n v="44700"/>
    <x v="9"/>
    <n v="767.6"/>
    <n v="12"/>
    <x v="2"/>
    <x v="0"/>
    <x v="0"/>
    <n v="0"/>
    <x v="375"/>
    <x v="37"/>
    <x v="4"/>
    <s v="P1352"/>
    <n v="92"/>
    <n v="66"/>
    <x v="49"/>
    <x v="0"/>
    <n v="14"/>
    <n v="7"/>
    <s v="B"/>
    <n v="13.63"/>
    <x v="1"/>
    <n v="0"/>
    <n v="634286"/>
    <s v="Pending"/>
    <n v="321219"/>
    <x v="3"/>
    <x v="0"/>
    <x v="4"/>
    <n v="44700"/>
  </r>
  <r>
    <x v="2083"/>
    <x v="5"/>
    <x v="2"/>
    <x v="3"/>
    <x v="3"/>
    <s v="P3"/>
    <x v="3"/>
    <x v="2"/>
    <x v="4"/>
    <x v="1064"/>
    <d v="2024-02-07T00:00:00"/>
    <n v="9"/>
    <n v="377061"/>
    <n v="483055"/>
    <n v="105994"/>
    <x v="4"/>
    <n v="769.9"/>
    <n v="65"/>
    <x v="1"/>
    <x v="1"/>
    <x v="0"/>
    <n v="0"/>
    <x v="469"/>
    <x v="11"/>
    <x v="1"/>
    <s v="P1436"/>
    <n v="99"/>
    <n v="30"/>
    <x v="85"/>
    <x v="3"/>
    <n v="19"/>
    <n v="8"/>
    <s v="B"/>
    <n v="15.61"/>
    <x v="2"/>
    <n v="0"/>
    <n v="383386"/>
    <s v="Paid"/>
    <n v="391289"/>
    <x v="6"/>
    <x v="0"/>
    <x v="4"/>
    <n v="105994"/>
  </r>
  <r>
    <x v="2084"/>
    <x v="37"/>
    <x v="0"/>
    <x v="0"/>
    <x v="2"/>
    <s v="P4"/>
    <x v="1"/>
    <x v="5"/>
    <x v="1"/>
    <x v="1065"/>
    <d v="2024-12-22T00:00:00"/>
    <n v="49"/>
    <n v="128435"/>
    <n v="154722"/>
    <n v="26287"/>
    <x v="9"/>
    <n v="306"/>
    <n v="47"/>
    <x v="0"/>
    <x v="2"/>
    <x v="2"/>
    <n v="45"/>
    <x v="199"/>
    <x v="41"/>
    <x v="4"/>
    <s v="P1307"/>
    <n v="72"/>
    <n v="32"/>
    <x v="51"/>
    <x v="1"/>
    <n v="12"/>
    <n v="8"/>
    <s v="D"/>
    <n v="15.79"/>
    <x v="0"/>
    <n v="0"/>
    <n v="796402"/>
    <s v="Paid"/>
    <n v="164033"/>
    <x v="0"/>
    <x v="3"/>
    <x v="2"/>
    <n v="26287"/>
  </r>
  <r>
    <x v="2085"/>
    <x v="212"/>
    <x v="2"/>
    <x v="13"/>
    <x v="1"/>
    <s v="P5"/>
    <x v="3"/>
    <x v="3"/>
    <x v="4"/>
    <x v="223"/>
    <d v="2024-03-21T00:00:00"/>
    <n v="12"/>
    <n v="115813"/>
    <n v="152666"/>
    <n v="36853"/>
    <x v="1"/>
    <n v="672.1"/>
    <n v="21"/>
    <x v="2"/>
    <x v="0"/>
    <x v="0"/>
    <n v="65"/>
    <x v="585"/>
    <x v="26"/>
    <x v="2"/>
    <s v="P1004"/>
    <n v="376"/>
    <n v="57"/>
    <x v="51"/>
    <x v="0"/>
    <n v="2"/>
    <n v="4"/>
    <s v="B"/>
    <n v="1.49"/>
    <x v="2"/>
    <n v="0"/>
    <n v="410905"/>
    <s v="Pending"/>
    <n v="120520"/>
    <x v="6"/>
    <x v="1"/>
    <x v="2"/>
    <n v="36853"/>
  </r>
  <r>
    <x v="2086"/>
    <x v="11"/>
    <x v="3"/>
    <x v="4"/>
    <x v="1"/>
    <s v="P4"/>
    <x v="2"/>
    <x v="1"/>
    <x v="3"/>
    <x v="595"/>
    <d v="2022-10-18T00:00:00"/>
    <n v="7"/>
    <n v="44155"/>
    <n v="149815"/>
    <n v="105660"/>
    <x v="0"/>
    <n v="306.8"/>
    <n v="29"/>
    <x v="2"/>
    <x v="1"/>
    <x v="0"/>
    <n v="56"/>
    <x v="561"/>
    <x v="8"/>
    <x v="1"/>
    <s v="P1200"/>
    <n v="50"/>
    <n v="30"/>
    <x v="44"/>
    <x v="2"/>
    <n v="21"/>
    <n v="1"/>
    <s v="B"/>
    <n v="1.06"/>
    <x v="2"/>
    <n v="0"/>
    <n v="983652"/>
    <s v="Paid"/>
    <n v="48216"/>
    <x v="5"/>
    <x v="0"/>
    <x v="0"/>
    <n v="105660"/>
  </r>
  <r>
    <x v="2087"/>
    <x v="50"/>
    <x v="0"/>
    <x v="21"/>
    <x v="4"/>
    <s v="P5"/>
    <x v="1"/>
    <x v="2"/>
    <x v="1"/>
    <x v="1007"/>
    <d v="2023-07-16T00:00:00"/>
    <n v="30"/>
    <n v="376659"/>
    <n v="373113"/>
    <n v="-3546"/>
    <x v="3"/>
    <n v="176.6"/>
    <n v="67"/>
    <x v="1"/>
    <x v="0"/>
    <x v="0"/>
    <n v="0"/>
    <x v="576"/>
    <x v="11"/>
    <x v="3"/>
    <s v="P1414"/>
    <n v="320"/>
    <n v="119"/>
    <x v="91"/>
    <x v="0"/>
    <n v="7"/>
    <n v="4"/>
    <s v="B"/>
    <n v="7.74"/>
    <x v="0"/>
    <n v="17817"/>
    <n v="843607"/>
    <s v="Paid"/>
    <n v="423895"/>
    <x v="11"/>
    <x v="2"/>
    <x v="1"/>
    <n v="-3546"/>
  </r>
  <r>
    <x v="2088"/>
    <x v="248"/>
    <x v="2"/>
    <x v="3"/>
    <x v="1"/>
    <s v="P4"/>
    <x v="3"/>
    <x v="4"/>
    <x v="2"/>
    <x v="455"/>
    <d v="2024-01-04T00:00:00"/>
    <n v="19"/>
    <n v="147917"/>
    <n v="116581"/>
    <n v="-31336"/>
    <x v="6"/>
    <n v="372.2"/>
    <n v="85"/>
    <x v="1"/>
    <x v="3"/>
    <x v="1"/>
    <n v="0"/>
    <x v="697"/>
    <x v="38"/>
    <x v="2"/>
    <s v="P1194"/>
    <n v="56"/>
    <n v="105"/>
    <x v="39"/>
    <x v="2"/>
    <n v="19"/>
    <n v="3"/>
    <s v="A"/>
    <n v="13.25"/>
    <x v="1"/>
    <n v="0"/>
    <n v="625605"/>
    <s v="Paid"/>
    <n v="140156"/>
    <x v="2"/>
    <x v="2"/>
    <x v="3"/>
    <n v="-31336"/>
  </r>
  <r>
    <x v="2089"/>
    <x v="194"/>
    <x v="3"/>
    <x v="26"/>
    <x v="3"/>
    <s v="P4"/>
    <x v="0"/>
    <x v="1"/>
    <x v="1"/>
    <x v="963"/>
    <d v="2022-11-28T00:00:00"/>
    <n v="5"/>
    <n v="400396"/>
    <n v="514529"/>
    <n v="114133"/>
    <x v="3"/>
    <n v="344.5"/>
    <n v="20"/>
    <x v="2"/>
    <x v="1"/>
    <x v="0"/>
    <n v="43"/>
    <x v="194"/>
    <x v="27"/>
    <x v="2"/>
    <s v="P1203"/>
    <n v="357"/>
    <n v="104"/>
    <x v="56"/>
    <x v="1"/>
    <n v="21"/>
    <n v="2"/>
    <s v="D"/>
    <n v="10.33"/>
    <x v="1"/>
    <n v="0"/>
    <n v="477204"/>
    <s v="Overdue"/>
    <n v="439418"/>
    <x v="9"/>
    <x v="2"/>
    <x v="4"/>
    <n v="114133"/>
  </r>
  <r>
    <x v="2090"/>
    <x v="145"/>
    <x v="4"/>
    <x v="13"/>
    <x v="0"/>
    <s v="P4"/>
    <x v="3"/>
    <x v="1"/>
    <x v="3"/>
    <x v="762"/>
    <d v="2025-04-07T00:00:00"/>
    <n v="41"/>
    <n v="455721"/>
    <n v="556480"/>
    <n v="100759"/>
    <x v="3"/>
    <n v="651.79999999999995"/>
    <n v="95"/>
    <x v="1"/>
    <x v="3"/>
    <x v="0"/>
    <n v="98"/>
    <x v="336"/>
    <x v="12"/>
    <x v="2"/>
    <s v="P1318"/>
    <n v="230"/>
    <n v="13"/>
    <x v="17"/>
    <x v="0"/>
    <n v="9"/>
    <n v="3"/>
    <s v="A"/>
    <n v="4.71"/>
    <x v="2"/>
    <n v="16082"/>
    <n v="974722"/>
    <s v="Overdue"/>
    <n v="437414"/>
    <x v="8"/>
    <x v="3"/>
    <x v="1"/>
    <n v="100759"/>
  </r>
  <r>
    <x v="2091"/>
    <x v="164"/>
    <x v="2"/>
    <x v="13"/>
    <x v="4"/>
    <s v="P2"/>
    <x v="1"/>
    <x v="1"/>
    <x v="3"/>
    <x v="745"/>
    <d v="2024-02-11T00:00:00"/>
    <n v="30"/>
    <n v="191380"/>
    <n v="186661"/>
    <n v="-4719"/>
    <x v="4"/>
    <n v="616.9"/>
    <n v="36"/>
    <x v="0"/>
    <x v="0"/>
    <x v="0"/>
    <n v="0"/>
    <x v="41"/>
    <x v="36"/>
    <x v="0"/>
    <s v="P1106"/>
    <n v="431"/>
    <n v="110"/>
    <x v="82"/>
    <x v="1"/>
    <n v="19"/>
    <n v="1"/>
    <s v="D"/>
    <n v="1.29"/>
    <x v="0"/>
    <n v="0"/>
    <n v="398132"/>
    <s v="Pending"/>
    <n v="194705"/>
    <x v="4"/>
    <x v="2"/>
    <x v="1"/>
    <n v="-4719"/>
  </r>
  <r>
    <x v="2092"/>
    <x v="2"/>
    <x v="1"/>
    <x v="3"/>
    <x v="2"/>
    <s v="P2"/>
    <x v="3"/>
    <x v="1"/>
    <x v="0"/>
    <x v="1066"/>
    <d v="2022-02-22T00:00:00"/>
    <n v="17"/>
    <n v="459223"/>
    <n v="475734"/>
    <n v="16511"/>
    <x v="6"/>
    <n v="188.6"/>
    <n v="23"/>
    <x v="2"/>
    <x v="1"/>
    <x v="0"/>
    <n v="0"/>
    <x v="225"/>
    <x v="24"/>
    <x v="0"/>
    <s v="P1456"/>
    <n v="449"/>
    <n v="46"/>
    <x v="91"/>
    <x v="3"/>
    <n v="19"/>
    <n v="1"/>
    <s v="C"/>
    <n v="9.56"/>
    <x v="1"/>
    <n v="0"/>
    <n v="644985"/>
    <s v="Overdue"/>
    <n v="490703"/>
    <x v="5"/>
    <x v="3"/>
    <x v="1"/>
    <n v="16511"/>
  </r>
  <r>
    <x v="2093"/>
    <x v="134"/>
    <x v="4"/>
    <x v="12"/>
    <x v="2"/>
    <s v="P1"/>
    <x v="0"/>
    <x v="1"/>
    <x v="3"/>
    <x v="684"/>
    <d v="2024-02-25T00:00:00"/>
    <n v="20"/>
    <n v="21426"/>
    <n v="760"/>
    <n v="-20666"/>
    <x v="4"/>
    <n v="437.4"/>
    <n v="10"/>
    <x v="2"/>
    <x v="0"/>
    <x v="1"/>
    <n v="53"/>
    <x v="343"/>
    <x v="16"/>
    <x v="2"/>
    <s v="P1088"/>
    <n v="75"/>
    <n v="86"/>
    <x v="12"/>
    <x v="1"/>
    <n v="19"/>
    <n v="2"/>
    <s v="D"/>
    <n v="7.83"/>
    <x v="3"/>
    <n v="13733"/>
    <n v="900348"/>
    <s v="Paid"/>
    <n v="37853"/>
    <x v="4"/>
    <x v="0"/>
    <x v="2"/>
    <n v="-20666"/>
  </r>
  <r>
    <x v="2094"/>
    <x v="183"/>
    <x v="2"/>
    <x v="13"/>
    <x v="0"/>
    <s v="P1"/>
    <x v="2"/>
    <x v="1"/>
    <x v="4"/>
    <x v="234"/>
    <d v="2023-08-20T00:00:00"/>
    <n v="6"/>
    <n v="342000"/>
    <n v="382612"/>
    <n v="40612"/>
    <x v="7"/>
    <n v="578.4"/>
    <n v="23"/>
    <x v="2"/>
    <x v="1"/>
    <x v="2"/>
    <n v="0"/>
    <x v="55"/>
    <x v="42"/>
    <x v="1"/>
    <s v="P1012"/>
    <n v="452"/>
    <n v="56"/>
    <x v="56"/>
    <x v="3"/>
    <n v="12"/>
    <n v="6"/>
    <s v="C"/>
    <n v="1.61"/>
    <x v="2"/>
    <n v="7813"/>
    <n v="820924"/>
    <s v="Pending"/>
    <n v="340377"/>
    <x v="2"/>
    <x v="1"/>
    <x v="0"/>
    <n v="40612"/>
  </r>
  <r>
    <x v="2095"/>
    <x v="80"/>
    <x v="5"/>
    <x v="18"/>
    <x v="2"/>
    <s v="P1"/>
    <x v="0"/>
    <x v="1"/>
    <x v="2"/>
    <x v="1067"/>
    <d v="2024-04-19T00:00:00"/>
    <n v="1"/>
    <n v="467668"/>
    <n v="480517"/>
    <n v="12849"/>
    <x v="9"/>
    <n v="685.9"/>
    <n v="48"/>
    <x v="0"/>
    <x v="2"/>
    <x v="2"/>
    <n v="0"/>
    <x v="481"/>
    <x v="5"/>
    <x v="0"/>
    <s v="P1172"/>
    <n v="243"/>
    <n v="28"/>
    <x v="93"/>
    <x v="2"/>
    <n v="7"/>
    <n v="6"/>
    <s v="C"/>
    <n v="15.69"/>
    <x v="0"/>
    <n v="66372"/>
    <n v="581739"/>
    <s v="Pending"/>
    <n v="516708"/>
    <x v="7"/>
    <x v="2"/>
    <x v="3"/>
    <n v="12849"/>
  </r>
  <r>
    <x v="2096"/>
    <x v="119"/>
    <x v="2"/>
    <x v="25"/>
    <x v="4"/>
    <s v="P5"/>
    <x v="3"/>
    <x v="4"/>
    <x v="1"/>
    <x v="333"/>
    <d v="2025-12-11T00:00:00"/>
    <n v="45"/>
    <n v="330181"/>
    <n v="400310"/>
    <n v="70129"/>
    <x v="10"/>
    <n v="95.1"/>
    <n v="97"/>
    <x v="1"/>
    <x v="2"/>
    <x v="2"/>
    <n v="0"/>
    <x v="162"/>
    <x v="28"/>
    <x v="1"/>
    <s v="P1000"/>
    <n v="288"/>
    <n v="57"/>
    <x v="2"/>
    <x v="3"/>
    <n v="19"/>
    <n v="7"/>
    <s v="B"/>
    <n v="3.86"/>
    <x v="0"/>
    <n v="0"/>
    <n v="469389"/>
    <s v="Pending"/>
    <n v="339284"/>
    <x v="0"/>
    <x v="3"/>
    <x v="0"/>
    <n v="70129"/>
  </r>
  <r>
    <x v="2097"/>
    <x v="275"/>
    <x v="5"/>
    <x v="6"/>
    <x v="1"/>
    <s v="P5"/>
    <x v="1"/>
    <x v="0"/>
    <x v="3"/>
    <x v="878"/>
    <d v="2022-03-26T00:00:00"/>
    <n v="41"/>
    <n v="445779"/>
    <n v="410080"/>
    <n v="-35699"/>
    <x v="3"/>
    <n v="808"/>
    <n v="49"/>
    <x v="0"/>
    <x v="1"/>
    <x v="1"/>
    <n v="40"/>
    <x v="60"/>
    <x v="26"/>
    <x v="4"/>
    <s v="P1169"/>
    <n v="456"/>
    <n v="19"/>
    <x v="38"/>
    <x v="3"/>
    <n v="12"/>
    <n v="5"/>
    <s v="D"/>
    <n v="3.72"/>
    <x v="2"/>
    <n v="34027"/>
    <n v="187942"/>
    <s v="Overdue"/>
    <n v="481761"/>
    <x v="8"/>
    <x v="3"/>
    <x v="0"/>
    <n v="-35699"/>
  </r>
  <r>
    <x v="2098"/>
    <x v="146"/>
    <x v="4"/>
    <x v="25"/>
    <x v="4"/>
    <s v="P2"/>
    <x v="2"/>
    <x v="2"/>
    <x v="1"/>
    <x v="1068"/>
    <d v="2023-10-21T00:00:00"/>
    <n v="44"/>
    <n v="155751"/>
    <n v="154924"/>
    <n v="-827"/>
    <x v="8"/>
    <n v="411.7"/>
    <n v="43"/>
    <x v="0"/>
    <x v="1"/>
    <x v="2"/>
    <n v="81"/>
    <x v="810"/>
    <x v="39"/>
    <x v="3"/>
    <s v="P1434"/>
    <n v="276"/>
    <n v="105"/>
    <x v="24"/>
    <x v="0"/>
    <n v="7"/>
    <n v="1"/>
    <s v="A"/>
    <n v="4.17"/>
    <x v="3"/>
    <n v="0"/>
    <n v="287243"/>
    <s v="Pending"/>
    <n v="186079"/>
    <x v="11"/>
    <x v="0"/>
    <x v="1"/>
    <n v="-827"/>
  </r>
  <r>
    <x v="2099"/>
    <x v="170"/>
    <x v="1"/>
    <x v="15"/>
    <x v="0"/>
    <s v="P3"/>
    <x v="0"/>
    <x v="4"/>
    <x v="0"/>
    <x v="271"/>
    <d v="2022-02-11T00:00:00"/>
    <n v="2"/>
    <n v="231869"/>
    <n v="199296"/>
    <n v="-32573"/>
    <x v="7"/>
    <n v="187.7"/>
    <n v="9"/>
    <x v="2"/>
    <x v="3"/>
    <x v="0"/>
    <n v="0"/>
    <x v="522"/>
    <x v="37"/>
    <x v="3"/>
    <s v="P1383"/>
    <n v="114"/>
    <n v="37"/>
    <x v="75"/>
    <x v="0"/>
    <n v="4"/>
    <n v="3"/>
    <s v="B"/>
    <n v="4.37"/>
    <x v="2"/>
    <n v="37882"/>
    <n v="914392"/>
    <s v="Pending"/>
    <n v="281561"/>
    <x v="7"/>
    <x v="3"/>
    <x v="0"/>
    <n v="-32573"/>
  </r>
  <r>
    <x v="2100"/>
    <x v="139"/>
    <x v="4"/>
    <x v="8"/>
    <x v="1"/>
    <s v="P1"/>
    <x v="0"/>
    <x v="1"/>
    <x v="3"/>
    <x v="256"/>
    <d v="2024-07-20T00:00:00"/>
    <n v="28"/>
    <n v="465983"/>
    <n v="492139"/>
    <n v="26156"/>
    <x v="7"/>
    <n v="413.7"/>
    <n v="87"/>
    <x v="1"/>
    <x v="1"/>
    <x v="0"/>
    <n v="0"/>
    <x v="790"/>
    <x v="31"/>
    <x v="4"/>
    <s v="P1156"/>
    <n v="175"/>
    <n v="14"/>
    <x v="46"/>
    <x v="1"/>
    <n v="19"/>
    <n v="6"/>
    <s v="D"/>
    <n v="0.39"/>
    <x v="3"/>
    <n v="0"/>
    <n v="598258"/>
    <s v="Pending"/>
    <n v="513114"/>
    <x v="0"/>
    <x v="1"/>
    <x v="4"/>
    <n v="26156"/>
  </r>
  <r>
    <x v="2101"/>
    <x v="18"/>
    <x v="0"/>
    <x v="20"/>
    <x v="3"/>
    <s v="P2"/>
    <x v="3"/>
    <x v="5"/>
    <x v="0"/>
    <x v="962"/>
    <d v="2025-02-16T00:00:00"/>
    <n v="9"/>
    <n v="285675"/>
    <n v="270254"/>
    <n v="-15421"/>
    <x v="2"/>
    <n v="587.1"/>
    <n v="39"/>
    <x v="0"/>
    <x v="3"/>
    <x v="2"/>
    <n v="69"/>
    <x v="811"/>
    <x v="37"/>
    <x v="4"/>
    <s v="P1053"/>
    <n v="103"/>
    <n v="42"/>
    <x v="75"/>
    <x v="0"/>
    <n v="0"/>
    <n v="6"/>
    <s v="C"/>
    <n v="8.7200000000000006"/>
    <x v="0"/>
    <n v="0"/>
    <n v="372505"/>
    <s v="Paid"/>
    <n v="304250"/>
    <x v="10"/>
    <x v="0"/>
    <x v="2"/>
    <n v="-15421"/>
  </r>
  <r>
    <x v="2102"/>
    <x v="175"/>
    <x v="2"/>
    <x v="29"/>
    <x v="4"/>
    <s v="P5"/>
    <x v="0"/>
    <x v="5"/>
    <x v="3"/>
    <x v="620"/>
    <d v="2023-11-03T00:00:00"/>
    <n v="55"/>
    <n v="157585"/>
    <n v="219722"/>
    <n v="62137"/>
    <x v="10"/>
    <n v="223.3"/>
    <n v="94"/>
    <x v="1"/>
    <x v="0"/>
    <x v="0"/>
    <n v="0"/>
    <x v="633"/>
    <x v="2"/>
    <x v="2"/>
    <s v="P1486"/>
    <n v="320"/>
    <n v="22"/>
    <x v="55"/>
    <x v="2"/>
    <n v="19"/>
    <n v="4"/>
    <s v="B"/>
    <n v="10.85"/>
    <x v="2"/>
    <n v="0"/>
    <n v="85250"/>
    <s v="Overdue"/>
    <n v="157584"/>
    <x v="12"/>
    <x v="3"/>
    <x v="0"/>
    <n v="62137"/>
  </r>
  <r>
    <x v="2103"/>
    <x v="112"/>
    <x v="2"/>
    <x v="27"/>
    <x v="1"/>
    <s v="P3"/>
    <x v="0"/>
    <x v="2"/>
    <x v="3"/>
    <x v="329"/>
    <d v="2023-08-08T00:00:00"/>
    <n v="42"/>
    <n v="213752"/>
    <n v="180151"/>
    <n v="-33601"/>
    <x v="2"/>
    <n v="111.3"/>
    <n v="78"/>
    <x v="1"/>
    <x v="2"/>
    <x v="1"/>
    <n v="59"/>
    <x v="345"/>
    <x v="36"/>
    <x v="2"/>
    <s v="P1491"/>
    <n v="417"/>
    <n v="69"/>
    <x v="6"/>
    <x v="1"/>
    <n v="19"/>
    <n v="6"/>
    <s v="C"/>
    <n v="14.29"/>
    <x v="2"/>
    <n v="0"/>
    <n v="842995"/>
    <s v="Overdue"/>
    <n v="223508"/>
    <x v="2"/>
    <x v="1"/>
    <x v="2"/>
    <n v="-33601"/>
  </r>
  <r>
    <x v="2104"/>
    <x v="221"/>
    <x v="4"/>
    <x v="6"/>
    <x v="4"/>
    <s v="P1"/>
    <x v="3"/>
    <x v="4"/>
    <x v="4"/>
    <x v="326"/>
    <d v="2025-07-08T00:00:00"/>
    <n v="35"/>
    <n v="307389"/>
    <n v="388147"/>
    <n v="80758"/>
    <x v="0"/>
    <n v="231"/>
    <n v="76"/>
    <x v="1"/>
    <x v="3"/>
    <x v="2"/>
    <n v="0"/>
    <x v="646"/>
    <x v="30"/>
    <x v="3"/>
    <s v="P1395"/>
    <n v="74"/>
    <n v="81"/>
    <x v="27"/>
    <x v="3"/>
    <n v="21"/>
    <n v="1"/>
    <s v="B"/>
    <n v="11.38"/>
    <x v="0"/>
    <n v="59361"/>
    <n v="914855"/>
    <s v="Paid"/>
    <n v="344985"/>
    <x v="10"/>
    <x v="1"/>
    <x v="0"/>
    <n v="80758"/>
  </r>
  <r>
    <x v="2105"/>
    <x v="53"/>
    <x v="3"/>
    <x v="24"/>
    <x v="3"/>
    <s v="P4"/>
    <x v="2"/>
    <x v="2"/>
    <x v="2"/>
    <x v="54"/>
    <d v="2024-09-06T00:00:00"/>
    <n v="2"/>
    <n v="171334"/>
    <n v="178291"/>
    <n v="6957"/>
    <x v="2"/>
    <n v="712.3"/>
    <n v="98"/>
    <x v="1"/>
    <x v="0"/>
    <x v="0"/>
    <n v="92"/>
    <x v="718"/>
    <x v="36"/>
    <x v="1"/>
    <s v="P1273"/>
    <n v="461"/>
    <n v="26"/>
    <x v="28"/>
    <x v="3"/>
    <n v="14"/>
    <n v="2"/>
    <s v="A"/>
    <n v="14.92"/>
    <x v="0"/>
    <n v="16626"/>
    <n v="990272"/>
    <s v="Pending"/>
    <n v="205831"/>
    <x v="4"/>
    <x v="2"/>
    <x v="2"/>
    <n v="6957"/>
  </r>
  <r>
    <x v="2106"/>
    <x v="237"/>
    <x v="5"/>
    <x v="28"/>
    <x v="0"/>
    <s v="P2"/>
    <x v="0"/>
    <x v="1"/>
    <x v="0"/>
    <x v="77"/>
    <d v="2025-03-09T00:00:00"/>
    <n v="23"/>
    <n v="44269"/>
    <n v="42290"/>
    <n v="-1979"/>
    <x v="10"/>
    <n v="553.5"/>
    <n v="14"/>
    <x v="2"/>
    <x v="1"/>
    <x v="0"/>
    <n v="0"/>
    <x v="479"/>
    <x v="17"/>
    <x v="4"/>
    <s v="P1275"/>
    <n v="195"/>
    <n v="80"/>
    <x v="44"/>
    <x v="1"/>
    <n v="4"/>
    <n v="7"/>
    <s v="D"/>
    <n v="4.7699999999999996"/>
    <x v="0"/>
    <n v="0"/>
    <n v="152004"/>
    <s v="Paid"/>
    <n v="93289"/>
    <x v="7"/>
    <x v="2"/>
    <x v="2"/>
    <n v="-1979"/>
  </r>
  <r>
    <x v="2107"/>
    <x v="197"/>
    <x v="2"/>
    <x v="11"/>
    <x v="2"/>
    <s v="P3"/>
    <x v="2"/>
    <x v="2"/>
    <x v="3"/>
    <x v="696"/>
    <d v="2024-03-25T00:00:00"/>
    <n v="57"/>
    <n v="397411"/>
    <n v="406258"/>
    <n v="8847"/>
    <x v="1"/>
    <n v="891.1"/>
    <n v="45"/>
    <x v="0"/>
    <x v="2"/>
    <x v="2"/>
    <n v="75"/>
    <x v="495"/>
    <x v="7"/>
    <x v="4"/>
    <s v="P1015"/>
    <n v="298"/>
    <n v="31"/>
    <x v="50"/>
    <x v="0"/>
    <n v="12"/>
    <n v="7"/>
    <s v="C"/>
    <n v="8.75"/>
    <x v="3"/>
    <n v="9992"/>
    <n v="106975"/>
    <s v="Overdue"/>
    <n v="403678"/>
    <x v="0"/>
    <x v="3"/>
    <x v="0"/>
    <n v="8847"/>
  </r>
  <r>
    <x v="2108"/>
    <x v="1"/>
    <x v="2"/>
    <x v="26"/>
    <x v="2"/>
    <s v="P2"/>
    <x v="2"/>
    <x v="3"/>
    <x v="3"/>
    <x v="679"/>
    <d v="2025-10-30T00:00:00"/>
    <n v="10"/>
    <n v="460711"/>
    <n v="563730"/>
    <n v="103019"/>
    <x v="2"/>
    <n v="780.4"/>
    <n v="1"/>
    <x v="2"/>
    <x v="1"/>
    <x v="1"/>
    <n v="0"/>
    <x v="16"/>
    <x v="29"/>
    <x v="2"/>
    <s v="P1361"/>
    <n v="178"/>
    <n v="63"/>
    <x v="48"/>
    <x v="2"/>
    <n v="7"/>
    <n v="5"/>
    <s v="D"/>
    <n v="16.59"/>
    <x v="0"/>
    <n v="0"/>
    <n v="897164"/>
    <s v="Overdue"/>
    <n v="507247"/>
    <x v="3"/>
    <x v="0"/>
    <x v="1"/>
    <n v="103019"/>
  </r>
  <r>
    <x v="2109"/>
    <x v="227"/>
    <x v="4"/>
    <x v="1"/>
    <x v="4"/>
    <s v="P1"/>
    <x v="3"/>
    <x v="2"/>
    <x v="0"/>
    <x v="265"/>
    <d v="2023-04-19T00:00:00"/>
    <n v="44"/>
    <n v="328513"/>
    <n v="333686"/>
    <n v="5173"/>
    <x v="4"/>
    <n v="205.6"/>
    <n v="83"/>
    <x v="1"/>
    <x v="3"/>
    <x v="0"/>
    <n v="73"/>
    <x v="522"/>
    <x v="4"/>
    <x v="3"/>
    <s v="P1092"/>
    <n v="308"/>
    <n v="118"/>
    <x v="78"/>
    <x v="3"/>
    <n v="16"/>
    <n v="1"/>
    <s v="A"/>
    <n v="1"/>
    <x v="3"/>
    <n v="26652"/>
    <n v="726988"/>
    <s v="Pending"/>
    <n v="373396"/>
    <x v="1"/>
    <x v="3"/>
    <x v="4"/>
    <n v="5173"/>
  </r>
  <r>
    <x v="2110"/>
    <x v="273"/>
    <x v="1"/>
    <x v="1"/>
    <x v="0"/>
    <s v="P1"/>
    <x v="0"/>
    <x v="5"/>
    <x v="2"/>
    <x v="881"/>
    <d v="2024-06-19T00:00:00"/>
    <n v="37"/>
    <n v="104319"/>
    <n v="143910"/>
    <n v="39591"/>
    <x v="8"/>
    <n v="30"/>
    <n v="99"/>
    <x v="1"/>
    <x v="0"/>
    <x v="1"/>
    <n v="90"/>
    <x v="804"/>
    <x v="11"/>
    <x v="0"/>
    <s v="P1493"/>
    <n v="389"/>
    <n v="93"/>
    <x v="76"/>
    <x v="3"/>
    <n v="21"/>
    <n v="5"/>
    <s v="D"/>
    <n v="10.52"/>
    <x v="1"/>
    <n v="0"/>
    <n v="547364"/>
    <s v="Pending"/>
    <n v="135954"/>
    <x v="3"/>
    <x v="0"/>
    <x v="4"/>
    <n v="39591"/>
  </r>
  <r>
    <x v="2111"/>
    <x v="226"/>
    <x v="5"/>
    <x v="29"/>
    <x v="1"/>
    <s v="P3"/>
    <x v="0"/>
    <x v="0"/>
    <x v="2"/>
    <x v="1036"/>
    <d v="2024-05-06T00:00:00"/>
    <n v="40"/>
    <n v="183397"/>
    <n v="156311"/>
    <n v="-27086"/>
    <x v="1"/>
    <n v="685.4"/>
    <n v="94"/>
    <x v="1"/>
    <x v="0"/>
    <x v="0"/>
    <n v="51"/>
    <x v="600"/>
    <x v="17"/>
    <x v="4"/>
    <s v="P1033"/>
    <n v="368"/>
    <n v="19"/>
    <x v="32"/>
    <x v="1"/>
    <n v="9"/>
    <n v="1"/>
    <s v="B"/>
    <n v="10.66"/>
    <x v="3"/>
    <n v="0"/>
    <n v="339169"/>
    <s v="Overdue"/>
    <n v="169045"/>
    <x v="2"/>
    <x v="3"/>
    <x v="0"/>
    <n v="-27086"/>
  </r>
  <r>
    <x v="2112"/>
    <x v="152"/>
    <x v="3"/>
    <x v="1"/>
    <x v="2"/>
    <s v="P4"/>
    <x v="3"/>
    <x v="4"/>
    <x v="1"/>
    <x v="40"/>
    <d v="2025-11-23T00:00:00"/>
    <n v="25"/>
    <n v="360783"/>
    <n v="427391"/>
    <n v="66608"/>
    <x v="9"/>
    <n v="838.2"/>
    <n v="96"/>
    <x v="1"/>
    <x v="3"/>
    <x v="2"/>
    <n v="72"/>
    <x v="704"/>
    <x v="13"/>
    <x v="3"/>
    <s v="P1446"/>
    <n v="426"/>
    <n v="65"/>
    <x v="10"/>
    <x v="3"/>
    <n v="12"/>
    <n v="4"/>
    <s v="C"/>
    <n v="17.600000000000001"/>
    <x v="0"/>
    <n v="0"/>
    <n v="740222"/>
    <s v="Pending"/>
    <n v="388459"/>
    <x v="9"/>
    <x v="0"/>
    <x v="2"/>
    <n v="66608"/>
  </r>
  <r>
    <x v="2113"/>
    <x v="194"/>
    <x v="2"/>
    <x v="20"/>
    <x v="4"/>
    <s v="P2"/>
    <x v="2"/>
    <x v="4"/>
    <x v="0"/>
    <x v="839"/>
    <d v="2025-02-07T00:00:00"/>
    <n v="1"/>
    <n v="446128"/>
    <n v="450469"/>
    <n v="4341"/>
    <x v="0"/>
    <n v="727.2"/>
    <n v="81"/>
    <x v="1"/>
    <x v="2"/>
    <x v="0"/>
    <n v="52"/>
    <x v="740"/>
    <x v="40"/>
    <x v="0"/>
    <s v="P1011"/>
    <n v="281"/>
    <n v="85"/>
    <x v="16"/>
    <x v="0"/>
    <n v="2"/>
    <n v="3"/>
    <s v="B"/>
    <n v="0.95"/>
    <x v="0"/>
    <n v="0"/>
    <n v="902030"/>
    <s v="Pending"/>
    <n v="444954"/>
    <x v="2"/>
    <x v="2"/>
    <x v="4"/>
    <n v="4341"/>
  </r>
  <r>
    <x v="2114"/>
    <x v="39"/>
    <x v="1"/>
    <x v="20"/>
    <x v="4"/>
    <s v="P2"/>
    <x v="0"/>
    <x v="4"/>
    <x v="3"/>
    <x v="1069"/>
    <d v="2022-12-21T00:00:00"/>
    <n v="30"/>
    <n v="232010"/>
    <n v="201979"/>
    <n v="-30031"/>
    <x v="10"/>
    <n v="273"/>
    <n v="71"/>
    <x v="1"/>
    <x v="2"/>
    <x v="0"/>
    <n v="0"/>
    <x v="78"/>
    <x v="39"/>
    <x v="4"/>
    <s v="P1352"/>
    <n v="354"/>
    <n v="96"/>
    <x v="7"/>
    <x v="1"/>
    <n v="12"/>
    <n v="4"/>
    <s v="D"/>
    <n v="9.59"/>
    <x v="1"/>
    <n v="0"/>
    <n v="633425"/>
    <s v="Pending"/>
    <n v="266184"/>
    <x v="8"/>
    <x v="3"/>
    <x v="3"/>
    <n v="-30031"/>
  </r>
  <r>
    <x v="2115"/>
    <x v="187"/>
    <x v="2"/>
    <x v="14"/>
    <x v="4"/>
    <s v="P2"/>
    <x v="3"/>
    <x v="2"/>
    <x v="0"/>
    <x v="660"/>
    <d v="2024-12-12T00:00:00"/>
    <n v="47"/>
    <n v="321090"/>
    <n v="345887"/>
    <n v="24797"/>
    <x v="1"/>
    <n v="431.2"/>
    <n v="39"/>
    <x v="0"/>
    <x v="1"/>
    <x v="2"/>
    <n v="59"/>
    <x v="374"/>
    <x v="10"/>
    <x v="3"/>
    <s v="P1268"/>
    <n v="321"/>
    <n v="23"/>
    <x v="47"/>
    <x v="2"/>
    <n v="9"/>
    <n v="5"/>
    <s v="C"/>
    <n v="11.33"/>
    <x v="0"/>
    <n v="0"/>
    <n v="426778"/>
    <s v="Paid"/>
    <n v="304314"/>
    <x v="7"/>
    <x v="0"/>
    <x v="0"/>
    <n v="24797"/>
  </r>
  <r>
    <x v="2116"/>
    <x v="32"/>
    <x v="2"/>
    <x v="27"/>
    <x v="5"/>
    <s v="P2"/>
    <x v="1"/>
    <x v="4"/>
    <x v="1"/>
    <x v="1070"/>
    <d v="2024-05-12T00:00:00"/>
    <n v="13"/>
    <n v="88621"/>
    <n v="83804"/>
    <n v="-4817"/>
    <x v="8"/>
    <n v="672"/>
    <n v="38"/>
    <x v="0"/>
    <x v="1"/>
    <x v="1"/>
    <n v="76"/>
    <x v="324"/>
    <x v="20"/>
    <x v="4"/>
    <s v="P1288"/>
    <n v="133"/>
    <n v="41"/>
    <x v="41"/>
    <x v="3"/>
    <n v="14"/>
    <n v="5"/>
    <s v="D"/>
    <n v="3.32"/>
    <x v="2"/>
    <n v="0"/>
    <n v="971433"/>
    <s v="Paid"/>
    <n v="112010"/>
    <x v="6"/>
    <x v="2"/>
    <x v="0"/>
    <n v="-4817"/>
  </r>
  <r>
    <x v="2117"/>
    <x v="176"/>
    <x v="5"/>
    <x v="5"/>
    <x v="0"/>
    <s v="P5"/>
    <x v="0"/>
    <x v="1"/>
    <x v="0"/>
    <x v="546"/>
    <d v="2022-09-23T00:00:00"/>
    <n v="17"/>
    <n v="72037"/>
    <n v="46580"/>
    <n v="-25457"/>
    <x v="2"/>
    <n v="294.2"/>
    <n v="24"/>
    <x v="2"/>
    <x v="1"/>
    <x v="2"/>
    <n v="0"/>
    <x v="715"/>
    <x v="7"/>
    <x v="3"/>
    <s v="P1234"/>
    <n v="210"/>
    <n v="15"/>
    <x v="19"/>
    <x v="1"/>
    <n v="9"/>
    <n v="7"/>
    <s v="B"/>
    <n v="14.49"/>
    <x v="0"/>
    <n v="0"/>
    <n v="672762"/>
    <s v="Overdue"/>
    <n v="116642"/>
    <x v="0"/>
    <x v="0"/>
    <x v="4"/>
    <n v="-25457"/>
  </r>
  <r>
    <x v="2118"/>
    <x v="116"/>
    <x v="0"/>
    <x v="11"/>
    <x v="4"/>
    <s v="P2"/>
    <x v="0"/>
    <x v="0"/>
    <x v="3"/>
    <x v="295"/>
    <d v="2022-04-20T00:00:00"/>
    <n v="16"/>
    <n v="263783"/>
    <n v="348057"/>
    <n v="84274"/>
    <x v="8"/>
    <n v="621"/>
    <n v="81"/>
    <x v="1"/>
    <x v="3"/>
    <x v="2"/>
    <n v="0"/>
    <x v="413"/>
    <x v="4"/>
    <x v="1"/>
    <s v="P1475"/>
    <n v="432"/>
    <n v="90"/>
    <x v="85"/>
    <x v="2"/>
    <n v="2"/>
    <n v="5"/>
    <s v="A"/>
    <n v="12.54"/>
    <x v="2"/>
    <n v="0"/>
    <n v="207588"/>
    <s v="Pending"/>
    <n v="291266"/>
    <x v="12"/>
    <x v="1"/>
    <x v="3"/>
    <n v="84274"/>
  </r>
  <r>
    <x v="2119"/>
    <x v="19"/>
    <x v="3"/>
    <x v="2"/>
    <x v="4"/>
    <s v="P2"/>
    <x v="0"/>
    <x v="0"/>
    <x v="0"/>
    <x v="968"/>
    <d v="2025-04-16T00:00:00"/>
    <n v="18"/>
    <n v="246899"/>
    <n v="221718"/>
    <n v="-25181"/>
    <x v="2"/>
    <n v="495.4"/>
    <n v="26"/>
    <x v="2"/>
    <x v="0"/>
    <x v="2"/>
    <n v="42"/>
    <x v="432"/>
    <x v="5"/>
    <x v="3"/>
    <s v="P1068"/>
    <n v="87"/>
    <n v="75"/>
    <x v="58"/>
    <x v="1"/>
    <n v="9"/>
    <n v="5"/>
    <s v="B"/>
    <n v="0.04"/>
    <x v="1"/>
    <n v="0"/>
    <n v="491901"/>
    <s v="Paid"/>
    <n v="227888"/>
    <x v="12"/>
    <x v="3"/>
    <x v="1"/>
    <n v="-25181"/>
  </r>
  <r>
    <x v="2120"/>
    <x v="39"/>
    <x v="0"/>
    <x v="0"/>
    <x v="4"/>
    <s v="P4"/>
    <x v="0"/>
    <x v="4"/>
    <x v="2"/>
    <x v="110"/>
    <d v="2024-12-18T00:00:00"/>
    <n v="18"/>
    <n v="413780"/>
    <n v="459522"/>
    <n v="45742"/>
    <x v="4"/>
    <n v="748.4"/>
    <n v="73"/>
    <x v="1"/>
    <x v="3"/>
    <x v="2"/>
    <n v="0"/>
    <x v="74"/>
    <x v="1"/>
    <x v="4"/>
    <s v="P1366"/>
    <n v="152"/>
    <n v="35"/>
    <x v="69"/>
    <x v="3"/>
    <n v="0"/>
    <n v="2"/>
    <s v="A"/>
    <n v="8.83"/>
    <x v="1"/>
    <n v="0"/>
    <n v="877591"/>
    <s v="Paid"/>
    <n v="455594"/>
    <x v="4"/>
    <x v="3"/>
    <x v="1"/>
    <n v="45742"/>
  </r>
  <r>
    <x v="2121"/>
    <x v="10"/>
    <x v="1"/>
    <x v="2"/>
    <x v="1"/>
    <s v="P5"/>
    <x v="1"/>
    <x v="3"/>
    <x v="2"/>
    <x v="1071"/>
    <d v="2023-12-23T00:00:00"/>
    <n v="12"/>
    <n v="65250"/>
    <n v="38593"/>
    <n v="-26657"/>
    <x v="8"/>
    <n v="741.1"/>
    <n v="32"/>
    <x v="0"/>
    <x v="1"/>
    <x v="0"/>
    <n v="0"/>
    <x v="664"/>
    <x v="20"/>
    <x v="3"/>
    <s v="P1013"/>
    <n v="265"/>
    <n v="41"/>
    <x v="75"/>
    <x v="0"/>
    <n v="21"/>
    <n v="2"/>
    <s v="D"/>
    <n v="2.42"/>
    <x v="1"/>
    <n v="0"/>
    <n v="447426"/>
    <s v="Paid"/>
    <n v="64625"/>
    <x v="12"/>
    <x v="0"/>
    <x v="3"/>
    <n v="-26657"/>
  </r>
  <r>
    <x v="2122"/>
    <x v="76"/>
    <x v="4"/>
    <x v="4"/>
    <x v="5"/>
    <s v="P1"/>
    <x v="1"/>
    <x v="1"/>
    <x v="0"/>
    <x v="574"/>
    <d v="2023-01-15T00:00:00"/>
    <n v="14"/>
    <n v="397378"/>
    <n v="398786"/>
    <n v="1408"/>
    <x v="10"/>
    <n v="681.4"/>
    <n v="61"/>
    <x v="1"/>
    <x v="3"/>
    <x v="0"/>
    <n v="80"/>
    <x v="203"/>
    <x v="30"/>
    <x v="4"/>
    <s v="P1409"/>
    <n v="165"/>
    <n v="56"/>
    <x v="67"/>
    <x v="0"/>
    <n v="12"/>
    <n v="8"/>
    <s v="A"/>
    <n v="9.32"/>
    <x v="1"/>
    <n v="0"/>
    <n v="558117"/>
    <s v="Overdue"/>
    <n v="436475"/>
    <x v="9"/>
    <x v="2"/>
    <x v="0"/>
    <n v="1408"/>
  </r>
  <r>
    <x v="2123"/>
    <x v="123"/>
    <x v="2"/>
    <x v="22"/>
    <x v="2"/>
    <s v="P4"/>
    <x v="2"/>
    <x v="2"/>
    <x v="2"/>
    <x v="271"/>
    <d v="2022-03-31T00:00:00"/>
    <n v="50"/>
    <n v="471276"/>
    <n v="433449"/>
    <n v="-37827"/>
    <x v="7"/>
    <n v="210.3"/>
    <n v="13"/>
    <x v="2"/>
    <x v="2"/>
    <x v="0"/>
    <n v="0"/>
    <x v="575"/>
    <x v="39"/>
    <x v="0"/>
    <s v="P1313"/>
    <n v="257"/>
    <n v="120"/>
    <x v="59"/>
    <x v="0"/>
    <n v="9"/>
    <n v="3"/>
    <s v="C"/>
    <n v="5.75"/>
    <x v="2"/>
    <n v="0"/>
    <n v="992562"/>
    <s v="Overdue"/>
    <n v="475694"/>
    <x v="0"/>
    <x v="1"/>
    <x v="1"/>
    <n v="-37827"/>
  </r>
  <r>
    <x v="2124"/>
    <x v="224"/>
    <x v="1"/>
    <x v="7"/>
    <x v="0"/>
    <s v="P3"/>
    <x v="0"/>
    <x v="4"/>
    <x v="3"/>
    <x v="556"/>
    <d v="2022-09-01T00:00:00"/>
    <n v="7"/>
    <n v="202505"/>
    <n v="300914"/>
    <n v="98409"/>
    <x v="0"/>
    <n v="777.2"/>
    <n v="22"/>
    <x v="2"/>
    <x v="2"/>
    <x v="1"/>
    <n v="91"/>
    <x v="498"/>
    <x v="2"/>
    <x v="2"/>
    <s v="P1189"/>
    <n v="181"/>
    <n v="16"/>
    <x v="42"/>
    <x v="0"/>
    <n v="7"/>
    <n v="5"/>
    <s v="C"/>
    <n v="2.96"/>
    <x v="0"/>
    <n v="0"/>
    <n v="304571"/>
    <s v="Overdue"/>
    <n v="230011"/>
    <x v="10"/>
    <x v="1"/>
    <x v="3"/>
    <n v="98409"/>
  </r>
  <r>
    <x v="2125"/>
    <x v="266"/>
    <x v="5"/>
    <x v="19"/>
    <x v="1"/>
    <s v="P3"/>
    <x v="2"/>
    <x v="2"/>
    <x v="1"/>
    <x v="479"/>
    <d v="2024-09-07T00:00:00"/>
    <n v="2"/>
    <n v="494991"/>
    <n v="499397"/>
    <n v="4406"/>
    <x v="10"/>
    <n v="545.20000000000005"/>
    <n v="100"/>
    <x v="1"/>
    <x v="1"/>
    <x v="0"/>
    <n v="64"/>
    <x v="91"/>
    <x v="13"/>
    <x v="3"/>
    <s v="P1064"/>
    <n v="3"/>
    <n v="49"/>
    <x v="77"/>
    <x v="0"/>
    <n v="12"/>
    <n v="1"/>
    <s v="D"/>
    <n v="12.15"/>
    <x v="2"/>
    <n v="35458"/>
    <n v="570303"/>
    <s v="Pending"/>
    <n v="520089"/>
    <x v="12"/>
    <x v="2"/>
    <x v="0"/>
    <n v="4406"/>
  </r>
  <r>
    <x v="2126"/>
    <x v="123"/>
    <x v="4"/>
    <x v="15"/>
    <x v="3"/>
    <s v="P4"/>
    <x v="1"/>
    <x v="4"/>
    <x v="1"/>
    <x v="1072"/>
    <d v="2023-04-02T00:00:00"/>
    <n v="36"/>
    <n v="363405"/>
    <n v="458739"/>
    <n v="95334"/>
    <x v="7"/>
    <n v="643.1"/>
    <n v="14"/>
    <x v="2"/>
    <x v="2"/>
    <x v="0"/>
    <n v="0"/>
    <x v="231"/>
    <x v="11"/>
    <x v="0"/>
    <s v="P1415"/>
    <n v="379"/>
    <n v="23"/>
    <x v="69"/>
    <x v="3"/>
    <n v="19"/>
    <n v="1"/>
    <s v="D"/>
    <n v="5.47"/>
    <x v="3"/>
    <n v="0"/>
    <n v="22619"/>
    <s v="Pending"/>
    <n v="395437"/>
    <x v="4"/>
    <x v="1"/>
    <x v="4"/>
    <n v="95334"/>
  </r>
  <r>
    <x v="2127"/>
    <x v="32"/>
    <x v="5"/>
    <x v="22"/>
    <x v="3"/>
    <s v="P5"/>
    <x v="1"/>
    <x v="4"/>
    <x v="3"/>
    <x v="1073"/>
    <d v="2025-11-02T00:00:00"/>
    <n v="32"/>
    <n v="5154"/>
    <n v="93656"/>
    <n v="88502"/>
    <x v="1"/>
    <n v="638.4"/>
    <n v="62"/>
    <x v="1"/>
    <x v="2"/>
    <x v="2"/>
    <n v="0"/>
    <x v="615"/>
    <x v="21"/>
    <x v="0"/>
    <s v="P1039"/>
    <n v="45"/>
    <n v="52"/>
    <x v="23"/>
    <x v="0"/>
    <n v="7"/>
    <n v="2"/>
    <s v="A"/>
    <n v="11.56"/>
    <x v="0"/>
    <n v="0"/>
    <n v="415152"/>
    <s v="Paid"/>
    <n v="43538"/>
    <x v="8"/>
    <x v="3"/>
    <x v="2"/>
    <n v="88502"/>
  </r>
  <r>
    <x v="2128"/>
    <x v="273"/>
    <x v="5"/>
    <x v="2"/>
    <x v="0"/>
    <s v="P2"/>
    <x v="0"/>
    <x v="2"/>
    <x v="0"/>
    <x v="286"/>
    <d v="2025-07-20T00:00:00"/>
    <n v="30"/>
    <n v="156067"/>
    <n v="183366"/>
    <n v="27299"/>
    <x v="10"/>
    <n v="313.60000000000002"/>
    <n v="100"/>
    <x v="1"/>
    <x v="3"/>
    <x v="2"/>
    <n v="0"/>
    <x v="812"/>
    <x v="42"/>
    <x v="4"/>
    <s v="P1335"/>
    <n v="162"/>
    <n v="44"/>
    <x v="38"/>
    <x v="1"/>
    <n v="16"/>
    <n v="7"/>
    <s v="C"/>
    <n v="11.48"/>
    <x v="2"/>
    <n v="19663"/>
    <n v="548957"/>
    <s v="Overdue"/>
    <n v="157003"/>
    <x v="10"/>
    <x v="1"/>
    <x v="4"/>
    <n v="27299"/>
  </r>
  <r>
    <x v="2129"/>
    <x v="216"/>
    <x v="2"/>
    <x v="1"/>
    <x v="5"/>
    <s v="P4"/>
    <x v="0"/>
    <x v="5"/>
    <x v="2"/>
    <x v="376"/>
    <d v="2022-08-08T00:00:00"/>
    <n v="38"/>
    <n v="13105"/>
    <n v="79083"/>
    <n v="65978"/>
    <x v="9"/>
    <n v="26.5"/>
    <n v="73"/>
    <x v="1"/>
    <x v="3"/>
    <x v="0"/>
    <n v="0"/>
    <x v="279"/>
    <x v="4"/>
    <x v="4"/>
    <s v="P1019"/>
    <n v="357"/>
    <n v="54"/>
    <x v="37"/>
    <x v="2"/>
    <n v="7"/>
    <n v="7"/>
    <s v="A"/>
    <n v="10.07"/>
    <x v="0"/>
    <n v="40320"/>
    <n v="402024"/>
    <s v="Pending"/>
    <n v="42722"/>
    <x v="7"/>
    <x v="0"/>
    <x v="4"/>
    <n v="65978"/>
  </r>
  <r>
    <x v="2130"/>
    <x v="161"/>
    <x v="1"/>
    <x v="13"/>
    <x v="0"/>
    <s v="P1"/>
    <x v="2"/>
    <x v="3"/>
    <x v="1"/>
    <x v="1074"/>
    <d v="2025-02-16T00:00:00"/>
    <n v="41"/>
    <n v="274374"/>
    <n v="272604"/>
    <n v="-1770"/>
    <x v="2"/>
    <n v="428.1"/>
    <n v="83"/>
    <x v="1"/>
    <x v="1"/>
    <x v="1"/>
    <n v="100"/>
    <x v="801"/>
    <x v="36"/>
    <x v="4"/>
    <s v="P1223"/>
    <n v="311"/>
    <n v="18"/>
    <x v="48"/>
    <x v="0"/>
    <n v="2"/>
    <n v="3"/>
    <s v="B"/>
    <n v="7.9"/>
    <x v="0"/>
    <n v="0"/>
    <n v="744559"/>
    <s v="Overdue"/>
    <n v="259151"/>
    <x v="8"/>
    <x v="3"/>
    <x v="2"/>
    <n v="-1770"/>
  </r>
  <r>
    <x v="2131"/>
    <x v="222"/>
    <x v="2"/>
    <x v="6"/>
    <x v="3"/>
    <s v="P3"/>
    <x v="0"/>
    <x v="2"/>
    <x v="3"/>
    <x v="1029"/>
    <d v="2023-05-29T00:00:00"/>
    <n v="52"/>
    <n v="461845"/>
    <n v="461271"/>
    <n v="-574"/>
    <x v="4"/>
    <n v="206.4"/>
    <n v="74"/>
    <x v="1"/>
    <x v="1"/>
    <x v="2"/>
    <n v="0"/>
    <x v="149"/>
    <x v="3"/>
    <x v="1"/>
    <s v="P1079"/>
    <n v="147"/>
    <n v="113"/>
    <x v="92"/>
    <x v="3"/>
    <n v="19"/>
    <n v="8"/>
    <s v="A"/>
    <n v="0.64"/>
    <x v="2"/>
    <n v="74565"/>
    <n v="154632"/>
    <s v="Overdue"/>
    <n v="456270"/>
    <x v="7"/>
    <x v="1"/>
    <x v="2"/>
    <n v="-574"/>
  </r>
  <r>
    <x v="2132"/>
    <x v="67"/>
    <x v="4"/>
    <x v="13"/>
    <x v="4"/>
    <s v="P1"/>
    <x v="0"/>
    <x v="2"/>
    <x v="3"/>
    <x v="706"/>
    <d v="2024-11-01T00:00:00"/>
    <n v="36"/>
    <n v="285530"/>
    <n v="334562"/>
    <n v="49032"/>
    <x v="1"/>
    <n v="400.2"/>
    <n v="77"/>
    <x v="1"/>
    <x v="0"/>
    <x v="0"/>
    <n v="81"/>
    <x v="96"/>
    <x v="7"/>
    <x v="0"/>
    <s v="P1248"/>
    <n v="374"/>
    <n v="112"/>
    <x v="20"/>
    <x v="3"/>
    <n v="12"/>
    <n v="7"/>
    <s v="C"/>
    <n v="10.37"/>
    <x v="1"/>
    <n v="0"/>
    <n v="275165"/>
    <s v="Overdue"/>
    <n v="317434"/>
    <x v="0"/>
    <x v="3"/>
    <x v="3"/>
    <n v="49032"/>
  </r>
  <r>
    <x v="2133"/>
    <x v="62"/>
    <x v="1"/>
    <x v="27"/>
    <x v="4"/>
    <s v="P5"/>
    <x v="1"/>
    <x v="1"/>
    <x v="2"/>
    <x v="1075"/>
    <d v="2022-10-22T00:00:00"/>
    <n v="12"/>
    <n v="400837"/>
    <n v="421294"/>
    <n v="20457"/>
    <x v="9"/>
    <n v="53.7"/>
    <n v="77"/>
    <x v="1"/>
    <x v="0"/>
    <x v="2"/>
    <n v="0"/>
    <x v="415"/>
    <x v="9"/>
    <x v="1"/>
    <s v="P1424"/>
    <n v="367"/>
    <n v="99"/>
    <x v="81"/>
    <x v="3"/>
    <n v="12"/>
    <n v="5"/>
    <s v="C"/>
    <n v="0.7"/>
    <x v="0"/>
    <n v="0"/>
    <n v="259145"/>
    <s v="Paid"/>
    <n v="417291"/>
    <x v="2"/>
    <x v="0"/>
    <x v="0"/>
    <n v="20457"/>
  </r>
  <r>
    <x v="2134"/>
    <x v="25"/>
    <x v="4"/>
    <x v="9"/>
    <x v="0"/>
    <s v="P3"/>
    <x v="2"/>
    <x v="5"/>
    <x v="1"/>
    <x v="926"/>
    <d v="2024-01-23T00:00:00"/>
    <n v="28"/>
    <n v="278797"/>
    <n v="292951"/>
    <n v="14154"/>
    <x v="1"/>
    <n v="574.6"/>
    <n v="26"/>
    <x v="2"/>
    <x v="1"/>
    <x v="0"/>
    <n v="41"/>
    <x v="813"/>
    <x v="22"/>
    <x v="3"/>
    <s v="P1085"/>
    <n v="217"/>
    <n v="52"/>
    <x v="62"/>
    <x v="3"/>
    <n v="7"/>
    <n v="4"/>
    <s v="B"/>
    <n v="10.11"/>
    <x v="2"/>
    <n v="0"/>
    <n v="679125"/>
    <s v="Overdue"/>
    <n v="279761"/>
    <x v="8"/>
    <x v="3"/>
    <x v="1"/>
    <n v="14154"/>
  </r>
  <r>
    <x v="2135"/>
    <x v="207"/>
    <x v="2"/>
    <x v="1"/>
    <x v="0"/>
    <s v="P1"/>
    <x v="0"/>
    <x v="2"/>
    <x v="3"/>
    <x v="832"/>
    <d v="2022-09-16T00:00:00"/>
    <n v="9"/>
    <n v="103244"/>
    <n v="115191"/>
    <n v="11947"/>
    <x v="6"/>
    <n v="155.80000000000001"/>
    <n v="4"/>
    <x v="2"/>
    <x v="1"/>
    <x v="0"/>
    <n v="0"/>
    <x v="484"/>
    <x v="9"/>
    <x v="1"/>
    <s v="P1500"/>
    <n v="402"/>
    <n v="116"/>
    <x v="39"/>
    <x v="0"/>
    <n v="9"/>
    <n v="6"/>
    <s v="A"/>
    <n v="3.36"/>
    <x v="1"/>
    <n v="60381"/>
    <n v="99016"/>
    <s v="Pending"/>
    <n v="141716"/>
    <x v="2"/>
    <x v="3"/>
    <x v="0"/>
    <n v="11947"/>
  </r>
  <r>
    <x v="2136"/>
    <x v="193"/>
    <x v="0"/>
    <x v="4"/>
    <x v="2"/>
    <s v="P3"/>
    <x v="0"/>
    <x v="4"/>
    <x v="0"/>
    <x v="422"/>
    <d v="2023-04-18T00:00:00"/>
    <n v="45"/>
    <n v="255089"/>
    <n v="341395"/>
    <n v="86306"/>
    <x v="9"/>
    <n v="146.5"/>
    <n v="50"/>
    <x v="0"/>
    <x v="3"/>
    <x v="2"/>
    <n v="65"/>
    <x v="732"/>
    <x v="5"/>
    <x v="3"/>
    <s v="P1155"/>
    <n v="261"/>
    <n v="110"/>
    <x v="54"/>
    <x v="2"/>
    <n v="4"/>
    <n v="6"/>
    <s v="C"/>
    <n v="1.35"/>
    <x v="2"/>
    <n v="0"/>
    <n v="284834"/>
    <s v="Overdue"/>
    <n v="235486"/>
    <x v="2"/>
    <x v="1"/>
    <x v="1"/>
    <n v="86306"/>
  </r>
  <r>
    <x v="2137"/>
    <x v="151"/>
    <x v="2"/>
    <x v="13"/>
    <x v="4"/>
    <s v="P4"/>
    <x v="2"/>
    <x v="0"/>
    <x v="3"/>
    <x v="1076"/>
    <d v="2022-06-16T00:00:00"/>
    <n v="37"/>
    <n v="122166"/>
    <n v="212830"/>
    <n v="90664"/>
    <x v="8"/>
    <n v="97"/>
    <n v="37"/>
    <x v="0"/>
    <x v="2"/>
    <x v="0"/>
    <n v="94"/>
    <x v="814"/>
    <x v="36"/>
    <x v="2"/>
    <s v="P1247"/>
    <n v="38"/>
    <n v="69"/>
    <x v="67"/>
    <x v="0"/>
    <n v="7"/>
    <n v="3"/>
    <s v="A"/>
    <n v="2.67"/>
    <x v="3"/>
    <n v="0"/>
    <n v="197598"/>
    <s v="Overdue"/>
    <n v="115645"/>
    <x v="6"/>
    <x v="3"/>
    <x v="1"/>
    <n v="90664"/>
  </r>
  <r>
    <x v="2138"/>
    <x v="139"/>
    <x v="0"/>
    <x v="17"/>
    <x v="5"/>
    <s v="P3"/>
    <x v="0"/>
    <x v="2"/>
    <x v="4"/>
    <x v="500"/>
    <d v="2022-05-11T00:00:00"/>
    <n v="34"/>
    <n v="424955"/>
    <n v="390628"/>
    <n v="-34327"/>
    <x v="3"/>
    <n v="637.9"/>
    <n v="18"/>
    <x v="2"/>
    <x v="3"/>
    <x v="0"/>
    <n v="0"/>
    <x v="285"/>
    <x v="8"/>
    <x v="1"/>
    <s v="P1234"/>
    <n v="89"/>
    <n v="65"/>
    <x v="85"/>
    <x v="2"/>
    <n v="9"/>
    <n v="5"/>
    <s v="A"/>
    <n v="15.44"/>
    <x v="1"/>
    <n v="61611"/>
    <n v="940547"/>
    <s v="Paid"/>
    <n v="442921"/>
    <x v="9"/>
    <x v="1"/>
    <x v="0"/>
    <n v="-34327"/>
  </r>
  <r>
    <x v="2139"/>
    <x v="176"/>
    <x v="1"/>
    <x v="29"/>
    <x v="3"/>
    <s v="P2"/>
    <x v="1"/>
    <x v="0"/>
    <x v="1"/>
    <x v="209"/>
    <d v="2023-05-15T00:00:00"/>
    <n v="51"/>
    <n v="219550"/>
    <n v="222860"/>
    <n v="3310"/>
    <x v="8"/>
    <n v="138.19999999999999"/>
    <n v="49"/>
    <x v="0"/>
    <x v="3"/>
    <x v="0"/>
    <n v="0"/>
    <x v="745"/>
    <x v="1"/>
    <x v="1"/>
    <s v="P1196"/>
    <n v="338"/>
    <n v="119"/>
    <x v="64"/>
    <x v="1"/>
    <n v="2"/>
    <n v="7"/>
    <s v="B"/>
    <n v="15.29"/>
    <x v="0"/>
    <n v="0"/>
    <n v="45002"/>
    <s v="Pending"/>
    <n v="227770"/>
    <x v="5"/>
    <x v="2"/>
    <x v="3"/>
    <n v="3310"/>
  </r>
  <r>
    <x v="2140"/>
    <x v="237"/>
    <x v="3"/>
    <x v="5"/>
    <x v="1"/>
    <s v="P5"/>
    <x v="0"/>
    <x v="4"/>
    <x v="3"/>
    <x v="345"/>
    <d v="2023-12-17T00:00:00"/>
    <n v="43"/>
    <n v="437755"/>
    <n v="439689"/>
    <n v="1934"/>
    <x v="9"/>
    <n v="75.3"/>
    <n v="38"/>
    <x v="0"/>
    <x v="2"/>
    <x v="2"/>
    <n v="97"/>
    <x v="91"/>
    <x v="19"/>
    <x v="1"/>
    <s v="P1416"/>
    <n v="376"/>
    <n v="104"/>
    <x v="83"/>
    <x v="0"/>
    <n v="9"/>
    <n v="5"/>
    <s v="A"/>
    <n v="8.91"/>
    <x v="3"/>
    <n v="0"/>
    <n v="570995"/>
    <s v="Pending"/>
    <n v="458148"/>
    <x v="12"/>
    <x v="2"/>
    <x v="2"/>
    <n v="1934"/>
  </r>
  <r>
    <x v="2141"/>
    <x v="213"/>
    <x v="0"/>
    <x v="20"/>
    <x v="2"/>
    <s v="P3"/>
    <x v="3"/>
    <x v="1"/>
    <x v="4"/>
    <x v="495"/>
    <d v="2023-05-25T00:00:00"/>
    <n v="21"/>
    <n v="292529"/>
    <n v="380837"/>
    <n v="88308"/>
    <x v="9"/>
    <n v="708.2"/>
    <n v="43"/>
    <x v="0"/>
    <x v="1"/>
    <x v="0"/>
    <n v="0"/>
    <x v="746"/>
    <x v="7"/>
    <x v="0"/>
    <s v="P1098"/>
    <n v="4"/>
    <n v="77"/>
    <x v="48"/>
    <x v="0"/>
    <n v="12"/>
    <n v="8"/>
    <s v="B"/>
    <n v="17.32"/>
    <x v="3"/>
    <n v="0"/>
    <n v="76184"/>
    <s v="Paid"/>
    <n v="279968"/>
    <x v="2"/>
    <x v="0"/>
    <x v="2"/>
    <n v="88308"/>
  </r>
  <r>
    <x v="2142"/>
    <x v="42"/>
    <x v="5"/>
    <x v="20"/>
    <x v="4"/>
    <s v="P4"/>
    <x v="2"/>
    <x v="4"/>
    <x v="3"/>
    <x v="377"/>
    <d v="2025-03-27T00:00:00"/>
    <n v="51"/>
    <n v="300208"/>
    <n v="328413"/>
    <n v="28205"/>
    <x v="3"/>
    <n v="393.8"/>
    <n v="6"/>
    <x v="2"/>
    <x v="0"/>
    <x v="2"/>
    <n v="72"/>
    <x v="423"/>
    <x v="38"/>
    <x v="3"/>
    <s v="P1377"/>
    <n v="246"/>
    <n v="45"/>
    <x v="4"/>
    <x v="3"/>
    <n v="7"/>
    <n v="7"/>
    <s v="A"/>
    <n v="8.91"/>
    <x v="1"/>
    <n v="46462"/>
    <n v="446228"/>
    <s v="Paid"/>
    <n v="339849"/>
    <x v="11"/>
    <x v="0"/>
    <x v="2"/>
    <n v="28205"/>
  </r>
  <r>
    <x v="2143"/>
    <x v="277"/>
    <x v="4"/>
    <x v="23"/>
    <x v="3"/>
    <s v="P2"/>
    <x v="3"/>
    <x v="0"/>
    <x v="1"/>
    <x v="1077"/>
    <d v="2024-06-11T00:00:00"/>
    <n v="17"/>
    <n v="290304"/>
    <n v="407392"/>
    <n v="117088"/>
    <x v="6"/>
    <n v="382.5"/>
    <n v="44"/>
    <x v="0"/>
    <x v="2"/>
    <x v="2"/>
    <n v="0"/>
    <x v="547"/>
    <x v="6"/>
    <x v="4"/>
    <s v="P1067"/>
    <n v="396"/>
    <n v="32"/>
    <x v="40"/>
    <x v="3"/>
    <n v="21"/>
    <n v="3"/>
    <s v="C"/>
    <n v="5.49"/>
    <x v="1"/>
    <n v="0"/>
    <n v="480398"/>
    <s v="Overdue"/>
    <n v="311231"/>
    <x v="10"/>
    <x v="2"/>
    <x v="2"/>
    <n v="117088"/>
  </r>
  <r>
    <x v="2144"/>
    <x v="33"/>
    <x v="5"/>
    <x v="12"/>
    <x v="3"/>
    <s v="P2"/>
    <x v="2"/>
    <x v="3"/>
    <x v="0"/>
    <x v="612"/>
    <d v="2023-01-24T00:00:00"/>
    <n v="28"/>
    <n v="131241"/>
    <n v="202962"/>
    <n v="71721"/>
    <x v="7"/>
    <n v="398.3"/>
    <n v="27"/>
    <x v="2"/>
    <x v="0"/>
    <x v="1"/>
    <n v="61"/>
    <x v="595"/>
    <x v="38"/>
    <x v="1"/>
    <s v="P1008"/>
    <n v="285"/>
    <n v="12"/>
    <x v="79"/>
    <x v="3"/>
    <n v="16"/>
    <n v="6"/>
    <s v="B"/>
    <n v="12.04"/>
    <x v="2"/>
    <n v="0"/>
    <n v="340759"/>
    <s v="Pending"/>
    <n v="117633"/>
    <x v="8"/>
    <x v="3"/>
    <x v="0"/>
    <n v="71721"/>
  </r>
  <r>
    <x v="2145"/>
    <x v="48"/>
    <x v="1"/>
    <x v="22"/>
    <x v="0"/>
    <s v="P5"/>
    <x v="0"/>
    <x v="3"/>
    <x v="4"/>
    <x v="184"/>
    <d v="2025-01-21T00:00:00"/>
    <n v="24"/>
    <n v="240323"/>
    <n v="237548"/>
    <n v="-2775"/>
    <x v="3"/>
    <n v="748.4"/>
    <n v="5"/>
    <x v="2"/>
    <x v="3"/>
    <x v="1"/>
    <n v="43"/>
    <x v="100"/>
    <x v="22"/>
    <x v="3"/>
    <s v="P1253"/>
    <n v="234"/>
    <n v="37"/>
    <x v="20"/>
    <x v="2"/>
    <n v="12"/>
    <n v="1"/>
    <s v="B"/>
    <n v="8.34"/>
    <x v="3"/>
    <n v="0"/>
    <n v="239602"/>
    <s v="Paid"/>
    <n v="279779"/>
    <x v="12"/>
    <x v="3"/>
    <x v="4"/>
    <n v="-2775"/>
  </r>
  <r>
    <x v="2146"/>
    <x v="9"/>
    <x v="5"/>
    <x v="14"/>
    <x v="2"/>
    <s v="P2"/>
    <x v="1"/>
    <x v="2"/>
    <x v="1"/>
    <x v="1078"/>
    <d v="2022-10-13T00:00:00"/>
    <n v="8"/>
    <n v="295883"/>
    <n v="294649"/>
    <n v="-1234"/>
    <x v="9"/>
    <n v="704.6"/>
    <n v="41"/>
    <x v="0"/>
    <x v="1"/>
    <x v="0"/>
    <n v="0"/>
    <x v="297"/>
    <x v="42"/>
    <x v="0"/>
    <s v="P1267"/>
    <n v="225"/>
    <n v="27"/>
    <x v="23"/>
    <x v="0"/>
    <n v="0"/>
    <n v="8"/>
    <s v="B"/>
    <n v="2.2999999999999998"/>
    <x v="2"/>
    <n v="25740"/>
    <n v="534275"/>
    <s v="Paid"/>
    <n v="283793"/>
    <x v="2"/>
    <x v="0"/>
    <x v="4"/>
    <n v="-1234"/>
  </r>
  <r>
    <x v="2147"/>
    <x v="59"/>
    <x v="0"/>
    <x v="25"/>
    <x v="2"/>
    <s v="P5"/>
    <x v="2"/>
    <x v="0"/>
    <x v="3"/>
    <x v="491"/>
    <d v="2023-09-01T00:00:00"/>
    <n v="15"/>
    <n v="30497"/>
    <n v="88625"/>
    <n v="58128"/>
    <x v="8"/>
    <n v="339"/>
    <n v="68"/>
    <x v="1"/>
    <x v="1"/>
    <x v="0"/>
    <n v="71"/>
    <x v="283"/>
    <x v="16"/>
    <x v="1"/>
    <s v="P1027"/>
    <n v="206"/>
    <n v="36"/>
    <x v="18"/>
    <x v="3"/>
    <n v="4"/>
    <n v="6"/>
    <s v="C"/>
    <n v="5.92"/>
    <x v="3"/>
    <n v="0"/>
    <n v="130546"/>
    <s v="Pending"/>
    <n v="77817"/>
    <x v="2"/>
    <x v="1"/>
    <x v="4"/>
    <n v="58128"/>
  </r>
  <r>
    <x v="2148"/>
    <x v="65"/>
    <x v="2"/>
    <x v="16"/>
    <x v="2"/>
    <s v="P5"/>
    <x v="1"/>
    <x v="4"/>
    <x v="4"/>
    <x v="159"/>
    <d v="2022-08-28T00:00:00"/>
    <n v="54"/>
    <n v="398558"/>
    <n v="481753"/>
    <n v="83195"/>
    <x v="9"/>
    <n v="685.5"/>
    <n v="46"/>
    <x v="0"/>
    <x v="3"/>
    <x v="2"/>
    <n v="0"/>
    <x v="815"/>
    <x v="40"/>
    <x v="3"/>
    <s v="P1281"/>
    <n v="247"/>
    <n v="35"/>
    <x v="11"/>
    <x v="3"/>
    <n v="7"/>
    <n v="8"/>
    <s v="D"/>
    <n v="4.43"/>
    <x v="1"/>
    <n v="0"/>
    <n v="356343"/>
    <s v="Overdue"/>
    <n v="410811"/>
    <x v="7"/>
    <x v="1"/>
    <x v="1"/>
    <n v="83195"/>
  </r>
  <r>
    <x v="2149"/>
    <x v="61"/>
    <x v="0"/>
    <x v="0"/>
    <x v="1"/>
    <s v="P4"/>
    <x v="1"/>
    <x v="2"/>
    <x v="4"/>
    <x v="1079"/>
    <d v="2022-03-01T00:00:00"/>
    <n v="21"/>
    <n v="324154"/>
    <n v="324285"/>
    <n v="131"/>
    <x v="9"/>
    <n v="7.6"/>
    <n v="44"/>
    <x v="0"/>
    <x v="2"/>
    <x v="0"/>
    <n v="0"/>
    <x v="676"/>
    <x v="39"/>
    <x v="4"/>
    <s v="P1102"/>
    <n v="236"/>
    <n v="100"/>
    <x v="49"/>
    <x v="3"/>
    <n v="0"/>
    <n v="4"/>
    <s v="B"/>
    <n v="5.07"/>
    <x v="1"/>
    <n v="14213"/>
    <n v="421153"/>
    <s v="Overdue"/>
    <n v="338660"/>
    <x v="8"/>
    <x v="3"/>
    <x v="0"/>
    <n v="131"/>
  </r>
  <r>
    <x v="2150"/>
    <x v="10"/>
    <x v="2"/>
    <x v="12"/>
    <x v="2"/>
    <s v="P1"/>
    <x v="0"/>
    <x v="2"/>
    <x v="3"/>
    <x v="530"/>
    <d v="2022-02-13T00:00:00"/>
    <n v="36"/>
    <n v="348273"/>
    <n v="450495"/>
    <n v="102222"/>
    <x v="1"/>
    <n v="701.8"/>
    <n v="85"/>
    <x v="1"/>
    <x v="2"/>
    <x v="1"/>
    <n v="47"/>
    <x v="580"/>
    <x v="14"/>
    <x v="0"/>
    <s v="P1296"/>
    <n v="453"/>
    <n v="31"/>
    <x v="89"/>
    <x v="0"/>
    <n v="7"/>
    <n v="7"/>
    <s v="A"/>
    <n v="4.18"/>
    <x v="1"/>
    <n v="0"/>
    <n v="894796"/>
    <s v="Paid"/>
    <n v="335640"/>
    <x v="7"/>
    <x v="3"/>
    <x v="3"/>
    <n v="102222"/>
  </r>
  <r>
    <x v="2151"/>
    <x v="57"/>
    <x v="3"/>
    <x v="25"/>
    <x v="1"/>
    <s v="P3"/>
    <x v="2"/>
    <x v="1"/>
    <x v="3"/>
    <x v="875"/>
    <d v="2023-07-12T00:00:00"/>
    <n v="9"/>
    <n v="159547"/>
    <n v="172511"/>
    <n v="12964"/>
    <x v="1"/>
    <n v="41.7"/>
    <n v="83"/>
    <x v="1"/>
    <x v="3"/>
    <x v="1"/>
    <n v="99"/>
    <x v="567"/>
    <x v="12"/>
    <x v="1"/>
    <s v="P1107"/>
    <n v="142"/>
    <n v="105"/>
    <x v="33"/>
    <x v="1"/>
    <n v="9"/>
    <n v="1"/>
    <s v="D"/>
    <n v="15.88"/>
    <x v="0"/>
    <n v="0"/>
    <n v="620390"/>
    <s v="Overdue"/>
    <n v="160110"/>
    <x v="5"/>
    <x v="3"/>
    <x v="4"/>
    <n v="12964"/>
  </r>
  <r>
    <x v="2152"/>
    <x v="186"/>
    <x v="4"/>
    <x v="21"/>
    <x v="2"/>
    <s v="P4"/>
    <x v="3"/>
    <x v="2"/>
    <x v="1"/>
    <x v="590"/>
    <d v="2024-06-19T00:00:00"/>
    <n v="48"/>
    <n v="437065"/>
    <n v="480505"/>
    <n v="43440"/>
    <x v="8"/>
    <n v="403.1"/>
    <n v="75"/>
    <x v="1"/>
    <x v="2"/>
    <x v="0"/>
    <n v="73"/>
    <x v="124"/>
    <x v="38"/>
    <x v="1"/>
    <s v="P1195"/>
    <n v="54"/>
    <n v="27"/>
    <x v="23"/>
    <x v="0"/>
    <n v="16"/>
    <n v="4"/>
    <s v="D"/>
    <n v="10.62"/>
    <x v="1"/>
    <n v="78748"/>
    <n v="79017"/>
    <s v="Pending"/>
    <n v="475695"/>
    <x v="8"/>
    <x v="0"/>
    <x v="1"/>
    <n v="43440"/>
  </r>
  <r>
    <x v="2153"/>
    <x v="234"/>
    <x v="1"/>
    <x v="15"/>
    <x v="3"/>
    <s v="P5"/>
    <x v="0"/>
    <x v="4"/>
    <x v="4"/>
    <x v="610"/>
    <d v="2023-10-20T00:00:00"/>
    <n v="34"/>
    <n v="468915"/>
    <n v="543008"/>
    <n v="74093"/>
    <x v="3"/>
    <n v="111.4"/>
    <n v="40"/>
    <x v="0"/>
    <x v="3"/>
    <x v="0"/>
    <n v="0"/>
    <x v="12"/>
    <x v="1"/>
    <x v="2"/>
    <s v="P1306"/>
    <n v="297"/>
    <n v="19"/>
    <x v="41"/>
    <x v="1"/>
    <n v="21"/>
    <n v="7"/>
    <s v="C"/>
    <n v="0.22"/>
    <x v="1"/>
    <n v="44520"/>
    <n v="207263"/>
    <s v="Overdue"/>
    <n v="507234"/>
    <x v="11"/>
    <x v="0"/>
    <x v="1"/>
    <n v="74093"/>
  </r>
  <r>
    <x v="2154"/>
    <x v="38"/>
    <x v="5"/>
    <x v="22"/>
    <x v="1"/>
    <s v="P4"/>
    <x v="1"/>
    <x v="3"/>
    <x v="1"/>
    <x v="1080"/>
    <d v="2024-09-30T00:00:00"/>
    <n v="55"/>
    <n v="441937"/>
    <n v="434916"/>
    <n v="-7021"/>
    <x v="4"/>
    <n v="680.4"/>
    <n v="11"/>
    <x v="2"/>
    <x v="1"/>
    <x v="1"/>
    <n v="61"/>
    <x v="631"/>
    <x v="4"/>
    <x v="1"/>
    <s v="P1192"/>
    <n v="449"/>
    <n v="118"/>
    <x v="56"/>
    <x v="2"/>
    <n v="7"/>
    <n v="3"/>
    <s v="A"/>
    <n v="0.83"/>
    <x v="0"/>
    <n v="0"/>
    <n v="94762"/>
    <s v="Overdue"/>
    <n v="434554"/>
    <x v="3"/>
    <x v="3"/>
    <x v="0"/>
    <n v="-7021"/>
  </r>
  <r>
    <x v="2155"/>
    <x v="25"/>
    <x v="2"/>
    <x v="19"/>
    <x v="2"/>
    <s v="P5"/>
    <x v="2"/>
    <x v="3"/>
    <x v="3"/>
    <x v="693"/>
    <d v="2025-10-25T00:00:00"/>
    <n v="35"/>
    <n v="112772"/>
    <n v="170700"/>
    <n v="57928"/>
    <x v="9"/>
    <n v="80.400000000000006"/>
    <n v="95"/>
    <x v="1"/>
    <x v="0"/>
    <x v="2"/>
    <n v="83"/>
    <x v="345"/>
    <x v="40"/>
    <x v="1"/>
    <s v="P1210"/>
    <n v="418"/>
    <n v="107"/>
    <x v="92"/>
    <x v="2"/>
    <n v="21"/>
    <n v="8"/>
    <s v="A"/>
    <n v="1.37"/>
    <x v="0"/>
    <n v="0"/>
    <n v="165872"/>
    <s v="Pending"/>
    <n v="132010"/>
    <x v="2"/>
    <x v="3"/>
    <x v="4"/>
    <n v="57928"/>
  </r>
  <r>
    <x v="2156"/>
    <x v="154"/>
    <x v="3"/>
    <x v="22"/>
    <x v="2"/>
    <s v="P5"/>
    <x v="2"/>
    <x v="3"/>
    <x v="0"/>
    <x v="268"/>
    <d v="2024-04-20T00:00:00"/>
    <n v="47"/>
    <n v="11106"/>
    <n v="-16725"/>
    <n v="-27831"/>
    <x v="6"/>
    <n v="190.5"/>
    <n v="14"/>
    <x v="2"/>
    <x v="0"/>
    <x v="2"/>
    <n v="0"/>
    <x v="186"/>
    <x v="11"/>
    <x v="0"/>
    <s v="P1495"/>
    <n v="173"/>
    <n v="40"/>
    <x v="80"/>
    <x v="2"/>
    <n v="21"/>
    <n v="3"/>
    <s v="B"/>
    <n v="6.94"/>
    <x v="0"/>
    <n v="0"/>
    <n v="344197"/>
    <s v="Overdue"/>
    <n v="46011"/>
    <x v="6"/>
    <x v="3"/>
    <x v="0"/>
    <n v="-27831"/>
  </r>
  <r>
    <x v="2157"/>
    <x v="252"/>
    <x v="1"/>
    <x v="0"/>
    <x v="2"/>
    <s v="P1"/>
    <x v="1"/>
    <x v="4"/>
    <x v="3"/>
    <x v="339"/>
    <d v="2025-06-08T00:00:00"/>
    <n v="-1"/>
    <n v="249819"/>
    <n v="342801"/>
    <n v="92982"/>
    <x v="1"/>
    <n v="130"/>
    <n v="8"/>
    <x v="2"/>
    <x v="3"/>
    <x v="2"/>
    <n v="0"/>
    <x v="809"/>
    <x v="6"/>
    <x v="2"/>
    <s v="P1326"/>
    <n v="24"/>
    <n v="80"/>
    <x v="69"/>
    <x v="3"/>
    <n v="12"/>
    <n v="2"/>
    <s v="C"/>
    <n v="15.58"/>
    <x v="1"/>
    <n v="0"/>
    <n v="546898"/>
    <s v="Paid"/>
    <n v="272544"/>
    <x v="2"/>
    <x v="1"/>
    <x v="3"/>
    <n v="92982"/>
  </r>
  <r>
    <x v="2158"/>
    <x v="168"/>
    <x v="0"/>
    <x v="9"/>
    <x v="0"/>
    <s v="P3"/>
    <x v="0"/>
    <x v="3"/>
    <x v="3"/>
    <x v="1050"/>
    <d v="2023-10-30T00:00:00"/>
    <n v="27"/>
    <n v="231932"/>
    <n v="255880"/>
    <n v="23948"/>
    <x v="10"/>
    <n v="378.7"/>
    <n v="8"/>
    <x v="2"/>
    <x v="0"/>
    <x v="2"/>
    <n v="0"/>
    <x v="541"/>
    <x v="5"/>
    <x v="2"/>
    <s v="P1356"/>
    <n v="18"/>
    <n v="88"/>
    <x v="30"/>
    <x v="0"/>
    <n v="2"/>
    <n v="1"/>
    <s v="B"/>
    <n v="15.87"/>
    <x v="2"/>
    <n v="0"/>
    <n v="681303"/>
    <s v="Pending"/>
    <n v="281032"/>
    <x v="4"/>
    <x v="1"/>
    <x v="3"/>
    <n v="23948"/>
  </r>
  <r>
    <x v="2159"/>
    <x v="69"/>
    <x v="3"/>
    <x v="13"/>
    <x v="5"/>
    <s v="P4"/>
    <x v="2"/>
    <x v="4"/>
    <x v="0"/>
    <x v="388"/>
    <d v="2022-09-22T00:00:00"/>
    <n v="17"/>
    <n v="468044"/>
    <n v="503809"/>
    <n v="35765"/>
    <x v="2"/>
    <n v="237.7"/>
    <n v="63"/>
    <x v="1"/>
    <x v="1"/>
    <x v="1"/>
    <n v="82"/>
    <x v="816"/>
    <x v="27"/>
    <x v="1"/>
    <s v="P1354"/>
    <n v="462"/>
    <n v="55"/>
    <x v="70"/>
    <x v="1"/>
    <n v="0"/>
    <n v="5"/>
    <s v="B"/>
    <n v="12.38"/>
    <x v="3"/>
    <n v="0"/>
    <n v="356000"/>
    <s v="Overdue"/>
    <n v="468657"/>
    <x v="3"/>
    <x v="0"/>
    <x v="1"/>
    <n v="35765"/>
  </r>
  <r>
    <x v="2160"/>
    <x v="135"/>
    <x v="4"/>
    <x v="26"/>
    <x v="2"/>
    <s v="P5"/>
    <x v="0"/>
    <x v="2"/>
    <x v="4"/>
    <x v="817"/>
    <d v="2023-12-28T00:00:00"/>
    <n v="22"/>
    <n v="130970"/>
    <n v="167066"/>
    <n v="36096"/>
    <x v="8"/>
    <n v="333.4"/>
    <n v="12"/>
    <x v="2"/>
    <x v="0"/>
    <x v="1"/>
    <n v="83"/>
    <x v="415"/>
    <x v="30"/>
    <x v="0"/>
    <s v="P1213"/>
    <n v="383"/>
    <n v="65"/>
    <x v="5"/>
    <x v="2"/>
    <n v="19"/>
    <n v="2"/>
    <s v="D"/>
    <n v="6.77"/>
    <x v="1"/>
    <n v="15902"/>
    <n v="273420"/>
    <s v="Paid"/>
    <n v="157623"/>
    <x v="11"/>
    <x v="3"/>
    <x v="4"/>
    <n v="36096"/>
  </r>
  <r>
    <x v="2161"/>
    <x v="162"/>
    <x v="3"/>
    <x v="0"/>
    <x v="4"/>
    <s v="P4"/>
    <x v="2"/>
    <x v="5"/>
    <x v="0"/>
    <x v="220"/>
    <d v="2022-06-04T00:00:00"/>
    <n v="21"/>
    <n v="381669"/>
    <n v="443914"/>
    <n v="62245"/>
    <x v="3"/>
    <n v="548.4"/>
    <n v="34"/>
    <x v="0"/>
    <x v="2"/>
    <x v="1"/>
    <n v="0"/>
    <x v="360"/>
    <x v="3"/>
    <x v="1"/>
    <s v="P1075"/>
    <n v="0"/>
    <n v="115"/>
    <x v="48"/>
    <x v="1"/>
    <n v="14"/>
    <n v="1"/>
    <s v="C"/>
    <n v="12.73"/>
    <x v="1"/>
    <n v="0"/>
    <n v="652749"/>
    <s v="Paid"/>
    <n v="422432"/>
    <x v="3"/>
    <x v="1"/>
    <x v="4"/>
    <n v="62245"/>
  </r>
  <r>
    <x v="2162"/>
    <x v="80"/>
    <x v="0"/>
    <x v="29"/>
    <x v="3"/>
    <s v="P3"/>
    <x v="0"/>
    <x v="1"/>
    <x v="0"/>
    <x v="1081"/>
    <d v="2022-09-30T00:00:00"/>
    <n v="53"/>
    <n v="141276"/>
    <n v="128439"/>
    <n v="-12837"/>
    <x v="10"/>
    <n v="523.5"/>
    <n v="98"/>
    <x v="1"/>
    <x v="2"/>
    <x v="0"/>
    <n v="0"/>
    <x v="298"/>
    <x v="40"/>
    <x v="1"/>
    <s v="P1282"/>
    <n v="84"/>
    <n v="64"/>
    <x v="10"/>
    <x v="1"/>
    <n v="16"/>
    <n v="8"/>
    <s v="D"/>
    <n v="12.2"/>
    <x v="0"/>
    <n v="47541"/>
    <n v="595377"/>
    <s v="Paid"/>
    <n v="138286"/>
    <x v="11"/>
    <x v="3"/>
    <x v="2"/>
    <n v="-12837"/>
  </r>
  <r>
    <x v="2163"/>
    <x v="39"/>
    <x v="3"/>
    <x v="25"/>
    <x v="4"/>
    <s v="P3"/>
    <x v="2"/>
    <x v="1"/>
    <x v="1"/>
    <x v="188"/>
    <d v="2024-08-05T00:00:00"/>
    <n v="57"/>
    <n v="486490"/>
    <n v="515650"/>
    <n v="29160"/>
    <x v="10"/>
    <n v="251.2"/>
    <n v="43"/>
    <x v="0"/>
    <x v="1"/>
    <x v="2"/>
    <n v="0"/>
    <x v="817"/>
    <x v="13"/>
    <x v="0"/>
    <s v="P1286"/>
    <n v="332"/>
    <n v="36"/>
    <x v="3"/>
    <x v="2"/>
    <n v="14"/>
    <n v="8"/>
    <s v="A"/>
    <n v="5.33"/>
    <x v="3"/>
    <n v="0"/>
    <n v="679590"/>
    <s v="Paid"/>
    <n v="506347"/>
    <x v="0"/>
    <x v="3"/>
    <x v="0"/>
    <n v="29160"/>
  </r>
  <r>
    <x v="2164"/>
    <x v="277"/>
    <x v="5"/>
    <x v="3"/>
    <x v="2"/>
    <s v="P2"/>
    <x v="2"/>
    <x v="0"/>
    <x v="1"/>
    <x v="405"/>
    <d v="2023-08-28T00:00:00"/>
    <n v="52"/>
    <n v="378791"/>
    <n v="418881"/>
    <n v="40090"/>
    <x v="3"/>
    <n v="453.2"/>
    <n v="10"/>
    <x v="2"/>
    <x v="0"/>
    <x v="2"/>
    <n v="0"/>
    <x v="496"/>
    <x v="30"/>
    <x v="3"/>
    <s v="P1068"/>
    <n v="108"/>
    <n v="109"/>
    <x v="1"/>
    <x v="0"/>
    <n v="0"/>
    <n v="6"/>
    <s v="C"/>
    <n v="5.0599999999999996"/>
    <x v="0"/>
    <n v="0"/>
    <n v="863835"/>
    <s v="Paid"/>
    <n v="428403"/>
    <x v="7"/>
    <x v="0"/>
    <x v="4"/>
    <n v="40090"/>
  </r>
  <r>
    <x v="2165"/>
    <x v="222"/>
    <x v="0"/>
    <x v="8"/>
    <x v="3"/>
    <s v="P3"/>
    <x v="0"/>
    <x v="1"/>
    <x v="0"/>
    <x v="663"/>
    <d v="2024-09-21T00:00:00"/>
    <n v="55"/>
    <n v="48061"/>
    <n v="134759"/>
    <n v="86698"/>
    <x v="4"/>
    <n v="802.4"/>
    <n v="36"/>
    <x v="0"/>
    <x v="2"/>
    <x v="1"/>
    <n v="84"/>
    <x v="430"/>
    <x v="44"/>
    <x v="3"/>
    <s v="P1247"/>
    <n v="375"/>
    <n v="25"/>
    <x v="23"/>
    <x v="2"/>
    <n v="7"/>
    <n v="3"/>
    <s v="A"/>
    <n v="1.96"/>
    <x v="2"/>
    <n v="0"/>
    <n v="654488"/>
    <s v="Overdue"/>
    <n v="86165"/>
    <x v="0"/>
    <x v="0"/>
    <x v="4"/>
    <n v="86698"/>
  </r>
  <r>
    <x v="2166"/>
    <x v="46"/>
    <x v="3"/>
    <x v="16"/>
    <x v="0"/>
    <s v="P2"/>
    <x v="1"/>
    <x v="0"/>
    <x v="0"/>
    <x v="1057"/>
    <d v="2025-05-31T00:00:00"/>
    <n v="32"/>
    <n v="180281"/>
    <n v="230979"/>
    <n v="50698"/>
    <x v="3"/>
    <n v="778.2"/>
    <n v="63"/>
    <x v="1"/>
    <x v="3"/>
    <x v="0"/>
    <n v="0"/>
    <x v="222"/>
    <x v="26"/>
    <x v="1"/>
    <s v="P1437"/>
    <n v="182"/>
    <n v="80"/>
    <x v="18"/>
    <x v="0"/>
    <n v="7"/>
    <n v="2"/>
    <s v="C"/>
    <n v="9.39"/>
    <x v="3"/>
    <n v="54840"/>
    <n v="426591"/>
    <s v="Pending"/>
    <n v="162134"/>
    <x v="2"/>
    <x v="2"/>
    <x v="2"/>
    <n v="50698"/>
  </r>
  <r>
    <x v="2167"/>
    <x v="106"/>
    <x v="2"/>
    <x v="3"/>
    <x v="0"/>
    <s v="P5"/>
    <x v="2"/>
    <x v="2"/>
    <x v="0"/>
    <x v="641"/>
    <d v="2024-01-28T00:00:00"/>
    <n v="1"/>
    <n v="247259"/>
    <n v="350664"/>
    <n v="103405"/>
    <x v="1"/>
    <n v="187.9"/>
    <n v="3"/>
    <x v="2"/>
    <x v="0"/>
    <x v="2"/>
    <n v="81"/>
    <x v="207"/>
    <x v="32"/>
    <x v="0"/>
    <s v="P1147"/>
    <n v="53"/>
    <n v="15"/>
    <x v="21"/>
    <x v="3"/>
    <n v="9"/>
    <n v="5"/>
    <s v="A"/>
    <n v="4.74"/>
    <x v="2"/>
    <n v="70888"/>
    <n v="302780"/>
    <s v="Paid"/>
    <n v="254704"/>
    <x v="12"/>
    <x v="3"/>
    <x v="4"/>
    <n v="103405"/>
  </r>
  <r>
    <x v="2168"/>
    <x v="116"/>
    <x v="2"/>
    <x v="1"/>
    <x v="2"/>
    <s v="P2"/>
    <x v="2"/>
    <x v="5"/>
    <x v="1"/>
    <x v="1082"/>
    <d v="2025-01-15T00:00:00"/>
    <n v="25"/>
    <n v="79338"/>
    <n v="154594"/>
    <n v="75256"/>
    <x v="8"/>
    <n v="117.5"/>
    <n v="70"/>
    <x v="1"/>
    <x v="2"/>
    <x v="2"/>
    <n v="86"/>
    <x v="670"/>
    <x v="7"/>
    <x v="0"/>
    <s v="P1091"/>
    <n v="83"/>
    <n v="54"/>
    <x v="87"/>
    <x v="1"/>
    <n v="7"/>
    <n v="5"/>
    <s v="A"/>
    <n v="17.12"/>
    <x v="3"/>
    <n v="81270"/>
    <n v="40242"/>
    <s v="Paid"/>
    <n v="100387"/>
    <x v="8"/>
    <x v="0"/>
    <x v="2"/>
    <n v="75256"/>
  </r>
  <r>
    <x v="2169"/>
    <x v="221"/>
    <x v="3"/>
    <x v="19"/>
    <x v="5"/>
    <s v="P2"/>
    <x v="2"/>
    <x v="1"/>
    <x v="0"/>
    <x v="470"/>
    <d v="2024-10-31T00:00:00"/>
    <n v="55"/>
    <n v="148201"/>
    <n v="175469"/>
    <n v="27268"/>
    <x v="2"/>
    <n v="892.6"/>
    <n v="78"/>
    <x v="1"/>
    <x v="1"/>
    <x v="1"/>
    <n v="0"/>
    <x v="291"/>
    <x v="19"/>
    <x v="4"/>
    <s v="P1374"/>
    <n v="185"/>
    <n v="101"/>
    <x v="33"/>
    <x v="0"/>
    <n v="16"/>
    <n v="8"/>
    <s v="C"/>
    <n v="8.73"/>
    <x v="1"/>
    <n v="58661"/>
    <n v="660355"/>
    <s v="Paid"/>
    <n v="161867"/>
    <x v="11"/>
    <x v="0"/>
    <x v="4"/>
    <n v="27268"/>
  </r>
  <r>
    <x v="2170"/>
    <x v="45"/>
    <x v="5"/>
    <x v="14"/>
    <x v="5"/>
    <s v="P3"/>
    <x v="2"/>
    <x v="0"/>
    <x v="2"/>
    <x v="579"/>
    <d v="2024-10-15T00:00:00"/>
    <n v="-1"/>
    <n v="94954"/>
    <n v="179069"/>
    <n v="84115"/>
    <x v="8"/>
    <n v="205"/>
    <n v="45"/>
    <x v="0"/>
    <x v="3"/>
    <x v="0"/>
    <n v="75"/>
    <x v="805"/>
    <x v="17"/>
    <x v="1"/>
    <s v="P1309"/>
    <n v="206"/>
    <n v="53"/>
    <x v="31"/>
    <x v="0"/>
    <n v="12"/>
    <n v="4"/>
    <s v="B"/>
    <n v="13.14"/>
    <x v="0"/>
    <n v="0"/>
    <n v="347360"/>
    <s v="Pending"/>
    <n v="124183"/>
    <x v="12"/>
    <x v="1"/>
    <x v="2"/>
    <n v="84115"/>
  </r>
  <r>
    <x v="2171"/>
    <x v="196"/>
    <x v="5"/>
    <x v="22"/>
    <x v="1"/>
    <s v="P1"/>
    <x v="2"/>
    <x v="0"/>
    <x v="3"/>
    <x v="643"/>
    <d v="2024-10-21T00:00:00"/>
    <n v="43"/>
    <n v="413298"/>
    <n v="401826"/>
    <n v="-11472"/>
    <x v="4"/>
    <n v="611.29999999999995"/>
    <n v="77"/>
    <x v="1"/>
    <x v="0"/>
    <x v="1"/>
    <n v="78"/>
    <x v="476"/>
    <x v="36"/>
    <x v="2"/>
    <s v="P1328"/>
    <n v="50"/>
    <n v="106"/>
    <x v="63"/>
    <x v="3"/>
    <n v="12"/>
    <n v="2"/>
    <s v="C"/>
    <n v="18"/>
    <x v="0"/>
    <n v="0"/>
    <n v="134805"/>
    <s v="Paid"/>
    <n v="457237"/>
    <x v="8"/>
    <x v="3"/>
    <x v="3"/>
    <n v="-11472"/>
  </r>
  <r>
    <x v="2172"/>
    <x v="101"/>
    <x v="4"/>
    <x v="12"/>
    <x v="3"/>
    <s v="P2"/>
    <x v="1"/>
    <x v="4"/>
    <x v="1"/>
    <x v="1083"/>
    <d v="2023-10-21T00:00:00"/>
    <n v="3"/>
    <n v="103754"/>
    <n v="147866"/>
    <n v="44112"/>
    <x v="7"/>
    <n v="733.8"/>
    <n v="60"/>
    <x v="0"/>
    <x v="0"/>
    <x v="0"/>
    <n v="0"/>
    <x v="801"/>
    <x v="23"/>
    <x v="0"/>
    <s v="P1400"/>
    <n v="312"/>
    <n v="94"/>
    <x v="69"/>
    <x v="3"/>
    <n v="21"/>
    <n v="8"/>
    <s v="B"/>
    <n v="7.41"/>
    <x v="2"/>
    <n v="0"/>
    <n v="744752"/>
    <s v="Pending"/>
    <n v="141319"/>
    <x v="11"/>
    <x v="0"/>
    <x v="0"/>
    <n v="44112"/>
  </r>
  <r>
    <x v="2173"/>
    <x v="85"/>
    <x v="2"/>
    <x v="13"/>
    <x v="1"/>
    <s v="P5"/>
    <x v="0"/>
    <x v="1"/>
    <x v="4"/>
    <x v="425"/>
    <d v="2024-07-10T00:00:00"/>
    <n v="37"/>
    <n v="41269"/>
    <n v="118426"/>
    <n v="77157"/>
    <x v="0"/>
    <n v="602.79999999999995"/>
    <n v="76"/>
    <x v="1"/>
    <x v="2"/>
    <x v="2"/>
    <n v="41"/>
    <x v="221"/>
    <x v="24"/>
    <x v="2"/>
    <s v="P1203"/>
    <n v="332"/>
    <n v="41"/>
    <x v="14"/>
    <x v="2"/>
    <n v="9"/>
    <n v="1"/>
    <s v="A"/>
    <n v="7.32"/>
    <x v="1"/>
    <n v="22580"/>
    <n v="792807"/>
    <s v="Paid"/>
    <n v="71820"/>
    <x v="0"/>
    <x v="3"/>
    <x v="3"/>
    <n v="77157"/>
  </r>
  <r>
    <x v="2174"/>
    <x v="125"/>
    <x v="0"/>
    <x v="17"/>
    <x v="0"/>
    <s v="P5"/>
    <x v="3"/>
    <x v="2"/>
    <x v="0"/>
    <x v="243"/>
    <d v="2023-07-04T00:00:00"/>
    <n v="35"/>
    <n v="212956"/>
    <n v="297615"/>
    <n v="84659"/>
    <x v="10"/>
    <n v="671"/>
    <n v="11"/>
    <x v="2"/>
    <x v="3"/>
    <x v="2"/>
    <n v="0"/>
    <x v="488"/>
    <x v="8"/>
    <x v="3"/>
    <s v="P1268"/>
    <n v="448"/>
    <n v="23"/>
    <x v="71"/>
    <x v="2"/>
    <n v="16"/>
    <n v="1"/>
    <s v="D"/>
    <n v="15.51"/>
    <x v="2"/>
    <n v="0"/>
    <n v="462429"/>
    <s v="Paid"/>
    <n v="210273"/>
    <x v="3"/>
    <x v="3"/>
    <x v="0"/>
    <n v="84659"/>
  </r>
  <r>
    <x v="2175"/>
    <x v="272"/>
    <x v="1"/>
    <x v="22"/>
    <x v="1"/>
    <s v="P1"/>
    <x v="2"/>
    <x v="5"/>
    <x v="2"/>
    <x v="1084"/>
    <d v="2023-05-25T00:00:00"/>
    <n v="31"/>
    <n v="130760"/>
    <n v="168969"/>
    <n v="38209"/>
    <x v="9"/>
    <n v="369.1"/>
    <n v="80"/>
    <x v="1"/>
    <x v="2"/>
    <x v="0"/>
    <n v="69"/>
    <x v="503"/>
    <x v="24"/>
    <x v="3"/>
    <s v="P1174"/>
    <n v="301"/>
    <n v="31"/>
    <x v="87"/>
    <x v="1"/>
    <n v="9"/>
    <n v="5"/>
    <s v="B"/>
    <n v="15.06"/>
    <x v="2"/>
    <n v="7909"/>
    <n v="697136"/>
    <s v="Pending"/>
    <n v="170129"/>
    <x v="9"/>
    <x v="3"/>
    <x v="2"/>
    <n v="38209"/>
  </r>
  <r>
    <x v="2176"/>
    <x v="27"/>
    <x v="1"/>
    <x v="8"/>
    <x v="4"/>
    <s v="P5"/>
    <x v="3"/>
    <x v="3"/>
    <x v="4"/>
    <x v="997"/>
    <d v="2024-10-18T00:00:00"/>
    <n v="1"/>
    <n v="386406"/>
    <n v="354379"/>
    <n v="-32027"/>
    <x v="10"/>
    <n v="635.70000000000005"/>
    <n v="46"/>
    <x v="0"/>
    <x v="3"/>
    <x v="0"/>
    <n v="88"/>
    <x v="509"/>
    <x v="12"/>
    <x v="0"/>
    <s v="P1277"/>
    <n v="251"/>
    <n v="52"/>
    <x v="85"/>
    <x v="3"/>
    <n v="7"/>
    <n v="5"/>
    <s v="B"/>
    <n v="15.92"/>
    <x v="0"/>
    <n v="0"/>
    <n v="377046"/>
    <s v="Overdue"/>
    <n v="413911"/>
    <x v="10"/>
    <x v="1"/>
    <x v="1"/>
    <n v="-32027"/>
  </r>
  <r>
    <x v="2177"/>
    <x v="215"/>
    <x v="1"/>
    <x v="8"/>
    <x v="5"/>
    <s v="P5"/>
    <x v="1"/>
    <x v="2"/>
    <x v="0"/>
    <x v="544"/>
    <d v="2023-06-19T00:00:00"/>
    <n v="30"/>
    <n v="445340"/>
    <n v="421628"/>
    <n v="-23712"/>
    <x v="10"/>
    <n v="896.5"/>
    <n v="79"/>
    <x v="1"/>
    <x v="2"/>
    <x v="2"/>
    <n v="81"/>
    <x v="147"/>
    <x v="3"/>
    <x v="2"/>
    <s v="P1138"/>
    <n v="92"/>
    <n v="112"/>
    <x v="48"/>
    <x v="0"/>
    <n v="0"/>
    <n v="6"/>
    <s v="B"/>
    <n v="2.92"/>
    <x v="2"/>
    <n v="75787"/>
    <n v="25838"/>
    <s v="Pending"/>
    <n v="435574"/>
    <x v="8"/>
    <x v="2"/>
    <x v="3"/>
    <n v="-23712"/>
  </r>
  <r>
    <x v="2178"/>
    <x v="199"/>
    <x v="5"/>
    <x v="17"/>
    <x v="0"/>
    <s v="P3"/>
    <x v="3"/>
    <x v="3"/>
    <x v="4"/>
    <x v="695"/>
    <d v="2023-02-02T00:00:00"/>
    <n v="43"/>
    <n v="334162"/>
    <n v="325889"/>
    <n v="-8273"/>
    <x v="4"/>
    <n v="770.5"/>
    <n v="47"/>
    <x v="0"/>
    <x v="3"/>
    <x v="0"/>
    <n v="0"/>
    <x v="491"/>
    <x v="20"/>
    <x v="1"/>
    <s v="P1290"/>
    <n v="105"/>
    <n v="51"/>
    <x v="12"/>
    <x v="1"/>
    <n v="4"/>
    <n v="5"/>
    <s v="C"/>
    <n v="5.3"/>
    <x v="0"/>
    <n v="0"/>
    <n v="528898"/>
    <s v="Pending"/>
    <n v="378347"/>
    <x v="1"/>
    <x v="2"/>
    <x v="2"/>
    <n v="-8273"/>
  </r>
  <r>
    <x v="2179"/>
    <x v="54"/>
    <x v="5"/>
    <x v="14"/>
    <x v="4"/>
    <s v="P4"/>
    <x v="2"/>
    <x v="0"/>
    <x v="3"/>
    <x v="755"/>
    <d v="2025-08-08T00:00:00"/>
    <n v="22"/>
    <n v="413443"/>
    <n v="386220"/>
    <n v="-27223"/>
    <x v="9"/>
    <n v="40.6"/>
    <n v="44"/>
    <x v="0"/>
    <x v="1"/>
    <x v="2"/>
    <n v="54"/>
    <x v="688"/>
    <x v="18"/>
    <x v="0"/>
    <s v="P1209"/>
    <n v="224"/>
    <n v="94"/>
    <x v="23"/>
    <x v="0"/>
    <n v="9"/>
    <n v="5"/>
    <s v="C"/>
    <n v="0.9"/>
    <x v="3"/>
    <n v="0"/>
    <n v="784995"/>
    <s v="Overdue"/>
    <n v="406193"/>
    <x v="4"/>
    <x v="3"/>
    <x v="0"/>
    <n v="-27223"/>
  </r>
  <r>
    <x v="2180"/>
    <x v="30"/>
    <x v="3"/>
    <x v="22"/>
    <x v="0"/>
    <s v="P2"/>
    <x v="2"/>
    <x v="4"/>
    <x v="0"/>
    <x v="196"/>
    <d v="2024-10-10T00:00:00"/>
    <n v="11"/>
    <n v="154011"/>
    <n v="177143"/>
    <n v="23132"/>
    <x v="8"/>
    <n v="345.4"/>
    <n v="2"/>
    <x v="2"/>
    <x v="1"/>
    <x v="1"/>
    <n v="78"/>
    <x v="463"/>
    <x v="12"/>
    <x v="2"/>
    <s v="P1012"/>
    <n v="275"/>
    <n v="110"/>
    <x v="53"/>
    <x v="0"/>
    <n v="19"/>
    <n v="8"/>
    <s v="C"/>
    <n v="17.7"/>
    <x v="1"/>
    <n v="0"/>
    <n v="49886"/>
    <s v="Overdue"/>
    <n v="168318"/>
    <x v="3"/>
    <x v="2"/>
    <x v="3"/>
    <n v="23132"/>
  </r>
  <r>
    <x v="2181"/>
    <x v="20"/>
    <x v="4"/>
    <x v="13"/>
    <x v="2"/>
    <s v="P3"/>
    <x v="2"/>
    <x v="2"/>
    <x v="1"/>
    <x v="552"/>
    <d v="2022-01-27T00:00:00"/>
    <n v="13"/>
    <n v="363247"/>
    <n v="329520"/>
    <n v="-33727"/>
    <x v="9"/>
    <n v="374.6"/>
    <n v="4"/>
    <x v="2"/>
    <x v="2"/>
    <x v="1"/>
    <n v="56"/>
    <x v="538"/>
    <x v="37"/>
    <x v="1"/>
    <s v="P1343"/>
    <n v="122"/>
    <n v="114"/>
    <x v="84"/>
    <x v="3"/>
    <n v="12"/>
    <n v="7"/>
    <s v="A"/>
    <n v="13.16"/>
    <x v="1"/>
    <n v="0"/>
    <n v="318893"/>
    <s v="Pending"/>
    <n v="376145"/>
    <x v="12"/>
    <x v="0"/>
    <x v="2"/>
    <n v="-33727"/>
  </r>
  <r>
    <x v="2182"/>
    <x v="44"/>
    <x v="2"/>
    <x v="6"/>
    <x v="1"/>
    <s v="P1"/>
    <x v="1"/>
    <x v="0"/>
    <x v="1"/>
    <x v="691"/>
    <d v="2024-01-29T00:00:00"/>
    <n v="-1"/>
    <n v="441394"/>
    <n v="439257"/>
    <n v="-2137"/>
    <x v="1"/>
    <n v="650.70000000000005"/>
    <n v="26"/>
    <x v="2"/>
    <x v="3"/>
    <x v="0"/>
    <n v="0"/>
    <x v="2"/>
    <x v="3"/>
    <x v="4"/>
    <s v="P1205"/>
    <n v="102"/>
    <n v="54"/>
    <x v="20"/>
    <x v="0"/>
    <n v="4"/>
    <n v="4"/>
    <s v="D"/>
    <n v="15.16"/>
    <x v="3"/>
    <n v="0"/>
    <n v="723775"/>
    <s v="Overdue"/>
    <n v="461581"/>
    <x v="0"/>
    <x v="2"/>
    <x v="3"/>
    <n v="-2137"/>
  </r>
  <r>
    <x v="2183"/>
    <x v="245"/>
    <x v="4"/>
    <x v="24"/>
    <x v="1"/>
    <s v="P2"/>
    <x v="2"/>
    <x v="5"/>
    <x v="0"/>
    <x v="1085"/>
    <d v="2023-02-22T00:00:00"/>
    <n v="33"/>
    <n v="69163"/>
    <n v="64516"/>
    <n v="-4647"/>
    <x v="3"/>
    <n v="260.3"/>
    <n v="29"/>
    <x v="2"/>
    <x v="1"/>
    <x v="0"/>
    <n v="0"/>
    <x v="818"/>
    <x v="8"/>
    <x v="4"/>
    <s v="P1179"/>
    <n v="146"/>
    <n v="83"/>
    <x v="17"/>
    <x v="2"/>
    <n v="2"/>
    <n v="1"/>
    <s v="B"/>
    <n v="12.2"/>
    <x v="0"/>
    <n v="53233"/>
    <n v="984785"/>
    <s v="Overdue"/>
    <n v="98390"/>
    <x v="12"/>
    <x v="1"/>
    <x v="3"/>
    <n v="-4647"/>
  </r>
  <r>
    <x v="2184"/>
    <x v="130"/>
    <x v="5"/>
    <x v="10"/>
    <x v="2"/>
    <s v="P3"/>
    <x v="2"/>
    <x v="4"/>
    <x v="3"/>
    <x v="817"/>
    <d v="2024-01-11T00:00:00"/>
    <n v="36"/>
    <n v="133364"/>
    <n v="236371"/>
    <n v="103007"/>
    <x v="4"/>
    <n v="224.3"/>
    <n v="80"/>
    <x v="1"/>
    <x v="2"/>
    <x v="0"/>
    <n v="84"/>
    <x v="541"/>
    <x v="33"/>
    <x v="0"/>
    <s v="P1244"/>
    <n v="167"/>
    <n v="65"/>
    <x v="75"/>
    <x v="1"/>
    <n v="4"/>
    <n v="7"/>
    <s v="C"/>
    <n v="9.57"/>
    <x v="0"/>
    <n v="0"/>
    <n v="290835"/>
    <s v="Pending"/>
    <n v="148483"/>
    <x v="10"/>
    <x v="3"/>
    <x v="1"/>
    <n v="103007"/>
  </r>
  <r>
    <x v="2185"/>
    <x v="186"/>
    <x v="5"/>
    <x v="28"/>
    <x v="2"/>
    <s v="P4"/>
    <x v="2"/>
    <x v="4"/>
    <x v="3"/>
    <x v="304"/>
    <d v="2024-07-17T00:00:00"/>
    <n v="11"/>
    <n v="141274"/>
    <n v="126098"/>
    <n v="-15176"/>
    <x v="2"/>
    <n v="647.70000000000005"/>
    <n v="32"/>
    <x v="0"/>
    <x v="0"/>
    <x v="0"/>
    <n v="0"/>
    <x v="63"/>
    <x v="27"/>
    <x v="3"/>
    <s v="P1094"/>
    <n v="396"/>
    <n v="19"/>
    <x v="29"/>
    <x v="2"/>
    <n v="9"/>
    <n v="4"/>
    <s v="A"/>
    <n v="6.39"/>
    <x v="1"/>
    <n v="0"/>
    <n v="132007"/>
    <s v="Overdue"/>
    <n v="160486"/>
    <x v="3"/>
    <x v="0"/>
    <x v="4"/>
    <n v="-15176"/>
  </r>
  <r>
    <x v="2186"/>
    <x v="113"/>
    <x v="1"/>
    <x v="22"/>
    <x v="1"/>
    <s v="P2"/>
    <x v="0"/>
    <x v="1"/>
    <x v="4"/>
    <x v="419"/>
    <d v="2023-05-19T00:00:00"/>
    <n v="19"/>
    <n v="278521"/>
    <n v="344672"/>
    <n v="66151"/>
    <x v="4"/>
    <n v="107"/>
    <n v="44"/>
    <x v="0"/>
    <x v="3"/>
    <x v="0"/>
    <n v="95"/>
    <x v="634"/>
    <x v="18"/>
    <x v="4"/>
    <s v="P1204"/>
    <n v="159"/>
    <n v="20"/>
    <x v="56"/>
    <x v="0"/>
    <n v="7"/>
    <n v="2"/>
    <s v="D"/>
    <n v="11.16"/>
    <x v="3"/>
    <n v="0"/>
    <n v="113777"/>
    <s v="Paid"/>
    <n v="320813"/>
    <x v="11"/>
    <x v="3"/>
    <x v="3"/>
    <n v="66151"/>
  </r>
  <r>
    <x v="2187"/>
    <x v="280"/>
    <x v="1"/>
    <x v="0"/>
    <x v="0"/>
    <s v="P2"/>
    <x v="0"/>
    <x v="2"/>
    <x v="1"/>
    <x v="967"/>
    <d v="2023-08-22T00:00:00"/>
    <n v="53"/>
    <n v="182010"/>
    <n v="240704"/>
    <n v="58694"/>
    <x v="8"/>
    <n v="678.5"/>
    <n v="59"/>
    <x v="0"/>
    <x v="0"/>
    <x v="2"/>
    <n v="0"/>
    <x v="779"/>
    <x v="23"/>
    <x v="2"/>
    <s v="P1039"/>
    <n v="233"/>
    <n v="109"/>
    <x v="44"/>
    <x v="1"/>
    <n v="12"/>
    <n v="1"/>
    <s v="C"/>
    <n v="4.9400000000000004"/>
    <x v="0"/>
    <n v="0"/>
    <n v="767119"/>
    <s v="Pending"/>
    <n v="229362"/>
    <x v="6"/>
    <x v="0"/>
    <x v="0"/>
    <n v="58694"/>
  </r>
  <r>
    <x v="2188"/>
    <x v="296"/>
    <x v="1"/>
    <x v="26"/>
    <x v="4"/>
    <s v="P2"/>
    <x v="0"/>
    <x v="4"/>
    <x v="2"/>
    <x v="564"/>
    <d v="2025-12-14T00:00:00"/>
    <n v="53"/>
    <n v="207146"/>
    <n v="179746"/>
    <n v="-27400"/>
    <x v="6"/>
    <n v="9"/>
    <n v="26"/>
    <x v="2"/>
    <x v="1"/>
    <x v="0"/>
    <n v="90"/>
    <x v="225"/>
    <x v="6"/>
    <x v="2"/>
    <s v="P1161"/>
    <n v="169"/>
    <n v="100"/>
    <x v="69"/>
    <x v="0"/>
    <n v="7"/>
    <n v="5"/>
    <s v="B"/>
    <n v="17.29"/>
    <x v="0"/>
    <n v="64426"/>
    <n v="721988"/>
    <s v="Pending"/>
    <n v="216291"/>
    <x v="0"/>
    <x v="2"/>
    <x v="1"/>
    <n v="-27400"/>
  </r>
  <r>
    <x v="2189"/>
    <x v="230"/>
    <x v="4"/>
    <x v="6"/>
    <x v="5"/>
    <s v="P5"/>
    <x v="2"/>
    <x v="3"/>
    <x v="2"/>
    <x v="35"/>
    <d v="2022-09-02T00:00:00"/>
    <n v="1"/>
    <n v="16217"/>
    <n v="21316"/>
    <n v="5099"/>
    <x v="10"/>
    <n v="414.5"/>
    <n v="67"/>
    <x v="1"/>
    <x v="1"/>
    <x v="0"/>
    <n v="0"/>
    <x v="597"/>
    <x v="40"/>
    <x v="0"/>
    <s v="P1475"/>
    <n v="309"/>
    <n v="13"/>
    <x v="32"/>
    <x v="3"/>
    <n v="12"/>
    <n v="4"/>
    <s v="A"/>
    <n v="11.95"/>
    <x v="2"/>
    <n v="65560"/>
    <n v="26853"/>
    <s v="Overdue"/>
    <n v="18783"/>
    <x v="8"/>
    <x v="0"/>
    <x v="1"/>
    <n v="5099"/>
  </r>
  <r>
    <x v="2190"/>
    <x v="118"/>
    <x v="1"/>
    <x v="12"/>
    <x v="2"/>
    <s v="P3"/>
    <x v="3"/>
    <x v="0"/>
    <x v="0"/>
    <x v="313"/>
    <d v="2025-03-21T00:00:00"/>
    <n v="25"/>
    <n v="188568"/>
    <n v="307425"/>
    <n v="118857"/>
    <x v="4"/>
    <n v="185.7"/>
    <n v="37"/>
    <x v="0"/>
    <x v="0"/>
    <x v="0"/>
    <n v="0"/>
    <x v="450"/>
    <x v="29"/>
    <x v="4"/>
    <s v="P1391"/>
    <n v="151"/>
    <n v="80"/>
    <x v="69"/>
    <x v="0"/>
    <n v="21"/>
    <n v="5"/>
    <s v="B"/>
    <n v="8.68"/>
    <x v="1"/>
    <n v="0"/>
    <n v="890451"/>
    <s v="Overdue"/>
    <n v="218644"/>
    <x v="5"/>
    <x v="2"/>
    <x v="2"/>
    <n v="118857"/>
  </r>
  <r>
    <x v="2191"/>
    <x v="90"/>
    <x v="4"/>
    <x v="17"/>
    <x v="5"/>
    <s v="P1"/>
    <x v="0"/>
    <x v="3"/>
    <x v="3"/>
    <x v="978"/>
    <d v="2023-11-01T00:00:00"/>
    <n v="37"/>
    <n v="66111"/>
    <n v="116797"/>
    <n v="50686"/>
    <x v="6"/>
    <n v="695"/>
    <n v="47"/>
    <x v="0"/>
    <x v="0"/>
    <x v="1"/>
    <n v="50"/>
    <x v="88"/>
    <x v="1"/>
    <x v="1"/>
    <s v="P1129"/>
    <n v="393"/>
    <n v="102"/>
    <x v="31"/>
    <x v="1"/>
    <n v="12"/>
    <n v="7"/>
    <s v="C"/>
    <n v="6.71"/>
    <x v="0"/>
    <n v="0"/>
    <n v="556410"/>
    <s v="Paid"/>
    <n v="114450"/>
    <x v="3"/>
    <x v="0"/>
    <x v="0"/>
    <n v="50686"/>
  </r>
  <r>
    <x v="2192"/>
    <x v="181"/>
    <x v="5"/>
    <x v="28"/>
    <x v="0"/>
    <s v="P4"/>
    <x v="2"/>
    <x v="2"/>
    <x v="3"/>
    <x v="705"/>
    <d v="2025-06-16T00:00:00"/>
    <n v="10"/>
    <n v="69654"/>
    <n v="152987"/>
    <n v="83333"/>
    <x v="0"/>
    <n v="814.5"/>
    <n v="96"/>
    <x v="1"/>
    <x v="0"/>
    <x v="2"/>
    <n v="0"/>
    <x v="103"/>
    <x v="24"/>
    <x v="2"/>
    <s v="P1394"/>
    <n v="273"/>
    <n v="15"/>
    <x v="32"/>
    <x v="3"/>
    <n v="19"/>
    <n v="4"/>
    <s v="A"/>
    <n v="8.0399999999999991"/>
    <x v="1"/>
    <n v="0"/>
    <n v="708180"/>
    <s v="Overdue"/>
    <n v="101170"/>
    <x v="7"/>
    <x v="1"/>
    <x v="0"/>
    <n v="83333"/>
  </r>
  <r>
    <x v="2193"/>
    <x v="111"/>
    <x v="3"/>
    <x v="0"/>
    <x v="5"/>
    <s v="P2"/>
    <x v="2"/>
    <x v="3"/>
    <x v="4"/>
    <x v="921"/>
    <d v="2024-02-01T00:00:00"/>
    <n v="40"/>
    <n v="11997"/>
    <n v="6714"/>
    <n v="-5283"/>
    <x v="6"/>
    <n v="9.1999999999999993"/>
    <n v="68"/>
    <x v="1"/>
    <x v="1"/>
    <x v="0"/>
    <n v="85"/>
    <x v="513"/>
    <x v="41"/>
    <x v="2"/>
    <s v="P1097"/>
    <n v="269"/>
    <n v="65"/>
    <x v="83"/>
    <x v="2"/>
    <n v="2"/>
    <n v="3"/>
    <s v="A"/>
    <n v="14.28"/>
    <x v="1"/>
    <n v="0"/>
    <n v="446642"/>
    <s v="Paid"/>
    <n v="4738"/>
    <x v="2"/>
    <x v="2"/>
    <x v="1"/>
    <n v="-5283"/>
  </r>
  <r>
    <x v="2194"/>
    <x v="40"/>
    <x v="0"/>
    <x v="18"/>
    <x v="5"/>
    <s v="P2"/>
    <x v="2"/>
    <x v="0"/>
    <x v="2"/>
    <x v="372"/>
    <d v="2024-10-06T00:00:00"/>
    <n v="15"/>
    <n v="138840"/>
    <n v="135396"/>
    <n v="-3444"/>
    <x v="2"/>
    <n v="847.9"/>
    <n v="52"/>
    <x v="0"/>
    <x v="1"/>
    <x v="0"/>
    <n v="0"/>
    <x v="300"/>
    <x v="34"/>
    <x v="0"/>
    <s v="P1151"/>
    <n v="94"/>
    <n v="28"/>
    <x v="26"/>
    <x v="0"/>
    <n v="7"/>
    <n v="8"/>
    <s v="C"/>
    <n v="1.1100000000000001"/>
    <x v="0"/>
    <n v="0"/>
    <n v="703067"/>
    <s v="Pending"/>
    <n v="165947"/>
    <x v="10"/>
    <x v="1"/>
    <x v="3"/>
    <n v="-3444"/>
  </r>
  <r>
    <x v="2195"/>
    <x v="254"/>
    <x v="4"/>
    <x v="22"/>
    <x v="1"/>
    <s v="P2"/>
    <x v="0"/>
    <x v="4"/>
    <x v="1"/>
    <x v="344"/>
    <d v="2024-12-24T00:00:00"/>
    <n v="2"/>
    <n v="252012"/>
    <n v="293634"/>
    <n v="41622"/>
    <x v="9"/>
    <n v="541.79999999999995"/>
    <n v="29"/>
    <x v="2"/>
    <x v="0"/>
    <x v="0"/>
    <n v="0"/>
    <x v="730"/>
    <x v="37"/>
    <x v="0"/>
    <s v="P1107"/>
    <n v="248"/>
    <n v="84"/>
    <x v="80"/>
    <x v="0"/>
    <n v="9"/>
    <n v="4"/>
    <s v="D"/>
    <n v="10.029999999999999"/>
    <x v="3"/>
    <n v="0"/>
    <n v="633353"/>
    <s v="Paid"/>
    <n v="248989"/>
    <x v="10"/>
    <x v="0"/>
    <x v="3"/>
    <n v="41622"/>
  </r>
  <r>
    <x v="2196"/>
    <x v="87"/>
    <x v="5"/>
    <x v="1"/>
    <x v="0"/>
    <s v="P2"/>
    <x v="0"/>
    <x v="1"/>
    <x v="1"/>
    <x v="371"/>
    <d v="2024-11-03T00:00:00"/>
    <n v="46"/>
    <n v="262290"/>
    <n v="343867"/>
    <n v="81577"/>
    <x v="3"/>
    <n v="483.3"/>
    <n v="93"/>
    <x v="1"/>
    <x v="2"/>
    <x v="0"/>
    <n v="0"/>
    <x v="379"/>
    <x v="35"/>
    <x v="3"/>
    <s v="P1063"/>
    <n v="97"/>
    <n v="75"/>
    <x v="67"/>
    <x v="1"/>
    <n v="0"/>
    <n v="3"/>
    <s v="D"/>
    <n v="15.02"/>
    <x v="0"/>
    <n v="1571"/>
    <n v="563940"/>
    <s v="Paid"/>
    <n v="299758"/>
    <x v="7"/>
    <x v="2"/>
    <x v="1"/>
    <n v="81577"/>
  </r>
  <r>
    <x v="2197"/>
    <x v="151"/>
    <x v="2"/>
    <x v="4"/>
    <x v="4"/>
    <s v="P4"/>
    <x v="0"/>
    <x v="5"/>
    <x v="0"/>
    <x v="271"/>
    <d v="2022-03-17T00:00:00"/>
    <n v="36"/>
    <n v="181714"/>
    <n v="180512"/>
    <n v="-1202"/>
    <x v="2"/>
    <n v="508"/>
    <n v="28"/>
    <x v="2"/>
    <x v="1"/>
    <x v="1"/>
    <n v="46"/>
    <x v="202"/>
    <x v="8"/>
    <x v="4"/>
    <s v="P1346"/>
    <n v="362"/>
    <n v="114"/>
    <x v="77"/>
    <x v="3"/>
    <n v="0"/>
    <n v="1"/>
    <s v="D"/>
    <n v="17.100000000000001"/>
    <x v="0"/>
    <n v="59528"/>
    <n v="234863"/>
    <s v="Pending"/>
    <n v="188882"/>
    <x v="3"/>
    <x v="3"/>
    <x v="2"/>
    <n v="-1202"/>
  </r>
  <r>
    <x v="2198"/>
    <x v="205"/>
    <x v="0"/>
    <x v="12"/>
    <x v="0"/>
    <s v="P4"/>
    <x v="0"/>
    <x v="5"/>
    <x v="0"/>
    <x v="89"/>
    <d v="2024-07-26T00:00:00"/>
    <n v="45"/>
    <n v="448236"/>
    <n v="541269"/>
    <n v="93033"/>
    <x v="6"/>
    <n v="216.7"/>
    <n v="57"/>
    <x v="0"/>
    <x v="1"/>
    <x v="0"/>
    <n v="0"/>
    <x v="145"/>
    <x v="18"/>
    <x v="0"/>
    <s v="P1036"/>
    <n v="171"/>
    <n v="52"/>
    <x v="69"/>
    <x v="3"/>
    <n v="19"/>
    <n v="5"/>
    <s v="A"/>
    <n v="17.79"/>
    <x v="0"/>
    <n v="37124"/>
    <n v="707829"/>
    <s v="Overdue"/>
    <n v="490406"/>
    <x v="4"/>
    <x v="2"/>
    <x v="2"/>
    <n v="93033"/>
  </r>
  <r>
    <x v="2199"/>
    <x v="162"/>
    <x v="4"/>
    <x v="24"/>
    <x v="0"/>
    <s v="P1"/>
    <x v="2"/>
    <x v="0"/>
    <x v="1"/>
    <x v="813"/>
    <d v="2022-08-24T00:00:00"/>
    <n v="13"/>
    <n v="432170"/>
    <n v="492538"/>
    <n v="60368"/>
    <x v="7"/>
    <n v="544.1"/>
    <n v="51"/>
    <x v="0"/>
    <x v="0"/>
    <x v="1"/>
    <n v="0"/>
    <x v="408"/>
    <x v="38"/>
    <x v="1"/>
    <s v="P1328"/>
    <n v="111"/>
    <n v="69"/>
    <x v="28"/>
    <x v="0"/>
    <n v="7"/>
    <n v="8"/>
    <s v="D"/>
    <n v="13.27"/>
    <x v="2"/>
    <n v="0"/>
    <n v="87219"/>
    <s v="Overdue"/>
    <n v="424056"/>
    <x v="11"/>
    <x v="3"/>
    <x v="0"/>
    <n v="60368"/>
  </r>
  <r>
    <x v="2200"/>
    <x v="130"/>
    <x v="1"/>
    <x v="14"/>
    <x v="1"/>
    <s v="P3"/>
    <x v="1"/>
    <x v="5"/>
    <x v="3"/>
    <x v="782"/>
    <d v="2025-02-12T00:00:00"/>
    <n v="7"/>
    <n v="363761"/>
    <n v="389451"/>
    <n v="25690"/>
    <x v="3"/>
    <n v="705.1"/>
    <n v="88"/>
    <x v="1"/>
    <x v="1"/>
    <x v="1"/>
    <n v="0"/>
    <x v="13"/>
    <x v="17"/>
    <x v="2"/>
    <s v="P1385"/>
    <n v="-1"/>
    <n v="29"/>
    <x v="54"/>
    <x v="2"/>
    <n v="4"/>
    <n v="1"/>
    <s v="A"/>
    <n v="0.6"/>
    <x v="0"/>
    <n v="0"/>
    <n v="222816"/>
    <s v="Pending"/>
    <n v="391357"/>
    <x v="11"/>
    <x v="2"/>
    <x v="2"/>
    <n v="25690"/>
  </r>
  <r>
    <x v="2201"/>
    <x v="16"/>
    <x v="0"/>
    <x v="8"/>
    <x v="1"/>
    <s v="P1"/>
    <x v="2"/>
    <x v="3"/>
    <x v="2"/>
    <x v="1084"/>
    <d v="2023-06-03T00:00:00"/>
    <n v="40"/>
    <n v="112009"/>
    <n v="170405"/>
    <n v="58396"/>
    <x v="2"/>
    <n v="676.9"/>
    <n v="22"/>
    <x v="2"/>
    <x v="0"/>
    <x v="1"/>
    <n v="54"/>
    <x v="440"/>
    <x v="26"/>
    <x v="3"/>
    <s v="P1420"/>
    <n v="461"/>
    <n v="105"/>
    <x v="89"/>
    <x v="3"/>
    <n v="21"/>
    <n v="1"/>
    <s v="A"/>
    <n v="16.36"/>
    <x v="0"/>
    <n v="0"/>
    <n v="44504"/>
    <s v="Overdue"/>
    <n v="119243"/>
    <x v="8"/>
    <x v="1"/>
    <x v="4"/>
    <n v="58396"/>
  </r>
  <r>
    <x v="2202"/>
    <x v="172"/>
    <x v="2"/>
    <x v="12"/>
    <x v="3"/>
    <s v="P4"/>
    <x v="1"/>
    <x v="5"/>
    <x v="3"/>
    <x v="756"/>
    <d v="2024-06-14T00:00:00"/>
    <n v="4"/>
    <n v="226252"/>
    <n v="322398"/>
    <n v="96146"/>
    <x v="4"/>
    <n v="665.1"/>
    <n v="22"/>
    <x v="2"/>
    <x v="1"/>
    <x v="0"/>
    <n v="0"/>
    <x v="376"/>
    <x v="29"/>
    <x v="3"/>
    <s v="P1062"/>
    <n v="292"/>
    <n v="27"/>
    <x v="89"/>
    <x v="1"/>
    <n v="19"/>
    <n v="5"/>
    <s v="A"/>
    <n v="12.58"/>
    <x v="1"/>
    <n v="0"/>
    <n v="669806"/>
    <s v="Pending"/>
    <n v="262923"/>
    <x v="0"/>
    <x v="2"/>
    <x v="3"/>
    <n v="96146"/>
  </r>
  <r>
    <x v="2203"/>
    <x v="73"/>
    <x v="1"/>
    <x v="9"/>
    <x v="0"/>
    <s v="P4"/>
    <x v="2"/>
    <x v="0"/>
    <x v="2"/>
    <x v="310"/>
    <d v="2024-10-21T00:00:00"/>
    <n v="37"/>
    <n v="174722"/>
    <n v="292357"/>
    <n v="117635"/>
    <x v="6"/>
    <n v="68.099999999999994"/>
    <n v="81"/>
    <x v="1"/>
    <x v="1"/>
    <x v="1"/>
    <n v="72"/>
    <x v="61"/>
    <x v="25"/>
    <x v="4"/>
    <s v="P1099"/>
    <n v="237"/>
    <n v="117"/>
    <x v="87"/>
    <x v="2"/>
    <n v="7"/>
    <n v="3"/>
    <s v="A"/>
    <n v="11.42"/>
    <x v="0"/>
    <n v="50652"/>
    <n v="719673"/>
    <s v="Overdue"/>
    <n v="192942"/>
    <x v="11"/>
    <x v="2"/>
    <x v="4"/>
    <n v="117635"/>
  </r>
  <r>
    <x v="2204"/>
    <x v="131"/>
    <x v="4"/>
    <x v="3"/>
    <x v="5"/>
    <s v="P4"/>
    <x v="0"/>
    <x v="2"/>
    <x v="0"/>
    <x v="1006"/>
    <d v="2024-10-29T00:00:00"/>
    <n v="2"/>
    <n v="209582"/>
    <n v="246559"/>
    <n v="36977"/>
    <x v="6"/>
    <n v="719.7"/>
    <n v="63"/>
    <x v="1"/>
    <x v="3"/>
    <x v="2"/>
    <n v="0"/>
    <x v="181"/>
    <x v="36"/>
    <x v="0"/>
    <s v="P1259"/>
    <n v="94"/>
    <n v="47"/>
    <x v="20"/>
    <x v="3"/>
    <n v="21"/>
    <n v="7"/>
    <s v="B"/>
    <n v="7.63"/>
    <x v="2"/>
    <n v="0"/>
    <n v="774669"/>
    <s v="Paid"/>
    <n v="204535"/>
    <x v="4"/>
    <x v="3"/>
    <x v="3"/>
    <n v="36977"/>
  </r>
  <r>
    <x v="2205"/>
    <x v="2"/>
    <x v="5"/>
    <x v="7"/>
    <x v="2"/>
    <s v="P4"/>
    <x v="2"/>
    <x v="4"/>
    <x v="0"/>
    <x v="1086"/>
    <d v="2022-09-04T00:00:00"/>
    <n v="9"/>
    <n v="468182"/>
    <n v="511251"/>
    <n v="43069"/>
    <x v="0"/>
    <n v="122.2"/>
    <n v="89"/>
    <x v="1"/>
    <x v="3"/>
    <x v="0"/>
    <n v="0"/>
    <x v="12"/>
    <x v="23"/>
    <x v="0"/>
    <s v="P1334"/>
    <n v="206"/>
    <n v="54"/>
    <x v="85"/>
    <x v="2"/>
    <n v="2"/>
    <n v="3"/>
    <s v="D"/>
    <n v="7.96"/>
    <x v="3"/>
    <n v="0"/>
    <n v="603810"/>
    <s v="Overdue"/>
    <n v="497943"/>
    <x v="1"/>
    <x v="0"/>
    <x v="3"/>
    <n v="43069"/>
  </r>
  <r>
    <x v="2206"/>
    <x v="173"/>
    <x v="4"/>
    <x v="17"/>
    <x v="0"/>
    <s v="P3"/>
    <x v="3"/>
    <x v="3"/>
    <x v="0"/>
    <x v="703"/>
    <d v="2025-11-02T00:00:00"/>
    <n v="45"/>
    <n v="163048"/>
    <n v="219574"/>
    <n v="56526"/>
    <x v="1"/>
    <n v="709.1"/>
    <n v="13"/>
    <x v="2"/>
    <x v="2"/>
    <x v="0"/>
    <n v="92"/>
    <x v="441"/>
    <x v="38"/>
    <x v="3"/>
    <s v="P1457"/>
    <n v="329"/>
    <n v="65"/>
    <x v="35"/>
    <x v="1"/>
    <n v="2"/>
    <n v="8"/>
    <s v="D"/>
    <n v="0.37"/>
    <x v="0"/>
    <n v="0"/>
    <n v="238952"/>
    <s v="Pending"/>
    <n v="175087"/>
    <x v="7"/>
    <x v="3"/>
    <x v="1"/>
    <n v="56526"/>
  </r>
  <r>
    <x v="2207"/>
    <x v="291"/>
    <x v="4"/>
    <x v="8"/>
    <x v="5"/>
    <s v="P2"/>
    <x v="2"/>
    <x v="5"/>
    <x v="2"/>
    <x v="191"/>
    <d v="2024-02-24T00:00:00"/>
    <n v="55"/>
    <n v="222296"/>
    <n v="235270"/>
    <n v="12974"/>
    <x v="4"/>
    <n v="877.8"/>
    <n v="13"/>
    <x v="2"/>
    <x v="2"/>
    <x v="0"/>
    <n v="95"/>
    <x v="631"/>
    <x v="19"/>
    <x v="0"/>
    <s v="P1486"/>
    <n v="269"/>
    <n v="87"/>
    <x v="35"/>
    <x v="3"/>
    <n v="0"/>
    <n v="8"/>
    <s v="A"/>
    <n v="14.12"/>
    <x v="3"/>
    <n v="0"/>
    <n v="900243"/>
    <s v="Overdue"/>
    <n v="240950"/>
    <x v="0"/>
    <x v="2"/>
    <x v="4"/>
    <n v="12974"/>
  </r>
  <r>
    <x v="2208"/>
    <x v="142"/>
    <x v="1"/>
    <x v="10"/>
    <x v="1"/>
    <s v="P1"/>
    <x v="2"/>
    <x v="5"/>
    <x v="0"/>
    <x v="367"/>
    <d v="2025-07-22T00:00:00"/>
    <n v="41"/>
    <n v="103138"/>
    <n v="212409"/>
    <n v="109271"/>
    <x v="3"/>
    <n v="230.7"/>
    <n v="79"/>
    <x v="1"/>
    <x v="1"/>
    <x v="0"/>
    <n v="96"/>
    <x v="115"/>
    <x v="19"/>
    <x v="3"/>
    <s v="P1152"/>
    <n v="265"/>
    <n v="105"/>
    <x v="74"/>
    <x v="3"/>
    <n v="4"/>
    <n v="6"/>
    <s v="D"/>
    <n v="2.48"/>
    <x v="0"/>
    <n v="0"/>
    <n v="644580"/>
    <s v="Pending"/>
    <n v="125039"/>
    <x v="11"/>
    <x v="1"/>
    <x v="0"/>
    <n v="109271"/>
  </r>
  <r>
    <x v="2209"/>
    <x v="166"/>
    <x v="2"/>
    <x v="16"/>
    <x v="0"/>
    <s v="P5"/>
    <x v="2"/>
    <x v="1"/>
    <x v="4"/>
    <x v="503"/>
    <d v="2022-06-09T00:00:00"/>
    <n v="13"/>
    <n v="216058"/>
    <n v="283544"/>
    <n v="67486"/>
    <x v="7"/>
    <n v="51.9"/>
    <n v="1"/>
    <x v="2"/>
    <x v="1"/>
    <x v="0"/>
    <n v="50"/>
    <x v="163"/>
    <x v="8"/>
    <x v="2"/>
    <s v="P1181"/>
    <n v="440"/>
    <n v="28"/>
    <x v="46"/>
    <x v="0"/>
    <n v="14"/>
    <n v="1"/>
    <s v="D"/>
    <n v="7.31"/>
    <x v="1"/>
    <n v="0"/>
    <n v="479636"/>
    <s v="Pending"/>
    <n v="226697"/>
    <x v="12"/>
    <x v="2"/>
    <x v="4"/>
    <n v="67486"/>
  </r>
  <r>
    <x v="2210"/>
    <x v="18"/>
    <x v="5"/>
    <x v="22"/>
    <x v="1"/>
    <s v="P2"/>
    <x v="2"/>
    <x v="0"/>
    <x v="1"/>
    <x v="636"/>
    <d v="2023-06-22T00:00:00"/>
    <n v="21"/>
    <n v="112690"/>
    <n v="202958"/>
    <n v="90268"/>
    <x v="4"/>
    <n v="475.3"/>
    <n v="80"/>
    <x v="1"/>
    <x v="1"/>
    <x v="2"/>
    <n v="60"/>
    <x v="65"/>
    <x v="3"/>
    <x v="1"/>
    <s v="P1301"/>
    <n v="209"/>
    <n v="111"/>
    <x v="32"/>
    <x v="0"/>
    <n v="16"/>
    <n v="6"/>
    <s v="B"/>
    <n v="13.85"/>
    <x v="2"/>
    <n v="0"/>
    <n v="229865"/>
    <s v="Pending"/>
    <n v="129392"/>
    <x v="9"/>
    <x v="2"/>
    <x v="3"/>
    <n v="90268"/>
  </r>
  <r>
    <x v="2211"/>
    <x v="275"/>
    <x v="2"/>
    <x v="28"/>
    <x v="5"/>
    <s v="P2"/>
    <x v="1"/>
    <x v="4"/>
    <x v="2"/>
    <x v="567"/>
    <d v="2024-08-23T00:00:00"/>
    <n v="32"/>
    <n v="206941"/>
    <n v="325486"/>
    <n v="118545"/>
    <x v="7"/>
    <n v="254.4"/>
    <n v="31"/>
    <x v="0"/>
    <x v="0"/>
    <x v="0"/>
    <n v="0"/>
    <x v="594"/>
    <x v="15"/>
    <x v="2"/>
    <s v="P1011"/>
    <n v="141"/>
    <n v="20"/>
    <x v="77"/>
    <x v="2"/>
    <n v="19"/>
    <n v="6"/>
    <s v="B"/>
    <n v="13.77"/>
    <x v="2"/>
    <n v="0"/>
    <n v="281176"/>
    <s v="Overdue"/>
    <n v="223928"/>
    <x v="1"/>
    <x v="0"/>
    <x v="3"/>
    <n v="118545"/>
  </r>
  <r>
    <x v="2212"/>
    <x v="110"/>
    <x v="2"/>
    <x v="0"/>
    <x v="1"/>
    <s v="P3"/>
    <x v="0"/>
    <x v="5"/>
    <x v="1"/>
    <x v="528"/>
    <d v="2025-02-08T00:00:00"/>
    <n v="5"/>
    <n v="142885"/>
    <n v="205560"/>
    <n v="62675"/>
    <x v="3"/>
    <n v="364"/>
    <n v="67"/>
    <x v="1"/>
    <x v="1"/>
    <x v="0"/>
    <n v="90"/>
    <x v="444"/>
    <x v="36"/>
    <x v="1"/>
    <s v="P1012"/>
    <n v="188"/>
    <n v="83"/>
    <x v="45"/>
    <x v="2"/>
    <n v="2"/>
    <n v="2"/>
    <s v="C"/>
    <n v="2.97"/>
    <x v="3"/>
    <n v="0"/>
    <n v="228976"/>
    <s v="Overdue"/>
    <n v="178184"/>
    <x v="0"/>
    <x v="0"/>
    <x v="1"/>
    <n v="62675"/>
  </r>
  <r>
    <x v="2213"/>
    <x v="128"/>
    <x v="1"/>
    <x v="21"/>
    <x v="1"/>
    <s v="P2"/>
    <x v="2"/>
    <x v="3"/>
    <x v="3"/>
    <x v="130"/>
    <d v="2022-06-09T00:00:00"/>
    <n v="6"/>
    <n v="155995"/>
    <n v="123639"/>
    <n v="-32356"/>
    <x v="2"/>
    <n v="96.6"/>
    <n v="70"/>
    <x v="1"/>
    <x v="0"/>
    <x v="0"/>
    <n v="83"/>
    <x v="213"/>
    <x v="0"/>
    <x v="2"/>
    <s v="P1415"/>
    <n v="132"/>
    <n v="31"/>
    <x v="20"/>
    <x v="0"/>
    <n v="19"/>
    <n v="2"/>
    <s v="A"/>
    <n v="15.52"/>
    <x v="2"/>
    <n v="0"/>
    <n v="861223"/>
    <s v="Overdue"/>
    <n v="157318"/>
    <x v="4"/>
    <x v="1"/>
    <x v="1"/>
    <n v="-32356"/>
  </r>
  <r>
    <x v="2214"/>
    <x v="70"/>
    <x v="0"/>
    <x v="12"/>
    <x v="3"/>
    <s v="P5"/>
    <x v="0"/>
    <x v="4"/>
    <x v="4"/>
    <x v="881"/>
    <d v="2024-06-21T00:00:00"/>
    <n v="39"/>
    <n v="246834"/>
    <n v="254725"/>
    <n v="7891"/>
    <x v="8"/>
    <n v="164.5"/>
    <n v="7"/>
    <x v="2"/>
    <x v="1"/>
    <x v="0"/>
    <n v="44"/>
    <x v="343"/>
    <x v="43"/>
    <x v="3"/>
    <s v="P1022"/>
    <n v="420"/>
    <n v="18"/>
    <x v="55"/>
    <x v="0"/>
    <n v="9"/>
    <n v="6"/>
    <s v="D"/>
    <n v="15.71"/>
    <x v="1"/>
    <n v="69128"/>
    <n v="590799"/>
    <s v="Overdue"/>
    <n v="280545"/>
    <x v="3"/>
    <x v="0"/>
    <x v="3"/>
    <n v="7891"/>
  </r>
  <r>
    <x v="2215"/>
    <x v="106"/>
    <x v="4"/>
    <x v="24"/>
    <x v="1"/>
    <s v="P2"/>
    <x v="0"/>
    <x v="0"/>
    <x v="4"/>
    <x v="491"/>
    <d v="2023-09-10T00:00:00"/>
    <n v="24"/>
    <n v="416852"/>
    <n v="485754"/>
    <n v="68902"/>
    <x v="10"/>
    <n v="647.20000000000005"/>
    <n v="43"/>
    <x v="0"/>
    <x v="2"/>
    <x v="1"/>
    <n v="74"/>
    <x v="75"/>
    <x v="5"/>
    <x v="4"/>
    <s v="P1321"/>
    <n v="376"/>
    <n v="89"/>
    <x v="20"/>
    <x v="2"/>
    <n v="21"/>
    <n v="6"/>
    <s v="B"/>
    <n v="9.31"/>
    <x v="0"/>
    <n v="0"/>
    <n v="781971"/>
    <s v="Paid"/>
    <n v="409436"/>
    <x v="12"/>
    <x v="0"/>
    <x v="0"/>
    <n v="68902"/>
  </r>
  <r>
    <x v="2216"/>
    <x v="85"/>
    <x v="0"/>
    <x v="21"/>
    <x v="4"/>
    <s v="P5"/>
    <x v="0"/>
    <x v="5"/>
    <x v="1"/>
    <x v="1016"/>
    <d v="2023-01-13T00:00:00"/>
    <n v="49"/>
    <n v="478912"/>
    <n v="481437"/>
    <n v="2525"/>
    <x v="3"/>
    <n v="645.4"/>
    <n v="94"/>
    <x v="1"/>
    <x v="2"/>
    <x v="1"/>
    <n v="71"/>
    <x v="539"/>
    <x v="7"/>
    <x v="0"/>
    <s v="P1212"/>
    <n v="422"/>
    <n v="67"/>
    <x v="12"/>
    <x v="0"/>
    <n v="19"/>
    <n v="2"/>
    <s v="C"/>
    <n v="12.29"/>
    <x v="3"/>
    <n v="14836"/>
    <n v="571503"/>
    <s v="Overdue"/>
    <n v="519179"/>
    <x v="0"/>
    <x v="0"/>
    <x v="0"/>
    <n v="2525"/>
  </r>
  <r>
    <x v="2217"/>
    <x v="25"/>
    <x v="4"/>
    <x v="24"/>
    <x v="5"/>
    <s v="P1"/>
    <x v="2"/>
    <x v="0"/>
    <x v="3"/>
    <x v="1008"/>
    <d v="2025-05-19T00:00:00"/>
    <n v="32"/>
    <n v="275851"/>
    <n v="385197"/>
    <n v="109346"/>
    <x v="9"/>
    <n v="236.6"/>
    <n v="15"/>
    <x v="2"/>
    <x v="0"/>
    <x v="0"/>
    <n v="0"/>
    <x v="167"/>
    <x v="27"/>
    <x v="0"/>
    <s v="P1027"/>
    <n v="458"/>
    <n v="120"/>
    <x v="75"/>
    <x v="1"/>
    <n v="0"/>
    <n v="8"/>
    <s v="D"/>
    <n v="11.83"/>
    <x v="0"/>
    <n v="0"/>
    <n v="721263"/>
    <s v="Pending"/>
    <n v="307444"/>
    <x v="5"/>
    <x v="3"/>
    <x v="1"/>
    <n v="109346"/>
  </r>
  <r>
    <x v="2218"/>
    <x v="38"/>
    <x v="0"/>
    <x v="4"/>
    <x v="2"/>
    <s v="P5"/>
    <x v="0"/>
    <x v="1"/>
    <x v="2"/>
    <x v="252"/>
    <d v="2023-02-01T00:00:00"/>
    <n v="17"/>
    <n v="388210"/>
    <n v="455436"/>
    <n v="67226"/>
    <x v="8"/>
    <n v="132.1"/>
    <n v="46"/>
    <x v="0"/>
    <x v="1"/>
    <x v="0"/>
    <n v="51"/>
    <x v="115"/>
    <x v="22"/>
    <x v="4"/>
    <s v="P1400"/>
    <n v="464"/>
    <n v="103"/>
    <x v="63"/>
    <x v="2"/>
    <n v="0"/>
    <n v="6"/>
    <s v="D"/>
    <n v="0.4"/>
    <x v="1"/>
    <n v="0"/>
    <n v="388309"/>
    <s v="Overdue"/>
    <n v="374493"/>
    <x v="0"/>
    <x v="0"/>
    <x v="4"/>
    <n v="67226"/>
  </r>
  <r>
    <x v="2219"/>
    <x v="92"/>
    <x v="1"/>
    <x v="0"/>
    <x v="2"/>
    <s v="P5"/>
    <x v="1"/>
    <x v="4"/>
    <x v="0"/>
    <x v="468"/>
    <d v="2023-07-23T00:00:00"/>
    <n v="50"/>
    <n v="318691"/>
    <n v="390634"/>
    <n v="71943"/>
    <x v="4"/>
    <n v="824.6"/>
    <n v="94"/>
    <x v="1"/>
    <x v="1"/>
    <x v="0"/>
    <n v="0"/>
    <x v="488"/>
    <x v="26"/>
    <x v="1"/>
    <s v="P1284"/>
    <n v="490"/>
    <n v="87"/>
    <x v="83"/>
    <x v="3"/>
    <n v="9"/>
    <n v="5"/>
    <s v="A"/>
    <n v="6.6"/>
    <x v="1"/>
    <n v="25143"/>
    <n v="454584"/>
    <s v="Paid"/>
    <n v="362207"/>
    <x v="7"/>
    <x v="1"/>
    <x v="0"/>
    <n v="71943"/>
  </r>
  <r>
    <x v="2220"/>
    <x v="207"/>
    <x v="3"/>
    <x v="28"/>
    <x v="2"/>
    <s v="P4"/>
    <x v="0"/>
    <x v="2"/>
    <x v="3"/>
    <x v="149"/>
    <d v="2022-04-20T00:00:00"/>
    <n v="17"/>
    <n v="90525"/>
    <n v="81373"/>
    <n v="-9152"/>
    <x v="10"/>
    <n v="210.4"/>
    <n v="100"/>
    <x v="1"/>
    <x v="2"/>
    <x v="2"/>
    <n v="66"/>
    <x v="819"/>
    <x v="1"/>
    <x v="3"/>
    <s v="P1176"/>
    <n v="440"/>
    <n v="86"/>
    <x v="17"/>
    <x v="0"/>
    <n v="19"/>
    <n v="6"/>
    <s v="D"/>
    <n v="8.9499999999999993"/>
    <x v="2"/>
    <n v="6830"/>
    <n v="325584"/>
    <s v="Overdue"/>
    <n v="102342"/>
    <x v="0"/>
    <x v="0"/>
    <x v="0"/>
    <n v="-9152"/>
  </r>
  <r>
    <x v="2221"/>
    <x v="296"/>
    <x v="2"/>
    <x v="15"/>
    <x v="3"/>
    <s v="P2"/>
    <x v="1"/>
    <x v="5"/>
    <x v="4"/>
    <x v="637"/>
    <d v="2025-12-26T00:00:00"/>
    <n v="57"/>
    <n v="43222"/>
    <n v="137605"/>
    <n v="94383"/>
    <x v="0"/>
    <n v="361.8"/>
    <n v="63"/>
    <x v="1"/>
    <x v="0"/>
    <x v="0"/>
    <n v="0"/>
    <x v="749"/>
    <x v="3"/>
    <x v="3"/>
    <s v="P1040"/>
    <n v="195"/>
    <n v="105"/>
    <x v="91"/>
    <x v="2"/>
    <n v="16"/>
    <n v="1"/>
    <s v="C"/>
    <n v="16.440000000000001"/>
    <x v="2"/>
    <n v="0"/>
    <n v="219927"/>
    <s v="Overdue"/>
    <n v="32307"/>
    <x v="10"/>
    <x v="3"/>
    <x v="0"/>
    <n v="94383"/>
  </r>
  <r>
    <x v="2222"/>
    <x v="16"/>
    <x v="2"/>
    <x v="16"/>
    <x v="3"/>
    <s v="P2"/>
    <x v="2"/>
    <x v="4"/>
    <x v="1"/>
    <x v="447"/>
    <d v="2025-02-05T00:00:00"/>
    <n v="35"/>
    <n v="295752"/>
    <n v="331499"/>
    <n v="35747"/>
    <x v="1"/>
    <n v="85.2"/>
    <n v="43"/>
    <x v="0"/>
    <x v="0"/>
    <x v="2"/>
    <n v="0"/>
    <x v="36"/>
    <x v="14"/>
    <x v="2"/>
    <s v="P1399"/>
    <n v="478"/>
    <n v="14"/>
    <x v="19"/>
    <x v="2"/>
    <n v="16"/>
    <n v="6"/>
    <s v="D"/>
    <n v="4.32"/>
    <x v="3"/>
    <n v="15780"/>
    <n v="516702"/>
    <s v="Paid"/>
    <n v="343344"/>
    <x v="1"/>
    <x v="2"/>
    <x v="2"/>
    <n v="35747"/>
  </r>
  <r>
    <x v="2223"/>
    <x v="229"/>
    <x v="2"/>
    <x v="14"/>
    <x v="3"/>
    <s v="P3"/>
    <x v="3"/>
    <x v="5"/>
    <x v="4"/>
    <x v="533"/>
    <d v="2024-12-18T00:00:00"/>
    <n v="-2"/>
    <n v="355202"/>
    <n v="351241"/>
    <n v="-3961"/>
    <x v="2"/>
    <n v="357.3"/>
    <n v="38"/>
    <x v="0"/>
    <x v="0"/>
    <x v="0"/>
    <n v="59"/>
    <x v="58"/>
    <x v="27"/>
    <x v="3"/>
    <s v="P1103"/>
    <n v="463"/>
    <n v="42"/>
    <x v="63"/>
    <x v="3"/>
    <n v="2"/>
    <n v="8"/>
    <s v="D"/>
    <n v="9.7200000000000006"/>
    <x v="3"/>
    <n v="0"/>
    <n v="767012"/>
    <s v="Paid"/>
    <n v="354468"/>
    <x v="1"/>
    <x v="1"/>
    <x v="3"/>
    <n v="-3961"/>
  </r>
  <r>
    <x v="2224"/>
    <x v="215"/>
    <x v="2"/>
    <x v="15"/>
    <x v="2"/>
    <s v="P2"/>
    <x v="3"/>
    <x v="0"/>
    <x v="3"/>
    <x v="368"/>
    <d v="2024-10-30T00:00:00"/>
    <n v="24"/>
    <n v="341201"/>
    <n v="408312"/>
    <n v="67111"/>
    <x v="3"/>
    <n v="25.5"/>
    <n v="77"/>
    <x v="1"/>
    <x v="3"/>
    <x v="0"/>
    <n v="48"/>
    <x v="820"/>
    <x v="1"/>
    <x v="2"/>
    <s v="P1234"/>
    <n v="135"/>
    <n v="89"/>
    <x v="54"/>
    <x v="0"/>
    <n v="16"/>
    <n v="5"/>
    <s v="A"/>
    <n v="16.579999999999998"/>
    <x v="2"/>
    <n v="31711"/>
    <n v="942794"/>
    <s v="Overdue"/>
    <n v="335322"/>
    <x v="3"/>
    <x v="0"/>
    <x v="2"/>
    <n v="67111"/>
  </r>
  <r>
    <x v="2225"/>
    <x v="136"/>
    <x v="2"/>
    <x v="1"/>
    <x v="3"/>
    <s v="P4"/>
    <x v="2"/>
    <x v="4"/>
    <x v="2"/>
    <x v="35"/>
    <d v="2022-10-24T00:00:00"/>
    <n v="53"/>
    <n v="13657"/>
    <n v="113458"/>
    <n v="99801"/>
    <x v="3"/>
    <n v="278"/>
    <n v="6"/>
    <x v="2"/>
    <x v="0"/>
    <x v="1"/>
    <n v="92"/>
    <x v="178"/>
    <x v="43"/>
    <x v="2"/>
    <s v="P1173"/>
    <n v="334"/>
    <n v="68"/>
    <x v="11"/>
    <x v="2"/>
    <n v="14"/>
    <n v="2"/>
    <s v="B"/>
    <n v="0.45"/>
    <x v="0"/>
    <n v="0"/>
    <n v="832384"/>
    <s v="Pending"/>
    <n v="52141"/>
    <x v="4"/>
    <x v="0"/>
    <x v="0"/>
    <n v="99801"/>
  </r>
  <r>
    <x v="2226"/>
    <x v="156"/>
    <x v="0"/>
    <x v="10"/>
    <x v="3"/>
    <s v="P4"/>
    <x v="3"/>
    <x v="1"/>
    <x v="2"/>
    <x v="1087"/>
    <d v="2023-08-14T00:00:00"/>
    <n v="8"/>
    <n v="72458"/>
    <n v="90896"/>
    <n v="18438"/>
    <x v="7"/>
    <n v="808.1"/>
    <n v="55"/>
    <x v="0"/>
    <x v="2"/>
    <x v="0"/>
    <n v="53"/>
    <x v="730"/>
    <x v="4"/>
    <x v="1"/>
    <s v="P1129"/>
    <n v="105"/>
    <n v="39"/>
    <x v="26"/>
    <x v="1"/>
    <n v="16"/>
    <n v="4"/>
    <s v="D"/>
    <n v="8.18"/>
    <x v="0"/>
    <n v="0"/>
    <n v="806662"/>
    <s v="Paid"/>
    <n v="89675"/>
    <x v="12"/>
    <x v="3"/>
    <x v="2"/>
    <n v="18438"/>
  </r>
  <r>
    <x v="2227"/>
    <x v="27"/>
    <x v="4"/>
    <x v="2"/>
    <x v="2"/>
    <s v="P2"/>
    <x v="2"/>
    <x v="4"/>
    <x v="1"/>
    <x v="701"/>
    <d v="2025-08-10T00:00:00"/>
    <n v="-1"/>
    <n v="271051"/>
    <n v="332151"/>
    <n v="61100"/>
    <x v="10"/>
    <n v="661.9"/>
    <n v="28"/>
    <x v="2"/>
    <x v="0"/>
    <x v="0"/>
    <n v="0"/>
    <x v="745"/>
    <x v="1"/>
    <x v="2"/>
    <s v="P1203"/>
    <n v="374"/>
    <n v="34"/>
    <x v="57"/>
    <x v="0"/>
    <n v="12"/>
    <n v="6"/>
    <s v="C"/>
    <n v="15.28"/>
    <x v="3"/>
    <n v="57825"/>
    <n v="489767"/>
    <s v="Paid"/>
    <n v="262549"/>
    <x v="6"/>
    <x v="3"/>
    <x v="4"/>
    <n v="61100"/>
  </r>
  <r>
    <x v="2228"/>
    <x v="272"/>
    <x v="0"/>
    <x v="16"/>
    <x v="5"/>
    <s v="P1"/>
    <x v="3"/>
    <x v="0"/>
    <x v="2"/>
    <x v="619"/>
    <d v="2023-08-04T00:00:00"/>
    <n v="15"/>
    <n v="494919"/>
    <n v="583758"/>
    <n v="88839"/>
    <x v="7"/>
    <n v="883.6"/>
    <n v="68"/>
    <x v="1"/>
    <x v="0"/>
    <x v="2"/>
    <n v="0"/>
    <x v="143"/>
    <x v="6"/>
    <x v="0"/>
    <s v="P1494"/>
    <n v="201"/>
    <n v="73"/>
    <x v="70"/>
    <x v="1"/>
    <n v="9"/>
    <n v="1"/>
    <s v="D"/>
    <n v="7.17"/>
    <x v="3"/>
    <n v="23320"/>
    <n v="961568"/>
    <s v="Pending"/>
    <n v="521396"/>
    <x v="5"/>
    <x v="3"/>
    <x v="1"/>
    <n v="88839"/>
  </r>
  <r>
    <x v="2229"/>
    <x v="144"/>
    <x v="2"/>
    <x v="21"/>
    <x v="1"/>
    <s v="P3"/>
    <x v="3"/>
    <x v="1"/>
    <x v="2"/>
    <x v="911"/>
    <d v="2024-12-27T00:00:00"/>
    <n v="59"/>
    <n v="90699"/>
    <n v="139740"/>
    <n v="49041"/>
    <x v="10"/>
    <n v="294.2"/>
    <n v="60"/>
    <x v="0"/>
    <x v="1"/>
    <x v="1"/>
    <n v="0"/>
    <x v="56"/>
    <x v="2"/>
    <x v="1"/>
    <s v="P1333"/>
    <n v="400"/>
    <n v="81"/>
    <x v="40"/>
    <x v="0"/>
    <n v="4"/>
    <n v="3"/>
    <s v="D"/>
    <n v="7.87"/>
    <x v="0"/>
    <n v="0"/>
    <n v="844465"/>
    <s v="Pending"/>
    <n v="72312"/>
    <x v="9"/>
    <x v="1"/>
    <x v="4"/>
    <n v="49041"/>
  </r>
  <r>
    <x v="2230"/>
    <x v="208"/>
    <x v="5"/>
    <x v="25"/>
    <x v="2"/>
    <s v="P2"/>
    <x v="1"/>
    <x v="5"/>
    <x v="1"/>
    <x v="1088"/>
    <d v="2025-07-20T00:00:00"/>
    <n v="13"/>
    <n v="359742"/>
    <n v="428569"/>
    <n v="68827"/>
    <x v="1"/>
    <n v="36"/>
    <n v="54"/>
    <x v="0"/>
    <x v="1"/>
    <x v="0"/>
    <n v="51"/>
    <x v="711"/>
    <x v="43"/>
    <x v="2"/>
    <s v="P1321"/>
    <n v="136"/>
    <n v="11"/>
    <x v="62"/>
    <x v="0"/>
    <n v="4"/>
    <n v="6"/>
    <s v="A"/>
    <n v="9.08"/>
    <x v="0"/>
    <n v="46434"/>
    <n v="354350"/>
    <s v="Pending"/>
    <n v="374828"/>
    <x v="4"/>
    <x v="0"/>
    <x v="2"/>
    <n v="68827"/>
  </r>
  <r>
    <x v="2231"/>
    <x v="177"/>
    <x v="3"/>
    <x v="14"/>
    <x v="1"/>
    <s v="P5"/>
    <x v="2"/>
    <x v="5"/>
    <x v="3"/>
    <x v="164"/>
    <d v="2024-01-28T00:00:00"/>
    <n v="46"/>
    <n v="95994"/>
    <n v="128709"/>
    <n v="32715"/>
    <x v="0"/>
    <n v="162.80000000000001"/>
    <n v="66"/>
    <x v="1"/>
    <x v="0"/>
    <x v="1"/>
    <n v="49"/>
    <x v="619"/>
    <x v="17"/>
    <x v="3"/>
    <s v="P1489"/>
    <n v="194"/>
    <n v="12"/>
    <x v="46"/>
    <x v="2"/>
    <n v="2"/>
    <n v="2"/>
    <s v="B"/>
    <n v="1.17"/>
    <x v="3"/>
    <n v="0"/>
    <n v="688945"/>
    <s v="Pending"/>
    <n v="129177"/>
    <x v="5"/>
    <x v="3"/>
    <x v="4"/>
    <n v="32715"/>
  </r>
  <r>
    <x v="2232"/>
    <x v="201"/>
    <x v="3"/>
    <x v="11"/>
    <x v="5"/>
    <s v="P1"/>
    <x v="3"/>
    <x v="1"/>
    <x v="0"/>
    <x v="934"/>
    <d v="2022-06-15T00:00:00"/>
    <n v="47"/>
    <n v="365580"/>
    <n v="461261"/>
    <n v="95681"/>
    <x v="8"/>
    <n v="495.3"/>
    <n v="31"/>
    <x v="0"/>
    <x v="3"/>
    <x v="0"/>
    <n v="0"/>
    <x v="277"/>
    <x v="15"/>
    <x v="3"/>
    <s v="P1071"/>
    <n v="351"/>
    <n v="40"/>
    <x v="10"/>
    <x v="3"/>
    <n v="9"/>
    <n v="1"/>
    <s v="A"/>
    <n v="11.5"/>
    <x v="1"/>
    <n v="0"/>
    <n v="779736"/>
    <s v="Overdue"/>
    <n v="387989"/>
    <x v="10"/>
    <x v="0"/>
    <x v="4"/>
    <n v="95681"/>
  </r>
  <r>
    <x v="2233"/>
    <x v="96"/>
    <x v="1"/>
    <x v="12"/>
    <x v="1"/>
    <s v="P5"/>
    <x v="3"/>
    <x v="1"/>
    <x v="1"/>
    <x v="1089"/>
    <d v="2023-03-03T00:00:00"/>
    <n v="46"/>
    <n v="379628"/>
    <n v="403326"/>
    <n v="23698"/>
    <x v="0"/>
    <n v="532.6"/>
    <n v="12"/>
    <x v="2"/>
    <x v="1"/>
    <x v="1"/>
    <n v="42"/>
    <x v="485"/>
    <x v="31"/>
    <x v="1"/>
    <s v="P1297"/>
    <n v="8"/>
    <n v="99"/>
    <x v="29"/>
    <x v="1"/>
    <n v="12"/>
    <n v="7"/>
    <s v="B"/>
    <n v="13.13"/>
    <x v="1"/>
    <n v="0"/>
    <n v="143502"/>
    <s v="Paid"/>
    <n v="386982"/>
    <x v="6"/>
    <x v="3"/>
    <x v="1"/>
    <n v="23698"/>
  </r>
  <r>
    <x v="2234"/>
    <x v="34"/>
    <x v="0"/>
    <x v="12"/>
    <x v="2"/>
    <s v="P3"/>
    <x v="0"/>
    <x v="5"/>
    <x v="3"/>
    <x v="1090"/>
    <d v="2025-05-21T00:00:00"/>
    <n v="47"/>
    <n v="387274"/>
    <n v="455212"/>
    <n v="67938"/>
    <x v="2"/>
    <n v="810.9"/>
    <n v="40"/>
    <x v="0"/>
    <x v="2"/>
    <x v="1"/>
    <n v="64"/>
    <x v="492"/>
    <x v="26"/>
    <x v="0"/>
    <s v="P1470"/>
    <n v="172"/>
    <n v="116"/>
    <x v="67"/>
    <x v="3"/>
    <n v="9"/>
    <n v="8"/>
    <s v="D"/>
    <n v="13.43"/>
    <x v="0"/>
    <n v="0"/>
    <n v="440438"/>
    <s v="Overdue"/>
    <n v="385614"/>
    <x v="8"/>
    <x v="3"/>
    <x v="1"/>
    <n v="67938"/>
  </r>
  <r>
    <x v="2235"/>
    <x v="125"/>
    <x v="4"/>
    <x v="7"/>
    <x v="1"/>
    <s v="P1"/>
    <x v="0"/>
    <x v="0"/>
    <x v="2"/>
    <x v="1"/>
    <d v="2023-07-21T00:00:00"/>
    <n v="33"/>
    <n v="465653"/>
    <n v="492627"/>
    <n v="26974"/>
    <x v="0"/>
    <n v="108.8"/>
    <n v="70"/>
    <x v="1"/>
    <x v="2"/>
    <x v="1"/>
    <n v="0"/>
    <x v="502"/>
    <x v="43"/>
    <x v="2"/>
    <s v="P1409"/>
    <n v="364"/>
    <n v="45"/>
    <x v="1"/>
    <x v="1"/>
    <n v="21"/>
    <n v="7"/>
    <s v="A"/>
    <n v="11.84"/>
    <x v="0"/>
    <n v="0"/>
    <n v="561141"/>
    <s v="Paid"/>
    <n v="485156"/>
    <x v="9"/>
    <x v="1"/>
    <x v="0"/>
    <n v="26974"/>
  </r>
  <r>
    <x v="2236"/>
    <x v="232"/>
    <x v="5"/>
    <x v="15"/>
    <x v="5"/>
    <s v="P4"/>
    <x v="3"/>
    <x v="4"/>
    <x v="0"/>
    <x v="119"/>
    <d v="2024-08-23T00:00:00"/>
    <n v="44"/>
    <n v="333650"/>
    <n v="442370"/>
    <n v="108720"/>
    <x v="6"/>
    <n v="159.4"/>
    <n v="100"/>
    <x v="1"/>
    <x v="2"/>
    <x v="0"/>
    <n v="0"/>
    <x v="459"/>
    <x v="9"/>
    <x v="4"/>
    <s v="P1201"/>
    <n v="122"/>
    <n v="84"/>
    <x v="67"/>
    <x v="1"/>
    <n v="9"/>
    <n v="4"/>
    <s v="A"/>
    <n v="16.100000000000001"/>
    <x v="0"/>
    <n v="0"/>
    <n v="106041"/>
    <s v="Pending"/>
    <n v="348038"/>
    <x v="11"/>
    <x v="3"/>
    <x v="1"/>
    <n v="108720"/>
  </r>
  <r>
    <x v="2237"/>
    <x v="166"/>
    <x v="0"/>
    <x v="5"/>
    <x v="3"/>
    <s v="P4"/>
    <x v="0"/>
    <x v="4"/>
    <x v="4"/>
    <x v="759"/>
    <d v="2025-08-14T00:00:00"/>
    <n v="12"/>
    <n v="201917"/>
    <n v="242593"/>
    <n v="40676"/>
    <x v="3"/>
    <n v="527.79999999999995"/>
    <n v="32"/>
    <x v="0"/>
    <x v="1"/>
    <x v="1"/>
    <n v="0"/>
    <x v="821"/>
    <x v="18"/>
    <x v="0"/>
    <s v="P1426"/>
    <n v="281"/>
    <n v="40"/>
    <x v="86"/>
    <x v="1"/>
    <n v="0"/>
    <n v="2"/>
    <s v="D"/>
    <n v="2.0699999999999998"/>
    <x v="0"/>
    <n v="70218"/>
    <n v="377570"/>
    <s v="Pending"/>
    <n v="232042"/>
    <x v="2"/>
    <x v="0"/>
    <x v="1"/>
    <n v="40676"/>
  </r>
  <r>
    <x v="2238"/>
    <x v="269"/>
    <x v="4"/>
    <x v="27"/>
    <x v="4"/>
    <s v="P4"/>
    <x v="2"/>
    <x v="2"/>
    <x v="1"/>
    <x v="316"/>
    <d v="2024-07-09T00:00:00"/>
    <n v="23"/>
    <n v="321532"/>
    <n v="381528"/>
    <n v="59996"/>
    <x v="4"/>
    <n v="218.4"/>
    <n v="18"/>
    <x v="2"/>
    <x v="2"/>
    <x v="0"/>
    <n v="50"/>
    <x v="308"/>
    <x v="4"/>
    <x v="1"/>
    <s v="P1306"/>
    <n v="116"/>
    <n v="119"/>
    <x v="70"/>
    <x v="3"/>
    <n v="16"/>
    <n v="8"/>
    <s v="D"/>
    <n v="7.06"/>
    <x v="0"/>
    <n v="0"/>
    <n v="386827"/>
    <s v="Pending"/>
    <n v="370255"/>
    <x v="9"/>
    <x v="1"/>
    <x v="4"/>
    <n v="59996"/>
  </r>
  <r>
    <x v="2239"/>
    <x v="76"/>
    <x v="5"/>
    <x v="20"/>
    <x v="3"/>
    <s v="P5"/>
    <x v="3"/>
    <x v="2"/>
    <x v="3"/>
    <x v="261"/>
    <d v="2022-10-07T00:00:00"/>
    <n v="13"/>
    <n v="297104"/>
    <n v="310287"/>
    <n v="13183"/>
    <x v="3"/>
    <n v="120.4"/>
    <n v="99"/>
    <x v="1"/>
    <x v="3"/>
    <x v="0"/>
    <n v="0"/>
    <x v="352"/>
    <x v="16"/>
    <x v="1"/>
    <s v="P1080"/>
    <n v="427"/>
    <n v="103"/>
    <x v="35"/>
    <x v="0"/>
    <n v="9"/>
    <n v="5"/>
    <s v="C"/>
    <n v="12.73"/>
    <x v="2"/>
    <n v="0"/>
    <n v="13339"/>
    <s v="Overdue"/>
    <n v="303319"/>
    <x v="4"/>
    <x v="2"/>
    <x v="0"/>
    <n v="13183"/>
  </r>
  <r>
    <x v="2240"/>
    <x v="113"/>
    <x v="5"/>
    <x v="1"/>
    <x v="0"/>
    <s v="P2"/>
    <x v="2"/>
    <x v="4"/>
    <x v="2"/>
    <x v="712"/>
    <d v="2024-04-08T00:00:00"/>
    <n v="25"/>
    <n v="358554"/>
    <n v="433229"/>
    <n v="74675"/>
    <x v="2"/>
    <n v="781.7"/>
    <n v="45"/>
    <x v="0"/>
    <x v="1"/>
    <x v="1"/>
    <n v="84"/>
    <x v="822"/>
    <x v="25"/>
    <x v="4"/>
    <s v="P1151"/>
    <n v="113"/>
    <n v="48"/>
    <x v="43"/>
    <x v="2"/>
    <n v="4"/>
    <n v="5"/>
    <s v="D"/>
    <n v="10.4"/>
    <x v="3"/>
    <n v="0"/>
    <n v="706822"/>
    <s v="Overdue"/>
    <n v="344258"/>
    <x v="10"/>
    <x v="1"/>
    <x v="4"/>
    <n v="74675"/>
  </r>
  <r>
    <x v="2241"/>
    <x v="169"/>
    <x v="2"/>
    <x v="21"/>
    <x v="4"/>
    <s v="P4"/>
    <x v="1"/>
    <x v="4"/>
    <x v="0"/>
    <x v="198"/>
    <d v="2025-01-23T00:00:00"/>
    <n v="9"/>
    <n v="42945"/>
    <n v="93853"/>
    <n v="50908"/>
    <x v="2"/>
    <n v="78.2"/>
    <n v="34"/>
    <x v="0"/>
    <x v="1"/>
    <x v="2"/>
    <n v="0"/>
    <x v="631"/>
    <x v="38"/>
    <x v="3"/>
    <s v="P1010"/>
    <n v="79"/>
    <n v="107"/>
    <x v="93"/>
    <x v="0"/>
    <n v="0"/>
    <n v="3"/>
    <s v="C"/>
    <n v="16.05"/>
    <x v="0"/>
    <n v="0"/>
    <n v="635898"/>
    <s v="Overdue"/>
    <n v="36176"/>
    <x v="3"/>
    <x v="3"/>
    <x v="1"/>
    <n v="50908"/>
  </r>
  <r>
    <x v="2242"/>
    <x v="232"/>
    <x v="3"/>
    <x v="19"/>
    <x v="1"/>
    <s v="P4"/>
    <x v="2"/>
    <x v="3"/>
    <x v="3"/>
    <x v="124"/>
    <d v="2024-07-06T00:00:00"/>
    <n v="18"/>
    <n v="409112"/>
    <n v="420058"/>
    <n v="10946"/>
    <x v="10"/>
    <n v="498.8"/>
    <n v="57"/>
    <x v="0"/>
    <x v="3"/>
    <x v="0"/>
    <n v="63"/>
    <x v="291"/>
    <x v="3"/>
    <x v="3"/>
    <s v="P1398"/>
    <n v="304"/>
    <n v="54"/>
    <x v="14"/>
    <x v="0"/>
    <n v="0"/>
    <n v="4"/>
    <s v="A"/>
    <n v="14.63"/>
    <x v="2"/>
    <n v="0"/>
    <n v="737738"/>
    <s v="Pending"/>
    <n v="390475"/>
    <x v="0"/>
    <x v="1"/>
    <x v="2"/>
    <n v="10946"/>
  </r>
  <r>
    <x v="2243"/>
    <x v="289"/>
    <x v="2"/>
    <x v="22"/>
    <x v="2"/>
    <s v="P5"/>
    <x v="3"/>
    <x v="3"/>
    <x v="1"/>
    <x v="1088"/>
    <d v="2025-08-12T00:00:00"/>
    <n v="36"/>
    <n v="316994"/>
    <n v="355123"/>
    <n v="38129"/>
    <x v="6"/>
    <n v="736.4"/>
    <n v="16"/>
    <x v="2"/>
    <x v="3"/>
    <x v="0"/>
    <n v="0"/>
    <x v="720"/>
    <x v="16"/>
    <x v="4"/>
    <s v="P1419"/>
    <n v="144"/>
    <n v="70"/>
    <x v="20"/>
    <x v="2"/>
    <n v="2"/>
    <n v="6"/>
    <s v="D"/>
    <n v="10.88"/>
    <x v="3"/>
    <n v="0"/>
    <n v="254056"/>
    <s v="Overdue"/>
    <n v="352747"/>
    <x v="4"/>
    <x v="0"/>
    <x v="1"/>
    <n v="38129"/>
  </r>
  <r>
    <x v="2244"/>
    <x v="68"/>
    <x v="5"/>
    <x v="27"/>
    <x v="3"/>
    <s v="P5"/>
    <x v="1"/>
    <x v="2"/>
    <x v="1"/>
    <x v="128"/>
    <d v="2025-07-03T00:00:00"/>
    <n v="37"/>
    <n v="354253"/>
    <n v="420190"/>
    <n v="65937"/>
    <x v="9"/>
    <n v="538.29999999999995"/>
    <n v="29"/>
    <x v="2"/>
    <x v="3"/>
    <x v="2"/>
    <n v="93"/>
    <x v="360"/>
    <x v="25"/>
    <x v="0"/>
    <s v="P1001"/>
    <n v="477"/>
    <n v="25"/>
    <x v="53"/>
    <x v="2"/>
    <n v="9"/>
    <n v="6"/>
    <s v="B"/>
    <n v="3.18"/>
    <x v="3"/>
    <n v="71181"/>
    <n v="245681"/>
    <s v="Overdue"/>
    <n v="390981"/>
    <x v="0"/>
    <x v="0"/>
    <x v="4"/>
    <n v="65937"/>
  </r>
  <r>
    <x v="2245"/>
    <x v="118"/>
    <x v="1"/>
    <x v="13"/>
    <x v="3"/>
    <s v="P2"/>
    <x v="0"/>
    <x v="5"/>
    <x v="4"/>
    <x v="751"/>
    <d v="2025-04-20T00:00:00"/>
    <n v="13"/>
    <n v="110711"/>
    <n v="131589"/>
    <n v="20878"/>
    <x v="8"/>
    <n v="33"/>
    <n v="93"/>
    <x v="1"/>
    <x v="0"/>
    <x v="0"/>
    <n v="69"/>
    <x v="102"/>
    <x v="25"/>
    <x v="2"/>
    <s v="P1498"/>
    <n v="96"/>
    <n v="104"/>
    <x v="50"/>
    <x v="3"/>
    <n v="9"/>
    <n v="3"/>
    <s v="B"/>
    <n v="1.31"/>
    <x v="1"/>
    <n v="24603"/>
    <n v="823230"/>
    <s v="Pending"/>
    <n v="92193"/>
    <x v="5"/>
    <x v="3"/>
    <x v="2"/>
    <n v="20878"/>
  </r>
  <r>
    <x v="2246"/>
    <x v="73"/>
    <x v="5"/>
    <x v="15"/>
    <x v="4"/>
    <s v="P5"/>
    <x v="0"/>
    <x v="5"/>
    <x v="3"/>
    <x v="928"/>
    <d v="2024-07-11T00:00:00"/>
    <n v="28"/>
    <n v="345956"/>
    <n v="332571"/>
    <n v="-13385"/>
    <x v="1"/>
    <n v="149.6"/>
    <n v="61"/>
    <x v="1"/>
    <x v="2"/>
    <x v="2"/>
    <n v="0"/>
    <x v="385"/>
    <x v="2"/>
    <x v="2"/>
    <s v="P1122"/>
    <n v="382"/>
    <n v="17"/>
    <x v="58"/>
    <x v="0"/>
    <n v="14"/>
    <n v="2"/>
    <s v="A"/>
    <n v="9.08"/>
    <x v="1"/>
    <n v="0"/>
    <n v="419516"/>
    <s v="Pending"/>
    <n v="330775"/>
    <x v="12"/>
    <x v="2"/>
    <x v="1"/>
    <n v="-13385"/>
  </r>
  <r>
    <x v="2247"/>
    <x v="252"/>
    <x v="2"/>
    <x v="29"/>
    <x v="5"/>
    <s v="P5"/>
    <x v="3"/>
    <x v="0"/>
    <x v="2"/>
    <x v="1058"/>
    <d v="2023-06-02T00:00:00"/>
    <n v="24"/>
    <n v="88981"/>
    <n v="198378"/>
    <n v="109397"/>
    <x v="6"/>
    <n v="24.2"/>
    <n v="41"/>
    <x v="0"/>
    <x v="3"/>
    <x v="2"/>
    <n v="61"/>
    <x v="96"/>
    <x v="42"/>
    <x v="3"/>
    <s v="P1120"/>
    <n v="217"/>
    <n v="37"/>
    <x v="76"/>
    <x v="1"/>
    <n v="19"/>
    <n v="6"/>
    <s v="A"/>
    <n v="12.21"/>
    <x v="1"/>
    <n v="60670"/>
    <n v="135080"/>
    <s v="Overdue"/>
    <n v="96918"/>
    <x v="0"/>
    <x v="1"/>
    <x v="2"/>
    <n v="109397"/>
  </r>
  <r>
    <x v="2248"/>
    <x v="223"/>
    <x v="4"/>
    <x v="1"/>
    <x v="3"/>
    <s v="P2"/>
    <x v="3"/>
    <x v="1"/>
    <x v="0"/>
    <x v="646"/>
    <d v="2023-11-27T00:00:00"/>
    <n v="7"/>
    <n v="261784"/>
    <n v="228015"/>
    <n v="-33769"/>
    <x v="4"/>
    <n v="127.5"/>
    <n v="44"/>
    <x v="0"/>
    <x v="1"/>
    <x v="0"/>
    <n v="95"/>
    <x v="515"/>
    <x v="36"/>
    <x v="4"/>
    <s v="P1357"/>
    <n v="463"/>
    <n v="96"/>
    <x v="62"/>
    <x v="2"/>
    <n v="4"/>
    <n v="8"/>
    <s v="A"/>
    <n v="3.06"/>
    <x v="3"/>
    <n v="0"/>
    <n v="440195"/>
    <s v="Overdue"/>
    <n v="295594"/>
    <x v="0"/>
    <x v="2"/>
    <x v="2"/>
    <n v="-33769"/>
  </r>
  <r>
    <x v="2249"/>
    <x v="194"/>
    <x v="0"/>
    <x v="12"/>
    <x v="5"/>
    <s v="P4"/>
    <x v="3"/>
    <x v="2"/>
    <x v="1"/>
    <x v="135"/>
    <d v="2024-07-13T00:00:00"/>
    <n v="52"/>
    <n v="227074"/>
    <n v="269473"/>
    <n v="42399"/>
    <x v="6"/>
    <n v="190"/>
    <n v="41"/>
    <x v="0"/>
    <x v="0"/>
    <x v="0"/>
    <n v="0"/>
    <x v="647"/>
    <x v="24"/>
    <x v="0"/>
    <s v="P1396"/>
    <n v="402"/>
    <n v="46"/>
    <x v="63"/>
    <x v="2"/>
    <n v="2"/>
    <n v="8"/>
    <s v="A"/>
    <n v="9.89"/>
    <x v="2"/>
    <n v="67687"/>
    <n v="802667"/>
    <s v="Pending"/>
    <n v="274761"/>
    <x v="5"/>
    <x v="0"/>
    <x v="1"/>
    <n v="42399"/>
  </r>
  <r>
    <x v="2250"/>
    <x v="176"/>
    <x v="5"/>
    <x v="18"/>
    <x v="5"/>
    <s v="P4"/>
    <x v="2"/>
    <x v="3"/>
    <x v="3"/>
    <x v="730"/>
    <d v="2024-07-03T00:00:00"/>
    <n v="28"/>
    <n v="488946"/>
    <n v="450371"/>
    <n v="-38575"/>
    <x v="10"/>
    <n v="722.3"/>
    <n v="64"/>
    <x v="1"/>
    <x v="0"/>
    <x v="0"/>
    <n v="60"/>
    <x v="658"/>
    <x v="41"/>
    <x v="1"/>
    <s v="P1131"/>
    <n v="489"/>
    <n v="112"/>
    <x v="22"/>
    <x v="3"/>
    <n v="7"/>
    <n v="8"/>
    <s v="A"/>
    <n v="14.54"/>
    <x v="0"/>
    <n v="0"/>
    <n v="710752"/>
    <s v="Overdue"/>
    <n v="501669"/>
    <x v="4"/>
    <x v="3"/>
    <x v="3"/>
    <n v="-38575"/>
  </r>
  <r>
    <x v="2251"/>
    <x v="160"/>
    <x v="2"/>
    <x v="29"/>
    <x v="5"/>
    <s v="P3"/>
    <x v="2"/>
    <x v="5"/>
    <x v="3"/>
    <x v="1080"/>
    <d v="2024-08-14T00:00:00"/>
    <n v="8"/>
    <n v="412102"/>
    <n v="396876"/>
    <n v="-15226"/>
    <x v="4"/>
    <n v="715.3"/>
    <n v="73"/>
    <x v="1"/>
    <x v="2"/>
    <x v="1"/>
    <n v="92"/>
    <x v="655"/>
    <x v="11"/>
    <x v="1"/>
    <s v="P1262"/>
    <n v="322"/>
    <n v="83"/>
    <x v="80"/>
    <x v="3"/>
    <n v="7"/>
    <n v="2"/>
    <s v="C"/>
    <n v="2.2400000000000002"/>
    <x v="1"/>
    <n v="0"/>
    <n v="984034"/>
    <s v="Pending"/>
    <n v="394723"/>
    <x v="7"/>
    <x v="1"/>
    <x v="0"/>
    <n v="-15226"/>
  </r>
  <r>
    <x v="2252"/>
    <x v="59"/>
    <x v="0"/>
    <x v="10"/>
    <x v="0"/>
    <s v="P2"/>
    <x v="0"/>
    <x v="4"/>
    <x v="0"/>
    <x v="141"/>
    <d v="2022-04-13T00:00:00"/>
    <n v="41"/>
    <n v="308546"/>
    <n v="344770"/>
    <n v="36224"/>
    <x v="10"/>
    <n v="125.5"/>
    <n v="90"/>
    <x v="1"/>
    <x v="0"/>
    <x v="0"/>
    <n v="42"/>
    <x v="186"/>
    <x v="41"/>
    <x v="3"/>
    <s v="P1325"/>
    <n v="319"/>
    <n v="23"/>
    <x v="76"/>
    <x v="2"/>
    <n v="2"/>
    <n v="4"/>
    <s v="D"/>
    <n v="6.03"/>
    <x v="1"/>
    <n v="76260"/>
    <n v="341547"/>
    <s v="Pending"/>
    <n v="346740"/>
    <x v="0"/>
    <x v="1"/>
    <x v="1"/>
    <n v="36224"/>
  </r>
  <r>
    <x v="2253"/>
    <x v="163"/>
    <x v="4"/>
    <x v="27"/>
    <x v="3"/>
    <s v="P5"/>
    <x v="0"/>
    <x v="5"/>
    <x v="0"/>
    <x v="797"/>
    <d v="2023-01-16T00:00:00"/>
    <n v="4"/>
    <n v="134619"/>
    <n v="142548"/>
    <n v="7929"/>
    <x v="8"/>
    <n v="781.4"/>
    <n v="49"/>
    <x v="0"/>
    <x v="2"/>
    <x v="2"/>
    <n v="0"/>
    <x v="559"/>
    <x v="14"/>
    <x v="4"/>
    <s v="P1380"/>
    <n v="458"/>
    <n v="16"/>
    <x v="41"/>
    <x v="1"/>
    <n v="7"/>
    <n v="4"/>
    <s v="B"/>
    <n v="4.99"/>
    <x v="3"/>
    <n v="0"/>
    <n v="657383"/>
    <s v="Paid"/>
    <n v="181495"/>
    <x v="6"/>
    <x v="2"/>
    <x v="2"/>
    <n v="7929"/>
  </r>
  <r>
    <x v="2254"/>
    <x v="74"/>
    <x v="3"/>
    <x v="0"/>
    <x v="5"/>
    <s v="P2"/>
    <x v="0"/>
    <x v="5"/>
    <x v="3"/>
    <x v="906"/>
    <d v="2024-12-13T00:00:00"/>
    <n v="60"/>
    <n v="236654"/>
    <n v="324186"/>
    <n v="87532"/>
    <x v="8"/>
    <n v="383.7"/>
    <n v="55"/>
    <x v="0"/>
    <x v="2"/>
    <x v="0"/>
    <n v="78"/>
    <x v="610"/>
    <x v="7"/>
    <x v="3"/>
    <s v="P1139"/>
    <n v="73"/>
    <n v="26"/>
    <x v="22"/>
    <x v="1"/>
    <n v="0"/>
    <n v="7"/>
    <s v="D"/>
    <n v="6.46"/>
    <x v="1"/>
    <n v="0"/>
    <n v="184145"/>
    <s v="Overdue"/>
    <n v="219205"/>
    <x v="11"/>
    <x v="0"/>
    <x v="1"/>
    <n v="87532"/>
  </r>
  <r>
    <x v="2255"/>
    <x v="293"/>
    <x v="3"/>
    <x v="3"/>
    <x v="3"/>
    <s v="P5"/>
    <x v="2"/>
    <x v="3"/>
    <x v="2"/>
    <x v="138"/>
    <d v="2024-02-07T00:00:00"/>
    <n v="-2"/>
    <n v="218058"/>
    <n v="299917"/>
    <n v="81859"/>
    <x v="9"/>
    <n v="464.7"/>
    <n v="3"/>
    <x v="2"/>
    <x v="0"/>
    <x v="0"/>
    <n v="84"/>
    <x v="179"/>
    <x v="10"/>
    <x v="1"/>
    <s v="P1470"/>
    <n v="68"/>
    <n v="34"/>
    <x v="17"/>
    <x v="3"/>
    <n v="4"/>
    <n v="7"/>
    <s v="A"/>
    <n v="11.69"/>
    <x v="3"/>
    <n v="0"/>
    <n v="82149"/>
    <s v="Overdue"/>
    <n v="266426"/>
    <x v="5"/>
    <x v="0"/>
    <x v="2"/>
    <n v="81859"/>
  </r>
  <r>
    <x v="2256"/>
    <x v="218"/>
    <x v="3"/>
    <x v="3"/>
    <x v="0"/>
    <s v="P1"/>
    <x v="0"/>
    <x v="4"/>
    <x v="1"/>
    <x v="570"/>
    <d v="2022-11-17T00:00:00"/>
    <n v="7"/>
    <n v="257660"/>
    <n v="276199"/>
    <n v="18539"/>
    <x v="8"/>
    <n v="152.19999999999999"/>
    <n v="95"/>
    <x v="1"/>
    <x v="0"/>
    <x v="0"/>
    <n v="83"/>
    <x v="259"/>
    <x v="40"/>
    <x v="3"/>
    <s v="P1480"/>
    <n v="236"/>
    <n v="104"/>
    <x v="45"/>
    <x v="0"/>
    <n v="16"/>
    <n v="3"/>
    <s v="D"/>
    <n v="10.65"/>
    <x v="0"/>
    <n v="0"/>
    <n v="541066"/>
    <s v="Overdue"/>
    <n v="288960"/>
    <x v="10"/>
    <x v="3"/>
    <x v="3"/>
    <n v="18539"/>
  </r>
  <r>
    <x v="2257"/>
    <x v="250"/>
    <x v="0"/>
    <x v="29"/>
    <x v="0"/>
    <s v="P1"/>
    <x v="1"/>
    <x v="4"/>
    <x v="0"/>
    <x v="792"/>
    <d v="2025-08-31T00:00:00"/>
    <n v="-2"/>
    <n v="322589"/>
    <n v="339840"/>
    <n v="17251"/>
    <x v="4"/>
    <n v="100.8"/>
    <n v="87"/>
    <x v="1"/>
    <x v="0"/>
    <x v="0"/>
    <n v="0"/>
    <x v="381"/>
    <x v="31"/>
    <x v="3"/>
    <s v="P1185"/>
    <n v="11"/>
    <n v="88"/>
    <x v="51"/>
    <x v="3"/>
    <n v="9"/>
    <n v="7"/>
    <s v="D"/>
    <n v="11.59"/>
    <x v="3"/>
    <n v="40666"/>
    <n v="651957"/>
    <s v="Pending"/>
    <n v="329273"/>
    <x v="11"/>
    <x v="2"/>
    <x v="1"/>
    <n v="17251"/>
  </r>
  <r>
    <x v="2258"/>
    <x v="293"/>
    <x v="2"/>
    <x v="28"/>
    <x v="0"/>
    <s v="P4"/>
    <x v="3"/>
    <x v="2"/>
    <x v="1"/>
    <x v="1069"/>
    <d v="2023-01-12T00:00:00"/>
    <n v="52"/>
    <n v="219669"/>
    <n v="251976"/>
    <n v="32307"/>
    <x v="10"/>
    <n v="76"/>
    <n v="85"/>
    <x v="1"/>
    <x v="1"/>
    <x v="1"/>
    <n v="0"/>
    <x v="389"/>
    <x v="1"/>
    <x v="1"/>
    <s v="P1317"/>
    <n v="461"/>
    <n v="42"/>
    <x v="41"/>
    <x v="2"/>
    <n v="21"/>
    <n v="6"/>
    <s v="B"/>
    <n v="5.08"/>
    <x v="2"/>
    <n v="0"/>
    <n v="295970"/>
    <s v="Pending"/>
    <n v="252250"/>
    <x v="11"/>
    <x v="2"/>
    <x v="4"/>
    <n v="32307"/>
  </r>
  <r>
    <x v="2259"/>
    <x v="10"/>
    <x v="2"/>
    <x v="23"/>
    <x v="0"/>
    <s v="P2"/>
    <x v="3"/>
    <x v="1"/>
    <x v="0"/>
    <x v="365"/>
    <d v="2022-11-08T00:00:00"/>
    <n v="19"/>
    <n v="104012"/>
    <n v="186929"/>
    <n v="82917"/>
    <x v="4"/>
    <n v="236.4"/>
    <n v="82"/>
    <x v="1"/>
    <x v="0"/>
    <x v="2"/>
    <n v="0"/>
    <x v="198"/>
    <x v="23"/>
    <x v="3"/>
    <s v="P1077"/>
    <n v="206"/>
    <n v="54"/>
    <x v="29"/>
    <x v="1"/>
    <n v="14"/>
    <n v="3"/>
    <s v="B"/>
    <n v="2.61"/>
    <x v="3"/>
    <n v="13327"/>
    <n v="797318"/>
    <s v="Paid"/>
    <n v="145650"/>
    <x v="8"/>
    <x v="3"/>
    <x v="1"/>
    <n v="82917"/>
  </r>
  <r>
    <x v="2260"/>
    <x v="283"/>
    <x v="2"/>
    <x v="6"/>
    <x v="5"/>
    <s v="P1"/>
    <x v="1"/>
    <x v="3"/>
    <x v="3"/>
    <x v="171"/>
    <d v="2024-05-12T00:00:00"/>
    <n v="20"/>
    <n v="82926"/>
    <n v="86340"/>
    <n v="3414"/>
    <x v="3"/>
    <n v="281.60000000000002"/>
    <n v="13"/>
    <x v="2"/>
    <x v="3"/>
    <x v="1"/>
    <n v="80"/>
    <x v="592"/>
    <x v="38"/>
    <x v="2"/>
    <s v="P1155"/>
    <n v="363"/>
    <n v="117"/>
    <x v="93"/>
    <x v="1"/>
    <n v="14"/>
    <n v="8"/>
    <s v="D"/>
    <n v="9.58"/>
    <x v="0"/>
    <n v="0"/>
    <n v="917712"/>
    <s v="Overdue"/>
    <n v="129812"/>
    <x v="12"/>
    <x v="3"/>
    <x v="3"/>
    <n v="3414"/>
  </r>
  <r>
    <x v="2261"/>
    <x v="243"/>
    <x v="3"/>
    <x v="19"/>
    <x v="3"/>
    <s v="P3"/>
    <x v="1"/>
    <x v="3"/>
    <x v="2"/>
    <x v="648"/>
    <d v="2022-11-07T00:00:00"/>
    <n v="54"/>
    <n v="485488"/>
    <n v="541802"/>
    <n v="56314"/>
    <x v="2"/>
    <n v="388.4"/>
    <n v="80"/>
    <x v="1"/>
    <x v="2"/>
    <x v="2"/>
    <n v="0"/>
    <x v="202"/>
    <x v="13"/>
    <x v="1"/>
    <s v="P1037"/>
    <n v="255"/>
    <n v="90"/>
    <x v="65"/>
    <x v="3"/>
    <n v="12"/>
    <n v="5"/>
    <s v="A"/>
    <n v="4.68"/>
    <x v="1"/>
    <n v="0"/>
    <n v="322666"/>
    <s v="Paid"/>
    <n v="485988"/>
    <x v="0"/>
    <x v="1"/>
    <x v="1"/>
    <n v="56314"/>
  </r>
  <r>
    <x v="2262"/>
    <x v="44"/>
    <x v="0"/>
    <x v="13"/>
    <x v="4"/>
    <s v="P1"/>
    <x v="0"/>
    <x v="1"/>
    <x v="1"/>
    <x v="1091"/>
    <d v="2023-06-08T00:00:00"/>
    <n v="20"/>
    <n v="489817"/>
    <n v="519004"/>
    <n v="29187"/>
    <x v="0"/>
    <n v="66.900000000000006"/>
    <n v="99"/>
    <x v="1"/>
    <x v="0"/>
    <x v="1"/>
    <n v="64"/>
    <x v="425"/>
    <x v="2"/>
    <x v="4"/>
    <s v="P1359"/>
    <n v="454"/>
    <n v="18"/>
    <x v="57"/>
    <x v="2"/>
    <n v="2"/>
    <n v="7"/>
    <s v="D"/>
    <n v="2.62"/>
    <x v="1"/>
    <n v="0"/>
    <n v="737007"/>
    <s v="Pending"/>
    <n v="491568"/>
    <x v="9"/>
    <x v="3"/>
    <x v="1"/>
    <n v="29187"/>
  </r>
  <r>
    <x v="2263"/>
    <x v="136"/>
    <x v="5"/>
    <x v="11"/>
    <x v="1"/>
    <s v="P5"/>
    <x v="0"/>
    <x v="2"/>
    <x v="3"/>
    <x v="1092"/>
    <d v="2022-11-08T00:00:00"/>
    <n v="32"/>
    <n v="446310"/>
    <n v="495970"/>
    <n v="49660"/>
    <x v="8"/>
    <n v="147.4"/>
    <n v="5"/>
    <x v="2"/>
    <x v="3"/>
    <x v="2"/>
    <n v="58"/>
    <x v="603"/>
    <x v="11"/>
    <x v="1"/>
    <s v="P1472"/>
    <n v="483"/>
    <n v="11"/>
    <x v="0"/>
    <x v="3"/>
    <n v="19"/>
    <n v="4"/>
    <s v="A"/>
    <n v="9.9700000000000006"/>
    <x v="0"/>
    <n v="0"/>
    <n v="980592"/>
    <s v="Overdue"/>
    <n v="463814"/>
    <x v="7"/>
    <x v="3"/>
    <x v="1"/>
    <n v="49660"/>
  </r>
  <r>
    <x v="2264"/>
    <x v="225"/>
    <x v="4"/>
    <x v="19"/>
    <x v="0"/>
    <s v="P5"/>
    <x v="0"/>
    <x v="0"/>
    <x v="0"/>
    <x v="460"/>
    <d v="2025-07-14T00:00:00"/>
    <n v="-2"/>
    <n v="302729"/>
    <n v="357248"/>
    <n v="54519"/>
    <x v="8"/>
    <n v="877.7"/>
    <n v="49"/>
    <x v="0"/>
    <x v="3"/>
    <x v="0"/>
    <n v="0"/>
    <x v="686"/>
    <x v="38"/>
    <x v="4"/>
    <s v="P1290"/>
    <n v="108"/>
    <n v="97"/>
    <x v="79"/>
    <x v="1"/>
    <n v="9"/>
    <n v="4"/>
    <s v="B"/>
    <n v="13.74"/>
    <x v="3"/>
    <n v="0"/>
    <n v="577712"/>
    <s v="Paid"/>
    <n v="329404"/>
    <x v="4"/>
    <x v="2"/>
    <x v="4"/>
    <n v="54519"/>
  </r>
  <r>
    <x v="2265"/>
    <x v="46"/>
    <x v="0"/>
    <x v="9"/>
    <x v="4"/>
    <s v="P3"/>
    <x v="3"/>
    <x v="1"/>
    <x v="0"/>
    <x v="1093"/>
    <d v="2023-12-31T00:00:00"/>
    <n v="46"/>
    <n v="97663"/>
    <n v="134977"/>
    <n v="37314"/>
    <x v="3"/>
    <n v="107.8"/>
    <n v="48"/>
    <x v="0"/>
    <x v="1"/>
    <x v="0"/>
    <n v="62"/>
    <x v="412"/>
    <x v="0"/>
    <x v="4"/>
    <s v="P1241"/>
    <n v="250"/>
    <n v="21"/>
    <x v="24"/>
    <x v="3"/>
    <n v="14"/>
    <n v="6"/>
    <s v="A"/>
    <n v="14.16"/>
    <x v="3"/>
    <n v="0"/>
    <n v="538799"/>
    <s v="Overdue"/>
    <n v="104196"/>
    <x v="9"/>
    <x v="1"/>
    <x v="3"/>
    <n v="37314"/>
  </r>
  <r>
    <x v="2266"/>
    <x v="139"/>
    <x v="2"/>
    <x v="2"/>
    <x v="0"/>
    <s v="P4"/>
    <x v="1"/>
    <x v="2"/>
    <x v="1"/>
    <x v="32"/>
    <d v="2023-07-25T00:00:00"/>
    <n v="-2"/>
    <n v="297632"/>
    <n v="257808"/>
    <n v="-39824"/>
    <x v="10"/>
    <n v="354.9"/>
    <n v="74"/>
    <x v="1"/>
    <x v="1"/>
    <x v="0"/>
    <n v="96"/>
    <x v="337"/>
    <x v="40"/>
    <x v="1"/>
    <s v="P1288"/>
    <n v="144"/>
    <n v="31"/>
    <x v="24"/>
    <x v="1"/>
    <n v="9"/>
    <n v="5"/>
    <s v="A"/>
    <n v="14.44"/>
    <x v="3"/>
    <n v="0"/>
    <n v="232127"/>
    <s v="Paid"/>
    <n v="288909"/>
    <x v="8"/>
    <x v="0"/>
    <x v="4"/>
    <n v="-39824"/>
  </r>
  <r>
    <x v="2267"/>
    <x v="9"/>
    <x v="3"/>
    <x v="29"/>
    <x v="3"/>
    <s v="P5"/>
    <x v="3"/>
    <x v="5"/>
    <x v="0"/>
    <x v="890"/>
    <d v="2022-12-03T00:00:00"/>
    <n v="22"/>
    <n v="414471"/>
    <n v="408701"/>
    <n v="-5770"/>
    <x v="3"/>
    <n v="10.3"/>
    <n v="80"/>
    <x v="1"/>
    <x v="1"/>
    <x v="0"/>
    <n v="0"/>
    <x v="510"/>
    <x v="30"/>
    <x v="1"/>
    <s v="P1045"/>
    <n v="233"/>
    <n v="53"/>
    <x v="41"/>
    <x v="1"/>
    <n v="16"/>
    <n v="5"/>
    <s v="C"/>
    <n v="7.44"/>
    <x v="0"/>
    <n v="0"/>
    <n v="745816"/>
    <s v="Pending"/>
    <n v="397392"/>
    <x v="3"/>
    <x v="1"/>
    <x v="2"/>
    <n v="-5770"/>
  </r>
  <r>
    <x v="2268"/>
    <x v="186"/>
    <x v="0"/>
    <x v="10"/>
    <x v="5"/>
    <s v="P5"/>
    <x v="1"/>
    <x v="1"/>
    <x v="3"/>
    <x v="1094"/>
    <d v="2022-05-27T00:00:00"/>
    <n v="47"/>
    <n v="345890"/>
    <n v="347340"/>
    <n v="1450"/>
    <x v="6"/>
    <n v="377.7"/>
    <n v="33"/>
    <x v="0"/>
    <x v="0"/>
    <x v="1"/>
    <n v="81"/>
    <x v="109"/>
    <x v="17"/>
    <x v="2"/>
    <s v="P1148"/>
    <n v="9"/>
    <n v="67"/>
    <x v="32"/>
    <x v="1"/>
    <n v="21"/>
    <n v="3"/>
    <s v="C"/>
    <n v="7.04"/>
    <x v="1"/>
    <n v="0"/>
    <n v="256951"/>
    <s v="Paid"/>
    <n v="392136"/>
    <x v="7"/>
    <x v="3"/>
    <x v="4"/>
    <n v="1450"/>
  </r>
  <r>
    <x v="2269"/>
    <x v="246"/>
    <x v="5"/>
    <x v="19"/>
    <x v="0"/>
    <s v="P2"/>
    <x v="3"/>
    <x v="3"/>
    <x v="1"/>
    <x v="1095"/>
    <d v="2024-04-04T00:00:00"/>
    <n v="22"/>
    <n v="193241"/>
    <n v="243112"/>
    <n v="49871"/>
    <x v="10"/>
    <n v="228.2"/>
    <n v="52"/>
    <x v="0"/>
    <x v="2"/>
    <x v="2"/>
    <n v="71"/>
    <x v="541"/>
    <x v="29"/>
    <x v="2"/>
    <s v="P1372"/>
    <n v="291"/>
    <n v="56"/>
    <x v="20"/>
    <x v="2"/>
    <n v="0"/>
    <n v="7"/>
    <s v="D"/>
    <n v="9.33"/>
    <x v="2"/>
    <n v="25717"/>
    <n v="801622"/>
    <s v="Pending"/>
    <n v="227294"/>
    <x v="2"/>
    <x v="3"/>
    <x v="2"/>
    <n v="49871"/>
  </r>
  <r>
    <x v="2270"/>
    <x v="161"/>
    <x v="1"/>
    <x v="20"/>
    <x v="3"/>
    <s v="P4"/>
    <x v="0"/>
    <x v="1"/>
    <x v="0"/>
    <x v="948"/>
    <d v="2022-12-16T00:00:00"/>
    <n v="22"/>
    <n v="309365"/>
    <n v="381168"/>
    <n v="71803"/>
    <x v="4"/>
    <n v="538"/>
    <n v="80"/>
    <x v="1"/>
    <x v="0"/>
    <x v="2"/>
    <n v="65"/>
    <x v="249"/>
    <x v="36"/>
    <x v="1"/>
    <s v="P1351"/>
    <n v="243"/>
    <n v="28"/>
    <x v="36"/>
    <x v="1"/>
    <n v="2"/>
    <n v="7"/>
    <s v="B"/>
    <n v="14.25"/>
    <x v="1"/>
    <n v="0"/>
    <n v="158772"/>
    <s v="Pending"/>
    <n v="358169"/>
    <x v="8"/>
    <x v="3"/>
    <x v="1"/>
    <n v="71803"/>
  </r>
  <r>
    <x v="2271"/>
    <x v="155"/>
    <x v="5"/>
    <x v="9"/>
    <x v="2"/>
    <s v="P4"/>
    <x v="3"/>
    <x v="4"/>
    <x v="4"/>
    <x v="699"/>
    <d v="2022-07-07T00:00:00"/>
    <n v="42"/>
    <n v="319396"/>
    <n v="392033"/>
    <n v="72637"/>
    <x v="2"/>
    <n v="317.3"/>
    <n v="26"/>
    <x v="2"/>
    <x v="0"/>
    <x v="1"/>
    <n v="55"/>
    <x v="632"/>
    <x v="19"/>
    <x v="1"/>
    <s v="P1327"/>
    <n v="-4"/>
    <n v="46"/>
    <x v="79"/>
    <x v="1"/>
    <n v="14"/>
    <n v="4"/>
    <s v="B"/>
    <n v="10.24"/>
    <x v="2"/>
    <n v="0"/>
    <n v="669163"/>
    <s v="Paid"/>
    <n v="320709"/>
    <x v="10"/>
    <x v="0"/>
    <x v="0"/>
    <n v="72637"/>
  </r>
  <r>
    <x v="2272"/>
    <x v="101"/>
    <x v="1"/>
    <x v="4"/>
    <x v="5"/>
    <s v="P3"/>
    <x v="2"/>
    <x v="3"/>
    <x v="3"/>
    <x v="778"/>
    <d v="2022-08-18T00:00:00"/>
    <n v="54"/>
    <n v="117399"/>
    <n v="186505"/>
    <n v="69106"/>
    <x v="2"/>
    <n v="369.4"/>
    <n v="41"/>
    <x v="0"/>
    <x v="3"/>
    <x v="0"/>
    <n v="83"/>
    <x v="219"/>
    <x v="16"/>
    <x v="4"/>
    <s v="P1102"/>
    <n v="368"/>
    <n v="82"/>
    <x v="81"/>
    <x v="3"/>
    <n v="0"/>
    <n v="6"/>
    <s v="C"/>
    <n v="8.36"/>
    <x v="2"/>
    <n v="46037"/>
    <n v="557054"/>
    <s v="Overdue"/>
    <n v="113839"/>
    <x v="7"/>
    <x v="1"/>
    <x v="4"/>
    <n v="69106"/>
  </r>
  <r>
    <x v="2273"/>
    <x v="265"/>
    <x v="3"/>
    <x v="13"/>
    <x v="3"/>
    <s v="P4"/>
    <x v="1"/>
    <x v="4"/>
    <x v="2"/>
    <x v="1096"/>
    <d v="2022-01-27T00:00:00"/>
    <n v="-1"/>
    <n v="410895"/>
    <n v="444957"/>
    <n v="34062"/>
    <x v="0"/>
    <n v="808.1"/>
    <n v="45"/>
    <x v="0"/>
    <x v="0"/>
    <x v="0"/>
    <n v="91"/>
    <x v="484"/>
    <x v="25"/>
    <x v="4"/>
    <s v="P1353"/>
    <n v="395"/>
    <n v="109"/>
    <x v="3"/>
    <x v="1"/>
    <n v="16"/>
    <n v="3"/>
    <s v="C"/>
    <n v="13.98"/>
    <x v="2"/>
    <n v="81985"/>
    <n v="511341"/>
    <s v="Pending"/>
    <n v="449042"/>
    <x v="4"/>
    <x v="2"/>
    <x v="3"/>
    <n v="34062"/>
  </r>
  <r>
    <x v="2274"/>
    <x v="222"/>
    <x v="4"/>
    <x v="4"/>
    <x v="0"/>
    <s v="P1"/>
    <x v="1"/>
    <x v="3"/>
    <x v="4"/>
    <x v="698"/>
    <d v="2023-03-05T00:00:00"/>
    <n v="60"/>
    <n v="434519"/>
    <n v="461252"/>
    <n v="26733"/>
    <x v="6"/>
    <n v="626.70000000000005"/>
    <n v="3"/>
    <x v="2"/>
    <x v="2"/>
    <x v="0"/>
    <n v="79"/>
    <x v="539"/>
    <x v="18"/>
    <x v="1"/>
    <s v="P1054"/>
    <n v="56"/>
    <n v="64"/>
    <x v="9"/>
    <x v="1"/>
    <n v="0"/>
    <n v="5"/>
    <s v="B"/>
    <n v="2.4700000000000002"/>
    <x v="0"/>
    <n v="0"/>
    <n v="309029"/>
    <s v="Overdue"/>
    <n v="447171"/>
    <x v="2"/>
    <x v="0"/>
    <x v="2"/>
    <n v="26733"/>
  </r>
  <r>
    <x v="2275"/>
    <x v="35"/>
    <x v="5"/>
    <x v="11"/>
    <x v="5"/>
    <s v="P3"/>
    <x v="2"/>
    <x v="5"/>
    <x v="2"/>
    <x v="1035"/>
    <d v="2024-01-24T00:00:00"/>
    <n v="18"/>
    <n v="16183"/>
    <n v="-13700"/>
    <n v="-29883"/>
    <x v="0"/>
    <n v="83.8"/>
    <n v="26"/>
    <x v="2"/>
    <x v="3"/>
    <x v="1"/>
    <n v="80"/>
    <x v="552"/>
    <x v="24"/>
    <x v="1"/>
    <s v="P1350"/>
    <n v="288"/>
    <n v="48"/>
    <x v="79"/>
    <x v="3"/>
    <n v="16"/>
    <n v="4"/>
    <s v="B"/>
    <n v="10.8"/>
    <x v="0"/>
    <n v="0"/>
    <n v="579236"/>
    <s v="Paid"/>
    <n v="41169"/>
    <x v="9"/>
    <x v="0"/>
    <x v="0"/>
    <n v="-29883"/>
  </r>
  <r>
    <x v="2276"/>
    <x v="254"/>
    <x v="2"/>
    <x v="12"/>
    <x v="2"/>
    <s v="P3"/>
    <x v="3"/>
    <x v="1"/>
    <x v="4"/>
    <x v="696"/>
    <d v="2024-03-28T00:00:00"/>
    <n v="60"/>
    <n v="108019"/>
    <n v="203757"/>
    <n v="95738"/>
    <x v="7"/>
    <n v="442.3"/>
    <n v="64"/>
    <x v="1"/>
    <x v="0"/>
    <x v="1"/>
    <n v="0"/>
    <x v="647"/>
    <x v="44"/>
    <x v="2"/>
    <s v="P1044"/>
    <n v="497"/>
    <n v="97"/>
    <x v="34"/>
    <x v="0"/>
    <n v="2"/>
    <n v="6"/>
    <s v="B"/>
    <n v="16.84"/>
    <x v="2"/>
    <n v="0"/>
    <n v="457837"/>
    <s v="Overdue"/>
    <n v="138470"/>
    <x v="5"/>
    <x v="3"/>
    <x v="2"/>
    <n v="95738"/>
  </r>
  <r>
    <x v="2277"/>
    <x v="121"/>
    <x v="1"/>
    <x v="27"/>
    <x v="4"/>
    <s v="P1"/>
    <x v="3"/>
    <x v="1"/>
    <x v="1"/>
    <x v="267"/>
    <d v="2025-04-24T00:00:00"/>
    <n v="52"/>
    <n v="215768"/>
    <n v="225522"/>
    <n v="9754"/>
    <x v="4"/>
    <n v="540.1"/>
    <n v="26"/>
    <x v="2"/>
    <x v="3"/>
    <x v="1"/>
    <n v="43"/>
    <x v="630"/>
    <x v="13"/>
    <x v="2"/>
    <s v="P1201"/>
    <n v="250"/>
    <n v="109"/>
    <x v="68"/>
    <x v="0"/>
    <n v="21"/>
    <n v="3"/>
    <s v="C"/>
    <n v="2.11"/>
    <x v="0"/>
    <n v="0"/>
    <n v="390529"/>
    <s v="Overdue"/>
    <n v="225521"/>
    <x v="2"/>
    <x v="0"/>
    <x v="1"/>
    <n v="9754"/>
  </r>
  <r>
    <x v="2278"/>
    <x v="274"/>
    <x v="3"/>
    <x v="4"/>
    <x v="2"/>
    <s v="P4"/>
    <x v="3"/>
    <x v="5"/>
    <x v="1"/>
    <x v="619"/>
    <d v="2023-08-19T00:00:00"/>
    <n v="30"/>
    <n v="409448"/>
    <n v="511792"/>
    <n v="102344"/>
    <x v="4"/>
    <n v="580"/>
    <n v="44"/>
    <x v="0"/>
    <x v="1"/>
    <x v="1"/>
    <n v="0"/>
    <x v="823"/>
    <x v="1"/>
    <x v="3"/>
    <s v="P1446"/>
    <n v="380"/>
    <n v="78"/>
    <x v="65"/>
    <x v="1"/>
    <n v="21"/>
    <n v="7"/>
    <s v="B"/>
    <n v="7.06"/>
    <x v="2"/>
    <n v="0"/>
    <n v="537291"/>
    <s v="Paid"/>
    <n v="400540"/>
    <x v="10"/>
    <x v="2"/>
    <x v="1"/>
    <n v="102344"/>
  </r>
  <r>
    <x v="2279"/>
    <x v="267"/>
    <x v="5"/>
    <x v="19"/>
    <x v="3"/>
    <s v="P2"/>
    <x v="3"/>
    <x v="2"/>
    <x v="3"/>
    <x v="834"/>
    <d v="2022-03-09T00:00:00"/>
    <n v="41"/>
    <n v="165870"/>
    <n v="283470"/>
    <n v="117600"/>
    <x v="10"/>
    <n v="472.7"/>
    <n v="42"/>
    <x v="0"/>
    <x v="1"/>
    <x v="0"/>
    <n v="0"/>
    <x v="223"/>
    <x v="36"/>
    <x v="0"/>
    <s v="P1038"/>
    <n v="403"/>
    <n v="96"/>
    <x v="61"/>
    <x v="2"/>
    <n v="4"/>
    <n v="2"/>
    <s v="B"/>
    <n v="12.95"/>
    <x v="2"/>
    <n v="0"/>
    <n v="129760"/>
    <s v="Overdue"/>
    <n v="197849"/>
    <x v="9"/>
    <x v="2"/>
    <x v="1"/>
    <n v="117600"/>
  </r>
  <r>
    <x v="2280"/>
    <x v="281"/>
    <x v="3"/>
    <x v="17"/>
    <x v="3"/>
    <s v="P2"/>
    <x v="2"/>
    <x v="1"/>
    <x v="0"/>
    <x v="1097"/>
    <d v="2024-05-11T00:00:00"/>
    <n v="29"/>
    <n v="362967"/>
    <n v="465038"/>
    <n v="102071"/>
    <x v="8"/>
    <n v="885.3"/>
    <n v="16"/>
    <x v="2"/>
    <x v="1"/>
    <x v="0"/>
    <n v="0"/>
    <x v="161"/>
    <x v="10"/>
    <x v="4"/>
    <s v="P1442"/>
    <n v="20"/>
    <n v="85"/>
    <x v="37"/>
    <x v="0"/>
    <n v="4"/>
    <n v="4"/>
    <s v="D"/>
    <n v="17.63"/>
    <x v="3"/>
    <n v="0"/>
    <n v="962358"/>
    <s v="Paid"/>
    <n v="386387"/>
    <x v="6"/>
    <x v="1"/>
    <x v="2"/>
    <n v="102071"/>
  </r>
  <r>
    <x v="2281"/>
    <x v="56"/>
    <x v="5"/>
    <x v="29"/>
    <x v="1"/>
    <s v="P1"/>
    <x v="3"/>
    <x v="2"/>
    <x v="2"/>
    <x v="415"/>
    <d v="2022-09-03T00:00:00"/>
    <n v="29"/>
    <n v="65325"/>
    <n v="41481"/>
    <n v="-23844"/>
    <x v="0"/>
    <n v="499.4"/>
    <n v="98"/>
    <x v="1"/>
    <x v="3"/>
    <x v="1"/>
    <n v="0"/>
    <x v="418"/>
    <x v="32"/>
    <x v="2"/>
    <s v="P1482"/>
    <n v="126"/>
    <n v="79"/>
    <x v="17"/>
    <x v="2"/>
    <n v="16"/>
    <n v="5"/>
    <s v="B"/>
    <n v="15.02"/>
    <x v="0"/>
    <n v="10995"/>
    <n v="259176"/>
    <s v="Paid"/>
    <n v="81638"/>
    <x v="5"/>
    <x v="2"/>
    <x v="4"/>
    <n v="-23844"/>
  </r>
  <r>
    <x v="2282"/>
    <x v="298"/>
    <x v="0"/>
    <x v="3"/>
    <x v="2"/>
    <s v="P3"/>
    <x v="1"/>
    <x v="1"/>
    <x v="4"/>
    <x v="799"/>
    <d v="2023-07-23T00:00:00"/>
    <n v="7"/>
    <n v="381734"/>
    <n v="351384"/>
    <n v="-30350"/>
    <x v="3"/>
    <n v="95.2"/>
    <n v="61"/>
    <x v="1"/>
    <x v="2"/>
    <x v="0"/>
    <n v="0"/>
    <x v="728"/>
    <x v="8"/>
    <x v="1"/>
    <s v="P1333"/>
    <n v="283"/>
    <n v="21"/>
    <x v="62"/>
    <x v="3"/>
    <n v="21"/>
    <n v="7"/>
    <s v="B"/>
    <n v="11.09"/>
    <x v="2"/>
    <n v="16125"/>
    <n v="986609"/>
    <s v="Paid"/>
    <n v="428173"/>
    <x v="9"/>
    <x v="3"/>
    <x v="4"/>
    <n v="-30350"/>
  </r>
  <r>
    <x v="2283"/>
    <x v="196"/>
    <x v="0"/>
    <x v="25"/>
    <x v="2"/>
    <s v="P3"/>
    <x v="1"/>
    <x v="3"/>
    <x v="2"/>
    <x v="242"/>
    <d v="2023-06-03T00:00:00"/>
    <n v="45"/>
    <n v="346209"/>
    <n v="369801"/>
    <n v="23592"/>
    <x v="10"/>
    <n v="514.5"/>
    <n v="6"/>
    <x v="2"/>
    <x v="1"/>
    <x v="1"/>
    <n v="53"/>
    <x v="32"/>
    <x v="26"/>
    <x v="3"/>
    <s v="P1447"/>
    <n v="31"/>
    <n v="59"/>
    <x v="59"/>
    <x v="2"/>
    <n v="19"/>
    <n v="1"/>
    <s v="B"/>
    <n v="11.83"/>
    <x v="2"/>
    <n v="0"/>
    <n v="647647"/>
    <s v="Paid"/>
    <n v="386104"/>
    <x v="10"/>
    <x v="3"/>
    <x v="1"/>
    <n v="23592"/>
  </r>
  <r>
    <x v="2284"/>
    <x v="51"/>
    <x v="2"/>
    <x v="18"/>
    <x v="5"/>
    <s v="P4"/>
    <x v="3"/>
    <x v="1"/>
    <x v="3"/>
    <x v="1"/>
    <d v="2023-07-21T00:00:00"/>
    <n v="33"/>
    <n v="308416"/>
    <n v="334073"/>
    <n v="25657"/>
    <x v="6"/>
    <n v="212.4"/>
    <n v="52"/>
    <x v="0"/>
    <x v="2"/>
    <x v="0"/>
    <n v="0"/>
    <x v="267"/>
    <x v="26"/>
    <x v="1"/>
    <s v="P1031"/>
    <n v="128"/>
    <n v="95"/>
    <x v="42"/>
    <x v="0"/>
    <n v="21"/>
    <n v="1"/>
    <s v="C"/>
    <n v="10.34"/>
    <x v="3"/>
    <n v="47531"/>
    <n v="947533"/>
    <s v="Pending"/>
    <n v="307701"/>
    <x v="8"/>
    <x v="1"/>
    <x v="4"/>
    <n v="25657"/>
  </r>
  <r>
    <x v="2285"/>
    <x v="260"/>
    <x v="3"/>
    <x v="24"/>
    <x v="1"/>
    <s v="P5"/>
    <x v="0"/>
    <x v="2"/>
    <x v="4"/>
    <x v="342"/>
    <d v="2022-08-03T00:00:00"/>
    <n v="46"/>
    <n v="409623"/>
    <n v="439160"/>
    <n v="29537"/>
    <x v="7"/>
    <n v="564.70000000000005"/>
    <n v="100"/>
    <x v="1"/>
    <x v="0"/>
    <x v="0"/>
    <n v="56"/>
    <x v="411"/>
    <x v="18"/>
    <x v="1"/>
    <s v="P1137"/>
    <n v="180"/>
    <n v="24"/>
    <x v="1"/>
    <x v="3"/>
    <n v="21"/>
    <n v="4"/>
    <s v="B"/>
    <n v="11.67"/>
    <x v="0"/>
    <n v="0"/>
    <n v="780090"/>
    <s v="Overdue"/>
    <n v="432941"/>
    <x v="6"/>
    <x v="3"/>
    <x v="4"/>
    <n v="29537"/>
  </r>
  <r>
    <x v="2286"/>
    <x v="53"/>
    <x v="4"/>
    <x v="6"/>
    <x v="2"/>
    <s v="P1"/>
    <x v="0"/>
    <x v="0"/>
    <x v="0"/>
    <x v="569"/>
    <d v="2025-01-24T00:00:00"/>
    <n v="39"/>
    <n v="444920"/>
    <n v="547440"/>
    <n v="102520"/>
    <x v="6"/>
    <n v="235"/>
    <n v="30"/>
    <x v="2"/>
    <x v="0"/>
    <x v="2"/>
    <n v="0"/>
    <x v="470"/>
    <x v="0"/>
    <x v="0"/>
    <s v="P1199"/>
    <n v="23"/>
    <n v="28"/>
    <x v="90"/>
    <x v="2"/>
    <n v="14"/>
    <n v="6"/>
    <s v="B"/>
    <n v="11.34"/>
    <x v="0"/>
    <n v="0"/>
    <n v="192594"/>
    <s v="Pending"/>
    <n v="432692"/>
    <x v="1"/>
    <x v="0"/>
    <x v="3"/>
    <n v="102520"/>
  </r>
  <r>
    <x v="2287"/>
    <x v="104"/>
    <x v="2"/>
    <x v="15"/>
    <x v="0"/>
    <s v="P5"/>
    <x v="3"/>
    <x v="5"/>
    <x v="1"/>
    <x v="1098"/>
    <d v="2024-01-10T00:00:00"/>
    <n v="43"/>
    <n v="379860"/>
    <n v="352817"/>
    <n v="-27043"/>
    <x v="4"/>
    <n v="357.1"/>
    <n v="89"/>
    <x v="1"/>
    <x v="2"/>
    <x v="2"/>
    <n v="87"/>
    <x v="150"/>
    <x v="7"/>
    <x v="3"/>
    <s v="P1013"/>
    <n v="140"/>
    <n v="108"/>
    <x v="69"/>
    <x v="3"/>
    <n v="7"/>
    <n v="7"/>
    <s v="B"/>
    <n v="11.63"/>
    <x v="2"/>
    <n v="0"/>
    <n v="847941"/>
    <s v="Paid"/>
    <n v="424044"/>
    <x v="10"/>
    <x v="3"/>
    <x v="3"/>
    <n v="-27043"/>
  </r>
  <r>
    <x v="2288"/>
    <x v="130"/>
    <x v="0"/>
    <x v="13"/>
    <x v="5"/>
    <s v="P4"/>
    <x v="0"/>
    <x v="3"/>
    <x v="4"/>
    <x v="627"/>
    <d v="2023-02-12T00:00:00"/>
    <n v="41"/>
    <n v="411676"/>
    <n v="456610"/>
    <n v="44934"/>
    <x v="7"/>
    <n v="761.7"/>
    <n v="86"/>
    <x v="1"/>
    <x v="3"/>
    <x v="0"/>
    <n v="0"/>
    <x v="246"/>
    <x v="12"/>
    <x v="3"/>
    <s v="P1381"/>
    <n v="113"/>
    <n v="54"/>
    <x v="34"/>
    <x v="2"/>
    <n v="0"/>
    <n v="8"/>
    <s v="C"/>
    <n v="12.4"/>
    <x v="1"/>
    <n v="0"/>
    <n v="384209"/>
    <s v="Paid"/>
    <n v="447595"/>
    <x v="3"/>
    <x v="2"/>
    <x v="1"/>
    <n v="44934"/>
  </r>
  <r>
    <x v="2289"/>
    <x v="110"/>
    <x v="5"/>
    <x v="28"/>
    <x v="1"/>
    <s v="P5"/>
    <x v="0"/>
    <x v="1"/>
    <x v="4"/>
    <x v="195"/>
    <d v="2022-12-13T00:00:00"/>
    <n v="58"/>
    <n v="488153"/>
    <n v="469684"/>
    <n v="-18469"/>
    <x v="0"/>
    <n v="739.5"/>
    <n v="40"/>
    <x v="0"/>
    <x v="1"/>
    <x v="0"/>
    <n v="0"/>
    <x v="35"/>
    <x v="18"/>
    <x v="4"/>
    <s v="P1102"/>
    <n v="276"/>
    <n v="33"/>
    <x v="67"/>
    <x v="1"/>
    <n v="12"/>
    <n v="4"/>
    <s v="A"/>
    <n v="16.45"/>
    <x v="3"/>
    <n v="0"/>
    <n v="264892"/>
    <s v="Pending"/>
    <n v="473320"/>
    <x v="8"/>
    <x v="0"/>
    <x v="4"/>
    <n v="-18469"/>
  </r>
  <r>
    <x v="2290"/>
    <x v="124"/>
    <x v="0"/>
    <x v="10"/>
    <x v="4"/>
    <s v="P1"/>
    <x v="0"/>
    <x v="4"/>
    <x v="3"/>
    <x v="428"/>
    <d v="2022-07-17T00:00:00"/>
    <n v="34"/>
    <n v="45010"/>
    <n v="36728"/>
    <n v="-8282"/>
    <x v="3"/>
    <n v="435.3"/>
    <n v="99"/>
    <x v="1"/>
    <x v="3"/>
    <x v="0"/>
    <n v="0"/>
    <x v="333"/>
    <x v="38"/>
    <x v="3"/>
    <s v="P1444"/>
    <n v="493"/>
    <n v="65"/>
    <x v="38"/>
    <x v="1"/>
    <n v="19"/>
    <n v="6"/>
    <s v="D"/>
    <n v="13.4"/>
    <x v="1"/>
    <n v="0"/>
    <n v="655530"/>
    <s v="Pending"/>
    <n v="49935"/>
    <x v="12"/>
    <x v="2"/>
    <x v="2"/>
    <n v="-8282"/>
  </r>
  <r>
    <x v="2291"/>
    <x v="87"/>
    <x v="3"/>
    <x v="3"/>
    <x v="4"/>
    <s v="P2"/>
    <x v="3"/>
    <x v="1"/>
    <x v="0"/>
    <x v="1099"/>
    <d v="2024-11-17T00:00:00"/>
    <n v="23"/>
    <n v="498457"/>
    <n v="488689"/>
    <n v="-9768"/>
    <x v="2"/>
    <n v="141"/>
    <n v="2"/>
    <x v="2"/>
    <x v="0"/>
    <x v="1"/>
    <n v="0"/>
    <x v="824"/>
    <x v="25"/>
    <x v="4"/>
    <s v="P1032"/>
    <n v="211"/>
    <n v="58"/>
    <x v="45"/>
    <x v="1"/>
    <n v="2"/>
    <n v="5"/>
    <s v="A"/>
    <n v="5.15"/>
    <x v="3"/>
    <n v="0"/>
    <n v="246751"/>
    <s v="Paid"/>
    <n v="499220"/>
    <x v="6"/>
    <x v="2"/>
    <x v="4"/>
    <n v="-9768"/>
  </r>
  <r>
    <x v="2292"/>
    <x v="151"/>
    <x v="3"/>
    <x v="2"/>
    <x v="2"/>
    <s v="P2"/>
    <x v="3"/>
    <x v="1"/>
    <x v="1"/>
    <x v="613"/>
    <d v="2023-12-16T00:00:00"/>
    <n v="48"/>
    <n v="318937"/>
    <n v="340892"/>
    <n v="21955"/>
    <x v="8"/>
    <n v="287.10000000000002"/>
    <n v="83"/>
    <x v="1"/>
    <x v="0"/>
    <x v="1"/>
    <n v="85"/>
    <x v="86"/>
    <x v="18"/>
    <x v="0"/>
    <s v="P1215"/>
    <n v="74"/>
    <n v="16"/>
    <x v="27"/>
    <x v="0"/>
    <n v="0"/>
    <n v="4"/>
    <s v="A"/>
    <n v="7.54"/>
    <x v="1"/>
    <n v="0"/>
    <n v="978176"/>
    <s v="Overdue"/>
    <n v="336014"/>
    <x v="9"/>
    <x v="0"/>
    <x v="0"/>
    <n v="21955"/>
  </r>
  <r>
    <x v="2293"/>
    <x v="48"/>
    <x v="4"/>
    <x v="26"/>
    <x v="3"/>
    <s v="P5"/>
    <x v="0"/>
    <x v="4"/>
    <x v="1"/>
    <x v="1100"/>
    <d v="2024-02-22T00:00:00"/>
    <n v="51"/>
    <n v="361951"/>
    <n v="409723"/>
    <n v="47772"/>
    <x v="8"/>
    <n v="606.20000000000005"/>
    <n v="24"/>
    <x v="2"/>
    <x v="1"/>
    <x v="1"/>
    <n v="0"/>
    <x v="565"/>
    <x v="44"/>
    <x v="0"/>
    <s v="P1354"/>
    <n v="335"/>
    <n v="16"/>
    <x v="5"/>
    <x v="0"/>
    <n v="2"/>
    <n v="2"/>
    <s v="C"/>
    <n v="14.16"/>
    <x v="0"/>
    <n v="0"/>
    <n v="507043"/>
    <s v="Pending"/>
    <n v="400222"/>
    <x v="8"/>
    <x v="3"/>
    <x v="0"/>
    <n v="47772"/>
  </r>
  <r>
    <x v="2294"/>
    <x v="6"/>
    <x v="2"/>
    <x v="14"/>
    <x v="0"/>
    <s v="P4"/>
    <x v="1"/>
    <x v="4"/>
    <x v="0"/>
    <x v="950"/>
    <d v="2025-04-20T00:00:00"/>
    <n v="46"/>
    <n v="497725"/>
    <n v="500563"/>
    <n v="2838"/>
    <x v="7"/>
    <n v="680.5"/>
    <n v="17"/>
    <x v="2"/>
    <x v="1"/>
    <x v="1"/>
    <n v="0"/>
    <x v="560"/>
    <x v="34"/>
    <x v="1"/>
    <s v="P1370"/>
    <n v="209"/>
    <n v="91"/>
    <x v="83"/>
    <x v="2"/>
    <n v="16"/>
    <n v="6"/>
    <s v="A"/>
    <n v="17.32"/>
    <x v="1"/>
    <n v="0"/>
    <n v="764224"/>
    <s v="Overdue"/>
    <n v="534250"/>
    <x v="0"/>
    <x v="2"/>
    <x v="3"/>
    <n v="2838"/>
  </r>
  <r>
    <x v="2295"/>
    <x v="8"/>
    <x v="4"/>
    <x v="12"/>
    <x v="4"/>
    <s v="P3"/>
    <x v="3"/>
    <x v="5"/>
    <x v="2"/>
    <x v="1101"/>
    <d v="2023-08-11T00:00:00"/>
    <n v="44"/>
    <n v="131739"/>
    <n v="224906"/>
    <n v="93167"/>
    <x v="7"/>
    <n v="80.3"/>
    <n v="69"/>
    <x v="1"/>
    <x v="1"/>
    <x v="0"/>
    <n v="91"/>
    <x v="107"/>
    <x v="24"/>
    <x v="4"/>
    <s v="P1239"/>
    <n v="258"/>
    <n v="82"/>
    <x v="88"/>
    <x v="0"/>
    <n v="16"/>
    <n v="2"/>
    <s v="D"/>
    <n v="12.45"/>
    <x v="3"/>
    <n v="19401"/>
    <n v="835297"/>
    <s v="Overdue"/>
    <n v="131961"/>
    <x v="9"/>
    <x v="2"/>
    <x v="4"/>
    <n v="93167"/>
  </r>
  <r>
    <x v="2296"/>
    <x v="209"/>
    <x v="1"/>
    <x v="22"/>
    <x v="4"/>
    <s v="P4"/>
    <x v="1"/>
    <x v="2"/>
    <x v="4"/>
    <x v="201"/>
    <d v="2025-06-11T00:00:00"/>
    <n v="1"/>
    <n v="280899"/>
    <n v="265536"/>
    <n v="-15363"/>
    <x v="10"/>
    <n v="33.4"/>
    <n v="16"/>
    <x v="2"/>
    <x v="1"/>
    <x v="0"/>
    <n v="0"/>
    <x v="790"/>
    <x v="3"/>
    <x v="1"/>
    <s v="P1486"/>
    <n v="142"/>
    <n v="91"/>
    <x v="53"/>
    <x v="3"/>
    <n v="0"/>
    <n v="5"/>
    <s v="D"/>
    <n v="2.4300000000000002"/>
    <x v="2"/>
    <n v="0"/>
    <n v="723803"/>
    <s v="Pending"/>
    <n v="311332"/>
    <x v="12"/>
    <x v="3"/>
    <x v="1"/>
    <n v="-15363"/>
  </r>
  <r>
    <x v="2297"/>
    <x v="51"/>
    <x v="2"/>
    <x v="10"/>
    <x v="0"/>
    <s v="P1"/>
    <x v="2"/>
    <x v="5"/>
    <x v="3"/>
    <x v="745"/>
    <d v="2024-01-10T00:00:00"/>
    <n v="-2"/>
    <n v="362163"/>
    <n v="481911"/>
    <n v="119748"/>
    <x v="0"/>
    <n v="510.8"/>
    <n v="87"/>
    <x v="1"/>
    <x v="1"/>
    <x v="2"/>
    <n v="0"/>
    <x v="4"/>
    <x v="22"/>
    <x v="4"/>
    <s v="P1325"/>
    <n v="465"/>
    <n v="105"/>
    <x v="11"/>
    <x v="1"/>
    <n v="7"/>
    <n v="5"/>
    <s v="B"/>
    <n v="13.41"/>
    <x v="2"/>
    <n v="0"/>
    <n v="25129"/>
    <s v="Paid"/>
    <n v="361528"/>
    <x v="1"/>
    <x v="1"/>
    <x v="0"/>
    <n v="119748"/>
  </r>
  <r>
    <x v="2298"/>
    <x v="99"/>
    <x v="0"/>
    <x v="21"/>
    <x v="3"/>
    <s v="P2"/>
    <x v="0"/>
    <x v="5"/>
    <x v="4"/>
    <x v="340"/>
    <d v="2025-08-15T00:00:00"/>
    <n v="43"/>
    <n v="243282"/>
    <n v="273171"/>
    <n v="29889"/>
    <x v="7"/>
    <n v="65.3"/>
    <n v="61"/>
    <x v="1"/>
    <x v="1"/>
    <x v="1"/>
    <n v="0"/>
    <x v="42"/>
    <x v="39"/>
    <x v="4"/>
    <s v="P1413"/>
    <n v="191"/>
    <n v="28"/>
    <x v="47"/>
    <x v="1"/>
    <n v="4"/>
    <n v="5"/>
    <s v="A"/>
    <n v="15.91"/>
    <x v="2"/>
    <n v="0"/>
    <n v="481441"/>
    <s v="Paid"/>
    <n v="262859"/>
    <x v="12"/>
    <x v="1"/>
    <x v="1"/>
    <n v="29889"/>
  </r>
  <r>
    <x v="2299"/>
    <x v="277"/>
    <x v="2"/>
    <x v="22"/>
    <x v="1"/>
    <s v="P4"/>
    <x v="0"/>
    <x v="4"/>
    <x v="3"/>
    <x v="596"/>
    <d v="2024-06-05T00:00:00"/>
    <n v="10"/>
    <n v="143019"/>
    <n v="158803"/>
    <n v="15784"/>
    <x v="3"/>
    <n v="87.3"/>
    <n v="49"/>
    <x v="0"/>
    <x v="3"/>
    <x v="1"/>
    <n v="80"/>
    <x v="92"/>
    <x v="32"/>
    <x v="2"/>
    <s v="P1457"/>
    <n v="228"/>
    <n v="63"/>
    <x v="57"/>
    <x v="1"/>
    <n v="14"/>
    <n v="2"/>
    <s v="D"/>
    <n v="0.67"/>
    <x v="0"/>
    <n v="0"/>
    <n v="164061"/>
    <s v="Overdue"/>
    <n v="123743"/>
    <x v="0"/>
    <x v="2"/>
    <x v="2"/>
    <n v="15784"/>
  </r>
  <r>
    <x v="2300"/>
    <x v="81"/>
    <x v="4"/>
    <x v="9"/>
    <x v="2"/>
    <s v="P4"/>
    <x v="0"/>
    <x v="1"/>
    <x v="4"/>
    <x v="69"/>
    <d v="2025-11-22T00:00:00"/>
    <n v="60"/>
    <n v="297640"/>
    <n v="388140"/>
    <n v="90500"/>
    <x v="6"/>
    <n v="725.7"/>
    <n v="93"/>
    <x v="1"/>
    <x v="2"/>
    <x v="1"/>
    <n v="82"/>
    <x v="266"/>
    <x v="7"/>
    <x v="1"/>
    <s v="P1415"/>
    <n v="8"/>
    <n v="64"/>
    <x v="34"/>
    <x v="3"/>
    <n v="21"/>
    <n v="4"/>
    <s v="A"/>
    <n v="8.01"/>
    <x v="1"/>
    <n v="0"/>
    <n v="264927"/>
    <s v="Paid"/>
    <n v="314171"/>
    <x v="3"/>
    <x v="2"/>
    <x v="4"/>
    <n v="90500"/>
  </r>
  <r>
    <x v="2301"/>
    <x v="184"/>
    <x v="1"/>
    <x v="7"/>
    <x v="0"/>
    <s v="P4"/>
    <x v="3"/>
    <x v="5"/>
    <x v="4"/>
    <x v="255"/>
    <d v="2023-12-30T00:00:00"/>
    <n v="23"/>
    <n v="18643"/>
    <n v="95461"/>
    <n v="76818"/>
    <x v="7"/>
    <n v="123.8"/>
    <n v="8"/>
    <x v="2"/>
    <x v="2"/>
    <x v="2"/>
    <n v="0"/>
    <x v="751"/>
    <x v="41"/>
    <x v="0"/>
    <s v="P1462"/>
    <n v="373"/>
    <n v="86"/>
    <x v="69"/>
    <x v="2"/>
    <n v="0"/>
    <n v="7"/>
    <s v="B"/>
    <n v="17.670000000000002"/>
    <x v="3"/>
    <n v="0"/>
    <n v="691113"/>
    <s v="Overdue"/>
    <n v="27602"/>
    <x v="9"/>
    <x v="2"/>
    <x v="4"/>
    <n v="76818"/>
  </r>
  <r>
    <x v="2302"/>
    <x v="133"/>
    <x v="2"/>
    <x v="5"/>
    <x v="1"/>
    <s v="P2"/>
    <x v="0"/>
    <x v="3"/>
    <x v="3"/>
    <x v="1102"/>
    <d v="2024-12-24T00:00:00"/>
    <n v="31"/>
    <n v="204161"/>
    <n v="197284"/>
    <n v="-6877"/>
    <x v="3"/>
    <n v="533.70000000000005"/>
    <n v="26"/>
    <x v="2"/>
    <x v="0"/>
    <x v="0"/>
    <n v="0"/>
    <x v="86"/>
    <x v="42"/>
    <x v="3"/>
    <s v="P1365"/>
    <n v="285"/>
    <n v="81"/>
    <x v="64"/>
    <x v="0"/>
    <n v="2"/>
    <n v="1"/>
    <s v="A"/>
    <n v="5.03"/>
    <x v="1"/>
    <n v="0"/>
    <n v="288796"/>
    <s v="Paid"/>
    <n v="185214"/>
    <x v="8"/>
    <x v="0"/>
    <x v="0"/>
    <n v="-6877"/>
  </r>
  <r>
    <x v="2303"/>
    <x v="194"/>
    <x v="1"/>
    <x v="15"/>
    <x v="3"/>
    <s v="P4"/>
    <x v="1"/>
    <x v="2"/>
    <x v="1"/>
    <x v="692"/>
    <d v="2023-09-14T00:00:00"/>
    <n v="55"/>
    <n v="398610"/>
    <n v="457340"/>
    <n v="58730"/>
    <x v="1"/>
    <n v="19.7"/>
    <n v="85"/>
    <x v="1"/>
    <x v="0"/>
    <x v="2"/>
    <n v="72"/>
    <x v="254"/>
    <x v="37"/>
    <x v="4"/>
    <s v="P1257"/>
    <n v="107"/>
    <n v="82"/>
    <x v="30"/>
    <x v="0"/>
    <n v="4"/>
    <n v="1"/>
    <s v="A"/>
    <n v="6.85"/>
    <x v="3"/>
    <n v="15799"/>
    <n v="53128"/>
    <s v="Overdue"/>
    <n v="429227"/>
    <x v="11"/>
    <x v="0"/>
    <x v="1"/>
    <n v="58730"/>
  </r>
  <r>
    <x v="2304"/>
    <x v="213"/>
    <x v="4"/>
    <x v="18"/>
    <x v="2"/>
    <s v="P5"/>
    <x v="1"/>
    <x v="0"/>
    <x v="2"/>
    <x v="519"/>
    <d v="2025-04-02T00:00:00"/>
    <n v="8"/>
    <n v="412784"/>
    <n v="520596"/>
    <n v="107812"/>
    <x v="2"/>
    <n v="725.6"/>
    <n v="76"/>
    <x v="1"/>
    <x v="1"/>
    <x v="2"/>
    <n v="40"/>
    <x v="825"/>
    <x v="27"/>
    <x v="3"/>
    <s v="P1282"/>
    <n v="478"/>
    <n v="69"/>
    <x v="68"/>
    <x v="2"/>
    <n v="12"/>
    <n v="7"/>
    <s v="D"/>
    <n v="12.66"/>
    <x v="3"/>
    <n v="0"/>
    <n v="441017"/>
    <s v="Overdue"/>
    <n v="402422"/>
    <x v="6"/>
    <x v="0"/>
    <x v="4"/>
    <n v="107812"/>
  </r>
  <r>
    <x v="2305"/>
    <x v="288"/>
    <x v="0"/>
    <x v="21"/>
    <x v="1"/>
    <s v="P1"/>
    <x v="1"/>
    <x v="1"/>
    <x v="0"/>
    <x v="1014"/>
    <d v="2023-11-05T00:00:00"/>
    <n v="42"/>
    <n v="258781"/>
    <n v="328431"/>
    <n v="69650"/>
    <x v="7"/>
    <n v="898.5"/>
    <n v="47"/>
    <x v="0"/>
    <x v="2"/>
    <x v="1"/>
    <n v="69"/>
    <x v="203"/>
    <x v="8"/>
    <x v="2"/>
    <s v="P1211"/>
    <n v="172"/>
    <n v="100"/>
    <x v="31"/>
    <x v="0"/>
    <n v="12"/>
    <n v="5"/>
    <s v="B"/>
    <n v="2.98"/>
    <x v="3"/>
    <n v="0"/>
    <n v="625594"/>
    <s v="Overdue"/>
    <n v="291406"/>
    <x v="2"/>
    <x v="3"/>
    <x v="1"/>
    <n v="69650"/>
  </r>
  <r>
    <x v="2306"/>
    <x v="87"/>
    <x v="5"/>
    <x v="18"/>
    <x v="4"/>
    <s v="P1"/>
    <x v="3"/>
    <x v="0"/>
    <x v="2"/>
    <x v="661"/>
    <d v="2024-12-23T00:00:00"/>
    <n v="52"/>
    <n v="221967"/>
    <n v="287164"/>
    <n v="65197"/>
    <x v="6"/>
    <n v="110.3"/>
    <n v="45"/>
    <x v="0"/>
    <x v="3"/>
    <x v="2"/>
    <n v="0"/>
    <x v="33"/>
    <x v="17"/>
    <x v="3"/>
    <s v="P1246"/>
    <n v="155"/>
    <n v="113"/>
    <x v="48"/>
    <x v="2"/>
    <n v="14"/>
    <n v="4"/>
    <s v="C"/>
    <n v="12.92"/>
    <x v="2"/>
    <n v="0"/>
    <n v="182674"/>
    <s v="Pending"/>
    <n v="260528"/>
    <x v="11"/>
    <x v="2"/>
    <x v="1"/>
    <n v="65197"/>
  </r>
  <r>
    <x v="2307"/>
    <x v="246"/>
    <x v="0"/>
    <x v="14"/>
    <x v="3"/>
    <s v="P2"/>
    <x v="2"/>
    <x v="5"/>
    <x v="1"/>
    <x v="830"/>
    <d v="2025-09-18T00:00:00"/>
    <n v="21"/>
    <n v="205742"/>
    <n v="321651"/>
    <n v="115909"/>
    <x v="3"/>
    <n v="421.4"/>
    <n v="90"/>
    <x v="1"/>
    <x v="1"/>
    <x v="0"/>
    <n v="0"/>
    <x v="362"/>
    <x v="22"/>
    <x v="2"/>
    <s v="P1022"/>
    <n v="247"/>
    <n v="25"/>
    <x v="14"/>
    <x v="2"/>
    <n v="4"/>
    <n v="5"/>
    <s v="A"/>
    <n v="13.24"/>
    <x v="3"/>
    <n v="74683"/>
    <n v="219471"/>
    <s v="Paid"/>
    <n v="223014"/>
    <x v="10"/>
    <x v="1"/>
    <x v="2"/>
    <n v="115909"/>
  </r>
  <r>
    <x v="2308"/>
    <x v="99"/>
    <x v="3"/>
    <x v="14"/>
    <x v="2"/>
    <s v="P1"/>
    <x v="2"/>
    <x v="1"/>
    <x v="2"/>
    <x v="301"/>
    <d v="2024-07-26T00:00:00"/>
    <n v="28"/>
    <n v="64402"/>
    <n v="51089"/>
    <n v="-13313"/>
    <x v="4"/>
    <n v="736.3"/>
    <n v="31"/>
    <x v="0"/>
    <x v="2"/>
    <x v="2"/>
    <n v="88"/>
    <x v="3"/>
    <x v="27"/>
    <x v="4"/>
    <s v="P1377"/>
    <n v="150"/>
    <n v="80"/>
    <x v="5"/>
    <x v="0"/>
    <n v="7"/>
    <n v="1"/>
    <s v="C"/>
    <n v="7.03"/>
    <x v="2"/>
    <n v="0"/>
    <n v="331187"/>
    <s v="Overdue"/>
    <n v="45129"/>
    <x v="8"/>
    <x v="2"/>
    <x v="0"/>
    <n v="-13313"/>
  </r>
  <r>
    <x v="2309"/>
    <x v="6"/>
    <x v="4"/>
    <x v="5"/>
    <x v="4"/>
    <s v="P5"/>
    <x v="2"/>
    <x v="5"/>
    <x v="3"/>
    <x v="1103"/>
    <d v="2024-05-07T00:00:00"/>
    <n v="49"/>
    <n v="421414"/>
    <n v="450332"/>
    <n v="28918"/>
    <x v="8"/>
    <n v="688.7"/>
    <n v="88"/>
    <x v="1"/>
    <x v="2"/>
    <x v="0"/>
    <n v="88"/>
    <x v="689"/>
    <x v="3"/>
    <x v="0"/>
    <s v="P1211"/>
    <n v="220"/>
    <n v="31"/>
    <x v="84"/>
    <x v="3"/>
    <n v="16"/>
    <n v="7"/>
    <s v="A"/>
    <n v="11.38"/>
    <x v="0"/>
    <n v="0"/>
    <n v="414287"/>
    <s v="Pending"/>
    <n v="410677"/>
    <x v="3"/>
    <x v="2"/>
    <x v="2"/>
    <n v="28918"/>
  </r>
  <r>
    <x v="2310"/>
    <x v="229"/>
    <x v="1"/>
    <x v="1"/>
    <x v="2"/>
    <s v="P4"/>
    <x v="3"/>
    <x v="0"/>
    <x v="3"/>
    <x v="322"/>
    <d v="2022-04-30T00:00:00"/>
    <n v="0"/>
    <n v="50790"/>
    <n v="62405"/>
    <n v="11615"/>
    <x v="2"/>
    <n v="345.7"/>
    <n v="7"/>
    <x v="2"/>
    <x v="1"/>
    <x v="1"/>
    <n v="52"/>
    <x v="248"/>
    <x v="10"/>
    <x v="1"/>
    <s v="P1142"/>
    <n v="295"/>
    <n v="87"/>
    <x v="72"/>
    <x v="3"/>
    <n v="4"/>
    <n v="2"/>
    <s v="C"/>
    <n v="7.5"/>
    <x v="3"/>
    <n v="0"/>
    <n v="252290"/>
    <s v="Overdue"/>
    <n v="57004"/>
    <x v="0"/>
    <x v="3"/>
    <x v="0"/>
    <n v="11615"/>
  </r>
  <r>
    <x v="2311"/>
    <x v="174"/>
    <x v="2"/>
    <x v="28"/>
    <x v="2"/>
    <s v="P3"/>
    <x v="0"/>
    <x v="2"/>
    <x v="4"/>
    <x v="116"/>
    <d v="2025-06-25T00:00:00"/>
    <n v="60"/>
    <n v="76110"/>
    <n v="86570"/>
    <n v="10460"/>
    <x v="3"/>
    <n v="411.8"/>
    <n v="22"/>
    <x v="2"/>
    <x v="2"/>
    <x v="0"/>
    <n v="91"/>
    <x v="311"/>
    <x v="38"/>
    <x v="2"/>
    <s v="P1246"/>
    <n v="172"/>
    <n v="76"/>
    <x v="86"/>
    <x v="1"/>
    <n v="0"/>
    <n v="3"/>
    <s v="B"/>
    <n v="11.97"/>
    <x v="0"/>
    <n v="0"/>
    <n v="421802"/>
    <s v="Overdue"/>
    <n v="64585"/>
    <x v="4"/>
    <x v="2"/>
    <x v="1"/>
    <n v="10460"/>
  </r>
  <r>
    <x v="2312"/>
    <x v="281"/>
    <x v="2"/>
    <x v="17"/>
    <x v="3"/>
    <s v="P2"/>
    <x v="0"/>
    <x v="2"/>
    <x v="1"/>
    <x v="1104"/>
    <d v="2022-09-10T00:00:00"/>
    <n v="34"/>
    <n v="137278"/>
    <n v="254205"/>
    <n v="116927"/>
    <x v="1"/>
    <n v="649.29999999999995"/>
    <n v="59"/>
    <x v="0"/>
    <x v="3"/>
    <x v="0"/>
    <n v="0"/>
    <x v="391"/>
    <x v="9"/>
    <x v="2"/>
    <s v="P1107"/>
    <n v="193"/>
    <n v="86"/>
    <x v="10"/>
    <x v="3"/>
    <n v="7"/>
    <n v="8"/>
    <s v="C"/>
    <n v="17.73"/>
    <x v="1"/>
    <n v="0"/>
    <n v="12091"/>
    <s v="Overdue"/>
    <n v="155101"/>
    <x v="4"/>
    <x v="2"/>
    <x v="2"/>
    <n v="116927"/>
  </r>
  <r>
    <x v="2313"/>
    <x v="231"/>
    <x v="3"/>
    <x v="17"/>
    <x v="3"/>
    <s v="P3"/>
    <x v="3"/>
    <x v="5"/>
    <x v="4"/>
    <x v="1105"/>
    <d v="2024-02-23T00:00:00"/>
    <n v="30"/>
    <n v="272877"/>
    <n v="282789"/>
    <n v="9912"/>
    <x v="6"/>
    <n v="13.8"/>
    <n v="14"/>
    <x v="2"/>
    <x v="0"/>
    <x v="0"/>
    <n v="82"/>
    <x v="362"/>
    <x v="3"/>
    <x v="2"/>
    <s v="P1153"/>
    <n v="471"/>
    <n v="18"/>
    <x v="27"/>
    <x v="3"/>
    <n v="21"/>
    <n v="7"/>
    <s v="A"/>
    <n v="14"/>
    <x v="2"/>
    <n v="0"/>
    <n v="386154"/>
    <s v="Overdue"/>
    <n v="260824"/>
    <x v="11"/>
    <x v="1"/>
    <x v="1"/>
    <n v="9912"/>
  </r>
  <r>
    <x v="2314"/>
    <x v="249"/>
    <x v="5"/>
    <x v="26"/>
    <x v="3"/>
    <s v="P2"/>
    <x v="3"/>
    <x v="4"/>
    <x v="0"/>
    <x v="102"/>
    <d v="2025-09-07T00:00:00"/>
    <n v="15"/>
    <n v="304137"/>
    <n v="337087"/>
    <n v="32950"/>
    <x v="8"/>
    <n v="294.3"/>
    <n v="28"/>
    <x v="2"/>
    <x v="0"/>
    <x v="0"/>
    <n v="40"/>
    <x v="720"/>
    <x v="34"/>
    <x v="0"/>
    <s v="P1014"/>
    <n v="453"/>
    <n v="80"/>
    <x v="62"/>
    <x v="3"/>
    <n v="14"/>
    <n v="5"/>
    <s v="A"/>
    <n v="3.01"/>
    <x v="1"/>
    <n v="0"/>
    <n v="577346"/>
    <s v="Paid"/>
    <n v="312401"/>
    <x v="2"/>
    <x v="1"/>
    <x v="0"/>
    <n v="32950"/>
  </r>
  <r>
    <x v="2315"/>
    <x v="88"/>
    <x v="4"/>
    <x v="10"/>
    <x v="1"/>
    <s v="P5"/>
    <x v="1"/>
    <x v="2"/>
    <x v="2"/>
    <x v="1106"/>
    <d v="2022-07-05T00:00:00"/>
    <n v="54"/>
    <n v="115353"/>
    <n v="221733"/>
    <n v="106380"/>
    <x v="3"/>
    <n v="524.6"/>
    <n v="6"/>
    <x v="2"/>
    <x v="2"/>
    <x v="0"/>
    <n v="0"/>
    <x v="471"/>
    <x v="28"/>
    <x v="3"/>
    <s v="P1346"/>
    <n v="133"/>
    <n v="109"/>
    <x v="12"/>
    <x v="2"/>
    <n v="21"/>
    <n v="5"/>
    <s v="B"/>
    <n v="10.77"/>
    <x v="0"/>
    <n v="0"/>
    <n v="688560"/>
    <s v="Paid"/>
    <n v="146175"/>
    <x v="2"/>
    <x v="2"/>
    <x v="1"/>
    <n v="106380"/>
  </r>
  <r>
    <x v="2316"/>
    <x v="293"/>
    <x v="0"/>
    <x v="17"/>
    <x v="4"/>
    <s v="P1"/>
    <x v="3"/>
    <x v="2"/>
    <x v="1"/>
    <x v="1023"/>
    <d v="2024-03-25T00:00:00"/>
    <n v="46"/>
    <n v="165741"/>
    <n v="270072"/>
    <n v="104331"/>
    <x v="9"/>
    <n v="98.8"/>
    <n v="88"/>
    <x v="1"/>
    <x v="1"/>
    <x v="0"/>
    <n v="0"/>
    <x v="826"/>
    <x v="0"/>
    <x v="4"/>
    <s v="P1055"/>
    <n v="209"/>
    <n v="65"/>
    <x v="90"/>
    <x v="2"/>
    <n v="2"/>
    <n v="6"/>
    <s v="D"/>
    <n v="5.67"/>
    <x v="2"/>
    <n v="0"/>
    <n v="569019"/>
    <s v="Pending"/>
    <n v="171196"/>
    <x v="1"/>
    <x v="3"/>
    <x v="0"/>
    <n v="104331"/>
  </r>
  <r>
    <x v="2317"/>
    <x v="169"/>
    <x v="3"/>
    <x v="16"/>
    <x v="5"/>
    <s v="P4"/>
    <x v="2"/>
    <x v="2"/>
    <x v="1"/>
    <x v="83"/>
    <d v="2024-04-18T00:00:00"/>
    <n v="31"/>
    <n v="21528"/>
    <n v="107297"/>
    <n v="85769"/>
    <x v="0"/>
    <n v="715.3"/>
    <n v="100"/>
    <x v="1"/>
    <x v="1"/>
    <x v="1"/>
    <n v="79"/>
    <x v="132"/>
    <x v="41"/>
    <x v="1"/>
    <s v="P1474"/>
    <n v="234"/>
    <n v="69"/>
    <x v="15"/>
    <x v="1"/>
    <n v="14"/>
    <n v="4"/>
    <s v="A"/>
    <n v="0.18"/>
    <x v="3"/>
    <n v="0"/>
    <n v="557734"/>
    <s v="Overdue"/>
    <n v="55855"/>
    <x v="11"/>
    <x v="3"/>
    <x v="3"/>
    <n v="85769"/>
  </r>
  <r>
    <x v="2318"/>
    <x v="2"/>
    <x v="3"/>
    <x v="25"/>
    <x v="0"/>
    <s v="P4"/>
    <x v="0"/>
    <x v="2"/>
    <x v="4"/>
    <x v="658"/>
    <d v="2024-09-08T00:00:00"/>
    <n v="15"/>
    <n v="293903"/>
    <n v="338742"/>
    <n v="44839"/>
    <x v="9"/>
    <n v="455.9"/>
    <n v="71"/>
    <x v="1"/>
    <x v="2"/>
    <x v="0"/>
    <n v="0"/>
    <x v="87"/>
    <x v="18"/>
    <x v="3"/>
    <s v="P1091"/>
    <n v="188"/>
    <n v="37"/>
    <x v="41"/>
    <x v="1"/>
    <n v="2"/>
    <n v="5"/>
    <s v="A"/>
    <n v="16.079999999999998"/>
    <x v="3"/>
    <n v="0"/>
    <n v="593772"/>
    <s v="Paid"/>
    <n v="339970"/>
    <x v="12"/>
    <x v="2"/>
    <x v="0"/>
    <n v="44839"/>
  </r>
  <r>
    <x v="2319"/>
    <x v="152"/>
    <x v="3"/>
    <x v="28"/>
    <x v="4"/>
    <s v="P5"/>
    <x v="0"/>
    <x v="1"/>
    <x v="4"/>
    <x v="942"/>
    <d v="2022-07-31T00:00:00"/>
    <n v="50"/>
    <n v="481709"/>
    <n v="448109"/>
    <n v="-33600"/>
    <x v="0"/>
    <n v="740.8"/>
    <n v="8"/>
    <x v="2"/>
    <x v="1"/>
    <x v="2"/>
    <n v="48"/>
    <x v="489"/>
    <x v="32"/>
    <x v="3"/>
    <s v="P1334"/>
    <n v="147"/>
    <n v="100"/>
    <x v="5"/>
    <x v="3"/>
    <n v="21"/>
    <n v="3"/>
    <s v="B"/>
    <n v="8.7899999999999991"/>
    <x v="2"/>
    <n v="0"/>
    <n v="968622"/>
    <s v="Overdue"/>
    <n v="520270"/>
    <x v="11"/>
    <x v="3"/>
    <x v="0"/>
    <n v="-33600"/>
  </r>
  <r>
    <x v="2320"/>
    <x v="290"/>
    <x v="3"/>
    <x v="23"/>
    <x v="5"/>
    <s v="P2"/>
    <x v="1"/>
    <x v="2"/>
    <x v="2"/>
    <x v="1107"/>
    <d v="2022-02-26T00:00:00"/>
    <n v="6"/>
    <n v="426592"/>
    <n v="515994"/>
    <n v="89402"/>
    <x v="8"/>
    <n v="696.1"/>
    <n v="10"/>
    <x v="2"/>
    <x v="3"/>
    <x v="1"/>
    <n v="0"/>
    <x v="360"/>
    <x v="27"/>
    <x v="1"/>
    <s v="P1173"/>
    <n v="-2"/>
    <n v="42"/>
    <x v="58"/>
    <x v="1"/>
    <n v="0"/>
    <n v="7"/>
    <s v="D"/>
    <n v="10.31"/>
    <x v="3"/>
    <n v="42488"/>
    <n v="342737"/>
    <s v="Paid"/>
    <n v="413625"/>
    <x v="9"/>
    <x v="1"/>
    <x v="3"/>
    <n v="89402"/>
  </r>
  <r>
    <x v="2321"/>
    <x v="232"/>
    <x v="5"/>
    <x v="24"/>
    <x v="2"/>
    <s v="P1"/>
    <x v="2"/>
    <x v="4"/>
    <x v="3"/>
    <x v="567"/>
    <d v="2024-07-30T00:00:00"/>
    <n v="8"/>
    <n v="217893"/>
    <n v="216643"/>
    <n v="-1250"/>
    <x v="1"/>
    <n v="147"/>
    <n v="91"/>
    <x v="1"/>
    <x v="2"/>
    <x v="0"/>
    <n v="0"/>
    <x v="93"/>
    <x v="30"/>
    <x v="0"/>
    <s v="P1347"/>
    <n v="231"/>
    <n v="111"/>
    <x v="65"/>
    <x v="3"/>
    <n v="12"/>
    <n v="1"/>
    <s v="D"/>
    <n v="6.74"/>
    <x v="3"/>
    <n v="0"/>
    <n v="568443"/>
    <s v="Pending"/>
    <n v="253022"/>
    <x v="10"/>
    <x v="0"/>
    <x v="1"/>
    <n v="-1250"/>
  </r>
  <r>
    <x v="2322"/>
    <x v="27"/>
    <x v="2"/>
    <x v="26"/>
    <x v="0"/>
    <s v="P5"/>
    <x v="1"/>
    <x v="3"/>
    <x v="0"/>
    <x v="880"/>
    <d v="2022-03-12T00:00:00"/>
    <n v="38"/>
    <n v="472774"/>
    <n v="568652"/>
    <n v="95878"/>
    <x v="10"/>
    <n v="217.8"/>
    <n v="39"/>
    <x v="0"/>
    <x v="0"/>
    <x v="2"/>
    <n v="86"/>
    <x v="537"/>
    <x v="26"/>
    <x v="2"/>
    <s v="P1001"/>
    <n v="138"/>
    <n v="52"/>
    <x v="46"/>
    <x v="3"/>
    <n v="19"/>
    <n v="7"/>
    <s v="D"/>
    <n v="0.78"/>
    <x v="2"/>
    <n v="0"/>
    <n v="631585"/>
    <s v="Paid"/>
    <n v="484505"/>
    <x v="6"/>
    <x v="0"/>
    <x v="2"/>
    <n v="95878"/>
  </r>
  <r>
    <x v="2323"/>
    <x v="184"/>
    <x v="4"/>
    <x v="19"/>
    <x v="4"/>
    <s v="P2"/>
    <x v="3"/>
    <x v="0"/>
    <x v="0"/>
    <x v="587"/>
    <d v="2024-01-07T00:00:00"/>
    <n v="9"/>
    <n v="234037"/>
    <n v="219112"/>
    <n v="-14925"/>
    <x v="2"/>
    <n v="250.7"/>
    <n v="76"/>
    <x v="1"/>
    <x v="1"/>
    <x v="0"/>
    <n v="52"/>
    <x v="817"/>
    <x v="10"/>
    <x v="2"/>
    <s v="P1283"/>
    <n v="5"/>
    <n v="15"/>
    <x v="67"/>
    <x v="2"/>
    <n v="14"/>
    <n v="7"/>
    <s v="B"/>
    <n v="9.7100000000000009"/>
    <x v="3"/>
    <n v="0"/>
    <n v="920162"/>
    <s v="Overdue"/>
    <n v="251243"/>
    <x v="7"/>
    <x v="3"/>
    <x v="1"/>
    <n v="-14925"/>
  </r>
  <r>
    <x v="2324"/>
    <x v="171"/>
    <x v="2"/>
    <x v="0"/>
    <x v="3"/>
    <s v="P4"/>
    <x v="3"/>
    <x v="5"/>
    <x v="1"/>
    <x v="655"/>
    <d v="2023-04-16T00:00:00"/>
    <n v="16"/>
    <n v="69669"/>
    <n v="81090"/>
    <n v="11421"/>
    <x v="0"/>
    <n v="781.2"/>
    <n v="24"/>
    <x v="2"/>
    <x v="3"/>
    <x v="2"/>
    <n v="90"/>
    <x v="676"/>
    <x v="38"/>
    <x v="2"/>
    <s v="P1231"/>
    <n v="305"/>
    <n v="116"/>
    <x v="23"/>
    <x v="3"/>
    <n v="21"/>
    <n v="4"/>
    <s v="C"/>
    <n v="1.75"/>
    <x v="0"/>
    <n v="0"/>
    <n v="204689"/>
    <s v="Paid"/>
    <n v="66919"/>
    <x v="6"/>
    <x v="0"/>
    <x v="4"/>
    <n v="11421"/>
  </r>
  <r>
    <x v="2325"/>
    <x v="290"/>
    <x v="4"/>
    <x v="0"/>
    <x v="4"/>
    <s v="P4"/>
    <x v="0"/>
    <x v="0"/>
    <x v="1"/>
    <x v="272"/>
    <d v="2024-11-18T00:00:00"/>
    <n v="8"/>
    <n v="253121"/>
    <n v="321336"/>
    <n v="68215"/>
    <x v="10"/>
    <n v="727.4"/>
    <n v="76"/>
    <x v="1"/>
    <x v="2"/>
    <x v="0"/>
    <n v="0"/>
    <x v="730"/>
    <x v="43"/>
    <x v="0"/>
    <s v="P1474"/>
    <n v="45"/>
    <n v="57"/>
    <x v="1"/>
    <x v="1"/>
    <n v="9"/>
    <n v="3"/>
    <s v="B"/>
    <n v="4.04"/>
    <x v="0"/>
    <n v="0"/>
    <n v="31954"/>
    <s v="Paid"/>
    <n v="258819"/>
    <x v="6"/>
    <x v="1"/>
    <x v="4"/>
    <n v="68215"/>
  </r>
  <r>
    <x v="2326"/>
    <x v="77"/>
    <x v="3"/>
    <x v="17"/>
    <x v="0"/>
    <s v="P1"/>
    <x v="3"/>
    <x v="2"/>
    <x v="1"/>
    <x v="673"/>
    <d v="2024-04-04T00:00:00"/>
    <n v="23"/>
    <n v="326908"/>
    <n v="293980"/>
    <n v="-32928"/>
    <x v="8"/>
    <n v="215.4"/>
    <n v="84"/>
    <x v="1"/>
    <x v="2"/>
    <x v="2"/>
    <n v="95"/>
    <x v="77"/>
    <x v="35"/>
    <x v="3"/>
    <s v="P1190"/>
    <n v="446"/>
    <n v="68"/>
    <x v="69"/>
    <x v="3"/>
    <n v="4"/>
    <n v="3"/>
    <s v="D"/>
    <n v="17.23"/>
    <x v="3"/>
    <n v="0"/>
    <n v="74720"/>
    <s v="Pending"/>
    <n v="360045"/>
    <x v="7"/>
    <x v="2"/>
    <x v="0"/>
    <n v="-32928"/>
  </r>
  <r>
    <x v="2327"/>
    <x v="170"/>
    <x v="1"/>
    <x v="8"/>
    <x v="2"/>
    <s v="P3"/>
    <x v="2"/>
    <x v="4"/>
    <x v="4"/>
    <x v="614"/>
    <d v="2025-11-29T00:00:00"/>
    <n v="49"/>
    <n v="57394"/>
    <n v="134799"/>
    <n v="77405"/>
    <x v="7"/>
    <n v="675.9"/>
    <n v="1"/>
    <x v="2"/>
    <x v="1"/>
    <x v="0"/>
    <n v="87"/>
    <x v="552"/>
    <x v="0"/>
    <x v="4"/>
    <s v="P1475"/>
    <n v="85"/>
    <n v="91"/>
    <x v="77"/>
    <x v="0"/>
    <n v="2"/>
    <n v="2"/>
    <s v="D"/>
    <n v="13.41"/>
    <x v="0"/>
    <n v="76168"/>
    <n v="556931"/>
    <s v="Pending"/>
    <n v="99067"/>
    <x v="11"/>
    <x v="3"/>
    <x v="3"/>
    <n v="77405"/>
  </r>
  <r>
    <x v="2328"/>
    <x v="47"/>
    <x v="3"/>
    <x v="7"/>
    <x v="5"/>
    <s v="P1"/>
    <x v="3"/>
    <x v="5"/>
    <x v="2"/>
    <x v="310"/>
    <d v="2024-10-26T00:00:00"/>
    <n v="42"/>
    <n v="142341"/>
    <n v="235862"/>
    <n v="93521"/>
    <x v="4"/>
    <n v="602.5"/>
    <n v="40"/>
    <x v="0"/>
    <x v="0"/>
    <x v="0"/>
    <n v="0"/>
    <x v="149"/>
    <x v="14"/>
    <x v="2"/>
    <s v="P1083"/>
    <n v="397"/>
    <n v="32"/>
    <x v="54"/>
    <x v="3"/>
    <n v="21"/>
    <n v="8"/>
    <s v="B"/>
    <n v="8.76"/>
    <x v="3"/>
    <n v="0"/>
    <n v="824558"/>
    <s v="Paid"/>
    <n v="155954"/>
    <x v="3"/>
    <x v="2"/>
    <x v="1"/>
    <n v="93521"/>
  </r>
  <r>
    <x v="2329"/>
    <x v="27"/>
    <x v="0"/>
    <x v="7"/>
    <x v="0"/>
    <s v="P5"/>
    <x v="3"/>
    <x v="5"/>
    <x v="1"/>
    <x v="964"/>
    <d v="2025-08-01T00:00:00"/>
    <n v="34"/>
    <n v="263063"/>
    <n v="228362"/>
    <n v="-34701"/>
    <x v="0"/>
    <n v="477.5"/>
    <n v="31"/>
    <x v="0"/>
    <x v="2"/>
    <x v="2"/>
    <n v="53"/>
    <x v="128"/>
    <x v="25"/>
    <x v="0"/>
    <s v="P1436"/>
    <n v="7"/>
    <n v="96"/>
    <x v="23"/>
    <x v="3"/>
    <n v="2"/>
    <n v="8"/>
    <s v="B"/>
    <n v="12.97"/>
    <x v="3"/>
    <n v="66075"/>
    <n v="604625"/>
    <s v="Overdue"/>
    <n v="300227"/>
    <x v="3"/>
    <x v="0"/>
    <x v="0"/>
    <n v="-34701"/>
  </r>
  <r>
    <x v="2330"/>
    <x v="184"/>
    <x v="3"/>
    <x v="17"/>
    <x v="3"/>
    <s v="P4"/>
    <x v="0"/>
    <x v="4"/>
    <x v="2"/>
    <x v="1020"/>
    <d v="2022-05-07T00:00:00"/>
    <n v="35"/>
    <n v="6068"/>
    <n v="15356"/>
    <n v="9288"/>
    <x v="7"/>
    <n v="704"/>
    <n v="54"/>
    <x v="0"/>
    <x v="2"/>
    <x v="2"/>
    <n v="0"/>
    <x v="827"/>
    <x v="31"/>
    <x v="2"/>
    <s v="P1224"/>
    <n v="442"/>
    <n v="85"/>
    <x v="62"/>
    <x v="0"/>
    <n v="9"/>
    <n v="3"/>
    <s v="D"/>
    <n v="12.96"/>
    <x v="2"/>
    <n v="0"/>
    <n v="71993"/>
    <s v="Overdue"/>
    <n v="-3614"/>
    <x v="1"/>
    <x v="3"/>
    <x v="2"/>
    <n v="9288"/>
  </r>
  <r>
    <x v="2331"/>
    <x v="138"/>
    <x v="0"/>
    <x v="21"/>
    <x v="1"/>
    <s v="P4"/>
    <x v="0"/>
    <x v="1"/>
    <x v="0"/>
    <x v="387"/>
    <d v="2023-08-11T00:00:00"/>
    <n v="47"/>
    <n v="115319"/>
    <n v="208219"/>
    <n v="92900"/>
    <x v="9"/>
    <n v="55.8"/>
    <n v="62"/>
    <x v="1"/>
    <x v="3"/>
    <x v="0"/>
    <n v="64"/>
    <x v="517"/>
    <x v="41"/>
    <x v="2"/>
    <s v="P1271"/>
    <n v="4"/>
    <n v="42"/>
    <x v="39"/>
    <x v="0"/>
    <n v="0"/>
    <n v="3"/>
    <s v="D"/>
    <n v="1.57"/>
    <x v="2"/>
    <n v="0"/>
    <n v="789147"/>
    <s v="Paid"/>
    <n v="102762"/>
    <x v="5"/>
    <x v="1"/>
    <x v="4"/>
    <n v="92900"/>
  </r>
  <r>
    <x v="2332"/>
    <x v="220"/>
    <x v="0"/>
    <x v="0"/>
    <x v="3"/>
    <s v="P5"/>
    <x v="0"/>
    <x v="3"/>
    <x v="0"/>
    <x v="128"/>
    <d v="2025-06-03T00:00:00"/>
    <n v="7"/>
    <n v="228132"/>
    <n v="268280"/>
    <n v="40148"/>
    <x v="10"/>
    <n v="21.9"/>
    <n v="39"/>
    <x v="0"/>
    <x v="3"/>
    <x v="2"/>
    <n v="69"/>
    <x v="828"/>
    <x v="2"/>
    <x v="3"/>
    <s v="P1080"/>
    <n v="43"/>
    <n v="10"/>
    <x v="87"/>
    <x v="2"/>
    <n v="12"/>
    <n v="3"/>
    <s v="D"/>
    <n v="14.73"/>
    <x v="0"/>
    <n v="0"/>
    <n v="844179"/>
    <s v="Overdue"/>
    <n v="227130"/>
    <x v="10"/>
    <x v="0"/>
    <x v="3"/>
    <n v="40148"/>
  </r>
  <r>
    <x v="2333"/>
    <x v="272"/>
    <x v="0"/>
    <x v="2"/>
    <x v="3"/>
    <s v="P3"/>
    <x v="2"/>
    <x v="4"/>
    <x v="2"/>
    <x v="257"/>
    <d v="2023-05-16T00:00:00"/>
    <n v="47"/>
    <n v="54743"/>
    <n v="168262"/>
    <n v="113519"/>
    <x v="1"/>
    <n v="707.8"/>
    <n v="20"/>
    <x v="2"/>
    <x v="1"/>
    <x v="2"/>
    <n v="40"/>
    <x v="667"/>
    <x v="18"/>
    <x v="4"/>
    <s v="P1095"/>
    <n v="475"/>
    <n v="16"/>
    <x v="86"/>
    <x v="0"/>
    <n v="21"/>
    <n v="5"/>
    <s v="C"/>
    <n v="5.81"/>
    <x v="0"/>
    <n v="0"/>
    <n v="976796"/>
    <s v="Pending"/>
    <n v="89961"/>
    <x v="5"/>
    <x v="0"/>
    <x v="1"/>
    <n v="113519"/>
  </r>
  <r>
    <x v="2334"/>
    <x v="73"/>
    <x v="5"/>
    <x v="7"/>
    <x v="2"/>
    <s v="P2"/>
    <x v="2"/>
    <x v="5"/>
    <x v="3"/>
    <x v="18"/>
    <d v="2022-12-15T00:00:00"/>
    <n v="50"/>
    <n v="131786"/>
    <n v="174020"/>
    <n v="42234"/>
    <x v="2"/>
    <n v="719.8"/>
    <n v="43"/>
    <x v="0"/>
    <x v="3"/>
    <x v="1"/>
    <n v="87"/>
    <x v="41"/>
    <x v="27"/>
    <x v="0"/>
    <s v="P1311"/>
    <n v="160"/>
    <n v="75"/>
    <x v="44"/>
    <x v="0"/>
    <n v="2"/>
    <n v="6"/>
    <s v="A"/>
    <n v="3.9"/>
    <x v="1"/>
    <n v="0"/>
    <n v="604982"/>
    <s v="Paid"/>
    <n v="140815"/>
    <x v="7"/>
    <x v="3"/>
    <x v="2"/>
    <n v="42234"/>
  </r>
  <r>
    <x v="2335"/>
    <x v="77"/>
    <x v="1"/>
    <x v="0"/>
    <x v="2"/>
    <s v="P5"/>
    <x v="2"/>
    <x v="3"/>
    <x v="2"/>
    <x v="493"/>
    <d v="2022-12-07T00:00:00"/>
    <n v="29"/>
    <n v="464314"/>
    <n v="578641"/>
    <n v="114327"/>
    <x v="0"/>
    <n v="234.4"/>
    <n v="70"/>
    <x v="1"/>
    <x v="0"/>
    <x v="2"/>
    <n v="92"/>
    <x v="47"/>
    <x v="28"/>
    <x v="2"/>
    <s v="P1437"/>
    <n v="173"/>
    <n v="68"/>
    <x v="25"/>
    <x v="1"/>
    <n v="2"/>
    <n v="5"/>
    <s v="A"/>
    <n v="3.45"/>
    <x v="2"/>
    <n v="24606"/>
    <n v="358788"/>
    <s v="Paid"/>
    <n v="476517"/>
    <x v="11"/>
    <x v="2"/>
    <x v="1"/>
    <n v="114327"/>
  </r>
  <r>
    <x v="2336"/>
    <x v="130"/>
    <x v="5"/>
    <x v="8"/>
    <x v="0"/>
    <s v="P4"/>
    <x v="1"/>
    <x v="3"/>
    <x v="1"/>
    <x v="564"/>
    <d v="2025-11-10T00:00:00"/>
    <n v="19"/>
    <n v="120737"/>
    <n v="164730"/>
    <n v="43993"/>
    <x v="10"/>
    <n v="437.1"/>
    <n v="91"/>
    <x v="1"/>
    <x v="2"/>
    <x v="1"/>
    <n v="88"/>
    <x v="357"/>
    <x v="35"/>
    <x v="4"/>
    <s v="P1099"/>
    <n v="480"/>
    <n v="22"/>
    <x v="4"/>
    <x v="0"/>
    <n v="0"/>
    <n v="4"/>
    <s v="A"/>
    <n v="12.24"/>
    <x v="1"/>
    <n v="0"/>
    <n v="681866"/>
    <s v="Paid"/>
    <n v="109611"/>
    <x v="6"/>
    <x v="3"/>
    <x v="1"/>
    <n v="43993"/>
  </r>
  <r>
    <x v="2337"/>
    <x v="275"/>
    <x v="5"/>
    <x v="2"/>
    <x v="4"/>
    <s v="P2"/>
    <x v="0"/>
    <x v="2"/>
    <x v="2"/>
    <x v="690"/>
    <d v="2024-10-14T00:00:00"/>
    <n v="31"/>
    <n v="230562"/>
    <n v="311756"/>
    <n v="81194"/>
    <x v="7"/>
    <n v="397.7"/>
    <n v="43"/>
    <x v="0"/>
    <x v="3"/>
    <x v="1"/>
    <n v="41"/>
    <x v="829"/>
    <x v="0"/>
    <x v="3"/>
    <s v="P1364"/>
    <n v="356"/>
    <n v="35"/>
    <x v="58"/>
    <x v="1"/>
    <n v="14"/>
    <n v="4"/>
    <s v="A"/>
    <n v="9.33"/>
    <x v="2"/>
    <n v="0"/>
    <n v="243391"/>
    <s v="Pending"/>
    <n v="272356"/>
    <x v="3"/>
    <x v="0"/>
    <x v="3"/>
    <n v="81194"/>
  </r>
  <r>
    <x v="2338"/>
    <x v="221"/>
    <x v="3"/>
    <x v="13"/>
    <x v="5"/>
    <s v="P5"/>
    <x v="2"/>
    <x v="3"/>
    <x v="1"/>
    <x v="1108"/>
    <d v="2025-07-31T00:00:00"/>
    <n v="9"/>
    <n v="170095"/>
    <n v="260887"/>
    <n v="90792"/>
    <x v="8"/>
    <n v="284.8"/>
    <n v="81"/>
    <x v="1"/>
    <x v="2"/>
    <x v="0"/>
    <n v="0"/>
    <x v="307"/>
    <x v="39"/>
    <x v="1"/>
    <s v="P1415"/>
    <n v="-1"/>
    <n v="76"/>
    <x v="89"/>
    <x v="3"/>
    <n v="4"/>
    <n v="4"/>
    <s v="A"/>
    <n v="11.83"/>
    <x v="1"/>
    <n v="0"/>
    <n v="441200"/>
    <s v="Pending"/>
    <n v="198854"/>
    <x v="1"/>
    <x v="2"/>
    <x v="0"/>
    <n v="90792"/>
  </r>
  <r>
    <x v="2339"/>
    <x v="118"/>
    <x v="3"/>
    <x v="3"/>
    <x v="2"/>
    <s v="P4"/>
    <x v="3"/>
    <x v="0"/>
    <x v="4"/>
    <x v="861"/>
    <d v="2023-05-16T00:00:00"/>
    <n v="6"/>
    <n v="334005"/>
    <n v="332389"/>
    <n v="-1616"/>
    <x v="9"/>
    <n v="211.2"/>
    <n v="26"/>
    <x v="2"/>
    <x v="3"/>
    <x v="0"/>
    <n v="97"/>
    <x v="648"/>
    <x v="32"/>
    <x v="2"/>
    <s v="P1427"/>
    <n v="295"/>
    <n v="44"/>
    <x v="89"/>
    <x v="1"/>
    <n v="0"/>
    <n v="3"/>
    <s v="C"/>
    <n v="0.19"/>
    <x v="0"/>
    <n v="0"/>
    <n v="835477"/>
    <s v="Pending"/>
    <n v="324980"/>
    <x v="6"/>
    <x v="0"/>
    <x v="4"/>
    <n v="-1616"/>
  </r>
  <r>
    <x v="2340"/>
    <x v="208"/>
    <x v="3"/>
    <x v="22"/>
    <x v="0"/>
    <s v="P4"/>
    <x v="0"/>
    <x v="0"/>
    <x v="2"/>
    <x v="232"/>
    <d v="2024-11-06T00:00:00"/>
    <n v="1"/>
    <n v="288539"/>
    <n v="354632"/>
    <n v="66093"/>
    <x v="3"/>
    <n v="30.8"/>
    <n v="85"/>
    <x v="1"/>
    <x v="1"/>
    <x v="0"/>
    <n v="100"/>
    <x v="164"/>
    <x v="30"/>
    <x v="4"/>
    <s v="P1220"/>
    <n v="462"/>
    <n v="63"/>
    <x v="11"/>
    <x v="3"/>
    <n v="21"/>
    <n v="8"/>
    <s v="C"/>
    <n v="11.11"/>
    <x v="1"/>
    <n v="0"/>
    <n v="743834"/>
    <s v="Overdue"/>
    <n v="272598"/>
    <x v="12"/>
    <x v="3"/>
    <x v="2"/>
    <n v="66093"/>
  </r>
  <r>
    <x v="2341"/>
    <x v="274"/>
    <x v="5"/>
    <x v="9"/>
    <x v="1"/>
    <s v="P1"/>
    <x v="3"/>
    <x v="2"/>
    <x v="1"/>
    <x v="27"/>
    <d v="2022-04-05T00:00:00"/>
    <n v="20"/>
    <n v="19272"/>
    <n v="20807"/>
    <n v="1535"/>
    <x v="8"/>
    <n v="880.5"/>
    <n v="94"/>
    <x v="1"/>
    <x v="0"/>
    <x v="0"/>
    <n v="71"/>
    <x v="230"/>
    <x v="14"/>
    <x v="0"/>
    <s v="P1180"/>
    <n v="397"/>
    <n v="16"/>
    <x v="28"/>
    <x v="2"/>
    <n v="12"/>
    <n v="7"/>
    <s v="D"/>
    <n v="16.61"/>
    <x v="0"/>
    <n v="0"/>
    <n v="108555"/>
    <s v="Paid"/>
    <n v="37541"/>
    <x v="12"/>
    <x v="0"/>
    <x v="1"/>
    <n v="1535"/>
  </r>
  <r>
    <x v="2342"/>
    <x v="162"/>
    <x v="1"/>
    <x v="20"/>
    <x v="3"/>
    <s v="P4"/>
    <x v="2"/>
    <x v="5"/>
    <x v="0"/>
    <x v="1109"/>
    <d v="2024-04-08T00:00:00"/>
    <n v="11"/>
    <n v="385493"/>
    <n v="386038"/>
    <n v="545"/>
    <x v="1"/>
    <n v="587.79999999999995"/>
    <n v="27"/>
    <x v="2"/>
    <x v="2"/>
    <x v="1"/>
    <n v="0"/>
    <x v="459"/>
    <x v="30"/>
    <x v="3"/>
    <s v="P1191"/>
    <n v="240"/>
    <n v="79"/>
    <x v="69"/>
    <x v="1"/>
    <n v="14"/>
    <n v="7"/>
    <s v="A"/>
    <n v="2.82"/>
    <x v="2"/>
    <n v="82730"/>
    <n v="160009"/>
    <s v="Overdue"/>
    <n v="379055"/>
    <x v="10"/>
    <x v="1"/>
    <x v="2"/>
    <n v="545"/>
  </r>
  <r>
    <x v="2343"/>
    <x v="15"/>
    <x v="0"/>
    <x v="24"/>
    <x v="5"/>
    <s v="P4"/>
    <x v="2"/>
    <x v="0"/>
    <x v="1"/>
    <x v="554"/>
    <d v="2025-05-08T00:00:00"/>
    <n v="27"/>
    <n v="386709"/>
    <n v="488653"/>
    <n v="101944"/>
    <x v="1"/>
    <n v="626.5"/>
    <n v="20"/>
    <x v="2"/>
    <x v="0"/>
    <x v="2"/>
    <n v="0"/>
    <x v="764"/>
    <x v="15"/>
    <x v="4"/>
    <s v="P1163"/>
    <n v="299"/>
    <n v="36"/>
    <x v="8"/>
    <x v="1"/>
    <n v="7"/>
    <n v="7"/>
    <s v="C"/>
    <n v="12.31"/>
    <x v="2"/>
    <n v="0"/>
    <n v="501744"/>
    <s v="Pending"/>
    <n v="435576"/>
    <x v="7"/>
    <x v="0"/>
    <x v="4"/>
    <n v="101944"/>
  </r>
  <r>
    <x v="2344"/>
    <x v="170"/>
    <x v="4"/>
    <x v="2"/>
    <x v="0"/>
    <s v="P1"/>
    <x v="2"/>
    <x v="5"/>
    <x v="3"/>
    <x v="1091"/>
    <d v="2023-06-05T00:00:00"/>
    <n v="17"/>
    <n v="273143"/>
    <n v="250491"/>
    <n v="-22652"/>
    <x v="3"/>
    <n v="514.9"/>
    <n v="10"/>
    <x v="2"/>
    <x v="2"/>
    <x v="2"/>
    <n v="0"/>
    <x v="199"/>
    <x v="12"/>
    <x v="4"/>
    <s v="P1383"/>
    <n v="211"/>
    <n v="97"/>
    <x v="7"/>
    <x v="1"/>
    <n v="16"/>
    <n v="5"/>
    <s v="A"/>
    <n v="3.35"/>
    <x v="2"/>
    <n v="0"/>
    <n v="312152"/>
    <s v="Pending"/>
    <n v="280121"/>
    <x v="3"/>
    <x v="2"/>
    <x v="0"/>
    <n v="-22652"/>
  </r>
  <r>
    <x v="2345"/>
    <x v="103"/>
    <x v="1"/>
    <x v="15"/>
    <x v="2"/>
    <s v="P5"/>
    <x v="3"/>
    <x v="1"/>
    <x v="1"/>
    <x v="859"/>
    <d v="2023-08-06T00:00:00"/>
    <n v="4"/>
    <n v="441545"/>
    <n v="476573"/>
    <n v="35028"/>
    <x v="1"/>
    <n v="320.10000000000002"/>
    <n v="77"/>
    <x v="1"/>
    <x v="1"/>
    <x v="2"/>
    <n v="0"/>
    <x v="691"/>
    <x v="33"/>
    <x v="2"/>
    <s v="P1038"/>
    <n v="282"/>
    <n v="57"/>
    <x v="45"/>
    <x v="3"/>
    <n v="21"/>
    <n v="3"/>
    <s v="C"/>
    <n v="2.78"/>
    <x v="2"/>
    <n v="0"/>
    <n v="262514"/>
    <s v="Paid"/>
    <n v="457579"/>
    <x v="7"/>
    <x v="2"/>
    <x v="0"/>
    <n v="35028"/>
  </r>
  <r>
    <x v="2346"/>
    <x v="292"/>
    <x v="0"/>
    <x v="7"/>
    <x v="0"/>
    <s v="P2"/>
    <x v="3"/>
    <x v="4"/>
    <x v="1"/>
    <x v="198"/>
    <d v="2025-01-27T00:00:00"/>
    <n v="13"/>
    <n v="441299"/>
    <n v="478281"/>
    <n v="36982"/>
    <x v="9"/>
    <n v="1.7"/>
    <n v="1"/>
    <x v="2"/>
    <x v="0"/>
    <x v="1"/>
    <n v="44"/>
    <x v="745"/>
    <x v="6"/>
    <x v="0"/>
    <s v="P1399"/>
    <n v="463"/>
    <n v="99"/>
    <x v="90"/>
    <x v="0"/>
    <n v="7"/>
    <n v="2"/>
    <s v="A"/>
    <n v="15.97"/>
    <x v="0"/>
    <n v="0"/>
    <n v="193926"/>
    <s v="Paid"/>
    <n v="448365"/>
    <x v="11"/>
    <x v="1"/>
    <x v="0"/>
    <n v="36982"/>
  </r>
  <r>
    <x v="2347"/>
    <x v="234"/>
    <x v="5"/>
    <x v="2"/>
    <x v="2"/>
    <s v="P3"/>
    <x v="1"/>
    <x v="0"/>
    <x v="2"/>
    <x v="16"/>
    <d v="2023-02-27T00:00:00"/>
    <n v="47"/>
    <n v="326638"/>
    <n v="308970"/>
    <n v="-17668"/>
    <x v="7"/>
    <n v="781.5"/>
    <n v="27"/>
    <x v="2"/>
    <x v="2"/>
    <x v="1"/>
    <n v="55"/>
    <x v="452"/>
    <x v="29"/>
    <x v="1"/>
    <s v="P1236"/>
    <n v="-3"/>
    <n v="108"/>
    <x v="72"/>
    <x v="2"/>
    <n v="7"/>
    <n v="8"/>
    <s v="B"/>
    <n v="14.99"/>
    <x v="0"/>
    <n v="3600"/>
    <n v="363413"/>
    <s v="Pending"/>
    <n v="320948"/>
    <x v="12"/>
    <x v="3"/>
    <x v="0"/>
    <n v="-17668"/>
  </r>
  <r>
    <x v="2348"/>
    <x v="12"/>
    <x v="2"/>
    <x v="3"/>
    <x v="2"/>
    <s v="P1"/>
    <x v="1"/>
    <x v="3"/>
    <x v="3"/>
    <x v="104"/>
    <d v="2022-03-19T00:00:00"/>
    <n v="25"/>
    <n v="117600"/>
    <n v="217190"/>
    <n v="99590"/>
    <x v="7"/>
    <n v="448.9"/>
    <n v="45"/>
    <x v="0"/>
    <x v="0"/>
    <x v="1"/>
    <n v="0"/>
    <x v="724"/>
    <x v="19"/>
    <x v="3"/>
    <s v="P1278"/>
    <n v="58"/>
    <n v="41"/>
    <x v="52"/>
    <x v="1"/>
    <n v="12"/>
    <n v="7"/>
    <s v="A"/>
    <n v="5.13"/>
    <x v="1"/>
    <n v="0"/>
    <n v="763086"/>
    <s v="Overdue"/>
    <n v="141353"/>
    <x v="4"/>
    <x v="3"/>
    <x v="2"/>
    <n v="99590"/>
  </r>
  <r>
    <x v="2349"/>
    <x v="34"/>
    <x v="2"/>
    <x v="25"/>
    <x v="2"/>
    <s v="P1"/>
    <x v="2"/>
    <x v="2"/>
    <x v="2"/>
    <x v="525"/>
    <d v="2023-09-14T00:00:00"/>
    <n v="37"/>
    <n v="482783"/>
    <n v="545391"/>
    <n v="62608"/>
    <x v="2"/>
    <n v="251.5"/>
    <n v="82"/>
    <x v="1"/>
    <x v="2"/>
    <x v="0"/>
    <n v="77"/>
    <x v="75"/>
    <x v="15"/>
    <x v="0"/>
    <s v="P1233"/>
    <n v="428"/>
    <n v="30"/>
    <x v="74"/>
    <x v="3"/>
    <n v="0"/>
    <n v="7"/>
    <s v="D"/>
    <n v="6.92"/>
    <x v="3"/>
    <n v="0"/>
    <n v="263090"/>
    <s v="Pending"/>
    <n v="488545"/>
    <x v="4"/>
    <x v="1"/>
    <x v="4"/>
    <n v="62608"/>
  </r>
  <r>
    <x v="2350"/>
    <x v="21"/>
    <x v="0"/>
    <x v="14"/>
    <x v="1"/>
    <s v="P1"/>
    <x v="1"/>
    <x v="1"/>
    <x v="4"/>
    <x v="346"/>
    <d v="2023-10-25T00:00:00"/>
    <n v="53"/>
    <n v="14220"/>
    <n v="12964"/>
    <n v="-1256"/>
    <x v="0"/>
    <n v="878.8"/>
    <n v="99"/>
    <x v="1"/>
    <x v="3"/>
    <x v="0"/>
    <n v="73"/>
    <x v="715"/>
    <x v="18"/>
    <x v="4"/>
    <s v="P1141"/>
    <n v="271"/>
    <n v="67"/>
    <x v="13"/>
    <x v="2"/>
    <n v="0"/>
    <n v="1"/>
    <s v="C"/>
    <n v="7.87"/>
    <x v="3"/>
    <n v="0"/>
    <n v="972820"/>
    <s v="Pending"/>
    <n v="51005"/>
    <x v="0"/>
    <x v="1"/>
    <x v="3"/>
    <n v="-1256"/>
  </r>
  <r>
    <x v="2351"/>
    <x v="195"/>
    <x v="1"/>
    <x v="10"/>
    <x v="3"/>
    <s v="P5"/>
    <x v="3"/>
    <x v="4"/>
    <x v="0"/>
    <x v="405"/>
    <d v="2023-08-30T00:00:00"/>
    <n v="54"/>
    <n v="162056"/>
    <n v="260300"/>
    <n v="98244"/>
    <x v="2"/>
    <n v="285.89999999999998"/>
    <n v="86"/>
    <x v="1"/>
    <x v="0"/>
    <x v="0"/>
    <n v="71"/>
    <x v="830"/>
    <x v="36"/>
    <x v="1"/>
    <s v="P1299"/>
    <n v="297"/>
    <n v="108"/>
    <x v="48"/>
    <x v="3"/>
    <n v="7"/>
    <n v="3"/>
    <s v="C"/>
    <n v="13.88"/>
    <x v="2"/>
    <n v="0"/>
    <n v="203246"/>
    <s v="Pending"/>
    <n v="194686"/>
    <x v="0"/>
    <x v="1"/>
    <x v="2"/>
    <n v="98244"/>
  </r>
  <r>
    <x v="2352"/>
    <x v="89"/>
    <x v="0"/>
    <x v="0"/>
    <x v="3"/>
    <s v="P1"/>
    <x v="0"/>
    <x v="2"/>
    <x v="3"/>
    <x v="66"/>
    <d v="2024-03-12T00:00:00"/>
    <n v="12"/>
    <n v="493855"/>
    <n v="511523"/>
    <n v="17668"/>
    <x v="11"/>
    <n v="571.6"/>
    <n v="43"/>
    <x v="0"/>
    <x v="0"/>
    <x v="1"/>
    <n v="54"/>
    <x v="608"/>
    <x v="5"/>
    <x v="4"/>
    <s v="P1387"/>
    <n v="297"/>
    <n v="74"/>
    <x v="5"/>
    <x v="3"/>
    <n v="19"/>
    <n v="3"/>
    <s v="B"/>
    <n v="0.3"/>
    <x v="1"/>
    <n v="31815"/>
    <n v="433203"/>
    <s v="Pending"/>
    <n v="504105"/>
    <x v="10"/>
    <x v="0"/>
    <x v="0"/>
    <n v="17668"/>
  </r>
  <r>
    <x v="2353"/>
    <x v="217"/>
    <x v="1"/>
    <x v="10"/>
    <x v="0"/>
    <s v="P1"/>
    <x v="3"/>
    <x v="1"/>
    <x v="3"/>
    <x v="1110"/>
    <d v="2024-07-03T00:00:00"/>
    <n v="18"/>
    <n v="337999"/>
    <n v="346097"/>
    <n v="8098"/>
    <x v="6"/>
    <n v="605.70000000000005"/>
    <n v="97"/>
    <x v="1"/>
    <x v="2"/>
    <x v="1"/>
    <n v="88"/>
    <x v="30"/>
    <x v="8"/>
    <x v="1"/>
    <s v="P1065"/>
    <n v="132"/>
    <n v="37"/>
    <x v="2"/>
    <x v="1"/>
    <n v="16"/>
    <n v="8"/>
    <s v="C"/>
    <n v="7.62"/>
    <x v="3"/>
    <n v="0"/>
    <n v="81187"/>
    <s v="Pending"/>
    <n v="368626"/>
    <x v="7"/>
    <x v="3"/>
    <x v="2"/>
    <n v="8098"/>
  </r>
  <r>
    <x v="2354"/>
    <x v="52"/>
    <x v="4"/>
    <x v="29"/>
    <x v="1"/>
    <s v="P5"/>
    <x v="1"/>
    <x v="0"/>
    <x v="2"/>
    <x v="624"/>
    <d v="2023-04-19T00:00:00"/>
    <n v="2"/>
    <n v="102613"/>
    <n v="118190"/>
    <n v="15577"/>
    <x v="4"/>
    <n v="612.9"/>
    <n v="48"/>
    <x v="0"/>
    <x v="3"/>
    <x v="2"/>
    <n v="55"/>
    <x v="546"/>
    <x v="6"/>
    <x v="0"/>
    <s v="P1171"/>
    <n v="387"/>
    <n v="80"/>
    <x v="6"/>
    <x v="1"/>
    <n v="16"/>
    <n v="8"/>
    <s v="C"/>
    <n v="1.91"/>
    <x v="1"/>
    <n v="41063"/>
    <n v="12848"/>
    <s v="Pending"/>
    <n v="87584"/>
    <x v="9"/>
    <x v="2"/>
    <x v="1"/>
    <n v="15577"/>
  </r>
  <r>
    <x v="2355"/>
    <x v="106"/>
    <x v="2"/>
    <x v="10"/>
    <x v="3"/>
    <s v="P5"/>
    <x v="3"/>
    <x v="5"/>
    <x v="2"/>
    <x v="547"/>
    <d v="2023-11-03T00:00:00"/>
    <n v="30"/>
    <n v="459084"/>
    <n v="568044"/>
    <n v="108960"/>
    <x v="4"/>
    <n v="618.20000000000005"/>
    <n v="27"/>
    <x v="2"/>
    <x v="1"/>
    <x v="0"/>
    <n v="52"/>
    <x v="831"/>
    <x v="35"/>
    <x v="0"/>
    <s v="P1327"/>
    <n v="465"/>
    <n v="46"/>
    <x v="42"/>
    <x v="2"/>
    <n v="14"/>
    <n v="4"/>
    <s v="D"/>
    <n v="1.1000000000000001"/>
    <x v="0"/>
    <n v="0"/>
    <n v="829178"/>
    <s v="Paid"/>
    <n v="464092"/>
    <x v="11"/>
    <x v="0"/>
    <x v="4"/>
    <n v="108960"/>
  </r>
  <r>
    <x v="2356"/>
    <x v="106"/>
    <x v="2"/>
    <x v="13"/>
    <x v="3"/>
    <s v="P2"/>
    <x v="0"/>
    <x v="4"/>
    <x v="2"/>
    <x v="889"/>
    <d v="2023-03-22T00:00:00"/>
    <n v="56"/>
    <n v="189317"/>
    <n v="296082"/>
    <n v="106765"/>
    <x v="4"/>
    <n v="237.6"/>
    <n v="64"/>
    <x v="1"/>
    <x v="2"/>
    <x v="1"/>
    <n v="87"/>
    <x v="493"/>
    <x v="44"/>
    <x v="0"/>
    <s v="P1426"/>
    <n v="38"/>
    <n v="80"/>
    <x v="39"/>
    <x v="2"/>
    <n v="14"/>
    <n v="3"/>
    <s v="C"/>
    <n v="14.65"/>
    <x v="0"/>
    <n v="0"/>
    <n v="199662"/>
    <s v="Overdue"/>
    <n v="193287"/>
    <x v="11"/>
    <x v="1"/>
    <x v="3"/>
    <n v="106765"/>
  </r>
  <r>
    <x v="2357"/>
    <x v="176"/>
    <x v="1"/>
    <x v="17"/>
    <x v="0"/>
    <s v="P1"/>
    <x v="1"/>
    <x v="2"/>
    <x v="1"/>
    <x v="1061"/>
    <d v="2024-01-11T00:00:00"/>
    <n v="27"/>
    <n v="134168"/>
    <n v="245349"/>
    <n v="111181"/>
    <x v="2"/>
    <n v="835.7"/>
    <n v="67"/>
    <x v="1"/>
    <x v="3"/>
    <x v="0"/>
    <n v="0"/>
    <x v="15"/>
    <x v="7"/>
    <x v="1"/>
    <s v="P1043"/>
    <n v="242"/>
    <n v="72"/>
    <x v="91"/>
    <x v="1"/>
    <n v="16"/>
    <n v="4"/>
    <s v="D"/>
    <n v="4.2300000000000004"/>
    <x v="2"/>
    <n v="0"/>
    <n v="70742"/>
    <s v="Paid"/>
    <n v="182004"/>
    <x v="1"/>
    <x v="3"/>
    <x v="2"/>
    <n v="111181"/>
  </r>
  <r>
    <x v="2358"/>
    <x v="126"/>
    <x v="1"/>
    <x v="23"/>
    <x v="2"/>
    <s v="P2"/>
    <x v="1"/>
    <x v="5"/>
    <x v="2"/>
    <x v="212"/>
    <d v="2025-10-16T00:00:00"/>
    <n v="59"/>
    <n v="432156"/>
    <n v="510160"/>
    <n v="78004"/>
    <x v="1"/>
    <n v="733.6"/>
    <n v="93"/>
    <x v="1"/>
    <x v="3"/>
    <x v="0"/>
    <n v="0"/>
    <x v="519"/>
    <x v="11"/>
    <x v="4"/>
    <s v="P1163"/>
    <n v="213"/>
    <n v="120"/>
    <x v="19"/>
    <x v="1"/>
    <n v="21"/>
    <n v="4"/>
    <s v="C"/>
    <n v="10.23"/>
    <x v="3"/>
    <n v="0"/>
    <n v="460416"/>
    <s v="Overdue"/>
    <n v="430374"/>
    <x v="1"/>
    <x v="0"/>
    <x v="1"/>
    <n v="78004"/>
  </r>
  <r>
    <x v="2359"/>
    <x v="120"/>
    <x v="0"/>
    <x v="5"/>
    <x v="2"/>
    <s v="P2"/>
    <x v="0"/>
    <x v="5"/>
    <x v="0"/>
    <x v="794"/>
    <d v="2025-08-06T00:00:00"/>
    <n v="36"/>
    <n v="297556"/>
    <n v="270124"/>
    <n v="-27432"/>
    <x v="3"/>
    <n v="448.7"/>
    <n v="98"/>
    <x v="1"/>
    <x v="2"/>
    <x v="0"/>
    <n v="57"/>
    <x v="337"/>
    <x v="40"/>
    <x v="4"/>
    <s v="P1183"/>
    <n v="458"/>
    <n v="86"/>
    <x v="29"/>
    <x v="3"/>
    <n v="9"/>
    <n v="5"/>
    <s v="D"/>
    <n v="15.81"/>
    <x v="1"/>
    <n v="2911"/>
    <n v="104905"/>
    <s v="Overdue"/>
    <n v="302072"/>
    <x v="10"/>
    <x v="2"/>
    <x v="3"/>
    <n v="-27432"/>
  </r>
  <r>
    <x v="2360"/>
    <x v="116"/>
    <x v="1"/>
    <x v="27"/>
    <x v="0"/>
    <s v="P2"/>
    <x v="0"/>
    <x v="2"/>
    <x v="0"/>
    <x v="1111"/>
    <d v="2025-05-11T00:00:00"/>
    <n v="4"/>
    <n v="397574"/>
    <n v="421692"/>
    <n v="24118"/>
    <x v="7"/>
    <n v="47"/>
    <n v="56"/>
    <x v="0"/>
    <x v="0"/>
    <x v="0"/>
    <n v="43"/>
    <x v="538"/>
    <x v="6"/>
    <x v="0"/>
    <s v="P1310"/>
    <n v="122"/>
    <n v="20"/>
    <x v="12"/>
    <x v="2"/>
    <n v="16"/>
    <n v="8"/>
    <s v="C"/>
    <n v="2.69"/>
    <x v="3"/>
    <n v="80690"/>
    <n v="309834"/>
    <s v="Overdue"/>
    <n v="429510"/>
    <x v="3"/>
    <x v="2"/>
    <x v="4"/>
    <n v="24118"/>
  </r>
  <r>
    <x v="2361"/>
    <x v="38"/>
    <x v="0"/>
    <x v="3"/>
    <x v="0"/>
    <s v="P5"/>
    <x v="0"/>
    <x v="4"/>
    <x v="1"/>
    <x v="907"/>
    <d v="2022-05-15T00:00:00"/>
    <n v="45"/>
    <n v="483815"/>
    <n v="584870"/>
    <n v="101055"/>
    <x v="6"/>
    <n v="716.8"/>
    <n v="19"/>
    <x v="2"/>
    <x v="0"/>
    <x v="0"/>
    <n v="0"/>
    <x v="832"/>
    <x v="26"/>
    <x v="0"/>
    <s v="P1430"/>
    <n v="339"/>
    <n v="48"/>
    <x v="17"/>
    <x v="1"/>
    <n v="12"/>
    <n v="3"/>
    <s v="C"/>
    <n v="1.82"/>
    <x v="1"/>
    <n v="75097"/>
    <n v="100307"/>
    <s v="Paid"/>
    <n v="467748"/>
    <x v="7"/>
    <x v="3"/>
    <x v="0"/>
    <n v="101055"/>
  </r>
  <r>
    <x v="2362"/>
    <x v="224"/>
    <x v="3"/>
    <x v="5"/>
    <x v="1"/>
    <s v="P4"/>
    <x v="3"/>
    <x v="2"/>
    <x v="4"/>
    <x v="941"/>
    <d v="2023-10-08T00:00:00"/>
    <n v="49"/>
    <n v="304082"/>
    <n v="334915"/>
    <n v="30833"/>
    <x v="0"/>
    <n v="611.20000000000005"/>
    <n v="74"/>
    <x v="1"/>
    <x v="1"/>
    <x v="0"/>
    <n v="96"/>
    <x v="357"/>
    <x v="39"/>
    <x v="1"/>
    <s v="P1338"/>
    <n v="80"/>
    <n v="61"/>
    <x v="47"/>
    <x v="2"/>
    <n v="16"/>
    <n v="6"/>
    <s v="D"/>
    <n v="11.36"/>
    <x v="1"/>
    <n v="0"/>
    <n v="574547"/>
    <s v="Paid"/>
    <n v="289550"/>
    <x v="0"/>
    <x v="1"/>
    <x v="0"/>
    <n v="30833"/>
  </r>
  <r>
    <x v="2363"/>
    <x v="58"/>
    <x v="0"/>
    <x v="24"/>
    <x v="1"/>
    <s v="P2"/>
    <x v="0"/>
    <x v="2"/>
    <x v="1"/>
    <x v="1112"/>
    <d v="2022-06-20T00:00:00"/>
    <n v="10"/>
    <n v="318716"/>
    <n v="317816"/>
    <n v="-900"/>
    <x v="6"/>
    <n v="438.2"/>
    <n v="17"/>
    <x v="2"/>
    <x v="0"/>
    <x v="0"/>
    <n v="0"/>
    <x v="621"/>
    <x v="42"/>
    <x v="2"/>
    <s v="P1141"/>
    <n v="166"/>
    <n v="30"/>
    <x v="29"/>
    <x v="1"/>
    <n v="16"/>
    <n v="8"/>
    <s v="C"/>
    <n v="2.14"/>
    <x v="1"/>
    <n v="62718"/>
    <n v="730959"/>
    <s v="Paid"/>
    <n v="306028"/>
    <x v="6"/>
    <x v="1"/>
    <x v="0"/>
    <n v="-900"/>
  </r>
  <r>
    <x v="2364"/>
    <x v="214"/>
    <x v="3"/>
    <x v="9"/>
    <x v="0"/>
    <s v="P2"/>
    <x v="0"/>
    <x v="0"/>
    <x v="4"/>
    <x v="149"/>
    <d v="2022-05-25T00:00:00"/>
    <n v="52"/>
    <n v="130107"/>
    <n v="241946"/>
    <n v="111839"/>
    <x v="0"/>
    <n v="289.7"/>
    <n v="77"/>
    <x v="1"/>
    <x v="3"/>
    <x v="0"/>
    <n v="57"/>
    <x v="517"/>
    <x v="11"/>
    <x v="4"/>
    <s v="P1107"/>
    <n v="234"/>
    <n v="23"/>
    <x v="49"/>
    <x v="3"/>
    <n v="19"/>
    <n v="2"/>
    <s v="C"/>
    <n v="4.2300000000000004"/>
    <x v="3"/>
    <n v="0"/>
    <n v="841241"/>
    <s v="Paid"/>
    <n v="161909"/>
    <x v="2"/>
    <x v="0"/>
    <x v="3"/>
    <n v="111839"/>
  </r>
  <r>
    <x v="2365"/>
    <x v="226"/>
    <x v="4"/>
    <x v="17"/>
    <x v="3"/>
    <s v="P1"/>
    <x v="3"/>
    <x v="0"/>
    <x v="0"/>
    <x v="1028"/>
    <d v="2023-06-25T00:00:00"/>
    <n v="23"/>
    <n v="154414"/>
    <n v="193625"/>
    <n v="39211"/>
    <x v="1"/>
    <n v="306.89999999999998"/>
    <n v="20"/>
    <x v="2"/>
    <x v="2"/>
    <x v="1"/>
    <n v="100"/>
    <x v="738"/>
    <x v="12"/>
    <x v="2"/>
    <s v="P1224"/>
    <n v="58"/>
    <n v="76"/>
    <x v="45"/>
    <x v="0"/>
    <n v="4"/>
    <n v="8"/>
    <s v="A"/>
    <n v="16.57"/>
    <x v="2"/>
    <n v="0"/>
    <n v="78631"/>
    <s v="Overdue"/>
    <n v="155049"/>
    <x v="3"/>
    <x v="1"/>
    <x v="0"/>
    <n v="39211"/>
  </r>
  <r>
    <x v="2366"/>
    <x v="259"/>
    <x v="5"/>
    <x v="2"/>
    <x v="4"/>
    <s v="P2"/>
    <x v="1"/>
    <x v="3"/>
    <x v="3"/>
    <x v="1113"/>
    <d v="2024-01-26T00:00:00"/>
    <n v="9"/>
    <n v="415129"/>
    <n v="392959"/>
    <n v="-22170"/>
    <x v="9"/>
    <n v="8.4"/>
    <n v="33"/>
    <x v="0"/>
    <x v="0"/>
    <x v="0"/>
    <n v="0"/>
    <x v="525"/>
    <x v="22"/>
    <x v="3"/>
    <s v="P1306"/>
    <n v="81"/>
    <n v="41"/>
    <x v="5"/>
    <x v="1"/>
    <n v="16"/>
    <n v="3"/>
    <s v="C"/>
    <n v="8.59"/>
    <x v="2"/>
    <n v="0"/>
    <n v="929038"/>
    <s v="Overdue"/>
    <n v="409855"/>
    <x v="1"/>
    <x v="2"/>
    <x v="4"/>
    <n v="-22170"/>
  </r>
  <r>
    <x v="2367"/>
    <x v="109"/>
    <x v="1"/>
    <x v="17"/>
    <x v="1"/>
    <s v="P5"/>
    <x v="1"/>
    <x v="0"/>
    <x v="1"/>
    <x v="262"/>
    <d v="2024-06-25T00:00:00"/>
    <n v="59"/>
    <n v="309041"/>
    <n v="306919"/>
    <n v="-2122"/>
    <x v="4"/>
    <n v="493.7"/>
    <n v="21"/>
    <x v="2"/>
    <x v="2"/>
    <x v="1"/>
    <n v="0"/>
    <x v="424"/>
    <x v="30"/>
    <x v="1"/>
    <s v="P1496"/>
    <n v="25"/>
    <n v="54"/>
    <x v="69"/>
    <x v="1"/>
    <n v="14"/>
    <n v="2"/>
    <s v="C"/>
    <n v="13.19"/>
    <x v="2"/>
    <n v="0"/>
    <n v="891966"/>
    <s v="Paid"/>
    <n v="328863"/>
    <x v="1"/>
    <x v="2"/>
    <x v="1"/>
    <n v="-2122"/>
  </r>
  <r>
    <x v="2368"/>
    <x v="171"/>
    <x v="0"/>
    <x v="13"/>
    <x v="1"/>
    <s v="P3"/>
    <x v="0"/>
    <x v="2"/>
    <x v="0"/>
    <x v="125"/>
    <d v="2023-02-10T00:00:00"/>
    <n v="1"/>
    <n v="61707"/>
    <n v="152428"/>
    <n v="90721"/>
    <x v="3"/>
    <n v="151"/>
    <n v="98"/>
    <x v="1"/>
    <x v="3"/>
    <x v="0"/>
    <n v="52"/>
    <x v="367"/>
    <x v="12"/>
    <x v="0"/>
    <s v="P1241"/>
    <n v="333"/>
    <n v="54"/>
    <x v="67"/>
    <x v="3"/>
    <n v="7"/>
    <n v="7"/>
    <s v="C"/>
    <n v="3.91"/>
    <x v="0"/>
    <n v="42273"/>
    <n v="602665"/>
    <s v="Pending"/>
    <n v="93393"/>
    <x v="7"/>
    <x v="1"/>
    <x v="4"/>
    <n v="90721"/>
  </r>
  <r>
    <x v="2369"/>
    <x v="43"/>
    <x v="0"/>
    <x v="28"/>
    <x v="3"/>
    <s v="P5"/>
    <x v="2"/>
    <x v="0"/>
    <x v="1"/>
    <x v="772"/>
    <d v="2024-07-22T00:00:00"/>
    <n v="51"/>
    <n v="415197"/>
    <n v="508306"/>
    <n v="93109"/>
    <x v="2"/>
    <n v="499.1"/>
    <n v="36"/>
    <x v="0"/>
    <x v="0"/>
    <x v="1"/>
    <n v="75"/>
    <x v="470"/>
    <x v="31"/>
    <x v="4"/>
    <s v="P1272"/>
    <n v="294"/>
    <n v="44"/>
    <x v="77"/>
    <x v="1"/>
    <n v="2"/>
    <n v="2"/>
    <s v="D"/>
    <n v="6.21"/>
    <x v="1"/>
    <n v="0"/>
    <n v="887865"/>
    <s v="Paid"/>
    <n v="452030"/>
    <x v="4"/>
    <x v="1"/>
    <x v="4"/>
    <n v="93109"/>
  </r>
  <r>
    <x v="2370"/>
    <x v="264"/>
    <x v="5"/>
    <x v="17"/>
    <x v="4"/>
    <s v="P1"/>
    <x v="0"/>
    <x v="4"/>
    <x v="2"/>
    <x v="1061"/>
    <d v="2024-02-06T00:00:00"/>
    <n v="53"/>
    <n v="161126"/>
    <n v="244696"/>
    <n v="83570"/>
    <x v="3"/>
    <n v="782.6"/>
    <n v="50"/>
    <x v="0"/>
    <x v="0"/>
    <x v="1"/>
    <n v="0"/>
    <x v="772"/>
    <x v="34"/>
    <x v="3"/>
    <s v="P1330"/>
    <n v="168"/>
    <n v="14"/>
    <x v="33"/>
    <x v="0"/>
    <n v="7"/>
    <n v="8"/>
    <s v="B"/>
    <n v="11.69"/>
    <x v="1"/>
    <n v="0"/>
    <n v="693687"/>
    <s v="Paid"/>
    <n v="203573"/>
    <x v="2"/>
    <x v="0"/>
    <x v="1"/>
    <n v="83570"/>
  </r>
  <r>
    <x v="2371"/>
    <x v="54"/>
    <x v="5"/>
    <x v="10"/>
    <x v="2"/>
    <s v="P1"/>
    <x v="1"/>
    <x v="5"/>
    <x v="2"/>
    <x v="210"/>
    <d v="2025-07-24T00:00:00"/>
    <n v="53"/>
    <n v="242029"/>
    <n v="297068"/>
    <n v="55039"/>
    <x v="1"/>
    <n v="487.3"/>
    <n v="30"/>
    <x v="2"/>
    <x v="0"/>
    <x v="0"/>
    <n v="0"/>
    <x v="568"/>
    <x v="20"/>
    <x v="1"/>
    <s v="P1393"/>
    <n v="199"/>
    <n v="62"/>
    <x v="86"/>
    <x v="1"/>
    <n v="7"/>
    <n v="2"/>
    <s v="A"/>
    <n v="0.62"/>
    <x v="2"/>
    <n v="0"/>
    <n v="731296"/>
    <s v="Overdue"/>
    <n v="235806"/>
    <x v="7"/>
    <x v="1"/>
    <x v="1"/>
    <n v="55039"/>
  </r>
  <r>
    <x v="2372"/>
    <x v="236"/>
    <x v="3"/>
    <x v="1"/>
    <x v="2"/>
    <s v="P3"/>
    <x v="1"/>
    <x v="5"/>
    <x v="4"/>
    <x v="412"/>
    <d v="2025-05-09T00:00:00"/>
    <n v="20"/>
    <n v="254684"/>
    <n v="249948"/>
    <n v="-4736"/>
    <x v="2"/>
    <n v="504.5"/>
    <n v="77"/>
    <x v="1"/>
    <x v="1"/>
    <x v="0"/>
    <n v="61"/>
    <x v="259"/>
    <x v="43"/>
    <x v="3"/>
    <s v="P1131"/>
    <n v="91"/>
    <n v="22"/>
    <x v="28"/>
    <x v="3"/>
    <n v="2"/>
    <n v="4"/>
    <s v="B"/>
    <n v="6.82"/>
    <x v="1"/>
    <n v="0"/>
    <n v="803780"/>
    <s v="Overdue"/>
    <n v="302489"/>
    <x v="4"/>
    <x v="3"/>
    <x v="4"/>
    <n v="-4736"/>
  </r>
  <r>
    <x v="2373"/>
    <x v="122"/>
    <x v="0"/>
    <x v="23"/>
    <x v="3"/>
    <s v="P2"/>
    <x v="0"/>
    <x v="5"/>
    <x v="2"/>
    <x v="596"/>
    <d v="2024-06-25T00:00:00"/>
    <n v="30"/>
    <n v="40571"/>
    <n v="88728"/>
    <n v="48157"/>
    <x v="7"/>
    <n v="870.2"/>
    <n v="18"/>
    <x v="2"/>
    <x v="2"/>
    <x v="0"/>
    <n v="78"/>
    <x v="80"/>
    <x v="33"/>
    <x v="1"/>
    <s v="P1153"/>
    <n v="203"/>
    <n v="45"/>
    <x v="71"/>
    <x v="0"/>
    <n v="12"/>
    <n v="1"/>
    <s v="A"/>
    <n v="6.57"/>
    <x v="1"/>
    <n v="0"/>
    <n v="244124"/>
    <s v="Overdue"/>
    <n v="80643"/>
    <x v="12"/>
    <x v="0"/>
    <x v="0"/>
    <n v="48157"/>
  </r>
  <r>
    <x v="2374"/>
    <x v="222"/>
    <x v="4"/>
    <x v="10"/>
    <x v="2"/>
    <s v="P2"/>
    <x v="2"/>
    <x v="3"/>
    <x v="4"/>
    <x v="461"/>
    <d v="2023-06-18T00:00:00"/>
    <n v="13"/>
    <n v="275458"/>
    <n v="318544"/>
    <n v="43086"/>
    <x v="2"/>
    <n v="523.29999999999995"/>
    <n v="79"/>
    <x v="1"/>
    <x v="3"/>
    <x v="0"/>
    <n v="0"/>
    <x v="303"/>
    <x v="41"/>
    <x v="0"/>
    <s v="P1153"/>
    <n v="218"/>
    <n v="19"/>
    <x v="15"/>
    <x v="0"/>
    <n v="12"/>
    <n v="7"/>
    <s v="D"/>
    <n v="5.62"/>
    <x v="2"/>
    <n v="0"/>
    <n v="511029"/>
    <s v="Paid"/>
    <n v="280788"/>
    <x v="10"/>
    <x v="2"/>
    <x v="3"/>
    <n v="43086"/>
  </r>
  <r>
    <x v="2375"/>
    <x v="66"/>
    <x v="1"/>
    <x v="19"/>
    <x v="5"/>
    <s v="P2"/>
    <x v="1"/>
    <x v="0"/>
    <x v="3"/>
    <x v="544"/>
    <d v="2023-07-13T00:00:00"/>
    <n v="54"/>
    <n v="459562"/>
    <n v="534018"/>
    <n v="74456"/>
    <x v="0"/>
    <n v="273.2"/>
    <n v="86"/>
    <x v="1"/>
    <x v="1"/>
    <x v="0"/>
    <n v="74"/>
    <x v="16"/>
    <x v="42"/>
    <x v="0"/>
    <s v="P1033"/>
    <n v="327"/>
    <n v="112"/>
    <x v="12"/>
    <x v="2"/>
    <n v="12"/>
    <n v="2"/>
    <s v="D"/>
    <n v="13.58"/>
    <x v="0"/>
    <n v="0"/>
    <n v="531767"/>
    <s v="Overdue"/>
    <n v="479064"/>
    <x v="5"/>
    <x v="1"/>
    <x v="0"/>
    <n v="74456"/>
  </r>
  <r>
    <x v="2376"/>
    <x v="158"/>
    <x v="1"/>
    <x v="16"/>
    <x v="1"/>
    <s v="P1"/>
    <x v="3"/>
    <x v="1"/>
    <x v="0"/>
    <x v="171"/>
    <d v="2024-05-07T00:00:00"/>
    <n v="15"/>
    <n v="425505"/>
    <n v="481988"/>
    <n v="56483"/>
    <x v="4"/>
    <n v="426"/>
    <n v="98"/>
    <x v="1"/>
    <x v="1"/>
    <x v="2"/>
    <n v="0"/>
    <x v="394"/>
    <x v="4"/>
    <x v="4"/>
    <s v="P1035"/>
    <n v="458"/>
    <n v="74"/>
    <x v="16"/>
    <x v="0"/>
    <n v="2"/>
    <n v="7"/>
    <s v="B"/>
    <n v="5.53"/>
    <x v="2"/>
    <n v="0"/>
    <n v="354078"/>
    <s v="Paid"/>
    <n v="456076"/>
    <x v="12"/>
    <x v="1"/>
    <x v="2"/>
    <n v="56483"/>
  </r>
  <r>
    <x v="2377"/>
    <x v="96"/>
    <x v="0"/>
    <x v="7"/>
    <x v="0"/>
    <s v="P3"/>
    <x v="0"/>
    <x v="1"/>
    <x v="0"/>
    <x v="140"/>
    <d v="2023-07-17T00:00:00"/>
    <n v="15"/>
    <n v="101507"/>
    <n v="77438"/>
    <n v="-24069"/>
    <x v="7"/>
    <n v="879.2"/>
    <n v="14"/>
    <x v="2"/>
    <x v="2"/>
    <x v="0"/>
    <n v="70"/>
    <x v="516"/>
    <x v="2"/>
    <x v="0"/>
    <s v="P1244"/>
    <n v="266"/>
    <n v="25"/>
    <x v="7"/>
    <x v="2"/>
    <n v="4"/>
    <n v="8"/>
    <s v="A"/>
    <n v="3"/>
    <x v="3"/>
    <n v="0"/>
    <n v="879662"/>
    <s v="Overdue"/>
    <n v="136625"/>
    <x v="11"/>
    <x v="0"/>
    <x v="1"/>
    <n v="-24069"/>
  </r>
  <r>
    <x v="2378"/>
    <x v="100"/>
    <x v="1"/>
    <x v="16"/>
    <x v="5"/>
    <s v="P3"/>
    <x v="1"/>
    <x v="0"/>
    <x v="2"/>
    <x v="1062"/>
    <d v="2025-02-13T00:00:00"/>
    <n v="16"/>
    <n v="214221"/>
    <n v="219242"/>
    <n v="5021"/>
    <x v="10"/>
    <n v="311.3"/>
    <n v="54"/>
    <x v="0"/>
    <x v="1"/>
    <x v="2"/>
    <n v="68"/>
    <x v="794"/>
    <x v="7"/>
    <x v="1"/>
    <s v="P1492"/>
    <n v="459"/>
    <n v="89"/>
    <x v="36"/>
    <x v="2"/>
    <n v="0"/>
    <n v="3"/>
    <s v="A"/>
    <n v="8.02"/>
    <x v="3"/>
    <n v="0"/>
    <n v="139753"/>
    <s v="Overdue"/>
    <n v="261114"/>
    <x v="5"/>
    <x v="0"/>
    <x v="2"/>
    <n v="5021"/>
  </r>
  <r>
    <x v="2379"/>
    <x v="14"/>
    <x v="5"/>
    <x v="23"/>
    <x v="3"/>
    <s v="P2"/>
    <x v="2"/>
    <x v="4"/>
    <x v="4"/>
    <x v="1114"/>
    <d v="2024-06-13T00:00:00"/>
    <n v="46"/>
    <n v="334132"/>
    <n v="442642"/>
    <n v="108510"/>
    <x v="8"/>
    <n v="151.5"/>
    <n v="88"/>
    <x v="1"/>
    <x v="1"/>
    <x v="0"/>
    <n v="56"/>
    <x v="181"/>
    <x v="21"/>
    <x v="0"/>
    <s v="P1016"/>
    <n v="483"/>
    <n v="92"/>
    <x v="5"/>
    <x v="0"/>
    <n v="4"/>
    <n v="3"/>
    <s v="C"/>
    <n v="14.51"/>
    <x v="0"/>
    <n v="0"/>
    <n v="898811"/>
    <s v="Pending"/>
    <n v="380588"/>
    <x v="11"/>
    <x v="2"/>
    <x v="1"/>
    <n v="108510"/>
  </r>
  <r>
    <x v="2380"/>
    <x v="40"/>
    <x v="2"/>
    <x v="10"/>
    <x v="4"/>
    <s v="P3"/>
    <x v="2"/>
    <x v="1"/>
    <x v="2"/>
    <x v="748"/>
    <d v="2022-01-26T00:00:00"/>
    <n v="5"/>
    <n v="253964"/>
    <n v="297833"/>
    <n v="43869"/>
    <x v="8"/>
    <n v="638"/>
    <n v="3"/>
    <x v="2"/>
    <x v="3"/>
    <x v="0"/>
    <n v="95"/>
    <x v="833"/>
    <x v="12"/>
    <x v="0"/>
    <s v="P1196"/>
    <n v="291"/>
    <n v="120"/>
    <x v="14"/>
    <x v="2"/>
    <n v="14"/>
    <n v="7"/>
    <s v="D"/>
    <n v="7.05"/>
    <x v="3"/>
    <n v="0"/>
    <n v="264857"/>
    <s v="Overdue"/>
    <n v="243384"/>
    <x v="8"/>
    <x v="1"/>
    <x v="1"/>
    <n v="43869"/>
  </r>
  <r>
    <x v="2381"/>
    <x v="194"/>
    <x v="1"/>
    <x v="19"/>
    <x v="2"/>
    <s v="P5"/>
    <x v="3"/>
    <x v="3"/>
    <x v="1"/>
    <x v="658"/>
    <d v="2024-08-24T00:00:00"/>
    <n v="0"/>
    <n v="344521"/>
    <n v="457645"/>
    <n v="113124"/>
    <x v="10"/>
    <n v="501.7"/>
    <n v="19"/>
    <x v="2"/>
    <x v="3"/>
    <x v="0"/>
    <n v="0"/>
    <x v="82"/>
    <x v="18"/>
    <x v="0"/>
    <s v="P1293"/>
    <n v="475"/>
    <n v="106"/>
    <x v="31"/>
    <x v="1"/>
    <n v="4"/>
    <n v="8"/>
    <s v="C"/>
    <n v="1.24"/>
    <x v="3"/>
    <n v="0"/>
    <n v="954228"/>
    <s v="Overdue"/>
    <n v="393988"/>
    <x v="8"/>
    <x v="2"/>
    <x v="2"/>
    <n v="113124"/>
  </r>
  <r>
    <x v="2382"/>
    <x v="68"/>
    <x v="2"/>
    <x v="21"/>
    <x v="5"/>
    <s v="P1"/>
    <x v="3"/>
    <x v="4"/>
    <x v="4"/>
    <x v="327"/>
    <d v="2022-11-08T00:00:00"/>
    <n v="31"/>
    <n v="480513"/>
    <n v="562775"/>
    <n v="82262"/>
    <x v="1"/>
    <n v="614.70000000000005"/>
    <n v="61"/>
    <x v="1"/>
    <x v="2"/>
    <x v="0"/>
    <n v="54"/>
    <x v="444"/>
    <x v="4"/>
    <x v="2"/>
    <s v="P1343"/>
    <n v="118"/>
    <n v="113"/>
    <x v="30"/>
    <x v="0"/>
    <n v="19"/>
    <n v="7"/>
    <s v="A"/>
    <n v="0.41"/>
    <x v="3"/>
    <n v="6982"/>
    <n v="78218"/>
    <s v="Pending"/>
    <n v="510533"/>
    <x v="6"/>
    <x v="2"/>
    <x v="1"/>
    <n v="82262"/>
  </r>
  <r>
    <x v="2383"/>
    <x v="271"/>
    <x v="3"/>
    <x v="11"/>
    <x v="0"/>
    <s v="P1"/>
    <x v="3"/>
    <x v="2"/>
    <x v="0"/>
    <x v="46"/>
    <d v="2022-01-30T00:00:00"/>
    <n v="11"/>
    <n v="23081"/>
    <n v="54445"/>
    <n v="31364"/>
    <x v="9"/>
    <n v="94.4"/>
    <n v="95"/>
    <x v="1"/>
    <x v="1"/>
    <x v="0"/>
    <n v="78"/>
    <x v="309"/>
    <x v="9"/>
    <x v="0"/>
    <s v="P1276"/>
    <n v="258"/>
    <n v="55"/>
    <x v="77"/>
    <x v="0"/>
    <n v="14"/>
    <n v="4"/>
    <s v="D"/>
    <n v="16.38"/>
    <x v="0"/>
    <n v="0"/>
    <n v="300935"/>
    <s v="Overdue"/>
    <n v="71645"/>
    <x v="4"/>
    <x v="1"/>
    <x v="1"/>
    <n v="31364"/>
  </r>
  <r>
    <x v="2384"/>
    <x v="267"/>
    <x v="0"/>
    <x v="7"/>
    <x v="4"/>
    <s v="P3"/>
    <x v="2"/>
    <x v="2"/>
    <x v="4"/>
    <x v="745"/>
    <d v="2024-03-10T00:00:00"/>
    <n v="58"/>
    <n v="26157"/>
    <n v="50791"/>
    <n v="24634"/>
    <x v="7"/>
    <n v="402.6"/>
    <n v="18"/>
    <x v="2"/>
    <x v="0"/>
    <x v="1"/>
    <n v="85"/>
    <x v="522"/>
    <x v="23"/>
    <x v="0"/>
    <s v="P1369"/>
    <n v="222"/>
    <n v="98"/>
    <x v="32"/>
    <x v="0"/>
    <n v="21"/>
    <n v="2"/>
    <s v="A"/>
    <n v="11.96"/>
    <x v="0"/>
    <n v="0"/>
    <n v="144473"/>
    <s v="Overdue"/>
    <n v="54273"/>
    <x v="3"/>
    <x v="0"/>
    <x v="4"/>
    <n v="24634"/>
  </r>
  <r>
    <x v="2385"/>
    <x v="25"/>
    <x v="2"/>
    <x v="12"/>
    <x v="4"/>
    <s v="P3"/>
    <x v="3"/>
    <x v="2"/>
    <x v="3"/>
    <x v="297"/>
    <d v="2024-07-05T00:00:00"/>
    <n v="56"/>
    <n v="80656"/>
    <n v="96667"/>
    <n v="16011"/>
    <x v="7"/>
    <n v="190"/>
    <n v="17"/>
    <x v="2"/>
    <x v="0"/>
    <x v="0"/>
    <n v="0"/>
    <x v="151"/>
    <x v="27"/>
    <x v="3"/>
    <s v="P1023"/>
    <n v="463"/>
    <n v="76"/>
    <x v="86"/>
    <x v="0"/>
    <n v="21"/>
    <n v="5"/>
    <s v="C"/>
    <n v="16.21"/>
    <x v="0"/>
    <n v="55688"/>
    <n v="927156"/>
    <s v="Overdue"/>
    <n v="103143"/>
    <x v="4"/>
    <x v="1"/>
    <x v="3"/>
    <n v="16011"/>
  </r>
  <r>
    <x v="2386"/>
    <x v="82"/>
    <x v="0"/>
    <x v="27"/>
    <x v="3"/>
    <s v="P4"/>
    <x v="0"/>
    <x v="1"/>
    <x v="1"/>
    <x v="103"/>
    <d v="2023-01-31T00:00:00"/>
    <n v="12"/>
    <n v="255490"/>
    <n v="239696"/>
    <n v="-15794"/>
    <x v="4"/>
    <n v="228.6"/>
    <n v="49"/>
    <x v="0"/>
    <x v="0"/>
    <x v="2"/>
    <n v="77"/>
    <x v="578"/>
    <x v="2"/>
    <x v="3"/>
    <s v="P1118"/>
    <n v="460"/>
    <n v="89"/>
    <x v="8"/>
    <x v="3"/>
    <n v="2"/>
    <n v="2"/>
    <s v="D"/>
    <n v="7.14"/>
    <x v="1"/>
    <n v="0"/>
    <n v="388769"/>
    <s v="Overdue"/>
    <n v="279372"/>
    <x v="12"/>
    <x v="3"/>
    <x v="4"/>
    <n v="-15794"/>
  </r>
  <r>
    <x v="2387"/>
    <x v="251"/>
    <x v="1"/>
    <x v="28"/>
    <x v="4"/>
    <s v="P2"/>
    <x v="2"/>
    <x v="5"/>
    <x v="3"/>
    <x v="297"/>
    <d v="2024-06-27T00:00:00"/>
    <n v="48"/>
    <n v="467506"/>
    <n v="502206"/>
    <n v="34700"/>
    <x v="2"/>
    <n v="619.79999999999995"/>
    <n v="18"/>
    <x v="2"/>
    <x v="0"/>
    <x v="2"/>
    <n v="49"/>
    <x v="116"/>
    <x v="21"/>
    <x v="3"/>
    <s v="P1375"/>
    <n v="230"/>
    <n v="56"/>
    <x v="4"/>
    <x v="0"/>
    <n v="19"/>
    <n v="7"/>
    <s v="D"/>
    <n v="5.18"/>
    <x v="0"/>
    <n v="10956"/>
    <n v="310208"/>
    <s v="Overdue"/>
    <n v="482890"/>
    <x v="9"/>
    <x v="0"/>
    <x v="1"/>
    <n v="34700"/>
  </r>
  <r>
    <x v="2388"/>
    <x v="143"/>
    <x v="5"/>
    <x v="12"/>
    <x v="3"/>
    <s v="P2"/>
    <x v="1"/>
    <x v="4"/>
    <x v="4"/>
    <x v="769"/>
    <d v="2025-02-23T00:00:00"/>
    <n v="21"/>
    <n v="247666"/>
    <n v="265399"/>
    <n v="17733"/>
    <x v="4"/>
    <n v="239.8"/>
    <n v="16"/>
    <x v="2"/>
    <x v="2"/>
    <x v="0"/>
    <n v="0"/>
    <x v="300"/>
    <x v="10"/>
    <x v="0"/>
    <s v="P1055"/>
    <n v="40"/>
    <n v="83"/>
    <x v="17"/>
    <x v="2"/>
    <n v="2"/>
    <n v="1"/>
    <s v="C"/>
    <n v="2.95"/>
    <x v="2"/>
    <n v="2253"/>
    <n v="822441"/>
    <s v="Overdue"/>
    <n v="233302"/>
    <x v="3"/>
    <x v="0"/>
    <x v="4"/>
    <n v="17733"/>
  </r>
  <r>
    <x v="2389"/>
    <x v="47"/>
    <x v="3"/>
    <x v="9"/>
    <x v="4"/>
    <s v="P2"/>
    <x v="3"/>
    <x v="0"/>
    <x v="3"/>
    <x v="1115"/>
    <d v="2023-06-04T00:00:00"/>
    <n v="37"/>
    <n v="423146"/>
    <n v="440078"/>
    <n v="16932"/>
    <x v="1"/>
    <n v="572.9"/>
    <n v="39"/>
    <x v="0"/>
    <x v="1"/>
    <x v="1"/>
    <n v="55"/>
    <x v="136"/>
    <x v="27"/>
    <x v="3"/>
    <s v="P1009"/>
    <n v="40"/>
    <n v="57"/>
    <x v="83"/>
    <x v="3"/>
    <n v="21"/>
    <n v="8"/>
    <s v="C"/>
    <n v="1.38"/>
    <x v="3"/>
    <n v="0"/>
    <n v="267331"/>
    <s v="Paid"/>
    <n v="459935"/>
    <x v="8"/>
    <x v="0"/>
    <x v="0"/>
    <n v="16932"/>
  </r>
  <r>
    <x v="2390"/>
    <x v="168"/>
    <x v="2"/>
    <x v="10"/>
    <x v="2"/>
    <s v="P2"/>
    <x v="1"/>
    <x v="3"/>
    <x v="0"/>
    <x v="756"/>
    <d v="2024-07-09T00:00:00"/>
    <n v="29"/>
    <n v="432672"/>
    <n v="461958"/>
    <n v="29286"/>
    <x v="6"/>
    <n v="874.9"/>
    <n v="18"/>
    <x v="2"/>
    <x v="2"/>
    <x v="1"/>
    <n v="90"/>
    <x v="335"/>
    <x v="19"/>
    <x v="3"/>
    <s v="P1174"/>
    <n v="488"/>
    <n v="96"/>
    <x v="25"/>
    <x v="1"/>
    <n v="4"/>
    <n v="5"/>
    <s v="A"/>
    <n v="7.94"/>
    <x v="0"/>
    <n v="0"/>
    <n v="468956"/>
    <s v="Overdue"/>
    <n v="465699"/>
    <x v="0"/>
    <x v="2"/>
    <x v="0"/>
    <n v="29286"/>
  </r>
  <r>
    <x v="2391"/>
    <x v="194"/>
    <x v="3"/>
    <x v="21"/>
    <x v="0"/>
    <s v="P4"/>
    <x v="0"/>
    <x v="4"/>
    <x v="3"/>
    <x v="45"/>
    <d v="2024-12-01T00:00:00"/>
    <n v="60"/>
    <n v="132922"/>
    <n v="163843"/>
    <n v="30921"/>
    <x v="6"/>
    <n v="144.1"/>
    <n v="68"/>
    <x v="1"/>
    <x v="2"/>
    <x v="1"/>
    <n v="65"/>
    <x v="117"/>
    <x v="4"/>
    <x v="1"/>
    <s v="P1111"/>
    <n v="211"/>
    <n v="62"/>
    <x v="78"/>
    <x v="2"/>
    <n v="21"/>
    <n v="4"/>
    <s v="A"/>
    <n v="9.09"/>
    <x v="3"/>
    <n v="0"/>
    <n v="417827"/>
    <s v="Pending"/>
    <n v="179215"/>
    <x v="9"/>
    <x v="3"/>
    <x v="1"/>
    <n v="30921"/>
  </r>
  <r>
    <x v="2392"/>
    <x v="94"/>
    <x v="5"/>
    <x v="14"/>
    <x v="4"/>
    <s v="P4"/>
    <x v="1"/>
    <x v="3"/>
    <x v="4"/>
    <x v="19"/>
    <d v="2022-07-24T00:00:00"/>
    <n v="16"/>
    <n v="322673"/>
    <n v="305956"/>
    <n v="-16717"/>
    <x v="2"/>
    <n v="63.4"/>
    <n v="78"/>
    <x v="1"/>
    <x v="3"/>
    <x v="2"/>
    <n v="49"/>
    <x v="723"/>
    <x v="32"/>
    <x v="4"/>
    <s v="P1466"/>
    <n v="398"/>
    <n v="90"/>
    <x v="27"/>
    <x v="0"/>
    <n v="14"/>
    <n v="1"/>
    <s v="A"/>
    <n v="9.86"/>
    <x v="1"/>
    <n v="15776"/>
    <n v="422669"/>
    <s v="Paid"/>
    <n v="368204"/>
    <x v="9"/>
    <x v="3"/>
    <x v="1"/>
    <n v="-16717"/>
  </r>
  <r>
    <x v="2393"/>
    <x v="56"/>
    <x v="4"/>
    <x v="20"/>
    <x v="2"/>
    <s v="P5"/>
    <x v="3"/>
    <x v="5"/>
    <x v="1"/>
    <x v="921"/>
    <d v="2024-02-07T00:00:00"/>
    <n v="46"/>
    <n v="406765"/>
    <n v="445695"/>
    <n v="38930"/>
    <x v="8"/>
    <n v="44.4"/>
    <n v="90"/>
    <x v="1"/>
    <x v="1"/>
    <x v="1"/>
    <n v="0"/>
    <x v="337"/>
    <x v="12"/>
    <x v="1"/>
    <s v="P1283"/>
    <n v="342"/>
    <n v="94"/>
    <x v="45"/>
    <x v="1"/>
    <n v="19"/>
    <n v="4"/>
    <s v="D"/>
    <n v="3.9"/>
    <x v="1"/>
    <n v="0"/>
    <n v="113463"/>
    <s v="Paid"/>
    <n v="393978"/>
    <x v="0"/>
    <x v="2"/>
    <x v="0"/>
    <n v="38930"/>
  </r>
  <r>
    <x v="2394"/>
    <x v="18"/>
    <x v="4"/>
    <x v="12"/>
    <x v="5"/>
    <s v="P5"/>
    <x v="2"/>
    <x v="3"/>
    <x v="2"/>
    <x v="544"/>
    <d v="2023-07-01T00:00:00"/>
    <n v="42"/>
    <n v="361701"/>
    <n v="453099"/>
    <n v="91398"/>
    <x v="3"/>
    <n v="778.4"/>
    <n v="44"/>
    <x v="0"/>
    <x v="2"/>
    <x v="2"/>
    <n v="0"/>
    <x v="546"/>
    <x v="19"/>
    <x v="0"/>
    <s v="P1064"/>
    <n v="433"/>
    <n v="57"/>
    <x v="4"/>
    <x v="3"/>
    <n v="14"/>
    <n v="7"/>
    <s v="B"/>
    <n v="8.6300000000000008"/>
    <x v="3"/>
    <n v="0"/>
    <n v="955157"/>
    <s v="Pending"/>
    <n v="399052"/>
    <x v="7"/>
    <x v="0"/>
    <x v="1"/>
    <n v="91398"/>
  </r>
  <r>
    <x v="2395"/>
    <x v="198"/>
    <x v="4"/>
    <x v="28"/>
    <x v="5"/>
    <s v="P2"/>
    <x v="3"/>
    <x v="0"/>
    <x v="4"/>
    <x v="345"/>
    <d v="2023-11-29T00:00:00"/>
    <n v="25"/>
    <n v="115430"/>
    <n v="220739"/>
    <n v="105309"/>
    <x v="0"/>
    <n v="747.8"/>
    <n v="73"/>
    <x v="1"/>
    <x v="0"/>
    <x v="2"/>
    <n v="0"/>
    <x v="432"/>
    <x v="34"/>
    <x v="0"/>
    <s v="P1254"/>
    <n v="62"/>
    <n v="16"/>
    <x v="19"/>
    <x v="1"/>
    <n v="4"/>
    <n v="1"/>
    <s v="C"/>
    <n v="11.69"/>
    <x v="0"/>
    <n v="0"/>
    <n v="974283"/>
    <s v="Overdue"/>
    <n v="147855"/>
    <x v="2"/>
    <x v="2"/>
    <x v="0"/>
    <n v="105309"/>
  </r>
  <r>
    <x v="2396"/>
    <x v="108"/>
    <x v="2"/>
    <x v="27"/>
    <x v="5"/>
    <s v="P3"/>
    <x v="0"/>
    <x v="3"/>
    <x v="0"/>
    <x v="968"/>
    <d v="2025-04-02T00:00:00"/>
    <n v="4"/>
    <n v="303180"/>
    <n v="342142"/>
    <n v="38962"/>
    <x v="10"/>
    <n v="468.8"/>
    <n v="96"/>
    <x v="1"/>
    <x v="3"/>
    <x v="0"/>
    <n v="0"/>
    <x v="805"/>
    <x v="4"/>
    <x v="2"/>
    <s v="P1189"/>
    <n v="240"/>
    <n v="66"/>
    <x v="11"/>
    <x v="0"/>
    <n v="2"/>
    <n v="2"/>
    <s v="D"/>
    <n v="5.22"/>
    <x v="1"/>
    <n v="0"/>
    <n v="204969"/>
    <s v="Paid"/>
    <n v="338847"/>
    <x v="11"/>
    <x v="2"/>
    <x v="3"/>
    <n v="38962"/>
  </r>
  <r>
    <x v="2397"/>
    <x v="113"/>
    <x v="0"/>
    <x v="18"/>
    <x v="0"/>
    <s v="P1"/>
    <x v="0"/>
    <x v="5"/>
    <x v="4"/>
    <x v="1116"/>
    <d v="2025-03-28T00:00:00"/>
    <n v="39"/>
    <n v="188896"/>
    <n v="181138"/>
    <n v="-7758"/>
    <x v="0"/>
    <n v="660.6"/>
    <n v="9"/>
    <x v="2"/>
    <x v="2"/>
    <x v="0"/>
    <n v="86"/>
    <x v="650"/>
    <x v="18"/>
    <x v="1"/>
    <s v="P1039"/>
    <n v="205"/>
    <n v="94"/>
    <x v="21"/>
    <x v="1"/>
    <n v="9"/>
    <n v="3"/>
    <s v="B"/>
    <n v="3.11"/>
    <x v="3"/>
    <n v="0"/>
    <n v="864196"/>
    <s v="Paid"/>
    <n v="219805"/>
    <x v="0"/>
    <x v="0"/>
    <x v="3"/>
    <n v="-7758"/>
  </r>
  <r>
    <x v="2398"/>
    <x v="210"/>
    <x v="0"/>
    <x v="10"/>
    <x v="2"/>
    <s v="P1"/>
    <x v="0"/>
    <x v="1"/>
    <x v="2"/>
    <x v="372"/>
    <d v="2024-09-26T00:00:00"/>
    <n v="5"/>
    <n v="481714"/>
    <n v="452269"/>
    <n v="-29445"/>
    <x v="0"/>
    <n v="100.9"/>
    <n v="1"/>
    <x v="2"/>
    <x v="2"/>
    <x v="0"/>
    <n v="0"/>
    <x v="63"/>
    <x v="8"/>
    <x v="0"/>
    <s v="P1025"/>
    <n v="131"/>
    <n v="72"/>
    <x v="16"/>
    <x v="3"/>
    <n v="12"/>
    <n v="2"/>
    <s v="D"/>
    <n v="1.32"/>
    <x v="3"/>
    <n v="0"/>
    <n v="338555"/>
    <s v="Pending"/>
    <n v="482461"/>
    <x v="6"/>
    <x v="0"/>
    <x v="2"/>
    <n v="-29445"/>
  </r>
  <r>
    <x v="2399"/>
    <x v="126"/>
    <x v="0"/>
    <x v="1"/>
    <x v="5"/>
    <s v="P4"/>
    <x v="3"/>
    <x v="3"/>
    <x v="0"/>
    <x v="969"/>
    <d v="2022-05-05T00:00:00"/>
    <n v="57"/>
    <n v="199297"/>
    <n v="177505"/>
    <n v="-21792"/>
    <x v="2"/>
    <n v="188.1"/>
    <n v="67"/>
    <x v="1"/>
    <x v="3"/>
    <x v="2"/>
    <n v="55"/>
    <x v="592"/>
    <x v="2"/>
    <x v="1"/>
    <s v="P1010"/>
    <n v="375"/>
    <n v="112"/>
    <x v="38"/>
    <x v="3"/>
    <n v="9"/>
    <n v="1"/>
    <s v="B"/>
    <n v="7.73"/>
    <x v="3"/>
    <n v="0"/>
    <n v="398674"/>
    <s v="Paid"/>
    <n v="193144"/>
    <x v="4"/>
    <x v="0"/>
    <x v="3"/>
    <n v="-21792"/>
  </r>
  <r>
    <x v="2400"/>
    <x v="217"/>
    <x v="3"/>
    <x v="0"/>
    <x v="3"/>
    <s v="P4"/>
    <x v="1"/>
    <x v="5"/>
    <x v="3"/>
    <x v="84"/>
    <d v="2023-12-12T00:00:00"/>
    <n v="11"/>
    <n v="230521"/>
    <n v="344011"/>
    <n v="113490"/>
    <x v="6"/>
    <n v="222"/>
    <n v="30"/>
    <x v="2"/>
    <x v="0"/>
    <x v="2"/>
    <n v="0"/>
    <x v="4"/>
    <x v="40"/>
    <x v="0"/>
    <s v="P1452"/>
    <n v="468"/>
    <n v="88"/>
    <x v="67"/>
    <x v="0"/>
    <n v="9"/>
    <n v="4"/>
    <s v="A"/>
    <n v="12.7"/>
    <x v="2"/>
    <n v="0"/>
    <n v="928014"/>
    <s v="Paid"/>
    <n v="236366"/>
    <x v="6"/>
    <x v="1"/>
    <x v="0"/>
    <n v="113490"/>
  </r>
  <r>
    <x v="2401"/>
    <x v="169"/>
    <x v="4"/>
    <x v="0"/>
    <x v="3"/>
    <s v="P1"/>
    <x v="2"/>
    <x v="0"/>
    <x v="3"/>
    <x v="928"/>
    <d v="2024-08-12T00:00:00"/>
    <n v="60"/>
    <n v="170772"/>
    <n v="140552"/>
    <n v="-30220"/>
    <x v="3"/>
    <n v="271.2"/>
    <n v="96"/>
    <x v="1"/>
    <x v="3"/>
    <x v="2"/>
    <n v="47"/>
    <x v="793"/>
    <x v="24"/>
    <x v="1"/>
    <s v="P1160"/>
    <n v="240"/>
    <n v="92"/>
    <x v="72"/>
    <x v="2"/>
    <n v="4"/>
    <n v="5"/>
    <s v="D"/>
    <n v="11.35"/>
    <x v="2"/>
    <n v="0"/>
    <n v="819713"/>
    <s v="Overdue"/>
    <n v="167434"/>
    <x v="7"/>
    <x v="2"/>
    <x v="3"/>
    <n v="-30220"/>
  </r>
  <r>
    <x v="2402"/>
    <x v="32"/>
    <x v="3"/>
    <x v="8"/>
    <x v="4"/>
    <s v="P5"/>
    <x v="3"/>
    <x v="5"/>
    <x v="0"/>
    <x v="1117"/>
    <d v="2024-10-19T00:00:00"/>
    <n v="38"/>
    <n v="462670"/>
    <n v="426695"/>
    <n v="-35975"/>
    <x v="2"/>
    <n v="16.899999999999999"/>
    <n v="23"/>
    <x v="2"/>
    <x v="0"/>
    <x v="2"/>
    <n v="43"/>
    <x v="669"/>
    <x v="37"/>
    <x v="0"/>
    <s v="P1480"/>
    <n v="19"/>
    <n v="29"/>
    <x v="16"/>
    <x v="3"/>
    <n v="19"/>
    <n v="6"/>
    <s v="D"/>
    <n v="12.18"/>
    <x v="1"/>
    <n v="0"/>
    <n v="941455"/>
    <s v="Overdue"/>
    <n v="446534"/>
    <x v="6"/>
    <x v="0"/>
    <x v="2"/>
    <n v="-35975"/>
  </r>
  <r>
    <x v="2403"/>
    <x v="16"/>
    <x v="4"/>
    <x v="19"/>
    <x v="0"/>
    <s v="P3"/>
    <x v="2"/>
    <x v="0"/>
    <x v="3"/>
    <x v="1068"/>
    <d v="2023-10-06T00:00:00"/>
    <n v="29"/>
    <n v="429734"/>
    <n v="516579"/>
    <n v="86845"/>
    <x v="3"/>
    <n v="140.80000000000001"/>
    <n v="52"/>
    <x v="0"/>
    <x v="1"/>
    <x v="2"/>
    <n v="88"/>
    <x v="534"/>
    <x v="36"/>
    <x v="3"/>
    <s v="P1332"/>
    <n v="140"/>
    <n v="28"/>
    <x v="13"/>
    <x v="0"/>
    <n v="12"/>
    <n v="8"/>
    <s v="B"/>
    <n v="2.63"/>
    <x v="0"/>
    <n v="0"/>
    <n v="327730"/>
    <s v="Overdue"/>
    <n v="473915"/>
    <x v="6"/>
    <x v="3"/>
    <x v="0"/>
    <n v="86845"/>
  </r>
  <r>
    <x v="2404"/>
    <x v="261"/>
    <x v="4"/>
    <x v="3"/>
    <x v="2"/>
    <s v="P4"/>
    <x v="1"/>
    <x v="3"/>
    <x v="2"/>
    <x v="400"/>
    <d v="2022-11-18T00:00:00"/>
    <n v="25"/>
    <n v="444947"/>
    <n v="423848"/>
    <n v="-21099"/>
    <x v="6"/>
    <n v="75.8"/>
    <n v="75"/>
    <x v="1"/>
    <x v="1"/>
    <x v="0"/>
    <n v="40"/>
    <x v="238"/>
    <x v="41"/>
    <x v="4"/>
    <s v="P1339"/>
    <n v="367"/>
    <n v="54"/>
    <x v="44"/>
    <x v="0"/>
    <n v="16"/>
    <n v="8"/>
    <s v="C"/>
    <n v="13.53"/>
    <x v="3"/>
    <n v="0"/>
    <n v="129655"/>
    <s v="Overdue"/>
    <n v="491660"/>
    <x v="9"/>
    <x v="1"/>
    <x v="0"/>
    <n v="-21099"/>
  </r>
  <r>
    <x v="2405"/>
    <x v="80"/>
    <x v="4"/>
    <x v="28"/>
    <x v="2"/>
    <s v="P1"/>
    <x v="1"/>
    <x v="3"/>
    <x v="0"/>
    <x v="388"/>
    <d v="2022-09-30T00:00:00"/>
    <n v="25"/>
    <n v="80527"/>
    <n v="145907"/>
    <n v="65380"/>
    <x v="10"/>
    <n v="868"/>
    <n v="61"/>
    <x v="1"/>
    <x v="3"/>
    <x v="0"/>
    <n v="84"/>
    <x v="354"/>
    <x v="19"/>
    <x v="3"/>
    <s v="P1126"/>
    <n v="433"/>
    <n v="15"/>
    <x v="63"/>
    <x v="3"/>
    <n v="7"/>
    <n v="4"/>
    <s v="C"/>
    <n v="16.850000000000001"/>
    <x v="0"/>
    <n v="0"/>
    <n v="866685"/>
    <s v="Pending"/>
    <n v="122996"/>
    <x v="12"/>
    <x v="1"/>
    <x v="4"/>
    <n v="65380"/>
  </r>
  <r>
    <x v="2406"/>
    <x v="270"/>
    <x v="1"/>
    <x v="16"/>
    <x v="2"/>
    <s v="P4"/>
    <x v="2"/>
    <x v="3"/>
    <x v="3"/>
    <x v="708"/>
    <d v="2024-01-27T00:00:00"/>
    <n v="33"/>
    <n v="254264"/>
    <n v="218643"/>
    <n v="-35621"/>
    <x v="2"/>
    <n v="368.4"/>
    <n v="72"/>
    <x v="1"/>
    <x v="0"/>
    <x v="1"/>
    <n v="0"/>
    <x v="166"/>
    <x v="6"/>
    <x v="2"/>
    <s v="P1474"/>
    <n v="72"/>
    <n v="76"/>
    <x v="50"/>
    <x v="2"/>
    <n v="19"/>
    <n v="8"/>
    <s v="A"/>
    <n v="5.85"/>
    <x v="3"/>
    <n v="53809"/>
    <n v="350476"/>
    <s v="Paid"/>
    <n v="270105"/>
    <x v="6"/>
    <x v="1"/>
    <x v="2"/>
    <n v="-35621"/>
  </r>
  <r>
    <x v="2407"/>
    <x v="92"/>
    <x v="2"/>
    <x v="23"/>
    <x v="0"/>
    <s v="P4"/>
    <x v="1"/>
    <x v="3"/>
    <x v="4"/>
    <x v="1118"/>
    <d v="2025-03-26T00:00:00"/>
    <n v="13"/>
    <n v="469483"/>
    <n v="460016"/>
    <n v="-9467"/>
    <x v="2"/>
    <n v="200.9"/>
    <n v="94"/>
    <x v="1"/>
    <x v="0"/>
    <x v="2"/>
    <n v="0"/>
    <x v="444"/>
    <x v="33"/>
    <x v="1"/>
    <s v="P1025"/>
    <n v="208"/>
    <n v="73"/>
    <x v="33"/>
    <x v="1"/>
    <n v="4"/>
    <n v="3"/>
    <s v="A"/>
    <n v="15.3"/>
    <x v="3"/>
    <n v="0"/>
    <n v="704516"/>
    <s v="Overdue"/>
    <n v="512921"/>
    <x v="5"/>
    <x v="1"/>
    <x v="0"/>
    <n v="-9467"/>
  </r>
  <r>
    <x v="2408"/>
    <x v="297"/>
    <x v="2"/>
    <x v="23"/>
    <x v="0"/>
    <s v="P3"/>
    <x v="2"/>
    <x v="0"/>
    <x v="0"/>
    <x v="195"/>
    <d v="2022-11-05T00:00:00"/>
    <n v="20"/>
    <n v="270198"/>
    <n v="247942"/>
    <n v="-22256"/>
    <x v="0"/>
    <n v="149.6"/>
    <n v="44"/>
    <x v="0"/>
    <x v="1"/>
    <x v="1"/>
    <n v="52"/>
    <x v="663"/>
    <x v="44"/>
    <x v="2"/>
    <s v="P1159"/>
    <n v="333"/>
    <n v="69"/>
    <x v="32"/>
    <x v="2"/>
    <n v="4"/>
    <n v="8"/>
    <s v="A"/>
    <n v="0.37"/>
    <x v="2"/>
    <n v="37595"/>
    <n v="10805"/>
    <s v="Overdue"/>
    <n v="304040"/>
    <x v="12"/>
    <x v="2"/>
    <x v="2"/>
    <n v="-22256"/>
  </r>
  <r>
    <x v="2409"/>
    <x v="54"/>
    <x v="2"/>
    <x v="0"/>
    <x v="2"/>
    <s v="P2"/>
    <x v="1"/>
    <x v="5"/>
    <x v="3"/>
    <x v="951"/>
    <d v="2024-12-05T00:00:00"/>
    <n v="15"/>
    <n v="306884"/>
    <n v="377165"/>
    <n v="70281"/>
    <x v="1"/>
    <n v="310.5"/>
    <n v="97"/>
    <x v="1"/>
    <x v="3"/>
    <x v="0"/>
    <n v="73"/>
    <x v="21"/>
    <x v="39"/>
    <x v="1"/>
    <s v="P1158"/>
    <n v="91"/>
    <n v="35"/>
    <x v="49"/>
    <x v="1"/>
    <n v="19"/>
    <n v="3"/>
    <s v="D"/>
    <n v="2.4700000000000002"/>
    <x v="0"/>
    <n v="0"/>
    <n v="272587"/>
    <s v="Overdue"/>
    <n v="294858"/>
    <x v="12"/>
    <x v="2"/>
    <x v="1"/>
    <n v="70281"/>
  </r>
  <r>
    <x v="2410"/>
    <x v="75"/>
    <x v="1"/>
    <x v="25"/>
    <x v="5"/>
    <s v="P2"/>
    <x v="2"/>
    <x v="5"/>
    <x v="2"/>
    <x v="610"/>
    <d v="2023-10-28T00:00:00"/>
    <n v="42"/>
    <n v="53850"/>
    <n v="56904"/>
    <n v="3054"/>
    <x v="8"/>
    <n v="864.7"/>
    <n v="22"/>
    <x v="2"/>
    <x v="1"/>
    <x v="0"/>
    <n v="85"/>
    <x v="513"/>
    <x v="27"/>
    <x v="0"/>
    <s v="P1013"/>
    <n v="83"/>
    <n v="94"/>
    <x v="42"/>
    <x v="2"/>
    <n v="9"/>
    <n v="7"/>
    <s v="C"/>
    <n v="10.41"/>
    <x v="1"/>
    <n v="0"/>
    <n v="70387"/>
    <s v="Pending"/>
    <n v="81159"/>
    <x v="0"/>
    <x v="3"/>
    <x v="1"/>
    <n v="3054"/>
  </r>
  <r>
    <x v="2411"/>
    <x v="231"/>
    <x v="1"/>
    <x v="20"/>
    <x v="3"/>
    <s v="P5"/>
    <x v="2"/>
    <x v="1"/>
    <x v="0"/>
    <x v="1119"/>
    <d v="2022-07-05T00:00:00"/>
    <n v="58"/>
    <n v="8811"/>
    <n v="113967"/>
    <n v="105156"/>
    <x v="3"/>
    <n v="546.29999999999995"/>
    <n v="94"/>
    <x v="1"/>
    <x v="1"/>
    <x v="0"/>
    <n v="0"/>
    <x v="504"/>
    <x v="41"/>
    <x v="4"/>
    <s v="P1095"/>
    <n v="229"/>
    <n v="107"/>
    <x v="77"/>
    <x v="2"/>
    <n v="21"/>
    <n v="7"/>
    <s v="D"/>
    <n v="8.3000000000000007"/>
    <x v="1"/>
    <n v="78459"/>
    <n v="11708"/>
    <s v="Pending"/>
    <n v="47247"/>
    <x v="1"/>
    <x v="2"/>
    <x v="1"/>
    <n v="105156"/>
  </r>
  <r>
    <x v="2412"/>
    <x v="148"/>
    <x v="2"/>
    <x v="24"/>
    <x v="3"/>
    <s v="P3"/>
    <x v="2"/>
    <x v="5"/>
    <x v="2"/>
    <x v="402"/>
    <d v="2022-09-22T00:00:00"/>
    <n v="50"/>
    <n v="167717"/>
    <n v="283007"/>
    <n v="115290"/>
    <x v="0"/>
    <n v="94.7"/>
    <n v="37"/>
    <x v="0"/>
    <x v="3"/>
    <x v="0"/>
    <n v="72"/>
    <x v="253"/>
    <x v="21"/>
    <x v="3"/>
    <s v="P1238"/>
    <n v="197"/>
    <n v="24"/>
    <x v="25"/>
    <x v="1"/>
    <n v="14"/>
    <n v="7"/>
    <s v="D"/>
    <n v="16.57"/>
    <x v="1"/>
    <n v="35441"/>
    <n v="374170"/>
    <s v="Pending"/>
    <n v="209051"/>
    <x v="11"/>
    <x v="0"/>
    <x v="1"/>
    <n v="115290"/>
  </r>
  <r>
    <x v="2413"/>
    <x v="188"/>
    <x v="3"/>
    <x v="17"/>
    <x v="2"/>
    <s v="P4"/>
    <x v="2"/>
    <x v="5"/>
    <x v="2"/>
    <x v="868"/>
    <d v="2022-10-20T00:00:00"/>
    <n v="59"/>
    <n v="403364"/>
    <n v="485264"/>
    <n v="81900"/>
    <x v="3"/>
    <n v="46.9"/>
    <n v="51"/>
    <x v="0"/>
    <x v="0"/>
    <x v="2"/>
    <n v="0"/>
    <x v="100"/>
    <x v="12"/>
    <x v="4"/>
    <s v="P1284"/>
    <n v="207"/>
    <n v="49"/>
    <x v="58"/>
    <x v="0"/>
    <n v="0"/>
    <n v="1"/>
    <s v="B"/>
    <n v="2.27"/>
    <x v="3"/>
    <n v="0"/>
    <n v="892076"/>
    <s v="Paid"/>
    <n v="424525"/>
    <x v="12"/>
    <x v="1"/>
    <x v="2"/>
    <n v="81900"/>
  </r>
  <r>
    <x v="2414"/>
    <x v="297"/>
    <x v="3"/>
    <x v="12"/>
    <x v="4"/>
    <s v="P5"/>
    <x v="2"/>
    <x v="4"/>
    <x v="4"/>
    <x v="1120"/>
    <d v="2023-11-05T00:00:00"/>
    <n v="46"/>
    <n v="294447"/>
    <n v="360586"/>
    <n v="66139"/>
    <x v="2"/>
    <n v="348"/>
    <n v="72"/>
    <x v="1"/>
    <x v="3"/>
    <x v="0"/>
    <n v="0"/>
    <x v="743"/>
    <x v="31"/>
    <x v="1"/>
    <s v="P1018"/>
    <n v="132"/>
    <n v="83"/>
    <x v="22"/>
    <x v="3"/>
    <n v="9"/>
    <n v="7"/>
    <s v="C"/>
    <n v="7.27"/>
    <x v="0"/>
    <n v="0"/>
    <n v="324776"/>
    <s v="Pending"/>
    <n v="282977"/>
    <x v="1"/>
    <x v="2"/>
    <x v="2"/>
    <n v="66139"/>
  </r>
  <r>
    <x v="2415"/>
    <x v="58"/>
    <x v="3"/>
    <x v="7"/>
    <x v="0"/>
    <s v="P5"/>
    <x v="2"/>
    <x v="4"/>
    <x v="2"/>
    <x v="167"/>
    <d v="2024-07-20T00:00:00"/>
    <n v="-1"/>
    <n v="137690"/>
    <n v="175037"/>
    <n v="37347"/>
    <x v="1"/>
    <n v="504.3"/>
    <n v="86"/>
    <x v="1"/>
    <x v="1"/>
    <x v="0"/>
    <n v="0"/>
    <x v="788"/>
    <x v="31"/>
    <x v="3"/>
    <s v="P1204"/>
    <n v="48"/>
    <n v="30"/>
    <x v="63"/>
    <x v="2"/>
    <n v="21"/>
    <n v="3"/>
    <s v="A"/>
    <n v="10.38"/>
    <x v="0"/>
    <n v="0"/>
    <n v="582901"/>
    <s v="Pending"/>
    <n v="156535"/>
    <x v="5"/>
    <x v="2"/>
    <x v="1"/>
    <n v="37347"/>
  </r>
  <r>
    <x v="2416"/>
    <x v="19"/>
    <x v="1"/>
    <x v="21"/>
    <x v="0"/>
    <s v="P5"/>
    <x v="3"/>
    <x v="1"/>
    <x v="4"/>
    <x v="147"/>
    <d v="2022-07-21T00:00:00"/>
    <n v="59"/>
    <n v="234113"/>
    <n v="308356"/>
    <n v="74243"/>
    <x v="9"/>
    <n v="895.6"/>
    <n v="83"/>
    <x v="1"/>
    <x v="3"/>
    <x v="0"/>
    <n v="48"/>
    <x v="287"/>
    <x v="19"/>
    <x v="2"/>
    <s v="P1266"/>
    <n v="276"/>
    <n v="47"/>
    <x v="76"/>
    <x v="0"/>
    <n v="16"/>
    <n v="8"/>
    <s v="D"/>
    <n v="14.83"/>
    <x v="2"/>
    <n v="46151"/>
    <n v="353199"/>
    <s v="Pending"/>
    <n v="278458"/>
    <x v="7"/>
    <x v="2"/>
    <x v="4"/>
    <n v="74243"/>
  </r>
  <r>
    <x v="2417"/>
    <x v="22"/>
    <x v="5"/>
    <x v="18"/>
    <x v="3"/>
    <s v="P3"/>
    <x v="1"/>
    <x v="1"/>
    <x v="3"/>
    <x v="479"/>
    <d v="2024-11-02T00:00:00"/>
    <n v="58"/>
    <n v="246681"/>
    <n v="330455"/>
    <n v="83774"/>
    <x v="8"/>
    <n v="542"/>
    <n v="54"/>
    <x v="0"/>
    <x v="3"/>
    <x v="1"/>
    <n v="0"/>
    <x v="450"/>
    <x v="10"/>
    <x v="1"/>
    <s v="P1227"/>
    <n v="362"/>
    <n v="26"/>
    <x v="38"/>
    <x v="2"/>
    <n v="21"/>
    <n v="5"/>
    <s v="C"/>
    <n v="6.26"/>
    <x v="0"/>
    <n v="63889"/>
    <n v="148894"/>
    <s v="Paid"/>
    <n v="281628"/>
    <x v="1"/>
    <x v="2"/>
    <x v="2"/>
    <n v="83774"/>
  </r>
  <r>
    <x v="2418"/>
    <x v="61"/>
    <x v="0"/>
    <x v="9"/>
    <x v="5"/>
    <s v="P4"/>
    <x v="0"/>
    <x v="2"/>
    <x v="0"/>
    <x v="296"/>
    <d v="2025-06-03T00:00:00"/>
    <n v="48"/>
    <n v="72323"/>
    <n v="115031"/>
    <n v="42708"/>
    <x v="6"/>
    <n v="817"/>
    <n v="34"/>
    <x v="0"/>
    <x v="2"/>
    <x v="1"/>
    <n v="57"/>
    <x v="51"/>
    <x v="34"/>
    <x v="2"/>
    <s v="P1285"/>
    <n v="136"/>
    <n v="110"/>
    <x v="51"/>
    <x v="0"/>
    <n v="0"/>
    <n v="4"/>
    <s v="C"/>
    <n v="4.67"/>
    <x v="2"/>
    <n v="0"/>
    <n v="246269"/>
    <s v="Overdue"/>
    <n v="61590"/>
    <x v="2"/>
    <x v="2"/>
    <x v="1"/>
    <n v="42708"/>
  </r>
  <r>
    <x v="2419"/>
    <x v="292"/>
    <x v="5"/>
    <x v="5"/>
    <x v="5"/>
    <s v="P5"/>
    <x v="3"/>
    <x v="1"/>
    <x v="0"/>
    <x v="1121"/>
    <d v="2024-11-02T00:00:00"/>
    <n v="21"/>
    <n v="273280"/>
    <n v="384990"/>
    <n v="111710"/>
    <x v="8"/>
    <n v="632.1"/>
    <n v="24"/>
    <x v="2"/>
    <x v="2"/>
    <x v="2"/>
    <n v="0"/>
    <x v="88"/>
    <x v="18"/>
    <x v="1"/>
    <s v="P1459"/>
    <n v="125"/>
    <n v="12"/>
    <x v="36"/>
    <x v="1"/>
    <n v="12"/>
    <n v="5"/>
    <s v="A"/>
    <n v="17.829999999999998"/>
    <x v="3"/>
    <n v="0"/>
    <n v="960299"/>
    <s v="Overdue"/>
    <n v="298504"/>
    <x v="2"/>
    <x v="0"/>
    <x v="3"/>
    <n v="111710"/>
  </r>
  <r>
    <x v="2420"/>
    <x v="87"/>
    <x v="4"/>
    <x v="26"/>
    <x v="2"/>
    <s v="P3"/>
    <x v="2"/>
    <x v="3"/>
    <x v="2"/>
    <x v="1122"/>
    <d v="2023-09-25T00:00:00"/>
    <n v="30"/>
    <n v="93750"/>
    <n v="82644"/>
    <n v="-11106"/>
    <x v="8"/>
    <n v="555.70000000000005"/>
    <n v="47"/>
    <x v="0"/>
    <x v="0"/>
    <x v="1"/>
    <n v="0"/>
    <x v="576"/>
    <x v="42"/>
    <x v="4"/>
    <s v="P1213"/>
    <n v="185"/>
    <n v="108"/>
    <x v="34"/>
    <x v="3"/>
    <n v="0"/>
    <n v="2"/>
    <s v="D"/>
    <n v="16.98"/>
    <x v="1"/>
    <n v="0"/>
    <n v="217287"/>
    <s v="Overdue"/>
    <n v="140378"/>
    <x v="1"/>
    <x v="0"/>
    <x v="4"/>
    <n v="-11106"/>
  </r>
  <r>
    <x v="2421"/>
    <x v="227"/>
    <x v="4"/>
    <x v="3"/>
    <x v="1"/>
    <s v="P4"/>
    <x v="1"/>
    <x v="3"/>
    <x v="3"/>
    <x v="68"/>
    <d v="2023-04-05T00:00:00"/>
    <n v="48"/>
    <n v="326291"/>
    <n v="348932"/>
    <n v="22641"/>
    <x v="10"/>
    <n v="63.3"/>
    <n v="2"/>
    <x v="2"/>
    <x v="1"/>
    <x v="1"/>
    <n v="0"/>
    <x v="562"/>
    <x v="34"/>
    <x v="4"/>
    <s v="P1482"/>
    <n v="322"/>
    <n v="75"/>
    <x v="81"/>
    <x v="2"/>
    <n v="9"/>
    <n v="4"/>
    <s v="D"/>
    <n v="10.19"/>
    <x v="2"/>
    <n v="0"/>
    <n v="745376"/>
    <s v="Overdue"/>
    <n v="317179"/>
    <x v="12"/>
    <x v="0"/>
    <x v="2"/>
    <n v="22641"/>
  </r>
  <r>
    <x v="2422"/>
    <x v="86"/>
    <x v="4"/>
    <x v="23"/>
    <x v="5"/>
    <s v="P3"/>
    <x v="0"/>
    <x v="3"/>
    <x v="2"/>
    <x v="643"/>
    <d v="2024-10-30T00:00:00"/>
    <n v="52"/>
    <n v="40364"/>
    <n v="106790"/>
    <n v="66426"/>
    <x v="9"/>
    <n v="42.9"/>
    <n v="29"/>
    <x v="2"/>
    <x v="1"/>
    <x v="1"/>
    <n v="61"/>
    <x v="170"/>
    <x v="13"/>
    <x v="3"/>
    <s v="P1146"/>
    <n v="387"/>
    <n v="112"/>
    <x v="69"/>
    <x v="0"/>
    <n v="12"/>
    <n v="4"/>
    <s v="D"/>
    <n v="0.77"/>
    <x v="1"/>
    <n v="0"/>
    <n v="334336"/>
    <s v="Overdue"/>
    <n v="46758"/>
    <x v="6"/>
    <x v="2"/>
    <x v="1"/>
    <n v="66426"/>
  </r>
  <r>
    <x v="2423"/>
    <x v="283"/>
    <x v="0"/>
    <x v="8"/>
    <x v="0"/>
    <s v="P4"/>
    <x v="3"/>
    <x v="3"/>
    <x v="0"/>
    <x v="1123"/>
    <d v="2023-12-02T00:00:00"/>
    <n v="57"/>
    <n v="499928"/>
    <n v="612728"/>
    <n v="112800"/>
    <x v="2"/>
    <n v="262.2"/>
    <n v="58"/>
    <x v="0"/>
    <x v="3"/>
    <x v="0"/>
    <n v="41"/>
    <x v="142"/>
    <x v="9"/>
    <x v="2"/>
    <s v="P1084"/>
    <n v="218"/>
    <n v="93"/>
    <x v="46"/>
    <x v="3"/>
    <n v="2"/>
    <n v="7"/>
    <s v="B"/>
    <n v="14.97"/>
    <x v="3"/>
    <n v="0"/>
    <n v="859460"/>
    <s v="Pending"/>
    <n v="542178"/>
    <x v="1"/>
    <x v="0"/>
    <x v="1"/>
    <n v="112800"/>
  </r>
  <r>
    <x v="2424"/>
    <x v="30"/>
    <x v="2"/>
    <x v="20"/>
    <x v="2"/>
    <s v="P2"/>
    <x v="0"/>
    <x v="3"/>
    <x v="4"/>
    <x v="1124"/>
    <d v="2025-11-25T00:00:00"/>
    <n v="59"/>
    <n v="172610"/>
    <n v="247203"/>
    <n v="74593"/>
    <x v="0"/>
    <n v="68.5"/>
    <n v="62"/>
    <x v="1"/>
    <x v="2"/>
    <x v="2"/>
    <n v="0"/>
    <x v="571"/>
    <x v="30"/>
    <x v="4"/>
    <s v="P1004"/>
    <n v="233"/>
    <n v="108"/>
    <x v="65"/>
    <x v="3"/>
    <n v="14"/>
    <n v="3"/>
    <s v="C"/>
    <n v="16.68"/>
    <x v="2"/>
    <n v="0"/>
    <n v="701325"/>
    <s v="Paid"/>
    <n v="205814"/>
    <x v="12"/>
    <x v="0"/>
    <x v="4"/>
    <n v="74593"/>
  </r>
  <r>
    <x v="2425"/>
    <x v="54"/>
    <x v="0"/>
    <x v="5"/>
    <x v="0"/>
    <s v="P3"/>
    <x v="3"/>
    <x v="2"/>
    <x v="4"/>
    <x v="667"/>
    <d v="2022-10-28T00:00:00"/>
    <n v="29"/>
    <n v="58917"/>
    <n v="128108"/>
    <n v="69191"/>
    <x v="1"/>
    <n v="570"/>
    <n v="77"/>
    <x v="1"/>
    <x v="0"/>
    <x v="1"/>
    <n v="0"/>
    <x v="17"/>
    <x v="24"/>
    <x v="0"/>
    <s v="P1318"/>
    <n v="178"/>
    <n v="79"/>
    <x v="20"/>
    <x v="3"/>
    <n v="0"/>
    <n v="8"/>
    <s v="C"/>
    <n v="5.73"/>
    <x v="3"/>
    <n v="49272"/>
    <n v="324574"/>
    <s v="Pending"/>
    <n v="46061"/>
    <x v="12"/>
    <x v="1"/>
    <x v="1"/>
    <n v="69191"/>
  </r>
  <r>
    <x v="2426"/>
    <x v="142"/>
    <x v="5"/>
    <x v="28"/>
    <x v="3"/>
    <s v="P5"/>
    <x v="0"/>
    <x v="1"/>
    <x v="1"/>
    <x v="822"/>
    <d v="2022-10-28T00:00:00"/>
    <n v="59"/>
    <n v="318240"/>
    <n v="355926"/>
    <n v="37686"/>
    <x v="9"/>
    <n v="639.70000000000005"/>
    <n v="69"/>
    <x v="1"/>
    <x v="0"/>
    <x v="0"/>
    <n v="0"/>
    <x v="618"/>
    <x v="34"/>
    <x v="0"/>
    <s v="P1414"/>
    <n v="218"/>
    <n v="13"/>
    <x v="28"/>
    <x v="0"/>
    <n v="16"/>
    <n v="8"/>
    <s v="A"/>
    <n v="0.91"/>
    <x v="0"/>
    <n v="0"/>
    <n v="144852"/>
    <s v="Paid"/>
    <n v="329011"/>
    <x v="11"/>
    <x v="3"/>
    <x v="3"/>
    <n v="37686"/>
  </r>
  <r>
    <x v="2427"/>
    <x v="15"/>
    <x v="0"/>
    <x v="22"/>
    <x v="2"/>
    <s v="P4"/>
    <x v="2"/>
    <x v="1"/>
    <x v="3"/>
    <x v="777"/>
    <d v="2024-03-26T00:00:00"/>
    <n v="20"/>
    <n v="293039"/>
    <n v="293570"/>
    <n v="531"/>
    <x v="8"/>
    <n v="427.8"/>
    <n v="4"/>
    <x v="2"/>
    <x v="0"/>
    <x v="0"/>
    <n v="0"/>
    <x v="660"/>
    <x v="28"/>
    <x v="1"/>
    <s v="P1414"/>
    <n v="37"/>
    <n v="117"/>
    <x v="15"/>
    <x v="3"/>
    <n v="7"/>
    <n v="7"/>
    <s v="B"/>
    <n v="7.89"/>
    <x v="0"/>
    <n v="68534"/>
    <n v="336299"/>
    <s v="Paid"/>
    <n v="323353"/>
    <x v="3"/>
    <x v="3"/>
    <x v="2"/>
    <n v="531"/>
  </r>
  <r>
    <x v="2428"/>
    <x v="57"/>
    <x v="5"/>
    <x v="27"/>
    <x v="2"/>
    <s v="P1"/>
    <x v="0"/>
    <x v="4"/>
    <x v="1"/>
    <x v="793"/>
    <d v="2023-12-16T00:00:00"/>
    <n v="55"/>
    <n v="372205"/>
    <n v="435769"/>
    <n v="63564"/>
    <x v="2"/>
    <n v="340.3"/>
    <n v="72"/>
    <x v="1"/>
    <x v="2"/>
    <x v="0"/>
    <n v="0"/>
    <x v="55"/>
    <x v="24"/>
    <x v="4"/>
    <s v="P1299"/>
    <n v="247"/>
    <n v="114"/>
    <x v="55"/>
    <x v="3"/>
    <n v="14"/>
    <n v="1"/>
    <s v="D"/>
    <n v="14.67"/>
    <x v="3"/>
    <n v="0"/>
    <n v="132558"/>
    <s v="Paid"/>
    <n v="412992"/>
    <x v="11"/>
    <x v="0"/>
    <x v="1"/>
    <n v="63564"/>
  </r>
  <r>
    <x v="2429"/>
    <x v="276"/>
    <x v="0"/>
    <x v="3"/>
    <x v="4"/>
    <s v="P1"/>
    <x v="0"/>
    <x v="3"/>
    <x v="4"/>
    <x v="981"/>
    <d v="2023-08-05T00:00:00"/>
    <n v="43"/>
    <n v="116379"/>
    <n v="193928"/>
    <n v="77549"/>
    <x v="0"/>
    <n v="43"/>
    <n v="46"/>
    <x v="0"/>
    <x v="2"/>
    <x v="0"/>
    <n v="0"/>
    <x v="834"/>
    <x v="40"/>
    <x v="3"/>
    <s v="P1369"/>
    <n v="59"/>
    <n v="19"/>
    <x v="89"/>
    <x v="2"/>
    <n v="2"/>
    <n v="4"/>
    <s v="D"/>
    <n v="5.0599999999999996"/>
    <x v="1"/>
    <n v="74738"/>
    <n v="206507"/>
    <s v="Pending"/>
    <n v="159101"/>
    <x v="12"/>
    <x v="2"/>
    <x v="1"/>
    <n v="77549"/>
  </r>
  <r>
    <x v="2430"/>
    <x v="228"/>
    <x v="4"/>
    <x v="16"/>
    <x v="4"/>
    <s v="P3"/>
    <x v="0"/>
    <x v="3"/>
    <x v="0"/>
    <x v="4"/>
    <d v="2023-09-30T00:00:00"/>
    <n v="11"/>
    <n v="57963"/>
    <n v="121889"/>
    <n v="63926"/>
    <x v="3"/>
    <n v="515.70000000000005"/>
    <n v="75"/>
    <x v="1"/>
    <x v="1"/>
    <x v="2"/>
    <n v="95"/>
    <x v="264"/>
    <x v="23"/>
    <x v="0"/>
    <s v="P1278"/>
    <n v="191"/>
    <n v="10"/>
    <x v="0"/>
    <x v="1"/>
    <n v="7"/>
    <n v="4"/>
    <s v="B"/>
    <n v="9.15"/>
    <x v="1"/>
    <n v="0"/>
    <n v="656905"/>
    <s v="Overdue"/>
    <n v="48000"/>
    <x v="7"/>
    <x v="1"/>
    <x v="3"/>
    <n v="63926"/>
  </r>
  <r>
    <x v="2431"/>
    <x v="51"/>
    <x v="2"/>
    <x v="15"/>
    <x v="4"/>
    <s v="P5"/>
    <x v="2"/>
    <x v="2"/>
    <x v="0"/>
    <x v="641"/>
    <d v="2024-02-17T00:00:00"/>
    <n v="21"/>
    <n v="265287"/>
    <n v="360831"/>
    <n v="95544"/>
    <x v="7"/>
    <n v="674.2"/>
    <n v="87"/>
    <x v="1"/>
    <x v="3"/>
    <x v="0"/>
    <n v="52"/>
    <x v="66"/>
    <x v="42"/>
    <x v="2"/>
    <s v="P1132"/>
    <n v="284"/>
    <n v="97"/>
    <x v="72"/>
    <x v="2"/>
    <n v="21"/>
    <n v="1"/>
    <s v="A"/>
    <n v="16.440000000000001"/>
    <x v="1"/>
    <n v="0"/>
    <n v="274802"/>
    <s v="Pending"/>
    <n v="282501"/>
    <x v="4"/>
    <x v="0"/>
    <x v="4"/>
    <n v="95544"/>
  </r>
  <r>
    <x v="2432"/>
    <x v="226"/>
    <x v="4"/>
    <x v="24"/>
    <x v="1"/>
    <s v="P2"/>
    <x v="3"/>
    <x v="2"/>
    <x v="4"/>
    <x v="354"/>
    <d v="2025-11-05T00:00:00"/>
    <n v="22"/>
    <n v="414633"/>
    <n v="454934"/>
    <n v="40301"/>
    <x v="1"/>
    <n v="783"/>
    <n v="84"/>
    <x v="1"/>
    <x v="1"/>
    <x v="2"/>
    <n v="0"/>
    <x v="21"/>
    <x v="37"/>
    <x v="3"/>
    <s v="P1046"/>
    <n v="177"/>
    <n v="87"/>
    <x v="35"/>
    <x v="2"/>
    <n v="14"/>
    <n v="7"/>
    <s v="D"/>
    <n v="5.36"/>
    <x v="0"/>
    <n v="0"/>
    <n v="888846"/>
    <s v="Pending"/>
    <n v="437198"/>
    <x v="7"/>
    <x v="0"/>
    <x v="2"/>
    <n v="40301"/>
  </r>
  <r>
    <x v="2433"/>
    <x v="145"/>
    <x v="2"/>
    <x v="22"/>
    <x v="5"/>
    <s v="P1"/>
    <x v="0"/>
    <x v="2"/>
    <x v="0"/>
    <x v="1098"/>
    <d v="2023-12-13T00:00:00"/>
    <n v="15"/>
    <n v="128975"/>
    <n v="246437"/>
    <n v="117462"/>
    <x v="6"/>
    <n v="37"/>
    <n v="97"/>
    <x v="1"/>
    <x v="2"/>
    <x v="0"/>
    <n v="58"/>
    <x v="290"/>
    <x v="16"/>
    <x v="1"/>
    <s v="P1324"/>
    <n v="408"/>
    <n v="95"/>
    <x v="18"/>
    <x v="3"/>
    <n v="16"/>
    <n v="5"/>
    <s v="B"/>
    <n v="10.93"/>
    <x v="1"/>
    <n v="32224"/>
    <n v="417001"/>
    <s v="Overdue"/>
    <n v="153384"/>
    <x v="7"/>
    <x v="0"/>
    <x v="0"/>
    <n v="117462"/>
  </r>
  <r>
    <x v="2434"/>
    <x v="270"/>
    <x v="5"/>
    <x v="25"/>
    <x v="3"/>
    <s v="P3"/>
    <x v="3"/>
    <x v="4"/>
    <x v="2"/>
    <x v="668"/>
    <d v="2024-02-24T00:00:00"/>
    <n v="13"/>
    <n v="306670"/>
    <n v="336839"/>
    <n v="30169"/>
    <x v="2"/>
    <n v="254.3"/>
    <n v="4"/>
    <x v="2"/>
    <x v="2"/>
    <x v="0"/>
    <n v="0"/>
    <x v="454"/>
    <x v="28"/>
    <x v="3"/>
    <s v="P1030"/>
    <n v="71"/>
    <n v="93"/>
    <x v="17"/>
    <x v="0"/>
    <n v="9"/>
    <n v="7"/>
    <s v="C"/>
    <n v="7.29"/>
    <x v="0"/>
    <n v="50581"/>
    <n v="396350"/>
    <s v="Pending"/>
    <n v="294888"/>
    <x v="10"/>
    <x v="3"/>
    <x v="1"/>
    <n v="30169"/>
  </r>
  <r>
    <x v="2435"/>
    <x v="94"/>
    <x v="3"/>
    <x v="20"/>
    <x v="2"/>
    <s v="P2"/>
    <x v="2"/>
    <x v="3"/>
    <x v="3"/>
    <x v="542"/>
    <d v="2022-06-05T00:00:00"/>
    <n v="40"/>
    <n v="380975"/>
    <n v="487273"/>
    <n v="106298"/>
    <x v="10"/>
    <n v="297.3"/>
    <n v="38"/>
    <x v="0"/>
    <x v="0"/>
    <x v="0"/>
    <n v="83"/>
    <x v="219"/>
    <x v="43"/>
    <x v="1"/>
    <s v="P1363"/>
    <n v="453"/>
    <n v="14"/>
    <x v="76"/>
    <x v="1"/>
    <n v="0"/>
    <n v="4"/>
    <s v="A"/>
    <n v="15.78"/>
    <x v="1"/>
    <n v="0"/>
    <n v="73459"/>
    <s v="Overdue"/>
    <n v="416284"/>
    <x v="10"/>
    <x v="1"/>
    <x v="4"/>
    <n v="106298"/>
  </r>
  <r>
    <x v="2436"/>
    <x v="106"/>
    <x v="0"/>
    <x v="1"/>
    <x v="5"/>
    <s v="P3"/>
    <x v="2"/>
    <x v="3"/>
    <x v="0"/>
    <x v="724"/>
    <d v="2023-05-11T00:00:00"/>
    <n v="35"/>
    <n v="231896"/>
    <n v="328003"/>
    <n v="96107"/>
    <x v="0"/>
    <n v="597.29999999999995"/>
    <n v="62"/>
    <x v="1"/>
    <x v="2"/>
    <x v="0"/>
    <n v="97"/>
    <x v="835"/>
    <x v="38"/>
    <x v="4"/>
    <s v="P1463"/>
    <n v="390"/>
    <n v="83"/>
    <x v="60"/>
    <x v="0"/>
    <n v="9"/>
    <n v="1"/>
    <s v="D"/>
    <n v="17.260000000000002"/>
    <x v="2"/>
    <n v="17001"/>
    <n v="825424"/>
    <s v="Pending"/>
    <n v="215872"/>
    <x v="4"/>
    <x v="3"/>
    <x v="3"/>
    <n v="96107"/>
  </r>
  <r>
    <x v="2437"/>
    <x v="220"/>
    <x v="5"/>
    <x v="23"/>
    <x v="2"/>
    <s v="P1"/>
    <x v="0"/>
    <x v="3"/>
    <x v="2"/>
    <x v="943"/>
    <d v="2022-08-13T00:00:00"/>
    <n v="4"/>
    <n v="104223"/>
    <n v="193066"/>
    <n v="88843"/>
    <x v="6"/>
    <n v="73.400000000000006"/>
    <n v="26"/>
    <x v="2"/>
    <x v="2"/>
    <x v="1"/>
    <n v="0"/>
    <x v="415"/>
    <x v="37"/>
    <x v="0"/>
    <s v="P1288"/>
    <n v="75"/>
    <n v="52"/>
    <x v="85"/>
    <x v="1"/>
    <n v="4"/>
    <n v="8"/>
    <s v="B"/>
    <n v="2.29"/>
    <x v="2"/>
    <n v="0"/>
    <n v="862015"/>
    <s v="Overdue"/>
    <n v="107530"/>
    <x v="1"/>
    <x v="2"/>
    <x v="2"/>
    <n v="88843"/>
  </r>
  <r>
    <x v="2438"/>
    <x v="101"/>
    <x v="5"/>
    <x v="14"/>
    <x v="2"/>
    <s v="P2"/>
    <x v="2"/>
    <x v="0"/>
    <x v="2"/>
    <x v="1125"/>
    <d v="2025-09-05T00:00:00"/>
    <n v="41"/>
    <n v="478627"/>
    <n v="459298"/>
    <n v="-19329"/>
    <x v="3"/>
    <n v="470.8"/>
    <n v="91"/>
    <x v="1"/>
    <x v="2"/>
    <x v="2"/>
    <n v="0"/>
    <x v="314"/>
    <x v="32"/>
    <x v="0"/>
    <s v="P1499"/>
    <n v="58"/>
    <n v="86"/>
    <x v="19"/>
    <x v="2"/>
    <n v="19"/>
    <n v="2"/>
    <s v="C"/>
    <n v="12.53"/>
    <x v="1"/>
    <n v="0"/>
    <n v="970283"/>
    <s v="Pending"/>
    <n v="513363"/>
    <x v="1"/>
    <x v="1"/>
    <x v="2"/>
    <n v="-19329"/>
  </r>
  <r>
    <x v="2439"/>
    <x v="27"/>
    <x v="0"/>
    <x v="23"/>
    <x v="2"/>
    <s v="P1"/>
    <x v="0"/>
    <x v="2"/>
    <x v="4"/>
    <x v="41"/>
    <d v="2023-05-07T00:00:00"/>
    <n v="4"/>
    <n v="447396"/>
    <n v="471347"/>
    <n v="23951"/>
    <x v="10"/>
    <n v="429.5"/>
    <n v="38"/>
    <x v="0"/>
    <x v="0"/>
    <x v="0"/>
    <n v="0"/>
    <x v="541"/>
    <x v="17"/>
    <x v="1"/>
    <s v="P1250"/>
    <n v="282"/>
    <n v="35"/>
    <x v="21"/>
    <x v="1"/>
    <n v="21"/>
    <n v="6"/>
    <s v="D"/>
    <n v="6.5"/>
    <x v="2"/>
    <n v="0"/>
    <n v="121842"/>
    <s v="Overdue"/>
    <n v="493884"/>
    <x v="2"/>
    <x v="2"/>
    <x v="2"/>
    <n v="23951"/>
  </r>
  <r>
    <x v="2440"/>
    <x v="1"/>
    <x v="5"/>
    <x v="12"/>
    <x v="5"/>
    <s v="P2"/>
    <x v="3"/>
    <x v="1"/>
    <x v="2"/>
    <x v="273"/>
    <d v="2025-04-21T00:00:00"/>
    <n v="25"/>
    <n v="144565"/>
    <n v="195544"/>
    <n v="50979"/>
    <x v="10"/>
    <n v="531.6"/>
    <n v="54"/>
    <x v="0"/>
    <x v="2"/>
    <x v="0"/>
    <n v="73"/>
    <x v="302"/>
    <x v="44"/>
    <x v="3"/>
    <s v="P1321"/>
    <n v="407"/>
    <n v="116"/>
    <x v="91"/>
    <x v="2"/>
    <n v="21"/>
    <n v="3"/>
    <s v="A"/>
    <n v="14.91"/>
    <x v="1"/>
    <n v="0"/>
    <n v="915008"/>
    <s v="Paid"/>
    <n v="172125"/>
    <x v="3"/>
    <x v="0"/>
    <x v="4"/>
    <n v="50979"/>
  </r>
  <r>
    <x v="2441"/>
    <x v="36"/>
    <x v="2"/>
    <x v="8"/>
    <x v="0"/>
    <s v="P1"/>
    <x v="2"/>
    <x v="4"/>
    <x v="1"/>
    <x v="134"/>
    <d v="2025-01-15T00:00:00"/>
    <n v="7"/>
    <n v="429470"/>
    <n v="427252"/>
    <n v="-2218"/>
    <x v="2"/>
    <n v="549.29999999999995"/>
    <n v="38"/>
    <x v="0"/>
    <x v="2"/>
    <x v="1"/>
    <n v="90"/>
    <x v="227"/>
    <x v="0"/>
    <x v="4"/>
    <s v="P1477"/>
    <n v="446"/>
    <n v="21"/>
    <x v="3"/>
    <x v="0"/>
    <n v="19"/>
    <n v="7"/>
    <s v="B"/>
    <n v="9.73"/>
    <x v="2"/>
    <n v="73552"/>
    <n v="887857"/>
    <s v="Overdue"/>
    <n v="412922"/>
    <x v="0"/>
    <x v="2"/>
    <x v="3"/>
    <n v="-2218"/>
  </r>
  <r>
    <x v="2442"/>
    <x v="143"/>
    <x v="1"/>
    <x v="9"/>
    <x v="3"/>
    <s v="P3"/>
    <x v="0"/>
    <x v="1"/>
    <x v="0"/>
    <x v="1126"/>
    <d v="2025-11-15T00:00:00"/>
    <n v="14"/>
    <n v="269706"/>
    <n v="232869"/>
    <n v="-36837"/>
    <x v="9"/>
    <n v="372.6"/>
    <n v="81"/>
    <x v="1"/>
    <x v="2"/>
    <x v="0"/>
    <n v="56"/>
    <x v="123"/>
    <x v="33"/>
    <x v="1"/>
    <s v="P1124"/>
    <n v="368"/>
    <n v="78"/>
    <x v="34"/>
    <x v="2"/>
    <n v="9"/>
    <n v="2"/>
    <s v="A"/>
    <n v="8"/>
    <x v="1"/>
    <n v="33889"/>
    <n v="322970"/>
    <s v="Overdue"/>
    <n v="286480"/>
    <x v="4"/>
    <x v="1"/>
    <x v="0"/>
    <n v="-36837"/>
  </r>
  <r>
    <x v="2443"/>
    <x v="51"/>
    <x v="5"/>
    <x v="20"/>
    <x v="1"/>
    <s v="P5"/>
    <x v="2"/>
    <x v="1"/>
    <x v="1"/>
    <x v="675"/>
    <d v="2022-08-12T00:00:00"/>
    <n v="49"/>
    <n v="485009"/>
    <n v="497225"/>
    <n v="12216"/>
    <x v="6"/>
    <n v="884.1"/>
    <n v="48"/>
    <x v="0"/>
    <x v="2"/>
    <x v="0"/>
    <n v="0"/>
    <x v="734"/>
    <x v="2"/>
    <x v="0"/>
    <s v="P1308"/>
    <n v="126"/>
    <n v="33"/>
    <x v="45"/>
    <x v="3"/>
    <n v="12"/>
    <n v="7"/>
    <s v="B"/>
    <n v="4.09"/>
    <x v="1"/>
    <n v="0"/>
    <n v="247508"/>
    <s v="Overdue"/>
    <n v="490973"/>
    <x v="2"/>
    <x v="1"/>
    <x v="0"/>
    <n v="12216"/>
  </r>
  <r>
    <x v="2444"/>
    <x v="262"/>
    <x v="5"/>
    <x v="8"/>
    <x v="3"/>
    <s v="P3"/>
    <x v="0"/>
    <x v="5"/>
    <x v="0"/>
    <x v="284"/>
    <d v="2024-05-29T00:00:00"/>
    <n v="17"/>
    <n v="213092"/>
    <n v="245483"/>
    <n v="32391"/>
    <x v="10"/>
    <n v="136.9"/>
    <n v="17"/>
    <x v="2"/>
    <x v="3"/>
    <x v="2"/>
    <n v="0"/>
    <x v="239"/>
    <x v="3"/>
    <x v="3"/>
    <s v="P1321"/>
    <n v="165"/>
    <n v="75"/>
    <x v="15"/>
    <x v="3"/>
    <n v="21"/>
    <n v="1"/>
    <s v="B"/>
    <n v="4.6500000000000004"/>
    <x v="1"/>
    <n v="0"/>
    <n v="864424"/>
    <s v="Overdue"/>
    <n v="255761"/>
    <x v="5"/>
    <x v="3"/>
    <x v="4"/>
    <n v="32391"/>
  </r>
  <r>
    <x v="2445"/>
    <x v="123"/>
    <x v="3"/>
    <x v="18"/>
    <x v="4"/>
    <s v="P1"/>
    <x v="0"/>
    <x v="4"/>
    <x v="2"/>
    <x v="980"/>
    <d v="2024-09-08T00:00:00"/>
    <n v="50"/>
    <n v="330405"/>
    <n v="423882"/>
    <n v="93477"/>
    <x v="3"/>
    <n v="764.4"/>
    <n v="95"/>
    <x v="1"/>
    <x v="0"/>
    <x v="1"/>
    <n v="94"/>
    <x v="629"/>
    <x v="36"/>
    <x v="0"/>
    <s v="P1295"/>
    <n v="373"/>
    <n v="47"/>
    <x v="58"/>
    <x v="1"/>
    <n v="19"/>
    <n v="1"/>
    <s v="B"/>
    <n v="10.41"/>
    <x v="1"/>
    <n v="0"/>
    <n v="982577"/>
    <s v="Paid"/>
    <n v="336270"/>
    <x v="5"/>
    <x v="2"/>
    <x v="3"/>
    <n v="93477"/>
  </r>
  <r>
    <x v="2446"/>
    <x v="75"/>
    <x v="3"/>
    <x v="1"/>
    <x v="1"/>
    <s v="P5"/>
    <x v="1"/>
    <x v="1"/>
    <x v="0"/>
    <x v="1127"/>
    <d v="2024-11-07T00:00:00"/>
    <n v="37"/>
    <n v="8037"/>
    <n v="16661"/>
    <n v="8624"/>
    <x v="2"/>
    <n v="663.8"/>
    <n v="30"/>
    <x v="2"/>
    <x v="0"/>
    <x v="2"/>
    <n v="0"/>
    <x v="830"/>
    <x v="15"/>
    <x v="1"/>
    <s v="P1012"/>
    <n v="211"/>
    <n v="24"/>
    <x v="86"/>
    <x v="3"/>
    <n v="4"/>
    <n v="8"/>
    <s v="D"/>
    <n v="8.56"/>
    <x v="1"/>
    <n v="13333"/>
    <n v="386109"/>
    <s v="Pending"/>
    <n v="56811"/>
    <x v="8"/>
    <x v="1"/>
    <x v="1"/>
    <n v="8624"/>
  </r>
  <r>
    <x v="2447"/>
    <x v="219"/>
    <x v="3"/>
    <x v="1"/>
    <x v="0"/>
    <s v="P3"/>
    <x v="0"/>
    <x v="0"/>
    <x v="0"/>
    <x v="159"/>
    <d v="2022-08-12T00:00:00"/>
    <n v="38"/>
    <n v="64422"/>
    <n v="150310"/>
    <n v="85888"/>
    <x v="4"/>
    <n v="593.20000000000005"/>
    <n v="20"/>
    <x v="2"/>
    <x v="3"/>
    <x v="0"/>
    <n v="0"/>
    <x v="836"/>
    <x v="28"/>
    <x v="0"/>
    <s v="P1348"/>
    <n v="174"/>
    <n v="41"/>
    <x v="28"/>
    <x v="2"/>
    <n v="2"/>
    <n v="1"/>
    <s v="D"/>
    <n v="8.5500000000000007"/>
    <x v="0"/>
    <n v="51223"/>
    <n v="728338"/>
    <s v="Pending"/>
    <n v="99772"/>
    <x v="3"/>
    <x v="2"/>
    <x v="2"/>
    <n v="85888"/>
  </r>
  <r>
    <x v="2448"/>
    <x v="104"/>
    <x v="5"/>
    <x v="10"/>
    <x v="5"/>
    <s v="P2"/>
    <x v="3"/>
    <x v="5"/>
    <x v="0"/>
    <x v="1128"/>
    <d v="2024-05-14T00:00:00"/>
    <n v="13"/>
    <n v="167629"/>
    <n v="265488"/>
    <n v="97859"/>
    <x v="0"/>
    <n v="800.9"/>
    <n v="84"/>
    <x v="1"/>
    <x v="1"/>
    <x v="0"/>
    <n v="0"/>
    <x v="760"/>
    <x v="15"/>
    <x v="3"/>
    <s v="P1212"/>
    <n v="368"/>
    <n v="44"/>
    <x v="92"/>
    <x v="0"/>
    <n v="0"/>
    <n v="7"/>
    <s v="C"/>
    <n v="9.42"/>
    <x v="2"/>
    <n v="0"/>
    <n v="71320"/>
    <s v="Pending"/>
    <n v="161458"/>
    <x v="6"/>
    <x v="0"/>
    <x v="0"/>
    <n v="97859"/>
  </r>
  <r>
    <x v="2449"/>
    <x v="147"/>
    <x v="4"/>
    <x v="16"/>
    <x v="4"/>
    <s v="P1"/>
    <x v="1"/>
    <x v="1"/>
    <x v="0"/>
    <x v="294"/>
    <d v="2022-11-23T00:00:00"/>
    <n v="42"/>
    <n v="267648"/>
    <n v="375570"/>
    <n v="107922"/>
    <x v="0"/>
    <n v="436.2"/>
    <n v="20"/>
    <x v="2"/>
    <x v="1"/>
    <x v="2"/>
    <n v="0"/>
    <x v="43"/>
    <x v="39"/>
    <x v="1"/>
    <s v="P1006"/>
    <n v="410"/>
    <n v="66"/>
    <x v="90"/>
    <x v="0"/>
    <n v="16"/>
    <n v="5"/>
    <s v="B"/>
    <n v="4.21"/>
    <x v="2"/>
    <n v="0"/>
    <n v="338263"/>
    <s v="Overdue"/>
    <n v="298621"/>
    <x v="1"/>
    <x v="0"/>
    <x v="0"/>
    <n v="107922"/>
  </r>
  <r>
    <x v="2450"/>
    <x v="269"/>
    <x v="0"/>
    <x v="21"/>
    <x v="4"/>
    <s v="P4"/>
    <x v="0"/>
    <x v="2"/>
    <x v="2"/>
    <x v="1129"/>
    <d v="2023-03-28T00:00:00"/>
    <n v="1"/>
    <n v="142460"/>
    <n v="157967"/>
    <n v="15507"/>
    <x v="7"/>
    <n v="742.2"/>
    <n v="66"/>
    <x v="1"/>
    <x v="3"/>
    <x v="0"/>
    <n v="0"/>
    <x v="645"/>
    <x v="11"/>
    <x v="3"/>
    <s v="P1239"/>
    <n v="478"/>
    <n v="102"/>
    <x v="15"/>
    <x v="2"/>
    <n v="19"/>
    <n v="4"/>
    <s v="C"/>
    <n v="15.57"/>
    <x v="2"/>
    <n v="0"/>
    <n v="813478"/>
    <s v="Pending"/>
    <n v="180481"/>
    <x v="7"/>
    <x v="1"/>
    <x v="3"/>
    <n v="15507"/>
  </r>
  <r>
    <x v="2451"/>
    <x v="112"/>
    <x v="1"/>
    <x v="9"/>
    <x v="5"/>
    <s v="P1"/>
    <x v="2"/>
    <x v="1"/>
    <x v="0"/>
    <x v="511"/>
    <d v="2022-10-13T00:00:00"/>
    <n v="43"/>
    <n v="338375"/>
    <n v="330607"/>
    <n v="-7768"/>
    <x v="4"/>
    <n v="524.9"/>
    <n v="79"/>
    <x v="1"/>
    <x v="3"/>
    <x v="2"/>
    <n v="0"/>
    <x v="698"/>
    <x v="35"/>
    <x v="2"/>
    <s v="P1159"/>
    <n v="78"/>
    <n v="33"/>
    <x v="89"/>
    <x v="1"/>
    <n v="4"/>
    <n v="6"/>
    <s v="D"/>
    <n v="6.02"/>
    <x v="2"/>
    <n v="0"/>
    <n v="76441"/>
    <s v="Pending"/>
    <n v="363257"/>
    <x v="7"/>
    <x v="1"/>
    <x v="4"/>
    <n v="-7768"/>
  </r>
  <r>
    <x v="2452"/>
    <x v="71"/>
    <x v="2"/>
    <x v="7"/>
    <x v="0"/>
    <s v="P5"/>
    <x v="0"/>
    <x v="4"/>
    <x v="3"/>
    <x v="116"/>
    <d v="2025-05-01T00:00:00"/>
    <n v="5"/>
    <n v="334938"/>
    <n v="362747"/>
    <n v="27809"/>
    <x v="9"/>
    <n v="589.20000000000005"/>
    <n v="90"/>
    <x v="1"/>
    <x v="0"/>
    <x v="2"/>
    <n v="68"/>
    <x v="509"/>
    <x v="24"/>
    <x v="2"/>
    <s v="P1105"/>
    <n v="396"/>
    <n v="18"/>
    <x v="37"/>
    <x v="0"/>
    <n v="2"/>
    <n v="1"/>
    <s v="D"/>
    <n v="16.41"/>
    <x v="2"/>
    <n v="41334"/>
    <n v="125737"/>
    <s v="Pending"/>
    <n v="316108"/>
    <x v="1"/>
    <x v="2"/>
    <x v="0"/>
    <n v="27809"/>
  </r>
  <r>
    <x v="2453"/>
    <x v="182"/>
    <x v="5"/>
    <x v="23"/>
    <x v="1"/>
    <s v="P5"/>
    <x v="0"/>
    <x v="1"/>
    <x v="2"/>
    <x v="919"/>
    <d v="2024-06-29T00:00:00"/>
    <n v="52"/>
    <n v="10115"/>
    <n v="-7178"/>
    <n v="-17293"/>
    <x v="6"/>
    <n v="642.9"/>
    <n v="88"/>
    <x v="1"/>
    <x v="0"/>
    <x v="0"/>
    <n v="79"/>
    <x v="617"/>
    <x v="41"/>
    <x v="3"/>
    <s v="P1379"/>
    <n v="449"/>
    <n v="46"/>
    <x v="26"/>
    <x v="1"/>
    <n v="12"/>
    <n v="1"/>
    <s v="B"/>
    <n v="16.440000000000001"/>
    <x v="2"/>
    <n v="43752"/>
    <n v="886502"/>
    <s v="Overdue"/>
    <n v="28654"/>
    <x v="2"/>
    <x v="2"/>
    <x v="2"/>
    <n v="-17293"/>
  </r>
  <r>
    <x v="2454"/>
    <x v="122"/>
    <x v="1"/>
    <x v="2"/>
    <x v="5"/>
    <s v="P1"/>
    <x v="0"/>
    <x v="1"/>
    <x v="0"/>
    <x v="935"/>
    <d v="2022-04-21T00:00:00"/>
    <n v="50"/>
    <n v="151121"/>
    <n v="254474"/>
    <n v="103353"/>
    <x v="2"/>
    <n v="876.4"/>
    <n v="34"/>
    <x v="0"/>
    <x v="0"/>
    <x v="0"/>
    <n v="100"/>
    <x v="118"/>
    <x v="7"/>
    <x v="0"/>
    <s v="P1468"/>
    <n v="475"/>
    <n v="23"/>
    <x v="49"/>
    <x v="1"/>
    <n v="16"/>
    <n v="6"/>
    <s v="D"/>
    <n v="9.25"/>
    <x v="0"/>
    <n v="0"/>
    <n v="487349"/>
    <s v="Pending"/>
    <n v="145156"/>
    <x v="10"/>
    <x v="0"/>
    <x v="3"/>
    <n v="103353"/>
  </r>
  <r>
    <x v="2455"/>
    <x v="180"/>
    <x v="0"/>
    <x v="6"/>
    <x v="3"/>
    <s v="P2"/>
    <x v="0"/>
    <x v="4"/>
    <x v="4"/>
    <x v="881"/>
    <d v="2024-06-04T00:00:00"/>
    <n v="22"/>
    <n v="424542"/>
    <n v="526752"/>
    <n v="102210"/>
    <x v="0"/>
    <n v="683.6"/>
    <n v="78"/>
    <x v="1"/>
    <x v="1"/>
    <x v="1"/>
    <n v="81"/>
    <x v="424"/>
    <x v="24"/>
    <x v="0"/>
    <s v="P1427"/>
    <n v="67"/>
    <n v="106"/>
    <x v="43"/>
    <x v="3"/>
    <n v="4"/>
    <n v="1"/>
    <s v="C"/>
    <n v="8.17"/>
    <x v="0"/>
    <n v="0"/>
    <n v="98967"/>
    <s v="Overdue"/>
    <n v="461794"/>
    <x v="8"/>
    <x v="0"/>
    <x v="1"/>
    <n v="102210"/>
  </r>
  <r>
    <x v="2456"/>
    <x v="117"/>
    <x v="5"/>
    <x v="3"/>
    <x v="1"/>
    <s v="P5"/>
    <x v="1"/>
    <x v="5"/>
    <x v="0"/>
    <x v="1130"/>
    <d v="2025-06-28T00:00:00"/>
    <n v="46"/>
    <n v="433157"/>
    <n v="435809"/>
    <n v="2652"/>
    <x v="2"/>
    <n v="705.9"/>
    <n v="98"/>
    <x v="1"/>
    <x v="0"/>
    <x v="2"/>
    <n v="0"/>
    <x v="636"/>
    <x v="16"/>
    <x v="0"/>
    <s v="P1115"/>
    <n v="431"/>
    <n v="16"/>
    <x v="34"/>
    <x v="2"/>
    <n v="4"/>
    <n v="8"/>
    <s v="B"/>
    <n v="11.63"/>
    <x v="1"/>
    <n v="0"/>
    <n v="124518"/>
    <s v="Overdue"/>
    <n v="467107"/>
    <x v="0"/>
    <x v="0"/>
    <x v="3"/>
    <n v="2652"/>
  </r>
  <r>
    <x v="2457"/>
    <x v="25"/>
    <x v="3"/>
    <x v="14"/>
    <x v="3"/>
    <s v="P1"/>
    <x v="2"/>
    <x v="0"/>
    <x v="4"/>
    <x v="1131"/>
    <d v="2022-07-28T00:00:00"/>
    <n v="50"/>
    <n v="222417"/>
    <n v="249109"/>
    <n v="26692"/>
    <x v="0"/>
    <n v="247.3"/>
    <n v="60"/>
    <x v="0"/>
    <x v="2"/>
    <x v="0"/>
    <n v="0"/>
    <x v="65"/>
    <x v="12"/>
    <x v="2"/>
    <s v="P1470"/>
    <n v="103"/>
    <n v="15"/>
    <x v="22"/>
    <x v="3"/>
    <n v="4"/>
    <n v="6"/>
    <s v="D"/>
    <n v="2.86"/>
    <x v="2"/>
    <n v="0"/>
    <n v="255350"/>
    <s v="Pending"/>
    <n v="230479"/>
    <x v="4"/>
    <x v="3"/>
    <x v="4"/>
    <n v="26692"/>
  </r>
  <r>
    <x v="2458"/>
    <x v="263"/>
    <x v="1"/>
    <x v="23"/>
    <x v="2"/>
    <s v="P4"/>
    <x v="0"/>
    <x v="5"/>
    <x v="0"/>
    <x v="45"/>
    <d v="2024-10-17T00:00:00"/>
    <n v="15"/>
    <n v="346557"/>
    <n v="395437"/>
    <n v="48880"/>
    <x v="7"/>
    <n v="379.2"/>
    <n v="4"/>
    <x v="2"/>
    <x v="1"/>
    <x v="0"/>
    <n v="0"/>
    <x v="691"/>
    <x v="33"/>
    <x v="2"/>
    <s v="P1202"/>
    <n v="500"/>
    <n v="68"/>
    <x v="1"/>
    <x v="1"/>
    <n v="7"/>
    <n v="5"/>
    <s v="C"/>
    <n v="0.13"/>
    <x v="2"/>
    <n v="0"/>
    <n v="909617"/>
    <s v="Pending"/>
    <n v="376100"/>
    <x v="11"/>
    <x v="1"/>
    <x v="2"/>
    <n v="48880"/>
  </r>
  <r>
    <x v="2459"/>
    <x v="45"/>
    <x v="0"/>
    <x v="22"/>
    <x v="0"/>
    <s v="P1"/>
    <x v="1"/>
    <x v="2"/>
    <x v="3"/>
    <x v="681"/>
    <d v="2024-02-27T00:00:00"/>
    <n v="57"/>
    <n v="367219"/>
    <n v="452187"/>
    <n v="84968"/>
    <x v="10"/>
    <n v="882.5"/>
    <n v="78"/>
    <x v="1"/>
    <x v="2"/>
    <x v="0"/>
    <n v="73"/>
    <x v="361"/>
    <x v="0"/>
    <x v="3"/>
    <s v="P1406"/>
    <n v="358"/>
    <n v="30"/>
    <x v="10"/>
    <x v="3"/>
    <n v="2"/>
    <n v="8"/>
    <s v="A"/>
    <n v="15.42"/>
    <x v="2"/>
    <n v="0"/>
    <n v="634336"/>
    <s v="Paid"/>
    <n v="409141"/>
    <x v="0"/>
    <x v="0"/>
    <x v="2"/>
    <n v="84968"/>
  </r>
  <r>
    <x v="2460"/>
    <x v="242"/>
    <x v="4"/>
    <x v="28"/>
    <x v="5"/>
    <s v="P4"/>
    <x v="3"/>
    <x v="4"/>
    <x v="3"/>
    <x v="301"/>
    <d v="2024-08-26T00:00:00"/>
    <n v="59"/>
    <n v="225034"/>
    <n v="333531"/>
    <n v="108497"/>
    <x v="3"/>
    <n v="751.7"/>
    <n v="93"/>
    <x v="1"/>
    <x v="2"/>
    <x v="0"/>
    <n v="0"/>
    <x v="615"/>
    <x v="4"/>
    <x v="3"/>
    <s v="P1265"/>
    <n v="197"/>
    <n v="116"/>
    <x v="9"/>
    <x v="3"/>
    <n v="14"/>
    <n v="7"/>
    <s v="C"/>
    <n v="15.78"/>
    <x v="3"/>
    <n v="0"/>
    <n v="33090"/>
    <s v="Paid"/>
    <n v="223485"/>
    <x v="5"/>
    <x v="0"/>
    <x v="3"/>
    <n v="108497"/>
  </r>
  <r>
    <x v="2461"/>
    <x v="49"/>
    <x v="3"/>
    <x v="8"/>
    <x v="0"/>
    <s v="P3"/>
    <x v="3"/>
    <x v="0"/>
    <x v="3"/>
    <x v="749"/>
    <d v="2022-06-09T00:00:00"/>
    <n v="16"/>
    <n v="175454"/>
    <n v="185719"/>
    <n v="10265"/>
    <x v="3"/>
    <n v="493"/>
    <n v="90"/>
    <x v="1"/>
    <x v="2"/>
    <x v="0"/>
    <n v="68"/>
    <x v="782"/>
    <x v="42"/>
    <x v="0"/>
    <s v="P1303"/>
    <n v="331"/>
    <n v="54"/>
    <x v="25"/>
    <x v="1"/>
    <n v="4"/>
    <n v="1"/>
    <s v="D"/>
    <n v="15.02"/>
    <x v="3"/>
    <n v="0"/>
    <n v="849564"/>
    <s v="Overdue"/>
    <n v="211603"/>
    <x v="2"/>
    <x v="3"/>
    <x v="3"/>
    <n v="10265"/>
  </r>
  <r>
    <x v="2462"/>
    <x v="267"/>
    <x v="3"/>
    <x v="25"/>
    <x v="3"/>
    <s v="P2"/>
    <x v="1"/>
    <x v="4"/>
    <x v="1"/>
    <x v="261"/>
    <d v="2022-10-26T00:00:00"/>
    <n v="32"/>
    <n v="105143"/>
    <n v="65318"/>
    <n v="-39825"/>
    <x v="7"/>
    <n v="401.7"/>
    <n v="15"/>
    <x v="2"/>
    <x v="0"/>
    <x v="1"/>
    <n v="0"/>
    <x v="207"/>
    <x v="34"/>
    <x v="2"/>
    <s v="P1120"/>
    <n v="232"/>
    <n v="89"/>
    <x v="58"/>
    <x v="3"/>
    <n v="0"/>
    <n v="6"/>
    <s v="A"/>
    <n v="9.1999999999999993"/>
    <x v="0"/>
    <n v="0"/>
    <n v="347818"/>
    <s v="Paid"/>
    <n v="140025"/>
    <x v="9"/>
    <x v="3"/>
    <x v="2"/>
    <n v="-39825"/>
  </r>
  <r>
    <x v="2463"/>
    <x v="32"/>
    <x v="1"/>
    <x v="4"/>
    <x v="0"/>
    <s v="P4"/>
    <x v="0"/>
    <x v="4"/>
    <x v="2"/>
    <x v="1043"/>
    <d v="2022-03-30T00:00:00"/>
    <n v="44"/>
    <n v="387213"/>
    <n v="495136"/>
    <n v="107923"/>
    <x v="9"/>
    <n v="70.400000000000006"/>
    <n v="95"/>
    <x v="1"/>
    <x v="3"/>
    <x v="0"/>
    <n v="50"/>
    <x v="559"/>
    <x v="35"/>
    <x v="2"/>
    <s v="P1151"/>
    <n v="283"/>
    <n v="26"/>
    <x v="73"/>
    <x v="3"/>
    <n v="14"/>
    <n v="3"/>
    <s v="A"/>
    <n v="3.22"/>
    <x v="0"/>
    <n v="0"/>
    <n v="331947"/>
    <s v="Pending"/>
    <n v="429542"/>
    <x v="8"/>
    <x v="3"/>
    <x v="0"/>
    <n v="107923"/>
  </r>
  <r>
    <x v="2464"/>
    <x v="150"/>
    <x v="0"/>
    <x v="2"/>
    <x v="0"/>
    <s v="P2"/>
    <x v="3"/>
    <x v="4"/>
    <x v="3"/>
    <x v="1009"/>
    <d v="2023-07-24T00:00:00"/>
    <n v="16"/>
    <n v="165953"/>
    <n v="218025"/>
    <n v="52072"/>
    <x v="1"/>
    <n v="46.6"/>
    <n v="37"/>
    <x v="0"/>
    <x v="2"/>
    <x v="2"/>
    <n v="80"/>
    <x v="161"/>
    <x v="35"/>
    <x v="3"/>
    <s v="P1101"/>
    <n v="305"/>
    <n v="15"/>
    <x v="70"/>
    <x v="3"/>
    <n v="9"/>
    <n v="5"/>
    <s v="D"/>
    <n v="10.29"/>
    <x v="2"/>
    <n v="0"/>
    <n v="198545"/>
    <s v="Pending"/>
    <n v="159812"/>
    <x v="9"/>
    <x v="0"/>
    <x v="0"/>
    <n v="52072"/>
  </r>
  <r>
    <x v="2465"/>
    <x v="213"/>
    <x v="5"/>
    <x v="21"/>
    <x v="5"/>
    <s v="P5"/>
    <x v="1"/>
    <x v="3"/>
    <x v="1"/>
    <x v="795"/>
    <d v="2025-01-06T00:00:00"/>
    <n v="11"/>
    <n v="92678"/>
    <n v="201107"/>
    <n v="108429"/>
    <x v="3"/>
    <n v="263.8"/>
    <n v="22"/>
    <x v="2"/>
    <x v="3"/>
    <x v="1"/>
    <n v="0"/>
    <x v="837"/>
    <x v="43"/>
    <x v="0"/>
    <s v="P1275"/>
    <n v="126"/>
    <n v="14"/>
    <x v="48"/>
    <x v="0"/>
    <n v="21"/>
    <n v="4"/>
    <s v="D"/>
    <n v="6.78"/>
    <x v="1"/>
    <n v="68825"/>
    <n v="539807"/>
    <s v="Paid"/>
    <n v="93224"/>
    <x v="8"/>
    <x v="2"/>
    <x v="4"/>
    <n v="108429"/>
  </r>
  <r>
    <x v="2466"/>
    <x v="48"/>
    <x v="4"/>
    <x v="22"/>
    <x v="3"/>
    <s v="P5"/>
    <x v="3"/>
    <x v="2"/>
    <x v="4"/>
    <x v="508"/>
    <d v="2022-03-15T00:00:00"/>
    <n v="-2"/>
    <n v="444280"/>
    <n v="459906"/>
    <n v="15626"/>
    <x v="8"/>
    <n v="10.8"/>
    <n v="66"/>
    <x v="1"/>
    <x v="2"/>
    <x v="1"/>
    <n v="93"/>
    <x v="688"/>
    <x v="43"/>
    <x v="2"/>
    <s v="P1294"/>
    <n v="305"/>
    <n v="15"/>
    <x v="1"/>
    <x v="2"/>
    <n v="9"/>
    <n v="8"/>
    <s v="A"/>
    <n v="1.56"/>
    <x v="1"/>
    <n v="0"/>
    <n v="876789"/>
    <s v="Paid"/>
    <n v="474043"/>
    <x v="5"/>
    <x v="3"/>
    <x v="3"/>
    <n v="15626"/>
  </r>
  <r>
    <x v="2467"/>
    <x v="95"/>
    <x v="2"/>
    <x v="2"/>
    <x v="1"/>
    <s v="P3"/>
    <x v="1"/>
    <x v="4"/>
    <x v="2"/>
    <x v="505"/>
    <d v="2024-03-15T00:00:00"/>
    <n v="31"/>
    <n v="250536"/>
    <n v="356722"/>
    <n v="106186"/>
    <x v="0"/>
    <n v="366.5"/>
    <n v="80"/>
    <x v="1"/>
    <x v="2"/>
    <x v="2"/>
    <n v="94"/>
    <x v="838"/>
    <x v="36"/>
    <x v="0"/>
    <s v="P1013"/>
    <n v="307"/>
    <n v="71"/>
    <x v="0"/>
    <x v="1"/>
    <n v="7"/>
    <n v="4"/>
    <s v="D"/>
    <n v="9.7200000000000006"/>
    <x v="1"/>
    <n v="42886"/>
    <n v="853339"/>
    <s v="Overdue"/>
    <n v="249965"/>
    <x v="5"/>
    <x v="1"/>
    <x v="1"/>
    <n v="106186"/>
  </r>
  <r>
    <x v="2468"/>
    <x v="276"/>
    <x v="4"/>
    <x v="27"/>
    <x v="1"/>
    <s v="P4"/>
    <x v="3"/>
    <x v="3"/>
    <x v="1"/>
    <x v="954"/>
    <d v="2025-09-25T00:00:00"/>
    <n v="39"/>
    <n v="250957"/>
    <n v="232752"/>
    <n v="-18205"/>
    <x v="2"/>
    <n v="147.4"/>
    <n v="20"/>
    <x v="2"/>
    <x v="3"/>
    <x v="1"/>
    <n v="0"/>
    <x v="839"/>
    <x v="40"/>
    <x v="2"/>
    <s v="P1042"/>
    <n v="168"/>
    <n v="82"/>
    <x v="34"/>
    <x v="2"/>
    <n v="2"/>
    <n v="6"/>
    <s v="D"/>
    <n v="3.73"/>
    <x v="2"/>
    <n v="76367"/>
    <n v="293503"/>
    <s v="Pending"/>
    <n v="284850"/>
    <x v="6"/>
    <x v="1"/>
    <x v="4"/>
    <n v="-18205"/>
  </r>
  <r>
    <x v="2469"/>
    <x v="206"/>
    <x v="2"/>
    <x v="6"/>
    <x v="1"/>
    <s v="P3"/>
    <x v="2"/>
    <x v="5"/>
    <x v="3"/>
    <x v="743"/>
    <d v="2024-09-24T00:00:00"/>
    <n v="53"/>
    <n v="51890"/>
    <n v="18810"/>
    <n v="-33080"/>
    <x v="1"/>
    <n v="207.9"/>
    <n v="13"/>
    <x v="2"/>
    <x v="2"/>
    <x v="0"/>
    <n v="80"/>
    <x v="32"/>
    <x v="18"/>
    <x v="4"/>
    <s v="P1360"/>
    <n v="218"/>
    <n v="45"/>
    <x v="69"/>
    <x v="3"/>
    <n v="12"/>
    <n v="1"/>
    <s v="A"/>
    <n v="4.2699999999999996"/>
    <x v="0"/>
    <n v="74095"/>
    <n v="455753"/>
    <s v="Overdue"/>
    <n v="75933"/>
    <x v="10"/>
    <x v="1"/>
    <x v="4"/>
    <n v="-33080"/>
  </r>
  <r>
    <x v="2470"/>
    <x v="276"/>
    <x v="0"/>
    <x v="14"/>
    <x v="1"/>
    <s v="P5"/>
    <x v="2"/>
    <x v="4"/>
    <x v="4"/>
    <x v="1025"/>
    <d v="2025-01-15T00:00:00"/>
    <n v="-2"/>
    <n v="222530"/>
    <n v="250671"/>
    <n v="28141"/>
    <x v="0"/>
    <n v="754.7"/>
    <n v="36"/>
    <x v="0"/>
    <x v="3"/>
    <x v="0"/>
    <n v="53"/>
    <x v="287"/>
    <x v="37"/>
    <x v="0"/>
    <s v="P1140"/>
    <n v="245"/>
    <n v="85"/>
    <x v="23"/>
    <x v="2"/>
    <n v="16"/>
    <n v="7"/>
    <s v="D"/>
    <n v="7.21"/>
    <x v="2"/>
    <n v="0"/>
    <n v="432048"/>
    <s v="Pending"/>
    <n v="232913"/>
    <x v="6"/>
    <x v="1"/>
    <x v="4"/>
    <n v="28141"/>
  </r>
  <r>
    <x v="2471"/>
    <x v="220"/>
    <x v="2"/>
    <x v="28"/>
    <x v="5"/>
    <s v="P5"/>
    <x v="2"/>
    <x v="4"/>
    <x v="1"/>
    <x v="794"/>
    <d v="2025-07-03T00:00:00"/>
    <n v="2"/>
    <n v="281288"/>
    <n v="282807"/>
    <n v="1519"/>
    <x v="3"/>
    <n v="437.9"/>
    <n v="32"/>
    <x v="0"/>
    <x v="1"/>
    <x v="2"/>
    <n v="0"/>
    <x v="639"/>
    <x v="43"/>
    <x v="2"/>
    <s v="P1251"/>
    <n v="411"/>
    <n v="74"/>
    <x v="13"/>
    <x v="0"/>
    <n v="12"/>
    <n v="3"/>
    <s v="B"/>
    <n v="8.2100000000000009"/>
    <x v="2"/>
    <n v="0"/>
    <n v="187947"/>
    <s v="Overdue"/>
    <n v="306216"/>
    <x v="2"/>
    <x v="1"/>
    <x v="2"/>
    <n v="1519"/>
  </r>
  <r>
    <x v="2472"/>
    <x v="118"/>
    <x v="0"/>
    <x v="3"/>
    <x v="2"/>
    <s v="P2"/>
    <x v="0"/>
    <x v="1"/>
    <x v="0"/>
    <x v="559"/>
    <d v="2023-11-28T00:00:00"/>
    <n v="42"/>
    <n v="376891"/>
    <n v="402717"/>
    <n v="25826"/>
    <x v="2"/>
    <n v="279.10000000000002"/>
    <n v="59"/>
    <x v="0"/>
    <x v="3"/>
    <x v="2"/>
    <n v="61"/>
    <x v="450"/>
    <x v="10"/>
    <x v="2"/>
    <s v="P1326"/>
    <n v="393"/>
    <n v="28"/>
    <x v="22"/>
    <x v="0"/>
    <n v="9"/>
    <n v="7"/>
    <s v="D"/>
    <n v="8.24"/>
    <x v="0"/>
    <n v="0"/>
    <n v="256602"/>
    <s v="Pending"/>
    <n v="389148"/>
    <x v="8"/>
    <x v="3"/>
    <x v="0"/>
    <n v="25826"/>
  </r>
  <r>
    <x v="2473"/>
    <x v="198"/>
    <x v="4"/>
    <x v="29"/>
    <x v="2"/>
    <s v="P1"/>
    <x v="0"/>
    <x v="2"/>
    <x v="3"/>
    <x v="1006"/>
    <d v="2024-12-08T00:00:00"/>
    <n v="42"/>
    <n v="160112"/>
    <n v="183434"/>
    <n v="23322"/>
    <x v="1"/>
    <n v="631"/>
    <n v="41"/>
    <x v="0"/>
    <x v="0"/>
    <x v="0"/>
    <n v="90"/>
    <x v="554"/>
    <x v="18"/>
    <x v="2"/>
    <s v="P1000"/>
    <n v="177"/>
    <n v="21"/>
    <x v="28"/>
    <x v="3"/>
    <n v="9"/>
    <n v="2"/>
    <s v="C"/>
    <n v="3.43"/>
    <x v="3"/>
    <n v="0"/>
    <n v="654225"/>
    <s v="Paid"/>
    <n v="163582"/>
    <x v="0"/>
    <x v="3"/>
    <x v="2"/>
    <n v="23322"/>
  </r>
  <r>
    <x v="2474"/>
    <x v="187"/>
    <x v="0"/>
    <x v="25"/>
    <x v="5"/>
    <s v="P1"/>
    <x v="1"/>
    <x v="1"/>
    <x v="2"/>
    <x v="992"/>
    <d v="2024-09-10T00:00:00"/>
    <n v="30"/>
    <n v="253621"/>
    <n v="354161"/>
    <n v="100540"/>
    <x v="4"/>
    <n v="154.69999999999999"/>
    <n v="67"/>
    <x v="1"/>
    <x v="3"/>
    <x v="1"/>
    <n v="0"/>
    <x v="650"/>
    <x v="21"/>
    <x v="2"/>
    <s v="P1211"/>
    <n v="43"/>
    <n v="106"/>
    <x v="43"/>
    <x v="3"/>
    <n v="19"/>
    <n v="8"/>
    <s v="C"/>
    <n v="3.28"/>
    <x v="0"/>
    <n v="0"/>
    <n v="727574"/>
    <s v="Overdue"/>
    <n v="288463"/>
    <x v="8"/>
    <x v="1"/>
    <x v="2"/>
    <n v="100540"/>
  </r>
  <r>
    <x v="2475"/>
    <x v="140"/>
    <x v="4"/>
    <x v="8"/>
    <x v="3"/>
    <s v="P2"/>
    <x v="3"/>
    <x v="0"/>
    <x v="4"/>
    <x v="1007"/>
    <d v="2023-07-16T00:00:00"/>
    <n v="30"/>
    <n v="298724"/>
    <n v="332241"/>
    <n v="33517"/>
    <x v="1"/>
    <n v="440.4"/>
    <n v="92"/>
    <x v="1"/>
    <x v="1"/>
    <x v="0"/>
    <n v="55"/>
    <x v="820"/>
    <x v="2"/>
    <x v="4"/>
    <s v="P1426"/>
    <n v="323"/>
    <n v="15"/>
    <x v="53"/>
    <x v="1"/>
    <n v="9"/>
    <n v="7"/>
    <s v="C"/>
    <n v="11.08"/>
    <x v="1"/>
    <n v="0"/>
    <n v="514698"/>
    <s v="Overdue"/>
    <n v="293711"/>
    <x v="7"/>
    <x v="1"/>
    <x v="2"/>
    <n v="33517"/>
  </r>
  <r>
    <x v="2476"/>
    <x v="278"/>
    <x v="4"/>
    <x v="18"/>
    <x v="1"/>
    <s v="P1"/>
    <x v="2"/>
    <x v="5"/>
    <x v="2"/>
    <x v="866"/>
    <d v="2025-10-07T00:00:00"/>
    <n v="1"/>
    <n v="82094"/>
    <n v="152231"/>
    <n v="70137"/>
    <x v="4"/>
    <n v="621.1"/>
    <n v="42"/>
    <x v="0"/>
    <x v="3"/>
    <x v="2"/>
    <n v="80"/>
    <x v="288"/>
    <x v="43"/>
    <x v="2"/>
    <s v="P1050"/>
    <n v="321"/>
    <n v="94"/>
    <x v="84"/>
    <x v="1"/>
    <n v="2"/>
    <n v="3"/>
    <s v="B"/>
    <n v="4.51"/>
    <x v="3"/>
    <n v="0"/>
    <n v="204027"/>
    <s v="Pending"/>
    <n v="88509"/>
    <x v="12"/>
    <x v="0"/>
    <x v="1"/>
    <n v="70137"/>
  </r>
  <r>
    <x v="2477"/>
    <x v="209"/>
    <x v="1"/>
    <x v="19"/>
    <x v="5"/>
    <s v="P3"/>
    <x v="3"/>
    <x v="2"/>
    <x v="1"/>
    <x v="160"/>
    <d v="2025-06-23T00:00:00"/>
    <n v="6"/>
    <n v="291887"/>
    <n v="306189"/>
    <n v="14302"/>
    <x v="9"/>
    <n v="842.3"/>
    <n v="19"/>
    <x v="2"/>
    <x v="3"/>
    <x v="1"/>
    <n v="47"/>
    <x v="260"/>
    <x v="29"/>
    <x v="4"/>
    <s v="P1166"/>
    <n v="116"/>
    <n v="119"/>
    <x v="24"/>
    <x v="0"/>
    <n v="0"/>
    <n v="1"/>
    <s v="C"/>
    <n v="10"/>
    <x v="1"/>
    <n v="9078"/>
    <n v="166051"/>
    <s v="Paid"/>
    <n v="327260"/>
    <x v="0"/>
    <x v="2"/>
    <x v="2"/>
    <n v="14302"/>
  </r>
  <r>
    <x v="2478"/>
    <x v="119"/>
    <x v="5"/>
    <x v="20"/>
    <x v="3"/>
    <s v="P4"/>
    <x v="0"/>
    <x v="3"/>
    <x v="1"/>
    <x v="343"/>
    <d v="2025-09-24T00:00:00"/>
    <n v="7"/>
    <n v="375571"/>
    <n v="429088"/>
    <n v="53517"/>
    <x v="9"/>
    <n v="51.8"/>
    <n v="44"/>
    <x v="0"/>
    <x v="3"/>
    <x v="0"/>
    <n v="0"/>
    <x v="124"/>
    <x v="33"/>
    <x v="4"/>
    <s v="P1102"/>
    <n v="123"/>
    <n v="20"/>
    <x v="81"/>
    <x v="2"/>
    <n v="0"/>
    <n v="1"/>
    <s v="C"/>
    <n v="1.8"/>
    <x v="1"/>
    <n v="22196"/>
    <n v="990021"/>
    <s v="Paid"/>
    <n v="405333"/>
    <x v="9"/>
    <x v="2"/>
    <x v="4"/>
    <n v="53517"/>
  </r>
  <r>
    <x v="2479"/>
    <x v="243"/>
    <x v="4"/>
    <x v="16"/>
    <x v="1"/>
    <s v="P3"/>
    <x v="2"/>
    <x v="0"/>
    <x v="4"/>
    <x v="1132"/>
    <d v="2023-09-12T00:00:00"/>
    <n v="18"/>
    <n v="219333"/>
    <n v="313489"/>
    <n v="94156"/>
    <x v="2"/>
    <n v="74.3"/>
    <n v="91"/>
    <x v="1"/>
    <x v="3"/>
    <x v="1"/>
    <n v="0"/>
    <x v="470"/>
    <x v="34"/>
    <x v="4"/>
    <s v="P1458"/>
    <n v="474"/>
    <n v="50"/>
    <x v="81"/>
    <x v="1"/>
    <n v="21"/>
    <n v="6"/>
    <s v="A"/>
    <n v="2.34"/>
    <x v="1"/>
    <n v="0"/>
    <n v="561703"/>
    <s v="Overdue"/>
    <n v="202814"/>
    <x v="10"/>
    <x v="2"/>
    <x v="2"/>
    <n v="94156"/>
  </r>
  <r>
    <x v="2480"/>
    <x v="284"/>
    <x v="0"/>
    <x v="7"/>
    <x v="3"/>
    <s v="P2"/>
    <x v="3"/>
    <x v="5"/>
    <x v="0"/>
    <x v="1133"/>
    <d v="2022-03-26T00:00:00"/>
    <n v="36"/>
    <n v="495312"/>
    <n v="475521"/>
    <n v="-19791"/>
    <x v="0"/>
    <n v="892"/>
    <n v="29"/>
    <x v="2"/>
    <x v="2"/>
    <x v="0"/>
    <n v="69"/>
    <x v="412"/>
    <x v="19"/>
    <x v="2"/>
    <s v="P1337"/>
    <n v="343"/>
    <n v="118"/>
    <x v="8"/>
    <x v="0"/>
    <n v="19"/>
    <n v="6"/>
    <s v="C"/>
    <n v="11.11"/>
    <x v="1"/>
    <n v="55938"/>
    <n v="820139"/>
    <s v="Overdue"/>
    <n v="507612"/>
    <x v="4"/>
    <x v="0"/>
    <x v="4"/>
    <n v="-19791"/>
  </r>
  <r>
    <x v="2481"/>
    <x v="251"/>
    <x v="2"/>
    <x v="28"/>
    <x v="0"/>
    <s v="P5"/>
    <x v="1"/>
    <x v="0"/>
    <x v="3"/>
    <x v="141"/>
    <d v="2022-03-11T00:00:00"/>
    <n v="8"/>
    <n v="26376"/>
    <n v="83753"/>
    <n v="57377"/>
    <x v="2"/>
    <n v="859"/>
    <n v="11"/>
    <x v="2"/>
    <x v="0"/>
    <x v="2"/>
    <n v="93"/>
    <x v="102"/>
    <x v="37"/>
    <x v="1"/>
    <s v="P1153"/>
    <n v="20"/>
    <n v="91"/>
    <x v="8"/>
    <x v="1"/>
    <n v="9"/>
    <n v="4"/>
    <s v="C"/>
    <n v="2.59"/>
    <x v="2"/>
    <n v="82190"/>
    <n v="609150"/>
    <s v="Overdue"/>
    <n v="57753"/>
    <x v="4"/>
    <x v="2"/>
    <x v="4"/>
    <n v="57377"/>
  </r>
  <r>
    <x v="2482"/>
    <x v="274"/>
    <x v="1"/>
    <x v="22"/>
    <x v="5"/>
    <s v="P4"/>
    <x v="2"/>
    <x v="4"/>
    <x v="0"/>
    <x v="56"/>
    <d v="2022-07-17T00:00:00"/>
    <n v="-1"/>
    <n v="319457"/>
    <n v="313993"/>
    <n v="-5464"/>
    <x v="9"/>
    <n v="388.1"/>
    <n v="21"/>
    <x v="2"/>
    <x v="3"/>
    <x v="1"/>
    <n v="0"/>
    <x v="701"/>
    <x v="14"/>
    <x v="4"/>
    <s v="P1282"/>
    <n v="79"/>
    <n v="104"/>
    <x v="72"/>
    <x v="1"/>
    <n v="4"/>
    <n v="5"/>
    <s v="D"/>
    <n v="0.23"/>
    <x v="0"/>
    <n v="0"/>
    <n v="929386"/>
    <s v="Pending"/>
    <n v="339651"/>
    <x v="1"/>
    <x v="0"/>
    <x v="0"/>
    <n v="-5464"/>
  </r>
  <r>
    <x v="2483"/>
    <x v="76"/>
    <x v="5"/>
    <x v="11"/>
    <x v="3"/>
    <s v="P5"/>
    <x v="3"/>
    <x v="2"/>
    <x v="0"/>
    <x v="586"/>
    <d v="2024-06-27T00:00:00"/>
    <n v="47"/>
    <n v="487761"/>
    <n v="551372"/>
    <n v="63611"/>
    <x v="7"/>
    <n v="759.4"/>
    <n v="43"/>
    <x v="0"/>
    <x v="1"/>
    <x v="1"/>
    <n v="0"/>
    <x v="388"/>
    <x v="20"/>
    <x v="1"/>
    <s v="P1267"/>
    <n v="413"/>
    <n v="65"/>
    <x v="69"/>
    <x v="1"/>
    <n v="19"/>
    <n v="1"/>
    <s v="C"/>
    <n v="15.47"/>
    <x v="3"/>
    <n v="0"/>
    <n v="225526"/>
    <s v="Overdue"/>
    <n v="522542"/>
    <x v="1"/>
    <x v="1"/>
    <x v="4"/>
    <n v="63611"/>
  </r>
  <r>
    <x v="2484"/>
    <x v="19"/>
    <x v="3"/>
    <x v="11"/>
    <x v="3"/>
    <s v="P5"/>
    <x v="2"/>
    <x v="3"/>
    <x v="0"/>
    <x v="1134"/>
    <d v="2024-10-25T00:00:00"/>
    <n v="21"/>
    <n v="129417"/>
    <n v="162651"/>
    <n v="33234"/>
    <x v="1"/>
    <n v="786.4"/>
    <n v="100"/>
    <x v="1"/>
    <x v="3"/>
    <x v="0"/>
    <n v="86"/>
    <x v="565"/>
    <x v="20"/>
    <x v="3"/>
    <s v="P1260"/>
    <n v="383"/>
    <n v="70"/>
    <x v="7"/>
    <x v="0"/>
    <n v="21"/>
    <n v="8"/>
    <s v="B"/>
    <n v="1.42"/>
    <x v="3"/>
    <n v="84003"/>
    <n v="831171"/>
    <s v="Pending"/>
    <n v="174590"/>
    <x v="2"/>
    <x v="2"/>
    <x v="0"/>
    <n v="33234"/>
  </r>
  <r>
    <x v="2485"/>
    <x v="58"/>
    <x v="4"/>
    <x v="5"/>
    <x v="3"/>
    <s v="P4"/>
    <x v="3"/>
    <x v="3"/>
    <x v="1"/>
    <x v="958"/>
    <d v="2022-11-30T00:00:00"/>
    <n v="59"/>
    <n v="399872"/>
    <n v="398518"/>
    <n v="-1354"/>
    <x v="7"/>
    <n v="602.79999999999995"/>
    <n v="36"/>
    <x v="0"/>
    <x v="2"/>
    <x v="0"/>
    <n v="89"/>
    <x v="831"/>
    <x v="39"/>
    <x v="4"/>
    <s v="P1161"/>
    <n v="39"/>
    <n v="49"/>
    <x v="61"/>
    <x v="2"/>
    <n v="19"/>
    <n v="4"/>
    <s v="B"/>
    <n v="1.23"/>
    <x v="0"/>
    <n v="0"/>
    <n v="789053"/>
    <s v="Paid"/>
    <n v="393880"/>
    <x v="6"/>
    <x v="2"/>
    <x v="0"/>
    <n v="-1354"/>
  </r>
  <r>
    <x v="2486"/>
    <x v="177"/>
    <x v="0"/>
    <x v="0"/>
    <x v="4"/>
    <s v="P3"/>
    <x v="1"/>
    <x v="2"/>
    <x v="2"/>
    <x v="649"/>
    <d v="2022-11-15T00:00:00"/>
    <n v="13"/>
    <n v="441944"/>
    <n v="497428"/>
    <n v="55484"/>
    <x v="2"/>
    <n v="706.2"/>
    <n v="43"/>
    <x v="0"/>
    <x v="2"/>
    <x v="0"/>
    <n v="83"/>
    <x v="11"/>
    <x v="39"/>
    <x v="0"/>
    <s v="P1081"/>
    <n v="464"/>
    <n v="40"/>
    <x v="76"/>
    <x v="1"/>
    <n v="7"/>
    <n v="3"/>
    <s v="D"/>
    <n v="15.87"/>
    <x v="2"/>
    <n v="0"/>
    <n v="146209"/>
    <s v="Paid"/>
    <n v="443455"/>
    <x v="4"/>
    <x v="0"/>
    <x v="3"/>
    <n v="55484"/>
  </r>
  <r>
    <x v="2487"/>
    <x v="292"/>
    <x v="5"/>
    <x v="24"/>
    <x v="5"/>
    <s v="P1"/>
    <x v="2"/>
    <x v="1"/>
    <x v="4"/>
    <x v="54"/>
    <d v="2024-10-01T00:00:00"/>
    <n v="27"/>
    <n v="25030"/>
    <n v="15655"/>
    <n v="-9375"/>
    <x v="3"/>
    <n v="544.29999999999995"/>
    <n v="8"/>
    <x v="2"/>
    <x v="0"/>
    <x v="1"/>
    <n v="0"/>
    <x v="149"/>
    <x v="12"/>
    <x v="3"/>
    <s v="P1181"/>
    <n v="280"/>
    <n v="108"/>
    <x v="70"/>
    <x v="1"/>
    <n v="9"/>
    <n v="3"/>
    <s v="D"/>
    <n v="0.62"/>
    <x v="2"/>
    <n v="0"/>
    <n v="407100"/>
    <s v="Paid"/>
    <n v="55291"/>
    <x v="10"/>
    <x v="1"/>
    <x v="3"/>
    <n v="-9375"/>
  </r>
  <r>
    <x v="2488"/>
    <x v="223"/>
    <x v="4"/>
    <x v="21"/>
    <x v="3"/>
    <s v="P2"/>
    <x v="1"/>
    <x v="5"/>
    <x v="3"/>
    <x v="240"/>
    <d v="2024-04-02T00:00:00"/>
    <n v="3"/>
    <n v="83224"/>
    <n v="190921"/>
    <n v="107697"/>
    <x v="9"/>
    <n v="212.6"/>
    <n v="7"/>
    <x v="2"/>
    <x v="0"/>
    <x v="1"/>
    <n v="0"/>
    <x v="840"/>
    <x v="44"/>
    <x v="1"/>
    <s v="P1136"/>
    <n v="460"/>
    <n v="25"/>
    <x v="81"/>
    <x v="3"/>
    <n v="7"/>
    <n v="5"/>
    <s v="C"/>
    <n v="7.15"/>
    <x v="3"/>
    <n v="0"/>
    <n v="411211"/>
    <s v="Pending"/>
    <n v="67060"/>
    <x v="8"/>
    <x v="3"/>
    <x v="3"/>
    <n v="107697"/>
  </r>
  <r>
    <x v="2489"/>
    <x v="135"/>
    <x v="0"/>
    <x v="5"/>
    <x v="5"/>
    <s v="P3"/>
    <x v="0"/>
    <x v="3"/>
    <x v="3"/>
    <x v="148"/>
    <d v="2024-08-04T00:00:00"/>
    <n v="20"/>
    <n v="289672"/>
    <n v="268896"/>
    <n v="-20776"/>
    <x v="8"/>
    <n v="389"/>
    <n v="14"/>
    <x v="2"/>
    <x v="1"/>
    <x v="1"/>
    <n v="72"/>
    <x v="353"/>
    <x v="36"/>
    <x v="0"/>
    <s v="P1072"/>
    <n v="280"/>
    <n v="26"/>
    <x v="27"/>
    <x v="0"/>
    <n v="12"/>
    <n v="4"/>
    <s v="A"/>
    <n v="2.67"/>
    <x v="1"/>
    <n v="21482"/>
    <n v="837864"/>
    <s v="Pending"/>
    <n v="310116"/>
    <x v="2"/>
    <x v="3"/>
    <x v="2"/>
    <n v="-20776"/>
  </r>
  <r>
    <x v="2490"/>
    <x v="29"/>
    <x v="3"/>
    <x v="16"/>
    <x v="4"/>
    <s v="P2"/>
    <x v="0"/>
    <x v="5"/>
    <x v="2"/>
    <x v="58"/>
    <d v="2022-10-16T00:00:00"/>
    <n v="43"/>
    <n v="99197"/>
    <n v="179365"/>
    <n v="80168"/>
    <x v="9"/>
    <n v="319.89999999999998"/>
    <n v="81"/>
    <x v="1"/>
    <x v="1"/>
    <x v="0"/>
    <n v="93"/>
    <x v="108"/>
    <x v="17"/>
    <x v="4"/>
    <s v="P1057"/>
    <n v="486"/>
    <n v="111"/>
    <x v="65"/>
    <x v="3"/>
    <n v="21"/>
    <n v="1"/>
    <s v="A"/>
    <n v="4.72"/>
    <x v="0"/>
    <n v="0"/>
    <n v="273655"/>
    <s v="Overdue"/>
    <n v="120100"/>
    <x v="0"/>
    <x v="0"/>
    <x v="1"/>
    <n v="80168"/>
  </r>
  <r>
    <x v="2491"/>
    <x v="195"/>
    <x v="2"/>
    <x v="17"/>
    <x v="4"/>
    <s v="P3"/>
    <x v="1"/>
    <x v="2"/>
    <x v="1"/>
    <x v="720"/>
    <d v="2023-01-23T00:00:00"/>
    <n v="38"/>
    <n v="68981"/>
    <n v="120757"/>
    <n v="51776"/>
    <x v="3"/>
    <n v="481.2"/>
    <n v="56"/>
    <x v="0"/>
    <x v="0"/>
    <x v="1"/>
    <n v="42"/>
    <x v="357"/>
    <x v="35"/>
    <x v="1"/>
    <s v="P1217"/>
    <n v="159"/>
    <n v="30"/>
    <x v="21"/>
    <x v="2"/>
    <n v="9"/>
    <n v="2"/>
    <s v="C"/>
    <n v="0.61"/>
    <x v="2"/>
    <n v="0"/>
    <n v="597023"/>
    <s v="Paid"/>
    <n v="54319"/>
    <x v="1"/>
    <x v="0"/>
    <x v="3"/>
    <n v="51776"/>
  </r>
  <r>
    <x v="2492"/>
    <x v="221"/>
    <x v="2"/>
    <x v="11"/>
    <x v="0"/>
    <s v="P5"/>
    <x v="2"/>
    <x v="0"/>
    <x v="2"/>
    <x v="539"/>
    <d v="2025-02-14T00:00:00"/>
    <n v="42"/>
    <n v="294165"/>
    <n v="383493"/>
    <n v="89328"/>
    <x v="3"/>
    <n v="471.2"/>
    <n v="54"/>
    <x v="0"/>
    <x v="0"/>
    <x v="0"/>
    <n v="0"/>
    <x v="78"/>
    <x v="8"/>
    <x v="0"/>
    <s v="P1340"/>
    <n v="173"/>
    <n v="35"/>
    <x v="29"/>
    <x v="1"/>
    <n v="14"/>
    <n v="8"/>
    <s v="A"/>
    <n v="8.25"/>
    <x v="0"/>
    <n v="0"/>
    <n v="18960"/>
    <s v="Paid"/>
    <n v="329060"/>
    <x v="0"/>
    <x v="1"/>
    <x v="3"/>
    <n v="89328"/>
  </r>
  <r>
    <x v="2493"/>
    <x v="58"/>
    <x v="0"/>
    <x v="21"/>
    <x v="2"/>
    <s v="P4"/>
    <x v="3"/>
    <x v="0"/>
    <x v="2"/>
    <x v="1135"/>
    <d v="2024-07-15T00:00:00"/>
    <n v="22"/>
    <n v="221466"/>
    <n v="239886"/>
    <n v="18420"/>
    <x v="8"/>
    <n v="184"/>
    <n v="16"/>
    <x v="2"/>
    <x v="1"/>
    <x v="0"/>
    <n v="0"/>
    <x v="642"/>
    <x v="2"/>
    <x v="0"/>
    <s v="P1137"/>
    <n v="331"/>
    <n v="108"/>
    <x v="37"/>
    <x v="3"/>
    <n v="19"/>
    <n v="7"/>
    <s v="B"/>
    <n v="8.01"/>
    <x v="3"/>
    <n v="0"/>
    <n v="799584"/>
    <s v="Paid"/>
    <n v="243822"/>
    <x v="4"/>
    <x v="3"/>
    <x v="4"/>
    <n v="18420"/>
  </r>
  <r>
    <x v="2494"/>
    <x v="294"/>
    <x v="2"/>
    <x v="13"/>
    <x v="4"/>
    <s v="P4"/>
    <x v="1"/>
    <x v="5"/>
    <x v="0"/>
    <x v="570"/>
    <d v="2022-11-29T00:00:00"/>
    <n v="19"/>
    <n v="40860"/>
    <n v="119572"/>
    <n v="78712"/>
    <x v="10"/>
    <n v="544.4"/>
    <n v="54"/>
    <x v="0"/>
    <x v="1"/>
    <x v="1"/>
    <n v="0"/>
    <x v="212"/>
    <x v="10"/>
    <x v="4"/>
    <s v="P1026"/>
    <n v="215"/>
    <n v="92"/>
    <x v="46"/>
    <x v="1"/>
    <n v="4"/>
    <n v="7"/>
    <s v="A"/>
    <n v="0.01"/>
    <x v="0"/>
    <n v="0"/>
    <n v="323505"/>
    <s v="Overdue"/>
    <n v="43315"/>
    <x v="0"/>
    <x v="3"/>
    <x v="4"/>
    <n v="78712"/>
  </r>
  <r>
    <x v="2495"/>
    <x v="51"/>
    <x v="5"/>
    <x v="17"/>
    <x v="0"/>
    <s v="P3"/>
    <x v="0"/>
    <x v="0"/>
    <x v="1"/>
    <x v="620"/>
    <d v="2023-09-14T00:00:00"/>
    <n v="5"/>
    <n v="120257"/>
    <n v="120220"/>
    <n v="-37"/>
    <x v="6"/>
    <n v="649.4"/>
    <n v="58"/>
    <x v="0"/>
    <x v="3"/>
    <x v="1"/>
    <n v="58"/>
    <x v="635"/>
    <x v="39"/>
    <x v="3"/>
    <s v="P1465"/>
    <n v="142"/>
    <n v="67"/>
    <x v="83"/>
    <x v="2"/>
    <n v="12"/>
    <n v="3"/>
    <s v="D"/>
    <n v="16.04"/>
    <x v="3"/>
    <n v="0"/>
    <n v="924860"/>
    <s v="Pending"/>
    <n v="101093"/>
    <x v="3"/>
    <x v="1"/>
    <x v="3"/>
    <n v="-37"/>
  </r>
  <r>
    <x v="2496"/>
    <x v="80"/>
    <x v="5"/>
    <x v="26"/>
    <x v="1"/>
    <s v="P4"/>
    <x v="0"/>
    <x v="3"/>
    <x v="0"/>
    <x v="1125"/>
    <d v="2025-08-30T00:00:00"/>
    <n v="35"/>
    <n v="58030"/>
    <n v="124810"/>
    <n v="66780"/>
    <x v="9"/>
    <n v="678.2"/>
    <n v="43"/>
    <x v="0"/>
    <x v="0"/>
    <x v="2"/>
    <n v="61"/>
    <x v="730"/>
    <x v="3"/>
    <x v="3"/>
    <s v="P1472"/>
    <n v="221"/>
    <n v="68"/>
    <x v="78"/>
    <x v="2"/>
    <n v="0"/>
    <n v="8"/>
    <s v="C"/>
    <n v="11.8"/>
    <x v="1"/>
    <n v="44300"/>
    <n v="602347"/>
    <s v="Pending"/>
    <n v="38409"/>
    <x v="10"/>
    <x v="3"/>
    <x v="0"/>
    <n v="66780"/>
  </r>
  <r>
    <x v="2497"/>
    <x v="27"/>
    <x v="3"/>
    <x v="23"/>
    <x v="4"/>
    <s v="P4"/>
    <x v="1"/>
    <x v="4"/>
    <x v="1"/>
    <x v="1136"/>
    <d v="2023-03-01T00:00:00"/>
    <n v="2"/>
    <n v="399094"/>
    <n v="420227"/>
    <n v="21133"/>
    <x v="3"/>
    <n v="27.7"/>
    <n v="47"/>
    <x v="0"/>
    <x v="0"/>
    <x v="0"/>
    <n v="86"/>
    <x v="332"/>
    <x v="35"/>
    <x v="0"/>
    <s v="P1233"/>
    <n v="159"/>
    <n v="107"/>
    <x v="28"/>
    <x v="3"/>
    <n v="4"/>
    <n v="6"/>
    <s v="A"/>
    <n v="15.48"/>
    <x v="2"/>
    <n v="35717"/>
    <n v="704533"/>
    <s v="Paid"/>
    <n v="428477"/>
    <x v="0"/>
    <x v="1"/>
    <x v="3"/>
    <n v="21133"/>
  </r>
  <r>
    <x v="2498"/>
    <x v="195"/>
    <x v="3"/>
    <x v="12"/>
    <x v="4"/>
    <s v="P4"/>
    <x v="1"/>
    <x v="3"/>
    <x v="0"/>
    <x v="922"/>
    <d v="2024-02-07T00:00:00"/>
    <n v="17"/>
    <n v="310165"/>
    <n v="416716"/>
    <n v="106551"/>
    <x v="11"/>
    <n v="778.2"/>
    <n v="50"/>
    <x v="0"/>
    <x v="3"/>
    <x v="0"/>
    <n v="46"/>
    <x v="447"/>
    <x v="20"/>
    <x v="4"/>
    <s v="P1352"/>
    <n v="204"/>
    <n v="75"/>
    <x v="77"/>
    <x v="3"/>
    <n v="14"/>
    <n v="4"/>
    <s v="B"/>
    <n v="1.01"/>
    <x v="1"/>
    <n v="25492"/>
    <n v="923480"/>
    <s v="Paid"/>
    <n v="311285"/>
    <x v="3"/>
    <x v="0"/>
    <x v="4"/>
    <n v="106551"/>
  </r>
  <r>
    <x v="2499"/>
    <x v="5"/>
    <x v="0"/>
    <x v="5"/>
    <x v="3"/>
    <s v="P1"/>
    <x v="2"/>
    <x v="0"/>
    <x v="3"/>
    <x v="156"/>
    <d v="2022-01-27T00:00:00"/>
    <n v="20"/>
    <n v="370474"/>
    <n v="443190"/>
    <n v="72716"/>
    <x v="6"/>
    <n v="65.2"/>
    <n v="63"/>
    <x v="1"/>
    <x v="0"/>
    <x v="0"/>
    <n v="72"/>
    <x v="369"/>
    <x v="11"/>
    <x v="2"/>
    <s v="P1422"/>
    <n v="83"/>
    <n v="94"/>
    <x v="29"/>
    <x v="1"/>
    <n v="14"/>
    <n v="7"/>
    <s v="C"/>
    <n v="14.25"/>
    <x v="0"/>
    <n v="0"/>
    <n v="897522"/>
    <s v="Pending"/>
    <n v="367109"/>
    <x v="3"/>
    <x v="0"/>
    <x v="4"/>
    <n v="72716"/>
  </r>
  <r>
    <x v="2500"/>
    <x v="245"/>
    <x v="2"/>
    <x v="27"/>
    <x v="2"/>
    <s v="P4"/>
    <x v="3"/>
    <x v="5"/>
    <x v="3"/>
    <x v="284"/>
    <d v="2024-06-26T00:00:00"/>
    <n v="45"/>
    <n v="81686"/>
    <n v="59255"/>
    <n v="-22431"/>
    <x v="6"/>
    <n v="298.89999999999998"/>
    <n v="24"/>
    <x v="2"/>
    <x v="2"/>
    <x v="2"/>
    <n v="67"/>
    <x v="760"/>
    <x v="31"/>
    <x v="2"/>
    <s v="P1123"/>
    <n v="484"/>
    <n v="81"/>
    <x v="69"/>
    <x v="2"/>
    <n v="4"/>
    <n v="3"/>
    <s v="D"/>
    <n v="17.68"/>
    <x v="3"/>
    <n v="0"/>
    <n v="156943"/>
    <s v="Pending"/>
    <n v="101157"/>
    <x v="6"/>
    <x v="1"/>
    <x v="2"/>
    <n v="-22431"/>
  </r>
  <r>
    <x v="2501"/>
    <x v="39"/>
    <x v="4"/>
    <x v="22"/>
    <x v="1"/>
    <s v="P4"/>
    <x v="3"/>
    <x v="2"/>
    <x v="4"/>
    <x v="1137"/>
    <d v="2024-06-06T00:00:00"/>
    <n v="7"/>
    <n v="193933"/>
    <n v="164451"/>
    <n v="-29482"/>
    <x v="0"/>
    <n v="787.7"/>
    <n v="57"/>
    <x v="0"/>
    <x v="3"/>
    <x v="0"/>
    <n v="0"/>
    <x v="477"/>
    <x v="1"/>
    <x v="2"/>
    <s v="P1231"/>
    <n v="167"/>
    <n v="111"/>
    <x v="53"/>
    <x v="1"/>
    <n v="0"/>
    <n v="2"/>
    <s v="C"/>
    <n v="14.2"/>
    <x v="2"/>
    <n v="88479"/>
    <n v="117832"/>
    <s v="Paid"/>
    <n v="179168"/>
    <x v="3"/>
    <x v="3"/>
    <x v="3"/>
    <n v="-29482"/>
  </r>
  <r>
    <x v="2502"/>
    <x v="256"/>
    <x v="3"/>
    <x v="19"/>
    <x v="3"/>
    <s v="P1"/>
    <x v="0"/>
    <x v="1"/>
    <x v="0"/>
    <x v="500"/>
    <d v="2022-05-30T00:00:00"/>
    <n v="53"/>
    <n v="498068"/>
    <n v="533273"/>
    <n v="35205"/>
    <x v="4"/>
    <n v="426.8"/>
    <n v="76"/>
    <x v="1"/>
    <x v="0"/>
    <x v="1"/>
    <n v="0"/>
    <x v="675"/>
    <x v="40"/>
    <x v="4"/>
    <s v="P1407"/>
    <n v="68"/>
    <n v="96"/>
    <x v="54"/>
    <x v="0"/>
    <n v="21"/>
    <n v="6"/>
    <s v="A"/>
    <n v="7.35"/>
    <x v="0"/>
    <n v="0"/>
    <n v="707018"/>
    <s v="Overdue"/>
    <n v="518331"/>
    <x v="8"/>
    <x v="0"/>
    <x v="3"/>
    <n v="35205"/>
  </r>
  <r>
    <x v="2503"/>
    <x v="113"/>
    <x v="1"/>
    <x v="24"/>
    <x v="0"/>
    <s v="P3"/>
    <x v="0"/>
    <x v="0"/>
    <x v="4"/>
    <x v="350"/>
    <d v="2024-10-31T00:00:00"/>
    <n v="38"/>
    <n v="45290"/>
    <n v="67868"/>
    <n v="22578"/>
    <x v="4"/>
    <n v="786.3"/>
    <n v="32"/>
    <x v="0"/>
    <x v="3"/>
    <x v="1"/>
    <n v="0"/>
    <x v="190"/>
    <x v="35"/>
    <x v="1"/>
    <s v="P1366"/>
    <n v="418"/>
    <n v="17"/>
    <x v="88"/>
    <x v="0"/>
    <n v="21"/>
    <n v="2"/>
    <s v="C"/>
    <n v="14.1"/>
    <x v="0"/>
    <n v="0"/>
    <n v="158709"/>
    <s v="Paid"/>
    <n v="35346"/>
    <x v="4"/>
    <x v="0"/>
    <x v="4"/>
    <n v="22578"/>
  </r>
  <r>
    <x v="2504"/>
    <x v="232"/>
    <x v="3"/>
    <x v="5"/>
    <x v="3"/>
    <s v="P2"/>
    <x v="2"/>
    <x v="5"/>
    <x v="4"/>
    <x v="889"/>
    <d v="2023-02-13T00:00:00"/>
    <n v="19"/>
    <n v="333381"/>
    <n v="382472"/>
    <n v="49091"/>
    <x v="7"/>
    <n v="738"/>
    <n v="19"/>
    <x v="2"/>
    <x v="2"/>
    <x v="0"/>
    <n v="0"/>
    <x v="805"/>
    <x v="15"/>
    <x v="4"/>
    <s v="P1102"/>
    <n v="484"/>
    <n v="27"/>
    <x v="40"/>
    <x v="2"/>
    <n v="0"/>
    <n v="7"/>
    <s v="A"/>
    <n v="15.52"/>
    <x v="0"/>
    <n v="0"/>
    <n v="590289"/>
    <s v="Paid"/>
    <n v="340375"/>
    <x v="11"/>
    <x v="2"/>
    <x v="1"/>
    <n v="49091"/>
  </r>
  <r>
    <x v="2505"/>
    <x v="208"/>
    <x v="2"/>
    <x v="12"/>
    <x v="4"/>
    <s v="P4"/>
    <x v="3"/>
    <x v="0"/>
    <x v="3"/>
    <x v="125"/>
    <d v="2023-04-10T00:00:00"/>
    <n v="60"/>
    <n v="479968"/>
    <n v="536433"/>
    <n v="56465"/>
    <x v="9"/>
    <n v="560.70000000000005"/>
    <n v="76"/>
    <x v="1"/>
    <x v="0"/>
    <x v="1"/>
    <n v="85"/>
    <x v="355"/>
    <x v="1"/>
    <x v="4"/>
    <s v="P1064"/>
    <n v="447"/>
    <n v="51"/>
    <x v="19"/>
    <x v="1"/>
    <n v="4"/>
    <n v="7"/>
    <s v="C"/>
    <n v="9.26"/>
    <x v="3"/>
    <n v="0"/>
    <n v="651444"/>
    <s v="Pending"/>
    <n v="476612"/>
    <x v="8"/>
    <x v="3"/>
    <x v="2"/>
    <n v="56465"/>
  </r>
  <r>
    <x v="2506"/>
    <x v="148"/>
    <x v="1"/>
    <x v="7"/>
    <x v="3"/>
    <s v="P4"/>
    <x v="2"/>
    <x v="1"/>
    <x v="3"/>
    <x v="131"/>
    <d v="2022-12-21T00:00:00"/>
    <n v="57"/>
    <n v="37879"/>
    <n v="38589"/>
    <n v="710"/>
    <x v="2"/>
    <n v="251.6"/>
    <n v="97"/>
    <x v="1"/>
    <x v="3"/>
    <x v="1"/>
    <n v="66"/>
    <x v="280"/>
    <x v="20"/>
    <x v="2"/>
    <s v="P1382"/>
    <n v="395"/>
    <n v="96"/>
    <x v="14"/>
    <x v="1"/>
    <n v="12"/>
    <n v="3"/>
    <s v="B"/>
    <n v="4.1900000000000004"/>
    <x v="0"/>
    <n v="0"/>
    <n v="376565"/>
    <s v="Overdue"/>
    <n v="69606"/>
    <x v="6"/>
    <x v="0"/>
    <x v="2"/>
    <n v="710"/>
  </r>
  <r>
    <x v="2507"/>
    <x v="148"/>
    <x v="2"/>
    <x v="20"/>
    <x v="5"/>
    <s v="P1"/>
    <x v="2"/>
    <x v="1"/>
    <x v="4"/>
    <x v="543"/>
    <d v="2025-01-16T00:00:00"/>
    <n v="11"/>
    <n v="224886"/>
    <n v="279030"/>
    <n v="54144"/>
    <x v="10"/>
    <n v="427.2"/>
    <n v="49"/>
    <x v="0"/>
    <x v="1"/>
    <x v="0"/>
    <n v="91"/>
    <x v="565"/>
    <x v="25"/>
    <x v="2"/>
    <s v="P1189"/>
    <n v="13"/>
    <n v="33"/>
    <x v="86"/>
    <x v="1"/>
    <n v="19"/>
    <n v="6"/>
    <s v="A"/>
    <n v="8.39"/>
    <x v="3"/>
    <n v="0"/>
    <n v="491448"/>
    <s v="Overdue"/>
    <n v="267509"/>
    <x v="2"/>
    <x v="0"/>
    <x v="1"/>
    <n v="54144"/>
  </r>
  <r>
    <x v="2508"/>
    <x v="256"/>
    <x v="0"/>
    <x v="13"/>
    <x v="3"/>
    <s v="P2"/>
    <x v="3"/>
    <x v="3"/>
    <x v="0"/>
    <x v="1138"/>
    <d v="2023-03-28T00:00:00"/>
    <n v="6"/>
    <n v="185729"/>
    <n v="257447"/>
    <n v="71718"/>
    <x v="4"/>
    <n v="818.7"/>
    <n v="93"/>
    <x v="1"/>
    <x v="1"/>
    <x v="1"/>
    <n v="0"/>
    <x v="810"/>
    <x v="19"/>
    <x v="2"/>
    <s v="P1175"/>
    <n v="422"/>
    <n v="120"/>
    <x v="34"/>
    <x v="1"/>
    <n v="21"/>
    <n v="7"/>
    <s v="A"/>
    <n v="9.15"/>
    <x v="0"/>
    <n v="0"/>
    <n v="425741"/>
    <s v="Pending"/>
    <n v="212176"/>
    <x v="9"/>
    <x v="0"/>
    <x v="4"/>
    <n v="71718"/>
  </r>
  <r>
    <x v="2509"/>
    <x v="142"/>
    <x v="2"/>
    <x v="25"/>
    <x v="4"/>
    <s v="P5"/>
    <x v="0"/>
    <x v="0"/>
    <x v="1"/>
    <x v="656"/>
    <d v="2023-12-13T00:00:00"/>
    <n v="48"/>
    <n v="117190"/>
    <n v="198255"/>
    <n v="81065"/>
    <x v="9"/>
    <n v="612.1"/>
    <n v="46"/>
    <x v="0"/>
    <x v="2"/>
    <x v="0"/>
    <n v="0"/>
    <x v="69"/>
    <x v="34"/>
    <x v="3"/>
    <s v="P1347"/>
    <n v="6"/>
    <n v="44"/>
    <x v="40"/>
    <x v="3"/>
    <n v="16"/>
    <n v="2"/>
    <s v="B"/>
    <n v="1.75"/>
    <x v="0"/>
    <n v="0"/>
    <n v="861509"/>
    <s v="Pending"/>
    <n v="137871"/>
    <x v="12"/>
    <x v="0"/>
    <x v="0"/>
    <n v="81065"/>
  </r>
  <r>
    <x v="2510"/>
    <x v="187"/>
    <x v="3"/>
    <x v="6"/>
    <x v="3"/>
    <s v="P4"/>
    <x v="2"/>
    <x v="0"/>
    <x v="1"/>
    <x v="1139"/>
    <d v="2025-04-21T00:00:00"/>
    <n v="26"/>
    <n v="421127"/>
    <n v="381342"/>
    <n v="-39785"/>
    <x v="4"/>
    <n v="885.3"/>
    <n v="20"/>
    <x v="2"/>
    <x v="3"/>
    <x v="0"/>
    <n v="0"/>
    <x v="841"/>
    <x v="3"/>
    <x v="2"/>
    <s v="P1183"/>
    <n v="106"/>
    <n v="63"/>
    <x v="74"/>
    <x v="1"/>
    <n v="19"/>
    <n v="3"/>
    <s v="B"/>
    <n v="10.77"/>
    <x v="3"/>
    <n v="49976"/>
    <n v="78338"/>
    <s v="Paid"/>
    <n v="450387"/>
    <x v="3"/>
    <x v="1"/>
    <x v="4"/>
    <n v="-39785"/>
  </r>
  <r>
    <x v="2511"/>
    <x v="71"/>
    <x v="2"/>
    <x v="25"/>
    <x v="1"/>
    <s v="P5"/>
    <x v="2"/>
    <x v="2"/>
    <x v="3"/>
    <x v="1107"/>
    <d v="2022-03-05T00:00:00"/>
    <n v="13"/>
    <n v="242588"/>
    <n v="283987"/>
    <n v="41399"/>
    <x v="8"/>
    <n v="526.5"/>
    <n v="1"/>
    <x v="2"/>
    <x v="2"/>
    <x v="1"/>
    <n v="0"/>
    <x v="8"/>
    <x v="13"/>
    <x v="4"/>
    <s v="P1235"/>
    <n v="141"/>
    <n v="77"/>
    <x v="34"/>
    <x v="1"/>
    <n v="9"/>
    <n v="5"/>
    <s v="A"/>
    <n v="8.6199999999999992"/>
    <x v="0"/>
    <n v="0"/>
    <n v="915181"/>
    <s v="Paid"/>
    <n v="278939"/>
    <x v="1"/>
    <x v="1"/>
    <x v="1"/>
    <n v="41399"/>
  </r>
  <r>
    <x v="2512"/>
    <x v="54"/>
    <x v="1"/>
    <x v="13"/>
    <x v="1"/>
    <s v="P2"/>
    <x v="1"/>
    <x v="2"/>
    <x v="1"/>
    <x v="675"/>
    <d v="2022-08-22T00:00:00"/>
    <n v="59"/>
    <n v="67419"/>
    <n v="154126"/>
    <n v="86707"/>
    <x v="8"/>
    <n v="842.4"/>
    <n v="20"/>
    <x v="2"/>
    <x v="2"/>
    <x v="0"/>
    <n v="51"/>
    <x v="697"/>
    <x v="7"/>
    <x v="2"/>
    <s v="P1132"/>
    <n v="361"/>
    <n v="115"/>
    <x v="24"/>
    <x v="0"/>
    <n v="19"/>
    <n v="2"/>
    <s v="B"/>
    <n v="17.93"/>
    <x v="3"/>
    <n v="0"/>
    <n v="739537"/>
    <s v="Paid"/>
    <n v="95968"/>
    <x v="7"/>
    <x v="1"/>
    <x v="1"/>
    <n v="86707"/>
  </r>
  <r>
    <x v="2513"/>
    <x v="129"/>
    <x v="3"/>
    <x v="16"/>
    <x v="4"/>
    <s v="P2"/>
    <x v="1"/>
    <x v="0"/>
    <x v="2"/>
    <x v="736"/>
    <d v="2024-02-03T00:00:00"/>
    <n v="29"/>
    <n v="394938"/>
    <n v="393709"/>
    <n v="-1229"/>
    <x v="7"/>
    <n v="86.1"/>
    <n v="63"/>
    <x v="1"/>
    <x v="2"/>
    <x v="0"/>
    <n v="0"/>
    <x v="803"/>
    <x v="25"/>
    <x v="4"/>
    <s v="P1498"/>
    <n v="382"/>
    <n v="85"/>
    <x v="65"/>
    <x v="2"/>
    <n v="19"/>
    <n v="1"/>
    <s v="C"/>
    <n v="16.93"/>
    <x v="2"/>
    <n v="0"/>
    <n v="46278"/>
    <s v="Pending"/>
    <n v="420216"/>
    <x v="4"/>
    <x v="3"/>
    <x v="1"/>
    <n v="-1229"/>
  </r>
  <r>
    <x v="2514"/>
    <x v="70"/>
    <x v="3"/>
    <x v="6"/>
    <x v="3"/>
    <s v="P3"/>
    <x v="2"/>
    <x v="5"/>
    <x v="2"/>
    <x v="388"/>
    <d v="2022-10-10T00:00:00"/>
    <n v="35"/>
    <n v="43369"/>
    <n v="6041"/>
    <n v="-37328"/>
    <x v="9"/>
    <n v="207.8"/>
    <n v="53"/>
    <x v="0"/>
    <x v="3"/>
    <x v="0"/>
    <n v="50"/>
    <x v="668"/>
    <x v="19"/>
    <x v="2"/>
    <s v="P1223"/>
    <n v="250"/>
    <n v="86"/>
    <x v="57"/>
    <x v="1"/>
    <n v="4"/>
    <n v="5"/>
    <s v="A"/>
    <n v="0.2"/>
    <x v="2"/>
    <n v="0"/>
    <n v="76099"/>
    <s v="Paid"/>
    <n v="25267"/>
    <x v="4"/>
    <x v="2"/>
    <x v="1"/>
    <n v="-37328"/>
  </r>
  <r>
    <x v="2515"/>
    <x v="187"/>
    <x v="5"/>
    <x v="7"/>
    <x v="4"/>
    <s v="P4"/>
    <x v="1"/>
    <x v="1"/>
    <x v="4"/>
    <x v="910"/>
    <d v="2023-03-15T00:00:00"/>
    <n v="3"/>
    <n v="217628"/>
    <n v="258792"/>
    <n v="41164"/>
    <x v="8"/>
    <n v="745"/>
    <n v="92"/>
    <x v="1"/>
    <x v="0"/>
    <x v="2"/>
    <n v="0"/>
    <x v="300"/>
    <x v="1"/>
    <x v="3"/>
    <s v="P1177"/>
    <n v="365"/>
    <n v="66"/>
    <x v="87"/>
    <x v="0"/>
    <n v="19"/>
    <n v="4"/>
    <s v="A"/>
    <n v="9.94"/>
    <x v="0"/>
    <n v="0"/>
    <n v="743997"/>
    <s v="Paid"/>
    <n v="249613"/>
    <x v="7"/>
    <x v="0"/>
    <x v="0"/>
    <n v="41164"/>
  </r>
  <r>
    <x v="2516"/>
    <x v="85"/>
    <x v="5"/>
    <x v="4"/>
    <x v="5"/>
    <s v="P2"/>
    <x v="0"/>
    <x v="5"/>
    <x v="2"/>
    <x v="985"/>
    <d v="2024-02-18T00:00:00"/>
    <n v="6"/>
    <n v="240403"/>
    <n v="218488"/>
    <n v="-21915"/>
    <x v="1"/>
    <n v="855"/>
    <n v="65"/>
    <x v="1"/>
    <x v="2"/>
    <x v="1"/>
    <n v="81"/>
    <x v="115"/>
    <x v="9"/>
    <x v="4"/>
    <s v="P1107"/>
    <n v="47"/>
    <n v="43"/>
    <x v="87"/>
    <x v="0"/>
    <n v="0"/>
    <n v="5"/>
    <s v="B"/>
    <n v="3.15"/>
    <x v="2"/>
    <n v="0"/>
    <n v="951528"/>
    <s v="Overdue"/>
    <n v="267813"/>
    <x v="6"/>
    <x v="2"/>
    <x v="3"/>
    <n v="-21915"/>
  </r>
  <r>
    <x v="2517"/>
    <x v="171"/>
    <x v="3"/>
    <x v="25"/>
    <x v="1"/>
    <s v="P1"/>
    <x v="0"/>
    <x v="5"/>
    <x v="0"/>
    <x v="951"/>
    <d v="2024-12-26T00:00:00"/>
    <n v="36"/>
    <n v="167259"/>
    <n v="278950"/>
    <n v="111691"/>
    <x v="2"/>
    <n v="31"/>
    <n v="50"/>
    <x v="0"/>
    <x v="3"/>
    <x v="0"/>
    <n v="52"/>
    <x v="702"/>
    <x v="5"/>
    <x v="1"/>
    <s v="P1339"/>
    <n v="463"/>
    <n v="40"/>
    <x v="67"/>
    <x v="0"/>
    <n v="9"/>
    <n v="8"/>
    <s v="C"/>
    <n v="4.5599999999999996"/>
    <x v="1"/>
    <n v="0"/>
    <n v="435995"/>
    <s v="Paid"/>
    <n v="193374"/>
    <x v="7"/>
    <x v="2"/>
    <x v="3"/>
    <n v="111691"/>
  </r>
  <r>
    <x v="2518"/>
    <x v="247"/>
    <x v="1"/>
    <x v="14"/>
    <x v="1"/>
    <s v="P2"/>
    <x v="1"/>
    <x v="5"/>
    <x v="1"/>
    <x v="450"/>
    <d v="2023-05-19T00:00:00"/>
    <n v="45"/>
    <n v="407423"/>
    <n v="493650"/>
    <n v="86227"/>
    <x v="0"/>
    <n v="677.1"/>
    <n v="83"/>
    <x v="1"/>
    <x v="3"/>
    <x v="2"/>
    <n v="41"/>
    <x v="842"/>
    <x v="28"/>
    <x v="0"/>
    <s v="P1320"/>
    <n v="415"/>
    <n v="39"/>
    <x v="87"/>
    <x v="0"/>
    <n v="9"/>
    <n v="5"/>
    <s v="B"/>
    <n v="5.47"/>
    <x v="0"/>
    <n v="0"/>
    <n v="554817"/>
    <s v="Pending"/>
    <n v="391255"/>
    <x v="3"/>
    <x v="3"/>
    <x v="4"/>
    <n v="86227"/>
  </r>
  <r>
    <x v="2519"/>
    <x v="77"/>
    <x v="2"/>
    <x v="12"/>
    <x v="3"/>
    <s v="P5"/>
    <x v="0"/>
    <x v="4"/>
    <x v="4"/>
    <x v="289"/>
    <d v="2024-01-22T00:00:00"/>
    <n v="13"/>
    <n v="213140"/>
    <n v="324407"/>
    <n v="111267"/>
    <x v="6"/>
    <n v="143.1"/>
    <n v="40"/>
    <x v="0"/>
    <x v="0"/>
    <x v="1"/>
    <n v="0"/>
    <x v="57"/>
    <x v="15"/>
    <x v="3"/>
    <s v="P1313"/>
    <n v="484"/>
    <n v="78"/>
    <x v="85"/>
    <x v="1"/>
    <n v="2"/>
    <n v="4"/>
    <s v="C"/>
    <n v="8.99"/>
    <x v="3"/>
    <n v="0"/>
    <n v="425778"/>
    <s v="Paid"/>
    <n v="202797"/>
    <x v="2"/>
    <x v="3"/>
    <x v="4"/>
    <n v="111267"/>
  </r>
  <r>
    <x v="2520"/>
    <x v="97"/>
    <x v="4"/>
    <x v="8"/>
    <x v="1"/>
    <s v="P5"/>
    <x v="0"/>
    <x v="1"/>
    <x v="3"/>
    <x v="1015"/>
    <d v="2023-09-03T00:00:00"/>
    <n v="35"/>
    <n v="10822"/>
    <n v="110098"/>
    <n v="99276"/>
    <x v="9"/>
    <n v="512.6"/>
    <n v="31"/>
    <x v="0"/>
    <x v="1"/>
    <x v="1"/>
    <n v="0"/>
    <x v="96"/>
    <x v="25"/>
    <x v="1"/>
    <s v="P1472"/>
    <n v="99"/>
    <n v="110"/>
    <x v="12"/>
    <x v="1"/>
    <n v="19"/>
    <n v="7"/>
    <s v="A"/>
    <n v="14.61"/>
    <x v="3"/>
    <n v="0"/>
    <n v="457673"/>
    <s v="Overdue"/>
    <n v="32667"/>
    <x v="3"/>
    <x v="3"/>
    <x v="0"/>
    <n v="99276"/>
  </r>
  <r>
    <x v="2521"/>
    <x v="76"/>
    <x v="2"/>
    <x v="3"/>
    <x v="3"/>
    <s v="P4"/>
    <x v="3"/>
    <x v="2"/>
    <x v="4"/>
    <x v="651"/>
    <d v="2024-08-27T00:00:00"/>
    <n v="33"/>
    <n v="233730"/>
    <n v="265784"/>
    <n v="32054"/>
    <x v="3"/>
    <n v="352.4"/>
    <n v="42"/>
    <x v="0"/>
    <x v="0"/>
    <x v="0"/>
    <n v="95"/>
    <x v="375"/>
    <x v="44"/>
    <x v="1"/>
    <s v="P1040"/>
    <n v="32"/>
    <n v="80"/>
    <x v="78"/>
    <x v="2"/>
    <n v="21"/>
    <n v="7"/>
    <s v="D"/>
    <n v="7.82"/>
    <x v="3"/>
    <n v="0"/>
    <n v="54272"/>
    <s v="Pending"/>
    <n v="222005"/>
    <x v="1"/>
    <x v="1"/>
    <x v="0"/>
    <n v="32054"/>
  </r>
  <r>
    <x v="2522"/>
    <x v="35"/>
    <x v="1"/>
    <x v="9"/>
    <x v="2"/>
    <s v="P5"/>
    <x v="0"/>
    <x v="1"/>
    <x v="0"/>
    <x v="1140"/>
    <d v="2024-12-14T00:00:00"/>
    <n v="26"/>
    <n v="30435"/>
    <n v="5364"/>
    <n v="-25071"/>
    <x v="1"/>
    <n v="580.1"/>
    <n v="18"/>
    <x v="2"/>
    <x v="1"/>
    <x v="0"/>
    <n v="87"/>
    <x v="313"/>
    <x v="8"/>
    <x v="4"/>
    <s v="P1399"/>
    <n v="44"/>
    <n v="48"/>
    <x v="30"/>
    <x v="1"/>
    <n v="9"/>
    <n v="6"/>
    <s v="D"/>
    <n v="0.06"/>
    <x v="2"/>
    <n v="0"/>
    <n v="665022"/>
    <s v="Overdue"/>
    <n v="25539"/>
    <x v="12"/>
    <x v="0"/>
    <x v="3"/>
    <n v="-25071"/>
  </r>
  <r>
    <x v="2523"/>
    <x v="264"/>
    <x v="4"/>
    <x v="9"/>
    <x v="2"/>
    <s v="P3"/>
    <x v="3"/>
    <x v="5"/>
    <x v="0"/>
    <x v="613"/>
    <d v="2023-11-26T00:00:00"/>
    <n v="28"/>
    <n v="170364"/>
    <n v="182650"/>
    <n v="12286"/>
    <x v="1"/>
    <n v="511.7"/>
    <n v="41"/>
    <x v="0"/>
    <x v="0"/>
    <x v="0"/>
    <n v="72"/>
    <x v="257"/>
    <x v="20"/>
    <x v="3"/>
    <s v="P1096"/>
    <n v="451"/>
    <n v="51"/>
    <x v="23"/>
    <x v="2"/>
    <n v="12"/>
    <n v="5"/>
    <s v="A"/>
    <n v="8.2100000000000009"/>
    <x v="2"/>
    <n v="0"/>
    <n v="690283"/>
    <s v="Pending"/>
    <n v="156559"/>
    <x v="5"/>
    <x v="0"/>
    <x v="2"/>
    <n v="12286"/>
  </r>
  <r>
    <x v="2524"/>
    <x v="140"/>
    <x v="5"/>
    <x v="6"/>
    <x v="4"/>
    <s v="P3"/>
    <x v="2"/>
    <x v="0"/>
    <x v="2"/>
    <x v="1141"/>
    <d v="2024-04-08T00:00:00"/>
    <n v="37"/>
    <n v="213591"/>
    <n v="307689"/>
    <n v="94098"/>
    <x v="7"/>
    <n v="605.29999999999995"/>
    <n v="82"/>
    <x v="1"/>
    <x v="0"/>
    <x v="0"/>
    <n v="0"/>
    <x v="190"/>
    <x v="7"/>
    <x v="4"/>
    <s v="P1476"/>
    <n v="53"/>
    <n v="23"/>
    <x v="53"/>
    <x v="1"/>
    <n v="7"/>
    <n v="2"/>
    <s v="B"/>
    <n v="11.07"/>
    <x v="3"/>
    <n v="0"/>
    <n v="864309"/>
    <s v="Overdue"/>
    <n v="203225"/>
    <x v="12"/>
    <x v="3"/>
    <x v="1"/>
    <n v="94098"/>
  </r>
  <r>
    <x v="2525"/>
    <x v="183"/>
    <x v="1"/>
    <x v="17"/>
    <x v="5"/>
    <s v="P2"/>
    <x v="0"/>
    <x v="5"/>
    <x v="4"/>
    <x v="961"/>
    <d v="2025-10-27T00:00:00"/>
    <n v="11"/>
    <n v="233710"/>
    <n v="241363"/>
    <n v="7653"/>
    <x v="4"/>
    <n v="237.3"/>
    <n v="57"/>
    <x v="0"/>
    <x v="3"/>
    <x v="0"/>
    <n v="0"/>
    <x v="651"/>
    <x v="40"/>
    <x v="2"/>
    <s v="P1452"/>
    <n v="456"/>
    <n v="10"/>
    <x v="5"/>
    <x v="3"/>
    <n v="4"/>
    <n v="2"/>
    <s v="C"/>
    <n v="6.91"/>
    <x v="2"/>
    <n v="0"/>
    <n v="961098"/>
    <s v="Paid"/>
    <n v="233343"/>
    <x v="1"/>
    <x v="1"/>
    <x v="2"/>
    <n v="7653"/>
  </r>
  <r>
    <x v="2526"/>
    <x v="200"/>
    <x v="3"/>
    <x v="4"/>
    <x v="0"/>
    <s v="P4"/>
    <x v="0"/>
    <x v="3"/>
    <x v="4"/>
    <x v="841"/>
    <d v="2025-04-12T00:00:00"/>
    <n v="12"/>
    <n v="441695"/>
    <n v="466573"/>
    <n v="24878"/>
    <x v="0"/>
    <n v="853.2"/>
    <n v="88"/>
    <x v="1"/>
    <x v="1"/>
    <x v="1"/>
    <n v="0"/>
    <x v="696"/>
    <x v="4"/>
    <x v="2"/>
    <s v="P1480"/>
    <n v="94"/>
    <n v="104"/>
    <x v="3"/>
    <x v="1"/>
    <n v="16"/>
    <n v="1"/>
    <s v="A"/>
    <n v="10.7"/>
    <x v="0"/>
    <n v="0"/>
    <n v="116281"/>
    <s v="Pending"/>
    <n v="439555"/>
    <x v="3"/>
    <x v="1"/>
    <x v="1"/>
    <n v="24878"/>
  </r>
  <r>
    <x v="2527"/>
    <x v="83"/>
    <x v="5"/>
    <x v="26"/>
    <x v="4"/>
    <s v="P1"/>
    <x v="2"/>
    <x v="3"/>
    <x v="3"/>
    <x v="461"/>
    <d v="2023-06-28T00:00:00"/>
    <n v="23"/>
    <n v="385390"/>
    <n v="408186"/>
    <n v="22796"/>
    <x v="3"/>
    <n v="75.099999999999994"/>
    <n v="58"/>
    <x v="0"/>
    <x v="3"/>
    <x v="0"/>
    <n v="0"/>
    <x v="29"/>
    <x v="1"/>
    <x v="3"/>
    <s v="P1306"/>
    <n v="478"/>
    <n v="76"/>
    <x v="34"/>
    <x v="1"/>
    <n v="9"/>
    <n v="7"/>
    <s v="D"/>
    <n v="13.76"/>
    <x v="0"/>
    <n v="0"/>
    <n v="399872"/>
    <s v="Paid"/>
    <n v="404421"/>
    <x v="7"/>
    <x v="3"/>
    <x v="0"/>
    <n v="22796"/>
  </r>
  <r>
    <x v="2528"/>
    <x v="119"/>
    <x v="4"/>
    <x v="5"/>
    <x v="2"/>
    <s v="P3"/>
    <x v="2"/>
    <x v="0"/>
    <x v="0"/>
    <x v="1142"/>
    <d v="2022-01-20T00:00:00"/>
    <n v="2"/>
    <n v="123110"/>
    <n v="235596"/>
    <n v="112486"/>
    <x v="8"/>
    <n v="32.700000000000003"/>
    <n v="52"/>
    <x v="0"/>
    <x v="2"/>
    <x v="0"/>
    <n v="86"/>
    <x v="47"/>
    <x v="12"/>
    <x v="0"/>
    <s v="P1011"/>
    <n v="107"/>
    <n v="94"/>
    <x v="47"/>
    <x v="0"/>
    <n v="0"/>
    <n v="1"/>
    <s v="B"/>
    <n v="7.22"/>
    <x v="0"/>
    <n v="23649"/>
    <n v="969993"/>
    <s v="Overdue"/>
    <n v="136287"/>
    <x v="5"/>
    <x v="3"/>
    <x v="4"/>
    <n v="112486"/>
  </r>
  <r>
    <x v="2529"/>
    <x v="147"/>
    <x v="3"/>
    <x v="0"/>
    <x v="1"/>
    <s v="P5"/>
    <x v="0"/>
    <x v="4"/>
    <x v="3"/>
    <x v="356"/>
    <d v="2025-04-05T00:00:00"/>
    <n v="24"/>
    <n v="175259"/>
    <n v="274098"/>
    <n v="98839"/>
    <x v="1"/>
    <n v="388.5"/>
    <n v="82"/>
    <x v="1"/>
    <x v="3"/>
    <x v="0"/>
    <n v="0"/>
    <x v="747"/>
    <x v="21"/>
    <x v="0"/>
    <s v="P1386"/>
    <n v="158"/>
    <n v="65"/>
    <x v="60"/>
    <x v="0"/>
    <n v="19"/>
    <n v="6"/>
    <s v="B"/>
    <n v="17.54"/>
    <x v="1"/>
    <n v="17566"/>
    <n v="306307"/>
    <s v="Pending"/>
    <n v="185252"/>
    <x v="0"/>
    <x v="2"/>
    <x v="4"/>
    <n v="98839"/>
  </r>
  <r>
    <x v="2530"/>
    <x v="57"/>
    <x v="1"/>
    <x v="14"/>
    <x v="1"/>
    <s v="P5"/>
    <x v="3"/>
    <x v="3"/>
    <x v="3"/>
    <x v="803"/>
    <d v="2022-02-24T00:00:00"/>
    <n v="7"/>
    <n v="225957"/>
    <n v="243687"/>
    <n v="17730"/>
    <x v="6"/>
    <n v="755.8"/>
    <n v="68"/>
    <x v="1"/>
    <x v="2"/>
    <x v="0"/>
    <n v="78"/>
    <x v="292"/>
    <x v="36"/>
    <x v="3"/>
    <s v="P1116"/>
    <n v="224"/>
    <n v="107"/>
    <x v="36"/>
    <x v="1"/>
    <n v="14"/>
    <n v="5"/>
    <s v="C"/>
    <n v="5.2"/>
    <x v="3"/>
    <n v="0"/>
    <n v="924540"/>
    <s v="Paid"/>
    <n v="222135"/>
    <x v="2"/>
    <x v="2"/>
    <x v="1"/>
    <n v="17730"/>
  </r>
  <r>
    <x v="2531"/>
    <x v="51"/>
    <x v="2"/>
    <x v="10"/>
    <x v="3"/>
    <s v="P4"/>
    <x v="2"/>
    <x v="5"/>
    <x v="2"/>
    <x v="1143"/>
    <d v="2025-10-01T00:00:00"/>
    <n v="36"/>
    <n v="174179"/>
    <n v="188481"/>
    <n v="14302"/>
    <x v="3"/>
    <n v="28.6"/>
    <n v="48"/>
    <x v="0"/>
    <x v="1"/>
    <x v="0"/>
    <n v="96"/>
    <x v="631"/>
    <x v="11"/>
    <x v="4"/>
    <s v="P1226"/>
    <n v="484"/>
    <n v="23"/>
    <x v="1"/>
    <x v="3"/>
    <n v="4"/>
    <n v="3"/>
    <s v="C"/>
    <n v="16.48"/>
    <x v="2"/>
    <n v="0"/>
    <n v="690247"/>
    <s v="Pending"/>
    <n v="184362"/>
    <x v="8"/>
    <x v="2"/>
    <x v="4"/>
    <n v="14302"/>
  </r>
  <r>
    <x v="2532"/>
    <x v="114"/>
    <x v="1"/>
    <x v="28"/>
    <x v="5"/>
    <s v="P3"/>
    <x v="3"/>
    <x v="2"/>
    <x v="2"/>
    <x v="1144"/>
    <d v="2022-07-23T00:00:00"/>
    <n v="56"/>
    <n v="385617"/>
    <n v="390893"/>
    <n v="5276"/>
    <x v="0"/>
    <n v="646.70000000000005"/>
    <n v="53"/>
    <x v="0"/>
    <x v="2"/>
    <x v="1"/>
    <n v="0"/>
    <x v="732"/>
    <x v="10"/>
    <x v="3"/>
    <s v="P1307"/>
    <n v="388"/>
    <n v="76"/>
    <x v="57"/>
    <x v="1"/>
    <n v="7"/>
    <n v="5"/>
    <s v="C"/>
    <n v="12.58"/>
    <x v="2"/>
    <n v="69357"/>
    <n v="242805"/>
    <s v="Overdue"/>
    <n v="388792"/>
    <x v="9"/>
    <x v="1"/>
    <x v="3"/>
    <n v="5276"/>
  </r>
  <r>
    <x v="2533"/>
    <x v="101"/>
    <x v="0"/>
    <x v="12"/>
    <x v="2"/>
    <s v="P4"/>
    <x v="1"/>
    <x v="4"/>
    <x v="1"/>
    <x v="16"/>
    <d v="2023-01-11T00:00:00"/>
    <n v="0"/>
    <n v="432048"/>
    <n v="447212"/>
    <n v="15164"/>
    <x v="8"/>
    <n v="257.3"/>
    <n v="76"/>
    <x v="1"/>
    <x v="1"/>
    <x v="0"/>
    <n v="0"/>
    <x v="417"/>
    <x v="14"/>
    <x v="3"/>
    <s v="P1228"/>
    <n v="462"/>
    <n v="100"/>
    <x v="30"/>
    <x v="2"/>
    <n v="12"/>
    <n v="8"/>
    <s v="A"/>
    <n v="15.02"/>
    <x v="1"/>
    <n v="63408"/>
    <n v="59901"/>
    <s v="Pending"/>
    <n v="430961"/>
    <x v="8"/>
    <x v="2"/>
    <x v="3"/>
    <n v="15164"/>
  </r>
  <r>
    <x v="2534"/>
    <x v="177"/>
    <x v="5"/>
    <x v="5"/>
    <x v="4"/>
    <s v="P1"/>
    <x v="3"/>
    <x v="4"/>
    <x v="0"/>
    <x v="224"/>
    <d v="2022-06-25T00:00:00"/>
    <n v="36"/>
    <n v="197856"/>
    <n v="222763"/>
    <n v="24907"/>
    <x v="7"/>
    <n v="862.7"/>
    <n v="53"/>
    <x v="0"/>
    <x v="0"/>
    <x v="0"/>
    <n v="94"/>
    <x v="457"/>
    <x v="9"/>
    <x v="1"/>
    <s v="P1399"/>
    <n v="415"/>
    <n v="36"/>
    <x v="37"/>
    <x v="0"/>
    <n v="16"/>
    <n v="3"/>
    <s v="B"/>
    <n v="13.18"/>
    <x v="3"/>
    <n v="0"/>
    <n v="194631"/>
    <s v="Pending"/>
    <n v="246314"/>
    <x v="4"/>
    <x v="3"/>
    <x v="4"/>
    <n v="24907"/>
  </r>
  <r>
    <x v="2535"/>
    <x v="239"/>
    <x v="4"/>
    <x v="0"/>
    <x v="3"/>
    <s v="P1"/>
    <x v="2"/>
    <x v="4"/>
    <x v="2"/>
    <x v="1117"/>
    <d v="2024-11-04T00:00:00"/>
    <n v="54"/>
    <n v="452360"/>
    <n v="529511"/>
    <n v="77151"/>
    <x v="2"/>
    <n v="10.6"/>
    <n v="24"/>
    <x v="2"/>
    <x v="2"/>
    <x v="0"/>
    <n v="46"/>
    <x v="347"/>
    <x v="21"/>
    <x v="0"/>
    <s v="P1363"/>
    <n v="212"/>
    <n v="83"/>
    <x v="22"/>
    <x v="1"/>
    <n v="2"/>
    <n v="2"/>
    <s v="B"/>
    <n v="12.95"/>
    <x v="2"/>
    <n v="17046"/>
    <n v="534707"/>
    <s v="Paid"/>
    <n v="453340"/>
    <x v="5"/>
    <x v="1"/>
    <x v="1"/>
    <n v="77151"/>
  </r>
  <r>
    <x v="2536"/>
    <x v="195"/>
    <x v="5"/>
    <x v="11"/>
    <x v="4"/>
    <s v="P2"/>
    <x v="1"/>
    <x v="3"/>
    <x v="4"/>
    <x v="772"/>
    <d v="2024-07-20T00:00:00"/>
    <n v="49"/>
    <n v="119817"/>
    <n v="229271"/>
    <n v="109454"/>
    <x v="3"/>
    <n v="501.3"/>
    <n v="71"/>
    <x v="1"/>
    <x v="1"/>
    <x v="1"/>
    <n v="0"/>
    <x v="594"/>
    <x v="34"/>
    <x v="0"/>
    <s v="P1221"/>
    <n v="60"/>
    <n v="84"/>
    <x v="56"/>
    <x v="2"/>
    <n v="14"/>
    <n v="2"/>
    <s v="D"/>
    <n v="0.44"/>
    <x v="1"/>
    <n v="39641"/>
    <n v="758363"/>
    <s v="Overdue"/>
    <n v="149782"/>
    <x v="10"/>
    <x v="3"/>
    <x v="4"/>
    <n v="109454"/>
  </r>
  <r>
    <x v="2537"/>
    <x v="275"/>
    <x v="3"/>
    <x v="1"/>
    <x v="3"/>
    <s v="P2"/>
    <x v="2"/>
    <x v="2"/>
    <x v="2"/>
    <x v="278"/>
    <d v="2023-03-25T00:00:00"/>
    <n v="12"/>
    <n v="416962"/>
    <n v="525053"/>
    <n v="108091"/>
    <x v="1"/>
    <n v="715.7"/>
    <n v="56"/>
    <x v="0"/>
    <x v="2"/>
    <x v="0"/>
    <n v="0"/>
    <x v="803"/>
    <x v="2"/>
    <x v="1"/>
    <s v="P1237"/>
    <n v="335"/>
    <n v="116"/>
    <x v="48"/>
    <x v="3"/>
    <n v="7"/>
    <n v="8"/>
    <s v="B"/>
    <n v="2.1800000000000002"/>
    <x v="0"/>
    <n v="0"/>
    <n v="840465"/>
    <s v="Pending"/>
    <n v="462554"/>
    <x v="0"/>
    <x v="2"/>
    <x v="1"/>
    <n v="108091"/>
  </r>
  <r>
    <x v="2538"/>
    <x v="9"/>
    <x v="0"/>
    <x v="6"/>
    <x v="2"/>
    <s v="P3"/>
    <x v="1"/>
    <x v="2"/>
    <x v="3"/>
    <x v="1145"/>
    <d v="2025-09-14T00:00:00"/>
    <n v="13"/>
    <n v="85836"/>
    <n v="173160"/>
    <n v="87324"/>
    <x v="10"/>
    <n v="379.9"/>
    <n v="29"/>
    <x v="2"/>
    <x v="3"/>
    <x v="0"/>
    <n v="56"/>
    <x v="632"/>
    <x v="9"/>
    <x v="4"/>
    <s v="P1429"/>
    <n v="230"/>
    <n v="51"/>
    <x v="8"/>
    <x v="0"/>
    <n v="2"/>
    <n v="1"/>
    <s v="A"/>
    <n v="7"/>
    <x v="0"/>
    <n v="39703"/>
    <n v="336465"/>
    <s v="Paid"/>
    <n v="69392"/>
    <x v="1"/>
    <x v="1"/>
    <x v="4"/>
    <n v="87324"/>
  </r>
  <r>
    <x v="2539"/>
    <x v="45"/>
    <x v="4"/>
    <x v="5"/>
    <x v="5"/>
    <s v="P1"/>
    <x v="0"/>
    <x v="4"/>
    <x v="4"/>
    <x v="703"/>
    <d v="2025-10-14T00:00:00"/>
    <n v="26"/>
    <n v="463498"/>
    <n v="512462"/>
    <n v="48964"/>
    <x v="10"/>
    <n v="206"/>
    <n v="7"/>
    <x v="2"/>
    <x v="1"/>
    <x v="2"/>
    <n v="0"/>
    <x v="496"/>
    <x v="1"/>
    <x v="1"/>
    <s v="P1400"/>
    <n v="42"/>
    <n v="71"/>
    <x v="45"/>
    <x v="3"/>
    <n v="21"/>
    <n v="8"/>
    <s v="C"/>
    <n v="8.2799999999999994"/>
    <x v="2"/>
    <n v="0"/>
    <n v="435233"/>
    <s v="Pending"/>
    <n v="481413"/>
    <x v="1"/>
    <x v="2"/>
    <x v="0"/>
    <n v="48964"/>
  </r>
  <r>
    <x v="2540"/>
    <x v="84"/>
    <x v="4"/>
    <x v="5"/>
    <x v="4"/>
    <s v="P1"/>
    <x v="2"/>
    <x v="5"/>
    <x v="1"/>
    <x v="1146"/>
    <d v="2022-10-21T00:00:00"/>
    <n v="-1"/>
    <n v="37686"/>
    <n v="104936"/>
    <n v="67250"/>
    <x v="6"/>
    <n v="654.5"/>
    <n v="6"/>
    <x v="2"/>
    <x v="0"/>
    <x v="0"/>
    <n v="73"/>
    <x v="328"/>
    <x v="17"/>
    <x v="4"/>
    <s v="P1370"/>
    <n v="183"/>
    <n v="81"/>
    <x v="11"/>
    <x v="2"/>
    <n v="9"/>
    <n v="3"/>
    <s v="C"/>
    <n v="3.03"/>
    <x v="0"/>
    <n v="89126"/>
    <n v="430132"/>
    <s v="Pending"/>
    <n v="71771"/>
    <x v="4"/>
    <x v="3"/>
    <x v="3"/>
    <n v="67250"/>
  </r>
  <r>
    <x v="2541"/>
    <x v="206"/>
    <x v="2"/>
    <x v="23"/>
    <x v="1"/>
    <s v="P2"/>
    <x v="0"/>
    <x v="2"/>
    <x v="1"/>
    <x v="1067"/>
    <d v="2024-06-17T00:00:00"/>
    <n v="60"/>
    <n v="59035"/>
    <n v="69199"/>
    <n v="10164"/>
    <x v="6"/>
    <n v="818.7"/>
    <n v="52"/>
    <x v="0"/>
    <x v="1"/>
    <x v="1"/>
    <n v="0"/>
    <x v="688"/>
    <x v="30"/>
    <x v="2"/>
    <s v="P1452"/>
    <n v="456"/>
    <n v="34"/>
    <x v="72"/>
    <x v="3"/>
    <n v="7"/>
    <n v="1"/>
    <s v="B"/>
    <n v="6.95"/>
    <x v="1"/>
    <n v="0"/>
    <n v="254368"/>
    <s v="Paid"/>
    <n v="100919"/>
    <x v="3"/>
    <x v="3"/>
    <x v="1"/>
    <n v="10164"/>
  </r>
  <r>
    <x v="2542"/>
    <x v="93"/>
    <x v="5"/>
    <x v="27"/>
    <x v="5"/>
    <s v="P5"/>
    <x v="1"/>
    <x v="2"/>
    <x v="3"/>
    <x v="424"/>
    <d v="2022-06-18T00:00:00"/>
    <n v="2"/>
    <n v="455023"/>
    <n v="447651"/>
    <n v="-7372"/>
    <x v="0"/>
    <n v="751.6"/>
    <n v="76"/>
    <x v="1"/>
    <x v="3"/>
    <x v="1"/>
    <n v="59"/>
    <x v="514"/>
    <x v="20"/>
    <x v="0"/>
    <s v="P1224"/>
    <n v="252"/>
    <n v="74"/>
    <x v="80"/>
    <x v="0"/>
    <n v="14"/>
    <n v="3"/>
    <s v="B"/>
    <n v="12.38"/>
    <x v="0"/>
    <n v="21823"/>
    <n v="999114"/>
    <s v="Pending"/>
    <n v="468742"/>
    <x v="6"/>
    <x v="1"/>
    <x v="1"/>
    <n v="-7372"/>
  </r>
  <r>
    <x v="2543"/>
    <x v="207"/>
    <x v="2"/>
    <x v="12"/>
    <x v="4"/>
    <s v="P5"/>
    <x v="2"/>
    <x v="0"/>
    <x v="4"/>
    <x v="680"/>
    <d v="2024-09-25T00:00:00"/>
    <n v="5"/>
    <n v="294256"/>
    <n v="256221"/>
    <n v="-38035"/>
    <x v="1"/>
    <n v="359.9"/>
    <n v="13"/>
    <x v="2"/>
    <x v="3"/>
    <x v="0"/>
    <n v="69"/>
    <x v="371"/>
    <x v="32"/>
    <x v="0"/>
    <s v="P1421"/>
    <n v="159"/>
    <n v="77"/>
    <x v="46"/>
    <x v="2"/>
    <n v="0"/>
    <n v="8"/>
    <s v="B"/>
    <n v="10.01"/>
    <x v="3"/>
    <n v="0"/>
    <n v="286535"/>
    <s v="Paid"/>
    <n v="311333"/>
    <x v="6"/>
    <x v="0"/>
    <x v="2"/>
    <n v="-38035"/>
  </r>
  <r>
    <x v="2544"/>
    <x v="89"/>
    <x v="5"/>
    <x v="22"/>
    <x v="2"/>
    <s v="P1"/>
    <x v="3"/>
    <x v="3"/>
    <x v="1"/>
    <x v="860"/>
    <d v="2025-07-30T00:00:00"/>
    <n v="11"/>
    <n v="200082"/>
    <n v="319408"/>
    <n v="119326"/>
    <x v="9"/>
    <n v="498.3"/>
    <n v="54"/>
    <x v="0"/>
    <x v="0"/>
    <x v="0"/>
    <n v="0"/>
    <x v="464"/>
    <x v="36"/>
    <x v="3"/>
    <s v="P1018"/>
    <n v="387"/>
    <n v="71"/>
    <x v="22"/>
    <x v="3"/>
    <n v="9"/>
    <n v="7"/>
    <s v="A"/>
    <n v="16.71"/>
    <x v="3"/>
    <n v="33586"/>
    <n v="109192"/>
    <s v="Pending"/>
    <n v="223199"/>
    <x v="11"/>
    <x v="2"/>
    <x v="3"/>
    <n v="119326"/>
  </r>
  <r>
    <x v="2545"/>
    <x v="237"/>
    <x v="2"/>
    <x v="29"/>
    <x v="5"/>
    <s v="P4"/>
    <x v="2"/>
    <x v="2"/>
    <x v="0"/>
    <x v="40"/>
    <d v="2025-11-16T00:00:00"/>
    <n v="18"/>
    <n v="402260"/>
    <n v="385637"/>
    <n v="-16623"/>
    <x v="9"/>
    <n v="864.7"/>
    <n v="58"/>
    <x v="0"/>
    <x v="1"/>
    <x v="0"/>
    <n v="0"/>
    <x v="341"/>
    <x v="20"/>
    <x v="0"/>
    <s v="P1432"/>
    <n v="3"/>
    <n v="110"/>
    <x v="38"/>
    <x v="2"/>
    <n v="9"/>
    <n v="1"/>
    <s v="D"/>
    <n v="3.99"/>
    <x v="0"/>
    <n v="0"/>
    <n v="391701"/>
    <s v="Overdue"/>
    <n v="433722"/>
    <x v="9"/>
    <x v="3"/>
    <x v="2"/>
    <n v="-16623"/>
  </r>
  <r>
    <x v="2546"/>
    <x v="223"/>
    <x v="3"/>
    <x v="6"/>
    <x v="5"/>
    <s v="P4"/>
    <x v="2"/>
    <x v="2"/>
    <x v="3"/>
    <x v="574"/>
    <d v="2023-02-08T00:00:00"/>
    <n v="38"/>
    <n v="232772"/>
    <n v="193388"/>
    <n v="-39384"/>
    <x v="8"/>
    <n v="435"/>
    <n v="77"/>
    <x v="1"/>
    <x v="0"/>
    <x v="2"/>
    <n v="64"/>
    <x v="836"/>
    <x v="9"/>
    <x v="3"/>
    <s v="P1105"/>
    <n v="138"/>
    <n v="80"/>
    <x v="1"/>
    <x v="2"/>
    <n v="0"/>
    <n v="3"/>
    <s v="A"/>
    <n v="1.31"/>
    <x v="3"/>
    <n v="0"/>
    <n v="773658"/>
    <s v="Pending"/>
    <n v="233940"/>
    <x v="0"/>
    <x v="2"/>
    <x v="3"/>
    <n v="-39384"/>
  </r>
  <r>
    <x v="2547"/>
    <x v="267"/>
    <x v="4"/>
    <x v="8"/>
    <x v="1"/>
    <s v="P2"/>
    <x v="0"/>
    <x v="3"/>
    <x v="1"/>
    <x v="819"/>
    <d v="2023-07-24T00:00:00"/>
    <n v="25"/>
    <n v="101970"/>
    <n v="158298"/>
    <n v="56328"/>
    <x v="1"/>
    <n v="138"/>
    <n v="4"/>
    <x v="2"/>
    <x v="0"/>
    <x v="0"/>
    <n v="0"/>
    <x v="843"/>
    <x v="16"/>
    <x v="0"/>
    <s v="P1281"/>
    <n v="396"/>
    <n v="33"/>
    <x v="65"/>
    <x v="3"/>
    <n v="0"/>
    <n v="8"/>
    <s v="C"/>
    <n v="10.35"/>
    <x v="1"/>
    <n v="0"/>
    <n v="656737"/>
    <s v="Overdue"/>
    <n v="95359"/>
    <x v="9"/>
    <x v="1"/>
    <x v="4"/>
    <n v="56328"/>
  </r>
  <r>
    <x v="2548"/>
    <x v="239"/>
    <x v="1"/>
    <x v="6"/>
    <x v="2"/>
    <s v="P1"/>
    <x v="3"/>
    <x v="3"/>
    <x v="3"/>
    <x v="968"/>
    <d v="2025-05-17T00:00:00"/>
    <n v="49"/>
    <n v="462473"/>
    <n v="524983"/>
    <n v="62510"/>
    <x v="6"/>
    <n v="488"/>
    <n v="90"/>
    <x v="1"/>
    <x v="2"/>
    <x v="0"/>
    <n v="72"/>
    <x v="418"/>
    <x v="44"/>
    <x v="3"/>
    <s v="P1256"/>
    <n v="18"/>
    <n v="68"/>
    <x v="53"/>
    <x v="2"/>
    <n v="16"/>
    <n v="1"/>
    <s v="C"/>
    <n v="9.8699999999999992"/>
    <x v="1"/>
    <n v="0"/>
    <n v="607948"/>
    <s v="Overdue"/>
    <n v="506589"/>
    <x v="11"/>
    <x v="3"/>
    <x v="1"/>
    <n v="62510"/>
  </r>
  <r>
    <x v="2549"/>
    <x v="88"/>
    <x v="2"/>
    <x v="29"/>
    <x v="5"/>
    <s v="P4"/>
    <x v="3"/>
    <x v="0"/>
    <x v="4"/>
    <x v="1147"/>
    <d v="2024-08-17T00:00:00"/>
    <n v="48"/>
    <n v="243928"/>
    <n v="220313"/>
    <n v="-23615"/>
    <x v="2"/>
    <n v="53"/>
    <n v="36"/>
    <x v="0"/>
    <x v="3"/>
    <x v="1"/>
    <n v="84"/>
    <x v="682"/>
    <x v="28"/>
    <x v="2"/>
    <s v="P1068"/>
    <n v="300"/>
    <n v="92"/>
    <x v="5"/>
    <x v="0"/>
    <n v="0"/>
    <n v="7"/>
    <s v="A"/>
    <n v="11.6"/>
    <x v="1"/>
    <n v="0"/>
    <n v="878753"/>
    <s v="Overdue"/>
    <n v="233597"/>
    <x v="9"/>
    <x v="3"/>
    <x v="2"/>
    <n v="-23615"/>
  </r>
  <r>
    <x v="2550"/>
    <x v="177"/>
    <x v="4"/>
    <x v="18"/>
    <x v="1"/>
    <s v="P2"/>
    <x v="0"/>
    <x v="2"/>
    <x v="4"/>
    <x v="379"/>
    <d v="2023-10-18T00:00:00"/>
    <n v="25"/>
    <n v="187893"/>
    <n v="194042"/>
    <n v="6149"/>
    <x v="2"/>
    <n v="64.2"/>
    <n v="61"/>
    <x v="1"/>
    <x v="2"/>
    <x v="1"/>
    <n v="41"/>
    <x v="376"/>
    <x v="24"/>
    <x v="3"/>
    <s v="P1277"/>
    <n v="237"/>
    <n v="38"/>
    <x v="61"/>
    <x v="2"/>
    <n v="16"/>
    <n v="8"/>
    <s v="C"/>
    <n v="1.03"/>
    <x v="0"/>
    <n v="0"/>
    <n v="144014"/>
    <s v="Overdue"/>
    <n v="194849"/>
    <x v="1"/>
    <x v="0"/>
    <x v="2"/>
    <n v="6149"/>
  </r>
  <r>
    <x v="2551"/>
    <x v="264"/>
    <x v="5"/>
    <x v="3"/>
    <x v="3"/>
    <s v="P3"/>
    <x v="0"/>
    <x v="5"/>
    <x v="2"/>
    <x v="54"/>
    <d v="2024-09-24T00:00:00"/>
    <n v="20"/>
    <n v="20426"/>
    <n v="117381"/>
    <n v="96955"/>
    <x v="8"/>
    <n v="501.1"/>
    <n v="30"/>
    <x v="2"/>
    <x v="1"/>
    <x v="0"/>
    <n v="95"/>
    <x v="194"/>
    <x v="42"/>
    <x v="2"/>
    <s v="P1263"/>
    <n v="253"/>
    <n v="88"/>
    <x v="26"/>
    <x v="2"/>
    <n v="19"/>
    <n v="4"/>
    <s v="B"/>
    <n v="2.02"/>
    <x v="3"/>
    <n v="0"/>
    <n v="683188"/>
    <s v="Paid"/>
    <n v="57262"/>
    <x v="4"/>
    <x v="0"/>
    <x v="2"/>
    <n v="96955"/>
  </r>
  <r>
    <x v="2552"/>
    <x v="293"/>
    <x v="3"/>
    <x v="5"/>
    <x v="3"/>
    <s v="P3"/>
    <x v="1"/>
    <x v="4"/>
    <x v="3"/>
    <x v="568"/>
    <d v="2023-06-12T00:00:00"/>
    <n v="44"/>
    <n v="421346"/>
    <n v="394491"/>
    <n v="-26855"/>
    <x v="7"/>
    <n v="146.69999999999999"/>
    <n v="32"/>
    <x v="0"/>
    <x v="1"/>
    <x v="0"/>
    <n v="0"/>
    <x v="777"/>
    <x v="32"/>
    <x v="2"/>
    <s v="P1121"/>
    <n v="190"/>
    <n v="61"/>
    <x v="50"/>
    <x v="3"/>
    <n v="9"/>
    <n v="4"/>
    <s v="B"/>
    <n v="17.75"/>
    <x v="1"/>
    <n v="0"/>
    <n v="394465"/>
    <s v="Pending"/>
    <n v="464339"/>
    <x v="5"/>
    <x v="0"/>
    <x v="2"/>
    <n v="-26855"/>
  </r>
  <r>
    <x v="2553"/>
    <x v="35"/>
    <x v="5"/>
    <x v="24"/>
    <x v="2"/>
    <s v="P1"/>
    <x v="1"/>
    <x v="2"/>
    <x v="1"/>
    <x v="824"/>
    <d v="2022-07-16T00:00:00"/>
    <n v="1"/>
    <n v="185757"/>
    <n v="171995"/>
    <n v="-13762"/>
    <x v="8"/>
    <n v="72.3"/>
    <n v="79"/>
    <x v="1"/>
    <x v="0"/>
    <x v="0"/>
    <n v="42"/>
    <x v="725"/>
    <x v="38"/>
    <x v="2"/>
    <s v="P1136"/>
    <n v="442"/>
    <n v="67"/>
    <x v="86"/>
    <x v="0"/>
    <n v="19"/>
    <n v="8"/>
    <s v="C"/>
    <n v="17.61"/>
    <x v="1"/>
    <n v="0"/>
    <n v="847731"/>
    <s v="Paid"/>
    <n v="214282"/>
    <x v="9"/>
    <x v="0"/>
    <x v="3"/>
    <n v="-13762"/>
  </r>
  <r>
    <x v="2554"/>
    <x v="83"/>
    <x v="1"/>
    <x v="6"/>
    <x v="5"/>
    <s v="P1"/>
    <x v="2"/>
    <x v="4"/>
    <x v="0"/>
    <x v="1148"/>
    <d v="2022-12-09T00:00:00"/>
    <n v="22"/>
    <n v="187412"/>
    <n v="175270"/>
    <n v="-12142"/>
    <x v="2"/>
    <n v="110.2"/>
    <n v="94"/>
    <x v="1"/>
    <x v="3"/>
    <x v="0"/>
    <n v="0"/>
    <x v="844"/>
    <x v="16"/>
    <x v="3"/>
    <s v="P1386"/>
    <n v="194"/>
    <n v="106"/>
    <x v="93"/>
    <x v="2"/>
    <n v="0"/>
    <n v="4"/>
    <s v="D"/>
    <n v="2.48"/>
    <x v="0"/>
    <n v="0"/>
    <n v="990909"/>
    <s v="Overdue"/>
    <n v="216377"/>
    <x v="1"/>
    <x v="0"/>
    <x v="3"/>
    <n v="-12142"/>
  </r>
  <r>
    <x v="2555"/>
    <x v="141"/>
    <x v="3"/>
    <x v="22"/>
    <x v="3"/>
    <s v="P5"/>
    <x v="3"/>
    <x v="3"/>
    <x v="3"/>
    <x v="22"/>
    <d v="2023-09-05T00:00:00"/>
    <n v="23"/>
    <n v="326144"/>
    <n v="410321"/>
    <n v="84177"/>
    <x v="9"/>
    <n v="234.6"/>
    <n v="5"/>
    <x v="2"/>
    <x v="0"/>
    <x v="1"/>
    <n v="0"/>
    <x v="384"/>
    <x v="33"/>
    <x v="0"/>
    <s v="P1059"/>
    <n v="361"/>
    <n v="65"/>
    <x v="5"/>
    <x v="1"/>
    <n v="2"/>
    <n v="4"/>
    <s v="A"/>
    <n v="5.52"/>
    <x v="0"/>
    <n v="0"/>
    <n v="287626"/>
    <s v="Paid"/>
    <n v="343966"/>
    <x v="7"/>
    <x v="3"/>
    <x v="0"/>
    <n v="84177"/>
  </r>
  <r>
    <x v="2556"/>
    <x v="150"/>
    <x v="0"/>
    <x v="7"/>
    <x v="5"/>
    <s v="P1"/>
    <x v="0"/>
    <x v="2"/>
    <x v="4"/>
    <x v="866"/>
    <d v="2025-10-31T00:00:00"/>
    <n v="25"/>
    <n v="386055"/>
    <n v="431362"/>
    <n v="45307"/>
    <x v="4"/>
    <n v="397.2"/>
    <n v="58"/>
    <x v="0"/>
    <x v="1"/>
    <x v="2"/>
    <n v="46"/>
    <x v="188"/>
    <x v="23"/>
    <x v="1"/>
    <s v="P1107"/>
    <n v="107"/>
    <n v="47"/>
    <x v="90"/>
    <x v="3"/>
    <n v="21"/>
    <n v="7"/>
    <s v="A"/>
    <n v="0.68"/>
    <x v="2"/>
    <n v="0"/>
    <n v="467361"/>
    <s v="Paid"/>
    <n v="425455"/>
    <x v="11"/>
    <x v="3"/>
    <x v="0"/>
    <n v="45307"/>
  </r>
  <r>
    <x v="2557"/>
    <x v="150"/>
    <x v="1"/>
    <x v="6"/>
    <x v="2"/>
    <s v="P3"/>
    <x v="3"/>
    <x v="0"/>
    <x v="3"/>
    <x v="925"/>
    <d v="2023-05-09T00:00:00"/>
    <n v="24"/>
    <n v="431852"/>
    <n v="436034"/>
    <n v="4182"/>
    <x v="2"/>
    <n v="79.400000000000006"/>
    <n v="12"/>
    <x v="2"/>
    <x v="1"/>
    <x v="2"/>
    <n v="96"/>
    <x v="762"/>
    <x v="4"/>
    <x v="4"/>
    <s v="P1226"/>
    <n v="477"/>
    <n v="72"/>
    <x v="41"/>
    <x v="2"/>
    <n v="7"/>
    <n v="5"/>
    <s v="C"/>
    <n v="5.29"/>
    <x v="3"/>
    <n v="0"/>
    <n v="491275"/>
    <s v="Pending"/>
    <n v="469887"/>
    <x v="4"/>
    <x v="3"/>
    <x v="3"/>
    <n v="4182"/>
  </r>
  <r>
    <x v="2558"/>
    <x v="116"/>
    <x v="0"/>
    <x v="21"/>
    <x v="1"/>
    <s v="P4"/>
    <x v="0"/>
    <x v="1"/>
    <x v="2"/>
    <x v="1149"/>
    <d v="2022-09-17T00:00:00"/>
    <n v="2"/>
    <n v="110535"/>
    <n v="78990"/>
    <n v="-31545"/>
    <x v="7"/>
    <n v="745.4"/>
    <n v="93"/>
    <x v="1"/>
    <x v="2"/>
    <x v="0"/>
    <n v="0"/>
    <x v="677"/>
    <x v="6"/>
    <x v="4"/>
    <s v="P1082"/>
    <n v="40"/>
    <n v="63"/>
    <x v="88"/>
    <x v="0"/>
    <n v="0"/>
    <n v="4"/>
    <s v="A"/>
    <n v="0.12"/>
    <x v="0"/>
    <n v="0"/>
    <n v="928245"/>
    <s v="Pending"/>
    <n v="116645"/>
    <x v="11"/>
    <x v="1"/>
    <x v="1"/>
    <n v="-31545"/>
  </r>
  <r>
    <x v="2559"/>
    <x v="170"/>
    <x v="2"/>
    <x v="7"/>
    <x v="2"/>
    <s v="P4"/>
    <x v="3"/>
    <x v="1"/>
    <x v="3"/>
    <x v="573"/>
    <d v="2025-04-27T00:00:00"/>
    <n v="34"/>
    <n v="151677"/>
    <n v="250999"/>
    <n v="99322"/>
    <x v="2"/>
    <n v="387.8"/>
    <n v="12"/>
    <x v="2"/>
    <x v="0"/>
    <x v="0"/>
    <n v="0"/>
    <x v="822"/>
    <x v="44"/>
    <x v="4"/>
    <s v="P1303"/>
    <n v="184"/>
    <n v="49"/>
    <x v="10"/>
    <x v="0"/>
    <n v="12"/>
    <n v="3"/>
    <s v="C"/>
    <n v="6.94"/>
    <x v="0"/>
    <n v="0"/>
    <n v="556606"/>
    <s v="Paid"/>
    <n v="194718"/>
    <x v="2"/>
    <x v="2"/>
    <x v="3"/>
    <n v="99322"/>
  </r>
  <r>
    <x v="2560"/>
    <x v="224"/>
    <x v="1"/>
    <x v="2"/>
    <x v="3"/>
    <s v="P5"/>
    <x v="2"/>
    <x v="1"/>
    <x v="1"/>
    <x v="219"/>
    <d v="2023-04-23T00:00:00"/>
    <n v="21"/>
    <n v="487782"/>
    <n v="557203"/>
    <n v="69421"/>
    <x v="0"/>
    <n v="304.7"/>
    <n v="12"/>
    <x v="2"/>
    <x v="3"/>
    <x v="1"/>
    <n v="0"/>
    <x v="845"/>
    <x v="17"/>
    <x v="1"/>
    <s v="P1329"/>
    <n v="195"/>
    <n v="69"/>
    <x v="0"/>
    <x v="0"/>
    <n v="14"/>
    <n v="7"/>
    <s v="D"/>
    <n v="0.68"/>
    <x v="1"/>
    <n v="10944"/>
    <n v="142320"/>
    <s v="Paid"/>
    <n v="494388"/>
    <x v="5"/>
    <x v="3"/>
    <x v="0"/>
    <n v="69421"/>
  </r>
  <r>
    <x v="2561"/>
    <x v="161"/>
    <x v="5"/>
    <x v="0"/>
    <x v="1"/>
    <s v="P1"/>
    <x v="1"/>
    <x v="3"/>
    <x v="3"/>
    <x v="1069"/>
    <d v="2023-01-15T00:00:00"/>
    <n v="55"/>
    <n v="85976"/>
    <n v="61528"/>
    <n v="-24448"/>
    <x v="1"/>
    <n v="355.7"/>
    <n v="14"/>
    <x v="2"/>
    <x v="1"/>
    <x v="0"/>
    <n v="50"/>
    <x v="353"/>
    <x v="18"/>
    <x v="1"/>
    <s v="P1491"/>
    <n v="52"/>
    <n v="58"/>
    <x v="87"/>
    <x v="0"/>
    <n v="16"/>
    <n v="2"/>
    <s v="C"/>
    <n v="2.57"/>
    <x v="1"/>
    <n v="71142"/>
    <n v="402342"/>
    <s v="Paid"/>
    <n v="132059"/>
    <x v="11"/>
    <x v="2"/>
    <x v="2"/>
    <n v="-24448"/>
  </r>
  <r>
    <x v="2562"/>
    <x v="226"/>
    <x v="5"/>
    <x v="25"/>
    <x v="3"/>
    <s v="P1"/>
    <x v="3"/>
    <x v="0"/>
    <x v="2"/>
    <x v="1150"/>
    <d v="2024-04-03T00:00:00"/>
    <n v="53"/>
    <n v="444911"/>
    <n v="453791"/>
    <n v="8880"/>
    <x v="2"/>
    <n v="205.5"/>
    <n v="54"/>
    <x v="0"/>
    <x v="0"/>
    <x v="1"/>
    <n v="0"/>
    <x v="68"/>
    <x v="22"/>
    <x v="0"/>
    <s v="P1231"/>
    <n v="415"/>
    <n v="60"/>
    <x v="30"/>
    <x v="2"/>
    <n v="4"/>
    <n v="6"/>
    <s v="C"/>
    <n v="14.72"/>
    <x v="0"/>
    <n v="84369"/>
    <n v="275894"/>
    <s v="Pending"/>
    <n v="488740"/>
    <x v="12"/>
    <x v="0"/>
    <x v="4"/>
    <n v="8880"/>
  </r>
  <r>
    <x v="2563"/>
    <x v="5"/>
    <x v="2"/>
    <x v="0"/>
    <x v="1"/>
    <s v="P1"/>
    <x v="1"/>
    <x v="3"/>
    <x v="2"/>
    <x v="205"/>
    <d v="2025-01-06T00:00:00"/>
    <n v="18"/>
    <n v="446642"/>
    <n v="407578"/>
    <n v="-39064"/>
    <x v="4"/>
    <n v="704.9"/>
    <n v="20"/>
    <x v="2"/>
    <x v="0"/>
    <x v="2"/>
    <n v="0"/>
    <x v="117"/>
    <x v="28"/>
    <x v="0"/>
    <s v="P1469"/>
    <n v="243"/>
    <n v="88"/>
    <x v="46"/>
    <x v="0"/>
    <n v="21"/>
    <n v="1"/>
    <s v="D"/>
    <n v="13.44"/>
    <x v="0"/>
    <n v="0"/>
    <n v="416279"/>
    <s v="Overdue"/>
    <n v="452982"/>
    <x v="3"/>
    <x v="3"/>
    <x v="0"/>
    <n v="-39064"/>
  </r>
  <r>
    <x v="2564"/>
    <x v="210"/>
    <x v="1"/>
    <x v="1"/>
    <x v="2"/>
    <s v="P4"/>
    <x v="2"/>
    <x v="4"/>
    <x v="1"/>
    <x v="837"/>
    <d v="2024-03-31T00:00:00"/>
    <n v="58"/>
    <n v="182217"/>
    <n v="216496"/>
    <n v="34279"/>
    <x v="3"/>
    <n v="44.2"/>
    <n v="17"/>
    <x v="2"/>
    <x v="3"/>
    <x v="0"/>
    <n v="0"/>
    <x v="642"/>
    <x v="31"/>
    <x v="1"/>
    <s v="P1235"/>
    <n v="58"/>
    <n v="83"/>
    <x v="70"/>
    <x v="0"/>
    <n v="14"/>
    <n v="1"/>
    <s v="A"/>
    <n v="13.57"/>
    <x v="0"/>
    <n v="0"/>
    <n v="976028"/>
    <s v="Pending"/>
    <n v="201790"/>
    <x v="2"/>
    <x v="1"/>
    <x v="1"/>
    <n v="34279"/>
  </r>
  <r>
    <x v="2565"/>
    <x v="196"/>
    <x v="0"/>
    <x v="29"/>
    <x v="5"/>
    <s v="P4"/>
    <x v="2"/>
    <x v="5"/>
    <x v="2"/>
    <x v="215"/>
    <d v="2024-12-07T00:00:00"/>
    <n v="44"/>
    <n v="66553"/>
    <n v="114343"/>
    <n v="47790"/>
    <x v="3"/>
    <n v="240.6"/>
    <n v="44"/>
    <x v="0"/>
    <x v="3"/>
    <x v="2"/>
    <n v="83"/>
    <x v="685"/>
    <x v="31"/>
    <x v="1"/>
    <s v="P1207"/>
    <n v="363"/>
    <n v="92"/>
    <x v="17"/>
    <x v="0"/>
    <n v="19"/>
    <n v="2"/>
    <s v="A"/>
    <n v="5.57"/>
    <x v="1"/>
    <n v="79222"/>
    <n v="331777"/>
    <s v="Overdue"/>
    <n v="70471"/>
    <x v="2"/>
    <x v="2"/>
    <x v="0"/>
    <n v="47790"/>
  </r>
  <r>
    <x v="2566"/>
    <x v="10"/>
    <x v="1"/>
    <x v="15"/>
    <x v="3"/>
    <s v="P3"/>
    <x v="0"/>
    <x v="2"/>
    <x v="2"/>
    <x v="413"/>
    <d v="2024-09-26T00:00:00"/>
    <n v="54"/>
    <n v="29017"/>
    <n v="65204"/>
    <n v="36187"/>
    <x v="8"/>
    <n v="877.2"/>
    <n v="38"/>
    <x v="0"/>
    <x v="1"/>
    <x v="0"/>
    <n v="85"/>
    <x v="21"/>
    <x v="33"/>
    <x v="3"/>
    <s v="P1316"/>
    <n v="107"/>
    <n v="71"/>
    <x v="17"/>
    <x v="1"/>
    <n v="7"/>
    <n v="4"/>
    <s v="B"/>
    <n v="5.16"/>
    <x v="3"/>
    <n v="0"/>
    <n v="348227"/>
    <s v="Paid"/>
    <n v="76249"/>
    <x v="12"/>
    <x v="2"/>
    <x v="4"/>
    <n v="36187"/>
  </r>
  <r>
    <x v="2567"/>
    <x v="8"/>
    <x v="2"/>
    <x v="1"/>
    <x v="5"/>
    <s v="P3"/>
    <x v="0"/>
    <x v="4"/>
    <x v="3"/>
    <x v="1151"/>
    <d v="2024-12-28T00:00:00"/>
    <n v="45"/>
    <n v="97119"/>
    <n v="62070"/>
    <n v="-35049"/>
    <x v="1"/>
    <n v="24.9"/>
    <n v="1"/>
    <x v="2"/>
    <x v="0"/>
    <x v="0"/>
    <n v="96"/>
    <x v="586"/>
    <x v="4"/>
    <x v="1"/>
    <s v="P1358"/>
    <n v="486"/>
    <n v="120"/>
    <x v="55"/>
    <x v="1"/>
    <n v="2"/>
    <n v="7"/>
    <s v="C"/>
    <n v="11.58"/>
    <x v="0"/>
    <n v="0"/>
    <n v="431883"/>
    <s v="Overdue"/>
    <n v="102966"/>
    <x v="5"/>
    <x v="2"/>
    <x v="4"/>
    <n v="-35049"/>
  </r>
  <r>
    <x v="2568"/>
    <x v="267"/>
    <x v="3"/>
    <x v="9"/>
    <x v="4"/>
    <s v="P3"/>
    <x v="3"/>
    <x v="5"/>
    <x v="1"/>
    <x v="509"/>
    <d v="2025-02-13T00:00:00"/>
    <n v="13"/>
    <n v="328183"/>
    <n v="316885"/>
    <n v="-11298"/>
    <x v="4"/>
    <n v="305.3"/>
    <n v="85"/>
    <x v="1"/>
    <x v="2"/>
    <x v="1"/>
    <n v="43"/>
    <x v="826"/>
    <x v="32"/>
    <x v="0"/>
    <s v="P1385"/>
    <n v="337"/>
    <n v="67"/>
    <x v="5"/>
    <x v="3"/>
    <n v="16"/>
    <n v="1"/>
    <s v="D"/>
    <n v="15.51"/>
    <x v="0"/>
    <n v="0"/>
    <n v="108486"/>
    <s v="Paid"/>
    <n v="311665"/>
    <x v="2"/>
    <x v="3"/>
    <x v="1"/>
    <n v="-11298"/>
  </r>
  <r>
    <x v="2569"/>
    <x v="84"/>
    <x v="0"/>
    <x v="20"/>
    <x v="3"/>
    <s v="P1"/>
    <x v="0"/>
    <x v="3"/>
    <x v="3"/>
    <x v="802"/>
    <d v="2025-07-04T00:00:00"/>
    <n v="22"/>
    <n v="494566"/>
    <n v="542668"/>
    <n v="48102"/>
    <x v="0"/>
    <n v="412.8"/>
    <n v="67"/>
    <x v="1"/>
    <x v="0"/>
    <x v="1"/>
    <n v="56"/>
    <x v="534"/>
    <x v="36"/>
    <x v="4"/>
    <s v="P1237"/>
    <n v="259"/>
    <n v="90"/>
    <x v="63"/>
    <x v="3"/>
    <n v="9"/>
    <n v="7"/>
    <s v="A"/>
    <n v="5.27"/>
    <x v="0"/>
    <n v="23301"/>
    <n v="144756"/>
    <s v="Paid"/>
    <n v="525375"/>
    <x v="12"/>
    <x v="0"/>
    <x v="4"/>
    <n v="48102"/>
  </r>
  <r>
    <x v="2570"/>
    <x v="226"/>
    <x v="0"/>
    <x v="26"/>
    <x v="4"/>
    <s v="P2"/>
    <x v="2"/>
    <x v="0"/>
    <x v="0"/>
    <x v="916"/>
    <d v="2022-11-30T00:00:00"/>
    <n v="26"/>
    <n v="208037"/>
    <n v="237544"/>
    <n v="29507"/>
    <x v="1"/>
    <n v="221.3"/>
    <n v="32"/>
    <x v="0"/>
    <x v="3"/>
    <x v="0"/>
    <n v="0"/>
    <x v="581"/>
    <x v="22"/>
    <x v="0"/>
    <s v="P1309"/>
    <n v="228"/>
    <n v="76"/>
    <x v="87"/>
    <x v="1"/>
    <n v="9"/>
    <n v="8"/>
    <s v="C"/>
    <n v="14.03"/>
    <x v="3"/>
    <n v="0"/>
    <n v="36436"/>
    <s v="Pending"/>
    <n v="225069"/>
    <x v="4"/>
    <x v="1"/>
    <x v="4"/>
    <n v="29507"/>
  </r>
  <r>
    <x v="2571"/>
    <x v="119"/>
    <x v="5"/>
    <x v="28"/>
    <x v="2"/>
    <s v="P1"/>
    <x v="0"/>
    <x v="1"/>
    <x v="1"/>
    <x v="616"/>
    <d v="2022-08-03T00:00:00"/>
    <n v="37"/>
    <n v="262692"/>
    <n v="276388"/>
    <n v="13696"/>
    <x v="9"/>
    <n v="526.70000000000005"/>
    <n v="9"/>
    <x v="2"/>
    <x v="3"/>
    <x v="1"/>
    <n v="52"/>
    <x v="32"/>
    <x v="8"/>
    <x v="3"/>
    <s v="P1148"/>
    <n v="418"/>
    <n v="88"/>
    <x v="61"/>
    <x v="0"/>
    <n v="7"/>
    <n v="8"/>
    <s v="D"/>
    <n v="7.17"/>
    <x v="1"/>
    <n v="2066"/>
    <n v="492642"/>
    <s v="Paid"/>
    <n v="285728"/>
    <x v="6"/>
    <x v="3"/>
    <x v="3"/>
    <n v="13696"/>
  </r>
  <r>
    <x v="2572"/>
    <x v="72"/>
    <x v="1"/>
    <x v="8"/>
    <x v="0"/>
    <s v="P2"/>
    <x v="3"/>
    <x v="2"/>
    <x v="1"/>
    <x v="678"/>
    <d v="2025-02-21T00:00:00"/>
    <n v="26"/>
    <n v="91165"/>
    <n v="125302"/>
    <n v="34137"/>
    <x v="6"/>
    <n v="320.7"/>
    <n v="20"/>
    <x v="2"/>
    <x v="0"/>
    <x v="0"/>
    <n v="65"/>
    <x v="205"/>
    <x v="15"/>
    <x v="3"/>
    <s v="P1238"/>
    <n v="30"/>
    <n v="81"/>
    <x v="22"/>
    <x v="3"/>
    <n v="19"/>
    <n v="4"/>
    <s v="A"/>
    <n v="8.44"/>
    <x v="0"/>
    <n v="0"/>
    <n v="521395"/>
    <s v="Overdue"/>
    <n v="120241"/>
    <x v="0"/>
    <x v="3"/>
    <x v="4"/>
    <n v="34137"/>
  </r>
  <r>
    <x v="2573"/>
    <x v="247"/>
    <x v="3"/>
    <x v="18"/>
    <x v="0"/>
    <s v="P1"/>
    <x v="3"/>
    <x v="3"/>
    <x v="4"/>
    <x v="894"/>
    <d v="2023-08-19T00:00:00"/>
    <n v="46"/>
    <n v="190991"/>
    <n v="282278"/>
    <n v="91287"/>
    <x v="2"/>
    <n v="735.3"/>
    <n v="6"/>
    <x v="2"/>
    <x v="2"/>
    <x v="0"/>
    <n v="48"/>
    <x v="756"/>
    <x v="33"/>
    <x v="0"/>
    <s v="P1498"/>
    <n v="287"/>
    <n v="69"/>
    <x v="74"/>
    <x v="3"/>
    <n v="14"/>
    <n v="3"/>
    <s v="C"/>
    <n v="11.37"/>
    <x v="0"/>
    <n v="0"/>
    <n v="266904"/>
    <s v="Overdue"/>
    <n v="184703"/>
    <x v="8"/>
    <x v="3"/>
    <x v="2"/>
    <n v="91287"/>
  </r>
  <r>
    <x v="2574"/>
    <x v="118"/>
    <x v="4"/>
    <x v="10"/>
    <x v="1"/>
    <s v="P2"/>
    <x v="1"/>
    <x v="1"/>
    <x v="2"/>
    <x v="1119"/>
    <d v="2022-06-12T00:00:00"/>
    <n v="35"/>
    <n v="385492"/>
    <n v="402655"/>
    <n v="17163"/>
    <x v="0"/>
    <n v="569.79999999999995"/>
    <n v="22"/>
    <x v="2"/>
    <x v="0"/>
    <x v="0"/>
    <n v="53"/>
    <x v="194"/>
    <x v="2"/>
    <x v="2"/>
    <s v="P1391"/>
    <n v="18"/>
    <n v="13"/>
    <x v="48"/>
    <x v="1"/>
    <n v="12"/>
    <n v="1"/>
    <s v="B"/>
    <n v="6.92"/>
    <x v="1"/>
    <n v="0"/>
    <n v="686653"/>
    <s v="Paid"/>
    <n v="400712"/>
    <x v="9"/>
    <x v="3"/>
    <x v="4"/>
    <n v="17163"/>
  </r>
  <r>
    <x v="2575"/>
    <x v="132"/>
    <x v="1"/>
    <x v="7"/>
    <x v="5"/>
    <s v="P3"/>
    <x v="1"/>
    <x v="1"/>
    <x v="2"/>
    <x v="482"/>
    <d v="2023-10-12T00:00:00"/>
    <n v="51"/>
    <n v="206465"/>
    <n v="237952"/>
    <n v="31487"/>
    <x v="7"/>
    <n v="168.1"/>
    <n v="25"/>
    <x v="2"/>
    <x v="0"/>
    <x v="0"/>
    <n v="65"/>
    <x v="808"/>
    <x v="41"/>
    <x v="2"/>
    <s v="P1339"/>
    <n v="90"/>
    <n v="80"/>
    <x v="72"/>
    <x v="3"/>
    <n v="12"/>
    <n v="4"/>
    <s v="D"/>
    <n v="14.19"/>
    <x v="3"/>
    <n v="0"/>
    <n v="59865"/>
    <s v="Paid"/>
    <n v="239443"/>
    <x v="7"/>
    <x v="1"/>
    <x v="2"/>
    <n v="31487"/>
  </r>
  <r>
    <x v="2576"/>
    <x v="250"/>
    <x v="2"/>
    <x v="17"/>
    <x v="2"/>
    <s v="P2"/>
    <x v="0"/>
    <x v="3"/>
    <x v="1"/>
    <x v="79"/>
    <d v="2022-06-26T00:00:00"/>
    <n v="36"/>
    <n v="21841"/>
    <n v="-8513"/>
    <n v="-30354"/>
    <x v="10"/>
    <n v="486.7"/>
    <n v="82"/>
    <x v="1"/>
    <x v="2"/>
    <x v="0"/>
    <n v="77"/>
    <x v="684"/>
    <x v="33"/>
    <x v="2"/>
    <s v="P1227"/>
    <n v="88"/>
    <n v="92"/>
    <x v="28"/>
    <x v="0"/>
    <n v="9"/>
    <n v="3"/>
    <s v="D"/>
    <n v="2.69"/>
    <x v="2"/>
    <n v="0"/>
    <n v="555105"/>
    <s v="Overdue"/>
    <n v="68682"/>
    <x v="1"/>
    <x v="2"/>
    <x v="0"/>
    <n v="-30354"/>
  </r>
  <r>
    <x v="2577"/>
    <x v="292"/>
    <x v="4"/>
    <x v="24"/>
    <x v="1"/>
    <s v="P5"/>
    <x v="2"/>
    <x v="1"/>
    <x v="4"/>
    <x v="810"/>
    <d v="2022-09-15T00:00:00"/>
    <n v="-1"/>
    <n v="225185"/>
    <n v="258113"/>
    <n v="32928"/>
    <x v="7"/>
    <n v="821.5"/>
    <n v="12"/>
    <x v="2"/>
    <x v="2"/>
    <x v="1"/>
    <n v="0"/>
    <x v="541"/>
    <x v="43"/>
    <x v="2"/>
    <s v="P1076"/>
    <n v="209"/>
    <n v="102"/>
    <x v="63"/>
    <x v="1"/>
    <n v="4"/>
    <n v="5"/>
    <s v="B"/>
    <n v="13.82"/>
    <x v="1"/>
    <n v="0"/>
    <n v="937997"/>
    <s v="Paid"/>
    <n v="253901"/>
    <x v="1"/>
    <x v="3"/>
    <x v="1"/>
    <n v="32928"/>
  </r>
  <r>
    <x v="2578"/>
    <x v="138"/>
    <x v="5"/>
    <x v="23"/>
    <x v="5"/>
    <s v="P2"/>
    <x v="2"/>
    <x v="2"/>
    <x v="0"/>
    <x v="239"/>
    <d v="2022-05-20T00:00:00"/>
    <n v="2"/>
    <n v="375594"/>
    <n v="475778"/>
    <n v="100184"/>
    <x v="8"/>
    <n v="403.2"/>
    <n v="81"/>
    <x v="1"/>
    <x v="3"/>
    <x v="1"/>
    <n v="87"/>
    <x v="720"/>
    <x v="10"/>
    <x v="1"/>
    <s v="P1282"/>
    <n v="381"/>
    <n v="97"/>
    <x v="88"/>
    <x v="3"/>
    <n v="2"/>
    <n v="7"/>
    <s v="C"/>
    <n v="15.9"/>
    <x v="2"/>
    <n v="0"/>
    <n v="937634"/>
    <s v="Paid"/>
    <n v="406051"/>
    <x v="4"/>
    <x v="1"/>
    <x v="4"/>
    <n v="100184"/>
  </r>
  <r>
    <x v="2579"/>
    <x v="246"/>
    <x v="2"/>
    <x v="23"/>
    <x v="1"/>
    <s v="P5"/>
    <x v="0"/>
    <x v="4"/>
    <x v="3"/>
    <x v="206"/>
    <d v="2022-11-16T00:00:00"/>
    <n v="33"/>
    <n v="312517"/>
    <n v="338512"/>
    <n v="25995"/>
    <x v="0"/>
    <n v="640.79999999999995"/>
    <n v="50"/>
    <x v="0"/>
    <x v="2"/>
    <x v="2"/>
    <n v="0"/>
    <x v="328"/>
    <x v="35"/>
    <x v="1"/>
    <s v="P1422"/>
    <n v="-1"/>
    <n v="114"/>
    <x v="62"/>
    <x v="1"/>
    <n v="12"/>
    <n v="2"/>
    <s v="A"/>
    <n v="16.48"/>
    <x v="2"/>
    <n v="0"/>
    <n v="473061"/>
    <s v="Pending"/>
    <n v="322246"/>
    <x v="12"/>
    <x v="0"/>
    <x v="0"/>
    <n v="25995"/>
  </r>
  <r>
    <x v="2580"/>
    <x v="141"/>
    <x v="3"/>
    <x v="5"/>
    <x v="3"/>
    <s v="P5"/>
    <x v="3"/>
    <x v="3"/>
    <x v="0"/>
    <x v="618"/>
    <d v="2022-08-05T00:00:00"/>
    <n v="26"/>
    <n v="230479"/>
    <n v="251659"/>
    <n v="21180"/>
    <x v="2"/>
    <n v="845.1"/>
    <n v="79"/>
    <x v="1"/>
    <x v="1"/>
    <x v="0"/>
    <n v="0"/>
    <x v="546"/>
    <x v="5"/>
    <x v="2"/>
    <s v="P1486"/>
    <n v="267"/>
    <n v="91"/>
    <x v="14"/>
    <x v="2"/>
    <n v="21"/>
    <n v="3"/>
    <s v="C"/>
    <n v="12.67"/>
    <x v="1"/>
    <n v="0"/>
    <n v="390249"/>
    <s v="Paid"/>
    <n v="251717"/>
    <x v="3"/>
    <x v="1"/>
    <x v="1"/>
    <n v="21180"/>
  </r>
  <r>
    <x v="2581"/>
    <x v="9"/>
    <x v="4"/>
    <x v="17"/>
    <x v="1"/>
    <s v="P4"/>
    <x v="0"/>
    <x v="1"/>
    <x v="4"/>
    <x v="866"/>
    <d v="2025-11-08T00:00:00"/>
    <n v="33"/>
    <n v="437861"/>
    <n v="471952"/>
    <n v="34091"/>
    <x v="7"/>
    <n v="253.9"/>
    <n v="54"/>
    <x v="0"/>
    <x v="0"/>
    <x v="0"/>
    <n v="88"/>
    <x v="474"/>
    <x v="35"/>
    <x v="3"/>
    <s v="P1482"/>
    <n v="159"/>
    <n v="113"/>
    <x v="28"/>
    <x v="3"/>
    <n v="14"/>
    <n v="3"/>
    <s v="B"/>
    <n v="17.86"/>
    <x v="2"/>
    <n v="0"/>
    <n v="589703"/>
    <s v="Pending"/>
    <n v="434066"/>
    <x v="12"/>
    <x v="2"/>
    <x v="2"/>
    <n v="34091"/>
  </r>
  <r>
    <x v="2582"/>
    <x v="20"/>
    <x v="3"/>
    <x v="4"/>
    <x v="0"/>
    <s v="P4"/>
    <x v="1"/>
    <x v="0"/>
    <x v="0"/>
    <x v="1112"/>
    <d v="2022-07-14T00:00:00"/>
    <n v="34"/>
    <n v="114239"/>
    <n v="189511"/>
    <n v="75272"/>
    <x v="0"/>
    <n v="291.89999999999998"/>
    <n v="60"/>
    <x v="0"/>
    <x v="3"/>
    <x v="0"/>
    <n v="0"/>
    <x v="725"/>
    <x v="17"/>
    <x v="0"/>
    <s v="P1349"/>
    <n v="254"/>
    <n v="103"/>
    <x v="65"/>
    <x v="0"/>
    <n v="16"/>
    <n v="1"/>
    <s v="B"/>
    <n v="17.71"/>
    <x v="3"/>
    <n v="0"/>
    <n v="458961"/>
    <s v="Paid"/>
    <n v="153444"/>
    <x v="12"/>
    <x v="0"/>
    <x v="4"/>
    <n v="75272"/>
  </r>
  <r>
    <x v="2583"/>
    <x v="119"/>
    <x v="4"/>
    <x v="1"/>
    <x v="3"/>
    <s v="P5"/>
    <x v="0"/>
    <x v="3"/>
    <x v="1"/>
    <x v="542"/>
    <d v="2022-06-01T00:00:00"/>
    <n v="36"/>
    <n v="249447"/>
    <n v="284625"/>
    <n v="35178"/>
    <x v="10"/>
    <n v="259.8"/>
    <n v="66"/>
    <x v="1"/>
    <x v="3"/>
    <x v="0"/>
    <n v="56"/>
    <x v="712"/>
    <x v="22"/>
    <x v="0"/>
    <s v="P1335"/>
    <n v="380"/>
    <n v="61"/>
    <x v="71"/>
    <x v="0"/>
    <n v="16"/>
    <n v="7"/>
    <s v="D"/>
    <n v="10"/>
    <x v="1"/>
    <n v="0"/>
    <n v="417899"/>
    <s v="Pending"/>
    <n v="257054"/>
    <x v="7"/>
    <x v="3"/>
    <x v="4"/>
    <n v="35178"/>
  </r>
  <r>
    <x v="2584"/>
    <x v="185"/>
    <x v="4"/>
    <x v="8"/>
    <x v="0"/>
    <s v="P3"/>
    <x v="1"/>
    <x v="5"/>
    <x v="2"/>
    <x v="853"/>
    <d v="2025-06-11T00:00:00"/>
    <n v="36"/>
    <n v="352078"/>
    <n v="365128"/>
    <n v="13050"/>
    <x v="9"/>
    <n v="460"/>
    <n v="77"/>
    <x v="1"/>
    <x v="3"/>
    <x v="1"/>
    <n v="82"/>
    <x v="474"/>
    <x v="42"/>
    <x v="4"/>
    <s v="P1337"/>
    <n v="490"/>
    <n v="68"/>
    <x v="75"/>
    <x v="3"/>
    <n v="9"/>
    <n v="8"/>
    <s v="C"/>
    <n v="8.01"/>
    <x v="3"/>
    <n v="0"/>
    <n v="884397"/>
    <s v="Overdue"/>
    <n v="363917"/>
    <x v="4"/>
    <x v="0"/>
    <x v="4"/>
    <n v="13050"/>
  </r>
  <r>
    <x v="2585"/>
    <x v="209"/>
    <x v="0"/>
    <x v="21"/>
    <x v="4"/>
    <s v="P1"/>
    <x v="2"/>
    <x v="3"/>
    <x v="3"/>
    <x v="851"/>
    <d v="2022-11-20T00:00:00"/>
    <n v="55"/>
    <n v="439071"/>
    <n v="445895"/>
    <n v="6824"/>
    <x v="6"/>
    <n v="375.2"/>
    <n v="44"/>
    <x v="0"/>
    <x v="3"/>
    <x v="1"/>
    <n v="0"/>
    <x v="631"/>
    <x v="13"/>
    <x v="3"/>
    <s v="P1475"/>
    <n v="173"/>
    <n v="114"/>
    <x v="19"/>
    <x v="0"/>
    <n v="2"/>
    <n v="3"/>
    <s v="B"/>
    <n v="10.26"/>
    <x v="1"/>
    <n v="0"/>
    <n v="208673"/>
    <s v="Paid"/>
    <n v="423573"/>
    <x v="3"/>
    <x v="1"/>
    <x v="1"/>
    <n v="6824"/>
  </r>
  <r>
    <x v="2586"/>
    <x v="121"/>
    <x v="0"/>
    <x v="26"/>
    <x v="5"/>
    <s v="P4"/>
    <x v="0"/>
    <x v="2"/>
    <x v="0"/>
    <x v="1069"/>
    <d v="2022-12-04T00:00:00"/>
    <n v="13"/>
    <n v="57378"/>
    <n v="81774"/>
    <n v="24396"/>
    <x v="0"/>
    <n v="624.20000000000005"/>
    <n v="71"/>
    <x v="1"/>
    <x v="3"/>
    <x v="1"/>
    <n v="0"/>
    <x v="696"/>
    <x v="35"/>
    <x v="4"/>
    <s v="P1143"/>
    <n v="44"/>
    <n v="112"/>
    <x v="59"/>
    <x v="1"/>
    <n v="2"/>
    <n v="6"/>
    <s v="B"/>
    <n v="12.23"/>
    <x v="1"/>
    <n v="0"/>
    <n v="753345"/>
    <s v="Pending"/>
    <n v="106506"/>
    <x v="3"/>
    <x v="3"/>
    <x v="0"/>
    <n v="24396"/>
  </r>
  <r>
    <x v="2587"/>
    <x v="101"/>
    <x v="2"/>
    <x v="14"/>
    <x v="5"/>
    <s v="P4"/>
    <x v="0"/>
    <x v="4"/>
    <x v="4"/>
    <x v="1033"/>
    <d v="2024-11-09T00:00:00"/>
    <n v="22"/>
    <n v="116832"/>
    <n v="181011"/>
    <n v="64179"/>
    <x v="0"/>
    <n v="111.6"/>
    <n v="2"/>
    <x v="2"/>
    <x v="0"/>
    <x v="1"/>
    <n v="58"/>
    <x v="231"/>
    <x v="23"/>
    <x v="3"/>
    <s v="P1249"/>
    <n v="407"/>
    <n v="93"/>
    <x v="58"/>
    <x v="0"/>
    <n v="21"/>
    <n v="1"/>
    <s v="D"/>
    <n v="2.87"/>
    <x v="1"/>
    <n v="0"/>
    <n v="365589"/>
    <s v="Overdue"/>
    <n v="138568"/>
    <x v="7"/>
    <x v="0"/>
    <x v="0"/>
    <n v="64179"/>
  </r>
  <r>
    <x v="2588"/>
    <x v="158"/>
    <x v="5"/>
    <x v="9"/>
    <x v="3"/>
    <s v="P3"/>
    <x v="1"/>
    <x v="0"/>
    <x v="2"/>
    <x v="599"/>
    <d v="2025-08-22T00:00:00"/>
    <n v="1"/>
    <n v="468597"/>
    <n v="474380"/>
    <n v="5783"/>
    <x v="6"/>
    <n v="18.399999999999999"/>
    <n v="53"/>
    <x v="0"/>
    <x v="0"/>
    <x v="2"/>
    <n v="71"/>
    <x v="677"/>
    <x v="35"/>
    <x v="3"/>
    <s v="P1104"/>
    <n v="110"/>
    <n v="36"/>
    <x v="3"/>
    <x v="1"/>
    <n v="21"/>
    <n v="3"/>
    <s v="D"/>
    <n v="5.04"/>
    <x v="3"/>
    <n v="0"/>
    <n v="85295"/>
    <s v="Overdue"/>
    <n v="458616"/>
    <x v="9"/>
    <x v="0"/>
    <x v="4"/>
    <n v="5783"/>
  </r>
  <r>
    <x v="2589"/>
    <x v="208"/>
    <x v="4"/>
    <x v="12"/>
    <x v="0"/>
    <s v="P1"/>
    <x v="0"/>
    <x v="5"/>
    <x v="2"/>
    <x v="487"/>
    <d v="2023-06-07T00:00:00"/>
    <n v="32"/>
    <n v="95611"/>
    <n v="110801"/>
    <n v="15190"/>
    <x v="6"/>
    <n v="797.8"/>
    <n v="27"/>
    <x v="2"/>
    <x v="0"/>
    <x v="1"/>
    <n v="48"/>
    <x v="662"/>
    <x v="39"/>
    <x v="1"/>
    <s v="P1124"/>
    <n v="84"/>
    <n v="26"/>
    <x v="25"/>
    <x v="3"/>
    <n v="4"/>
    <n v="6"/>
    <s v="B"/>
    <n v="15.13"/>
    <x v="2"/>
    <n v="0"/>
    <n v="793687"/>
    <s v="Pending"/>
    <n v="97378"/>
    <x v="4"/>
    <x v="1"/>
    <x v="3"/>
    <n v="15190"/>
  </r>
  <r>
    <x v="2590"/>
    <x v="153"/>
    <x v="3"/>
    <x v="12"/>
    <x v="2"/>
    <s v="P1"/>
    <x v="2"/>
    <x v="3"/>
    <x v="2"/>
    <x v="476"/>
    <d v="2025-07-22T00:00:00"/>
    <n v="13"/>
    <n v="93061"/>
    <n v="157270"/>
    <n v="64209"/>
    <x v="1"/>
    <n v="426.3"/>
    <n v="76"/>
    <x v="1"/>
    <x v="1"/>
    <x v="2"/>
    <n v="0"/>
    <x v="189"/>
    <x v="24"/>
    <x v="1"/>
    <s v="P1165"/>
    <n v="170"/>
    <n v="97"/>
    <x v="73"/>
    <x v="3"/>
    <n v="0"/>
    <n v="4"/>
    <s v="B"/>
    <n v="16.690000000000001"/>
    <x v="3"/>
    <n v="0"/>
    <n v="658382"/>
    <s v="Paid"/>
    <n v="118226"/>
    <x v="1"/>
    <x v="2"/>
    <x v="0"/>
    <n v="64209"/>
  </r>
  <r>
    <x v="2591"/>
    <x v="33"/>
    <x v="1"/>
    <x v="12"/>
    <x v="1"/>
    <s v="P3"/>
    <x v="3"/>
    <x v="3"/>
    <x v="2"/>
    <x v="133"/>
    <d v="2022-08-12T00:00:00"/>
    <n v="23"/>
    <n v="403459"/>
    <n v="509733"/>
    <n v="106274"/>
    <x v="0"/>
    <n v="306.7"/>
    <n v="21"/>
    <x v="2"/>
    <x v="2"/>
    <x v="2"/>
    <n v="67"/>
    <x v="210"/>
    <x v="9"/>
    <x v="3"/>
    <s v="P1057"/>
    <n v="42"/>
    <n v="109"/>
    <x v="56"/>
    <x v="0"/>
    <n v="9"/>
    <n v="4"/>
    <s v="A"/>
    <n v="4.2"/>
    <x v="1"/>
    <n v="0"/>
    <n v="161758"/>
    <s v="Pending"/>
    <n v="397367"/>
    <x v="3"/>
    <x v="1"/>
    <x v="0"/>
    <n v="106274"/>
  </r>
  <r>
    <x v="2592"/>
    <x v="113"/>
    <x v="0"/>
    <x v="16"/>
    <x v="2"/>
    <s v="P1"/>
    <x v="2"/>
    <x v="0"/>
    <x v="2"/>
    <x v="1144"/>
    <d v="2022-07-10T00:00:00"/>
    <n v="43"/>
    <n v="51259"/>
    <n v="95380"/>
    <n v="44121"/>
    <x v="7"/>
    <n v="714.5"/>
    <n v="13"/>
    <x v="2"/>
    <x v="0"/>
    <x v="0"/>
    <n v="52"/>
    <x v="263"/>
    <x v="12"/>
    <x v="3"/>
    <s v="P1461"/>
    <n v="11"/>
    <n v="35"/>
    <x v="64"/>
    <x v="0"/>
    <n v="9"/>
    <n v="6"/>
    <s v="A"/>
    <n v="3.24"/>
    <x v="2"/>
    <n v="44433"/>
    <n v="603803"/>
    <s v="Pending"/>
    <n v="97033"/>
    <x v="5"/>
    <x v="2"/>
    <x v="4"/>
    <n v="44121"/>
  </r>
  <r>
    <x v="2593"/>
    <x v="294"/>
    <x v="2"/>
    <x v="2"/>
    <x v="5"/>
    <s v="P5"/>
    <x v="0"/>
    <x v="5"/>
    <x v="2"/>
    <x v="269"/>
    <d v="2025-08-09T00:00:00"/>
    <n v="19"/>
    <n v="257008"/>
    <n v="375924"/>
    <n v="118916"/>
    <x v="0"/>
    <n v="858.7"/>
    <n v="85"/>
    <x v="1"/>
    <x v="0"/>
    <x v="1"/>
    <n v="0"/>
    <x v="816"/>
    <x v="8"/>
    <x v="1"/>
    <s v="P1024"/>
    <n v="53"/>
    <n v="67"/>
    <x v="60"/>
    <x v="0"/>
    <n v="21"/>
    <n v="6"/>
    <s v="B"/>
    <n v="2.39"/>
    <x v="2"/>
    <n v="0"/>
    <n v="401015"/>
    <s v="Overdue"/>
    <n v="237119"/>
    <x v="7"/>
    <x v="0"/>
    <x v="1"/>
    <n v="118916"/>
  </r>
  <r>
    <x v="2594"/>
    <x v="211"/>
    <x v="5"/>
    <x v="4"/>
    <x v="0"/>
    <s v="P4"/>
    <x v="1"/>
    <x v="4"/>
    <x v="0"/>
    <x v="104"/>
    <d v="2022-03-11T00:00:00"/>
    <n v="17"/>
    <n v="274661"/>
    <n v="388423"/>
    <n v="113762"/>
    <x v="4"/>
    <n v="780.1"/>
    <n v="18"/>
    <x v="2"/>
    <x v="2"/>
    <x v="0"/>
    <n v="70"/>
    <x v="708"/>
    <x v="3"/>
    <x v="1"/>
    <s v="P1100"/>
    <n v="357"/>
    <n v="103"/>
    <x v="29"/>
    <x v="1"/>
    <n v="16"/>
    <n v="2"/>
    <s v="B"/>
    <n v="9.61"/>
    <x v="3"/>
    <n v="0"/>
    <n v="779943"/>
    <s v="Overdue"/>
    <n v="289793"/>
    <x v="1"/>
    <x v="3"/>
    <x v="0"/>
    <n v="113762"/>
  </r>
  <r>
    <x v="2595"/>
    <x v="79"/>
    <x v="1"/>
    <x v="28"/>
    <x v="4"/>
    <s v="P2"/>
    <x v="3"/>
    <x v="4"/>
    <x v="1"/>
    <x v="1152"/>
    <d v="2022-12-09T00:00:00"/>
    <n v="7"/>
    <n v="443257"/>
    <n v="426079"/>
    <n v="-17178"/>
    <x v="0"/>
    <n v="471.1"/>
    <n v="2"/>
    <x v="2"/>
    <x v="0"/>
    <x v="0"/>
    <n v="71"/>
    <x v="571"/>
    <x v="6"/>
    <x v="3"/>
    <s v="P1266"/>
    <n v="294"/>
    <n v="47"/>
    <x v="78"/>
    <x v="2"/>
    <n v="12"/>
    <n v="3"/>
    <s v="C"/>
    <n v="3.05"/>
    <x v="2"/>
    <n v="77826"/>
    <n v="139695"/>
    <s v="Pending"/>
    <n v="466511"/>
    <x v="0"/>
    <x v="3"/>
    <x v="3"/>
    <n v="-17178"/>
  </r>
  <r>
    <x v="2596"/>
    <x v="87"/>
    <x v="4"/>
    <x v="16"/>
    <x v="2"/>
    <s v="P3"/>
    <x v="2"/>
    <x v="2"/>
    <x v="4"/>
    <x v="1153"/>
    <d v="2022-10-30T00:00:00"/>
    <n v="13"/>
    <n v="128143"/>
    <n v="104540"/>
    <n v="-23603"/>
    <x v="9"/>
    <n v="23.3"/>
    <n v="92"/>
    <x v="1"/>
    <x v="1"/>
    <x v="0"/>
    <n v="0"/>
    <x v="643"/>
    <x v="14"/>
    <x v="1"/>
    <s v="P1214"/>
    <n v="383"/>
    <n v="88"/>
    <x v="34"/>
    <x v="0"/>
    <n v="7"/>
    <n v="7"/>
    <s v="C"/>
    <n v="1.71"/>
    <x v="0"/>
    <n v="0"/>
    <n v="523899"/>
    <s v="Pending"/>
    <n v="138890"/>
    <x v="3"/>
    <x v="3"/>
    <x v="0"/>
    <n v="-23603"/>
  </r>
  <r>
    <x v="2597"/>
    <x v="202"/>
    <x v="2"/>
    <x v="4"/>
    <x v="2"/>
    <s v="P2"/>
    <x v="0"/>
    <x v="4"/>
    <x v="0"/>
    <x v="1148"/>
    <d v="2023-01-07T00:00:00"/>
    <n v="51"/>
    <n v="76278"/>
    <n v="150654"/>
    <n v="74376"/>
    <x v="10"/>
    <n v="705.9"/>
    <n v="13"/>
    <x v="2"/>
    <x v="0"/>
    <x v="0"/>
    <n v="0"/>
    <x v="234"/>
    <x v="32"/>
    <x v="2"/>
    <s v="P1078"/>
    <n v="97"/>
    <n v="74"/>
    <x v="82"/>
    <x v="1"/>
    <n v="12"/>
    <n v="7"/>
    <s v="C"/>
    <n v="4.7300000000000004"/>
    <x v="1"/>
    <n v="0"/>
    <n v="88089"/>
    <s v="Pending"/>
    <n v="112827"/>
    <x v="8"/>
    <x v="0"/>
    <x v="4"/>
    <n v="74376"/>
  </r>
  <r>
    <x v="2598"/>
    <x v="285"/>
    <x v="0"/>
    <x v="22"/>
    <x v="1"/>
    <s v="P4"/>
    <x v="1"/>
    <x v="0"/>
    <x v="1"/>
    <x v="530"/>
    <d v="2022-02-14T00:00:00"/>
    <n v="37"/>
    <n v="80292"/>
    <n v="138293"/>
    <n v="58001"/>
    <x v="1"/>
    <n v="113"/>
    <n v="48"/>
    <x v="0"/>
    <x v="3"/>
    <x v="0"/>
    <n v="0"/>
    <x v="150"/>
    <x v="33"/>
    <x v="1"/>
    <s v="P1251"/>
    <n v="418"/>
    <n v="49"/>
    <x v="16"/>
    <x v="0"/>
    <n v="19"/>
    <n v="4"/>
    <s v="A"/>
    <n v="13.77"/>
    <x v="1"/>
    <n v="0"/>
    <n v="839606"/>
    <s v="Pending"/>
    <n v="67806"/>
    <x v="6"/>
    <x v="1"/>
    <x v="2"/>
    <n v="58001"/>
  </r>
  <r>
    <x v="2599"/>
    <x v="15"/>
    <x v="2"/>
    <x v="3"/>
    <x v="0"/>
    <s v="P5"/>
    <x v="1"/>
    <x v="4"/>
    <x v="3"/>
    <x v="1154"/>
    <d v="2022-02-13T00:00:00"/>
    <n v="2"/>
    <n v="339808"/>
    <n v="448941"/>
    <n v="109133"/>
    <x v="10"/>
    <n v="263.60000000000002"/>
    <n v="56"/>
    <x v="0"/>
    <x v="3"/>
    <x v="2"/>
    <n v="52"/>
    <x v="266"/>
    <x v="10"/>
    <x v="3"/>
    <s v="P1458"/>
    <n v="296"/>
    <n v="71"/>
    <x v="70"/>
    <x v="3"/>
    <n v="12"/>
    <n v="5"/>
    <s v="C"/>
    <n v="1.17"/>
    <x v="0"/>
    <n v="86918"/>
    <n v="263507"/>
    <s v="Paid"/>
    <n v="386744"/>
    <x v="5"/>
    <x v="3"/>
    <x v="1"/>
    <n v="109133"/>
  </r>
  <r>
    <x v="2600"/>
    <x v="232"/>
    <x v="5"/>
    <x v="21"/>
    <x v="1"/>
    <s v="P5"/>
    <x v="1"/>
    <x v="5"/>
    <x v="4"/>
    <x v="296"/>
    <d v="2025-06-01T00:00:00"/>
    <n v="46"/>
    <n v="276554"/>
    <n v="387626"/>
    <n v="111072"/>
    <x v="0"/>
    <n v="656"/>
    <n v="56"/>
    <x v="0"/>
    <x v="1"/>
    <x v="2"/>
    <n v="49"/>
    <x v="573"/>
    <x v="40"/>
    <x v="3"/>
    <s v="P1216"/>
    <n v="285"/>
    <n v="10"/>
    <x v="16"/>
    <x v="2"/>
    <n v="4"/>
    <n v="1"/>
    <s v="A"/>
    <n v="6.91"/>
    <x v="0"/>
    <n v="0"/>
    <n v="885012"/>
    <s v="Overdue"/>
    <n v="285067"/>
    <x v="1"/>
    <x v="1"/>
    <x v="0"/>
    <n v="111072"/>
  </r>
  <r>
    <x v="2601"/>
    <x v="80"/>
    <x v="3"/>
    <x v="25"/>
    <x v="5"/>
    <s v="P3"/>
    <x v="1"/>
    <x v="3"/>
    <x v="0"/>
    <x v="1155"/>
    <d v="2025-01-06T00:00:00"/>
    <n v="22"/>
    <n v="182440"/>
    <n v="253851"/>
    <n v="71411"/>
    <x v="6"/>
    <n v="388.3"/>
    <n v="71"/>
    <x v="1"/>
    <x v="0"/>
    <x v="2"/>
    <n v="77"/>
    <x v="127"/>
    <x v="23"/>
    <x v="3"/>
    <s v="P1313"/>
    <n v="326"/>
    <n v="78"/>
    <x v="61"/>
    <x v="3"/>
    <n v="19"/>
    <n v="7"/>
    <s v="A"/>
    <n v="9.67"/>
    <x v="0"/>
    <n v="0"/>
    <n v="500157"/>
    <s v="Pending"/>
    <n v="204772"/>
    <x v="12"/>
    <x v="0"/>
    <x v="0"/>
    <n v="71411"/>
  </r>
  <r>
    <x v="2602"/>
    <x v="19"/>
    <x v="3"/>
    <x v="24"/>
    <x v="1"/>
    <s v="P3"/>
    <x v="1"/>
    <x v="0"/>
    <x v="0"/>
    <x v="1037"/>
    <d v="2022-02-24T00:00:00"/>
    <n v="18"/>
    <n v="307656"/>
    <n v="296018"/>
    <n v="-11638"/>
    <x v="17"/>
    <n v="120.3"/>
    <n v="23"/>
    <x v="2"/>
    <x v="0"/>
    <x v="2"/>
    <n v="63"/>
    <x v="279"/>
    <x v="30"/>
    <x v="2"/>
    <s v="P1019"/>
    <n v="63"/>
    <n v="68"/>
    <x v="22"/>
    <x v="1"/>
    <n v="12"/>
    <n v="3"/>
    <s v="A"/>
    <n v="0.51"/>
    <x v="0"/>
    <n v="0"/>
    <n v="448764"/>
    <s v="Paid"/>
    <n v="314201"/>
    <x v="12"/>
    <x v="3"/>
    <x v="1"/>
    <n v="-11638"/>
  </r>
  <r>
    <x v="2603"/>
    <x v="228"/>
    <x v="2"/>
    <x v="29"/>
    <x v="4"/>
    <s v="P4"/>
    <x v="2"/>
    <x v="1"/>
    <x v="2"/>
    <x v="79"/>
    <d v="2022-07-16T00:00:00"/>
    <n v="56"/>
    <n v="274801"/>
    <n v="255728"/>
    <n v="-19073"/>
    <x v="4"/>
    <n v="373.4"/>
    <n v="59"/>
    <x v="0"/>
    <x v="3"/>
    <x v="2"/>
    <n v="0"/>
    <x v="416"/>
    <x v="42"/>
    <x v="1"/>
    <s v="P1022"/>
    <n v="315"/>
    <n v="86"/>
    <x v="70"/>
    <x v="1"/>
    <n v="14"/>
    <n v="2"/>
    <s v="B"/>
    <n v="1.2"/>
    <x v="1"/>
    <n v="0"/>
    <n v="989631"/>
    <s v="Overdue"/>
    <n v="284823"/>
    <x v="5"/>
    <x v="3"/>
    <x v="3"/>
    <n v="-19073"/>
  </r>
  <r>
    <x v="2604"/>
    <x v="43"/>
    <x v="5"/>
    <x v="3"/>
    <x v="5"/>
    <s v="P2"/>
    <x v="0"/>
    <x v="2"/>
    <x v="1"/>
    <x v="774"/>
    <d v="2025-01-03T00:00:00"/>
    <n v="47"/>
    <n v="159215"/>
    <n v="237856"/>
    <n v="78641"/>
    <x v="7"/>
    <n v="231.7"/>
    <n v="16"/>
    <x v="2"/>
    <x v="2"/>
    <x v="1"/>
    <n v="0"/>
    <x v="690"/>
    <x v="39"/>
    <x v="0"/>
    <s v="P1435"/>
    <n v="12"/>
    <n v="19"/>
    <x v="22"/>
    <x v="0"/>
    <n v="21"/>
    <n v="2"/>
    <s v="C"/>
    <n v="7.98"/>
    <x v="3"/>
    <n v="0"/>
    <n v="37110"/>
    <s v="Pending"/>
    <n v="155540"/>
    <x v="6"/>
    <x v="1"/>
    <x v="4"/>
    <n v="78641"/>
  </r>
  <r>
    <x v="2605"/>
    <x v="76"/>
    <x v="2"/>
    <x v="2"/>
    <x v="4"/>
    <s v="P4"/>
    <x v="3"/>
    <x v="1"/>
    <x v="1"/>
    <x v="892"/>
    <d v="2022-08-16T00:00:00"/>
    <n v="3"/>
    <n v="122229"/>
    <n v="239494"/>
    <n v="117265"/>
    <x v="9"/>
    <n v="715.2"/>
    <n v="31"/>
    <x v="0"/>
    <x v="3"/>
    <x v="2"/>
    <n v="0"/>
    <x v="156"/>
    <x v="42"/>
    <x v="4"/>
    <s v="P1262"/>
    <n v="44"/>
    <n v="54"/>
    <x v="28"/>
    <x v="3"/>
    <n v="7"/>
    <n v="8"/>
    <s v="C"/>
    <n v="16.45"/>
    <x v="2"/>
    <n v="0"/>
    <n v="931053"/>
    <s v="Pending"/>
    <n v="124954"/>
    <x v="8"/>
    <x v="0"/>
    <x v="4"/>
    <n v="117265"/>
  </r>
  <r>
    <x v="2606"/>
    <x v="53"/>
    <x v="3"/>
    <x v="24"/>
    <x v="0"/>
    <s v="P4"/>
    <x v="3"/>
    <x v="3"/>
    <x v="1"/>
    <x v="100"/>
    <d v="2022-07-01T00:00:00"/>
    <n v="10"/>
    <n v="46644"/>
    <n v="97761"/>
    <n v="51117"/>
    <x v="0"/>
    <n v="822.7"/>
    <n v="69"/>
    <x v="1"/>
    <x v="2"/>
    <x v="0"/>
    <n v="0"/>
    <x v="177"/>
    <x v="17"/>
    <x v="0"/>
    <s v="P1058"/>
    <n v="72"/>
    <n v="57"/>
    <x v="38"/>
    <x v="2"/>
    <n v="9"/>
    <n v="1"/>
    <s v="C"/>
    <n v="5.03"/>
    <x v="1"/>
    <n v="85007"/>
    <n v="490218"/>
    <s v="Overdue"/>
    <n v="80332"/>
    <x v="8"/>
    <x v="1"/>
    <x v="1"/>
    <n v="51117"/>
  </r>
  <r>
    <x v="2607"/>
    <x v="123"/>
    <x v="5"/>
    <x v="28"/>
    <x v="5"/>
    <s v="P4"/>
    <x v="1"/>
    <x v="5"/>
    <x v="4"/>
    <x v="684"/>
    <d v="2024-03-23T00:00:00"/>
    <n v="47"/>
    <n v="292116"/>
    <n v="298494"/>
    <n v="6378"/>
    <x v="4"/>
    <n v="713"/>
    <n v="59"/>
    <x v="0"/>
    <x v="2"/>
    <x v="2"/>
    <n v="66"/>
    <x v="846"/>
    <x v="24"/>
    <x v="4"/>
    <s v="P1159"/>
    <n v="22"/>
    <n v="18"/>
    <x v="31"/>
    <x v="3"/>
    <n v="2"/>
    <n v="4"/>
    <s v="A"/>
    <n v="4.53"/>
    <x v="0"/>
    <n v="0"/>
    <n v="138627"/>
    <s v="Overdue"/>
    <n v="312328"/>
    <x v="11"/>
    <x v="3"/>
    <x v="1"/>
    <n v="6378"/>
  </r>
  <r>
    <x v="2608"/>
    <x v="142"/>
    <x v="5"/>
    <x v="15"/>
    <x v="2"/>
    <s v="P1"/>
    <x v="3"/>
    <x v="1"/>
    <x v="3"/>
    <x v="946"/>
    <d v="2024-05-19T00:00:00"/>
    <n v="58"/>
    <n v="245413"/>
    <n v="312986"/>
    <n v="67573"/>
    <x v="9"/>
    <n v="656.5"/>
    <n v="48"/>
    <x v="0"/>
    <x v="1"/>
    <x v="0"/>
    <n v="0"/>
    <x v="288"/>
    <x v="44"/>
    <x v="1"/>
    <s v="P1122"/>
    <n v="177"/>
    <n v="20"/>
    <x v="1"/>
    <x v="1"/>
    <n v="4"/>
    <n v="4"/>
    <s v="D"/>
    <n v="0.17"/>
    <x v="0"/>
    <n v="0"/>
    <n v="518664"/>
    <s v="Paid"/>
    <n v="273087"/>
    <x v="3"/>
    <x v="0"/>
    <x v="4"/>
    <n v="67573"/>
  </r>
  <r>
    <x v="2609"/>
    <x v="91"/>
    <x v="5"/>
    <x v="10"/>
    <x v="1"/>
    <s v="P5"/>
    <x v="3"/>
    <x v="0"/>
    <x v="3"/>
    <x v="992"/>
    <d v="2024-09-21T00:00:00"/>
    <n v="41"/>
    <n v="240693"/>
    <n v="233273"/>
    <n v="-7420"/>
    <x v="0"/>
    <n v="598.9"/>
    <n v="76"/>
    <x v="1"/>
    <x v="0"/>
    <x v="1"/>
    <n v="0"/>
    <x v="688"/>
    <x v="32"/>
    <x v="3"/>
    <s v="P1178"/>
    <n v="57"/>
    <n v="75"/>
    <x v="91"/>
    <x v="2"/>
    <n v="9"/>
    <n v="3"/>
    <s v="D"/>
    <n v="1.27"/>
    <x v="0"/>
    <n v="52758"/>
    <n v="275348"/>
    <s v="Paid"/>
    <n v="223895"/>
    <x v="7"/>
    <x v="3"/>
    <x v="4"/>
    <n v="-7420"/>
  </r>
  <r>
    <x v="2610"/>
    <x v="269"/>
    <x v="3"/>
    <x v="23"/>
    <x v="2"/>
    <s v="P1"/>
    <x v="2"/>
    <x v="1"/>
    <x v="2"/>
    <x v="845"/>
    <d v="2022-12-14T00:00:00"/>
    <n v="26"/>
    <n v="158906"/>
    <n v="200915"/>
    <n v="42009"/>
    <x v="3"/>
    <n v="232.2"/>
    <n v="38"/>
    <x v="0"/>
    <x v="2"/>
    <x v="2"/>
    <n v="0"/>
    <x v="616"/>
    <x v="19"/>
    <x v="3"/>
    <s v="P1305"/>
    <n v="274"/>
    <n v="87"/>
    <x v="87"/>
    <x v="1"/>
    <n v="4"/>
    <n v="7"/>
    <s v="B"/>
    <n v="5.33"/>
    <x v="0"/>
    <n v="67486"/>
    <n v="936484"/>
    <s v="Overdue"/>
    <n v="206345"/>
    <x v="0"/>
    <x v="1"/>
    <x v="0"/>
    <n v="42009"/>
  </r>
  <r>
    <x v="2611"/>
    <x v="97"/>
    <x v="0"/>
    <x v="26"/>
    <x v="2"/>
    <s v="P3"/>
    <x v="1"/>
    <x v="2"/>
    <x v="1"/>
    <x v="203"/>
    <d v="2025-02-15T00:00:00"/>
    <n v="42"/>
    <n v="259862"/>
    <n v="298609"/>
    <n v="38747"/>
    <x v="8"/>
    <n v="690.5"/>
    <n v="83"/>
    <x v="1"/>
    <x v="0"/>
    <x v="1"/>
    <n v="94"/>
    <x v="261"/>
    <x v="10"/>
    <x v="3"/>
    <s v="P1157"/>
    <n v="436"/>
    <n v="64"/>
    <x v="55"/>
    <x v="3"/>
    <n v="2"/>
    <n v="3"/>
    <s v="D"/>
    <n v="3.62"/>
    <x v="2"/>
    <n v="0"/>
    <n v="59518"/>
    <s v="Pending"/>
    <n v="263892"/>
    <x v="6"/>
    <x v="0"/>
    <x v="3"/>
    <n v="38747"/>
  </r>
  <r>
    <x v="2612"/>
    <x v="170"/>
    <x v="1"/>
    <x v="13"/>
    <x v="5"/>
    <s v="P4"/>
    <x v="2"/>
    <x v="2"/>
    <x v="3"/>
    <x v="1156"/>
    <d v="2022-09-25T00:00:00"/>
    <n v="8"/>
    <n v="327464"/>
    <n v="364078"/>
    <n v="36614"/>
    <x v="6"/>
    <n v="510.7"/>
    <n v="41"/>
    <x v="0"/>
    <x v="1"/>
    <x v="2"/>
    <n v="55"/>
    <x v="232"/>
    <x v="31"/>
    <x v="3"/>
    <s v="P1113"/>
    <n v="213"/>
    <n v="72"/>
    <x v="92"/>
    <x v="3"/>
    <n v="12"/>
    <n v="3"/>
    <s v="A"/>
    <n v="0.62"/>
    <x v="2"/>
    <n v="0"/>
    <n v="179218"/>
    <s v="Pending"/>
    <n v="357896"/>
    <x v="5"/>
    <x v="1"/>
    <x v="4"/>
    <n v="36614"/>
  </r>
  <r>
    <x v="2613"/>
    <x v="250"/>
    <x v="1"/>
    <x v="11"/>
    <x v="4"/>
    <s v="P3"/>
    <x v="1"/>
    <x v="2"/>
    <x v="0"/>
    <x v="691"/>
    <d v="2024-03-25T00:00:00"/>
    <n v="55"/>
    <n v="92885"/>
    <n v="187579"/>
    <n v="94694"/>
    <x v="9"/>
    <n v="235.2"/>
    <n v="79"/>
    <x v="1"/>
    <x v="0"/>
    <x v="0"/>
    <n v="46"/>
    <x v="737"/>
    <x v="2"/>
    <x v="4"/>
    <s v="P1386"/>
    <n v="381"/>
    <n v="33"/>
    <x v="5"/>
    <x v="3"/>
    <n v="9"/>
    <n v="6"/>
    <s v="D"/>
    <n v="5.0199999999999996"/>
    <x v="0"/>
    <n v="0"/>
    <n v="580013"/>
    <s v="Overdue"/>
    <n v="136500"/>
    <x v="9"/>
    <x v="2"/>
    <x v="1"/>
    <n v="94694"/>
  </r>
  <r>
    <x v="2614"/>
    <x v="39"/>
    <x v="0"/>
    <x v="10"/>
    <x v="4"/>
    <s v="P3"/>
    <x v="1"/>
    <x v="3"/>
    <x v="2"/>
    <x v="737"/>
    <d v="2023-03-09T00:00:00"/>
    <n v="29"/>
    <n v="172494"/>
    <n v="204254"/>
    <n v="31760"/>
    <x v="10"/>
    <n v="706.5"/>
    <n v="30"/>
    <x v="2"/>
    <x v="1"/>
    <x v="0"/>
    <n v="0"/>
    <x v="408"/>
    <x v="6"/>
    <x v="0"/>
    <s v="P1097"/>
    <n v="446"/>
    <n v="73"/>
    <x v="66"/>
    <x v="3"/>
    <n v="12"/>
    <n v="5"/>
    <s v="D"/>
    <n v="6.63"/>
    <x v="2"/>
    <n v="43387"/>
    <n v="502227"/>
    <s v="Pending"/>
    <n v="205802"/>
    <x v="7"/>
    <x v="1"/>
    <x v="2"/>
    <n v="31760"/>
  </r>
  <r>
    <x v="2615"/>
    <x v="258"/>
    <x v="2"/>
    <x v="4"/>
    <x v="4"/>
    <s v="P1"/>
    <x v="0"/>
    <x v="4"/>
    <x v="4"/>
    <x v="728"/>
    <d v="2024-03-27T00:00:00"/>
    <n v="36"/>
    <n v="228501"/>
    <n v="331938"/>
    <n v="103437"/>
    <x v="10"/>
    <n v="891.7"/>
    <n v="36"/>
    <x v="0"/>
    <x v="3"/>
    <x v="0"/>
    <n v="99"/>
    <x v="532"/>
    <x v="10"/>
    <x v="2"/>
    <s v="P1308"/>
    <n v="158"/>
    <n v="40"/>
    <x v="45"/>
    <x v="3"/>
    <n v="2"/>
    <n v="2"/>
    <s v="D"/>
    <n v="12.6"/>
    <x v="3"/>
    <n v="4315"/>
    <n v="862513"/>
    <s v="Pending"/>
    <n v="210156"/>
    <x v="12"/>
    <x v="1"/>
    <x v="0"/>
    <n v="103437"/>
  </r>
  <r>
    <x v="2616"/>
    <x v="44"/>
    <x v="2"/>
    <x v="12"/>
    <x v="4"/>
    <s v="P5"/>
    <x v="2"/>
    <x v="2"/>
    <x v="2"/>
    <x v="799"/>
    <d v="2023-08-11T00:00:00"/>
    <n v="26"/>
    <n v="447428"/>
    <n v="538028"/>
    <n v="90600"/>
    <x v="9"/>
    <n v="307.7"/>
    <n v="84"/>
    <x v="1"/>
    <x v="0"/>
    <x v="2"/>
    <n v="0"/>
    <x v="629"/>
    <x v="36"/>
    <x v="2"/>
    <s v="P1411"/>
    <n v="41"/>
    <n v="45"/>
    <x v="54"/>
    <x v="2"/>
    <n v="7"/>
    <n v="1"/>
    <s v="D"/>
    <n v="17.07"/>
    <x v="2"/>
    <n v="0"/>
    <n v="88459"/>
    <s v="Paid"/>
    <n v="467007"/>
    <x v="12"/>
    <x v="1"/>
    <x v="3"/>
    <n v="90600"/>
  </r>
  <r>
    <x v="2617"/>
    <x v="76"/>
    <x v="4"/>
    <x v="16"/>
    <x v="3"/>
    <s v="P3"/>
    <x v="3"/>
    <x v="4"/>
    <x v="4"/>
    <x v="1157"/>
    <d v="2022-08-19T00:00:00"/>
    <n v="20"/>
    <n v="260684"/>
    <n v="311755"/>
    <n v="51071"/>
    <x v="2"/>
    <n v="598.20000000000005"/>
    <n v="5"/>
    <x v="2"/>
    <x v="1"/>
    <x v="2"/>
    <n v="92"/>
    <x v="232"/>
    <x v="4"/>
    <x v="4"/>
    <s v="P1477"/>
    <n v="60"/>
    <n v="102"/>
    <x v="65"/>
    <x v="2"/>
    <n v="9"/>
    <n v="3"/>
    <s v="C"/>
    <n v="11.65"/>
    <x v="0"/>
    <n v="0"/>
    <n v="848751"/>
    <s v="Pending"/>
    <n v="293535"/>
    <x v="8"/>
    <x v="1"/>
    <x v="2"/>
    <n v="51071"/>
  </r>
  <r>
    <x v="2618"/>
    <x v="163"/>
    <x v="2"/>
    <x v="27"/>
    <x v="1"/>
    <s v="P1"/>
    <x v="3"/>
    <x v="5"/>
    <x v="4"/>
    <x v="538"/>
    <d v="2022-06-08T00:00:00"/>
    <n v="2"/>
    <n v="355898"/>
    <n v="379123"/>
    <n v="23225"/>
    <x v="7"/>
    <n v="475.6"/>
    <n v="79"/>
    <x v="1"/>
    <x v="1"/>
    <x v="1"/>
    <n v="44"/>
    <x v="700"/>
    <x v="19"/>
    <x v="0"/>
    <s v="P1292"/>
    <n v="420"/>
    <n v="26"/>
    <x v="79"/>
    <x v="2"/>
    <n v="21"/>
    <n v="4"/>
    <s v="A"/>
    <n v="16.38"/>
    <x v="0"/>
    <n v="13457"/>
    <n v="223379"/>
    <s v="Paid"/>
    <n v="391718"/>
    <x v="6"/>
    <x v="0"/>
    <x v="1"/>
    <n v="23225"/>
  </r>
  <r>
    <x v="2619"/>
    <x v="49"/>
    <x v="5"/>
    <x v="29"/>
    <x v="5"/>
    <s v="P3"/>
    <x v="3"/>
    <x v="0"/>
    <x v="4"/>
    <x v="822"/>
    <d v="2022-09-16T00:00:00"/>
    <n v="17"/>
    <n v="119834"/>
    <n v="203148"/>
    <n v="83314"/>
    <x v="2"/>
    <n v="61.2"/>
    <n v="90"/>
    <x v="1"/>
    <x v="0"/>
    <x v="1"/>
    <n v="0"/>
    <x v="627"/>
    <x v="5"/>
    <x v="3"/>
    <s v="P1122"/>
    <n v="273"/>
    <n v="39"/>
    <x v="42"/>
    <x v="2"/>
    <n v="0"/>
    <n v="4"/>
    <s v="C"/>
    <n v="6.16"/>
    <x v="1"/>
    <n v="0"/>
    <n v="57757"/>
    <s v="Overdue"/>
    <n v="135196"/>
    <x v="7"/>
    <x v="3"/>
    <x v="4"/>
    <n v="83314"/>
  </r>
  <r>
    <x v="2620"/>
    <x v="264"/>
    <x v="3"/>
    <x v="9"/>
    <x v="1"/>
    <s v="P5"/>
    <x v="0"/>
    <x v="5"/>
    <x v="2"/>
    <x v="715"/>
    <d v="2022-05-19T00:00:00"/>
    <n v="30"/>
    <n v="359738"/>
    <n v="415604"/>
    <n v="55866"/>
    <x v="7"/>
    <n v="693.7"/>
    <n v="73"/>
    <x v="1"/>
    <x v="0"/>
    <x v="0"/>
    <n v="0"/>
    <x v="28"/>
    <x v="44"/>
    <x v="2"/>
    <s v="P1314"/>
    <n v="209"/>
    <n v="115"/>
    <x v="19"/>
    <x v="3"/>
    <n v="7"/>
    <n v="6"/>
    <s v="B"/>
    <n v="12.46"/>
    <x v="3"/>
    <n v="0"/>
    <n v="267840"/>
    <s v="Pending"/>
    <n v="381606"/>
    <x v="7"/>
    <x v="2"/>
    <x v="1"/>
    <n v="55866"/>
  </r>
  <r>
    <x v="2621"/>
    <x v="219"/>
    <x v="5"/>
    <x v="23"/>
    <x v="2"/>
    <s v="P1"/>
    <x v="3"/>
    <x v="1"/>
    <x v="4"/>
    <x v="11"/>
    <d v="2024-02-22T00:00:00"/>
    <n v="27"/>
    <n v="498582"/>
    <n v="576141"/>
    <n v="77559"/>
    <x v="3"/>
    <n v="126.3"/>
    <n v="85"/>
    <x v="1"/>
    <x v="2"/>
    <x v="2"/>
    <n v="0"/>
    <x v="560"/>
    <x v="21"/>
    <x v="2"/>
    <s v="P1062"/>
    <n v="54"/>
    <n v="40"/>
    <x v="20"/>
    <x v="2"/>
    <n v="14"/>
    <n v="3"/>
    <s v="B"/>
    <n v="2.77"/>
    <x v="0"/>
    <n v="79204"/>
    <n v="481073"/>
    <s v="Overdue"/>
    <n v="539958"/>
    <x v="7"/>
    <x v="2"/>
    <x v="2"/>
    <n v="77559"/>
  </r>
  <r>
    <x v="2622"/>
    <x v="98"/>
    <x v="3"/>
    <x v="11"/>
    <x v="4"/>
    <s v="P5"/>
    <x v="2"/>
    <x v="2"/>
    <x v="2"/>
    <x v="61"/>
    <d v="2025-03-06T00:00:00"/>
    <n v="6"/>
    <n v="423006"/>
    <n v="474541"/>
    <n v="51535"/>
    <x v="10"/>
    <n v="477.5"/>
    <n v="63"/>
    <x v="1"/>
    <x v="2"/>
    <x v="1"/>
    <n v="44"/>
    <x v="3"/>
    <x v="12"/>
    <x v="1"/>
    <s v="P1351"/>
    <n v="18"/>
    <n v="30"/>
    <x v="14"/>
    <x v="2"/>
    <n v="9"/>
    <n v="8"/>
    <s v="C"/>
    <n v="3.06"/>
    <x v="2"/>
    <n v="0"/>
    <n v="820102"/>
    <s v="Overdue"/>
    <n v="464525"/>
    <x v="12"/>
    <x v="3"/>
    <x v="1"/>
    <n v="51535"/>
  </r>
  <r>
    <x v="2623"/>
    <x v="178"/>
    <x v="0"/>
    <x v="21"/>
    <x v="2"/>
    <s v="P4"/>
    <x v="3"/>
    <x v="1"/>
    <x v="4"/>
    <x v="772"/>
    <d v="2024-06-21T00:00:00"/>
    <n v="20"/>
    <n v="304217"/>
    <n v="376461"/>
    <n v="72244"/>
    <x v="4"/>
    <n v="212.3"/>
    <n v="96"/>
    <x v="1"/>
    <x v="0"/>
    <x v="0"/>
    <n v="0"/>
    <x v="154"/>
    <x v="3"/>
    <x v="0"/>
    <s v="P1412"/>
    <n v="99"/>
    <n v="84"/>
    <x v="57"/>
    <x v="0"/>
    <n v="12"/>
    <n v="5"/>
    <s v="D"/>
    <n v="2.7"/>
    <x v="0"/>
    <n v="11096"/>
    <n v="787501"/>
    <s v="Paid"/>
    <n v="316605"/>
    <x v="12"/>
    <x v="2"/>
    <x v="3"/>
    <n v="72244"/>
  </r>
  <r>
    <x v="2624"/>
    <x v="147"/>
    <x v="0"/>
    <x v="15"/>
    <x v="5"/>
    <s v="P3"/>
    <x v="3"/>
    <x v="1"/>
    <x v="3"/>
    <x v="313"/>
    <d v="2025-03-15T00:00:00"/>
    <n v="19"/>
    <n v="164030"/>
    <n v="194660"/>
    <n v="30630"/>
    <x v="8"/>
    <n v="736.7"/>
    <n v="42"/>
    <x v="0"/>
    <x v="1"/>
    <x v="1"/>
    <n v="0"/>
    <x v="233"/>
    <x v="27"/>
    <x v="0"/>
    <s v="P1121"/>
    <n v="485"/>
    <n v="76"/>
    <x v="88"/>
    <x v="0"/>
    <n v="19"/>
    <n v="2"/>
    <s v="C"/>
    <n v="4.24"/>
    <x v="3"/>
    <n v="0"/>
    <n v="950844"/>
    <s v="Paid"/>
    <n v="176311"/>
    <x v="11"/>
    <x v="3"/>
    <x v="2"/>
    <n v="30630"/>
  </r>
  <r>
    <x v="2625"/>
    <x v="95"/>
    <x v="0"/>
    <x v="27"/>
    <x v="2"/>
    <s v="P3"/>
    <x v="1"/>
    <x v="3"/>
    <x v="2"/>
    <x v="317"/>
    <d v="2023-11-08T00:00:00"/>
    <n v="12"/>
    <n v="168009"/>
    <n v="213842"/>
    <n v="45833"/>
    <x v="0"/>
    <n v="60.7"/>
    <n v="47"/>
    <x v="0"/>
    <x v="0"/>
    <x v="0"/>
    <n v="41"/>
    <x v="406"/>
    <x v="21"/>
    <x v="4"/>
    <s v="P1383"/>
    <n v="301"/>
    <n v="34"/>
    <x v="74"/>
    <x v="0"/>
    <n v="7"/>
    <n v="8"/>
    <s v="D"/>
    <n v="16.18"/>
    <x v="3"/>
    <n v="0"/>
    <n v="19452"/>
    <s v="Overdue"/>
    <n v="199013"/>
    <x v="6"/>
    <x v="0"/>
    <x v="0"/>
    <n v="45833"/>
  </r>
  <r>
    <x v="2626"/>
    <x v="259"/>
    <x v="4"/>
    <x v="4"/>
    <x v="0"/>
    <s v="P4"/>
    <x v="0"/>
    <x v="5"/>
    <x v="1"/>
    <x v="461"/>
    <d v="2023-07-19T00:00:00"/>
    <n v="44"/>
    <n v="310969"/>
    <n v="424973"/>
    <n v="114004"/>
    <x v="4"/>
    <n v="548.4"/>
    <n v="71"/>
    <x v="1"/>
    <x v="2"/>
    <x v="0"/>
    <n v="0"/>
    <x v="735"/>
    <x v="15"/>
    <x v="0"/>
    <s v="P1087"/>
    <n v="320"/>
    <n v="21"/>
    <x v="60"/>
    <x v="1"/>
    <n v="19"/>
    <n v="2"/>
    <s v="B"/>
    <n v="11.7"/>
    <x v="1"/>
    <n v="0"/>
    <n v="264997"/>
    <s v="Overdue"/>
    <n v="324439"/>
    <x v="7"/>
    <x v="0"/>
    <x v="4"/>
    <n v="114004"/>
  </r>
  <r>
    <x v="2627"/>
    <x v="157"/>
    <x v="3"/>
    <x v="23"/>
    <x v="2"/>
    <s v="P5"/>
    <x v="0"/>
    <x v="1"/>
    <x v="2"/>
    <x v="1158"/>
    <d v="2022-08-02T00:00:00"/>
    <n v="27"/>
    <n v="489229"/>
    <n v="603315"/>
    <n v="114086"/>
    <x v="10"/>
    <n v="467.3"/>
    <n v="73"/>
    <x v="1"/>
    <x v="2"/>
    <x v="0"/>
    <n v="0"/>
    <x v="547"/>
    <x v="26"/>
    <x v="1"/>
    <s v="P1292"/>
    <n v="219"/>
    <n v="42"/>
    <x v="12"/>
    <x v="2"/>
    <n v="21"/>
    <n v="6"/>
    <s v="D"/>
    <n v="5.29"/>
    <x v="2"/>
    <n v="24573"/>
    <n v="231293"/>
    <s v="Pending"/>
    <n v="489654"/>
    <x v="11"/>
    <x v="3"/>
    <x v="1"/>
    <n v="114086"/>
  </r>
  <r>
    <x v="2628"/>
    <x v="185"/>
    <x v="5"/>
    <x v="14"/>
    <x v="2"/>
    <s v="P4"/>
    <x v="2"/>
    <x v="3"/>
    <x v="3"/>
    <x v="1159"/>
    <d v="2024-11-26T00:00:00"/>
    <n v="27"/>
    <n v="77763"/>
    <n v="124294"/>
    <n v="46531"/>
    <x v="9"/>
    <n v="718.6"/>
    <n v="59"/>
    <x v="0"/>
    <x v="2"/>
    <x v="0"/>
    <n v="0"/>
    <x v="314"/>
    <x v="31"/>
    <x v="2"/>
    <s v="P1174"/>
    <n v="63"/>
    <n v="81"/>
    <x v="64"/>
    <x v="3"/>
    <n v="9"/>
    <n v="3"/>
    <s v="B"/>
    <n v="5.93"/>
    <x v="1"/>
    <n v="0"/>
    <n v="137361"/>
    <s v="Pending"/>
    <n v="110374"/>
    <x v="5"/>
    <x v="2"/>
    <x v="0"/>
    <n v="46531"/>
  </r>
  <r>
    <x v="2629"/>
    <x v="69"/>
    <x v="1"/>
    <x v="4"/>
    <x v="1"/>
    <s v="P5"/>
    <x v="1"/>
    <x v="5"/>
    <x v="0"/>
    <x v="888"/>
    <d v="2024-08-29T00:00:00"/>
    <n v="-2"/>
    <n v="250074"/>
    <n v="328716"/>
    <n v="78642"/>
    <x v="0"/>
    <n v="774.7"/>
    <n v="11"/>
    <x v="2"/>
    <x v="3"/>
    <x v="0"/>
    <n v="0"/>
    <x v="193"/>
    <x v="10"/>
    <x v="3"/>
    <s v="P1405"/>
    <n v="302"/>
    <n v="50"/>
    <x v="56"/>
    <x v="0"/>
    <n v="7"/>
    <n v="3"/>
    <s v="C"/>
    <n v="4.1399999999999997"/>
    <x v="2"/>
    <n v="49551"/>
    <n v="51778"/>
    <s v="Overdue"/>
    <n v="295470"/>
    <x v="0"/>
    <x v="3"/>
    <x v="4"/>
    <n v="78642"/>
  </r>
  <r>
    <x v="2630"/>
    <x v="265"/>
    <x v="3"/>
    <x v="15"/>
    <x v="5"/>
    <s v="P3"/>
    <x v="2"/>
    <x v="5"/>
    <x v="2"/>
    <x v="880"/>
    <d v="2022-03-04T00:00:00"/>
    <n v="30"/>
    <n v="456708"/>
    <n v="453648"/>
    <n v="-3060"/>
    <x v="10"/>
    <n v="615.5"/>
    <n v="48"/>
    <x v="0"/>
    <x v="1"/>
    <x v="0"/>
    <n v="48"/>
    <x v="621"/>
    <x v="31"/>
    <x v="2"/>
    <s v="P1183"/>
    <n v="191"/>
    <n v="30"/>
    <x v="33"/>
    <x v="1"/>
    <n v="19"/>
    <n v="4"/>
    <s v="C"/>
    <n v="0.62"/>
    <x v="3"/>
    <n v="0"/>
    <n v="406545"/>
    <s v="Overdue"/>
    <n v="500963"/>
    <x v="10"/>
    <x v="0"/>
    <x v="2"/>
    <n v="-3060"/>
  </r>
  <r>
    <x v="2631"/>
    <x v="179"/>
    <x v="5"/>
    <x v="9"/>
    <x v="3"/>
    <s v="P3"/>
    <x v="3"/>
    <x v="4"/>
    <x v="2"/>
    <x v="354"/>
    <d v="2025-11-17T00:00:00"/>
    <n v="34"/>
    <n v="389349"/>
    <n v="407408"/>
    <n v="18059"/>
    <x v="7"/>
    <n v="388.8"/>
    <n v="71"/>
    <x v="1"/>
    <x v="2"/>
    <x v="0"/>
    <n v="0"/>
    <x v="213"/>
    <x v="2"/>
    <x v="4"/>
    <s v="P1232"/>
    <n v="149"/>
    <n v="42"/>
    <x v="77"/>
    <x v="1"/>
    <n v="16"/>
    <n v="4"/>
    <s v="D"/>
    <n v="9.3699999999999992"/>
    <x v="3"/>
    <n v="25644"/>
    <n v="978177"/>
    <s v="Pending"/>
    <n v="420580"/>
    <x v="1"/>
    <x v="2"/>
    <x v="0"/>
    <n v="18059"/>
  </r>
  <r>
    <x v="2632"/>
    <x v="135"/>
    <x v="0"/>
    <x v="7"/>
    <x v="1"/>
    <s v="P3"/>
    <x v="2"/>
    <x v="4"/>
    <x v="2"/>
    <x v="717"/>
    <d v="2025-06-08T00:00:00"/>
    <n v="39"/>
    <n v="478357"/>
    <n v="511208"/>
    <n v="32851"/>
    <x v="8"/>
    <n v="830.2"/>
    <n v="77"/>
    <x v="1"/>
    <x v="3"/>
    <x v="0"/>
    <n v="66"/>
    <x v="409"/>
    <x v="22"/>
    <x v="3"/>
    <s v="P1045"/>
    <n v="64"/>
    <n v="63"/>
    <x v="88"/>
    <x v="2"/>
    <n v="21"/>
    <n v="6"/>
    <s v="A"/>
    <n v="11.74"/>
    <x v="2"/>
    <n v="81173"/>
    <n v="152483"/>
    <s v="Pending"/>
    <n v="473773"/>
    <x v="3"/>
    <x v="3"/>
    <x v="3"/>
    <n v="32851"/>
  </r>
  <r>
    <x v="2633"/>
    <x v="212"/>
    <x v="1"/>
    <x v="5"/>
    <x v="1"/>
    <s v="P5"/>
    <x v="1"/>
    <x v="0"/>
    <x v="0"/>
    <x v="601"/>
    <d v="2025-03-14T00:00:00"/>
    <n v="4"/>
    <n v="126630"/>
    <n v="198029"/>
    <n v="71399"/>
    <x v="2"/>
    <n v="899.3"/>
    <n v="61"/>
    <x v="1"/>
    <x v="0"/>
    <x v="2"/>
    <n v="67"/>
    <x v="122"/>
    <x v="9"/>
    <x v="0"/>
    <s v="P1033"/>
    <n v="226"/>
    <n v="25"/>
    <x v="73"/>
    <x v="2"/>
    <n v="19"/>
    <n v="4"/>
    <s v="A"/>
    <n v="14.08"/>
    <x v="0"/>
    <n v="0"/>
    <n v="817326"/>
    <s v="Pending"/>
    <n v="125921"/>
    <x v="5"/>
    <x v="2"/>
    <x v="1"/>
    <n v="71399"/>
  </r>
  <r>
    <x v="2634"/>
    <x v="260"/>
    <x v="3"/>
    <x v="1"/>
    <x v="4"/>
    <s v="P3"/>
    <x v="2"/>
    <x v="1"/>
    <x v="4"/>
    <x v="1160"/>
    <d v="2024-04-29T00:00:00"/>
    <n v="9"/>
    <n v="271441"/>
    <n v="288756"/>
    <n v="17315"/>
    <x v="9"/>
    <n v="360.5"/>
    <n v="7"/>
    <x v="2"/>
    <x v="2"/>
    <x v="1"/>
    <n v="0"/>
    <x v="787"/>
    <x v="14"/>
    <x v="2"/>
    <s v="P1392"/>
    <n v="79"/>
    <n v="36"/>
    <x v="5"/>
    <x v="2"/>
    <n v="14"/>
    <n v="3"/>
    <s v="A"/>
    <n v="9.36"/>
    <x v="2"/>
    <n v="31107"/>
    <n v="265184"/>
    <s v="Overdue"/>
    <n v="306570"/>
    <x v="4"/>
    <x v="3"/>
    <x v="4"/>
    <n v="17315"/>
  </r>
  <r>
    <x v="2635"/>
    <x v="278"/>
    <x v="1"/>
    <x v="9"/>
    <x v="1"/>
    <s v="P4"/>
    <x v="1"/>
    <x v="0"/>
    <x v="0"/>
    <x v="577"/>
    <d v="2025-07-20T00:00:00"/>
    <n v="5"/>
    <n v="429418"/>
    <n v="496597"/>
    <n v="67179"/>
    <x v="8"/>
    <n v="584.5"/>
    <n v="71"/>
    <x v="1"/>
    <x v="0"/>
    <x v="0"/>
    <n v="0"/>
    <x v="414"/>
    <x v="27"/>
    <x v="1"/>
    <s v="P1473"/>
    <n v="238"/>
    <n v="31"/>
    <x v="41"/>
    <x v="2"/>
    <n v="0"/>
    <n v="1"/>
    <s v="C"/>
    <n v="13.14"/>
    <x v="3"/>
    <n v="0"/>
    <n v="276797"/>
    <s v="Paid"/>
    <n v="453672"/>
    <x v="1"/>
    <x v="1"/>
    <x v="1"/>
    <n v="67179"/>
  </r>
  <r>
    <x v="2636"/>
    <x v="36"/>
    <x v="3"/>
    <x v="8"/>
    <x v="0"/>
    <s v="P2"/>
    <x v="0"/>
    <x v="1"/>
    <x v="3"/>
    <x v="1161"/>
    <d v="2022-06-12T00:00:00"/>
    <n v="21"/>
    <n v="263099"/>
    <n v="363239"/>
    <n v="100140"/>
    <x v="6"/>
    <n v="62.5"/>
    <n v="92"/>
    <x v="1"/>
    <x v="3"/>
    <x v="0"/>
    <n v="0"/>
    <x v="636"/>
    <x v="44"/>
    <x v="0"/>
    <s v="P1356"/>
    <n v="487"/>
    <n v="26"/>
    <x v="27"/>
    <x v="0"/>
    <n v="2"/>
    <n v="1"/>
    <s v="C"/>
    <n v="8.17"/>
    <x v="2"/>
    <n v="0"/>
    <n v="221109"/>
    <s v="Overdue"/>
    <n v="308584"/>
    <x v="8"/>
    <x v="1"/>
    <x v="1"/>
    <n v="100140"/>
  </r>
  <r>
    <x v="2637"/>
    <x v="3"/>
    <x v="0"/>
    <x v="4"/>
    <x v="0"/>
    <s v="P1"/>
    <x v="3"/>
    <x v="5"/>
    <x v="4"/>
    <x v="126"/>
    <d v="2025-07-08T00:00:00"/>
    <n v="12"/>
    <n v="459819"/>
    <n v="424755"/>
    <n v="-35064"/>
    <x v="10"/>
    <n v="541.9"/>
    <n v="67"/>
    <x v="1"/>
    <x v="1"/>
    <x v="0"/>
    <n v="0"/>
    <x v="196"/>
    <x v="9"/>
    <x v="2"/>
    <s v="P1362"/>
    <n v="338"/>
    <n v="37"/>
    <x v="71"/>
    <x v="2"/>
    <n v="12"/>
    <n v="5"/>
    <s v="D"/>
    <n v="0.95"/>
    <x v="2"/>
    <n v="0"/>
    <n v="705053"/>
    <s v="Overdue"/>
    <n v="506180"/>
    <x v="4"/>
    <x v="3"/>
    <x v="1"/>
    <n v="-35064"/>
  </r>
  <r>
    <x v="2638"/>
    <x v="263"/>
    <x v="4"/>
    <x v="13"/>
    <x v="0"/>
    <s v="P1"/>
    <x v="1"/>
    <x v="1"/>
    <x v="0"/>
    <x v="366"/>
    <d v="2025-03-14T00:00:00"/>
    <n v="33"/>
    <n v="375415"/>
    <n v="351322"/>
    <n v="-24093"/>
    <x v="7"/>
    <n v="555.5"/>
    <n v="44"/>
    <x v="0"/>
    <x v="0"/>
    <x v="0"/>
    <n v="0"/>
    <x v="819"/>
    <x v="34"/>
    <x v="4"/>
    <s v="P1100"/>
    <n v="124"/>
    <n v="110"/>
    <x v="69"/>
    <x v="2"/>
    <n v="12"/>
    <n v="8"/>
    <s v="B"/>
    <n v="6.54"/>
    <x v="2"/>
    <n v="0"/>
    <n v="346053"/>
    <s v="Paid"/>
    <n v="364900"/>
    <x v="6"/>
    <x v="1"/>
    <x v="2"/>
    <n v="-24093"/>
  </r>
  <r>
    <x v="2639"/>
    <x v="126"/>
    <x v="3"/>
    <x v="1"/>
    <x v="1"/>
    <s v="P3"/>
    <x v="1"/>
    <x v="3"/>
    <x v="4"/>
    <x v="468"/>
    <d v="2023-07-07T00:00:00"/>
    <n v="34"/>
    <n v="247181"/>
    <n v="277126"/>
    <n v="29945"/>
    <x v="10"/>
    <n v="98.7"/>
    <n v="7"/>
    <x v="2"/>
    <x v="0"/>
    <x v="1"/>
    <n v="63"/>
    <x v="285"/>
    <x v="3"/>
    <x v="3"/>
    <s v="P1291"/>
    <n v="41"/>
    <n v="58"/>
    <x v="16"/>
    <x v="1"/>
    <n v="4"/>
    <n v="7"/>
    <s v="B"/>
    <n v="14.02"/>
    <x v="0"/>
    <n v="0"/>
    <n v="455871"/>
    <s v="Pending"/>
    <n v="252804"/>
    <x v="11"/>
    <x v="3"/>
    <x v="3"/>
    <n v="29945"/>
  </r>
  <r>
    <x v="2640"/>
    <x v="99"/>
    <x v="3"/>
    <x v="23"/>
    <x v="4"/>
    <s v="P1"/>
    <x v="2"/>
    <x v="1"/>
    <x v="1"/>
    <x v="1138"/>
    <d v="2023-05-13T00:00:00"/>
    <n v="52"/>
    <n v="407822"/>
    <n v="372938"/>
    <n v="-34884"/>
    <x v="1"/>
    <n v="773.1"/>
    <n v="46"/>
    <x v="0"/>
    <x v="2"/>
    <x v="0"/>
    <n v="54"/>
    <x v="499"/>
    <x v="11"/>
    <x v="2"/>
    <s v="P1365"/>
    <n v="194"/>
    <n v="90"/>
    <x v="22"/>
    <x v="2"/>
    <n v="0"/>
    <n v="4"/>
    <s v="A"/>
    <n v="8.7100000000000009"/>
    <x v="1"/>
    <n v="0"/>
    <n v="947564"/>
    <s v="Paid"/>
    <n v="410401"/>
    <x v="9"/>
    <x v="2"/>
    <x v="2"/>
    <n v="-34884"/>
  </r>
  <r>
    <x v="2641"/>
    <x v="182"/>
    <x v="3"/>
    <x v="25"/>
    <x v="3"/>
    <s v="P4"/>
    <x v="0"/>
    <x v="1"/>
    <x v="3"/>
    <x v="600"/>
    <d v="2023-01-18T00:00:00"/>
    <n v="38"/>
    <n v="427398"/>
    <n v="544363"/>
    <n v="116965"/>
    <x v="4"/>
    <n v="639.70000000000005"/>
    <n v="43"/>
    <x v="0"/>
    <x v="1"/>
    <x v="1"/>
    <n v="0"/>
    <x v="734"/>
    <x v="25"/>
    <x v="2"/>
    <s v="P1355"/>
    <n v="316"/>
    <n v="15"/>
    <x v="74"/>
    <x v="2"/>
    <n v="0"/>
    <n v="3"/>
    <s v="A"/>
    <n v="5.25"/>
    <x v="1"/>
    <n v="2616"/>
    <n v="839368"/>
    <s v="Paid"/>
    <n v="452936"/>
    <x v="4"/>
    <x v="3"/>
    <x v="1"/>
    <n v="116965"/>
  </r>
  <r>
    <x v="2642"/>
    <x v="135"/>
    <x v="0"/>
    <x v="23"/>
    <x v="2"/>
    <s v="P1"/>
    <x v="1"/>
    <x v="2"/>
    <x v="4"/>
    <x v="604"/>
    <d v="2024-09-01T00:00:00"/>
    <n v="50"/>
    <n v="295801"/>
    <n v="370326"/>
    <n v="74525"/>
    <x v="10"/>
    <n v="241.6"/>
    <n v="59"/>
    <x v="0"/>
    <x v="2"/>
    <x v="0"/>
    <n v="88"/>
    <x v="106"/>
    <x v="34"/>
    <x v="2"/>
    <s v="P1014"/>
    <n v="265"/>
    <n v="82"/>
    <x v="8"/>
    <x v="2"/>
    <n v="14"/>
    <n v="8"/>
    <s v="B"/>
    <n v="16.63"/>
    <x v="3"/>
    <n v="0"/>
    <n v="849151"/>
    <s v="Paid"/>
    <n v="278790"/>
    <x v="3"/>
    <x v="2"/>
    <x v="4"/>
    <n v="74525"/>
  </r>
  <r>
    <x v="2643"/>
    <x v="123"/>
    <x v="4"/>
    <x v="26"/>
    <x v="2"/>
    <s v="P1"/>
    <x v="3"/>
    <x v="4"/>
    <x v="1"/>
    <x v="697"/>
    <d v="2025-02-05T00:00:00"/>
    <n v="17"/>
    <n v="304338"/>
    <n v="266375"/>
    <n v="-37963"/>
    <x v="6"/>
    <n v="173.9"/>
    <n v="10"/>
    <x v="2"/>
    <x v="0"/>
    <x v="0"/>
    <n v="67"/>
    <x v="416"/>
    <x v="16"/>
    <x v="0"/>
    <s v="P1362"/>
    <n v="354"/>
    <n v="44"/>
    <x v="70"/>
    <x v="3"/>
    <n v="4"/>
    <n v="1"/>
    <s v="B"/>
    <n v="1.4"/>
    <x v="2"/>
    <n v="0"/>
    <n v="889326"/>
    <s v="Overdue"/>
    <n v="289042"/>
    <x v="4"/>
    <x v="1"/>
    <x v="3"/>
    <n v="-37963"/>
  </r>
  <r>
    <x v="2644"/>
    <x v="98"/>
    <x v="4"/>
    <x v="29"/>
    <x v="4"/>
    <s v="P4"/>
    <x v="1"/>
    <x v="5"/>
    <x v="3"/>
    <x v="323"/>
    <d v="2023-12-19T00:00:00"/>
    <n v="15"/>
    <n v="172780"/>
    <n v="256914"/>
    <n v="84134"/>
    <x v="2"/>
    <n v="860.5"/>
    <n v="67"/>
    <x v="1"/>
    <x v="0"/>
    <x v="1"/>
    <n v="0"/>
    <x v="672"/>
    <x v="32"/>
    <x v="3"/>
    <s v="P1298"/>
    <n v="340"/>
    <n v="113"/>
    <x v="69"/>
    <x v="2"/>
    <n v="16"/>
    <n v="8"/>
    <s v="C"/>
    <n v="6.49"/>
    <x v="0"/>
    <n v="0"/>
    <n v="537119"/>
    <s v="Overdue"/>
    <n v="161989"/>
    <x v="4"/>
    <x v="1"/>
    <x v="4"/>
    <n v="84134"/>
  </r>
  <r>
    <x v="2645"/>
    <x v="144"/>
    <x v="3"/>
    <x v="28"/>
    <x v="4"/>
    <s v="P3"/>
    <x v="3"/>
    <x v="3"/>
    <x v="0"/>
    <x v="669"/>
    <d v="2025-10-24T00:00:00"/>
    <n v="20"/>
    <n v="66391"/>
    <n v="58328"/>
    <n v="-8063"/>
    <x v="1"/>
    <n v="403.3"/>
    <n v="7"/>
    <x v="2"/>
    <x v="2"/>
    <x v="0"/>
    <n v="0"/>
    <x v="646"/>
    <x v="19"/>
    <x v="3"/>
    <s v="P1429"/>
    <n v="426"/>
    <n v="73"/>
    <x v="64"/>
    <x v="0"/>
    <n v="21"/>
    <n v="4"/>
    <s v="C"/>
    <n v="4.0999999999999996"/>
    <x v="1"/>
    <n v="0"/>
    <n v="958298"/>
    <s v="Pending"/>
    <n v="48126"/>
    <x v="2"/>
    <x v="2"/>
    <x v="1"/>
    <n v="-8063"/>
  </r>
  <r>
    <x v="2646"/>
    <x v="286"/>
    <x v="5"/>
    <x v="9"/>
    <x v="1"/>
    <s v="P1"/>
    <x v="1"/>
    <x v="3"/>
    <x v="2"/>
    <x v="1026"/>
    <d v="2023-01-12T00:00:00"/>
    <n v="37"/>
    <n v="67486"/>
    <n v="88629"/>
    <n v="21143"/>
    <x v="7"/>
    <n v="4.0999999999999996"/>
    <n v="20"/>
    <x v="2"/>
    <x v="2"/>
    <x v="0"/>
    <n v="0"/>
    <x v="340"/>
    <x v="43"/>
    <x v="0"/>
    <s v="P1251"/>
    <n v="452"/>
    <n v="51"/>
    <x v="23"/>
    <x v="3"/>
    <n v="7"/>
    <n v="5"/>
    <s v="C"/>
    <n v="4.96"/>
    <x v="3"/>
    <n v="0"/>
    <n v="891810"/>
    <s v="Overdue"/>
    <n v="105294"/>
    <x v="0"/>
    <x v="1"/>
    <x v="4"/>
    <n v="21143"/>
  </r>
  <r>
    <x v="2647"/>
    <x v="87"/>
    <x v="3"/>
    <x v="24"/>
    <x v="3"/>
    <s v="P5"/>
    <x v="2"/>
    <x v="1"/>
    <x v="4"/>
    <x v="686"/>
    <d v="2024-07-09T00:00:00"/>
    <n v="1"/>
    <n v="370621"/>
    <n v="391040"/>
    <n v="20419"/>
    <x v="8"/>
    <n v="175.2"/>
    <n v="94"/>
    <x v="1"/>
    <x v="1"/>
    <x v="0"/>
    <n v="0"/>
    <x v="596"/>
    <x v="4"/>
    <x v="3"/>
    <s v="P1286"/>
    <n v="341"/>
    <n v="50"/>
    <x v="52"/>
    <x v="1"/>
    <n v="12"/>
    <n v="6"/>
    <s v="B"/>
    <n v="9.9600000000000009"/>
    <x v="2"/>
    <n v="0"/>
    <n v="137603"/>
    <s v="Paid"/>
    <n v="367951"/>
    <x v="6"/>
    <x v="3"/>
    <x v="2"/>
    <n v="20419"/>
  </r>
  <r>
    <x v="2648"/>
    <x v="4"/>
    <x v="3"/>
    <x v="4"/>
    <x v="2"/>
    <s v="P3"/>
    <x v="3"/>
    <x v="3"/>
    <x v="1"/>
    <x v="29"/>
    <d v="2022-06-07T00:00:00"/>
    <n v="9"/>
    <n v="272620"/>
    <n v="362905"/>
    <n v="90285"/>
    <x v="8"/>
    <n v="550"/>
    <n v="77"/>
    <x v="1"/>
    <x v="1"/>
    <x v="2"/>
    <n v="61"/>
    <x v="142"/>
    <x v="36"/>
    <x v="2"/>
    <s v="P1470"/>
    <n v="375"/>
    <n v="89"/>
    <x v="54"/>
    <x v="2"/>
    <n v="14"/>
    <n v="8"/>
    <s v="A"/>
    <n v="1.03"/>
    <x v="0"/>
    <n v="0"/>
    <n v="91228"/>
    <s v="Paid"/>
    <n v="303129"/>
    <x v="1"/>
    <x v="1"/>
    <x v="2"/>
    <n v="90285"/>
  </r>
  <r>
    <x v="2649"/>
    <x v="178"/>
    <x v="5"/>
    <x v="22"/>
    <x v="5"/>
    <s v="P4"/>
    <x v="1"/>
    <x v="1"/>
    <x v="0"/>
    <x v="1162"/>
    <d v="2023-02-24T00:00:00"/>
    <n v="12"/>
    <n v="355132"/>
    <n v="380956"/>
    <n v="25824"/>
    <x v="10"/>
    <n v="642.1"/>
    <n v="28"/>
    <x v="2"/>
    <x v="1"/>
    <x v="2"/>
    <n v="0"/>
    <x v="87"/>
    <x v="32"/>
    <x v="0"/>
    <s v="P1281"/>
    <n v="18"/>
    <n v="73"/>
    <x v="36"/>
    <x v="2"/>
    <n v="9"/>
    <n v="4"/>
    <s v="C"/>
    <n v="4.96"/>
    <x v="1"/>
    <n v="0"/>
    <n v="476382"/>
    <s v="Paid"/>
    <n v="370384"/>
    <x v="0"/>
    <x v="2"/>
    <x v="1"/>
    <n v="25824"/>
  </r>
  <r>
    <x v="2650"/>
    <x v="95"/>
    <x v="0"/>
    <x v="2"/>
    <x v="4"/>
    <s v="P3"/>
    <x v="2"/>
    <x v="3"/>
    <x v="2"/>
    <x v="663"/>
    <d v="2024-07-31T00:00:00"/>
    <n v="3"/>
    <n v="164848"/>
    <n v="128310"/>
    <n v="-36538"/>
    <x v="6"/>
    <n v="706.8"/>
    <n v="43"/>
    <x v="0"/>
    <x v="3"/>
    <x v="1"/>
    <n v="0"/>
    <x v="302"/>
    <x v="5"/>
    <x v="0"/>
    <s v="P1281"/>
    <n v="75"/>
    <n v="66"/>
    <x v="78"/>
    <x v="1"/>
    <n v="12"/>
    <n v="4"/>
    <s v="C"/>
    <n v="6.54"/>
    <x v="1"/>
    <n v="2312"/>
    <n v="866796"/>
    <s v="Pending"/>
    <n v="214373"/>
    <x v="9"/>
    <x v="0"/>
    <x v="1"/>
    <n v="-36538"/>
  </r>
  <r>
    <x v="2651"/>
    <x v="84"/>
    <x v="2"/>
    <x v="6"/>
    <x v="3"/>
    <s v="P2"/>
    <x v="1"/>
    <x v="1"/>
    <x v="1"/>
    <x v="158"/>
    <d v="2023-03-09T00:00:00"/>
    <n v="23"/>
    <n v="355074"/>
    <n v="377261"/>
    <n v="22187"/>
    <x v="1"/>
    <n v="175.1"/>
    <n v="52"/>
    <x v="0"/>
    <x v="3"/>
    <x v="0"/>
    <n v="57"/>
    <x v="539"/>
    <x v="30"/>
    <x v="2"/>
    <s v="P1068"/>
    <n v="24"/>
    <n v="29"/>
    <x v="51"/>
    <x v="0"/>
    <n v="9"/>
    <n v="5"/>
    <s v="A"/>
    <n v="15.05"/>
    <x v="2"/>
    <n v="47644"/>
    <n v="777139"/>
    <s v="Pending"/>
    <n v="383500"/>
    <x v="11"/>
    <x v="2"/>
    <x v="4"/>
    <n v="22187"/>
  </r>
  <r>
    <x v="2652"/>
    <x v="152"/>
    <x v="4"/>
    <x v="4"/>
    <x v="2"/>
    <s v="P1"/>
    <x v="3"/>
    <x v="4"/>
    <x v="2"/>
    <x v="604"/>
    <d v="2024-07-28T00:00:00"/>
    <n v="15"/>
    <n v="179875"/>
    <n v="246308"/>
    <n v="66433"/>
    <x v="8"/>
    <n v="66.8"/>
    <n v="3"/>
    <x v="2"/>
    <x v="0"/>
    <x v="2"/>
    <n v="0"/>
    <x v="391"/>
    <x v="25"/>
    <x v="1"/>
    <s v="P1167"/>
    <n v="443"/>
    <n v="39"/>
    <x v="9"/>
    <x v="3"/>
    <n v="2"/>
    <n v="4"/>
    <s v="B"/>
    <n v="3.43"/>
    <x v="0"/>
    <n v="47278"/>
    <n v="483942"/>
    <s v="Overdue"/>
    <n v="199123"/>
    <x v="1"/>
    <x v="0"/>
    <x v="2"/>
    <n v="66433"/>
  </r>
  <r>
    <x v="2653"/>
    <x v="250"/>
    <x v="4"/>
    <x v="7"/>
    <x v="2"/>
    <s v="P2"/>
    <x v="2"/>
    <x v="0"/>
    <x v="3"/>
    <x v="42"/>
    <d v="2024-12-15T00:00:00"/>
    <n v="30"/>
    <n v="17030"/>
    <n v="78054"/>
    <n v="61024"/>
    <x v="7"/>
    <n v="557.70000000000005"/>
    <n v="19"/>
    <x v="2"/>
    <x v="3"/>
    <x v="0"/>
    <n v="0"/>
    <x v="227"/>
    <x v="35"/>
    <x v="0"/>
    <s v="P1190"/>
    <n v="400"/>
    <n v="43"/>
    <x v="82"/>
    <x v="2"/>
    <n v="9"/>
    <n v="4"/>
    <s v="B"/>
    <n v="6.33"/>
    <x v="0"/>
    <n v="0"/>
    <n v="232306"/>
    <s v="Paid"/>
    <n v="26264"/>
    <x v="1"/>
    <x v="1"/>
    <x v="2"/>
    <n v="61024"/>
  </r>
  <r>
    <x v="2654"/>
    <x v="286"/>
    <x v="2"/>
    <x v="26"/>
    <x v="1"/>
    <s v="P4"/>
    <x v="2"/>
    <x v="3"/>
    <x v="0"/>
    <x v="622"/>
    <d v="2023-05-07T00:00:00"/>
    <n v="34"/>
    <n v="248704"/>
    <n v="286143"/>
    <n v="37439"/>
    <x v="0"/>
    <n v="801.5"/>
    <n v="45"/>
    <x v="0"/>
    <x v="3"/>
    <x v="0"/>
    <n v="0"/>
    <x v="619"/>
    <x v="31"/>
    <x v="1"/>
    <s v="P1243"/>
    <n v="238"/>
    <n v="23"/>
    <x v="60"/>
    <x v="1"/>
    <n v="0"/>
    <n v="1"/>
    <s v="D"/>
    <n v="4.0999999999999996"/>
    <x v="3"/>
    <n v="0"/>
    <n v="149662"/>
    <s v="Paid"/>
    <n v="287104"/>
    <x v="11"/>
    <x v="2"/>
    <x v="3"/>
    <n v="37439"/>
  </r>
  <r>
    <x v="2655"/>
    <x v="22"/>
    <x v="0"/>
    <x v="14"/>
    <x v="5"/>
    <s v="P2"/>
    <x v="2"/>
    <x v="0"/>
    <x v="4"/>
    <x v="398"/>
    <d v="2022-12-21T00:00:00"/>
    <n v="8"/>
    <n v="189587"/>
    <n v="309144"/>
    <n v="119557"/>
    <x v="3"/>
    <n v="467.1"/>
    <n v="55"/>
    <x v="0"/>
    <x v="0"/>
    <x v="2"/>
    <n v="0"/>
    <x v="847"/>
    <x v="32"/>
    <x v="2"/>
    <s v="P1295"/>
    <n v="399"/>
    <n v="76"/>
    <x v="65"/>
    <x v="0"/>
    <n v="7"/>
    <n v="3"/>
    <s v="D"/>
    <n v="1.54"/>
    <x v="2"/>
    <n v="0"/>
    <n v="606951"/>
    <s v="Paid"/>
    <n v="220384"/>
    <x v="1"/>
    <x v="0"/>
    <x v="2"/>
    <n v="119557"/>
  </r>
  <r>
    <x v="2656"/>
    <x v="222"/>
    <x v="1"/>
    <x v="1"/>
    <x v="5"/>
    <s v="P3"/>
    <x v="1"/>
    <x v="0"/>
    <x v="4"/>
    <x v="393"/>
    <d v="2024-01-20T00:00:00"/>
    <n v="12"/>
    <n v="377297"/>
    <n v="355556"/>
    <n v="-21741"/>
    <x v="3"/>
    <n v="299.8"/>
    <n v="30"/>
    <x v="2"/>
    <x v="1"/>
    <x v="0"/>
    <n v="72"/>
    <x v="346"/>
    <x v="30"/>
    <x v="4"/>
    <s v="P1352"/>
    <n v="22"/>
    <n v="95"/>
    <x v="62"/>
    <x v="3"/>
    <n v="7"/>
    <n v="1"/>
    <s v="B"/>
    <n v="6.36"/>
    <x v="3"/>
    <n v="0"/>
    <n v="240233"/>
    <s v="Paid"/>
    <n v="359815"/>
    <x v="4"/>
    <x v="2"/>
    <x v="1"/>
    <n v="-21741"/>
  </r>
  <r>
    <x v="2657"/>
    <x v="29"/>
    <x v="4"/>
    <x v="26"/>
    <x v="2"/>
    <s v="P2"/>
    <x v="2"/>
    <x v="2"/>
    <x v="1"/>
    <x v="1163"/>
    <d v="2024-07-27T00:00:00"/>
    <n v="18"/>
    <n v="297183"/>
    <n v="349902"/>
    <n v="52719"/>
    <x v="0"/>
    <n v="439.7"/>
    <n v="43"/>
    <x v="0"/>
    <x v="0"/>
    <x v="0"/>
    <n v="47"/>
    <x v="607"/>
    <x v="40"/>
    <x v="0"/>
    <s v="P1011"/>
    <n v="22"/>
    <n v="83"/>
    <x v="21"/>
    <x v="1"/>
    <n v="4"/>
    <n v="6"/>
    <s v="C"/>
    <n v="13.78"/>
    <x v="3"/>
    <n v="0"/>
    <n v="283001"/>
    <s v="Overdue"/>
    <n v="302046"/>
    <x v="10"/>
    <x v="1"/>
    <x v="2"/>
    <n v="52719"/>
  </r>
  <r>
    <x v="2658"/>
    <x v="279"/>
    <x v="4"/>
    <x v="14"/>
    <x v="0"/>
    <s v="P4"/>
    <x v="1"/>
    <x v="1"/>
    <x v="4"/>
    <x v="381"/>
    <d v="2023-01-27T00:00:00"/>
    <n v="18"/>
    <n v="124906"/>
    <n v="103066"/>
    <n v="-21840"/>
    <x v="10"/>
    <n v="77.5"/>
    <n v="55"/>
    <x v="0"/>
    <x v="3"/>
    <x v="2"/>
    <n v="79"/>
    <x v="416"/>
    <x v="30"/>
    <x v="2"/>
    <s v="P1303"/>
    <n v="7"/>
    <n v="80"/>
    <x v="30"/>
    <x v="2"/>
    <n v="2"/>
    <n v="2"/>
    <s v="D"/>
    <n v="16.91"/>
    <x v="3"/>
    <n v="0"/>
    <n v="274419"/>
    <s v="Pending"/>
    <n v="132786"/>
    <x v="8"/>
    <x v="2"/>
    <x v="0"/>
    <n v="-21840"/>
  </r>
  <r>
    <x v="2659"/>
    <x v="240"/>
    <x v="4"/>
    <x v="13"/>
    <x v="1"/>
    <s v="P3"/>
    <x v="2"/>
    <x v="2"/>
    <x v="0"/>
    <x v="1136"/>
    <d v="2023-04-01T00:00:00"/>
    <n v="33"/>
    <n v="6017"/>
    <n v="20800"/>
    <n v="14783"/>
    <x v="2"/>
    <n v="841"/>
    <n v="38"/>
    <x v="0"/>
    <x v="0"/>
    <x v="0"/>
    <n v="71"/>
    <x v="139"/>
    <x v="18"/>
    <x v="3"/>
    <s v="P1379"/>
    <n v="429"/>
    <n v="85"/>
    <x v="83"/>
    <x v="3"/>
    <n v="19"/>
    <n v="4"/>
    <s v="D"/>
    <n v="14.61"/>
    <x v="2"/>
    <n v="0"/>
    <n v="600238"/>
    <s v="Pending"/>
    <n v="14507"/>
    <x v="10"/>
    <x v="2"/>
    <x v="4"/>
    <n v="14783"/>
  </r>
  <r>
    <x v="2660"/>
    <x v="91"/>
    <x v="1"/>
    <x v="25"/>
    <x v="2"/>
    <s v="P3"/>
    <x v="0"/>
    <x v="1"/>
    <x v="3"/>
    <x v="428"/>
    <d v="2022-08-06T00:00:00"/>
    <n v="54"/>
    <n v="484856"/>
    <n v="448595"/>
    <n v="-36261"/>
    <x v="9"/>
    <n v="773.3"/>
    <n v="14"/>
    <x v="2"/>
    <x v="0"/>
    <x v="2"/>
    <n v="53"/>
    <x v="379"/>
    <x v="29"/>
    <x v="4"/>
    <s v="P1472"/>
    <n v="332"/>
    <n v="106"/>
    <x v="69"/>
    <x v="0"/>
    <n v="12"/>
    <n v="5"/>
    <s v="D"/>
    <n v="8.48"/>
    <x v="0"/>
    <n v="0"/>
    <n v="569906"/>
    <s v="Paid"/>
    <n v="514478"/>
    <x v="10"/>
    <x v="0"/>
    <x v="0"/>
    <n v="-36261"/>
  </r>
  <r>
    <x v="2661"/>
    <x v="135"/>
    <x v="2"/>
    <x v="24"/>
    <x v="3"/>
    <s v="P1"/>
    <x v="3"/>
    <x v="5"/>
    <x v="2"/>
    <x v="1132"/>
    <d v="2023-10-15T00:00:00"/>
    <n v="51"/>
    <n v="27708"/>
    <n v="23537"/>
    <n v="-4171"/>
    <x v="3"/>
    <n v="152.30000000000001"/>
    <n v="56"/>
    <x v="0"/>
    <x v="3"/>
    <x v="1"/>
    <n v="0"/>
    <x v="63"/>
    <x v="37"/>
    <x v="1"/>
    <s v="P1167"/>
    <n v="412"/>
    <n v="97"/>
    <x v="64"/>
    <x v="0"/>
    <n v="7"/>
    <n v="5"/>
    <s v="D"/>
    <n v="9.06"/>
    <x v="1"/>
    <n v="21129"/>
    <n v="969472"/>
    <s v="Pending"/>
    <n v="17911"/>
    <x v="7"/>
    <x v="1"/>
    <x v="3"/>
    <n v="-4171"/>
  </r>
  <r>
    <x v="2662"/>
    <x v="129"/>
    <x v="1"/>
    <x v="28"/>
    <x v="2"/>
    <s v="P5"/>
    <x v="0"/>
    <x v="3"/>
    <x v="3"/>
    <x v="753"/>
    <d v="2023-03-15T00:00:00"/>
    <n v="48"/>
    <n v="399301"/>
    <n v="381380"/>
    <n v="-17921"/>
    <x v="4"/>
    <n v="552.9"/>
    <n v="45"/>
    <x v="0"/>
    <x v="2"/>
    <x v="2"/>
    <n v="74"/>
    <x v="465"/>
    <x v="11"/>
    <x v="4"/>
    <s v="P1195"/>
    <n v="113"/>
    <n v="78"/>
    <x v="71"/>
    <x v="0"/>
    <n v="7"/>
    <n v="3"/>
    <s v="D"/>
    <n v="6.73"/>
    <x v="0"/>
    <n v="0"/>
    <n v="544284"/>
    <s v="Overdue"/>
    <n v="390490"/>
    <x v="5"/>
    <x v="3"/>
    <x v="4"/>
    <n v="-17921"/>
  </r>
  <r>
    <x v="2663"/>
    <x v="34"/>
    <x v="2"/>
    <x v="21"/>
    <x v="3"/>
    <s v="P1"/>
    <x v="1"/>
    <x v="1"/>
    <x v="3"/>
    <x v="891"/>
    <d v="2022-01-24T00:00:00"/>
    <n v="13"/>
    <n v="334629"/>
    <n v="360092"/>
    <n v="25463"/>
    <x v="1"/>
    <n v="692.5"/>
    <n v="16"/>
    <x v="2"/>
    <x v="3"/>
    <x v="0"/>
    <n v="44"/>
    <x v="226"/>
    <x v="1"/>
    <x v="3"/>
    <s v="P1442"/>
    <n v="479"/>
    <n v="57"/>
    <x v="40"/>
    <x v="2"/>
    <n v="19"/>
    <n v="1"/>
    <s v="A"/>
    <n v="10.32"/>
    <x v="2"/>
    <n v="0"/>
    <n v="59734"/>
    <s v="Paid"/>
    <n v="359335"/>
    <x v="6"/>
    <x v="0"/>
    <x v="1"/>
    <n v="25463"/>
  </r>
  <r>
    <x v="2664"/>
    <x v="90"/>
    <x v="4"/>
    <x v="20"/>
    <x v="5"/>
    <s v="P1"/>
    <x v="0"/>
    <x v="5"/>
    <x v="4"/>
    <x v="953"/>
    <d v="2023-04-25T00:00:00"/>
    <n v="51"/>
    <n v="138977"/>
    <n v="202712"/>
    <n v="63735"/>
    <x v="2"/>
    <n v="364.5"/>
    <n v="96"/>
    <x v="1"/>
    <x v="1"/>
    <x v="0"/>
    <n v="98"/>
    <x v="416"/>
    <x v="6"/>
    <x v="0"/>
    <s v="P1329"/>
    <n v="153"/>
    <n v="85"/>
    <x v="12"/>
    <x v="3"/>
    <n v="9"/>
    <n v="4"/>
    <s v="B"/>
    <n v="1.89"/>
    <x v="0"/>
    <n v="0"/>
    <n v="867394"/>
    <s v="Overdue"/>
    <n v="152590"/>
    <x v="4"/>
    <x v="2"/>
    <x v="4"/>
    <n v="63735"/>
  </r>
  <r>
    <x v="2665"/>
    <x v="109"/>
    <x v="2"/>
    <x v="24"/>
    <x v="2"/>
    <s v="P4"/>
    <x v="1"/>
    <x v="0"/>
    <x v="3"/>
    <x v="146"/>
    <d v="2023-12-08T00:00:00"/>
    <n v="46"/>
    <n v="209697"/>
    <n v="267713"/>
    <n v="58016"/>
    <x v="9"/>
    <n v="349.5"/>
    <n v="44"/>
    <x v="0"/>
    <x v="3"/>
    <x v="1"/>
    <n v="86"/>
    <x v="583"/>
    <x v="22"/>
    <x v="0"/>
    <s v="P1500"/>
    <n v="105"/>
    <n v="27"/>
    <x v="10"/>
    <x v="2"/>
    <n v="14"/>
    <n v="3"/>
    <s v="C"/>
    <n v="5.14"/>
    <x v="0"/>
    <n v="0"/>
    <n v="523967"/>
    <s v="Pending"/>
    <n v="221423"/>
    <x v="10"/>
    <x v="2"/>
    <x v="1"/>
    <n v="58016"/>
  </r>
  <r>
    <x v="2666"/>
    <x v="297"/>
    <x v="5"/>
    <x v="28"/>
    <x v="3"/>
    <s v="P5"/>
    <x v="1"/>
    <x v="1"/>
    <x v="2"/>
    <x v="945"/>
    <d v="2025-02-26T00:00:00"/>
    <n v="25"/>
    <n v="134472"/>
    <n v="238207"/>
    <n v="103735"/>
    <x v="7"/>
    <n v="266.2"/>
    <n v="71"/>
    <x v="1"/>
    <x v="3"/>
    <x v="2"/>
    <n v="94"/>
    <x v="359"/>
    <x v="23"/>
    <x v="0"/>
    <s v="P1097"/>
    <n v="397"/>
    <n v="103"/>
    <x v="31"/>
    <x v="2"/>
    <n v="19"/>
    <n v="7"/>
    <s v="D"/>
    <n v="3.19"/>
    <x v="2"/>
    <n v="0"/>
    <n v="26036"/>
    <s v="Overdue"/>
    <n v="181745"/>
    <x v="12"/>
    <x v="2"/>
    <x v="3"/>
    <n v="103735"/>
  </r>
  <r>
    <x v="2667"/>
    <x v="47"/>
    <x v="1"/>
    <x v="23"/>
    <x v="5"/>
    <s v="P5"/>
    <x v="1"/>
    <x v="0"/>
    <x v="3"/>
    <x v="992"/>
    <d v="2024-09-12T00:00:00"/>
    <n v="32"/>
    <n v="128789"/>
    <n v="244042"/>
    <n v="115253"/>
    <x v="1"/>
    <n v="478.4"/>
    <n v="77"/>
    <x v="1"/>
    <x v="3"/>
    <x v="1"/>
    <n v="0"/>
    <x v="797"/>
    <x v="43"/>
    <x v="3"/>
    <s v="P1359"/>
    <n v="133"/>
    <n v="89"/>
    <x v="53"/>
    <x v="0"/>
    <n v="16"/>
    <n v="7"/>
    <s v="A"/>
    <n v="17.73"/>
    <x v="3"/>
    <n v="0"/>
    <n v="556112"/>
    <s v="Paid"/>
    <n v="120066"/>
    <x v="3"/>
    <x v="2"/>
    <x v="4"/>
    <n v="115253"/>
  </r>
  <r>
    <x v="2668"/>
    <x v="129"/>
    <x v="5"/>
    <x v="14"/>
    <x v="5"/>
    <s v="P4"/>
    <x v="3"/>
    <x v="2"/>
    <x v="4"/>
    <x v="885"/>
    <d v="2025-11-16T00:00:00"/>
    <n v="28"/>
    <n v="492163"/>
    <n v="511798"/>
    <n v="19635"/>
    <x v="6"/>
    <n v="204"/>
    <n v="94"/>
    <x v="1"/>
    <x v="1"/>
    <x v="2"/>
    <n v="0"/>
    <x v="95"/>
    <x v="32"/>
    <x v="1"/>
    <s v="P1306"/>
    <n v="129"/>
    <n v="105"/>
    <x v="2"/>
    <x v="3"/>
    <n v="4"/>
    <n v="5"/>
    <s v="A"/>
    <n v="12.45"/>
    <x v="2"/>
    <n v="0"/>
    <n v="188361"/>
    <s v="Pending"/>
    <n v="479799"/>
    <x v="3"/>
    <x v="1"/>
    <x v="2"/>
    <n v="19635"/>
  </r>
  <r>
    <x v="2669"/>
    <x v="151"/>
    <x v="2"/>
    <x v="23"/>
    <x v="2"/>
    <s v="P5"/>
    <x v="2"/>
    <x v="4"/>
    <x v="1"/>
    <x v="961"/>
    <d v="2025-11-04T00:00:00"/>
    <n v="19"/>
    <n v="152416"/>
    <n v="138556"/>
    <n v="-13860"/>
    <x v="1"/>
    <n v="421.8"/>
    <n v="41"/>
    <x v="0"/>
    <x v="2"/>
    <x v="0"/>
    <n v="62"/>
    <x v="247"/>
    <x v="25"/>
    <x v="4"/>
    <s v="P1431"/>
    <n v="83"/>
    <n v="102"/>
    <x v="71"/>
    <x v="3"/>
    <n v="7"/>
    <n v="2"/>
    <s v="B"/>
    <n v="16.39"/>
    <x v="2"/>
    <n v="0"/>
    <n v="72096"/>
    <s v="Paid"/>
    <n v="150563"/>
    <x v="3"/>
    <x v="0"/>
    <x v="2"/>
    <n v="-13860"/>
  </r>
  <r>
    <x v="2670"/>
    <x v="218"/>
    <x v="3"/>
    <x v="2"/>
    <x v="3"/>
    <s v="P5"/>
    <x v="1"/>
    <x v="3"/>
    <x v="1"/>
    <x v="1036"/>
    <d v="2024-03-29T00:00:00"/>
    <n v="2"/>
    <n v="462195"/>
    <n v="550708"/>
    <n v="88513"/>
    <x v="7"/>
    <n v="414.5"/>
    <n v="80"/>
    <x v="1"/>
    <x v="2"/>
    <x v="0"/>
    <n v="99"/>
    <x v="690"/>
    <x v="19"/>
    <x v="4"/>
    <s v="P1154"/>
    <n v="454"/>
    <n v="87"/>
    <x v="74"/>
    <x v="2"/>
    <n v="12"/>
    <n v="5"/>
    <s v="D"/>
    <n v="0.82"/>
    <x v="0"/>
    <n v="89834"/>
    <n v="96556"/>
    <s v="Paid"/>
    <n v="497361"/>
    <x v="12"/>
    <x v="3"/>
    <x v="3"/>
    <n v="88513"/>
  </r>
  <r>
    <x v="2671"/>
    <x v="173"/>
    <x v="3"/>
    <x v="18"/>
    <x v="4"/>
    <s v="P2"/>
    <x v="1"/>
    <x v="5"/>
    <x v="4"/>
    <x v="854"/>
    <d v="2025-10-24T00:00:00"/>
    <n v="45"/>
    <n v="76818"/>
    <n v="87623"/>
    <n v="10805"/>
    <x v="7"/>
    <n v="695.3"/>
    <n v="76"/>
    <x v="1"/>
    <x v="0"/>
    <x v="1"/>
    <n v="88"/>
    <x v="848"/>
    <x v="20"/>
    <x v="0"/>
    <s v="P1304"/>
    <n v="146"/>
    <n v="90"/>
    <x v="7"/>
    <x v="2"/>
    <n v="19"/>
    <n v="2"/>
    <s v="C"/>
    <n v="2.63"/>
    <x v="2"/>
    <n v="0"/>
    <n v="402377"/>
    <s v="Pending"/>
    <n v="80524"/>
    <x v="0"/>
    <x v="3"/>
    <x v="0"/>
    <n v="10805"/>
  </r>
  <r>
    <x v="2672"/>
    <x v="164"/>
    <x v="0"/>
    <x v="10"/>
    <x v="2"/>
    <s v="P5"/>
    <x v="2"/>
    <x v="2"/>
    <x v="0"/>
    <x v="1164"/>
    <d v="2024-08-22T00:00:00"/>
    <n v="2"/>
    <n v="424469"/>
    <n v="507215"/>
    <n v="82746"/>
    <x v="6"/>
    <n v="505.1"/>
    <n v="4"/>
    <x v="2"/>
    <x v="1"/>
    <x v="2"/>
    <n v="0"/>
    <x v="588"/>
    <x v="44"/>
    <x v="3"/>
    <s v="P1008"/>
    <n v="102"/>
    <n v="47"/>
    <x v="54"/>
    <x v="1"/>
    <n v="0"/>
    <n v="1"/>
    <s v="B"/>
    <n v="15.91"/>
    <x v="0"/>
    <n v="0"/>
    <n v="589293"/>
    <s v="Pending"/>
    <n v="407257"/>
    <x v="2"/>
    <x v="1"/>
    <x v="4"/>
    <n v="82746"/>
  </r>
  <r>
    <x v="2673"/>
    <x v="195"/>
    <x v="0"/>
    <x v="12"/>
    <x v="3"/>
    <s v="P1"/>
    <x v="1"/>
    <x v="2"/>
    <x v="0"/>
    <x v="668"/>
    <d v="2024-02-23T00:00:00"/>
    <n v="12"/>
    <n v="71417"/>
    <n v="156308"/>
    <n v="84891"/>
    <x v="0"/>
    <n v="753.3"/>
    <n v="88"/>
    <x v="1"/>
    <x v="1"/>
    <x v="0"/>
    <n v="0"/>
    <x v="393"/>
    <x v="29"/>
    <x v="2"/>
    <s v="P1105"/>
    <n v="244"/>
    <n v="16"/>
    <x v="66"/>
    <x v="0"/>
    <n v="21"/>
    <n v="7"/>
    <s v="A"/>
    <n v="8.59"/>
    <x v="2"/>
    <n v="17606"/>
    <n v="216512"/>
    <s v="Overdue"/>
    <n v="112442"/>
    <x v="11"/>
    <x v="1"/>
    <x v="2"/>
    <n v="84891"/>
  </r>
  <r>
    <x v="2674"/>
    <x v="207"/>
    <x v="4"/>
    <x v="19"/>
    <x v="0"/>
    <s v="P5"/>
    <x v="1"/>
    <x v="3"/>
    <x v="1"/>
    <x v="79"/>
    <d v="2022-06-06T00:00:00"/>
    <n v="16"/>
    <n v="497133"/>
    <n v="514461"/>
    <n v="17328"/>
    <x v="4"/>
    <n v="139.1"/>
    <n v="50"/>
    <x v="0"/>
    <x v="0"/>
    <x v="0"/>
    <n v="0"/>
    <x v="771"/>
    <x v="12"/>
    <x v="4"/>
    <s v="P1355"/>
    <n v="438"/>
    <n v="90"/>
    <x v="67"/>
    <x v="3"/>
    <n v="9"/>
    <n v="5"/>
    <s v="C"/>
    <n v="8.84"/>
    <x v="0"/>
    <n v="81015"/>
    <n v="354476"/>
    <s v="Paid"/>
    <n v="492109"/>
    <x v="4"/>
    <x v="1"/>
    <x v="2"/>
    <n v="17328"/>
  </r>
  <r>
    <x v="2675"/>
    <x v="43"/>
    <x v="3"/>
    <x v="11"/>
    <x v="2"/>
    <s v="P4"/>
    <x v="3"/>
    <x v="4"/>
    <x v="1"/>
    <x v="325"/>
    <d v="2024-05-08T00:00:00"/>
    <n v="19"/>
    <n v="199844"/>
    <n v="196801"/>
    <n v="-3043"/>
    <x v="9"/>
    <n v="107.9"/>
    <n v="60"/>
    <x v="0"/>
    <x v="1"/>
    <x v="2"/>
    <n v="0"/>
    <x v="710"/>
    <x v="19"/>
    <x v="1"/>
    <s v="P1331"/>
    <n v="104"/>
    <n v="90"/>
    <x v="20"/>
    <x v="2"/>
    <n v="7"/>
    <n v="5"/>
    <s v="D"/>
    <n v="6.85"/>
    <x v="1"/>
    <n v="0"/>
    <n v="493642"/>
    <s v="Pending"/>
    <n v="202413"/>
    <x v="5"/>
    <x v="3"/>
    <x v="2"/>
    <n v="-3043"/>
  </r>
  <r>
    <x v="2676"/>
    <x v="249"/>
    <x v="0"/>
    <x v="29"/>
    <x v="5"/>
    <s v="P2"/>
    <x v="2"/>
    <x v="3"/>
    <x v="3"/>
    <x v="887"/>
    <d v="2023-05-24T00:00:00"/>
    <n v="17"/>
    <n v="178796"/>
    <n v="162039"/>
    <n v="-16757"/>
    <x v="3"/>
    <n v="415.9"/>
    <n v="15"/>
    <x v="2"/>
    <x v="1"/>
    <x v="0"/>
    <n v="57"/>
    <x v="92"/>
    <x v="34"/>
    <x v="0"/>
    <s v="P1289"/>
    <n v="44"/>
    <n v="111"/>
    <x v="2"/>
    <x v="1"/>
    <n v="4"/>
    <n v="4"/>
    <s v="D"/>
    <n v="4.46"/>
    <x v="0"/>
    <n v="0"/>
    <n v="471871"/>
    <s v="Pending"/>
    <n v="169360"/>
    <x v="12"/>
    <x v="3"/>
    <x v="2"/>
    <n v="-16757"/>
  </r>
  <r>
    <x v="2677"/>
    <x v="77"/>
    <x v="3"/>
    <x v="5"/>
    <x v="0"/>
    <s v="P1"/>
    <x v="0"/>
    <x v="4"/>
    <x v="3"/>
    <x v="326"/>
    <d v="2025-07-15T00:00:00"/>
    <n v="42"/>
    <n v="103696"/>
    <n v="189424"/>
    <n v="85728"/>
    <x v="6"/>
    <n v="554.79999999999995"/>
    <n v="90"/>
    <x v="1"/>
    <x v="2"/>
    <x v="0"/>
    <n v="72"/>
    <x v="779"/>
    <x v="2"/>
    <x v="4"/>
    <s v="P1406"/>
    <n v="371"/>
    <n v="46"/>
    <x v="76"/>
    <x v="1"/>
    <n v="0"/>
    <n v="1"/>
    <s v="C"/>
    <n v="11.04"/>
    <x v="0"/>
    <n v="24433"/>
    <n v="454632"/>
    <s v="Paid"/>
    <n v="130474"/>
    <x v="3"/>
    <x v="1"/>
    <x v="1"/>
    <n v="85728"/>
  </r>
  <r>
    <x v="2678"/>
    <x v="276"/>
    <x v="4"/>
    <x v="15"/>
    <x v="2"/>
    <s v="P1"/>
    <x v="2"/>
    <x v="3"/>
    <x v="4"/>
    <x v="833"/>
    <d v="2025-03-25T00:00:00"/>
    <n v="40"/>
    <n v="158724"/>
    <n v="276461"/>
    <n v="117737"/>
    <x v="3"/>
    <n v="621.4"/>
    <n v="32"/>
    <x v="0"/>
    <x v="2"/>
    <x v="1"/>
    <n v="56"/>
    <x v="662"/>
    <x v="32"/>
    <x v="0"/>
    <s v="P1449"/>
    <n v="282"/>
    <n v="18"/>
    <x v="89"/>
    <x v="2"/>
    <n v="16"/>
    <n v="6"/>
    <s v="C"/>
    <n v="12.58"/>
    <x v="1"/>
    <n v="0"/>
    <n v="929385"/>
    <s v="Paid"/>
    <n v="172053"/>
    <x v="10"/>
    <x v="1"/>
    <x v="0"/>
    <n v="117737"/>
  </r>
  <r>
    <x v="2679"/>
    <x v="199"/>
    <x v="2"/>
    <x v="17"/>
    <x v="5"/>
    <s v="P5"/>
    <x v="2"/>
    <x v="1"/>
    <x v="3"/>
    <x v="178"/>
    <d v="2023-03-25T00:00:00"/>
    <n v="7"/>
    <n v="211297"/>
    <n v="227762"/>
    <n v="16465"/>
    <x v="4"/>
    <n v="227.4"/>
    <n v="46"/>
    <x v="0"/>
    <x v="0"/>
    <x v="1"/>
    <n v="0"/>
    <x v="513"/>
    <x v="41"/>
    <x v="2"/>
    <s v="P1199"/>
    <n v="349"/>
    <n v="42"/>
    <x v="48"/>
    <x v="3"/>
    <n v="0"/>
    <n v="2"/>
    <s v="B"/>
    <n v="15.79"/>
    <x v="3"/>
    <n v="0"/>
    <n v="705108"/>
    <s v="Overdue"/>
    <n v="234192"/>
    <x v="1"/>
    <x v="1"/>
    <x v="3"/>
    <n v="16465"/>
  </r>
  <r>
    <x v="2680"/>
    <x v="190"/>
    <x v="1"/>
    <x v="6"/>
    <x v="2"/>
    <s v="P1"/>
    <x v="1"/>
    <x v="3"/>
    <x v="2"/>
    <x v="663"/>
    <d v="2024-09-12T00:00:00"/>
    <n v="46"/>
    <n v="94642"/>
    <n v="190773"/>
    <n v="96131"/>
    <x v="10"/>
    <n v="853.7"/>
    <n v="11"/>
    <x v="2"/>
    <x v="1"/>
    <x v="0"/>
    <n v="56"/>
    <x v="680"/>
    <x v="18"/>
    <x v="2"/>
    <s v="P1279"/>
    <n v="85"/>
    <n v="80"/>
    <x v="6"/>
    <x v="2"/>
    <n v="19"/>
    <n v="2"/>
    <s v="B"/>
    <n v="11.08"/>
    <x v="1"/>
    <n v="0"/>
    <n v="36922"/>
    <s v="Overdue"/>
    <n v="90300"/>
    <x v="11"/>
    <x v="2"/>
    <x v="3"/>
    <n v="96131"/>
  </r>
  <r>
    <x v="2681"/>
    <x v="161"/>
    <x v="5"/>
    <x v="2"/>
    <x v="1"/>
    <s v="P3"/>
    <x v="3"/>
    <x v="4"/>
    <x v="0"/>
    <x v="698"/>
    <d v="2023-01-05T00:00:00"/>
    <n v="1"/>
    <n v="477020"/>
    <n v="511494"/>
    <n v="34474"/>
    <x v="6"/>
    <n v="136.4"/>
    <n v="32"/>
    <x v="0"/>
    <x v="2"/>
    <x v="0"/>
    <n v="82"/>
    <x v="751"/>
    <x v="9"/>
    <x v="2"/>
    <s v="P1036"/>
    <n v="164"/>
    <n v="104"/>
    <x v="92"/>
    <x v="0"/>
    <n v="16"/>
    <n v="7"/>
    <s v="C"/>
    <n v="4.74"/>
    <x v="0"/>
    <n v="0"/>
    <n v="816796"/>
    <s v="Paid"/>
    <n v="466033"/>
    <x v="11"/>
    <x v="2"/>
    <x v="0"/>
    <n v="34474"/>
  </r>
  <r>
    <x v="2682"/>
    <x v="202"/>
    <x v="5"/>
    <x v="18"/>
    <x v="4"/>
    <s v="P2"/>
    <x v="3"/>
    <x v="1"/>
    <x v="1"/>
    <x v="1003"/>
    <d v="2025-01-21T00:00:00"/>
    <n v="28"/>
    <n v="395900"/>
    <n v="398239"/>
    <n v="2339"/>
    <x v="10"/>
    <n v="850.2"/>
    <n v="71"/>
    <x v="1"/>
    <x v="2"/>
    <x v="0"/>
    <n v="44"/>
    <x v="416"/>
    <x v="1"/>
    <x v="1"/>
    <s v="P1338"/>
    <n v="271"/>
    <n v="14"/>
    <x v="24"/>
    <x v="3"/>
    <n v="7"/>
    <n v="7"/>
    <s v="B"/>
    <n v="10.46"/>
    <x v="2"/>
    <n v="0"/>
    <n v="720162"/>
    <s v="Overdue"/>
    <n v="444308"/>
    <x v="0"/>
    <x v="0"/>
    <x v="0"/>
    <n v="2339"/>
  </r>
  <r>
    <x v="2683"/>
    <x v="124"/>
    <x v="4"/>
    <x v="9"/>
    <x v="3"/>
    <s v="P4"/>
    <x v="0"/>
    <x v="2"/>
    <x v="0"/>
    <x v="1035"/>
    <d v="2024-01-27T00:00:00"/>
    <n v="21"/>
    <n v="438783"/>
    <n v="468031"/>
    <n v="29248"/>
    <x v="1"/>
    <n v="113.2"/>
    <n v="98"/>
    <x v="1"/>
    <x v="0"/>
    <x v="0"/>
    <n v="67"/>
    <x v="829"/>
    <x v="5"/>
    <x v="3"/>
    <s v="P1390"/>
    <n v="337"/>
    <n v="44"/>
    <x v="35"/>
    <x v="1"/>
    <n v="4"/>
    <n v="2"/>
    <s v="A"/>
    <n v="1.83"/>
    <x v="1"/>
    <n v="0"/>
    <n v="682475"/>
    <s v="Overdue"/>
    <n v="439064"/>
    <x v="11"/>
    <x v="2"/>
    <x v="0"/>
    <n v="29248"/>
  </r>
  <r>
    <x v="2684"/>
    <x v="254"/>
    <x v="5"/>
    <x v="9"/>
    <x v="2"/>
    <s v="P5"/>
    <x v="1"/>
    <x v="4"/>
    <x v="2"/>
    <x v="796"/>
    <d v="2023-05-24T00:00:00"/>
    <n v="11"/>
    <n v="32390"/>
    <n v="61967"/>
    <n v="29577"/>
    <x v="6"/>
    <n v="641"/>
    <n v="33"/>
    <x v="0"/>
    <x v="3"/>
    <x v="1"/>
    <n v="0"/>
    <x v="525"/>
    <x v="24"/>
    <x v="1"/>
    <s v="P1354"/>
    <n v="269"/>
    <n v="67"/>
    <x v="52"/>
    <x v="2"/>
    <n v="14"/>
    <n v="2"/>
    <s v="B"/>
    <n v="14.43"/>
    <x v="1"/>
    <n v="0"/>
    <n v="45855"/>
    <s v="Pending"/>
    <n v="75726"/>
    <x v="6"/>
    <x v="1"/>
    <x v="4"/>
    <n v="29577"/>
  </r>
  <r>
    <x v="2685"/>
    <x v="50"/>
    <x v="2"/>
    <x v="27"/>
    <x v="4"/>
    <s v="P5"/>
    <x v="2"/>
    <x v="5"/>
    <x v="0"/>
    <x v="1084"/>
    <d v="2023-06-04T00:00:00"/>
    <n v="41"/>
    <n v="457742"/>
    <n v="487373"/>
    <n v="29631"/>
    <x v="1"/>
    <n v="24.6"/>
    <n v="34"/>
    <x v="0"/>
    <x v="1"/>
    <x v="0"/>
    <n v="0"/>
    <x v="160"/>
    <x v="37"/>
    <x v="2"/>
    <s v="P1292"/>
    <n v="7"/>
    <n v="49"/>
    <x v="84"/>
    <x v="3"/>
    <n v="7"/>
    <n v="3"/>
    <s v="A"/>
    <n v="11"/>
    <x v="0"/>
    <n v="0"/>
    <n v="981503"/>
    <s v="Overdue"/>
    <n v="450601"/>
    <x v="9"/>
    <x v="0"/>
    <x v="3"/>
    <n v="29631"/>
  </r>
  <r>
    <x v="2686"/>
    <x v="258"/>
    <x v="4"/>
    <x v="20"/>
    <x v="0"/>
    <s v="P3"/>
    <x v="3"/>
    <x v="4"/>
    <x v="2"/>
    <x v="323"/>
    <d v="2023-12-09T00:00:00"/>
    <n v="5"/>
    <n v="174042"/>
    <n v="196850"/>
    <n v="22808"/>
    <x v="9"/>
    <n v="384.4"/>
    <n v="88"/>
    <x v="1"/>
    <x v="0"/>
    <x v="0"/>
    <n v="0"/>
    <x v="777"/>
    <x v="38"/>
    <x v="0"/>
    <s v="P1077"/>
    <n v="179"/>
    <n v="20"/>
    <x v="15"/>
    <x v="2"/>
    <n v="4"/>
    <n v="2"/>
    <s v="A"/>
    <n v="8.3699999999999992"/>
    <x v="3"/>
    <n v="0"/>
    <n v="763059"/>
    <s v="Overdue"/>
    <n v="220853"/>
    <x v="5"/>
    <x v="1"/>
    <x v="0"/>
    <n v="22808"/>
  </r>
  <r>
    <x v="2687"/>
    <x v="110"/>
    <x v="4"/>
    <x v="3"/>
    <x v="4"/>
    <s v="P4"/>
    <x v="0"/>
    <x v="5"/>
    <x v="2"/>
    <x v="1001"/>
    <d v="2025-01-22T00:00:00"/>
    <n v="20"/>
    <n v="461641"/>
    <n v="540147"/>
    <n v="78506"/>
    <x v="8"/>
    <n v="125.4"/>
    <n v="64"/>
    <x v="1"/>
    <x v="2"/>
    <x v="0"/>
    <n v="0"/>
    <x v="528"/>
    <x v="27"/>
    <x v="1"/>
    <s v="P1314"/>
    <n v="395"/>
    <n v="19"/>
    <x v="84"/>
    <x v="2"/>
    <n v="21"/>
    <n v="4"/>
    <s v="D"/>
    <n v="7.37"/>
    <x v="2"/>
    <n v="0"/>
    <n v="937494"/>
    <s v="Paid"/>
    <n v="454798"/>
    <x v="0"/>
    <x v="3"/>
    <x v="1"/>
    <n v="78506"/>
  </r>
  <r>
    <x v="2688"/>
    <x v="284"/>
    <x v="2"/>
    <x v="8"/>
    <x v="1"/>
    <s v="P4"/>
    <x v="1"/>
    <x v="4"/>
    <x v="1"/>
    <x v="250"/>
    <d v="2023-08-05T00:00:00"/>
    <n v="60"/>
    <n v="494055"/>
    <n v="602018"/>
    <n v="107963"/>
    <x v="0"/>
    <n v="584.70000000000005"/>
    <n v="90"/>
    <x v="1"/>
    <x v="0"/>
    <x v="0"/>
    <n v="40"/>
    <x v="436"/>
    <x v="30"/>
    <x v="1"/>
    <s v="P1315"/>
    <n v="120"/>
    <n v="57"/>
    <x v="48"/>
    <x v="0"/>
    <n v="16"/>
    <n v="7"/>
    <s v="C"/>
    <n v="14.13"/>
    <x v="0"/>
    <n v="82101"/>
    <n v="279933"/>
    <s v="Paid"/>
    <n v="528624"/>
    <x v="7"/>
    <x v="2"/>
    <x v="4"/>
    <n v="107963"/>
  </r>
  <r>
    <x v="2689"/>
    <x v="254"/>
    <x v="1"/>
    <x v="19"/>
    <x v="5"/>
    <s v="P2"/>
    <x v="2"/>
    <x v="4"/>
    <x v="1"/>
    <x v="540"/>
    <d v="2022-06-02T00:00:00"/>
    <n v="28"/>
    <n v="77626"/>
    <n v="95246"/>
    <n v="17620"/>
    <x v="2"/>
    <n v="698.8"/>
    <n v="49"/>
    <x v="0"/>
    <x v="3"/>
    <x v="2"/>
    <n v="67"/>
    <x v="315"/>
    <x v="16"/>
    <x v="1"/>
    <s v="P1354"/>
    <n v="378"/>
    <n v="81"/>
    <x v="57"/>
    <x v="2"/>
    <n v="4"/>
    <n v="1"/>
    <s v="A"/>
    <n v="8.82"/>
    <x v="3"/>
    <n v="40848"/>
    <n v="712550"/>
    <s v="Paid"/>
    <n v="78586"/>
    <x v="10"/>
    <x v="1"/>
    <x v="2"/>
    <n v="17620"/>
  </r>
  <r>
    <x v="2690"/>
    <x v="41"/>
    <x v="4"/>
    <x v="17"/>
    <x v="3"/>
    <s v="P4"/>
    <x v="3"/>
    <x v="2"/>
    <x v="1"/>
    <x v="902"/>
    <d v="2024-10-23T00:00:00"/>
    <n v="56"/>
    <n v="86515"/>
    <n v="75343"/>
    <n v="-11172"/>
    <x v="0"/>
    <n v="777.5"/>
    <n v="21"/>
    <x v="2"/>
    <x v="0"/>
    <x v="0"/>
    <n v="0"/>
    <x v="111"/>
    <x v="30"/>
    <x v="3"/>
    <s v="P1174"/>
    <n v="401"/>
    <n v="14"/>
    <x v="3"/>
    <x v="3"/>
    <n v="21"/>
    <n v="7"/>
    <s v="C"/>
    <n v="6.05"/>
    <x v="3"/>
    <n v="0"/>
    <n v="513193"/>
    <s v="Pending"/>
    <n v="70375"/>
    <x v="10"/>
    <x v="3"/>
    <x v="3"/>
    <n v="-11172"/>
  </r>
  <r>
    <x v="2691"/>
    <x v="53"/>
    <x v="4"/>
    <x v="12"/>
    <x v="3"/>
    <s v="P5"/>
    <x v="1"/>
    <x v="5"/>
    <x v="1"/>
    <x v="1032"/>
    <d v="2024-11-16T00:00:00"/>
    <n v="2"/>
    <n v="402067"/>
    <n v="483806"/>
    <n v="81739"/>
    <x v="0"/>
    <n v="579.70000000000005"/>
    <n v="67"/>
    <x v="1"/>
    <x v="2"/>
    <x v="0"/>
    <n v="72"/>
    <x v="849"/>
    <x v="17"/>
    <x v="2"/>
    <s v="P1147"/>
    <n v="425"/>
    <n v="70"/>
    <x v="29"/>
    <x v="1"/>
    <n v="7"/>
    <n v="5"/>
    <s v="A"/>
    <n v="2.5299999999999998"/>
    <x v="1"/>
    <n v="0"/>
    <n v="906968"/>
    <s v="Pending"/>
    <n v="446623"/>
    <x v="12"/>
    <x v="3"/>
    <x v="3"/>
    <n v="81739"/>
  </r>
  <r>
    <x v="2692"/>
    <x v="69"/>
    <x v="5"/>
    <x v="20"/>
    <x v="4"/>
    <s v="P3"/>
    <x v="0"/>
    <x v="4"/>
    <x v="3"/>
    <x v="1165"/>
    <d v="2022-05-09T00:00:00"/>
    <n v="17"/>
    <n v="329769"/>
    <n v="344622"/>
    <n v="14853"/>
    <x v="3"/>
    <n v="747.2"/>
    <n v="22"/>
    <x v="2"/>
    <x v="3"/>
    <x v="0"/>
    <n v="0"/>
    <x v="341"/>
    <x v="20"/>
    <x v="3"/>
    <s v="P1188"/>
    <n v="163"/>
    <n v="81"/>
    <x v="33"/>
    <x v="3"/>
    <n v="21"/>
    <n v="2"/>
    <s v="B"/>
    <n v="8.36"/>
    <x v="2"/>
    <n v="0"/>
    <n v="316948"/>
    <s v="Pending"/>
    <n v="311750"/>
    <x v="5"/>
    <x v="2"/>
    <x v="2"/>
    <n v="14853"/>
  </r>
  <r>
    <x v="2693"/>
    <x v="269"/>
    <x v="0"/>
    <x v="17"/>
    <x v="4"/>
    <s v="P5"/>
    <x v="2"/>
    <x v="0"/>
    <x v="1"/>
    <x v="932"/>
    <d v="2023-05-23T00:00:00"/>
    <n v="9"/>
    <n v="384416"/>
    <n v="449335"/>
    <n v="64919"/>
    <x v="0"/>
    <n v="241.9"/>
    <n v="28"/>
    <x v="2"/>
    <x v="3"/>
    <x v="0"/>
    <n v="0"/>
    <x v="448"/>
    <x v="37"/>
    <x v="1"/>
    <s v="P1260"/>
    <n v="273"/>
    <n v="54"/>
    <x v="14"/>
    <x v="3"/>
    <n v="21"/>
    <n v="3"/>
    <s v="A"/>
    <n v="8.0399999999999991"/>
    <x v="3"/>
    <n v="63591"/>
    <n v="725142"/>
    <s v="Paid"/>
    <n v="416287"/>
    <x v="5"/>
    <x v="2"/>
    <x v="1"/>
    <n v="64919"/>
  </r>
  <r>
    <x v="2694"/>
    <x v="18"/>
    <x v="5"/>
    <x v="4"/>
    <x v="0"/>
    <s v="P5"/>
    <x v="3"/>
    <x v="3"/>
    <x v="0"/>
    <x v="260"/>
    <d v="2023-02-19T00:00:00"/>
    <n v="12"/>
    <n v="272562"/>
    <n v="381531"/>
    <n v="108969"/>
    <x v="10"/>
    <n v="334.9"/>
    <n v="43"/>
    <x v="0"/>
    <x v="1"/>
    <x v="1"/>
    <n v="0"/>
    <x v="38"/>
    <x v="35"/>
    <x v="2"/>
    <s v="P1119"/>
    <n v="290"/>
    <n v="23"/>
    <x v="21"/>
    <x v="2"/>
    <n v="16"/>
    <n v="4"/>
    <s v="B"/>
    <n v="16.13"/>
    <x v="2"/>
    <n v="0"/>
    <n v="103973"/>
    <s v="Paid"/>
    <n v="257667"/>
    <x v="0"/>
    <x v="3"/>
    <x v="2"/>
    <n v="108969"/>
  </r>
  <r>
    <x v="2695"/>
    <x v="54"/>
    <x v="2"/>
    <x v="3"/>
    <x v="2"/>
    <s v="P5"/>
    <x v="0"/>
    <x v="3"/>
    <x v="3"/>
    <x v="1166"/>
    <d v="2022-10-14T00:00:00"/>
    <n v="55"/>
    <n v="472805"/>
    <n v="519461"/>
    <n v="46656"/>
    <x v="2"/>
    <n v="113.9"/>
    <n v="95"/>
    <x v="1"/>
    <x v="1"/>
    <x v="0"/>
    <n v="0"/>
    <x v="73"/>
    <x v="31"/>
    <x v="3"/>
    <s v="P1169"/>
    <n v="130"/>
    <n v="91"/>
    <x v="62"/>
    <x v="3"/>
    <n v="2"/>
    <n v="6"/>
    <s v="C"/>
    <n v="9.0299999999999994"/>
    <x v="0"/>
    <n v="20060"/>
    <n v="421560"/>
    <s v="Overdue"/>
    <n v="487316"/>
    <x v="10"/>
    <x v="1"/>
    <x v="2"/>
    <n v="46656"/>
  </r>
  <r>
    <x v="2696"/>
    <x v="249"/>
    <x v="3"/>
    <x v="10"/>
    <x v="0"/>
    <s v="P2"/>
    <x v="0"/>
    <x v="5"/>
    <x v="4"/>
    <x v="759"/>
    <d v="2025-09-19T00:00:00"/>
    <n v="48"/>
    <n v="406835"/>
    <n v="427548"/>
    <n v="20713"/>
    <x v="4"/>
    <n v="461.1"/>
    <n v="66"/>
    <x v="1"/>
    <x v="1"/>
    <x v="1"/>
    <n v="0"/>
    <x v="234"/>
    <x v="16"/>
    <x v="3"/>
    <s v="P1203"/>
    <n v="62"/>
    <n v="67"/>
    <x v="86"/>
    <x v="1"/>
    <n v="19"/>
    <n v="4"/>
    <s v="C"/>
    <n v="6.47"/>
    <x v="2"/>
    <n v="0"/>
    <n v="525631"/>
    <s v="Pending"/>
    <n v="442435"/>
    <x v="2"/>
    <x v="2"/>
    <x v="4"/>
    <n v="20713"/>
  </r>
  <r>
    <x v="2697"/>
    <x v="132"/>
    <x v="1"/>
    <x v="7"/>
    <x v="4"/>
    <s v="P4"/>
    <x v="3"/>
    <x v="0"/>
    <x v="0"/>
    <x v="1167"/>
    <d v="2023-11-19T00:00:00"/>
    <n v="30"/>
    <n v="378138"/>
    <n v="492941"/>
    <n v="114803"/>
    <x v="7"/>
    <n v="480.7"/>
    <n v="64"/>
    <x v="1"/>
    <x v="3"/>
    <x v="2"/>
    <n v="94"/>
    <x v="259"/>
    <x v="10"/>
    <x v="2"/>
    <s v="P1345"/>
    <n v="22"/>
    <n v="112"/>
    <x v="20"/>
    <x v="3"/>
    <n v="14"/>
    <n v="7"/>
    <s v="A"/>
    <n v="2.19"/>
    <x v="2"/>
    <n v="0"/>
    <n v="394615"/>
    <s v="Overdue"/>
    <n v="426835"/>
    <x v="6"/>
    <x v="0"/>
    <x v="4"/>
    <n v="114803"/>
  </r>
  <r>
    <x v="2698"/>
    <x v="28"/>
    <x v="1"/>
    <x v="1"/>
    <x v="0"/>
    <s v="P2"/>
    <x v="1"/>
    <x v="2"/>
    <x v="0"/>
    <x v="1063"/>
    <d v="2025-09-21T00:00:00"/>
    <n v="46"/>
    <n v="18749"/>
    <n v="68833"/>
    <n v="50084"/>
    <x v="1"/>
    <n v="375.6"/>
    <n v="20"/>
    <x v="2"/>
    <x v="0"/>
    <x v="1"/>
    <n v="92"/>
    <x v="82"/>
    <x v="32"/>
    <x v="4"/>
    <s v="P1450"/>
    <n v="47"/>
    <n v="39"/>
    <x v="6"/>
    <x v="0"/>
    <n v="16"/>
    <n v="4"/>
    <s v="C"/>
    <n v="17.43"/>
    <x v="1"/>
    <n v="0"/>
    <n v="89401"/>
    <s v="Overdue"/>
    <n v="4548"/>
    <x v="2"/>
    <x v="2"/>
    <x v="4"/>
    <n v="50084"/>
  </r>
  <r>
    <x v="2699"/>
    <x v="217"/>
    <x v="5"/>
    <x v="14"/>
    <x v="4"/>
    <s v="P5"/>
    <x v="3"/>
    <x v="2"/>
    <x v="3"/>
    <x v="949"/>
    <d v="2024-10-03T00:00:00"/>
    <n v="56"/>
    <n v="254754"/>
    <n v="224977"/>
    <n v="-29777"/>
    <x v="6"/>
    <n v="758.8"/>
    <n v="77"/>
    <x v="1"/>
    <x v="2"/>
    <x v="1"/>
    <n v="0"/>
    <x v="210"/>
    <x v="5"/>
    <x v="2"/>
    <s v="P1380"/>
    <n v="242"/>
    <n v="47"/>
    <x v="1"/>
    <x v="1"/>
    <n v="0"/>
    <n v="7"/>
    <s v="C"/>
    <n v="16.559999999999999"/>
    <x v="1"/>
    <n v="0"/>
    <n v="581092"/>
    <s v="Pending"/>
    <n v="267306"/>
    <x v="7"/>
    <x v="2"/>
    <x v="0"/>
    <n v="-29777"/>
  </r>
  <r>
    <x v="2700"/>
    <x v="132"/>
    <x v="4"/>
    <x v="26"/>
    <x v="3"/>
    <s v="P2"/>
    <x v="2"/>
    <x v="3"/>
    <x v="1"/>
    <x v="1168"/>
    <d v="2025-06-21T00:00:00"/>
    <n v="40"/>
    <n v="78991"/>
    <n v="164490"/>
    <n v="85499"/>
    <x v="3"/>
    <n v="520"/>
    <n v="33"/>
    <x v="0"/>
    <x v="3"/>
    <x v="0"/>
    <n v="52"/>
    <x v="201"/>
    <x v="20"/>
    <x v="1"/>
    <s v="P1285"/>
    <n v="188"/>
    <n v="86"/>
    <x v="9"/>
    <x v="3"/>
    <n v="12"/>
    <n v="7"/>
    <s v="C"/>
    <n v="14.79"/>
    <x v="0"/>
    <n v="0"/>
    <n v="786954"/>
    <s v="Paid"/>
    <n v="123119"/>
    <x v="6"/>
    <x v="1"/>
    <x v="3"/>
    <n v="85499"/>
  </r>
  <r>
    <x v="2701"/>
    <x v="153"/>
    <x v="1"/>
    <x v="0"/>
    <x v="4"/>
    <s v="P5"/>
    <x v="0"/>
    <x v="4"/>
    <x v="0"/>
    <x v="127"/>
    <d v="2024-03-24T00:00:00"/>
    <n v="0"/>
    <n v="470903"/>
    <n v="455289"/>
    <n v="-15614"/>
    <x v="0"/>
    <n v="181.8"/>
    <n v="23"/>
    <x v="2"/>
    <x v="0"/>
    <x v="0"/>
    <n v="0"/>
    <x v="417"/>
    <x v="26"/>
    <x v="4"/>
    <s v="P1415"/>
    <n v="455"/>
    <n v="28"/>
    <x v="72"/>
    <x v="1"/>
    <n v="7"/>
    <n v="3"/>
    <s v="D"/>
    <n v="6.01"/>
    <x v="1"/>
    <n v="54819"/>
    <n v="967093"/>
    <s v="Paid"/>
    <n v="491287"/>
    <x v="6"/>
    <x v="0"/>
    <x v="4"/>
    <n v="-15614"/>
  </r>
  <r>
    <x v="2702"/>
    <x v="263"/>
    <x v="3"/>
    <x v="9"/>
    <x v="4"/>
    <s v="P5"/>
    <x v="2"/>
    <x v="2"/>
    <x v="1"/>
    <x v="1029"/>
    <d v="2023-05-27T00:00:00"/>
    <n v="50"/>
    <n v="346494"/>
    <n v="433302"/>
    <n v="86808"/>
    <x v="0"/>
    <n v="243.9"/>
    <n v="47"/>
    <x v="0"/>
    <x v="1"/>
    <x v="1"/>
    <n v="92"/>
    <x v="599"/>
    <x v="23"/>
    <x v="0"/>
    <s v="P1290"/>
    <n v="81"/>
    <n v="65"/>
    <x v="9"/>
    <x v="2"/>
    <n v="9"/>
    <n v="3"/>
    <s v="C"/>
    <n v="13.01"/>
    <x v="0"/>
    <n v="0"/>
    <n v="126703"/>
    <s v="Overdue"/>
    <n v="378964"/>
    <x v="5"/>
    <x v="0"/>
    <x v="3"/>
    <n v="86808"/>
  </r>
  <r>
    <x v="2703"/>
    <x v="169"/>
    <x v="4"/>
    <x v="6"/>
    <x v="5"/>
    <s v="P2"/>
    <x v="0"/>
    <x v="0"/>
    <x v="4"/>
    <x v="330"/>
    <d v="2025-01-07T00:00:00"/>
    <n v="26"/>
    <n v="149999"/>
    <n v="243553"/>
    <n v="93554"/>
    <x v="10"/>
    <n v="864.8"/>
    <n v="43"/>
    <x v="0"/>
    <x v="0"/>
    <x v="1"/>
    <n v="95"/>
    <x v="209"/>
    <x v="7"/>
    <x v="4"/>
    <s v="P1406"/>
    <n v="277"/>
    <n v="25"/>
    <x v="84"/>
    <x v="1"/>
    <n v="9"/>
    <n v="8"/>
    <s v="D"/>
    <n v="14.76"/>
    <x v="1"/>
    <n v="0"/>
    <n v="302732"/>
    <s v="Overdue"/>
    <n v="162127"/>
    <x v="0"/>
    <x v="3"/>
    <x v="1"/>
    <n v="93554"/>
  </r>
  <r>
    <x v="2704"/>
    <x v="298"/>
    <x v="0"/>
    <x v="17"/>
    <x v="2"/>
    <s v="P1"/>
    <x v="1"/>
    <x v="4"/>
    <x v="2"/>
    <x v="1025"/>
    <d v="2025-03-14T00:00:00"/>
    <n v="56"/>
    <n v="491949"/>
    <n v="457922"/>
    <n v="-34027"/>
    <x v="10"/>
    <n v="45.2"/>
    <n v="71"/>
    <x v="1"/>
    <x v="1"/>
    <x v="0"/>
    <n v="0"/>
    <x v="232"/>
    <x v="19"/>
    <x v="0"/>
    <s v="P1058"/>
    <n v="32"/>
    <n v="17"/>
    <x v="46"/>
    <x v="0"/>
    <n v="9"/>
    <n v="1"/>
    <s v="B"/>
    <n v="6.68"/>
    <x v="3"/>
    <n v="0"/>
    <n v="621602"/>
    <s v="Pending"/>
    <n v="480189"/>
    <x v="6"/>
    <x v="1"/>
    <x v="1"/>
    <n v="-34027"/>
  </r>
  <r>
    <x v="2705"/>
    <x v="296"/>
    <x v="2"/>
    <x v="19"/>
    <x v="2"/>
    <s v="P2"/>
    <x v="0"/>
    <x v="1"/>
    <x v="2"/>
    <x v="1169"/>
    <d v="2024-04-03T00:00:00"/>
    <n v="57"/>
    <n v="233358"/>
    <n v="208170"/>
    <n v="-25188"/>
    <x v="6"/>
    <n v="535.29999999999995"/>
    <n v="98"/>
    <x v="1"/>
    <x v="1"/>
    <x v="0"/>
    <n v="77"/>
    <x v="337"/>
    <x v="35"/>
    <x v="4"/>
    <s v="P1143"/>
    <n v="118"/>
    <n v="78"/>
    <x v="61"/>
    <x v="0"/>
    <n v="19"/>
    <n v="3"/>
    <s v="C"/>
    <n v="12.4"/>
    <x v="1"/>
    <n v="0"/>
    <n v="175257"/>
    <s v="Overdue"/>
    <n v="239161"/>
    <x v="7"/>
    <x v="3"/>
    <x v="0"/>
    <n v="-25188"/>
  </r>
  <r>
    <x v="2706"/>
    <x v="209"/>
    <x v="3"/>
    <x v="12"/>
    <x v="3"/>
    <s v="P3"/>
    <x v="3"/>
    <x v="3"/>
    <x v="2"/>
    <x v="890"/>
    <d v="2022-11-28T00:00:00"/>
    <n v="17"/>
    <n v="192511"/>
    <n v="301710"/>
    <n v="109199"/>
    <x v="9"/>
    <n v="438.4"/>
    <n v="91"/>
    <x v="1"/>
    <x v="1"/>
    <x v="0"/>
    <n v="88"/>
    <x v="265"/>
    <x v="22"/>
    <x v="3"/>
    <s v="P1162"/>
    <n v="236"/>
    <n v="75"/>
    <x v="57"/>
    <x v="3"/>
    <n v="19"/>
    <n v="2"/>
    <s v="D"/>
    <n v="14.79"/>
    <x v="3"/>
    <n v="0"/>
    <n v="710622"/>
    <s v="Paid"/>
    <n v="229049"/>
    <x v="8"/>
    <x v="2"/>
    <x v="2"/>
    <n v="109199"/>
  </r>
  <r>
    <x v="2707"/>
    <x v="218"/>
    <x v="4"/>
    <x v="29"/>
    <x v="0"/>
    <s v="P5"/>
    <x v="3"/>
    <x v="3"/>
    <x v="0"/>
    <x v="696"/>
    <d v="2024-03-26T00:00:00"/>
    <n v="58"/>
    <n v="193970"/>
    <n v="204077"/>
    <n v="10107"/>
    <x v="4"/>
    <n v="43"/>
    <n v="67"/>
    <x v="1"/>
    <x v="2"/>
    <x v="1"/>
    <n v="0"/>
    <x v="0"/>
    <x v="26"/>
    <x v="1"/>
    <s v="P1027"/>
    <n v="115"/>
    <n v="101"/>
    <x v="68"/>
    <x v="1"/>
    <n v="16"/>
    <n v="5"/>
    <s v="D"/>
    <n v="9.19"/>
    <x v="3"/>
    <n v="0"/>
    <n v="758946"/>
    <s v="Paid"/>
    <n v="237657"/>
    <x v="12"/>
    <x v="3"/>
    <x v="2"/>
    <n v="10107"/>
  </r>
  <r>
    <x v="2708"/>
    <x v="210"/>
    <x v="4"/>
    <x v="29"/>
    <x v="4"/>
    <s v="P1"/>
    <x v="3"/>
    <x v="1"/>
    <x v="3"/>
    <x v="24"/>
    <d v="2025-04-02T00:00:00"/>
    <n v="53"/>
    <n v="6344"/>
    <n v="13378"/>
    <n v="7034"/>
    <x v="1"/>
    <n v="317.8"/>
    <n v="55"/>
    <x v="0"/>
    <x v="3"/>
    <x v="0"/>
    <n v="89"/>
    <x v="751"/>
    <x v="3"/>
    <x v="1"/>
    <s v="P1235"/>
    <n v="324"/>
    <n v="91"/>
    <x v="37"/>
    <x v="2"/>
    <n v="0"/>
    <n v="8"/>
    <s v="A"/>
    <n v="15.04"/>
    <x v="0"/>
    <n v="0"/>
    <n v="469550"/>
    <s v="Paid"/>
    <n v="39332"/>
    <x v="3"/>
    <x v="0"/>
    <x v="1"/>
    <n v="7034"/>
  </r>
  <r>
    <x v="2709"/>
    <x v="8"/>
    <x v="5"/>
    <x v="11"/>
    <x v="0"/>
    <s v="P4"/>
    <x v="0"/>
    <x v="0"/>
    <x v="3"/>
    <x v="734"/>
    <d v="2023-11-12T00:00:00"/>
    <n v="27"/>
    <n v="52417"/>
    <n v="101946"/>
    <n v="49529"/>
    <x v="9"/>
    <n v="578.9"/>
    <n v="90"/>
    <x v="1"/>
    <x v="0"/>
    <x v="2"/>
    <n v="58"/>
    <x v="694"/>
    <x v="37"/>
    <x v="1"/>
    <s v="P1194"/>
    <n v="489"/>
    <n v="111"/>
    <x v="69"/>
    <x v="3"/>
    <n v="0"/>
    <n v="1"/>
    <s v="C"/>
    <n v="2.09"/>
    <x v="0"/>
    <n v="0"/>
    <n v="860914"/>
    <s v="Overdue"/>
    <n v="39003"/>
    <x v="7"/>
    <x v="1"/>
    <x v="3"/>
    <n v="49529"/>
  </r>
  <r>
    <x v="2710"/>
    <x v="129"/>
    <x v="2"/>
    <x v="2"/>
    <x v="3"/>
    <s v="P5"/>
    <x v="0"/>
    <x v="3"/>
    <x v="3"/>
    <x v="1108"/>
    <d v="2025-09-13T00:00:00"/>
    <n v="53"/>
    <n v="281316"/>
    <n v="280991"/>
    <n v="-325"/>
    <x v="10"/>
    <n v="874.4"/>
    <n v="36"/>
    <x v="0"/>
    <x v="0"/>
    <x v="1"/>
    <n v="54"/>
    <x v="850"/>
    <x v="6"/>
    <x v="0"/>
    <s v="P1455"/>
    <n v="339"/>
    <n v="112"/>
    <x v="40"/>
    <x v="0"/>
    <n v="9"/>
    <n v="6"/>
    <s v="D"/>
    <n v="9.43"/>
    <x v="2"/>
    <n v="75730"/>
    <n v="233654"/>
    <s v="Paid"/>
    <n v="287948"/>
    <x v="1"/>
    <x v="1"/>
    <x v="1"/>
    <n v="-325"/>
  </r>
  <r>
    <x v="2711"/>
    <x v="214"/>
    <x v="0"/>
    <x v="22"/>
    <x v="2"/>
    <s v="P2"/>
    <x v="0"/>
    <x v="5"/>
    <x v="4"/>
    <x v="1170"/>
    <d v="2023-10-18T00:00:00"/>
    <n v="58"/>
    <n v="81866"/>
    <n v="76871"/>
    <n v="-4995"/>
    <x v="7"/>
    <n v="669.3"/>
    <n v="79"/>
    <x v="1"/>
    <x v="1"/>
    <x v="0"/>
    <n v="100"/>
    <x v="798"/>
    <x v="17"/>
    <x v="2"/>
    <s v="P1256"/>
    <n v="317"/>
    <n v="74"/>
    <x v="89"/>
    <x v="3"/>
    <n v="2"/>
    <n v="3"/>
    <s v="D"/>
    <n v="17.22"/>
    <x v="1"/>
    <n v="0"/>
    <n v="547647"/>
    <s v="Paid"/>
    <n v="65122"/>
    <x v="2"/>
    <x v="3"/>
    <x v="3"/>
    <n v="-4995"/>
  </r>
  <r>
    <x v="2712"/>
    <x v="208"/>
    <x v="4"/>
    <x v="2"/>
    <x v="3"/>
    <s v="P2"/>
    <x v="2"/>
    <x v="2"/>
    <x v="1"/>
    <x v="908"/>
    <d v="2024-08-25T00:00:00"/>
    <n v="4"/>
    <n v="261011"/>
    <n v="343190"/>
    <n v="82179"/>
    <x v="0"/>
    <n v="756.8"/>
    <n v="36"/>
    <x v="0"/>
    <x v="3"/>
    <x v="0"/>
    <n v="64"/>
    <x v="99"/>
    <x v="27"/>
    <x v="3"/>
    <s v="P1268"/>
    <n v="398"/>
    <n v="107"/>
    <x v="88"/>
    <x v="0"/>
    <n v="12"/>
    <n v="3"/>
    <s v="A"/>
    <n v="11.63"/>
    <x v="2"/>
    <n v="0"/>
    <n v="757896"/>
    <s v="Overdue"/>
    <n v="285750"/>
    <x v="12"/>
    <x v="3"/>
    <x v="2"/>
    <n v="82179"/>
  </r>
  <r>
    <x v="2713"/>
    <x v="173"/>
    <x v="4"/>
    <x v="4"/>
    <x v="2"/>
    <s v="P5"/>
    <x v="2"/>
    <x v="5"/>
    <x v="1"/>
    <x v="112"/>
    <d v="2022-02-28T00:00:00"/>
    <n v="25"/>
    <n v="397277"/>
    <n v="438979"/>
    <n v="41702"/>
    <x v="9"/>
    <n v="600.70000000000005"/>
    <n v="93"/>
    <x v="1"/>
    <x v="3"/>
    <x v="2"/>
    <n v="0"/>
    <x v="225"/>
    <x v="33"/>
    <x v="4"/>
    <s v="P1138"/>
    <n v="240"/>
    <n v="92"/>
    <x v="66"/>
    <x v="3"/>
    <n v="9"/>
    <n v="4"/>
    <s v="C"/>
    <n v="2.16"/>
    <x v="2"/>
    <n v="0"/>
    <n v="705251"/>
    <s v="Overdue"/>
    <n v="445098"/>
    <x v="0"/>
    <x v="2"/>
    <x v="3"/>
    <n v="41702"/>
  </r>
  <r>
    <x v="2714"/>
    <x v="65"/>
    <x v="3"/>
    <x v="22"/>
    <x v="0"/>
    <s v="P4"/>
    <x v="3"/>
    <x v="4"/>
    <x v="0"/>
    <x v="1019"/>
    <d v="2025-10-01T00:00:00"/>
    <n v="3"/>
    <n v="39832"/>
    <n v="94693"/>
    <n v="54861"/>
    <x v="7"/>
    <n v="664.5"/>
    <n v="1"/>
    <x v="2"/>
    <x v="2"/>
    <x v="0"/>
    <n v="0"/>
    <x v="691"/>
    <x v="12"/>
    <x v="2"/>
    <s v="P1372"/>
    <n v="374"/>
    <n v="14"/>
    <x v="82"/>
    <x v="0"/>
    <n v="4"/>
    <n v="4"/>
    <s v="D"/>
    <n v="15.64"/>
    <x v="1"/>
    <n v="0"/>
    <n v="731280"/>
    <s v="Pending"/>
    <n v="84575"/>
    <x v="12"/>
    <x v="2"/>
    <x v="2"/>
    <n v="54861"/>
  </r>
  <r>
    <x v="2715"/>
    <x v="62"/>
    <x v="0"/>
    <x v="25"/>
    <x v="2"/>
    <s v="P2"/>
    <x v="3"/>
    <x v="1"/>
    <x v="4"/>
    <x v="1162"/>
    <d v="2023-02-14T00:00:00"/>
    <n v="2"/>
    <n v="31763"/>
    <n v="78540"/>
    <n v="46777"/>
    <x v="0"/>
    <n v="748.2"/>
    <n v="42"/>
    <x v="0"/>
    <x v="3"/>
    <x v="0"/>
    <n v="0"/>
    <x v="108"/>
    <x v="29"/>
    <x v="4"/>
    <s v="P1169"/>
    <n v="108"/>
    <n v="91"/>
    <x v="73"/>
    <x v="1"/>
    <n v="19"/>
    <n v="7"/>
    <s v="B"/>
    <n v="4.01"/>
    <x v="2"/>
    <n v="0"/>
    <n v="403785"/>
    <s v="Paid"/>
    <n v="49786"/>
    <x v="4"/>
    <x v="2"/>
    <x v="0"/>
    <n v="46777"/>
  </r>
  <r>
    <x v="2716"/>
    <x v="172"/>
    <x v="1"/>
    <x v="11"/>
    <x v="4"/>
    <s v="P4"/>
    <x v="1"/>
    <x v="2"/>
    <x v="0"/>
    <x v="70"/>
    <d v="2023-04-17T00:00:00"/>
    <n v="56"/>
    <n v="206425"/>
    <n v="296065"/>
    <n v="89640"/>
    <x v="0"/>
    <n v="243.3"/>
    <n v="6"/>
    <x v="2"/>
    <x v="3"/>
    <x v="0"/>
    <n v="0"/>
    <x v="567"/>
    <x v="24"/>
    <x v="3"/>
    <s v="P1089"/>
    <n v="492"/>
    <n v="83"/>
    <x v="24"/>
    <x v="0"/>
    <n v="7"/>
    <n v="5"/>
    <s v="C"/>
    <n v="6.28"/>
    <x v="1"/>
    <n v="15417"/>
    <n v="169105"/>
    <s v="Overdue"/>
    <n v="223989"/>
    <x v="3"/>
    <x v="3"/>
    <x v="1"/>
    <n v="89640"/>
  </r>
  <r>
    <x v="2717"/>
    <x v="71"/>
    <x v="3"/>
    <x v="2"/>
    <x v="4"/>
    <s v="P4"/>
    <x v="1"/>
    <x v="1"/>
    <x v="4"/>
    <x v="28"/>
    <d v="2024-10-04T00:00:00"/>
    <n v="33"/>
    <n v="210145"/>
    <n v="199534"/>
    <n v="-10611"/>
    <x v="2"/>
    <n v="9.6"/>
    <n v="63"/>
    <x v="1"/>
    <x v="0"/>
    <x v="2"/>
    <n v="66"/>
    <x v="459"/>
    <x v="25"/>
    <x v="4"/>
    <s v="P1128"/>
    <n v="370"/>
    <n v="118"/>
    <x v="4"/>
    <x v="2"/>
    <n v="21"/>
    <n v="3"/>
    <s v="B"/>
    <n v="10.77"/>
    <x v="1"/>
    <n v="0"/>
    <n v="379222"/>
    <s v="Paid"/>
    <n v="210963"/>
    <x v="4"/>
    <x v="3"/>
    <x v="3"/>
    <n v="-10611"/>
  </r>
  <r>
    <x v="2718"/>
    <x v="224"/>
    <x v="1"/>
    <x v="18"/>
    <x v="0"/>
    <s v="P5"/>
    <x v="0"/>
    <x v="0"/>
    <x v="1"/>
    <x v="908"/>
    <d v="2024-09-06T00:00:00"/>
    <n v="16"/>
    <n v="141988"/>
    <n v="153595"/>
    <n v="11607"/>
    <x v="1"/>
    <n v="394"/>
    <n v="63"/>
    <x v="1"/>
    <x v="3"/>
    <x v="2"/>
    <n v="0"/>
    <x v="451"/>
    <x v="36"/>
    <x v="4"/>
    <s v="P1409"/>
    <n v="24"/>
    <n v="110"/>
    <x v="55"/>
    <x v="2"/>
    <n v="9"/>
    <n v="6"/>
    <s v="B"/>
    <n v="16.93"/>
    <x v="3"/>
    <n v="44016"/>
    <n v="445173"/>
    <s v="Overdue"/>
    <n v="177121"/>
    <x v="6"/>
    <x v="0"/>
    <x v="1"/>
    <n v="11607"/>
  </r>
  <r>
    <x v="2719"/>
    <x v="298"/>
    <x v="0"/>
    <x v="27"/>
    <x v="2"/>
    <s v="P3"/>
    <x v="3"/>
    <x v="3"/>
    <x v="2"/>
    <x v="1171"/>
    <d v="2022-04-14T00:00:00"/>
    <n v="-2"/>
    <n v="279589"/>
    <n v="257594"/>
    <n v="-21995"/>
    <x v="2"/>
    <n v="652.1"/>
    <n v="8"/>
    <x v="2"/>
    <x v="1"/>
    <x v="0"/>
    <n v="83"/>
    <x v="848"/>
    <x v="13"/>
    <x v="3"/>
    <s v="P1393"/>
    <n v="235"/>
    <n v="75"/>
    <x v="11"/>
    <x v="2"/>
    <n v="19"/>
    <n v="3"/>
    <s v="C"/>
    <n v="14.74"/>
    <x v="2"/>
    <n v="39132"/>
    <n v="517189"/>
    <s v="Pending"/>
    <n v="288835"/>
    <x v="5"/>
    <x v="3"/>
    <x v="4"/>
    <n v="-21995"/>
  </r>
  <r>
    <x v="2720"/>
    <x v="41"/>
    <x v="4"/>
    <x v="7"/>
    <x v="4"/>
    <s v="P2"/>
    <x v="3"/>
    <x v="2"/>
    <x v="1"/>
    <x v="485"/>
    <d v="2022-05-17T00:00:00"/>
    <n v="23"/>
    <n v="172550"/>
    <n v="246933"/>
    <n v="74383"/>
    <x v="2"/>
    <n v="58"/>
    <n v="63"/>
    <x v="1"/>
    <x v="1"/>
    <x v="0"/>
    <n v="0"/>
    <x v="470"/>
    <x v="4"/>
    <x v="1"/>
    <s v="P1197"/>
    <n v="482"/>
    <n v="70"/>
    <x v="57"/>
    <x v="2"/>
    <n v="16"/>
    <n v="6"/>
    <s v="A"/>
    <n v="14.37"/>
    <x v="1"/>
    <n v="0"/>
    <n v="511554"/>
    <s v="Overdue"/>
    <n v="202490"/>
    <x v="6"/>
    <x v="0"/>
    <x v="1"/>
    <n v="74383"/>
  </r>
  <r>
    <x v="2721"/>
    <x v="171"/>
    <x v="2"/>
    <x v="14"/>
    <x v="1"/>
    <s v="P2"/>
    <x v="1"/>
    <x v="3"/>
    <x v="3"/>
    <x v="683"/>
    <d v="2025-04-27T00:00:00"/>
    <n v="18"/>
    <n v="336508"/>
    <n v="313250"/>
    <n v="-23258"/>
    <x v="2"/>
    <n v="139.1"/>
    <n v="18"/>
    <x v="2"/>
    <x v="0"/>
    <x v="1"/>
    <n v="0"/>
    <x v="772"/>
    <x v="13"/>
    <x v="0"/>
    <s v="P1345"/>
    <n v="434"/>
    <n v="61"/>
    <x v="72"/>
    <x v="2"/>
    <n v="4"/>
    <n v="3"/>
    <s v="C"/>
    <n v="8.18"/>
    <x v="1"/>
    <n v="0"/>
    <n v="795919"/>
    <s v="Paid"/>
    <n v="351116"/>
    <x v="7"/>
    <x v="1"/>
    <x v="4"/>
    <n v="-23258"/>
  </r>
  <r>
    <x v="2722"/>
    <x v="215"/>
    <x v="2"/>
    <x v="25"/>
    <x v="4"/>
    <s v="P2"/>
    <x v="2"/>
    <x v="2"/>
    <x v="0"/>
    <x v="1039"/>
    <d v="2024-11-22T00:00:00"/>
    <n v="22"/>
    <n v="420136"/>
    <n v="456610"/>
    <n v="36474"/>
    <x v="9"/>
    <n v="82"/>
    <n v="58"/>
    <x v="0"/>
    <x v="2"/>
    <x v="0"/>
    <n v="0"/>
    <x v="263"/>
    <x v="34"/>
    <x v="4"/>
    <s v="P1455"/>
    <n v="248"/>
    <n v="69"/>
    <x v="59"/>
    <x v="0"/>
    <n v="9"/>
    <n v="3"/>
    <s v="B"/>
    <n v="0.99"/>
    <x v="0"/>
    <n v="0"/>
    <n v="841284"/>
    <s v="Paid"/>
    <n v="418487"/>
    <x v="2"/>
    <x v="1"/>
    <x v="4"/>
    <n v="36474"/>
  </r>
  <r>
    <x v="2723"/>
    <x v="72"/>
    <x v="0"/>
    <x v="0"/>
    <x v="5"/>
    <s v="P5"/>
    <x v="0"/>
    <x v="3"/>
    <x v="2"/>
    <x v="801"/>
    <d v="2023-06-15T00:00:00"/>
    <n v="6"/>
    <n v="135314"/>
    <n v="153404"/>
    <n v="18090"/>
    <x v="1"/>
    <n v="693.9"/>
    <n v="84"/>
    <x v="1"/>
    <x v="2"/>
    <x v="2"/>
    <n v="0"/>
    <x v="133"/>
    <x v="24"/>
    <x v="2"/>
    <s v="P1422"/>
    <n v="354"/>
    <n v="98"/>
    <x v="24"/>
    <x v="0"/>
    <n v="21"/>
    <n v="3"/>
    <s v="C"/>
    <n v="6.08"/>
    <x v="3"/>
    <n v="0"/>
    <n v="61821"/>
    <s v="Paid"/>
    <n v="172585"/>
    <x v="4"/>
    <x v="0"/>
    <x v="3"/>
    <n v="18090"/>
  </r>
  <r>
    <x v="2724"/>
    <x v="67"/>
    <x v="3"/>
    <x v="10"/>
    <x v="5"/>
    <s v="P5"/>
    <x v="2"/>
    <x v="1"/>
    <x v="2"/>
    <x v="336"/>
    <d v="2025-09-21T00:00:00"/>
    <n v="22"/>
    <n v="77008"/>
    <n v="49927"/>
    <n v="-27081"/>
    <x v="3"/>
    <n v="1"/>
    <n v="99"/>
    <x v="1"/>
    <x v="3"/>
    <x v="0"/>
    <n v="58"/>
    <x v="33"/>
    <x v="34"/>
    <x v="3"/>
    <s v="P1315"/>
    <n v="33"/>
    <n v="41"/>
    <x v="49"/>
    <x v="0"/>
    <n v="12"/>
    <n v="3"/>
    <s v="C"/>
    <n v="0.14000000000000001"/>
    <x v="0"/>
    <n v="65110"/>
    <n v="976390"/>
    <s v="Overdue"/>
    <n v="117094"/>
    <x v="10"/>
    <x v="0"/>
    <x v="3"/>
    <n v="-27081"/>
  </r>
  <r>
    <x v="2725"/>
    <x v="139"/>
    <x v="1"/>
    <x v="4"/>
    <x v="1"/>
    <s v="P5"/>
    <x v="3"/>
    <x v="2"/>
    <x v="3"/>
    <x v="156"/>
    <d v="2022-01-27T00:00:00"/>
    <n v="20"/>
    <n v="71101"/>
    <n v="133257"/>
    <n v="62156"/>
    <x v="1"/>
    <n v="436.7"/>
    <n v="76"/>
    <x v="1"/>
    <x v="2"/>
    <x v="0"/>
    <n v="45"/>
    <x v="635"/>
    <x v="5"/>
    <x v="2"/>
    <s v="P1366"/>
    <n v="111"/>
    <n v="87"/>
    <x v="38"/>
    <x v="0"/>
    <n v="12"/>
    <n v="4"/>
    <s v="D"/>
    <n v="16.329999999999998"/>
    <x v="2"/>
    <n v="0"/>
    <n v="763150"/>
    <s v="Overdue"/>
    <n v="73472"/>
    <x v="9"/>
    <x v="3"/>
    <x v="1"/>
    <n v="62156"/>
  </r>
  <r>
    <x v="2726"/>
    <x v="125"/>
    <x v="5"/>
    <x v="16"/>
    <x v="4"/>
    <s v="P5"/>
    <x v="1"/>
    <x v="3"/>
    <x v="3"/>
    <x v="1172"/>
    <d v="2025-03-28T00:00:00"/>
    <n v="35"/>
    <n v="479490"/>
    <n v="535004"/>
    <n v="55514"/>
    <x v="7"/>
    <n v="584.1"/>
    <n v="15"/>
    <x v="2"/>
    <x v="2"/>
    <x v="1"/>
    <n v="90"/>
    <x v="777"/>
    <x v="22"/>
    <x v="4"/>
    <s v="P1456"/>
    <n v="283"/>
    <n v="24"/>
    <x v="43"/>
    <x v="2"/>
    <n v="4"/>
    <n v="4"/>
    <s v="A"/>
    <n v="1.82"/>
    <x v="3"/>
    <n v="0"/>
    <n v="667510"/>
    <s v="Pending"/>
    <n v="484564"/>
    <x v="12"/>
    <x v="2"/>
    <x v="0"/>
    <n v="55514"/>
  </r>
  <r>
    <x v="2727"/>
    <x v="182"/>
    <x v="4"/>
    <x v="5"/>
    <x v="2"/>
    <s v="P3"/>
    <x v="0"/>
    <x v="1"/>
    <x v="4"/>
    <x v="1173"/>
    <d v="2022-11-15T00:00:00"/>
    <n v="49"/>
    <n v="130462"/>
    <n v="165555"/>
    <n v="35093"/>
    <x v="1"/>
    <n v="603.5"/>
    <n v="42"/>
    <x v="0"/>
    <x v="3"/>
    <x v="0"/>
    <n v="0"/>
    <x v="473"/>
    <x v="39"/>
    <x v="1"/>
    <s v="P1477"/>
    <n v="474"/>
    <n v="38"/>
    <x v="66"/>
    <x v="3"/>
    <n v="4"/>
    <n v="1"/>
    <s v="A"/>
    <n v="1.89"/>
    <x v="3"/>
    <n v="0"/>
    <n v="855727"/>
    <s v="Overdue"/>
    <n v="178128"/>
    <x v="1"/>
    <x v="3"/>
    <x v="2"/>
    <n v="35093"/>
  </r>
  <r>
    <x v="2728"/>
    <x v="299"/>
    <x v="4"/>
    <x v="23"/>
    <x v="5"/>
    <s v="P5"/>
    <x v="3"/>
    <x v="5"/>
    <x v="2"/>
    <x v="1174"/>
    <d v="2022-02-15T00:00:00"/>
    <n v="42"/>
    <n v="115594"/>
    <n v="130998"/>
    <n v="15404"/>
    <x v="2"/>
    <n v="504.9"/>
    <n v="7"/>
    <x v="2"/>
    <x v="3"/>
    <x v="2"/>
    <n v="83"/>
    <x v="840"/>
    <x v="23"/>
    <x v="2"/>
    <s v="P1454"/>
    <n v="86"/>
    <n v="43"/>
    <x v="86"/>
    <x v="2"/>
    <n v="14"/>
    <n v="1"/>
    <s v="D"/>
    <n v="11.22"/>
    <x v="0"/>
    <n v="0"/>
    <n v="782944"/>
    <s v="Overdue"/>
    <n v="149348"/>
    <x v="1"/>
    <x v="2"/>
    <x v="4"/>
    <n v="15404"/>
  </r>
  <r>
    <x v="2729"/>
    <x v="207"/>
    <x v="0"/>
    <x v="28"/>
    <x v="4"/>
    <s v="P2"/>
    <x v="2"/>
    <x v="4"/>
    <x v="4"/>
    <x v="948"/>
    <d v="2022-12-07T00:00:00"/>
    <n v="13"/>
    <n v="166999"/>
    <n v="280110"/>
    <n v="113111"/>
    <x v="2"/>
    <n v="182"/>
    <n v="12"/>
    <x v="2"/>
    <x v="2"/>
    <x v="2"/>
    <n v="73"/>
    <x v="358"/>
    <x v="12"/>
    <x v="2"/>
    <s v="P1021"/>
    <n v="83"/>
    <n v="52"/>
    <x v="84"/>
    <x v="3"/>
    <n v="21"/>
    <n v="1"/>
    <s v="C"/>
    <n v="18"/>
    <x v="2"/>
    <n v="8197"/>
    <n v="265654"/>
    <s v="Pending"/>
    <n v="150320"/>
    <x v="3"/>
    <x v="1"/>
    <x v="4"/>
    <n v="113111"/>
  </r>
  <r>
    <x v="2730"/>
    <x v="178"/>
    <x v="4"/>
    <x v="23"/>
    <x v="0"/>
    <s v="P4"/>
    <x v="0"/>
    <x v="1"/>
    <x v="0"/>
    <x v="1175"/>
    <d v="2022-02-17T00:00:00"/>
    <n v="36"/>
    <n v="336048"/>
    <n v="440180"/>
    <n v="104132"/>
    <x v="3"/>
    <n v="396.7"/>
    <n v="15"/>
    <x v="2"/>
    <x v="0"/>
    <x v="2"/>
    <n v="75"/>
    <x v="313"/>
    <x v="2"/>
    <x v="1"/>
    <s v="P1349"/>
    <n v="52"/>
    <n v="43"/>
    <x v="72"/>
    <x v="3"/>
    <n v="21"/>
    <n v="6"/>
    <s v="D"/>
    <n v="6.39"/>
    <x v="3"/>
    <n v="0"/>
    <n v="125786"/>
    <s v="Paid"/>
    <n v="354704"/>
    <x v="11"/>
    <x v="2"/>
    <x v="4"/>
    <n v="104132"/>
  </r>
  <r>
    <x v="2731"/>
    <x v="25"/>
    <x v="3"/>
    <x v="24"/>
    <x v="3"/>
    <s v="P2"/>
    <x v="1"/>
    <x v="0"/>
    <x v="2"/>
    <x v="974"/>
    <d v="2025-02-23T00:00:00"/>
    <n v="41"/>
    <n v="237802"/>
    <n v="240008"/>
    <n v="2206"/>
    <x v="7"/>
    <n v="604.9"/>
    <n v="8"/>
    <x v="2"/>
    <x v="3"/>
    <x v="0"/>
    <n v="0"/>
    <x v="812"/>
    <x v="28"/>
    <x v="0"/>
    <s v="P1235"/>
    <n v="47"/>
    <n v="94"/>
    <x v="64"/>
    <x v="3"/>
    <n v="4"/>
    <n v="6"/>
    <s v="D"/>
    <n v="5.01"/>
    <x v="0"/>
    <n v="0"/>
    <n v="528303"/>
    <s v="Pending"/>
    <n v="275290"/>
    <x v="7"/>
    <x v="2"/>
    <x v="0"/>
    <n v="2206"/>
  </r>
  <r>
    <x v="2732"/>
    <x v="156"/>
    <x v="2"/>
    <x v="20"/>
    <x v="2"/>
    <s v="P3"/>
    <x v="0"/>
    <x v="5"/>
    <x v="3"/>
    <x v="1176"/>
    <d v="2022-07-26T00:00:00"/>
    <n v="26"/>
    <n v="13605"/>
    <n v="46974"/>
    <n v="33369"/>
    <x v="6"/>
    <n v="697.2"/>
    <n v="76"/>
    <x v="1"/>
    <x v="0"/>
    <x v="1"/>
    <n v="0"/>
    <x v="88"/>
    <x v="8"/>
    <x v="2"/>
    <s v="P1474"/>
    <n v="206"/>
    <n v="105"/>
    <x v="69"/>
    <x v="0"/>
    <n v="7"/>
    <n v="3"/>
    <s v="B"/>
    <n v="1.1399999999999999"/>
    <x v="1"/>
    <n v="51561"/>
    <n v="837330"/>
    <s v="Overdue"/>
    <n v="19536"/>
    <x v="10"/>
    <x v="1"/>
    <x v="3"/>
    <n v="33369"/>
  </r>
  <r>
    <x v="2733"/>
    <x v="31"/>
    <x v="1"/>
    <x v="15"/>
    <x v="5"/>
    <s v="P4"/>
    <x v="1"/>
    <x v="1"/>
    <x v="4"/>
    <x v="942"/>
    <d v="2022-06-22T00:00:00"/>
    <n v="11"/>
    <n v="302754"/>
    <n v="404037"/>
    <n v="101283"/>
    <x v="2"/>
    <n v="835.1"/>
    <n v="10"/>
    <x v="2"/>
    <x v="0"/>
    <x v="0"/>
    <n v="0"/>
    <x v="625"/>
    <x v="17"/>
    <x v="3"/>
    <s v="P1042"/>
    <n v="252"/>
    <n v="24"/>
    <x v="34"/>
    <x v="1"/>
    <n v="14"/>
    <n v="4"/>
    <s v="C"/>
    <n v="3.88"/>
    <x v="2"/>
    <n v="0"/>
    <n v="98026"/>
    <s v="Paid"/>
    <n v="341482"/>
    <x v="5"/>
    <x v="3"/>
    <x v="1"/>
    <n v="101283"/>
  </r>
  <r>
    <x v="2734"/>
    <x v="54"/>
    <x v="5"/>
    <x v="25"/>
    <x v="1"/>
    <s v="P4"/>
    <x v="2"/>
    <x v="2"/>
    <x v="4"/>
    <x v="184"/>
    <d v="2025-01-11T00:00:00"/>
    <n v="14"/>
    <n v="30260"/>
    <n v="6523"/>
    <n v="-23737"/>
    <x v="9"/>
    <n v="503.5"/>
    <n v="61"/>
    <x v="1"/>
    <x v="2"/>
    <x v="1"/>
    <n v="83"/>
    <x v="784"/>
    <x v="4"/>
    <x v="3"/>
    <s v="P1047"/>
    <n v="100"/>
    <n v="15"/>
    <x v="68"/>
    <x v="0"/>
    <n v="21"/>
    <n v="1"/>
    <s v="C"/>
    <n v="6.69"/>
    <x v="3"/>
    <n v="0"/>
    <n v="335853"/>
    <s v="Pending"/>
    <n v="48747"/>
    <x v="11"/>
    <x v="0"/>
    <x v="2"/>
    <n v="-23737"/>
  </r>
  <r>
    <x v="2735"/>
    <x v="231"/>
    <x v="4"/>
    <x v="26"/>
    <x v="2"/>
    <s v="P5"/>
    <x v="3"/>
    <x v="3"/>
    <x v="2"/>
    <x v="292"/>
    <d v="2025-06-19T00:00:00"/>
    <n v="49"/>
    <n v="289043"/>
    <n v="373212"/>
    <n v="84169"/>
    <x v="6"/>
    <n v="44.3"/>
    <n v="12"/>
    <x v="2"/>
    <x v="2"/>
    <x v="2"/>
    <n v="71"/>
    <x v="678"/>
    <x v="40"/>
    <x v="4"/>
    <s v="P1068"/>
    <n v="437"/>
    <n v="93"/>
    <x v="91"/>
    <x v="1"/>
    <n v="12"/>
    <n v="1"/>
    <s v="B"/>
    <n v="10.26"/>
    <x v="3"/>
    <n v="77026"/>
    <n v="650854"/>
    <s v="Pending"/>
    <n v="270944"/>
    <x v="3"/>
    <x v="0"/>
    <x v="1"/>
    <n v="84169"/>
  </r>
  <r>
    <x v="2736"/>
    <x v="29"/>
    <x v="0"/>
    <x v="3"/>
    <x v="0"/>
    <s v="P3"/>
    <x v="1"/>
    <x v="3"/>
    <x v="0"/>
    <x v="829"/>
    <d v="2022-02-11T00:00:00"/>
    <n v="32"/>
    <n v="177071"/>
    <n v="157547"/>
    <n v="-19524"/>
    <x v="6"/>
    <n v="174.6"/>
    <n v="16"/>
    <x v="2"/>
    <x v="1"/>
    <x v="2"/>
    <n v="0"/>
    <x v="824"/>
    <x v="9"/>
    <x v="3"/>
    <s v="P1268"/>
    <n v="342"/>
    <n v="33"/>
    <x v="5"/>
    <x v="2"/>
    <n v="14"/>
    <n v="2"/>
    <s v="A"/>
    <n v="13.99"/>
    <x v="3"/>
    <n v="0"/>
    <n v="640090"/>
    <s v="Paid"/>
    <n v="215618"/>
    <x v="6"/>
    <x v="2"/>
    <x v="4"/>
    <n v="-19524"/>
  </r>
  <r>
    <x v="2737"/>
    <x v="264"/>
    <x v="5"/>
    <x v="17"/>
    <x v="0"/>
    <s v="P5"/>
    <x v="1"/>
    <x v="3"/>
    <x v="0"/>
    <x v="778"/>
    <d v="2022-07-23T00:00:00"/>
    <n v="28"/>
    <n v="10828"/>
    <n v="-10392"/>
    <n v="-21220"/>
    <x v="8"/>
    <n v="381"/>
    <n v="84"/>
    <x v="1"/>
    <x v="3"/>
    <x v="2"/>
    <n v="68"/>
    <x v="50"/>
    <x v="30"/>
    <x v="0"/>
    <s v="P1351"/>
    <n v="182"/>
    <n v="120"/>
    <x v="40"/>
    <x v="0"/>
    <n v="2"/>
    <n v="5"/>
    <s v="C"/>
    <n v="17.739999999999998"/>
    <x v="3"/>
    <n v="70367"/>
    <n v="217717"/>
    <s v="Paid"/>
    <n v="19448"/>
    <x v="9"/>
    <x v="1"/>
    <x v="4"/>
    <n v="-21220"/>
  </r>
  <r>
    <x v="2738"/>
    <x v="176"/>
    <x v="1"/>
    <x v="16"/>
    <x v="2"/>
    <s v="P2"/>
    <x v="3"/>
    <x v="2"/>
    <x v="3"/>
    <x v="46"/>
    <d v="2022-02-11T00:00:00"/>
    <n v="23"/>
    <n v="191683"/>
    <n v="238002"/>
    <n v="46319"/>
    <x v="1"/>
    <n v="751.6"/>
    <n v="26"/>
    <x v="2"/>
    <x v="3"/>
    <x v="1"/>
    <n v="0"/>
    <x v="851"/>
    <x v="32"/>
    <x v="3"/>
    <s v="P1239"/>
    <n v="236"/>
    <n v="38"/>
    <x v="74"/>
    <x v="0"/>
    <n v="0"/>
    <n v="3"/>
    <s v="A"/>
    <n v="4.88"/>
    <x v="1"/>
    <n v="0"/>
    <n v="353160"/>
    <s v="Paid"/>
    <n v="209028"/>
    <x v="2"/>
    <x v="2"/>
    <x v="4"/>
    <n v="46319"/>
  </r>
  <r>
    <x v="2739"/>
    <x v="160"/>
    <x v="4"/>
    <x v="7"/>
    <x v="1"/>
    <s v="P3"/>
    <x v="0"/>
    <x v="4"/>
    <x v="3"/>
    <x v="684"/>
    <d v="2024-03-21T00:00:00"/>
    <n v="45"/>
    <n v="340560"/>
    <n v="305948"/>
    <n v="-34612"/>
    <x v="7"/>
    <n v="342.6"/>
    <n v="39"/>
    <x v="0"/>
    <x v="0"/>
    <x v="0"/>
    <n v="67"/>
    <x v="552"/>
    <x v="16"/>
    <x v="2"/>
    <s v="P1135"/>
    <n v="467"/>
    <n v="93"/>
    <x v="93"/>
    <x v="1"/>
    <n v="9"/>
    <n v="2"/>
    <s v="C"/>
    <n v="11.79"/>
    <x v="3"/>
    <n v="0"/>
    <n v="562034"/>
    <s v="Pending"/>
    <n v="348961"/>
    <x v="4"/>
    <x v="3"/>
    <x v="1"/>
    <n v="-34612"/>
  </r>
  <r>
    <x v="2740"/>
    <x v="67"/>
    <x v="1"/>
    <x v="0"/>
    <x v="2"/>
    <s v="P4"/>
    <x v="1"/>
    <x v="2"/>
    <x v="2"/>
    <x v="889"/>
    <d v="2023-02-07T00:00:00"/>
    <n v="13"/>
    <n v="323922"/>
    <n v="299850"/>
    <n v="-24072"/>
    <x v="8"/>
    <n v="546.9"/>
    <n v="46"/>
    <x v="0"/>
    <x v="3"/>
    <x v="0"/>
    <n v="0"/>
    <x v="733"/>
    <x v="9"/>
    <x v="4"/>
    <s v="P1000"/>
    <n v="418"/>
    <n v="114"/>
    <x v="47"/>
    <x v="3"/>
    <n v="14"/>
    <n v="8"/>
    <s v="C"/>
    <n v="3.72"/>
    <x v="2"/>
    <n v="33873"/>
    <n v="846069"/>
    <s v="Paid"/>
    <n v="324743"/>
    <x v="1"/>
    <x v="1"/>
    <x v="4"/>
    <n v="-24072"/>
  </r>
  <r>
    <x v="2741"/>
    <x v="160"/>
    <x v="4"/>
    <x v="26"/>
    <x v="2"/>
    <s v="P4"/>
    <x v="0"/>
    <x v="4"/>
    <x v="1"/>
    <x v="82"/>
    <d v="2024-03-10T00:00:00"/>
    <n v="35"/>
    <n v="307279"/>
    <n v="394854"/>
    <n v="87575"/>
    <x v="1"/>
    <n v="99.7"/>
    <n v="80"/>
    <x v="1"/>
    <x v="2"/>
    <x v="1"/>
    <n v="93"/>
    <x v="276"/>
    <x v="1"/>
    <x v="0"/>
    <s v="P1031"/>
    <n v="37"/>
    <n v="89"/>
    <x v="65"/>
    <x v="2"/>
    <n v="21"/>
    <n v="6"/>
    <s v="B"/>
    <n v="12.9"/>
    <x v="2"/>
    <n v="35626"/>
    <n v="174682"/>
    <s v="Overdue"/>
    <n v="319275"/>
    <x v="6"/>
    <x v="1"/>
    <x v="3"/>
    <n v="87575"/>
  </r>
  <r>
    <x v="2742"/>
    <x v="214"/>
    <x v="1"/>
    <x v="6"/>
    <x v="4"/>
    <s v="P3"/>
    <x v="2"/>
    <x v="1"/>
    <x v="0"/>
    <x v="343"/>
    <d v="2025-09-26T00:00:00"/>
    <n v="9"/>
    <n v="117899"/>
    <n v="144087"/>
    <n v="26188"/>
    <x v="3"/>
    <n v="52.5"/>
    <n v="36"/>
    <x v="0"/>
    <x v="3"/>
    <x v="0"/>
    <n v="82"/>
    <x v="161"/>
    <x v="42"/>
    <x v="3"/>
    <s v="P1004"/>
    <n v="64"/>
    <n v="99"/>
    <x v="56"/>
    <x v="1"/>
    <n v="14"/>
    <n v="5"/>
    <s v="B"/>
    <n v="0.96"/>
    <x v="1"/>
    <n v="0"/>
    <n v="271814"/>
    <s v="Overdue"/>
    <n v="132115"/>
    <x v="10"/>
    <x v="0"/>
    <x v="3"/>
    <n v="26188"/>
  </r>
  <r>
    <x v="2743"/>
    <x v="22"/>
    <x v="0"/>
    <x v="28"/>
    <x v="3"/>
    <s v="P4"/>
    <x v="1"/>
    <x v="0"/>
    <x v="1"/>
    <x v="822"/>
    <d v="2022-09-04T00:00:00"/>
    <n v="5"/>
    <n v="367092"/>
    <n v="328700"/>
    <n v="-38392"/>
    <x v="10"/>
    <n v="278.89999999999998"/>
    <n v="29"/>
    <x v="2"/>
    <x v="1"/>
    <x v="0"/>
    <n v="99"/>
    <x v="296"/>
    <x v="34"/>
    <x v="2"/>
    <s v="P1246"/>
    <n v="18"/>
    <n v="11"/>
    <x v="14"/>
    <x v="3"/>
    <n v="19"/>
    <n v="4"/>
    <s v="B"/>
    <n v="13.26"/>
    <x v="2"/>
    <n v="37450"/>
    <n v="833973"/>
    <s v="Overdue"/>
    <n v="376239"/>
    <x v="12"/>
    <x v="2"/>
    <x v="1"/>
    <n v="-38392"/>
  </r>
  <r>
    <x v="2744"/>
    <x v="256"/>
    <x v="0"/>
    <x v="12"/>
    <x v="5"/>
    <s v="P1"/>
    <x v="3"/>
    <x v="0"/>
    <x v="2"/>
    <x v="669"/>
    <d v="2025-11-02T00:00:00"/>
    <n v="29"/>
    <n v="224051"/>
    <n v="207673"/>
    <n v="-16378"/>
    <x v="1"/>
    <n v="579"/>
    <n v="100"/>
    <x v="1"/>
    <x v="0"/>
    <x v="2"/>
    <n v="0"/>
    <x v="614"/>
    <x v="41"/>
    <x v="0"/>
    <s v="P1325"/>
    <n v="393"/>
    <n v="90"/>
    <x v="74"/>
    <x v="2"/>
    <n v="21"/>
    <n v="5"/>
    <s v="C"/>
    <n v="5.12"/>
    <x v="3"/>
    <n v="11049"/>
    <n v="215957"/>
    <s v="Overdue"/>
    <n v="224875"/>
    <x v="0"/>
    <x v="3"/>
    <x v="3"/>
    <n v="-16378"/>
  </r>
  <r>
    <x v="2745"/>
    <x v="73"/>
    <x v="3"/>
    <x v="25"/>
    <x v="3"/>
    <s v="P4"/>
    <x v="1"/>
    <x v="5"/>
    <x v="3"/>
    <x v="696"/>
    <d v="2024-01-27T00:00:00"/>
    <n v="-1"/>
    <n v="329823"/>
    <n v="337287"/>
    <n v="7464"/>
    <x v="1"/>
    <n v="535"/>
    <n v="96"/>
    <x v="1"/>
    <x v="3"/>
    <x v="1"/>
    <n v="0"/>
    <x v="616"/>
    <x v="16"/>
    <x v="3"/>
    <s v="P1445"/>
    <n v="107"/>
    <n v="46"/>
    <x v="93"/>
    <x v="1"/>
    <n v="7"/>
    <n v="6"/>
    <s v="B"/>
    <n v="0.91"/>
    <x v="0"/>
    <n v="0"/>
    <n v="967728"/>
    <s v="Overdue"/>
    <n v="344968"/>
    <x v="4"/>
    <x v="3"/>
    <x v="0"/>
    <n v="7464"/>
  </r>
  <r>
    <x v="2746"/>
    <x v="245"/>
    <x v="0"/>
    <x v="29"/>
    <x v="3"/>
    <s v="P2"/>
    <x v="3"/>
    <x v="4"/>
    <x v="3"/>
    <x v="1177"/>
    <d v="2022-11-15T00:00:00"/>
    <n v="48"/>
    <n v="477895"/>
    <n v="524773"/>
    <n v="46878"/>
    <x v="8"/>
    <n v="174"/>
    <n v="42"/>
    <x v="0"/>
    <x v="0"/>
    <x v="2"/>
    <n v="88"/>
    <x v="804"/>
    <x v="37"/>
    <x v="3"/>
    <s v="P1040"/>
    <n v="52"/>
    <n v="45"/>
    <x v="9"/>
    <x v="0"/>
    <n v="4"/>
    <n v="4"/>
    <s v="C"/>
    <n v="8.56"/>
    <x v="0"/>
    <n v="0"/>
    <n v="551273"/>
    <s v="Pending"/>
    <n v="460438"/>
    <x v="10"/>
    <x v="1"/>
    <x v="4"/>
    <n v="46878"/>
  </r>
  <r>
    <x v="2747"/>
    <x v="73"/>
    <x v="2"/>
    <x v="15"/>
    <x v="5"/>
    <s v="P4"/>
    <x v="1"/>
    <x v="5"/>
    <x v="1"/>
    <x v="741"/>
    <d v="2022-10-11T00:00:00"/>
    <n v="55"/>
    <n v="272070"/>
    <n v="390255"/>
    <n v="118185"/>
    <x v="1"/>
    <n v="380"/>
    <n v="41"/>
    <x v="0"/>
    <x v="0"/>
    <x v="0"/>
    <n v="0"/>
    <x v="106"/>
    <x v="25"/>
    <x v="2"/>
    <s v="P1393"/>
    <n v="237"/>
    <n v="63"/>
    <x v="31"/>
    <x v="2"/>
    <n v="19"/>
    <n v="5"/>
    <s v="C"/>
    <n v="1.71"/>
    <x v="2"/>
    <n v="0"/>
    <n v="130481"/>
    <s v="Pending"/>
    <n v="267268"/>
    <x v="3"/>
    <x v="2"/>
    <x v="4"/>
    <n v="118185"/>
  </r>
  <r>
    <x v="2748"/>
    <x v="225"/>
    <x v="5"/>
    <x v="5"/>
    <x v="4"/>
    <s v="P3"/>
    <x v="2"/>
    <x v="1"/>
    <x v="3"/>
    <x v="98"/>
    <d v="2025-07-05T00:00:00"/>
    <n v="21"/>
    <n v="310193"/>
    <n v="349817"/>
    <n v="39624"/>
    <x v="8"/>
    <n v="856.6"/>
    <n v="62"/>
    <x v="1"/>
    <x v="0"/>
    <x v="0"/>
    <n v="0"/>
    <x v="358"/>
    <x v="41"/>
    <x v="1"/>
    <s v="P1254"/>
    <n v="64"/>
    <n v="114"/>
    <x v="57"/>
    <x v="0"/>
    <n v="9"/>
    <n v="5"/>
    <s v="A"/>
    <n v="11.33"/>
    <x v="2"/>
    <n v="85280"/>
    <n v="211886"/>
    <s v="Overdue"/>
    <n v="315053"/>
    <x v="1"/>
    <x v="1"/>
    <x v="0"/>
    <n v="39624"/>
  </r>
  <r>
    <x v="2749"/>
    <x v="129"/>
    <x v="4"/>
    <x v="16"/>
    <x v="4"/>
    <s v="P1"/>
    <x v="1"/>
    <x v="2"/>
    <x v="0"/>
    <x v="622"/>
    <d v="2023-05-23T00:00:00"/>
    <n v="50"/>
    <n v="270700"/>
    <n v="263520"/>
    <n v="-7180"/>
    <x v="8"/>
    <n v="274.39999999999998"/>
    <n v="36"/>
    <x v="0"/>
    <x v="1"/>
    <x v="2"/>
    <n v="47"/>
    <x v="346"/>
    <x v="18"/>
    <x v="1"/>
    <s v="P1365"/>
    <n v="105"/>
    <n v="26"/>
    <x v="69"/>
    <x v="2"/>
    <n v="21"/>
    <n v="8"/>
    <s v="A"/>
    <n v="6.07"/>
    <x v="0"/>
    <n v="0"/>
    <n v="180327"/>
    <s v="Pending"/>
    <n v="312993"/>
    <x v="9"/>
    <x v="3"/>
    <x v="2"/>
    <n v="-7180"/>
  </r>
  <r>
    <x v="2750"/>
    <x v="269"/>
    <x v="1"/>
    <x v="11"/>
    <x v="5"/>
    <s v="P2"/>
    <x v="2"/>
    <x v="1"/>
    <x v="4"/>
    <x v="397"/>
    <d v="2022-08-28T00:00:00"/>
    <n v="46"/>
    <n v="57122"/>
    <n v="25379"/>
    <n v="-31743"/>
    <x v="10"/>
    <n v="45.5"/>
    <n v="18"/>
    <x v="2"/>
    <x v="3"/>
    <x v="2"/>
    <n v="77"/>
    <x v="135"/>
    <x v="31"/>
    <x v="4"/>
    <s v="P1136"/>
    <n v="482"/>
    <n v="63"/>
    <x v="20"/>
    <x v="2"/>
    <n v="16"/>
    <n v="3"/>
    <s v="A"/>
    <n v="11.74"/>
    <x v="3"/>
    <n v="0"/>
    <n v="972126"/>
    <s v="Pending"/>
    <n v="84194"/>
    <x v="8"/>
    <x v="0"/>
    <x v="2"/>
    <n v="-31743"/>
  </r>
  <r>
    <x v="2751"/>
    <x v="6"/>
    <x v="0"/>
    <x v="26"/>
    <x v="0"/>
    <s v="P3"/>
    <x v="3"/>
    <x v="5"/>
    <x v="0"/>
    <x v="913"/>
    <d v="2024-11-15T00:00:00"/>
    <n v="31"/>
    <n v="95069"/>
    <n v="159796"/>
    <n v="64727"/>
    <x v="7"/>
    <n v="306"/>
    <n v="65"/>
    <x v="1"/>
    <x v="3"/>
    <x v="0"/>
    <n v="0"/>
    <x v="63"/>
    <x v="1"/>
    <x v="0"/>
    <s v="P1453"/>
    <n v="376"/>
    <n v="43"/>
    <x v="76"/>
    <x v="2"/>
    <n v="4"/>
    <n v="5"/>
    <s v="C"/>
    <n v="1.79"/>
    <x v="1"/>
    <n v="4527"/>
    <n v="640085"/>
    <s v="Pending"/>
    <n v="128090"/>
    <x v="9"/>
    <x v="0"/>
    <x v="2"/>
    <n v="64727"/>
  </r>
  <r>
    <x v="2752"/>
    <x v="98"/>
    <x v="0"/>
    <x v="2"/>
    <x v="2"/>
    <s v="P5"/>
    <x v="0"/>
    <x v="1"/>
    <x v="4"/>
    <x v="1169"/>
    <d v="2024-02-07T00:00:00"/>
    <n v="1"/>
    <n v="474743"/>
    <n v="549477"/>
    <n v="74734"/>
    <x v="2"/>
    <n v="168.2"/>
    <n v="39"/>
    <x v="0"/>
    <x v="1"/>
    <x v="2"/>
    <n v="0"/>
    <x v="566"/>
    <x v="39"/>
    <x v="4"/>
    <s v="P1481"/>
    <n v="278"/>
    <n v="113"/>
    <x v="8"/>
    <x v="1"/>
    <n v="2"/>
    <n v="7"/>
    <s v="B"/>
    <n v="5.51"/>
    <x v="3"/>
    <n v="0"/>
    <n v="514134"/>
    <s v="Paid"/>
    <n v="476337"/>
    <x v="8"/>
    <x v="3"/>
    <x v="3"/>
    <n v="74734"/>
  </r>
  <r>
    <x v="2753"/>
    <x v="44"/>
    <x v="4"/>
    <x v="19"/>
    <x v="1"/>
    <s v="P3"/>
    <x v="3"/>
    <x v="1"/>
    <x v="3"/>
    <x v="256"/>
    <d v="2024-06-30T00:00:00"/>
    <n v="8"/>
    <n v="296084"/>
    <n v="329675"/>
    <n v="33591"/>
    <x v="6"/>
    <n v="337.7"/>
    <n v="32"/>
    <x v="0"/>
    <x v="1"/>
    <x v="2"/>
    <n v="0"/>
    <x v="68"/>
    <x v="37"/>
    <x v="1"/>
    <s v="P1463"/>
    <n v="414"/>
    <n v="102"/>
    <x v="48"/>
    <x v="1"/>
    <n v="9"/>
    <n v="3"/>
    <s v="B"/>
    <n v="2.79"/>
    <x v="2"/>
    <n v="0"/>
    <n v="289022"/>
    <s v="Pending"/>
    <n v="281073"/>
    <x v="7"/>
    <x v="3"/>
    <x v="3"/>
    <n v="33591"/>
  </r>
  <r>
    <x v="2754"/>
    <x v="103"/>
    <x v="5"/>
    <x v="13"/>
    <x v="1"/>
    <s v="P5"/>
    <x v="0"/>
    <x v="1"/>
    <x v="3"/>
    <x v="1157"/>
    <d v="2022-09-03T00:00:00"/>
    <n v="35"/>
    <n v="456795"/>
    <n v="479787"/>
    <n v="22992"/>
    <x v="9"/>
    <n v="837.9"/>
    <n v="49"/>
    <x v="0"/>
    <x v="3"/>
    <x v="2"/>
    <n v="71"/>
    <x v="605"/>
    <x v="27"/>
    <x v="2"/>
    <s v="P1315"/>
    <n v="276"/>
    <n v="72"/>
    <x v="21"/>
    <x v="2"/>
    <n v="19"/>
    <n v="6"/>
    <s v="C"/>
    <n v="2.99"/>
    <x v="1"/>
    <n v="0"/>
    <n v="976187"/>
    <s v="Overdue"/>
    <n v="454349"/>
    <x v="2"/>
    <x v="2"/>
    <x v="1"/>
    <n v="22992"/>
  </r>
  <r>
    <x v="2755"/>
    <x v="164"/>
    <x v="3"/>
    <x v="25"/>
    <x v="1"/>
    <s v="P3"/>
    <x v="1"/>
    <x v="5"/>
    <x v="0"/>
    <x v="14"/>
    <d v="2022-04-30T00:00:00"/>
    <n v="-1"/>
    <n v="165624"/>
    <n v="267247"/>
    <n v="101623"/>
    <x v="0"/>
    <n v="74.7"/>
    <n v="35"/>
    <x v="0"/>
    <x v="3"/>
    <x v="2"/>
    <n v="86"/>
    <x v="144"/>
    <x v="21"/>
    <x v="0"/>
    <s v="P1129"/>
    <n v="358"/>
    <n v="61"/>
    <x v="34"/>
    <x v="0"/>
    <n v="2"/>
    <n v="6"/>
    <s v="D"/>
    <n v="0.37"/>
    <x v="1"/>
    <n v="0"/>
    <n v="832509"/>
    <s v="Overdue"/>
    <n v="203264"/>
    <x v="1"/>
    <x v="0"/>
    <x v="4"/>
    <n v="101623"/>
  </r>
  <r>
    <x v="2756"/>
    <x v="146"/>
    <x v="0"/>
    <x v="7"/>
    <x v="5"/>
    <s v="P2"/>
    <x v="3"/>
    <x v="5"/>
    <x v="0"/>
    <x v="187"/>
    <d v="2024-02-27T00:00:00"/>
    <n v="44"/>
    <n v="62174"/>
    <n v="34726"/>
    <n v="-27448"/>
    <x v="10"/>
    <n v="332"/>
    <n v="67"/>
    <x v="1"/>
    <x v="0"/>
    <x v="1"/>
    <n v="94"/>
    <x v="852"/>
    <x v="38"/>
    <x v="4"/>
    <s v="P1174"/>
    <n v="440"/>
    <n v="39"/>
    <x v="28"/>
    <x v="3"/>
    <n v="21"/>
    <n v="2"/>
    <s v="A"/>
    <n v="13.22"/>
    <x v="1"/>
    <n v="0"/>
    <n v="362561"/>
    <s v="Paid"/>
    <n v="82308"/>
    <x v="0"/>
    <x v="3"/>
    <x v="1"/>
    <n v="-27448"/>
  </r>
  <r>
    <x v="2757"/>
    <x v="103"/>
    <x v="3"/>
    <x v="6"/>
    <x v="0"/>
    <s v="P4"/>
    <x v="1"/>
    <x v="3"/>
    <x v="1"/>
    <x v="133"/>
    <d v="2022-09-18T00:00:00"/>
    <n v="60"/>
    <n v="245984"/>
    <n v="318266"/>
    <n v="72282"/>
    <x v="1"/>
    <n v="855.1"/>
    <n v="10"/>
    <x v="2"/>
    <x v="3"/>
    <x v="2"/>
    <n v="51"/>
    <x v="719"/>
    <x v="32"/>
    <x v="1"/>
    <s v="P1347"/>
    <n v="333"/>
    <n v="27"/>
    <x v="82"/>
    <x v="3"/>
    <n v="9"/>
    <n v="2"/>
    <s v="C"/>
    <n v="4.32"/>
    <x v="2"/>
    <n v="0"/>
    <n v="469413"/>
    <s v="Overdue"/>
    <n v="231153"/>
    <x v="12"/>
    <x v="3"/>
    <x v="2"/>
    <n v="72282"/>
  </r>
  <r>
    <x v="2758"/>
    <x v="173"/>
    <x v="5"/>
    <x v="0"/>
    <x v="5"/>
    <s v="P2"/>
    <x v="1"/>
    <x v="4"/>
    <x v="4"/>
    <x v="899"/>
    <d v="2024-11-28T00:00:00"/>
    <n v="17"/>
    <n v="489714"/>
    <n v="457056"/>
    <n v="-32658"/>
    <x v="7"/>
    <n v="591.70000000000005"/>
    <n v="67"/>
    <x v="1"/>
    <x v="2"/>
    <x v="0"/>
    <n v="87"/>
    <x v="698"/>
    <x v="36"/>
    <x v="4"/>
    <s v="P1199"/>
    <n v="474"/>
    <n v="77"/>
    <x v="84"/>
    <x v="1"/>
    <n v="0"/>
    <n v="8"/>
    <s v="B"/>
    <n v="4.17"/>
    <x v="2"/>
    <n v="0"/>
    <n v="156246"/>
    <s v="Paid"/>
    <n v="488682"/>
    <x v="10"/>
    <x v="0"/>
    <x v="4"/>
    <n v="-32658"/>
  </r>
  <r>
    <x v="2759"/>
    <x v="296"/>
    <x v="1"/>
    <x v="12"/>
    <x v="0"/>
    <s v="P2"/>
    <x v="0"/>
    <x v="4"/>
    <x v="0"/>
    <x v="34"/>
    <d v="2025-01-03T00:00:00"/>
    <n v="31"/>
    <n v="270392"/>
    <n v="298536"/>
    <n v="28144"/>
    <x v="6"/>
    <n v="21.7"/>
    <n v="99"/>
    <x v="1"/>
    <x v="0"/>
    <x v="0"/>
    <n v="72"/>
    <x v="391"/>
    <x v="40"/>
    <x v="0"/>
    <s v="P1482"/>
    <n v="231"/>
    <n v="59"/>
    <x v="69"/>
    <x v="2"/>
    <n v="16"/>
    <n v="2"/>
    <s v="A"/>
    <n v="4.51"/>
    <x v="2"/>
    <n v="0"/>
    <n v="61832"/>
    <s v="Paid"/>
    <n v="285681"/>
    <x v="9"/>
    <x v="3"/>
    <x v="0"/>
    <n v="28144"/>
  </r>
  <r>
    <x v="2760"/>
    <x v="248"/>
    <x v="2"/>
    <x v="7"/>
    <x v="0"/>
    <s v="P2"/>
    <x v="2"/>
    <x v="4"/>
    <x v="4"/>
    <x v="1138"/>
    <d v="2023-04-17T00:00:00"/>
    <n v="26"/>
    <n v="80939"/>
    <n v="79764"/>
    <n v="-1175"/>
    <x v="1"/>
    <n v="679"/>
    <n v="95"/>
    <x v="1"/>
    <x v="3"/>
    <x v="2"/>
    <n v="46"/>
    <x v="83"/>
    <x v="29"/>
    <x v="0"/>
    <s v="P1034"/>
    <n v="264"/>
    <n v="86"/>
    <x v="33"/>
    <x v="0"/>
    <n v="7"/>
    <n v="3"/>
    <s v="D"/>
    <n v="12.36"/>
    <x v="3"/>
    <n v="0"/>
    <n v="217704"/>
    <s v="Overdue"/>
    <n v="108956"/>
    <x v="5"/>
    <x v="3"/>
    <x v="1"/>
    <n v="-1175"/>
  </r>
  <r>
    <x v="2761"/>
    <x v="111"/>
    <x v="4"/>
    <x v="29"/>
    <x v="5"/>
    <s v="P4"/>
    <x v="3"/>
    <x v="5"/>
    <x v="2"/>
    <x v="722"/>
    <d v="2023-01-07T00:00:00"/>
    <n v="0"/>
    <n v="173359"/>
    <n v="269996"/>
    <n v="96637"/>
    <x v="9"/>
    <n v="841.7"/>
    <n v="91"/>
    <x v="1"/>
    <x v="3"/>
    <x v="2"/>
    <n v="0"/>
    <x v="188"/>
    <x v="14"/>
    <x v="4"/>
    <s v="P1289"/>
    <n v="370"/>
    <n v="117"/>
    <x v="59"/>
    <x v="1"/>
    <n v="21"/>
    <n v="8"/>
    <s v="D"/>
    <n v="10.17"/>
    <x v="2"/>
    <n v="0"/>
    <n v="969190"/>
    <s v="Overdue"/>
    <n v="174002"/>
    <x v="0"/>
    <x v="1"/>
    <x v="0"/>
    <n v="96637"/>
  </r>
  <r>
    <x v="2762"/>
    <x v="295"/>
    <x v="4"/>
    <x v="1"/>
    <x v="2"/>
    <s v="P2"/>
    <x v="0"/>
    <x v="3"/>
    <x v="0"/>
    <x v="998"/>
    <d v="2025-05-13T00:00:00"/>
    <n v="30"/>
    <n v="285075"/>
    <n v="296388"/>
    <n v="11313"/>
    <x v="3"/>
    <n v="765.5"/>
    <n v="57"/>
    <x v="0"/>
    <x v="2"/>
    <x v="0"/>
    <n v="49"/>
    <x v="356"/>
    <x v="27"/>
    <x v="3"/>
    <s v="P1405"/>
    <n v="484"/>
    <n v="88"/>
    <x v="87"/>
    <x v="1"/>
    <n v="21"/>
    <n v="7"/>
    <s v="A"/>
    <n v="0.09"/>
    <x v="3"/>
    <n v="24325"/>
    <n v="891154"/>
    <s v="Pending"/>
    <n v="310070"/>
    <x v="3"/>
    <x v="3"/>
    <x v="1"/>
    <n v="11313"/>
  </r>
  <r>
    <x v="2763"/>
    <x v="121"/>
    <x v="3"/>
    <x v="0"/>
    <x v="5"/>
    <s v="P5"/>
    <x v="3"/>
    <x v="0"/>
    <x v="0"/>
    <x v="1178"/>
    <d v="2023-02-25T00:00:00"/>
    <n v="22"/>
    <n v="431321"/>
    <n v="507661"/>
    <n v="76340"/>
    <x v="1"/>
    <n v="654.20000000000005"/>
    <n v="72"/>
    <x v="1"/>
    <x v="1"/>
    <x v="2"/>
    <n v="0"/>
    <x v="502"/>
    <x v="28"/>
    <x v="1"/>
    <s v="P1107"/>
    <n v="465"/>
    <n v="107"/>
    <x v="66"/>
    <x v="1"/>
    <n v="19"/>
    <n v="2"/>
    <s v="D"/>
    <n v="12.91"/>
    <x v="2"/>
    <n v="0"/>
    <n v="619604"/>
    <s v="Overdue"/>
    <n v="426265"/>
    <x v="4"/>
    <x v="0"/>
    <x v="1"/>
    <n v="76340"/>
  </r>
  <r>
    <x v="2764"/>
    <x v="55"/>
    <x v="3"/>
    <x v="25"/>
    <x v="3"/>
    <s v="P4"/>
    <x v="2"/>
    <x v="5"/>
    <x v="2"/>
    <x v="1165"/>
    <d v="2022-05-01T00:00:00"/>
    <n v="9"/>
    <n v="292320"/>
    <n v="374048"/>
    <n v="81728"/>
    <x v="10"/>
    <n v="428.8"/>
    <n v="50"/>
    <x v="0"/>
    <x v="3"/>
    <x v="2"/>
    <n v="88"/>
    <x v="643"/>
    <x v="34"/>
    <x v="3"/>
    <s v="P1397"/>
    <n v="351"/>
    <n v="40"/>
    <x v="14"/>
    <x v="1"/>
    <n v="21"/>
    <n v="3"/>
    <s v="C"/>
    <n v="9.15"/>
    <x v="2"/>
    <n v="0"/>
    <n v="917737"/>
    <s v="Overdue"/>
    <n v="305770"/>
    <x v="10"/>
    <x v="1"/>
    <x v="2"/>
    <n v="81728"/>
  </r>
  <r>
    <x v="2765"/>
    <x v="154"/>
    <x v="0"/>
    <x v="21"/>
    <x v="2"/>
    <s v="P2"/>
    <x v="1"/>
    <x v="2"/>
    <x v="0"/>
    <x v="128"/>
    <d v="2025-07-12T00:00:00"/>
    <n v="46"/>
    <n v="275302"/>
    <n v="369798"/>
    <n v="94496"/>
    <x v="3"/>
    <n v="581.9"/>
    <n v="2"/>
    <x v="2"/>
    <x v="2"/>
    <x v="1"/>
    <n v="62"/>
    <x v="811"/>
    <x v="43"/>
    <x v="2"/>
    <s v="P1322"/>
    <n v="237"/>
    <n v="92"/>
    <x v="2"/>
    <x v="3"/>
    <n v="7"/>
    <n v="3"/>
    <s v="A"/>
    <n v="15.84"/>
    <x v="0"/>
    <n v="0"/>
    <n v="271199"/>
    <s v="Pending"/>
    <n v="270438"/>
    <x v="0"/>
    <x v="0"/>
    <x v="1"/>
    <n v="94496"/>
  </r>
  <r>
    <x v="2766"/>
    <x v="136"/>
    <x v="4"/>
    <x v="0"/>
    <x v="2"/>
    <s v="P5"/>
    <x v="0"/>
    <x v="4"/>
    <x v="2"/>
    <x v="366"/>
    <d v="2025-03-25T00:00:00"/>
    <n v="44"/>
    <n v="487672"/>
    <n v="548305"/>
    <n v="60633"/>
    <x v="6"/>
    <n v="380"/>
    <n v="60"/>
    <x v="0"/>
    <x v="1"/>
    <x v="0"/>
    <n v="0"/>
    <x v="630"/>
    <x v="16"/>
    <x v="3"/>
    <s v="P1358"/>
    <n v="305"/>
    <n v="51"/>
    <x v="79"/>
    <x v="3"/>
    <n v="21"/>
    <n v="1"/>
    <s v="B"/>
    <n v="4.2699999999999996"/>
    <x v="0"/>
    <n v="0"/>
    <n v="558285"/>
    <s v="Overdue"/>
    <n v="520066"/>
    <x v="4"/>
    <x v="3"/>
    <x v="3"/>
    <n v="60633"/>
  </r>
  <r>
    <x v="2767"/>
    <x v="30"/>
    <x v="1"/>
    <x v="15"/>
    <x v="1"/>
    <s v="P1"/>
    <x v="2"/>
    <x v="1"/>
    <x v="4"/>
    <x v="1179"/>
    <d v="2024-04-15T00:00:00"/>
    <n v="4"/>
    <n v="196545"/>
    <n v="293499"/>
    <n v="96954"/>
    <x v="3"/>
    <n v="537.6"/>
    <n v="16"/>
    <x v="2"/>
    <x v="0"/>
    <x v="1"/>
    <n v="0"/>
    <x v="702"/>
    <x v="27"/>
    <x v="2"/>
    <s v="P1315"/>
    <n v="170"/>
    <n v="47"/>
    <x v="22"/>
    <x v="1"/>
    <n v="4"/>
    <n v="5"/>
    <s v="A"/>
    <n v="8.65"/>
    <x v="0"/>
    <n v="0"/>
    <n v="593712"/>
    <s v="Overdue"/>
    <n v="192587"/>
    <x v="0"/>
    <x v="1"/>
    <x v="0"/>
    <n v="96954"/>
  </r>
  <r>
    <x v="2768"/>
    <x v="122"/>
    <x v="0"/>
    <x v="0"/>
    <x v="3"/>
    <s v="P2"/>
    <x v="0"/>
    <x v="0"/>
    <x v="2"/>
    <x v="991"/>
    <d v="2024-10-07T00:00:00"/>
    <n v="21"/>
    <n v="149022"/>
    <n v="205354"/>
    <n v="56332"/>
    <x v="7"/>
    <n v="454.3"/>
    <n v="99"/>
    <x v="1"/>
    <x v="3"/>
    <x v="1"/>
    <n v="0"/>
    <x v="853"/>
    <x v="10"/>
    <x v="2"/>
    <s v="P1088"/>
    <n v="413"/>
    <n v="61"/>
    <x v="8"/>
    <x v="2"/>
    <n v="2"/>
    <n v="7"/>
    <s v="D"/>
    <n v="11.54"/>
    <x v="2"/>
    <n v="0"/>
    <n v="585415"/>
    <s v="Overdue"/>
    <n v="184302"/>
    <x v="4"/>
    <x v="2"/>
    <x v="3"/>
    <n v="56332"/>
  </r>
  <r>
    <x v="2769"/>
    <x v="164"/>
    <x v="5"/>
    <x v="18"/>
    <x v="3"/>
    <s v="P4"/>
    <x v="3"/>
    <x v="0"/>
    <x v="1"/>
    <x v="451"/>
    <d v="2024-04-08T00:00:00"/>
    <n v="0"/>
    <n v="294430"/>
    <n v="294175"/>
    <n v="-255"/>
    <x v="4"/>
    <n v="241.1"/>
    <n v="43"/>
    <x v="0"/>
    <x v="3"/>
    <x v="0"/>
    <n v="0"/>
    <x v="549"/>
    <x v="15"/>
    <x v="4"/>
    <s v="P1112"/>
    <n v="40"/>
    <n v="50"/>
    <x v="29"/>
    <x v="1"/>
    <n v="4"/>
    <n v="5"/>
    <s v="B"/>
    <n v="7.9"/>
    <x v="3"/>
    <n v="12388"/>
    <n v="815674"/>
    <s v="Overdue"/>
    <n v="320750"/>
    <x v="12"/>
    <x v="0"/>
    <x v="2"/>
    <n v="-255"/>
  </r>
  <r>
    <x v="2770"/>
    <x v="52"/>
    <x v="3"/>
    <x v="25"/>
    <x v="1"/>
    <s v="P4"/>
    <x v="1"/>
    <x v="5"/>
    <x v="1"/>
    <x v="986"/>
    <d v="2025-03-28T00:00:00"/>
    <n v="0"/>
    <n v="184565"/>
    <n v="297299"/>
    <n v="112734"/>
    <x v="3"/>
    <n v="442.5"/>
    <n v="83"/>
    <x v="1"/>
    <x v="2"/>
    <x v="1"/>
    <n v="0"/>
    <x v="329"/>
    <x v="7"/>
    <x v="3"/>
    <s v="P1423"/>
    <n v="152"/>
    <n v="65"/>
    <x v="11"/>
    <x v="0"/>
    <n v="2"/>
    <n v="4"/>
    <s v="B"/>
    <n v="12.17"/>
    <x v="2"/>
    <n v="67500"/>
    <n v="757015"/>
    <s v="Overdue"/>
    <n v="182706"/>
    <x v="0"/>
    <x v="2"/>
    <x v="2"/>
    <n v="112734"/>
  </r>
  <r>
    <x v="2771"/>
    <x v="23"/>
    <x v="4"/>
    <x v="17"/>
    <x v="1"/>
    <s v="P2"/>
    <x v="0"/>
    <x v="1"/>
    <x v="2"/>
    <x v="1180"/>
    <d v="2024-08-28T00:00:00"/>
    <n v="42"/>
    <n v="376980"/>
    <n v="364579"/>
    <n v="-12401"/>
    <x v="3"/>
    <n v="710.5"/>
    <n v="42"/>
    <x v="0"/>
    <x v="3"/>
    <x v="1"/>
    <n v="0"/>
    <x v="179"/>
    <x v="29"/>
    <x v="2"/>
    <s v="P1167"/>
    <n v="247"/>
    <n v="93"/>
    <x v="42"/>
    <x v="3"/>
    <n v="9"/>
    <n v="5"/>
    <s v="A"/>
    <n v="1.59"/>
    <x v="1"/>
    <n v="0"/>
    <n v="258757"/>
    <s v="Overdue"/>
    <n v="415168"/>
    <x v="6"/>
    <x v="3"/>
    <x v="4"/>
    <n v="-12401"/>
  </r>
  <r>
    <x v="2772"/>
    <x v="18"/>
    <x v="5"/>
    <x v="10"/>
    <x v="3"/>
    <s v="P2"/>
    <x v="0"/>
    <x v="2"/>
    <x v="4"/>
    <x v="297"/>
    <d v="2024-06-05T00:00:00"/>
    <n v="26"/>
    <n v="484319"/>
    <n v="460973"/>
    <n v="-23346"/>
    <x v="0"/>
    <n v="97.8"/>
    <n v="59"/>
    <x v="0"/>
    <x v="1"/>
    <x v="0"/>
    <n v="0"/>
    <x v="328"/>
    <x v="16"/>
    <x v="2"/>
    <s v="P1310"/>
    <n v="260"/>
    <n v="71"/>
    <x v="11"/>
    <x v="0"/>
    <n v="9"/>
    <n v="2"/>
    <s v="D"/>
    <n v="17.8"/>
    <x v="1"/>
    <n v="0"/>
    <n v="687941"/>
    <s v="Pending"/>
    <n v="486031"/>
    <x v="6"/>
    <x v="2"/>
    <x v="4"/>
    <n v="-23346"/>
  </r>
  <r>
    <x v="2773"/>
    <x v="109"/>
    <x v="0"/>
    <x v="6"/>
    <x v="1"/>
    <s v="P5"/>
    <x v="3"/>
    <x v="2"/>
    <x v="4"/>
    <x v="1171"/>
    <d v="2022-06-10T00:00:00"/>
    <n v="55"/>
    <n v="476388"/>
    <n v="529757"/>
    <n v="53369"/>
    <x v="7"/>
    <n v="82.9"/>
    <n v="47"/>
    <x v="0"/>
    <x v="3"/>
    <x v="0"/>
    <n v="0"/>
    <x v="854"/>
    <x v="23"/>
    <x v="3"/>
    <s v="P1343"/>
    <n v="70"/>
    <n v="74"/>
    <x v="42"/>
    <x v="3"/>
    <n v="14"/>
    <n v="1"/>
    <s v="B"/>
    <n v="8.08"/>
    <x v="2"/>
    <n v="0"/>
    <n v="83569"/>
    <s v="Pending"/>
    <n v="489633"/>
    <x v="2"/>
    <x v="3"/>
    <x v="4"/>
    <n v="53369"/>
  </r>
  <r>
    <x v="2774"/>
    <x v="193"/>
    <x v="3"/>
    <x v="8"/>
    <x v="2"/>
    <s v="P2"/>
    <x v="3"/>
    <x v="2"/>
    <x v="0"/>
    <x v="902"/>
    <d v="2024-09-10T00:00:00"/>
    <n v="13"/>
    <n v="452902"/>
    <n v="456148"/>
    <n v="3246"/>
    <x v="0"/>
    <n v="529.5"/>
    <n v="96"/>
    <x v="1"/>
    <x v="2"/>
    <x v="0"/>
    <n v="99"/>
    <x v="722"/>
    <x v="27"/>
    <x v="3"/>
    <s v="P1234"/>
    <n v="129"/>
    <n v="81"/>
    <x v="36"/>
    <x v="1"/>
    <n v="7"/>
    <n v="4"/>
    <s v="A"/>
    <n v="6.61"/>
    <x v="0"/>
    <n v="0"/>
    <n v="36271"/>
    <s v="Overdue"/>
    <n v="455730"/>
    <x v="10"/>
    <x v="3"/>
    <x v="3"/>
    <n v="3246"/>
  </r>
  <r>
    <x v="2775"/>
    <x v="137"/>
    <x v="5"/>
    <x v="28"/>
    <x v="4"/>
    <s v="P5"/>
    <x v="0"/>
    <x v="5"/>
    <x v="0"/>
    <x v="659"/>
    <d v="2023-09-23T00:00:00"/>
    <n v="50"/>
    <n v="259048"/>
    <n v="366748"/>
    <n v="107700"/>
    <x v="6"/>
    <n v="394.8"/>
    <n v="11"/>
    <x v="2"/>
    <x v="1"/>
    <x v="0"/>
    <n v="54"/>
    <x v="693"/>
    <x v="18"/>
    <x v="4"/>
    <s v="P1209"/>
    <n v="235"/>
    <n v="86"/>
    <x v="89"/>
    <x v="2"/>
    <n v="14"/>
    <n v="2"/>
    <s v="B"/>
    <n v="1.69"/>
    <x v="0"/>
    <n v="0"/>
    <n v="877528"/>
    <s v="Paid"/>
    <n v="304101"/>
    <x v="9"/>
    <x v="1"/>
    <x v="0"/>
    <n v="107700"/>
  </r>
  <r>
    <x v="2776"/>
    <x v="5"/>
    <x v="0"/>
    <x v="11"/>
    <x v="3"/>
    <s v="P3"/>
    <x v="3"/>
    <x v="5"/>
    <x v="2"/>
    <x v="137"/>
    <d v="2022-05-20T00:00:00"/>
    <n v="45"/>
    <n v="153279"/>
    <n v="205557"/>
    <n v="52278"/>
    <x v="7"/>
    <n v="868.8"/>
    <n v="71"/>
    <x v="1"/>
    <x v="0"/>
    <x v="0"/>
    <n v="0"/>
    <x v="272"/>
    <x v="39"/>
    <x v="2"/>
    <s v="P1110"/>
    <n v="267"/>
    <n v="22"/>
    <x v="11"/>
    <x v="0"/>
    <n v="2"/>
    <n v="7"/>
    <s v="B"/>
    <n v="16.29"/>
    <x v="1"/>
    <n v="0"/>
    <n v="252885"/>
    <s v="Paid"/>
    <n v="153583"/>
    <x v="4"/>
    <x v="2"/>
    <x v="0"/>
    <n v="52278"/>
  </r>
  <r>
    <x v="2777"/>
    <x v="268"/>
    <x v="1"/>
    <x v="23"/>
    <x v="4"/>
    <s v="P3"/>
    <x v="1"/>
    <x v="4"/>
    <x v="4"/>
    <x v="1087"/>
    <d v="2023-09-09T00:00:00"/>
    <n v="34"/>
    <n v="434662"/>
    <n v="468903"/>
    <n v="34241"/>
    <x v="9"/>
    <n v="33.6"/>
    <n v="11"/>
    <x v="2"/>
    <x v="1"/>
    <x v="0"/>
    <n v="0"/>
    <x v="16"/>
    <x v="39"/>
    <x v="1"/>
    <s v="P1107"/>
    <n v="235"/>
    <n v="56"/>
    <x v="28"/>
    <x v="2"/>
    <n v="2"/>
    <n v="8"/>
    <s v="C"/>
    <n v="3.89"/>
    <x v="2"/>
    <n v="0"/>
    <n v="844383"/>
    <s v="Overdue"/>
    <n v="457872"/>
    <x v="0"/>
    <x v="3"/>
    <x v="0"/>
    <n v="34241"/>
  </r>
  <r>
    <x v="2778"/>
    <x v="296"/>
    <x v="1"/>
    <x v="1"/>
    <x v="0"/>
    <s v="P4"/>
    <x v="1"/>
    <x v="0"/>
    <x v="1"/>
    <x v="1181"/>
    <d v="2022-08-02T00:00:00"/>
    <n v="5"/>
    <n v="184583"/>
    <n v="249204"/>
    <n v="64621"/>
    <x v="16"/>
    <n v="868.4"/>
    <n v="63"/>
    <x v="1"/>
    <x v="3"/>
    <x v="2"/>
    <n v="0"/>
    <x v="789"/>
    <x v="1"/>
    <x v="0"/>
    <s v="P1211"/>
    <n v="164"/>
    <n v="92"/>
    <x v="40"/>
    <x v="2"/>
    <n v="16"/>
    <n v="6"/>
    <s v="D"/>
    <n v="6.26"/>
    <x v="0"/>
    <n v="69708"/>
    <n v="197171"/>
    <s v="Paid"/>
    <n v="177351"/>
    <x v="8"/>
    <x v="3"/>
    <x v="1"/>
    <n v="64621"/>
  </r>
  <r>
    <x v="2779"/>
    <x v="201"/>
    <x v="4"/>
    <x v="24"/>
    <x v="4"/>
    <s v="P1"/>
    <x v="1"/>
    <x v="1"/>
    <x v="0"/>
    <x v="1173"/>
    <d v="2022-11-17T00:00:00"/>
    <n v="51"/>
    <n v="489398"/>
    <n v="605271"/>
    <n v="115873"/>
    <x v="4"/>
    <n v="245.6"/>
    <n v="45"/>
    <x v="0"/>
    <x v="2"/>
    <x v="2"/>
    <n v="46"/>
    <x v="447"/>
    <x v="8"/>
    <x v="2"/>
    <s v="P1304"/>
    <n v="205"/>
    <n v="20"/>
    <x v="83"/>
    <x v="0"/>
    <n v="0"/>
    <n v="2"/>
    <s v="C"/>
    <n v="13.94"/>
    <x v="2"/>
    <n v="0"/>
    <n v="32198"/>
    <s v="Paid"/>
    <n v="528574"/>
    <x v="0"/>
    <x v="0"/>
    <x v="0"/>
    <n v="115873"/>
  </r>
  <r>
    <x v="2780"/>
    <x v="201"/>
    <x v="1"/>
    <x v="12"/>
    <x v="0"/>
    <s v="P1"/>
    <x v="3"/>
    <x v="3"/>
    <x v="2"/>
    <x v="415"/>
    <d v="2022-09-03T00:00:00"/>
    <n v="29"/>
    <n v="492056"/>
    <n v="467536"/>
    <n v="-24520"/>
    <x v="3"/>
    <n v="514.79999999999995"/>
    <n v="14"/>
    <x v="2"/>
    <x v="2"/>
    <x v="0"/>
    <n v="62"/>
    <x v="852"/>
    <x v="38"/>
    <x v="4"/>
    <s v="P1486"/>
    <n v="386"/>
    <n v="32"/>
    <x v="59"/>
    <x v="3"/>
    <n v="16"/>
    <n v="4"/>
    <s v="A"/>
    <n v="15.05"/>
    <x v="1"/>
    <n v="0"/>
    <n v="498818"/>
    <s v="Pending"/>
    <n v="477663"/>
    <x v="10"/>
    <x v="1"/>
    <x v="3"/>
    <n v="-24520"/>
  </r>
  <r>
    <x v="2781"/>
    <x v="6"/>
    <x v="4"/>
    <x v="23"/>
    <x v="3"/>
    <s v="P5"/>
    <x v="2"/>
    <x v="2"/>
    <x v="0"/>
    <x v="384"/>
    <d v="2025-09-21T00:00:00"/>
    <n v="5"/>
    <n v="344681"/>
    <n v="379889"/>
    <n v="35208"/>
    <x v="7"/>
    <n v="502.1"/>
    <n v="83"/>
    <x v="1"/>
    <x v="2"/>
    <x v="0"/>
    <n v="84"/>
    <x v="543"/>
    <x v="25"/>
    <x v="1"/>
    <s v="P1025"/>
    <n v="164"/>
    <n v="103"/>
    <x v="10"/>
    <x v="1"/>
    <n v="12"/>
    <n v="2"/>
    <s v="A"/>
    <n v="13.13"/>
    <x v="3"/>
    <n v="0"/>
    <n v="85411"/>
    <s v="Paid"/>
    <n v="373110"/>
    <x v="5"/>
    <x v="2"/>
    <x v="4"/>
    <n v="35208"/>
  </r>
  <r>
    <x v="2782"/>
    <x v="91"/>
    <x v="0"/>
    <x v="6"/>
    <x v="5"/>
    <s v="P2"/>
    <x v="2"/>
    <x v="4"/>
    <x v="0"/>
    <x v="919"/>
    <d v="2024-06-25T00:00:00"/>
    <n v="48"/>
    <n v="351259"/>
    <n v="330680"/>
    <n v="-20579"/>
    <x v="1"/>
    <n v="886.2"/>
    <n v="69"/>
    <x v="1"/>
    <x v="2"/>
    <x v="0"/>
    <n v="0"/>
    <x v="247"/>
    <x v="38"/>
    <x v="0"/>
    <s v="P1482"/>
    <n v="428"/>
    <n v="88"/>
    <x v="16"/>
    <x v="0"/>
    <n v="0"/>
    <n v="7"/>
    <s v="A"/>
    <n v="9.7799999999999994"/>
    <x v="1"/>
    <n v="75216"/>
    <n v="622654"/>
    <s v="Pending"/>
    <n v="333291"/>
    <x v="10"/>
    <x v="2"/>
    <x v="1"/>
    <n v="-20579"/>
  </r>
  <r>
    <x v="2783"/>
    <x v="129"/>
    <x v="5"/>
    <x v="6"/>
    <x v="5"/>
    <s v="P3"/>
    <x v="2"/>
    <x v="2"/>
    <x v="1"/>
    <x v="8"/>
    <d v="2024-08-25T00:00:00"/>
    <n v="45"/>
    <n v="440449"/>
    <n v="492722"/>
    <n v="52273"/>
    <x v="2"/>
    <n v="798.9"/>
    <n v="79"/>
    <x v="1"/>
    <x v="3"/>
    <x v="2"/>
    <n v="49"/>
    <x v="20"/>
    <x v="44"/>
    <x v="4"/>
    <s v="P1078"/>
    <n v="462"/>
    <n v="30"/>
    <x v="42"/>
    <x v="2"/>
    <n v="4"/>
    <n v="5"/>
    <s v="A"/>
    <n v="15.29"/>
    <x v="0"/>
    <n v="0"/>
    <n v="927396"/>
    <s v="Paid"/>
    <n v="474776"/>
    <x v="6"/>
    <x v="3"/>
    <x v="4"/>
    <n v="52273"/>
  </r>
  <r>
    <x v="2784"/>
    <x v="252"/>
    <x v="1"/>
    <x v="11"/>
    <x v="2"/>
    <s v="P3"/>
    <x v="2"/>
    <x v="5"/>
    <x v="2"/>
    <x v="1177"/>
    <d v="2022-10-18T00:00:00"/>
    <n v="20"/>
    <n v="479050"/>
    <n v="529847"/>
    <n v="50797"/>
    <x v="7"/>
    <n v="772.1"/>
    <n v="68"/>
    <x v="1"/>
    <x v="1"/>
    <x v="1"/>
    <n v="57"/>
    <x v="756"/>
    <x v="19"/>
    <x v="3"/>
    <s v="P1217"/>
    <n v="311"/>
    <n v="52"/>
    <x v="69"/>
    <x v="0"/>
    <n v="19"/>
    <n v="2"/>
    <s v="C"/>
    <n v="4.59"/>
    <x v="1"/>
    <n v="0"/>
    <n v="264685"/>
    <s v="Overdue"/>
    <n v="485640"/>
    <x v="9"/>
    <x v="3"/>
    <x v="2"/>
    <n v="50797"/>
  </r>
  <r>
    <x v="2785"/>
    <x v="274"/>
    <x v="2"/>
    <x v="8"/>
    <x v="2"/>
    <s v="P3"/>
    <x v="2"/>
    <x v="2"/>
    <x v="2"/>
    <x v="566"/>
    <d v="2025-10-24T00:00:00"/>
    <n v="1"/>
    <n v="379127"/>
    <n v="406162"/>
    <n v="27035"/>
    <x v="3"/>
    <n v="188.8"/>
    <n v="35"/>
    <x v="0"/>
    <x v="0"/>
    <x v="0"/>
    <n v="93"/>
    <x v="835"/>
    <x v="43"/>
    <x v="1"/>
    <s v="P1153"/>
    <n v="462"/>
    <n v="62"/>
    <x v="27"/>
    <x v="0"/>
    <n v="9"/>
    <n v="1"/>
    <s v="B"/>
    <n v="15.67"/>
    <x v="1"/>
    <n v="0"/>
    <n v="279485"/>
    <s v="Pending"/>
    <n v="380314"/>
    <x v="6"/>
    <x v="3"/>
    <x v="4"/>
    <n v="27035"/>
  </r>
  <r>
    <x v="2786"/>
    <x v="139"/>
    <x v="4"/>
    <x v="10"/>
    <x v="4"/>
    <s v="P2"/>
    <x v="2"/>
    <x v="1"/>
    <x v="3"/>
    <x v="538"/>
    <d v="2022-07-12T00:00:00"/>
    <n v="36"/>
    <n v="174287"/>
    <n v="141106"/>
    <n v="-33181"/>
    <x v="0"/>
    <n v="530.29999999999995"/>
    <n v="49"/>
    <x v="0"/>
    <x v="1"/>
    <x v="2"/>
    <n v="85"/>
    <x v="217"/>
    <x v="13"/>
    <x v="4"/>
    <s v="P1070"/>
    <n v="424"/>
    <n v="88"/>
    <x v="21"/>
    <x v="1"/>
    <n v="21"/>
    <n v="7"/>
    <s v="D"/>
    <n v="7.57"/>
    <x v="3"/>
    <n v="27377"/>
    <n v="127071"/>
    <s v="Overdue"/>
    <n v="188279"/>
    <x v="2"/>
    <x v="3"/>
    <x v="2"/>
    <n v="-33181"/>
  </r>
  <r>
    <x v="2787"/>
    <x v="250"/>
    <x v="0"/>
    <x v="24"/>
    <x v="1"/>
    <s v="P2"/>
    <x v="2"/>
    <x v="3"/>
    <x v="1"/>
    <x v="310"/>
    <d v="2024-09-27T00:00:00"/>
    <n v="13"/>
    <n v="220672"/>
    <n v="203162"/>
    <n v="-17510"/>
    <x v="4"/>
    <n v="429"/>
    <n v="17"/>
    <x v="2"/>
    <x v="0"/>
    <x v="1"/>
    <n v="44"/>
    <x v="309"/>
    <x v="27"/>
    <x v="1"/>
    <s v="P1278"/>
    <n v="207"/>
    <n v="103"/>
    <x v="50"/>
    <x v="3"/>
    <n v="9"/>
    <n v="1"/>
    <s v="C"/>
    <n v="14.08"/>
    <x v="1"/>
    <n v="0"/>
    <n v="148824"/>
    <s v="Paid"/>
    <n v="217508"/>
    <x v="0"/>
    <x v="2"/>
    <x v="2"/>
    <n v="-17510"/>
  </r>
  <r>
    <x v="2788"/>
    <x v="183"/>
    <x v="2"/>
    <x v="19"/>
    <x v="1"/>
    <s v="P3"/>
    <x v="2"/>
    <x v="1"/>
    <x v="4"/>
    <x v="562"/>
    <d v="2025-06-01T00:00:00"/>
    <n v="9"/>
    <n v="129879"/>
    <n v="243542"/>
    <n v="113663"/>
    <x v="10"/>
    <n v="629.79999999999995"/>
    <n v="17"/>
    <x v="2"/>
    <x v="2"/>
    <x v="2"/>
    <n v="0"/>
    <x v="8"/>
    <x v="25"/>
    <x v="3"/>
    <s v="P1044"/>
    <n v="215"/>
    <n v="100"/>
    <x v="71"/>
    <x v="0"/>
    <n v="14"/>
    <n v="1"/>
    <s v="B"/>
    <n v="1.21"/>
    <x v="1"/>
    <n v="65110"/>
    <n v="126788"/>
    <s v="Paid"/>
    <n v="127993"/>
    <x v="6"/>
    <x v="1"/>
    <x v="3"/>
    <n v="113663"/>
  </r>
  <r>
    <x v="2789"/>
    <x v="166"/>
    <x v="5"/>
    <x v="16"/>
    <x v="1"/>
    <s v="P5"/>
    <x v="1"/>
    <x v="0"/>
    <x v="0"/>
    <x v="741"/>
    <d v="2022-09-15T00:00:00"/>
    <n v="29"/>
    <n v="203008"/>
    <n v="298853"/>
    <n v="95845"/>
    <x v="3"/>
    <n v="474.4"/>
    <n v="14"/>
    <x v="2"/>
    <x v="1"/>
    <x v="0"/>
    <n v="85"/>
    <x v="383"/>
    <x v="23"/>
    <x v="4"/>
    <s v="P1298"/>
    <n v="357"/>
    <n v="97"/>
    <x v="37"/>
    <x v="1"/>
    <n v="21"/>
    <n v="5"/>
    <s v="A"/>
    <n v="7.32"/>
    <x v="2"/>
    <n v="50835"/>
    <n v="437999"/>
    <s v="Paid"/>
    <n v="231568"/>
    <x v="1"/>
    <x v="0"/>
    <x v="3"/>
    <n v="95845"/>
  </r>
  <r>
    <x v="2790"/>
    <x v="98"/>
    <x v="4"/>
    <x v="19"/>
    <x v="1"/>
    <s v="P3"/>
    <x v="3"/>
    <x v="3"/>
    <x v="1"/>
    <x v="1017"/>
    <d v="2023-04-16T00:00:00"/>
    <n v="37"/>
    <n v="148795"/>
    <n v="172885"/>
    <n v="24090"/>
    <x v="1"/>
    <n v="304.3"/>
    <n v="64"/>
    <x v="1"/>
    <x v="0"/>
    <x v="0"/>
    <n v="0"/>
    <x v="552"/>
    <x v="22"/>
    <x v="3"/>
    <s v="P1064"/>
    <n v="312"/>
    <n v="38"/>
    <x v="45"/>
    <x v="1"/>
    <n v="14"/>
    <n v="5"/>
    <s v="C"/>
    <n v="0.77"/>
    <x v="3"/>
    <n v="26201"/>
    <n v="20127"/>
    <s v="Paid"/>
    <n v="165555"/>
    <x v="10"/>
    <x v="3"/>
    <x v="4"/>
    <n v="24090"/>
  </r>
  <r>
    <x v="2791"/>
    <x v="277"/>
    <x v="0"/>
    <x v="21"/>
    <x v="1"/>
    <s v="P3"/>
    <x v="1"/>
    <x v="2"/>
    <x v="4"/>
    <x v="939"/>
    <d v="2024-08-22T00:00:00"/>
    <n v="58"/>
    <n v="400469"/>
    <n v="442751"/>
    <n v="42282"/>
    <x v="3"/>
    <n v="440.6"/>
    <n v="16"/>
    <x v="2"/>
    <x v="1"/>
    <x v="0"/>
    <n v="0"/>
    <x v="381"/>
    <x v="19"/>
    <x v="0"/>
    <s v="P1196"/>
    <n v="411"/>
    <n v="58"/>
    <x v="93"/>
    <x v="3"/>
    <n v="2"/>
    <n v="8"/>
    <s v="B"/>
    <n v="4.21"/>
    <x v="0"/>
    <n v="0"/>
    <n v="980579"/>
    <s v="Paid"/>
    <n v="443015"/>
    <x v="8"/>
    <x v="3"/>
    <x v="1"/>
    <n v="42282"/>
  </r>
  <r>
    <x v="2792"/>
    <x v="241"/>
    <x v="4"/>
    <x v="18"/>
    <x v="3"/>
    <s v="P2"/>
    <x v="2"/>
    <x v="5"/>
    <x v="3"/>
    <x v="520"/>
    <d v="2025-05-15T00:00:00"/>
    <n v="33"/>
    <n v="74809"/>
    <n v="86863"/>
    <n v="12054"/>
    <x v="9"/>
    <n v="891.2"/>
    <n v="77"/>
    <x v="1"/>
    <x v="0"/>
    <x v="0"/>
    <n v="74"/>
    <x v="168"/>
    <x v="21"/>
    <x v="4"/>
    <s v="P1314"/>
    <n v="32"/>
    <n v="30"/>
    <x v="70"/>
    <x v="1"/>
    <n v="0"/>
    <n v="2"/>
    <s v="A"/>
    <n v="11.43"/>
    <x v="2"/>
    <n v="0"/>
    <n v="902974"/>
    <s v="Overdue"/>
    <n v="121618"/>
    <x v="12"/>
    <x v="2"/>
    <x v="4"/>
    <n v="12054"/>
  </r>
  <r>
    <x v="2793"/>
    <x v="55"/>
    <x v="3"/>
    <x v="13"/>
    <x v="3"/>
    <s v="P5"/>
    <x v="2"/>
    <x v="2"/>
    <x v="1"/>
    <x v="659"/>
    <d v="2023-08-16T00:00:00"/>
    <n v="12"/>
    <n v="165663"/>
    <n v="238770"/>
    <n v="73107"/>
    <x v="8"/>
    <n v="716.5"/>
    <n v="36"/>
    <x v="0"/>
    <x v="0"/>
    <x v="0"/>
    <n v="0"/>
    <x v="114"/>
    <x v="31"/>
    <x v="4"/>
    <s v="P1291"/>
    <n v="100"/>
    <n v="113"/>
    <x v="50"/>
    <x v="3"/>
    <n v="21"/>
    <n v="8"/>
    <s v="C"/>
    <n v="4.63"/>
    <x v="1"/>
    <n v="0"/>
    <n v="493563"/>
    <s v="Overdue"/>
    <n v="152860"/>
    <x v="2"/>
    <x v="0"/>
    <x v="3"/>
    <n v="73107"/>
  </r>
  <r>
    <x v="2794"/>
    <x v="146"/>
    <x v="2"/>
    <x v="14"/>
    <x v="3"/>
    <s v="P1"/>
    <x v="1"/>
    <x v="2"/>
    <x v="0"/>
    <x v="149"/>
    <d v="2022-04-30T00:00:00"/>
    <n v="27"/>
    <n v="446437"/>
    <n v="460058"/>
    <n v="13621"/>
    <x v="9"/>
    <n v="649.70000000000005"/>
    <n v="91"/>
    <x v="1"/>
    <x v="3"/>
    <x v="1"/>
    <n v="0"/>
    <x v="308"/>
    <x v="8"/>
    <x v="1"/>
    <s v="P1161"/>
    <n v="471"/>
    <n v="15"/>
    <x v="52"/>
    <x v="1"/>
    <n v="0"/>
    <n v="7"/>
    <s v="C"/>
    <n v="0.83"/>
    <x v="0"/>
    <n v="0"/>
    <n v="606401"/>
    <s v="Pending"/>
    <n v="466568"/>
    <x v="3"/>
    <x v="1"/>
    <x v="2"/>
    <n v="13621"/>
  </r>
  <r>
    <x v="2795"/>
    <x v="264"/>
    <x v="4"/>
    <x v="11"/>
    <x v="2"/>
    <s v="P3"/>
    <x v="3"/>
    <x v="1"/>
    <x v="2"/>
    <x v="528"/>
    <d v="2025-03-27T00:00:00"/>
    <n v="52"/>
    <n v="472178"/>
    <n v="439181"/>
    <n v="-32997"/>
    <x v="8"/>
    <n v="86.3"/>
    <n v="83"/>
    <x v="1"/>
    <x v="3"/>
    <x v="0"/>
    <n v="0"/>
    <x v="674"/>
    <x v="33"/>
    <x v="0"/>
    <s v="P1329"/>
    <n v="223"/>
    <n v="13"/>
    <x v="75"/>
    <x v="1"/>
    <n v="4"/>
    <n v="7"/>
    <s v="D"/>
    <n v="11.14"/>
    <x v="0"/>
    <n v="0"/>
    <n v="838183"/>
    <s v="Pending"/>
    <n v="491915"/>
    <x v="6"/>
    <x v="2"/>
    <x v="4"/>
    <n v="-32997"/>
  </r>
  <r>
    <x v="2796"/>
    <x v="245"/>
    <x v="3"/>
    <x v="3"/>
    <x v="5"/>
    <s v="P5"/>
    <x v="0"/>
    <x v="5"/>
    <x v="1"/>
    <x v="643"/>
    <d v="2024-10-29T00:00:00"/>
    <n v="51"/>
    <n v="237487"/>
    <n v="290451"/>
    <n v="52964"/>
    <x v="8"/>
    <n v="24.4"/>
    <n v="45"/>
    <x v="0"/>
    <x v="2"/>
    <x v="2"/>
    <n v="61"/>
    <x v="54"/>
    <x v="33"/>
    <x v="2"/>
    <s v="P1238"/>
    <n v="156"/>
    <n v="72"/>
    <x v="45"/>
    <x v="3"/>
    <n v="21"/>
    <n v="7"/>
    <s v="B"/>
    <n v="10.51"/>
    <x v="3"/>
    <n v="0"/>
    <n v="954087"/>
    <s v="Pending"/>
    <n v="255924"/>
    <x v="0"/>
    <x v="3"/>
    <x v="1"/>
    <n v="52964"/>
  </r>
  <r>
    <x v="2797"/>
    <x v="59"/>
    <x v="1"/>
    <x v="15"/>
    <x v="3"/>
    <s v="P4"/>
    <x v="1"/>
    <x v="4"/>
    <x v="2"/>
    <x v="1"/>
    <d v="2023-08-07T00:00:00"/>
    <n v="50"/>
    <n v="383324"/>
    <n v="354726"/>
    <n v="-28598"/>
    <x v="6"/>
    <n v="687.6"/>
    <n v="80"/>
    <x v="1"/>
    <x v="0"/>
    <x v="0"/>
    <n v="81"/>
    <x v="289"/>
    <x v="3"/>
    <x v="2"/>
    <s v="P1109"/>
    <n v="477"/>
    <n v="37"/>
    <x v="63"/>
    <x v="2"/>
    <n v="16"/>
    <n v="1"/>
    <s v="A"/>
    <n v="15.31"/>
    <x v="0"/>
    <n v="0"/>
    <n v="915549"/>
    <s v="Paid"/>
    <n v="430603"/>
    <x v="3"/>
    <x v="3"/>
    <x v="4"/>
    <n v="-28598"/>
  </r>
  <r>
    <x v="2798"/>
    <x v="162"/>
    <x v="5"/>
    <x v="24"/>
    <x v="0"/>
    <s v="P5"/>
    <x v="0"/>
    <x v="5"/>
    <x v="1"/>
    <x v="831"/>
    <d v="2022-12-28T00:00:00"/>
    <n v="32"/>
    <n v="346971"/>
    <n v="428322"/>
    <n v="81351"/>
    <x v="6"/>
    <n v="630.4"/>
    <n v="21"/>
    <x v="2"/>
    <x v="3"/>
    <x v="1"/>
    <n v="40"/>
    <x v="213"/>
    <x v="40"/>
    <x v="0"/>
    <s v="P1303"/>
    <n v="426"/>
    <n v="71"/>
    <x v="26"/>
    <x v="3"/>
    <n v="21"/>
    <n v="2"/>
    <s v="B"/>
    <n v="15.58"/>
    <x v="2"/>
    <n v="0"/>
    <n v="682955"/>
    <s v="Overdue"/>
    <n v="329593"/>
    <x v="4"/>
    <x v="2"/>
    <x v="2"/>
    <n v="81351"/>
  </r>
  <r>
    <x v="2799"/>
    <x v="109"/>
    <x v="2"/>
    <x v="29"/>
    <x v="2"/>
    <s v="P3"/>
    <x v="0"/>
    <x v="4"/>
    <x v="2"/>
    <x v="1044"/>
    <d v="2025-02-21T00:00:00"/>
    <n v="53"/>
    <n v="214117"/>
    <n v="277990"/>
    <n v="63873"/>
    <x v="2"/>
    <n v="473.4"/>
    <n v="30"/>
    <x v="2"/>
    <x v="2"/>
    <x v="2"/>
    <n v="64"/>
    <x v="284"/>
    <x v="4"/>
    <x v="1"/>
    <s v="P1474"/>
    <n v="65"/>
    <n v="80"/>
    <x v="13"/>
    <x v="0"/>
    <n v="16"/>
    <n v="3"/>
    <s v="C"/>
    <n v="9.84"/>
    <x v="3"/>
    <n v="0"/>
    <n v="697535"/>
    <s v="Overdue"/>
    <n v="194373"/>
    <x v="4"/>
    <x v="0"/>
    <x v="1"/>
    <n v="63873"/>
  </r>
  <r>
    <x v="2800"/>
    <x v="14"/>
    <x v="3"/>
    <x v="27"/>
    <x v="2"/>
    <s v="P3"/>
    <x v="2"/>
    <x v="5"/>
    <x v="3"/>
    <x v="384"/>
    <d v="2025-11-13T00:00:00"/>
    <n v="58"/>
    <n v="57414"/>
    <n v="59074"/>
    <n v="1660"/>
    <x v="2"/>
    <n v="268"/>
    <n v="9"/>
    <x v="2"/>
    <x v="2"/>
    <x v="1"/>
    <n v="44"/>
    <x v="115"/>
    <x v="30"/>
    <x v="3"/>
    <s v="P1387"/>
    <n v="258"/>
    <n v="21"/>
    <x v="83"/>
    <x v="0"/>
    <n v="9"/>
    <n v="6"/>
    <s v="A"/>
    <n v="3.63"/>
    <x v="3"/>
    <n v="0"/>
    <n v="510751"/>
    <s v="Pending"/>
    <n v="58914"/>
    <x v="1"/>
    <x v="2"/>
    <x v="1"/>
    <n v="1660"/>
  </r>
  <r>
    <x v="2801"/>
    <x v="203"/>
    <x v="2"/>
    <x v="26"/>
    <x v="4"/>
    <s v="P2"/>
    <x v="0"/>
    <x v="4"/>
    <x v="4"/>
    <x v="317"/>
    <d v="2023-12-15T00:00:00"/>
    <n v="49"/>
    <n v="151699"/>
    <n v="184066"/>
    <n v="32367"/>
    <x v="6"/>
    <n v="10.7"/>
    <n v="82"/>
    <x v="1"/>
    <x v="3"/>
    <x v="0"/>
    <n v="0"/>
    <x v="855"/>
    <x v="34"/>
    <x v="0"/>
    <s v="P1220"/>
    <n v="15"/>
    <n v="81"/>
    <x v="8"/>
    <x v="1"/>
    <n v="19"/>
    <n v="2"/>
    <s v="C"/>
    <n v="3.59"/>
    <x v="0"/>
    <n v="0"/>
    <n v="961083"/>
    <s v="Overdue"/>
    <n v="193113"/>
    <x v="12"/>
    <x v="3"/>
    <x v="4"/>
    <n v="32367"/>
  </r>
  <r>
    <x v="2802"/>
    <x v="42"/>
    <x v="2"/>
    <x v="23"/>
    <x v="2"/>
    <s v="P3"/>
    <x v="3"/>
    <x v="0"/>
    <x v="0"/>
    <x v="768"/>
    <d v="2022-07-06T00:00:00"/>
    <n v="51"/>
    <n v="357328"/>
    <n v="459965"/>
    <n v="102637"/>
    <x v="10"/>
    <n v="857"/>
    <n v="45"/>
    <x v="0"/>
    <x v="1"/>
    <x v="2"/>
    <n v="85"/>
    <x v="546"/>
    <x v="33"/>
    <x v="2"/>
    <s v="P1490"/>
    <n v="425"/>
    <n v="109"/>
    <x v="79"/>
    <x v="1"/>
    <n v="21"/>
    <n v="1"/>
    <s v="A"/>
    <n v="5.78"/>
    <x v="1"/>
    <n v="0"/>
    <n v="577501"/>
    <s v="Pending"/>
    <n v="393213"/>
    <x v="7"/>
    <x v="0"/>
    <x v="3"/>
    <n v="102637"/>
  </r>
  <r>
    <x v="2803"/>
    <x v="73"/>
    <x v="1"/>
    <x v="16"/>
    <x v="4"/>
    <s v="P2"/>
    <x v="2"/>
    <x v="1"/>
    <x v="4"/>
    <x v="538"/>
    <d v="2022-06-15T00:00:00"/>
    <n v="9"/>
    <n v="301718"/>
    <n v="295091"/>
    <n v="-6627"/>
    <x v="9"/>
    <n v="18.100000000000001"/>
    <n v="11"/>
    <x v="2"/>
    <x v="2"/>
    <x v="0"/>
    <n v="0"/>
    <x v="856"/>
    <x v="32"/>
    <x v="2"/>
    <s v="P1084"/>
    <n v="394"/>
    <n v="75"/>
    <x v="49"/>
    <x v="3"/>
    <n v="21"/>
    <n v="6"/>
    <s v="B"/>
    <n v="15.13"/>
    <x v="1"/>
    <n v="0"/>
    <n v="498248"/>
    <s v="Paid"/>
    <n v="316952"/>
    <x v="7"/>
    <x v="3"/>
    <x v="1"/>
    <n v="-6627"/>
  </r>
  <r>
    <x v="2804"/>
    <x v="32"/>
    <x v="1"/>
    <x v="13"/>
    <x v="0"/>
    <s v="P2"/>
    <x v="0"/>
    <x v="5"/>
    <x v="1"/>
    <x v="681"/>
    <d v="2024-01-07T00:00:00"/>
    <n v="6"/>
    <n v="265491"/>
    <n v="309382"/>
    <n v="43891"/>
    <x v="4"/>
    <n v="294.10000000000002"/>
    <n v="30"/>
    <x v="2"/>
    <x v="1"/>
    <x v="0"/>
    <n v="0"/>
    <x v="581"/>
    <x v="10"/>
    <x v="3"/>
    <s v="P1316"/>
    <n v="390"/>
    <n v="11"/>
    <x v="43"/>
    <x v="2"/>
    <n v="9"/>
    <n v="1"/>
    <s v="C"/>
    <n v="16.18"/>
    <x v="3"/>
    <n v="0"/>
    <n v="999912"/>
    <s v="Pending"/>
    <n v="271790"/>
    <x v="0"/>
    <x v="3"/>
    <x v="2"/>
    <n v="43891"/>
  </r>
  <r>
    <x v="2805"/>
    <x v="260"/>
    <x v="0"/>
    <x v="17"/>
    <x v="3"/>
    <s v="P1"/>
    <x v="1"/>
    <x v="0"/>
    <x v="3"/>
    <x v="985"/>
    <d v="2024-03-24T00:00:00"/>
    <n v="41"/>
    <n v="115103"/>
    <n v="88170"/>
    <n v="-26933"/>
    <x v="4"/>
    <n v="72.900000000000006"/>
    <n v="77"/>
    <x v="1"/>
    <x v="2"/>
    <x v="0"/>
    <n v="53"/>
    <x v="698"/>
    <x v="15"/>
    <x v="3"/>
    <s v="P1052"/>
    <n v="242"/>
    <n v="82"/>
    <x v="67"/>
    <x v="0"/>
    <n v="14"/>
    <n v="3"/>
    <s v="D"/>
    <n v="4.91"/>
    <x v="3"/>
    <n v="0"/>
    <n v="598004"/>
    <s v="Overdue"/>
    <n v="119180"/>
    <x v="10"/>
    <x v="0"/>
    <x v="0"/>
    <n v="-26933"/>
  </r>
  <r>
    <x v="2806"/>
    <x v="4"/>
    <x v="1"/>
    <x v="8"/>
    <x v="0"/>
    <s v="P5"/>
    <x v="1"/>
    <x v="0"/>
    <x v="3"/>
    <x v="982"/>
    <d v="2025-06-07T00:00:00"/>
    <n v="22"/>
    <n v="253645"/>
    <n v="222981"/>
    <n v="-30664"/>
    <x v="3"/>
    <n v="233"/>
    <n v="45"/>
    <x v="0"/>
    <x v="0"/>
    <x v="0"/>
    <n v="80"/>
    <x v="559"/>
    <x v="37"/>
    <x v="3"/>
    <s v="P1311"/>
    <n v="474"/>
    <n v="21"/>
    <x v="20"/>
    <x v="2"/>
    <n v="2"/>
    <n v="4"/>
    <s v="A"/>
    <n v="8.6199999999999992"/>
    <x v="2"/>
    <n v="0"/>
    <n v="729883"/>
    <s v="Paid"/>
    <n v="302009"/>
    <x v="3"/>
    <x v="0"/>
    <x v="1"/>
    <n v="-30664"/>
  </r>
  <r>
    <x v="2807"/>
    <x v="134"/>
    <x v="1"/>
    <x v="19"/>
    <x v="5"/>
    <s v="P5"/>
    <x v="0"/>
    <x v="4"/>
    <x v="2"/>
    <x v="482"/>
    <d v="2023-09-08T00:00:00"/>
    <n v="17"/>
    <n v="351931"/>
    <n v="458594"/>
    <n v="106663"/>
    <x v="1"/>
    <n v="714.4"/>
    <n v="8"/>
    <x v="2"/>
    <x v="3"/>
    <x v="2"/>
    <n v="45"/>
    <x v="334"/>
    <x v="5"/>
    <x v="2"/>
    <s v="P1375"/>
    <n v="256"/>
    <n v="80"/>
    <x v="83"/>
    <x v="3"/>
    <n v="0"/>
    <n v="8"/>
    <s v="A"/>
    <n v="15.62"/>
    <x v="2"/>
    <n v="0"/>
    <n v="614968"/>
    <s v="Pending"/>
    <n v="354187"/>
    <x v="3"/>
    <x v="3"/>
    <x v="1"/>
    <n v="106663"/>
  </r>
  <r>
    <x v="2808"/>
    <x v="158"/>
    <x v="5"/>
    <x v="3"/>
    <x v="2"/>
    <s v="P2"/>
    <x v="0"/>
    <x v="4"/>
    <x v="1"/>
    <x v="870"/>
    <d v="2022-05-02T00:00:00"/>
    <n v="41"/>
    <n v="465331"/>
    <n v="473384"/>
    <n v="8053"/>
    <x v="3"/>
    <n v="338.8"/>
    <n v="82"/>
    <x v="1"/>
    <x v="3"/>
    <x v="2"/>
    <n v="78"/>
    <x v="788"/>
    <x v="4"/>
    <x v="2"/>
    <s v="P1244"/>
    <n v="151"/>
    <n v="86"/>
    <x v="36"/>
    <x v="2"/>
    <n v="0"/>
    <n v="1"/>
    <s v="D"/>
    <n v="2.11"/>
    <x v="2"/>
    <n v="0"/>
    <n v="418168"/>
    <s v="Paid"/>
    <n v="478401"/>
    <x v="1"/>
    <x v="2"/>
    <x v="3"/>
    <n v="8053"/>
  </r>
  <r>
    <x v="2809"/>
    <x v="233"/>
    <x v="1"/>
    <x v="3"/>
    <x v="5"/>
    <s v="P3"/>
    <x v="0"/>
    <x v="1"/>
    <x v="4"/>
    <x v="695"/>
    <d v="2023-01-23T00:00:00"/>
    <n v="33"/>
    <n v="399428"/>
    <n v="430008"/>
    <n v="30580"/>
    <x v="3"/>
    <n v="98.8"/>
    <n v="65"/>
    <x v="1"/>
    <x v="2"/>
    <x v="1"/>
    <n v="0"/>
    <x v="72"/>
    <x v="1"/>
    <x v="1"/>
    <s v="P1408"/>
    <n v="397"/>
    <n v="110"/>
    <x v="2"/>
    <x v="0"/>
    <n v="19"/>
    <n v="6"/>
    <s v="C"/>
    <n v="12.83"/>
    <x v="1"/>
    <n v="0"/>
    <n v="259952"/>
    <s v="Overdue"/>
    <n v="395294"/>
    <x v="10"/>
    <x v="1"/>
    <x v="1"/>
    <n v="30580"/>
  </r>
  <r>
    <x v="2810"/>
    <x v="241"/>
    <x v="3"/>
    <x v="17"/>
    <x v="4"/>
    <s v="P3"/>
    <x v="2"/>
    <x v="4"/>
    <x v="0"/>
    <x v="650"/>
    <d v="2022-07-03T00:00:00"/>
    <n v="0"/>
    <n v="137568"/>
    <n v="179148"/>
    <n v="41580"/>
    <x v="8"/>
    <n v="185.7"/>
    <n v="32"/>
    <x v="0"/>
    <x v="3"/>
    <x v="2"/>
    <n v="0"/>
    <x v="825"/>
    <x v="17"/>
    <x v="0"/>
    <s v="P1069"/>
    <n v="273"/>
    <n v="45"/>
    <x v="24"/>
    <x v="1"/>
    <n v="0"/>
    <n v="3"/>
    <s v="B"/>
    <n v="9.7200000000000006"/>
    <x v="2"/>
    <n v="82133"/>
    <n v="497132"/>
    <s v="Overdue"/>
    <n v="156374"/>
    <x v="0"/>
    <x v="3"/>
    <x v="4"/>
    <n v="41580"/>
  </r>
  <r>
    <x v="2811"/>
    <x v="292"/>
    <x v="4"/>
    <x v="11"/>
    <x v="0"/>
    <s v="P5"/>
    <x v="0"/>
    <x v="4"/>
    <x v="1"/>
    <x v="127"/>
    <d v="2024-05-10T00:00:00"/>
    <n v="47"/>
    <n v="310423"/>
    <n v="317852"/>
    <n v="7429"/>
    <x v="9"/>
    <n v="514.70000000000005"/>
    <n v="16"/>
    <x v="2"/>
    <x v="1"/>
    <x v="0"/>
    <n v="53"/>
    <x v="827"/>
    <x v="10"/>
    <x v="1"/>
    <s v="P1037"/>
    <n v="148"/>
    <n v="15"/>
    <x v="64"/>
    <x v="1"/>
    <n v="0"/>
    <n v="4"/>
    <s v="A"/>
    <n v="1.74"/>
    <x v="2"/>
    <n v="44253"/>
    <n v="992958"/>
    <s v="Paid"/>
    <n v="315655"/>
    <x v="6"/>
    <x v="0"/>
    <x v="3"/>
    <n v="7429"/>
  </r>
  <r>
    <x v="2812"/>
    <x v="293"/>
    <x v="0"/>
    <x v="3"/>
    <x v="4"/>
    <s v="P5"/>
    <x v="2"/>
    <x v="1"/>
    <x v="2"/>
    <x v="895"/>
    <d v="2022-06-20T00:00:00"/>
    <n v="18"/>
    <n v="154257"/>
    <n v="231326"/>
    <n v="77069"/>
    <x v="2"/>
    <n v="585.70000000000005"/>
    <n v="24"/>
    <x v="2"/>
    <x v="0"/>
    <x v="1"/>
    <n v="91"/>
    <x v="444"/>
    <x v="26"/>
    <x v="1"/>
    <s v="P1451"/>
    <n v="260"/>
    <n v="62"/>
    <x v="39"/>
    <x v="3"/>
    <n v="14"/>
    <n v="4"/>
    <s v="C"/>
    <n v="1.71"/>
    <x v="0"/>
    <n v="49465"/>
    <n v="385131"/>
    <s v="Paid"/>
    <n v="152237"/>
    <x v="10"/>
    <x v="2"/>
    <x v="0"/>
    <n v="77069"/>
  </r>
  <r>
    <x v="2813"/>
    <x v="163"/>
    <x v="4"/>
    <x v="9"/>
    <x v="1"/>
    <s v="P5"/>
    <x v="3"/>
    <x v="5"/>
    <x v="3"/>
    <x v="517"/>
    <d v="2025-07-22T00:00:00"/>
    <n v="52"/>
    <n v="58464"/>
    <n v="49556"/>
    <n v="-8908"/>
    <x v="1"/>
    <n v="598.79999999999995"/>
    <n v="43"/>
    <x v="0"/>
    <x v="3"/>
    <x v="0"/>
    <n v="0"/>
    <x v="517"/>
    <x v="20"/>
    <x v="2"/>
    <s v="P1340"/>
    <n v="218"/>
    <n v="101"/>
    <x v="10"/>
    <x v="0"/>
    <n v="14"/>
    <n v="1"/>
    <s v="C"/>
    <n v="8.5299999999999994"/>
    <x v="1"/>
    <n v="0"/>
    <n v="851266"/>
    <s v="Overdue"/>
    <n v="98662"/>
    <x v="0"/>
    <x v="1"/>
    <x v="3"/>
    <n v="-8908"/>
  </r>
  <r>
    <x v="2814"/>
    <x v="163"/>
    <x v="3"/>
    <x v="17"/>
    <x v="5"/>
    <s v="P1"/>
    <x v="3"/>
    <x v="2"/>
    <x v="4"/>
    <x v="37"/>
    <d v="2023-03-19T00:00:00"/>
    <n v="18"/>
    <n v="174398"/>
    <n v="270819"/>
    <n v="96421"/>
    <x v="3"/>
    <n v="594.29999999999995"/>
    <n v="96"/>
    <x v="1"/>
    <x v="0"/>
    <x v="0"/>
    <n v="0"/>
    <x v="233"/>
    <x v="19"/>
    <x v="3"/>
    <s v="P1413"/>
    <n v="433"/>
    <n v="116"/>
    <x v="34"/>
    <x v="0"/>
    <n v="7"/>
    <n v="4"/>
    <s v="D"/>
    <n v="12.43"/>
    <x v="3"/>
    <n v="82664"/>
    <n v="518119"/>
    <s v="Paid"/>
    <n v="178741"/>
    <x v="3"/>
    <x v="3"/>
    <x v="2"/>
    <n v="96421"/>
  </r>
  <r>
    <x v="2815"/>
    <x v="276"/>
    <x v="0"/>
    <x v="29"/>
    <x v="3"/>
    <s v="P5"/>
    <x v="1"/>
    <x v="1"/>
    <x v="3"/>
    <x v="218"/>
    <d v="2024-02-18T00:00:00"/>
    <n v="31"/>
    <n v="20771"/>
    <n v="-1646"/>
    <n v="-22417"/>
    <x v="9"/>
    <n v="137"/>
    <n v="54"/>
    <x v="0"/>
    <x v="2"/>
    <x v="1"/>
    <n v="0"/>
    <x v="388"/>
    <x v="2"/>
    <x v="2"/>
    <s v="P1135"/>
    <n v="287"/>
    <n v="48"/>
    <x v="77"/>
    <x v="3"/>
    <n v="2"/>
    <n v="4"/>
    <s v="C"/>
    <n v="9.4"/>
    <x v="2"/>
    <n v="14382"/>
    <n v="464918"/>
    <s v="Overdue"/>
    <n v="51633"/>
    <x v="11"/>
    <x v="0"/>
    <x v="1"/>
    <n v="-22417"/>
  </r>
  <r>
    <x v="2816"/>
    <x v="55"/>
    <x v="2"/>
    <x v="18"/>
    <x v="2"/>
    <s v="P2"/>
    <x v="0"/>
    <x v="5"/>
    <x v="2"/>
    <x v="332"/>
    <d v="2024-06-21T00:00:00"/>
    <n v="15"/>
    <n v="85557"/>
    <n v="155873"/>
    <n v="70316"/>
    <x v="9"/>
    <n v="689"/>
    <n v="24"/>
    <x v="2"/>
    <x v="1"/>
    <x v="0"/>
    <n v="79"/>
    <x v="718"/>
    <x v="35"/>
    <x v="3"/>
    <s v="P1047"/>
    <n v="406"/>
    <n v="15"/>
    <x v="7"/>
    <x v="1"/>
    <n v="0"/>
    <n v="8"/>
    <s v="D"/>
    <n v="11.21"/>
    <x v="2"/>
    <n v="0"/>
    <n v="573334"/>
    <s v="Overdue"/>
    <n v="109964"/>
    <x v="12"/>
    <x v="3"/>
    <x v="2"/>
    <n v="70316"/>
  </r>
  <r>
    <x v="2817"/>
    <x v="153"/>
    <x v="2"/>
    <x v="5"/>
    <x v="3"/>
    <s v="P3"/>
    <x v="1"/>
    <x v="3"/>
    <x v="0"/>
    <x v="425"/>
    <d v="2024-06-19T00:00:00"/>
    <n v="16"/>
    <n v="361454"/>
    <n v="445168"/>
    <n v="83714"/>
    <x v="4"/>
    <n v="472.2"/>
    <n v="97"/>
    <x v="1"/>
    <x v="3"/>
    <x v="0"/>
    <n v="98"/>
    <x v="27"/>
    <x v="19"/>
    <x v="2"/>
    <s v="P1187"/>
    <n v="390"/>
    <n v="66"/>
    <x v="33"/>
    <x v="2"/>
    <n v="9"/>
    <n v="6"/>
    <s v="C"/>
    <n v="13.72"/>
    <x v="0"/>
    <n v="0"/>
    <n v="697815"/>
    <s v="Pending"/>
    <n v="379009"/>
    <x v="3"/>
    <x v="0"/>
    <x v="3"/>
    <n v="83714"/>
  </r>
  <r>
    <x v="2818"/>
    <x v="161"/>
    <x v="2"/>
    <x v="0"/>
    <x v="5"/>
    <s v="P3"/>
    <x v="2"/>
    <x v="1"/>
    <x v="1"/>
    <x v="557"/>
    <d v="2022-04-16T00:00:00"/>
    <n v="17"/>
    <n v="487872"/>
    <n v="492252"/>
    <n v="4380"/>
    <x v="3"/>
    <n v="765.9"/>
    <n v="15"/>
    <x v="2"/>
    <x v="3"/>
    <x v="1"/>
    <n v="0"/>
    <x v="331"/>
    <x v="18"/>
    <x v="3"/>
    <s v="P1023"/>
    <n v="477"/>
    <n v="62"/>
    <x v="48"/>
    <x v="2"/>
    <n v="7"/>
    <n v="8"/>
    <s v="C"/>
    <n v="1.81"/>
    <x v="1"/>
    <n v="19583"/>
    <n v="489641"/>
    <s v="Overdue"/>
    <n v="516914"/>
    <x v="2"/>
    <x v="0"/>
    <x v="4"/>
    <n v="4380"/>
  </r>
  <r>
    <x v="2819"/>
    <x v="122"/>
    <x v="5"/>
    <x v="18"/>
    <x v="4"/>
    <s v="P1"/>
    <x v="1"/>
    <x v="2"/>
    <x v="1"/>
    <x v="1182"/>
    <d v="2022-04-23T00:00:00"/>
    <n v="27"/>
    <n v="351954"/>
    <n v="471486"/>
    <n v="119532"/>
    <x v="1"/>
    <n v="703.3"/>
    <n v="71"/>
    <x v="1"/>
    <x v="2"/>
    <x v="0"/>
    <n v="0"/>
    <x v="25"/>
    <x v="4"/>
    <x v="4"/>
    <s v="P1260"/>
    <n v="219"/>
    <n v="15"/>
    <x v="76"/>
    <x v="2"/>
    <n v="2"/>
    <n v="7"/>
    <s v="C"/>
    <n v="5.17"/>
    <x v="2"/>
    <n v="12011"/>
    <n v="255251"/>
    <s v="Paid"/>
    <n v="340715"/>
    <x v="11"/>
    <x v="3"/>
    <x v="4"/>
    <n v="119532"/>
  </r>
  <r>
    <x v="2820"/>
    <x v="92"/>
    <x v="3"/>
    <x v="23"/>
    <x v="4"/>
    <s v="P1"/>
    <x v="2"/>
    <x v="3"/>
    <x v="4"/>
    <x v="703"/>
    <d v="2025-09-29T00:00:00"/>
    <n v="11"/>
    <n v="357914"/>
    <n v="371658"/>
    <n v="13744"/>
    <x v="9"/>
    <n v="765.2"/>
    <n v="70"/>
    <x v="1"/>
    <x v="2"/>
    <x v="0"/>
    <n v="80"/>
    <x v="639"/>
    <x v="16"/>
    <x v="0"/>
    <s v="P1146"/>
    <n v="245"/>
    <n v="47"/>
    <x v="28"/>
    <x v="0"/>
    <n v="21"/>
    <n v="4"/>
    <s v="A"/>
    <n v="10.11"/>
    <x v="3"/>
    <n v="0"/>
    <n v="453081"/>
    <s v="Paid"/>
    <n v="343236"/>
    <x v="12"/>
    <x v="1"/>
    <x v="2"/>
    <n v="13744"/>
  </r>
  <r>
    <x v="2821"/>
    <x v="144"/>
    <x v="2"/>
    <x v="4"/>
    <x v="3"/>
    <s v="P5"/>
    <x v="3"/>
    <x v="0"/>
    <x v="4"/>
    <x v="737"/>
    <d v="2023-03-03T00:00:00"/>
    <n v="23"/>
    <n v="164277"/>
    <n v="197546"/>
    <n v="33269"/>
    <x v="10"/>
    <n v="450.5"/>
    <n v="34"/>
    <x v="0"/>
    <x v="0"/>
    <x v="0"/>
    <n v="70"/>
    <x v="712"/>
    <x v="9"/>
    <x v="4"/>
    <s v="P1250"/>
    <n v="298"/>
    <n v="99"/>
    <x v="53"/>
    <x v="0"/>
    <n v="4"/>
    <n v="3"/>
    <s v="B"/>
    <n v="1.82"/>
    <x v="1"/>
    <n v="0"/>
    <n v="68009"/>
    <s v="Pending"/>
    <n v="179639"/>
    <x v="4"/>
    <x v="2"/>
    <x v="3"/>
    <n v="33269"/>
  </r>
  <r>
    <x v="2822"/>
    <x v="133"/>
    <x v="3"/>
    <x v="14"/>
    <x v="5"/>
    <s v="P2"/>
    <x v="2"/>
    <x v="5"/>
    <x v="4"/>
    <x v="212"/>
    <d v="2025-08-21T00:00:00"/>
    <n v="3"/>
    <n v="385268"/>
    <n v="441070"/>
    <n v="55802"/>
    <x v="8"/>
    <n v="372.6"/>
    <n v="35"/>
    <x v="0"/>
    <x v="0"/>
    <x v="2"/>
    <n v="0"/>
    <x v="686"/>
    <x v="35"/>
    <x v="2"/>
    <s v="P1494"/>
    <n v="104"/>
    <n v="31"/>
    <x v="29"/>
    <x v="2"/>
    <n v="16"/>
    <n v="8"/>
    <s v="B"/>
    <n v="14.49"/>
    <x v="1"/>
    <n v="0"/>
    <n v="398156"/>
    <s v="Paid"/>
    <n v="433580"/>
    <x v="3"/>
    <x v="2"/>
    <x v="0"/>
    <n v="55802"/>
  </r>
  <r>
    <x v="2823"/>
    <x v="234"/>
    <x v="0"/>
    <x v="26"/>
    <x v="5"/>
    <s v="P1"/>
    <x v="1"/>
    <x v="0"/>
    <x v="2"/>
    <x v="43"/>
    <d v="2022-04-24T00:00:00"/>
    <n v="16"/>
    <n v="152891"/>
    <n v="155329"/>
    <n v="2438"/>
    <x v="7"/>
    <n v="796.8"/>
    <n v="5"/>
    <x v="2"/>
    <x v="3"/>
    <x v="0"/>
    <n v="78"/>
    <x v="538"/>
    <x v="15"/>
    <x v="0"/>
    <s v="P1416"/>
    <n v="253"/>
    <n v="67"/>
    <x v="64"/>
    <x v="3"/>
    <n v="21"/>
    <n v="4"/>
    <s v="D"/>
    <n v="13.81"/>
    <x v="3"/>
    <n v="21243"/>
    <n v="223364"/>
    <s v="Pending"/>
    <n v="179726"/>
    <x v="12"/>
    <x v="2"/>
    <x v="3"/>
    <n v="2438"/>
  </r>
  <r>
    <x v="2824"/>
    <x v="113"/>
    <x v="4"/>
    <x v="1"/>
    <x v="1"/>
    <s v="P3"/>
    <x v="1"/>
    <x v="0"/>
    <x v="2"/>
    <x v="1183"/>
    <d v="2022-04-09T00:00:00"/>
    <n v="45"/>
    <n v="304311"/>
    <n v="391895"/>
    <n v="87584"/>
    <x v="1"/>
    <n v="359.2"/>
    <n v="11"/>
    <x v="2"/>
    <x v="2"/>
    <x v="0"/>
    <n v="98"/>
    <x v="499"/>
    <x v="36"/>
    <x v="4"/>
    <s v="P1469"/>
    <n v="101"/>
    <n v="52"/>
    <x v="74"/>
    <x v="1"/>
    <n v="7"/>
    <n v="1"/>
    <s v="C"/>
    <n v="2.4700000000000002"/>
    <x v="2"/>
    <n v="0"/>
    <n v="720571"/>
    <s v="Paid"/>
    <n v="327957"/>
    <x v="7"/>
    <x v="0"/>
    <x v="2"/>
    <n v="87584"/>
  </r>
  <r>
    <x v="2825"/>
    <x v="32"/>
    <x v="0"/>
    <x v="25"/>
    <x v="5"/>
    <s v="P4"/>
    <x v="1"/>
    <x v="0"/>
    <x v="4"/>
    <x v="580"/>
    <d v="2022-05-15T00:00:00"/>
    <n v="32"/>
    <n v="57293"/>
    <n v="127774"/>
    <n v="70481"/>
    <x v="3"/>
    <n v="896.9"/>
    <n v="52"/>
    <x v="0"/>
    <x v="3"/>
    <x v="1"/>
    <n v="0"/>
    <x v="0"/>
    <x v="1"/>
    <x v="0"/>
    <s v="P1199"/>
    <n v="421"/>
    <n v="55"/>
    <x v="46"/>
    <x v="0"/>
    <n v="21"/>
    <n v="3"/>
    <s v="B"/>
    <n v="5.32"/>
    <x v="2"/>
    <n v="0"/>
    <n v="548212"/>
    <s v="Pending"/>
    <n v="67531"/>
    <x v="3"/>
    <x v="2"/>
    <x v="3"/>
    <n v="70481"/>
  </r>
  <r>
    <x v="2826"/>
    <x v="213"/>
    <x v="0"/>
    <x v="20"/>
    <x v="1"/>
    <s v="P4"/>
    <x v="0"/>
    <x v="1"/>
    <x v="0"/>
    <x v="833"/>
    <d v="2025-04-01T00:00:00"/>
    <n v="47"/>
    <n v="126381"/>
    <n v="110748"/>
    <n v="-15633"/>
    <x v="7"/>
    <n v="517.6"/>
    <n v="67"/>
    <x v="1"/>
    <x v="3"/>
    <x v="0"/>
    <n v="0"/>
    <x v="50"/>
    <x v="3"/>
    <x v="0"/>
    <s v="P1414"/>
    <n v="203"/>
    <n v="48"/>
    <x v="70"/>
    <x v="1"/>
    <n v="7"/>
    <n v="3"/>
    <s v="D"/>
    <n v="6.59"/>
    <x v="3"/>
    <n v="0"/>
    <n v="890354"/>
    <s v="Pending"/>
    <n v="132320"/>
    <x v="5"/>
    <x v="0"/>
    <x v="0"/>
    <n v="-15633"/>
  </r>
  <r>
    <x v="2827"/>
    <x v="21"/>
    <x v="1"/>
    <x v="28"/>
    <x v="4"/>
    <s v="P2"/>
    <x v="1"/>
    <x v="3"/>
    <x v="3"/>
    <x v="553"/>
    <d v="2022-06-10T00:00:00"/>
    <n v="28"/>
    <n v="193280"/>
    <n v="277171"/>
    <n v="83891"/>
    <x v="9"/>
    <n v="366.9"/>
    <n v="6"/>
    <x v="2"/>
    <x v="3"/>
    <x v="1"/>
    <n v="60"/>
    <x v="550"/>
    <x v="44"/>
    <x v="0"/>
    <s v="P1032"/>
    <n v="105"/>
    <n v="28"/>
    <x v="27"/>
    <x v="1"/>
    <n v="7"/>
    <n v="4"/>
    <s v="C"/>
    <n v="16.72"/>
    <x v="3"/>
    <n v="0"/>
    <n v="610277"/>
    <s v="Pending"/>
    <n v="176026"/>
    <x v="10"/>
    <x v="1"/>
    <x v="2"/>
    <n v="83891"/>
  </r>
  <r>
    <x v="2828"/>
    <x v="269"/>
    <x v="5"/>
    <x v="13"/>
    <x v="5"/>
    <s v="P1"/>
    <x v="0"/>
    <x v="2"/>
    <x v="1"/>
    <x v="1124"/>
    <d v="2025-10-21T00:00:00"/>
    <n v="24"/>
    <n v="218601"/>
    <n v="318989"/>
    <n v="100388"/>
    <x v="8"/>
    <n v="139.69999999999999"/>
    <n v="74"/>
    <x v="1"/>
    <x v="3"/>
    <x v="2"/>
    <n v="87"/>
    <x v="109"/>
    <x v="43"/>
    <x v="4"/>
    <s v="P1093"/>
    <n v="249"/>
    <n v="18"/>
    <x v="82"/>
    <x v="3"/>
    <n v="7"/>
    <n v="6"/>
    <s v="A"/>
    <n v="14.58"/>
    <x v="0"/>
    <n v="0"/>
    <n v="421239"/>
    <s v="Overdue"/>
    <n v="242733"/>
    <x v="8"/>
    <x v="2"/>
    <x v="3"/>
    <n v="100388"/>
  </r>
  <r>
    <x v="2829"/>
    <x v="239"/>
    <x v="0"/>
    <x v="13"/>
    <x v="1"/>
    <s v="P5"/>
    <x v="0"/>
    <x v="4"/>
    <x v="3"/>
    <x v="196"/>
    <d v="2024-11-19T00:00:00"/>
    <n v="51"/>
    <n v="67834"/>
    <n v="115278"/>
    <n v="47444"/>
    <x v="10"/>
    <n v="568.1"/>
    <n v="13"/>
    <x v="2"/>
    <x v="0"/>
    <x v="0"/>
    <n v="0"/>
    <x v="554"/>
    <x v="13"/>
    <x v="2"/>
    <s v="P1167"/>
    <n v="448"/>
    <n v="22"/>
    <x v="32"/>
    <x v="0"/>
    <n v="7"/>
    <n v="5"/>
    <s v="A"/>
    <n v="12.25"/>
    <x v="0"/>
    <n v="0"/>
    <n v="996853"/>
    <s v="Pending"/>
    <n v="63707"/>
    <x v="8"/>
    <x v="2"/>
    <x v="1"/>
    <n v="47444"/>
  </r>
  <r>
    <x v="2830"/>
    <x v="143"/>
    <x v="4"/>
    <x v="13"/>
    <x v="0"/>
    <s v="P3"/>
    <x v="3"/>
    <x v="4"/>
    <x v="2"/>
    <x v="872"/>
    <d v="2025-02-16T00:00:00"/>
    <n v="53"/>
    <n v="115049"/>
    <n v="168327"/>
    <n v="53278"/>
    <x v="0"/>
    <n v="4.5"/>
    <n v="24"/>
    <x v="2"/>
    <x v="3"/>
    <x v="1"/>
    <n v="0"/>
    <x v="89"/>
    <x v="23"/>
    <x v="2"/>
    <s v="P1273"/>
    <n v="354"/>
    <n v="20"/>
    <x v="63"/>
    <x v="2"/>
    <n v="4"/>
    <n v="4"/>
    <s v="A"/>
    <n v="8.2200000000000006"/>
    <x v="3"/>
    <n v="59916"/>
    <n v="140557"/>
    <s v="Paid"/>
    <n v="142043"/>
    <x v="4"/>
    <x v="0"/>
    <x v="0"/>
    <n v="53278"/>
  </r>
  <r>
    <x v="2831"/>
    <x v="110"/>
    <x v="3"/>
    <x v="26"/>
    <x v="2"/>
    <s v="P4"/>
    <x v="3"/>
    <x v="0"/>
    <x v="1"/>
    <x v="495"/>
    <d v="2023-06-25T00:00:00"/>
    <n v="52"/>
    <n v="236658"/>
    <n v="352581"/>
    <n v="115923"/>
    <x v="10"/>
    <n v="499.1"/>
    <n v="72"/>
    <x v="1"/>
    <x v="2"/>
    <x v="1"/>
    <n v="63"/>
    <x v="591"/>
    <x v="9"/>
    <x v="3"/>
    <s v="P1201"/>
    <n v="320"/>
    <n v="54"/>
    <x v="10"/>
    <x v="1"/>
    <n v="14"/>
    <n v="7"/>
    <s v="A"/>
    <n v="7.45"/>
    <x v="3"/>
    <n v="0"/>
    <n v="953949"/>
    <s v="Overdue"/>
    <n v="267417"/>
    <x v="10"/>
    <x v="0"/>
    <x v="2"/>
    <n v="115923"/>
  </r>
  <r>
    <x v="2832"/>
    <x v="38"/>
    <x v="0"/>
    <x v="4"/>
    <x v="1"/>
    <s v="P3"/>
    <x v="2"/>
    <x v="3"/>
    <x v="3"/>
    <x v="640"/>
    <d v="2023-10-20T00:00:00"/>
    <n v="9"/>
    <n v="182169"/>
    <n v="159947"/>
    <n v="-22222"/>
    <x v="9"/>
    <n v="622.1"/>
    <n v="67"/>
    <x v="1"/>
    <x v="3"/>
    <x v="0"/>
    <n v="88"/>
    <x v="604"/>
    <x v="33"/>
    <x v="1"/>
    <s v="P1287"/>
    <n v="228"/>
    <n v="42"/>
    <x v="80"/>
    <x v="3"/>
    <n v="2"/>
    <n v="5"/>
    <s v="C"/>
    <n v="4.92"/>
    <x v="1"/>
    <n v="0"/>
    <n v="769207"/>
    <s v="Overdue"/>
    <n v="193686"/>
    <x v="4"/>
    <x v="3"/>
    <x v="2"/>
    <n v="-22222"/>
  </r>
  <r>
    <x v="2833"/>
    <x v="63"/>
    <x v="0"/>
    <x v="8"/>
    <x v="3"/>
    <s v="P4"/>
    <x v="3"/>
    <x v="0"/>
    <x v="3"/>
    <x v="534"/>
    <d v="2022-04-08T00:00:00"/>
    <n v="60"/>
    <n v="220122"/>
    <n v="259767"/>
    <n v="39645"/>
    <x v="0"/>
    <n v="413.2"/>
    <n v="70"/>
    <x v="1"/>
    <x v="0"/>
    <x v="0"/>
    <n v="0"/>
    <x v="752"/>
    <x v="39"/>
    <x v="4"/>
    <s v="P1085"/>
    <n v="483"/>
    <n v="30"/>
    <x v="61"/>
    <x v="1"/>
    <n v="14"/>
    <n v="2"/>
    <s v="B"/>
    <n v="4.37"/>
    <x v="1"/>
    <n v="0"/>
    <n v="274543"/>
    <s v="Paid"/>
    <n v="244449"/>
    <x v="2"/>
    <x v="2"/>
    <x v="0"/>
    <n v="39645"/>
  </r>
  <r>
    <x v="2834"/>
    <x v="105"/>
    <x v="4"/>
    <x v="18"/>
    <x v="3"/>
    <s v="P5"/>
    <x v="3"/>
    <x v="0"/>
    <x v="4"/>
    <x v="1094"/>
    <d v="2022-05-29T00:00:00"/>
    <n v="49"/>
    <n v="391905"/>
    <n v="496334"/>
    <n v="104429"/>
    <x v="9"/>
    <n v="137"/>
    <n v="41"/>
    <x v="0"/>
    <x v="2"/>
    <x v="1"/>
    <n v="0"/>
    <x v="554"/>
    <x v="15"/>
    <x v="1"/>
    <s v="P1049"/>
    <n v="26"/>
    <n v="40"/>
    <x v="57"/>
    <x v="0"/>
    <n v="9"/>
    <n v="4"/>
    <s v="B"/>
    <n v="9.16"/>
    <x v="3"/>
    <n v="41375"/>
    <n v="827578"/>
    <s v="Pending"/>
    <n v="426129"/>
    <x v="4"/>
    <x v="0"/>
    <x v="0"/>
    <n v="104429"/>
  </r>
  <r>
    <x v="2835"/>
    <x v="139"/>
    <x v="5"/>
    <x v="17"/>
    <x v="1"/>
    <s v="P5"/>
    <x v="1"/>
    <x v="5"/>
    <x v="0"/>
    <x v="924"/>
    <d v="2025-10-19T00:00:00"/>
    <n v="1"/>
    <n v="158284"/>
    <n v="162975"/>
    <n v="4691"/>
    <x v="8"/>
    <n v="75.599999999999994"/>
    <n v="26"/>
    <x v="2"/>
    <x v="3"/>
    <x v="0"/>
    <n v="40"/>
    <x v="318"/>
    <x v="9"/>
    <x v="2"/>
    <s v="P1084"/>
    <n v="467"/>
    <n v="99"/>
    <x v="35"/>
    <x v="3"/>
    <n v="12"/>
    <n v="8"/>
    <s v="C"/>
    <n v="17.600000000000001"/>
    <x v="2"/>
    <n v="0"/>
    <n v="174991"/>
    <s v="Paid"/>
    <n v="201254"/>
    <x v="10"/>
    <x v="3"/>
    <x v="1"/>
    <n v="4691"/>
  </r>
  <r>
    <x v="2836"/>
    <x v="16"/>
    <x v="5"/>
    <x v="5"/>
    <x v="0"/>
    <s v="P3"/>
    <x v="2"/>
    <x v="0"/>
    <x v="3"/>
    <x v="191"/>
    <d v="2024-02-15T00:00:00"/>
    <n v="46"/>
    <n v="17924"/>
    <n v="130748"/>
    <n v="112824"/>
    <x v="10"/>
    <n v="817.1"/>
    <n v="12"/>
    <x v="2"/>
    <x v="1"/>
    <x v="2"/>
    <n v="82"/>
    <x v="287"/>
    <x v="8"/>
    <x v="1"/>
    <s v="P1378"/>
    <n v="76"/>
    <n v="27"/>
    <x v="52"/>
    <x v="1"/>
    <n v="12"/>
    <n v="5"/>
    <s v="D"/>
    <n v="11.36"/>
    <x v="1"/>
    <n v="0"/>
    <n v="981282"/>
    <s v="Paid"/>
    <n v="2058"/>
    <x v="4"/>
    <x v="0"/>
    <x v="1"/>
    <n v="112824"/>
  </r>
  <r>
    <x v="2837"/>
    <x v="66"/>
    <x v="5"/>
    <x v="13"/>
    <x v="5"/>
    <s v="P5"/>
    <x v="3"/>
    <x v="4"/>
    <x v="0"/>
    <x v="774"/>
    <d v="2024-12-16T00:00:00"/>
    <n v="29"/>
    <n v="268539"/>
    <n v="349670"/>
    <n v="81131"/>
    <x v="0"/>
    <n v="136"/>
    <n v="17"/>
    <x v="2"/>
    <x v="2"/>
    <x v="0"/>
    <n v="0"/>
    <x v="760"/>
    <x v="38"/>
    <x v="0"/>
    <s v="P1420"/>
    <n v="93"/>
    <n v="67"/>
    <x v="3"/>
    <x v="1"/>
    <n v="2"/>
    <n v="7"/>
    <s v="C"/>
    <n v="16.91"/>
    <x v="3"/>
    <n v="0"/>
    <n v="727947"/>
    <s v="Paid"/>
    <n v="301304"/>
    <x v="4"/>
    <x v="0"/>
    <x v="0"/>
    <n v="81131"/>
  </r>
  <r>
    <x v="2838"/>
    <x v="224"/>
    <x v="0"/>
    <x v="26"/>
    <x v="0"/>
    <s v="P1"/>
    <x v="3"/>
    <x v="3"/>
    <x v="3"/>
    <x v="956"/>
    <d v="2023-10-23T00:00:00"/>
    <n v="26"/>
    <n v="205674"/>
    <n v="281762"/>
    <n v="76088"/>
    <x v="6"/>
    <n v="353"/>
    <n v="6"/>
    <x v="2"/>
    <x v="2"/>
    <x v="0"/>
    <n v="0"/>
    <x v="442"/>
    <x v="8"/>
    <x v="3"/>
    <s v="P1056"/>
    <n v="289"/>
    <n v="16"/>
    <x v="15"/>
    <x v="2"/>
    <n v="0"/>
    <n v="7"/>
    <s v="C"/>
    <n v="4.88"/>
    <x v="3"/>
    <n v="0"/>
    <n v="819526"/>
    <s v="Pending"/>
    <n v="237351"/>
    <x v="10"/>
    <x v="1"/>
    <x v="0"/>
    <n v="76088"/>
  </r>
  <r>
    <x v="2839"/>
    <x v="36"/>
    <x v="1"/>
    <x v="3"/>
    <x v="1"/>
    <s v="P3"/>
    <x v="3"/>
    <x v="0"/>
    <x v="1"/>
    <x v="207"/>
    <d v="2025-03-20T00:00:00"/>
    <n v="2"/>
    <n v="397973"/>
    <n v="459739"/>
    <n v="61766"/>
    <x v="1"/>
    <n v="303.3"/>
    <n v="33"/>
    <x v="0"/>
    <x v="3"/>
    <x v="0"/>
    <n v="0"/>
    <x v="282"/>
    <x v="4"/>
    <x v="4"/>
    <s v="P1038"/>
    <n v="380"/>
    <n v="43"/>
    <x v="50"/>
    <x v="1"/>
    <n v="7"/>
    <n v="8"/>
    <s v="A"/>
    <n v="5.43"/>
    <x v="3"/>
    <n v="0"/>
    <n v="103331"/>
    <s v="Paid"/>
    <n v="408348"/>
    <x v="10"/>
    <x v="1"/>
    <x v="4"/>
    <n v="61766"/>
  </r>
  <r>
    <x v="2840"/>
    <x v="128"/>
    <x v="1"/>
    <x v="18"/>
    <x v="0"/>
    <s v="P1"/>
    <x v="0"/>
    <x v="4"/>
    <x v="2"/>
    <x v="656"/>
    <d v="2023-10-28T00:00:00"/>
    <n v="2"/>
    <n v="423656"/>
    <n v="523363"/>
    <n v="99707"/>
    <x v="6"/>
    <n v="645.20000000000005"/>
    <n v="95"/>
    <x v="1"/>
    <x v="3"/>
    <x v="1"/>
    <n v="96"/>
    <x v="320"/>
    <x v="43"/>
    <x v="2"/>
    <s v="P1035"/>
    <n v="25"/>
    <n v="76"/>
    <x v="81"/>
    <x v="2"/>
    <n v="12"/>
    <n v="3"/>
    <s v="C"/>
    <n v="15.25"/>
    <x v="3"/>
    <n v="0"/>
    <n v="789721"/>
    <s v="Pending"/>
    <n v="422844"/>
    <x v="5"/>
    <x v="0"/>
    <x v="2"/>
    <n v="99707"/>
  </r>
  <r>
    <x v="2841"/>
    <x v="180"/>
    <x v="4"/>
    <x v="26"/>
    <x v="5"/>
    <s v="P1"/>
    <x v="2"/>
    <x v="5"/>
    <x v="3"/>
    <x v="1009"/>
    <d v="2023-08-27T00:00:00"/>
    <n v="50"/>
    <n v="264606"/>
    <n v="277142"/>
    <n v="12536"/>
    <x v="3"/>
    <n v="193.4"/>
    <n v="48"/>
    <x v="0"/>
    <x v="3"/>
    <x v="0"/>
    <n v="47"/>
    <x v="476"/>
    <x v="12"/>
    <x v="3"/>
    <s v="P1428"/>
    <n v="427"/>
    <n v="33"/>
    <x v="81"/>
    <x v="2"/>
    <n v="19"/>
    <n v="8"/>
    <s v="A"/>
    <n v="3.08"/>
    <x v="2"/>
    <n v="18526"/>
    <n v="128169"/>
    <s v="Pending"/>
    <n v="305526"/>
    <x v="3"/>
    <x v="3"/>
    <x v="4"/>
    <n v="12536"/>
  </r>
  <r>
    <x v="2842"/>
    <x v="107"/>
    <x v="5"/>
    <x v="27"/>
    <x v="0"/>
    <s v="P1"/>
    <x v="1"/>
    <x v="1"/>
    <x v="1"/>
    <x v="763"/>
    <d v="2023-12-07T00:00:00"/>
    <n v="34"/>
    <n v="51495"/>
    <n v="34874"/>
    <n v="-16621"/>
    <x v="7"/>
    <n v="81.900000000000006"/>
    <n v="92"/>
    <x v="1"/>
    <x v="0"/>
    <x v="0"/>
    <n v="49"/>
    <x v="323"/>
    <x v="33"/>
    <x v="0"/>
    <s v="P1366"/>
    <n v="126"/>
    <n v="55"/>
    <x v="2"/>
    <x v="2"/>
    <n v="16"/>
    <n v="5"/>
    <s v="C"/>
    <n v="0.21"/>
    <x v="3"/>
    <n v="0"/>
    <n v="411899"/>
    <s v="Overdue"/>
    <n v="51318"/>
    <x v="11"/>
    <x v="2"/>
    <x v="2"/>
    <n v="-16621"/>
  </r>
  <r>
    <x v="2843"/>
    <x v="139"/>
    <x v="4"/>
    <x v="18"/>
    <x v="3"/>
    <s v="P1"/>
    <x v="0"/>
    <x v="0"/>
    <x v="3"/>
    <x v="220"/>
    <d v="2022-07-12T00:00:00"/>
    <n v="59"/>
    <n v="136193"/>
    <n v="103112"/>
    <n v="-33081"/>
    <x v="2"/>
    <n v="868.4"/>
    <n v="85"/>
    <x v="1"/>
    <x v="3"/>
    <x v="2"/>
    <n v="100"/>
    <x v="446"/>
    <x v="29"/>
    <x v="1"/>
    <s v="P1118"/>
    <n v="239"/>
    <n v="43"/>
    <x v="18"/>
    <x v="2"/>
    <n v="4"/>
    <n v="8"/>
    <s v="C"/>
    <n v="4.63"/>
    <x v="3"/>
    <n v="0"/>
    <n v="57155"/>
    <s v="Paid"/>
    <n v="151926"/>
    <x v="4"/>
    <x v="1"/>
    <x v="2"/>
    <n v="-33081"/>
  </r>
  <r>
    <x v="2844"/>
    <x v="237"/>
    <x v="5"/>
    <x v="16"/>
    <x v="5"/>
    <s v="P1"/>
    <x v="2"/>
    <x v="5"/>
    <x v="0"/>
    <x v="609"/>
    <d v="2025-07-20T00:00:00"/>
    <n v="51"/>
    <n v="310087"/>
    <n v="399290"/>
    <n v="89203"/>
    <x v="1"/>
    <n v="613.70000000000005"/>
    <n v="39"/>
    <x v="0"/>
    <x v="2"/>
    <x v="0"/>
    <n v="0"/>
    <x v="317"/>
    <x v="40"/>
    <x v="3"/>
    <s v="P1262"/>
    <n v="185"/>
    <n v="35"/>
    <x v="9"/>
    <x v="3"/>
    <n v="7"/>
    <n v="5"/>
    <s v="C"/>
    <n v="4.7300000000000004"/>
    <x v="2"/>
    <n v="72995"/>
    <n v="247422"/>
    <s v="Pending"/>
    <n v="291705"/>
    <x v="1"/>
    <x v="1"/>
    <x v="0"/>
    <n v="89203"/>
  </r>
  <r>
    <x v="2845"/>
    <x v="115"/>
    <x v="4"/>
    <x v="8"/>
    <x v="1"/>
    <s v="P2"/>
    <x v="2"/>
    <x v="5"/>
    <x v="2"/>
    <x v="871"/>
    <d v="2025-06-04T00:00:00"/>
    <n v="27"/>
    <n v="365889"/>
    <n v="443539"/>
    <n v="77650"/>
    <x v="7"/>
    <n v="360.4"/>
    <n v="53"/>
    <x v="0"/>
    <x v="0"/>
    <x v="0"/>
    <n v="0"/>
    <x v="230"/>
    <x v="32"/>
    <x v="2"/>
    <s v="P1089"/>
    <n v="220"/>
    <n v="45"/>
    <x v="79"/>
    <x v="1"/>
    <n v="16"/>
    <n v="3"/>
    <s v="A"/>
    <n v="16.97"/>
    <x v="1"/>
    <n v="0"/>
    <n v="537493"/>
    <s v="Paid"/>
    <n v="405260"/>
    <x v="2"/>
    <x v="1"/>
    <x v="1"/>
    <n v="77650"/>
  </r>
  <r>
    <x v="2846"/>
    <x v="95"/>
    <x v="3"/>
    <x v="10"/>
    <x v="5"/>
    <s v="P5"/>
    <x v="0"/>
    <x v="0"/>
    <x v="1"/>
    <x v="589"/>
    <d v="2022-07-31T00:00:00"/>
    <n v="33"/>
    <n v="198882"/>
    <n v="206820"/>
    <n v="7938"/>
    <x v="4"/>
    <n v="224.1"/>
    <n v="79"/>
    <x v="1"/>
    <x v="3"/>
    <x v="0"/>
    <n v="0"/>
    <x v="565"/>
    <x v="18"/>
    <x v="3"/>
    <s v="P1023"/>
    <n v="431"/>
    <n v="98"/>
    <x v="6"/>
    <x v="2"/>
    <n v="2"/>
    <n v="5"/>
    <s v="C"/>
    <n v="8.23"/>
    <x v="2"/>
    <n v="0"/>
    <n v="429592"/>
    <s v="Overdue"/>
    <n v="206098"/>
    <x v="3"/>
    <x v="0"/>
    <x v="4"/>
    <n v="7938"/>
  </r>
  <r>
    <x v="2847"/>
    <x v="267"/>
    <x v="3"/>
    <x v="14"/>
    <x v="1"/>
    <s v="P1"/>
    <x v="1"/>
    <x v="5"/>
    <x v="4"/>
    <x v="786"/>
    <d v="2024-01-31T00:00:00"/>
    <n v="9"/>
    <n v="29643"/>
    <n v="42631"/>
    <n v="12988"/>
    <x v="9"/>
    <n v="507.3"/>
    <n v="11"/>
    <x v="2"/>
    <x v="2"/>
    <x v="0"/>
    <n v="0"/>
    <x v="170"/>
    <x v="7"/>
    <x v="1"/>
    <s v="P1432"/>
    <n v="118"/>
    <n v="30"/>
    <x v="34"/>
    <x v="1"/>
    <n v="9"/>
    <n v="6"/>
    <s v="D"/>
    <n v="16.36"/>
    <x v="0"/>
    <n v="5688"/>
    <n v="135884"/>
    <s v="Overdue"/>
    <n v="79557"/>
    <x v="5"/>
    <x v="1"/>
    <x v="4"/>
    <n v="12988"/>
  </r>
  <r>
    <x v="2848"/>
    <x v="62"/>
    <x v="0"/>
    <x v="10"/>
    <x v="5"/>
    <s v="P3"/>
    <x v="1"/>
    <x v="4"/>
    <x v="1"/>
    <x v="674"/>
    <d v="2025-09-02T00:00:00"/>
    <n v="-1"/>
    <n v="244107"/>
    <n v="217334"/>
    <n v="-26773"/>
    <x v="3"/>
    <n v="56.5"/>
    <n v="7"/>
    <x v="2"/>
    <x v="3"/>
    <x v="2"/>
    <n v="0"/>
    <x v="309"/>
    <x v="16"/>
    <x v="3"/>
    <s v="P1167"/>
    <n v="124"/>
    <n v="24"/>
    <x v="8"/>
    <x v="2"/>
    <n v="21"/>
    <n v="8"/>
    <s v="B"/>
    <n v="2.08"/>
    <x v="1"/>
    <n v="7623"/>
    <n v="627050"/>
    <s v="Overdue"/>
    <n v="227174"/>
    <x v="3"/>
    <x v="3"/>
    <x v="2"/>
    <n v="-26773"/>
  </r>
  <r>
    <x v="2849"/>
    <x v="80"/>
    <x v="0"/>
    <x v="28"/>
    <x v="0"/>
    <s v="P4"/>
    <x v="3"/>
    <x v="4"/>
    <x v="4"/>
    <x v="364"/>
    <d v="2025-10-18T00:00:00"/>
    <n v="23"/>
    <n v="476422"/>
    <n v="506886"/>
    <n v="30464"/>
    <x v="0"/>
    <n v="157.4"/>
    <n v="19"/>
    <x v="2"/>
    <x v="1"/>
    <x v="0"/>
    <n v="0"/>
    <x v="59"/>
    <x v="43"/>
    <x v="1"/>
    <s v="P1264"/>
    <n v="293"/>
    <n v="42"/>
    <x v="37"/>
    <x v="2"/>
    <n v="14"/>
    <n v="5"/>
    <s v="D"/>
    <n v="16.309999999999999"/>
    <x v="3"/>
    <n v="0"/>
    <n v="894288"/>
    <s v="Paid"/>
    <n v="466209"/>
    <x v="12"/>
    <x v="2"/>
    <x v="0"/>
    <n v="30464"/>
  </r>
  <r>
    <x v="2850"/>
    <x v="124"/>
    <x v="4"/>
    <x v="24"/>
    <x v="0"/>
    <s v="P4"/>
    <x v="0"/>
    <x v="3"/>
    <x v="0"/>
    <x v="1184"/>
    <d v="2023-12-18T00:00:00"/>
    <n v="32"/>
    <n v="136596"/>
    <n v="231260"/>
    <n v="94664"/>
    <x v="2"/>
    <n v="51.8"/>
    <n v="71"/>
    <x v="1"/>
    <x v="1"/>
    <x v="2"/>
    <n v="0"/>
    <x v="716"/>
    <x v="28"/>
    <x v="0"/>
    <s v="P1285"/>
    <n v="441"/>
    <n v="15"/>
    <x v="10"/>
    <x v="3"/>
    <n v="14"/>
    <n v="7"/>
    <s v="D"/>
    <n v="5.3"/>
    <x v="0"/>
    <n v="77498"/>
    <n v="233540"/>
    <s v="Pending"/>
    <n v="127062"/>
    <x v="10"/>
    <x v="2"/>
    <x v="3"/>
    <n v="94664"/>
  </r>
  <r>
    <x v="2851"/>
    <x v="246"/>
    <x v="0"/>
    <x v="11"/>
    <x v="2"/>
    <s v="P5"/>
    <x v="3"/>
    <x v="1"/>
    <x v="3"/>
    <x v="1162"/>
    <d v="2023-03-25T00:00:00"/>
    <n v="41"/>
    <n v="448775"/>
    <n v="421557"/>
    <n v="-27218"/>
    <x v="8"/>
    <n v="781.6"/>
    <n v="84"/>
    <x v="1"/>
    <x v="2"/>
    <x v="0"/>
    <n v="0"/>
    <x v="32"/>
    <x v="11"/>
    <x v="4"/>
    <s v="P1484"/>
    <n v="235"/>
    <n v="66"/>
    <x v="35"/>
    <x v="1"/>
    <n v="12"/>
    <n v="8"/>
    <s v="C"/>
    <n v="8.91"/>
    <x v="0"/>
    <n v="0"/>
    <n v="951168"/>
    <s v="Overdue"/>
    <n v="438399"/>
    <x v="0"/>
    <x v="3"/>
    <x v="1"/>
    <n v="-27218"/>
  </r>
  <r>
    <x v="2852"/>
    <x v="61"/>
    <x v="2"/>
    <x v="18"/>
    <x v="3"/>
    <s v="P5"/>
    <x v="2"/>
    <x v="4"/>
    <x v="4"/>
    <x v="175"/>
    <d v="2025-11-06T00:00:00"/>
    <n v="6"/>
    <n v="288470"/>
    <n v="279255"/>
    <n v="-9215"/>
    <x v="2"/>
    <n v="147.69999999999999"/>
    <n v="61"/>
    <x v="1"/>
    <x v="3"/>
    <x v="1"/>
    <n v="67"/>
    <x v="13"/>
    <x v="16"/>
    <x v="1"/>
    <s v="P1452"/>
    <n v="395"/>
    <n v="22"/>
    <x v="74"/>
    <x v="3"/>
    <n v="12"/>
    <n v="3"/>
    <s v="C"/>
    <n v="15"/>
    <x v="2"/>
    <n v="0"/>
    <n v="843545"/>
    <s v="Overdue"/>
    <n v="271242"/>
    <x v="12"/>
    <x v="2"/>
    <x v="2"/>
    <n v="-9215"/>
  </r>
  <r>
    <x v="2853"/>
    <x v="26"/>
    <x v="2"/>
    <x v="29"/>
    <x v="3"/>
    <s v="P2"/>
    <x v="3"/>
    <x v="3"/>
    <x v="1"/>
    <x v="302"/>
    <d v="2022-12-23T00:00:00"/>
    <n v="57"/>
    <n v="186064"/>
    <n v="269466"/>
    <n v="83402"/>
    <x v="10"/>
    <n v="724.3"/>
    <n v="97"/>
    <x v="1"/>
    <x v="3"/>
    <x v="0"/>
    <n v="85"/>
    <x v="142"/>
    <x v="34"/>
    <x v="3"/>
    <s v="P1300"/>
    <n v="328"/>
    <n v="56"/>
    <x v="55"/>
    <x v="3"/>
    <n v="4"/>
    <n v="1"/>
    <s v="D"/>
    <n v="15.32"/>
    <x v="2"/>
    <n v="0"/>
    <n v="579395"/>
    <s v="Pending"/>
    <n v="168860"/>
    <x v="11"/>
    <x v="0"/>
    <x v="4"/>
    <n v="83402"/>
  </r>
  <r>
    <x v="2854"/>
    <x v="296"/>
    <x v="3"/>
    <x v="25"/>
    <x v="5"/>
    <s v="P1"/>
    <x v="0"/>
    <x v="2"/>
    <x v="4"/>
    <x v="540"/>
    <d v="2022-05-26T00:00:00"/>
    <n v="21"/>
    <n v="347161"/>
    <n v="463681"/>
    <n v="116520"/>
    <x v="10"/>
    <n v="511.2"/>
    <n v="8"/>
    <x v="2"/>
    <x v="1"/>
    <x v="0"/>
    <n v="61"/>
    <x v="675"/>
    <x v="7"/>
    <x v="4"/>
    <s v="P1103"/>
    <n v="150"/>
    <n v="54"/>
    <x v="80"/>
    <x v="1"/>
    <n v="9"/>
    <n v="3"/>
    <s v="D"/>
    <n v="2.6"/>
    <x v="2"/>
    <n v="0"/>
    <n v="692998"/>
    <s v="Pending"/>
    <n v="391879"/>
    <x v="2"/>
    <x v="3"/>
    <x v="0"/>
    <n v="116520"/>
  </r>
  <r>
    <x v="2855"/>
    <x v="84"/>
    <x v="5"/>
    <x v="25"/>
    <x v="1"/>
    <s v="P3"/>
    <x v="2"/>
    <x v="5"/>
    <x v="2"/>
    <x v="769"/>
    <d v="2025-03-26T00:00:00"/>
    <n v="52"/>
    <n v="473683"/>
    <n v="473204"/>
    <n v="-479"/>
    <x v="8"/>
    <n v="523.29999999999995"/>
    <n v="36"/>
    <x v="0"/>
    <x v="1"/>
    <x v="0"/>
    <n v="0"/>
    <x v="400"/>
    <x v="38"/>
    <x v="3"/>
    <s v="P1352"/>
    <n v="313"/>
    <n v="35"/>
    <x v="46"/>
    <x v="2"/>
    <n v="14"/>
    <n v="7"/>
    <s v="B"/>
    <n v="12.03"/>
    <x v="2"/>
    <n v="68271"/>
    <n v="297526"/>
    <s v="Pending"/>
    <n v="502967"/>
    <x v="12"/>
    <x v="3"/>
    <x v="2"/>
    <n v="-479"/>
  </r>
  <r>
    <x v="2856"/>
    <x v="186"/>
    <x v="3"/>
    <x v="3"/>
    <x v="0"/>
    <s v="P3"/>
    <x v="3"/>
    <x v="0"/>
    <x v="1"/>
    <x v="409"/>
    <d v="2022-03-20T00:00:00"/>
    <n v="50"/>
    <n v="301751"/>
    <n v="276275"/>
    <n v="-25476"/>
    <x v="7"/>
    <n v="482.9"/>
    <n v="9"/>
    <x v="2"/>
    <x v="2"/>
    <x v="2"/>
    <n v="0"/>
    <x v="23"/>
    <x v="42"/>
    <x v="4"/>
    <s v="P1203"/>
    <n v="488"/>
    <n v="105"/>
    <x v="47"/>
    <x v="2"/>
    <n v="12"/>
    <n v="3"/>
    <s v="C"/>
    <n v="3.05"/>
    <x v="0"/>
    <n v="0"/>
    <n v="980513"/>
    <s v="Pending"/>
    <n v="314880"/>
    <x v="8"/>
    <x v="1"/>
    <x v="2"/>
    <n v="-25476"/>
  </r>
  <r>
    <x v="2857"/>
    <x v="218"/>
    <x v="1"/>
    <x v="6"/>
    <x v="0"/>
    <s v="P4"/>
    <x v="1"/>
    <x v="1"/>
    <x v="2"/>
    <x v="971"/>
    <d v="2025-03-12T00:00:00"/>
    <n v="24"/>
    <n v="320719"/>
    <n v="401433"/>
    <n v="80714"/>
    <x v="10"/>
    <n v="581.5"/>
    <n v="10"/>
    <x v="2"/>
    <x v="3"/>
    <x v="1"/>
    <n v="0"/>
    <x v="574"/>
    <x v="6"/>
    <x v="3"/>
    <s v="P1356"/>
    <n v="379"/>
    <n v="95"/>
    <x v="29"/>
    <x v="1"/>
    <n v="2"/>
    <n v="1"/>
    <s v="D"/>
    <n v="13.85"/>
    <x v="2"/>
    <n v="0"/>
    <n v="294889"/>
    <s v="Paid"/>
    <n v="365039"/>
    <x v="1"/>
    <x v="1"/>
    <x v="4"/>
    <n v="80714"/>
  </r>
  <r>
    <x v="2858"/>
    <x v="77"/>
    <x v="4"/>
    <x v="28"/>
    <x v="2"/>
    <s v="P5"/>
    <x v="3"/>
    <x v="3"/>
    <x v="2"/>
    <x v="51"/>
    <d v="2025-03-29T00:00:00"/>
    <n v="23"/>
    <n v="242684"/>
    <n v="237444"/>
    <n v="-5240"/>
    <x v="0"/>
    <n v="369.9"/>
    <n v="33"/>
    <x v="0"/>
    <x v="2"/>
    <x v="2"/>
    <n v="70"/>
    <x v="104"/>
    <x v="3"/>
    <x v="1"/>
    <s v="P1302"/>
    <n v="243"/>
    <n v="14"/>
    <x v="6"/>
    <x v="0"/>
    <n v="12"/>
    <n v="4"/>
    <s v="C"/>
    <n v="5.51"/>
    <x v="2"/>
    <n v="0"/>
    <n v="509759"/>
    <s v="Overdue"/>
    <n v="268736"/>
    <x v="9"/>
    <x v="3"/>
    <x v="2"/>
    <n v="-5240"/>
  </r>
  <r>
    <x v="2859"/>
    <x v="106"/>
    <x v="0"/>
    <x v="18"/>
    <x v="2"/>
    <s v="P2"/>
    <x v="1"/>
    <x v="4"/>
    <x v="3"/>
    <x v="13"/>
    <d v="2024-09-12T00:00:00"/>
    <n v="20"/>
    <n v="411337"/>
    <n v="406886"/>
    <n v="-4451"/>
    <x v="3"/>
    <n v="130.4"/>
    <n v="8"/>
    <x v="2"/>
    <x v="1"/>
    <x v="0"/>
    <n v="0"/>
    <x v="618"/>
    <x v="5"/>
    <x v="1"/>
    <s v="P1461"/>
    <n v="38"/>
    <n v="84"/>
    <x v="86"/>
    <x v="2"/>
    <n v="7"/>
    <n v="1"/>
    <s v="D"/>
    <n v="2.08"/>
    <x v="0"/>
    <n v="0"/>
    <n v="902124"/>
    <s v="Pending"/>
    <n v="419573"/>
    <x v="0"/>
    <x v="3"/>
    <x v="0"/>
    <n v="-4451"/>
  </r>
  <r>
    <x v="2860"/>
    <x v="288"/>
    <x v="0"/>
    <x v="2"/>
    <x v="2"/>
    <s v="P1"/>
    <x v="2"/>
    <x v="2"/>
    <x v="0"/>
    <x v="288"/>
    <d v="2024-04-30T00:00:00"/>
    <n v="7"/>
    <n v="218156"/>
    <n v="295640"/>
    <n v="77484"/>
    <x v="8"/>
    <n v="385.7"/>
    <n v="11"/>
    <x v="2"/>
    <x v="1"/>
    <x v="1"/>
    <n v="0"/>
    <x v="342"/>
    <x v="25"/>
    <x v="1"/>
    <s v="P1179"/>
    <n v="377"/>
    <n v="89"/>
    <x v="45"/>
    <x v="1"/>
    <n v="7"/>
    <n v="1"/>
    <s v="D"/>
    <n v="7.06"/>
    <x v="3"/>
    <n v="0"/>
    <n v="371485"/>
    <s v="Pending"/>
    <n v="226267"/>
    <x v="5"/>
    <x v="2"/>
    <x v="1"/>
    <n v="77484"/>
  </r>
  <r>
    <x v="2861"/>
    <x v="87"/>
    <x v="5"/>
    <x v="10"/>
    <x v="1"/>
    <s v="P3"/>
    <x v="3"/>
    <x v="1"/>
    <x v="2"/>
    <x v="57"/>
    <d v="2025-05-16T00:00:00"/>
    <n v="58"/>
    <n v="368595"/>
    <n v="339926"/>
    <n v="-28669"/>
    <x v="7"/>
    <n v="130.6"/>
    <n v="6"/>
    <x v="2"/>
    <x v="0"/>
    <x v="0"/>
    <n v="0"/>
    <x v="617"/>
    <x v="43"/>
    <x v="4"/>
    <s v="P1019"/>
    <n v="320"/>
    <n v="36"/>
    <x v="7"/>
    <x v="1"/>
    <n v="9"/>
    <n v="6"/>
    <s v="B"/>
    <n v="8.51"/>
    <x v="1"/>
    <n v="0"/>
    <n v="791225"/>
    <s v="Overdue"/>
    <n v="360089"/>
    <x v="4"/>
    <x v="0"/>
    <x v="4"/>
    <n v="-28669"/>
  </r>
  <r>
    <x v="2862"/>
    <x v="5"/>
    <x v="2"/>
    <x v="10"/>
    <x v="3"/>
    <s v="P2"/>
    <x v="3"/>
    <x v="5"/>
    <x v="4"/>
    <x v="732"/>
    <d v="2022-08-28T00:00:00"/>
    <n v="24"/>
    <n v="14300"/>
    <n v="67207"/>
    <n v="52907"/>
    <x v="10"/>
    <n v="466.8"/>
    <n v="13"/>
    <x v="2"/>
    <x v="3"/>
    <x v="0"/>
    <n v="0"/>
    <x v="124"/>
    <x v="25"/>
    <x v="2"/>
    <s v="P1069"/>
    <n v="382"/>
    <n v="78"/>
    <x v="37"/>
    <x v="0"/>
    <n v="7"/>
    <n v="7"/>
    <s v="D"/>
    <n v="1.92"/>
    <x v="1"/>
    <n v="0"/>
    <n v="384221"/>
    <s v="Overdue"/>
    <n v="19169"/>
    <x v="1"/>
    <x v="1"/>
    <x v="1"/>
    <n v="52907"/>
  </r>
  <r>
    <x v="2863"/>
    <x v="62"/>
    <x v="4"/>
    <x v="11"/>
    <x v="2"/>
    <s v="P1"/>
    <x v="3"/>
    <x v="4"/>
    <x v="0"/>
    <x v="1126"/>
    <d v="2025-11-05T00:00:00"/>
    <n v="4"/>
    <n v="475546"/>
    <n v="578799"/>
    <n v="103253"/>
    <x v="6"/>
    <n v="560.20000000000005"/>
    <n v="43"/>
    <x v="0"/>
    <x v="1"/>
    <x v="2"/>
    <n v="99"/>
    <x v="0"/>
    <x v="37"/>
    <x v="0"/>
    <s v="P1352"/>
    <n v="136"/>
    <n v="119"/>
    <x v="36"/>
    <x v="1"/>
    <n v="2"/>
    <n v="8"/>
    <s v="C"/>
    <n v="12.98"/>
    <x v="3"/>
    <n v="0"/>
    <n v="79503"/>
    <s v="Overdue"/>
    <n v="508038"/>
    <x v="8"/>
    <x v="3"/>
    <x v="4"/>
    <n v="103253"/>
  </r>
  <r>
    <x v="2864"/>
    <x v="146"/>
    <x v="3"/>
    <x v="13"/>
    <x v="4"/>
    <s v="P2"/>
    <x v="2"/>
    <x v="5"/>
    <x v="3"/>
    <x v="844"/>
    <d v="2024-01-14T00:00:00"/>
    <n v="26"/>
    <n v="228750"/>
    <n v="198722"/>
    <n v="-30028"/>
    <x v="7"/>
    <n v="319.5"/>
    <n v="97"/>
    <x v="1"/>
    <x v="0"/>
    <x v="2"/>
    <n v="0"/>
    <x v="572"/>
    <x v="36"/>
    <x v="3"/>
    <s v="P1271"/>
    <n v="130"/>
    <n v="112"/>
    <x v="45"/>
    <x v="1"/>
    <n v="0"/>
    <n v="3"/>
    <s v="D"/>
    <n v="5.23"/>
    <x v="1"/>
    <n v="0"/>
    <n v="212934"/>
    <s v="Pending"/>
    <n v="212137"/>
    <x v="11"/>
    <x v="3"/>
    <x v="3"/>
    <n v="-30028"/>
  </r>
  <r>
    <x v="2865"/>
    <x v="299"/>
    <x v="4"/>
    <x v="18"/>
    <x v="3"/>
    <s v="P5"/>
    <x v="0"/>
    <x v="1"/>
    <x v="0"/>
    <x v="250"/>
    <d v="2023-06-22T00:00:00"/>
    <n v="16"/>
    <n v="76506"/>
    <n v="61363"/>
    <n v="-15143"/>
    <x v="9"/>
    <n v="388"/>
    <n v="19"/>
    <x v="2"/>
    <x v="3"/>
    <x v="1"/>
    <n v="46"/>
    <x v="63"/>
    <x v="19"/>
    <x v="3"/>
    <s v="P1101"/>
    <n v="82"/>
    <n v="110"/>
    <x v="51"/>
    <x v="3"/>
    <n v="7"/>
    <n v="1"/>
    <s v="B"/>
    <n v="3.41"/>
    <x v="3"/>
    <n v="0"/>
    <n v="122927"/>
    <s v="Paid"/>
    <n v="106259"/>
    <x v="7"/>
    <x v="2"/>
    <x v="1"/>
    <n v="-15143"/>
  </r>
  <r>
    <x v="2866"/>
    <x v="197"/>
    <x v="0"/>
    <x v="19"/>
    <x v="2"/>
    <s v="P3"/>
    <x v="3"/>
    <x v="2"/>
    <x v="3"/>
    <x v="389"/>
    <d v="2024-02-25T00:00:00"/>
    <n v="-1"/>
    <n v="116666"/>
    <n v="160513"/>
    <n v="43847"/>
    <x v="0"/>
    <n v="691.7"/>
    <n v="11"/>
    <x v="2"/>
    <x v="3"/>
    <x v="1"/>
    <n v="70"/>
    <x v="516"/>
    <x v="41"/>
    <x v="3"/>
    <s v="P1434"/>
    <n v="52"/>
    <n v="71"/>
    <x v="2"/>
    <x v="0"/>
    <n v="14"/>
    <n v="5"/>
    <s v="C"/>
    <n v="11.78"/>
    <x v="3"/>
    <n v="0"/>
    <n v="357534"/>
    <s v="Pending"/>
    <n v="123140"/>
    <x v="2"/>
    <x v="1"/>
    <x v="1"/>
    <n v="43847"/>
  </r>
  <r>
    <x v="2867"/>
    <x v="164"/>
    <x v="0"/>
    <x v="16"/>
    <x v="1"/>
    <s v="P1"/>
    <x v="1"/>
    <x v="0"/>
    <x v="2"/>
    <x v="943"/>
    <d v="2022-09-03T00:00:00"/>
    <n v="25"/>
    <n v="307378"/>
    <n v="324820"/>
    <n v="17442"/>
    <x v="8"/>
    <n v="227.2"/>
    <n v="1"/>
    <x v="2"/>
    <x v="0"/>
    <x v="0"/>
    <n v="49"/>
    <x v="39"/>
    <x v="34"/>
    <x v="3"/>
    <s v="P1439"/>
    <n v="324"/>
    <n v="97"/>
    <x v="25"/>
    <x v="1"/>
    <n v="0"/>
    <n v="4"/>
    <s v="D"/>
    <n v="3.83"/>
    <x v="1"/>
    <n v="16781"/>
    <n v="16034"/>
    <s v="Overdue"/>
    <n v="328645"/>
    <x v="8"/>
    <x v="2"/>
    <x v="3"/>
    <n v="17442"/>
  </r>
  <r>
    <x v="2868"/>
    <x v="118"/>
    <x v="1"/>
    <x v="27"/>
    <x v="5"/>
    <s v="P2"/>
    <x v="2"/>
    <x v="0"/>
    <x v="3"/>
    <x v="48"/>
    <d v="2023-01-29T00:00:00"/>
    <n v="45"/>
    <n v="477522"/>
    <n v="553027"/>
    <n v="75505"/>
    <x v="4"/>
    <n v="140.1"/>
    <n v="28"/>
    <x v="2"/>
    <x v="3"/>
    <x v="0"/>
    <n v="65"/>
    <x v="381"/>
    <x v="34"/>
    <x v="1"/>
    <s v="P1269"/>
    <n v="415"/>
    <n v="42"/>
    <x v="77"/>
    <x v="2"/>
    <n v="21"/>
    <n v="5"/>
    <s v="B"/>
    <n v="16.87"/>
    <x v="1"/>
    <n v="0"/>
    <n v="882153"/>
    <s v="Pending"/>
    <n v="461967"/>
    <x v="10"/>
    <x v="1"/>
    <x v="0"/>
    <n v="75505"/>
  </r>
  <r>
    <x v="2869"/>
    <x v="223"/>
    <x v="4"/>
    <x v="5"/>
    <x v="4"/>
    <s v="P2"/>
    <x v="2"/>
    <x v="4"/>
    <x v="4"/>
    <x v="596"/>
    <d v="2024-06-29T00:00:00"/>
    <n v="34"/>
    <n v="478870"/>
    <n v="579226"/>
    <n v="100356"/>
    <x v="4"/>
    <n v="866"/>
    <n v="61"/>
    <x v="1"/>
    <x v="3"/>
    <x v="0"/>
    <n v="0"/>
    <x v="667"/>
    <x v="1"/>
    <x v="4"/>
    <s v="P1246"/>
    <n v="272"/>
    <n v="91"/>
    <x v="63"/>
    <x v="0"/>
    <n v="2"/>
    <n v="8"/>
    <s v="D"/>
    <n v="13.9"/>
    <x v="0"/>
    <n v="0"/>
    <n v="785573"/>
    <s v="Pending"/>
    <n v="496620"/>
    <x v="9"/>
    <x v="1"/>
    <x v="1"/>
    <n v="100356"/>
  </r>
  <r>
    <x v="2870"/>
    <x v="103"/>
    <x v="1"/>
    <x v="9"/>
    <x v="4"/>
    <s v="P1"/>
    <x v="2"/>
    <x v="1"/>
    <x v="1"/>
    <x v="1113"/>
    <d v="2024-03-15T00:00:00"/>
    <n v="58"/>
    <n v="300375"/>
    <n v="391689"/>
    <n v="91314"/>
    <x v="6"/>
    <n v="334.9"/>
    <n v="25"/>
    <x v="2"/>
    <x v="2"/>
    <x v="0"/>
    <n v="71"/>
    <x v="707"/>
    <x v="23"/>
    <x v="4"/>
    <s v="P1205"/>
    <n v="391"/>
    <n v="114"/>
    <x v="84"/>
    <x v="1"/>
    <n v="4"/>
    <n v="7"/>
    <s v="D"/>
    <n v="7.88"/>
    <x v="3"/>
    <n v="0"/>
    <n v="383044"/>
    <s v="Overdue"/>
    <n v="303082"/>
    <x v="11"/>
    <x v="1"/>
    <x v="1"/>
    <n v="91314"/>
  </r>
  <r>
    <x v="2871"/>
    <x v="62"/>
    <x v="0"/>
    <x v="22"/>
    <x v="2"/>
    <s v="P2"/>
    <x v="0"/>
    <x v="4"/>
    <x v="0"/>
    <x v="202"/>
    <d v="2024-08-16T00:00:00"/>
    <n v="29"/>
    <n v="490957"/>
    <n v="491787"/>
    <n v="830"/>
    <x v="8"/>
    <n v="812.8"/>
    <n v="60"/>
    <x v="0"/>
    <x v="3"/>
    <x v="0"/>
    <n v="88"/>
    <x v="846"/>
    <x v="32"/>
    <x v="4"/>
    <s v="P1087"/>
    <n v="216"/>
    <n v="35"/>
    <x v="39"/>
    <x v="3"/>
    <n v="7"/>
    <n v="3"/>
    <s v="C"/>
    <n v="10.83"/>
    <x v="3"/>
    <n v="32272"/>
    <n v="730028"/>
    <s v="Paid"/>
    <n v="484519"/>
    <x v="1"/>
    <x v="0"/>
    <x v="0"/>
    <n v="830"/>
  </r>
  <r>
    <x v="2872"/>
    <x v="222"/>
    <x v="1"/>
    <x v="5"/>
    <x v="0"/>
    <s v="P3"/>
    <x v="1"/>
    <x v="3"/>
    <x v="1"/>
    <x v="762"/>
    <d v="2025-03-02T00:00:00"/>
    <n v="5"/>
    <n v="334522"/>
    <n v="298075"/>
    <n v="-36447"/>
    <x v="6"/>
    <n v="571.9"/>
    <n v="83"/>
    <x v="1"/>
    <x v="3"/>
    <x v="2"/>
    <n v="0"/>
    <x v="379"/>
    <x v="25"/>
    <x v="2"/>
    <s v="P1351"/>
    <n v="294"/>
    <n v="20"/>
    <x v="90"/>
    <x v="1"/>
    <n v="2"/>
    <n v="5"/>
    <s v="A"/>
    <n v="13.41"/>
    <x v="2"/>
    <n v="68931"/>
    <n v="455335"/>
    <s v="Paid"/>
    <n v="351617"/>
    <x v="2"/>
    <x v="1"/>
    <x v="3"/>
    <n v="-36447"/>
  </r>
  <r>
    <x v="2873"/>
    <x v="217"/>
    <x v="2"/>
    <x v="17"/>
    <x v="1"/>
    <s v="P1"/>
    <x v="0"/>
    <x v="4"/>
    <x v="0"/>
    <x v="1185"/>
    <d v="2023-02-20T00:00:00"/>
    <n v="30"/>
    <n v="176516"/>
    <n v="294236"/>
    <n v="117720"/>
    <x v="10"/>
    <n v="476.3"/>
    <n v="19"/>
    <x v="2"/>
    <x v="2"/>
    <x v="0"/>
    <n v="90"/>
    <x v="298"/>
    <x v="17"/>
    <x v="2"/>
    <s v="P1015"/>
    <n v="370"/>
    <n v="109"/>
    <x v="65"/>
    <x v="3"/>
    <n v="16"/>
    <n v="5"/>
    <s v="D"/>
    <n v="10.58"/>
    <x v="0"/>
    <n v="63109"/>
    <n v="455566"/>
    <s v="Overdue"/>
    <n v="222022"/>
    <x v="12"/>
    <x v="2"/>
    <x v="0"/>
    <n v="117720"/>
  </r>
  <r>
    <x v="2874"/>
    <x v="30"/>
    <x v="1"/>
    <x v="24"/>
    <x v="0"/>
    <s v="P4"/>
    <x v="1"/>
    <x v="5"/>
    <x v="2"/>
    <x v="466"/>
    <d v="2023-12-20T00:00:00"/>
    <n v="44"/>
    <n v="408503"/>
    <n v="517219"/>
    <n v="108716"/>
    <x v="9"/>
    <n v="723.2"/>
    <n v="64"/>
    <x v="1"/>
    <x v="0"/>
    <x v="2"/>
    <n v="0"/>
    <x v="532"/>
    <x v="7"/>
    <x v="4"/>
    <s v="P1173"/>
    <n v="468"/>
    <n v="14"/>
    <x v="46"/>
    <x v="1"/>
    <n v="16"/>
    <n v="1"/>
    <s v="C"/>
    <n v="9.77"/>
    <x v="3"/>
    <n v="5673"/>
    <n v="384505"/>
    <s v="Pending"/>
    <n v="457657"/>
    <x v="8"/>
    <x v="2"/>
    <x v="1"/>
    <n v="108716"/>
  </r>
  <r>
    <x v="2875"/>
    <x v="92"/>
    <x v="2"/>
    <x v="20"/>
    <x v="3"/>
    <s v="P3"/>
    <x v="1"/>
    <x v="2"/>
    <x v="2"/>
    <x v="1016"/>
    <d v="2023-01-04T00:00:00"/>
    <n v="40"/>
    <n v="485923"/>
    <n v="510861"/>
    <n v="24938"/>
    <x v="4"/>
    <n v="460.7"/>
    <n v="87"/>
    <x v="1"/>
    <x v="3"/>
    <x v="1"/>
    <n v="0"/>
    <x v="857"/>
    <x v="21"/>
    <x v="2"/>
    <s v="P1074"/>
    <n v="178"/>
    <n v="106"/>
    <x v="58"/>
    <x v="3"/>
    <n v="7"/>
    <n v="6"/>
    <s v="D"/>
    <n v="2.84"/>
    <x v="0"/>
    <n v="0"/>
    <n v="626634"/>
    <s v="Overdue"/>
    <n v="498954"/>
    <x v="11"/>
    <x v="0"/>
    <x v="3"/>
    <n v="24938"/>
  </r>
  <r>
    <x v="2876"/>
    <x v="231"/>
    <x v="1"/>
    <x v="8"/>
    <x v="5"/>
    <s v="P3"/>
    <x v="3"/>
    <x v="0"/>
    <x v="1"/>
    <x v="810"/>
    <d v="2022-10-01T00:00:00"/>
    <n v="15"/>
    <n v="429463"/>
    <n v="401513"/>
    <n v="-27950"/>
    <x v="9"/>
    <n v="864.8"/>
    <n v="48"/>
    <x v="0"/>
    <x v="1"/>
    <x v="1"/>
    <n v="0"/>
    <x v="59"/>
    <x v="12"/>
    <x v="2"/>
    <s v="P1374"/>
    <n v="381"/>
    <n v="83"/>
    <x v="60"/>
    <x v="1"/>
    <n v="16"/>
    <n v="6"/>
    <s v="C"/>
    <n v="16.57"/>
    <x v="0"/>
    <n v="0"/>
    <n v="756712"/>
    <s v="Paid"/>
    <n v="417742"/>
    <x v="6"/>
    <x v="0"/>
    <x v="2"/>
    <n v="-27950"/>
  </r>
  <r>
    <x v="2877"/>
    <x v="102"/>
    <x v="5"/>
    <x v="7"/>
    <x v="1"/>
    <s v="P3"/>
    <x v="0"/>
    <x v="3"/>
    <x v="1"/>
    <x v="607"/>
    <d v="2024-04-17T00:00:00"/>
    <n v="45"/>
    <n v="27095"/>
    <n v="21533"/>
    <n v="-5562"/>
    <x v="10"/>
    <n v="299.3"/>
    <n v="74"/>
    <x v="1"/>
    <x v="0"/>
    <x v="1"/>
    <n v="0"/>
    <x v="395"/>
    <x v="37"/>
    <x v="0"/>
    <s v="P1115"/>
    <n v="56"/>
    <n v="87"/>
    <x v="34"/>
    <x v="0"/>
    <n v="16"/>
    <n v="7"/>
    <s v="C"/>
    <n v="5.86"/>
    <x v="1"/>
    <n v="84894"/>
    <n v="885061"/>
    <s v="Paid"/>
    <n v="57364"/>
    <x v="2"/>
    <x v="1"/>
    <x v="1"/>
    <n v="-5562"/>
  </r>
  <r>
    <x v="2878"/>
    <x v="97"/>
    <x v="3"/>
    <x v="18"/>
    <x v="3"/>
    <s v="P2"/>
    <x v="3"/>
    <x v="4"/>
    <x v="2"/>
    <x v="1186"/>
    <d v="2023-10-02T00:00:00"/>
    <n v="48"/>
    <n v="190094"/>
    <n v="161098"/>
    <n v="-28996"/>
    <x v="1"/>
    <n v="44.1"/>
    <n v="73"/>
    <x v="1"/>
    <x v="1"/>
    <x v="0"/>
    <n v="0"/>
    <x v="409"/>
    <x v="25"/>
    <x v="2"/>
    <s v="P1166"/>
    <n v="400"/>
    <n v="79"/>
    <x v="11"/>
    <x v="3"/>
    <n v="9"/>
    <n v="3"/>
    <s v="A"/>
    <n v="14.02"/>
    <x v="2"/>
    <n v="0"/>
    <n v="768705"/>
    <s v="Overdue"/>
    <n v="213639"/>
    <x v="4"/>
    <x v="0"/>
    <x v="3"/>
    <n v="-28996"/>
  </r>
  <r>
    <x v="2879"/>
    <x v="41"/>
    <x v="4"/>
    <x v="0"/>
    <x v="0"/>
    <s v="P3"/>
    <x v="1"/>
    <x v="4"/>
    <x v="4"/>
    <x v="58"/>
    <d v="2022-10-12T00:00:00"/>
    <n v="39"/>
    <n v="74077"/>
    <n v="133909"/>
    <n v="59832"/>
    <x v="10"/>
    <n v="62.6"/>
    <n v="55"/>
    <x v="0"/>
    <x v="3"/>
    <x v="0"/>
    <n v="73"/>
    <x v="711"/>
    <x v="9"/>
    <x v="3"/>
    <s v="P1025"/>
    <n v="80"/>
    <n v="82"/>
    <x v="18"/>
    <x v="2"/>
    <n v="2"/>
    <n v="1"/>
    <s v="C"/>
    <n v="4.07"/>
    <x v="3"/>
    <n v="0"/>
    <n v="292918"/>
    <s v="Overdue"/>
    <n v="79692"/>
    <x v="7"/>
    <x v="0"/>
    <x v="2"/>
    <n v="59832"/>
  </r>
  <r>
    <x v="2880"/>
    <x v="244"/>
    <x v="2"/>
    <x v="22"/>
    <x v="3"/>
    <s v="P5"/>
    <x v="2"/>
    <x v="2"/>
    <x v="4"/>
    <x v="17"/>
    <d v="2023-10-19T00:00:00"/>
    <n v="37"/>
    <n v="433509"/>
    <n v="444947"/>
    <n v="11438"/>
    <x v="3"/>
    <n v="403.5"/>
    <n v="52"/>
    <x v="0"/>
    <x v="0"/>
    <x v="2"/>
    <n v="93"/>
    <x v="597"/>
    <x v="28"/>
    <x v="3"/>
    <s v="P1498"/>
    <n v="328"/>
    <n v="89"/>
    <x v="91"/>
    <x v="3"/>
    <n v="4"/>
    <n v="8"/>
    <s v="D"/>
    <n v="12.93"/>
    <x v="1"/>
    <n v="0"/>
    <n v="256030"/>
    <s v="Pending"/>
    <n v="483215"/>
    <x v="7"/>
    <x v="0"/>
    <x v="4"/>
    <n v="11438"/>
  </r>
  <r>
    <x v="2881"/>
    <x v="19"/>
    <x v="0"/>
    <x v="0"/>
    <x v="5"/>
    <s v="P1"/>
    <x v="3"/>
    <x v="1"/>
    <x v="3"/>
    <x v="857"/>
    <d v="2023-04-07T00:00:00"/>
    <n v="29"/>
    <n v="268578"/>
    <n v="350774"/>
    <n v="82196"/>
    <x v="9"/>
    <n v="100"/>
    <n v="5"/>
    <x v="2"/>
    <x v="2"/>
    <x v="1"/>
    <n v="57"/>
    <x v="250"/>
    <x v="33"/>
    <x v="2"/>
    <s v="P1186"/>
    <n v="38"/>
    <n v="109"/>
    <x v="68"/>
    <x v="2"/>
    <n v="12"/>
    <n v="8"/>
    <s v="A"/>
    <n v="16.59"/>
    <x v="3"/>
    <n v="0"/>
    <n v="74425"/>
    <s v="Paid"/>
    <n v="303415"/>
    <x v="7"/>
    <x v="0"/>
    <x v="3"/>
    <n v="82196"/>
  </r>
  <r>
    <x v="2882"/>
    <x v="115"/>
    <x v="4"/>
    <x v="3"/>
    <x v="4"/>
    <s v="P4"/>
    <x v="0"/>
    <x v="5"/>
    <x v="3"/>
    <x v="396"/>
    <d v="2023-11-26T00:00:00"/>
    <n v="55"/>
    <n v="147851"/>
    <n v="176685"/>
    <n v="28834"/>
    <x v="4"/>
    <n v="488.3"/>
    <n v="11"/>
    <x v="2"/>
    <x v="0"/>
    <x v="0"/>
    <n v="83"/>
    <x v="500"/>
    <x v="24"/>
    <x v="4"/>
    <s v="P1240"/>
    <n v="222"/>
    <n v="95"/>
    <x v="55"/>
    <x v="1"/>
    <n v="7"/>
    <n v="7"/>
    <s v="D"/>
    <n v="3.79"/>
    <x v="0"/>
    <n v="0"/>
    <n v="596890"/>
    <s v="Overdue"/>
    <n v="131835"/>
    <x v="3"/>
    <x v="1"/>
    <x v="3"/>
    <n v="28834"/>
  </r>
  <r>
    <x v="2883"/>
    <x v="29"/>
    <x v="0"/>
    <x v="19"/>
    <x v="0"/>
    <s v="P2"/>
    <x v="1"/>
    <x v="0"/>
    <x v="0"/>
    <x v="535"/>
    <d v="2024-12-27T00:00:00"/>
    <n v="38"/>
    <n v="275622"/>
    <n v="365339"/>
    <n v="89717"/>
    <x v="8"/>
    <n v="168.7"/>
    <n v="44"/>
    <x v="0"/>
    <x v="1"/>
    <x v="2"/>
    <n v="67"/>
    <x v="775"/>
    <x v="6"/>
    <x v="3"/>
    <s v="P1056"/>
    <n v="258"/>
    <n v="86"/>
    <x v="64"/>
    <x v="1"/>
    <n v="0"/>
    <n v="6"/>
    <s v="C"/>
    <n v="17.260000000000002"/>
    <x v="0"/>
    <n v="0"/>
    <n v="208079"/>
    <s v="Pending"/>
    <n v="323451"/>
    <x v="7"/>
    <x v="1"/>
    <x v="2"/>
    <n v="89717"/>
  </r>
  <r>
    <x v="2884"/>
    <x v="188"/>
    <x v="2"/>
    <x v="16"/>
    <x v="0"/>
    <s v="P3"/>
    <x v="2"/>
    <x v="2"/>
    <x v="3"/>
    <x v="1032"/>
    <d v="2024-11-27T00:00:00"/>
    <n v="13"/>
    <n v="223781"/>
    <n v="207073"/>
    <n v="-16708"/>
    <x v="8"/>
    <n v="556"/>
    <n v="60"/>
    <x v="0"/>
    <x v="3"/>
    <x v="2"/>
    <n v="53"/>
    <x v="405"/>
    <x v="27"/>
    <x v="4"/>
    <s v="P1228"/>
    <n v="10"/>
    <n v="37"/>
    <x v="78"/>
    <x v="2"/>
    <n v="4"/>
    <n v="6"/>
    <s v="B"/>
    <n v="6.71"/>
    <x v="3"/>
    <n v="0"/>
    <n v="585861"/>
    <s v="Pending"/>
    <n v="267914"/>
    <x v="7"/>
    <x v="2"/>
    <x v="3"/>
    <n v="-16708"/>
  </r>
  <r>
    <x v="2885"/>
    <x v="228"/>
    <x v="3"/>
    <x v="13"/>
    <x v="4"/>
    <s v="P1"/>
    <x v="2"/>
    <x v="1"/>
    <x v="0"/>
    <x v="621"/>
    <d v="2025-08-17T00:00:00"/>
    <n v="23"/>
    <n v="330259"/>
    <n v="320594"/>
    <n v="-9665"/>
    <x v="6"/>
    <n v="547.6"/>
    <n v="97"/>
    <x v="1"/>
    <x v="1"/>
    <x v="1"/>
    <n v="0"/>
    <x v="769"/>
    <x v="14"/>
    <x v="1"/>
    <s v="P1350"/>
    <n v="198"/>
    <n v="88"/>
    <x v="33"/>
    <x v="3"/>
    <n v="2"/>
    <n v="1"/>
    <s v="A"/>
    <n v="5"/>
    <x v="0"/>
    <n v="0"/>
    <n v="523414"/>
    <s v="Paid"/>
    <n v="349976"/>
    <x v="10"/>
    <x v="3"/>
    <x v="4"/>
    <n v="-9665"/>
  </r>
  <r>
    <x v="2886"/>
    <x v="174"/>
    <x v="4"/>
    <x v="8"/>
    <x v="0"/>
    <s v="P4"/>
    <x v="3"/>
    <x v="0"/>
    <x v="2"/>
    <x v="1063"/>
    <d v="2025-10-03T00:00:00"/>
    <n v="58"/>
    <n v="365669"/>
    <n v="448875"/>
    <n v="83206"/>
    <x v="10"/>
    <n v="162.80000000000001"/>
    <n v="73"/>
    <x v="1"/>
    <x v="2"/>
    <x v="0"/>
    <n v="45"/>
    <x v="718"/>
    <x v="25"/>
    <x v="0"/>
    <s v="P1373"/>
    <n v="453"/>
    <n v="52"/>
    <x v="7"/>
    <x v="1"/>
    <n v="2"/>
    <n v="2"/>
    <s v="D"/>
    <n v="5.18"/>
    <x v="3"/>
    <n v="85169"/>
    <n v="65310"/>
    <s v="Pending"/>
    <n v="361891"/>
    <x v="10"/>
    <x v="1"/>
    <x v="3"/>
    <n v="83206"/>
  </r>
  <r>
    <x v="2887"/>
    <x v="259"/>
    <x v="4"/>
    <x v="19"/>
    <x v="0"/>
    <s v="P5"/>
    <x v="0"/>
    <x v="4"/>
    <x v="2"/>
    <x v="1184"/>
    <d v="2023-11-24T00:00:00"/>
    <n v="8"/>
    <n v="44513"/>
    <n v="99772"/>
    <n v="55259"/>
    <x v="0"/>
    <n v="140.5"/>
    <n v="30"/>
    <x v="2"/>
    <x v="0"/>
    <x v="1"/>
    <n v="66"/>
    <x v="779"/>
    <x v="26"/>
    <x v="1"/>
    <s v="P1464"/>
    <n v="265"/>
    <n v="28"/>
    <x v="5"/>
    <x v="1"/>
    <n v="0"/>
    <n v="3"/>
    <s v="A"/>
    <n v="6.7"/>
    <x v="1"/>
    <n v="0"/>
    <n v="988141"/>
    <s v="Overdue"/>
    <n v="48877"/>
    <x v="3"/>
    <x v="3"/>
    <x v="1"/>
    <n v="55259"/>
  </r>
  <r>
    <x v="2888"/>
    <x v="81"/>
    <x v="4"/>
    <x v="16"/>
    <x v="0"/>
    <s v="P4"/>
    <x v="1"/>
    <x v="4"/>
    <x v="1"/>
    <x v="631"/>
    <d v="2024-01-01T00:00:00"/>
    <n v="4"/>
    <n v="95862"/>
    <n v="138869"/>
    <n v="43007"/>
    <x v="9"/>
    <n v="10.8"/>
    <n v="78"/>
    <x v="1"/>
    <x v="0"/>
    <x v="0"/>
    <n v="0"/>
    <x v="584"/>
    <x v="37"/>
    <x v="0"/>
    <s v="P1354"/>
    <n v="197"/>
    <n v="11"/>
    <x v="24"/>
    <x v="3"/>
    <n v="21"/>
    <n v="1"/>
    <s v="B"/>
    <n v="8.26"/>
    <x v="2"/>
    <n v="64041"/>
    <n v="181571"/>
    <s v="Overdue"/>
    <n v="80328"/>
    <x v="0"/>
    <x v="3"/>
    <x v="1"/>
    <n v="43007"/>
  </r>
  <r>
    <x v="2889"/>
    <x v="231"/>
    <x v="0"/>
    <x v="6"/>
    <x v="3"/>
    <s v="P2"/>
    <x v="3"/>
    <x v="0"/>
    <x v="4"/>
    <x v="1187"/>
    <d v="2022-01-21T00:00:00"/>
    <n v="19"/>
    <n v="382334"/>
    <n v="454977"/>
    <n v="72643"/>
    <x v="6"/>
    <n v="747.5"/>
    <n v="97"/>
    <x v="1"/>
    <x v="0"/>
    <x v="1"/>
    <n v="0"/>
    <x v="848"/>
    <x v="24"/>
    <x v="2"/>
    <s v="P1441"/>
    <n v="58"/>
    <n v="21"/>
    <x v="59"/>
    <x v="3"/>
    <n v="21"/>
    <n v="6"/>
    <s v="D"/>
    <n v="12.28"/>
    <x v="0"/>
    <n v="0"/>
    <n v="890427"/>
    <s v="Paid"/>
    <n v="428990"/>
    <x v="2"/>
    <x v="2"/>
    <x v="3"/>
    <n v="72643"/>
  </r>
  <r>
    <x v="2890"/>
    <x v="276"/>
    <x v="2"/>
    <x v="9"/>
    <x v="1"/>
    <s v="P4"/>
    <x v="0"/>
    <x v="2"/>
    <x v="4"/>
    <x v="377"/>
    <d v="2025-03-07T00:00:00"/>
    <n v="31"/>
    <n v="334619"/>
    <n v="329853"/>
    <n v="-4766"/>
    <x v="3"/>
    <n v="555.70000000000005"/>
    <n v="72"/>
    <x v="1"/>
    <x v="0"/>
    <x v="0"/>
    <n v="40"/>
    <x v="408"/>
    <x v="1"/>
    <x v="2"/>
    <s v="P1255"/>
    <n v="13"/>
    <n v="62"/>
    <x v="85"/>
    <x v="1"/>
    <n v="7"/>
    <n v="1"/>
    <s v="B"/>
    <n v="3.68"/>
    <x v="2"/>
    <n v="0"/>
    <n v="855193"/>
    <s v="Overdue"/>
    <n v="355065"/>
    <x v="3"/>
    <x v="1"/>
    <x v="0"/>
    <n v="-4766"/>
  </r>
  <r>
    <x v="2891"/>
    <x v="82"/>
    <x v="3"/>
    <x v="25"/>
    <x v="4"/>
    <s v="P3"/>
    <x v="2"/>
    <x v="5"/>
    <x v="4"/>
    <x v="484"/>
    <d v="2022-04-18T00:00:00"/>
    <n v="1"/>
    <n v="238568"/>
    <n v="292583"/>
    <n v="54015"/>
    <x v="8"/>
    <n v="601"/>
    <n v="54"/>
    <x v="0"/>
    <x v="2"/>
    <x v="2"/>
    <n v="0"/>
    <x v="295"/>
    <x v="30"/>
    <x v="2"/>
    <s v="P1465"/>
    <n v="46"/>
    <n v="67"/>
    <x v="67"/>
    <x v="2"/>
    <n v="21"/>
    <n v="2"/>
    <s v="D"/>
    <n v="14.65"/>
    <x v="3"/>
    <n v="6307"/>
    <n v="666289"/>
    <s v="Paid"/>
    <n v="237809"/>
    <x v="10"/>
    <x v="3"/>
    <x v="0"/>
    <n v="54015"/>
  </r>
  <r>
    <x v="2892"/>
    <x v="152"/>
    <x v="0"/>
    <x v="3"/>
    <x v="1"/>
    <s v="P4"/>
    <x v="2"/>
    <x v="4"/>
    <x v="0"/>
    <x v="875"/>
    <d v="2023-07-31T00:00:00"/>
    <n v="28"/>
    <n v="258848"/>
    <n v="333929"/>
    <n v="75081"/>
    <x v="1"/>
    <n v="497.7"/>
    <n v="50"/>
    <x v="0"/>
    <x v="2"/>
    <x v="0"/>
    <n v="0"/>
    <x v="648"/>
    <x v="29"/>
    <x v="2"/>
    <s v="P1372"/>
    <n v="48"/>
    <n v="111"/>
    <x v="17"/>
    <x v="0"/>
    <n v="14"/>
    <n v="7"/>
    <s v="D"/>
    <n v="10.34"/>
    <x v="3"/>
    <n v="0"/>
    <n v="327871"/>
    <s v="Overdue"/>
    <n v="302582"/>
    <x v="9"/>
    <x v="0"/>
    <x v="4"/>
    <n v="75081"/>
  </r>
  <r>
    <x v="2893"/>
    <x v="9"/>
    <x v="1"/>
    <x v="24"/>
    <x v="0"/>
    <s v="P1"/>
    <x v="2"/>
    <x v="0"/>
    <x v="0"/>
    <x v="1188"/>
    <d v="2024-02-03T00:00:00"/>
    <n v="9"/>
    <n v="235922"/>
    <n v="325060"/>
    <n v="89138"/>
    <x v="2"/>
    <n v="300.2"/>
    <n v="60"/>
    <x v="0"/>
    <x v="0"/>
    <x v="1"/>
    <n v="0"/>
    <x v="743"/>
    <x v="0"/>
    <x v="3"/>
    <s v="P1057"/>
    <n v="97"/>
    <n v="90"/>
    <x v="51"/>
    <x v="3"/>
    <n v="9"/>
    <n v="2"/>
    <s v="B"/>
    <n v="6.58"/>
    <x v="2"/>
    <n v="0"/>
    <n v="285584"/>
    <s v="Paid"/>
    <n v="231633"/>
    <x v="10"/>
    <x v="3"/>
    <x v="0"/>
    <n v="89138"/>
  </r>
  <r>
    <x v="2894"/>
    <x v="92"/>
    <x v="2"/>
    <x v="19"/>
    <x v="3"/>
    <s v="P3"/>
    <x v="0"/>
    <x v="3"/>
    <x v="4"/>
    <x v="480"/>
    <d v="2022-12-23T00:00:00"/>
    <n v="18"/>
    <n v="224355"/>
    <n v="312709"/>
    <n v="88354"/>
    <x v="3"/>
    <n v="871.2"/>
    <n v="33"/>
    <x v="0"/>
    <x v="3"/>
    <x v="0"/>
    <n v="0"/>
    <x v="858"/>
    <x v="29"/>
    <x v="2"/>
    <s v="P1133"/>
    <n v="31"/>
    <n v="12"/>
    <x v="91"/>
    <x v="2"/>
    <n v="21"/>
    <n v="8"/>
    <s v="D"/>
    <n v="0.16"/>
    <x v="0"/>
    <n v="0"/>
    <n v="593032"/>
    <s v="Pending"/>
    <n v="273098"/>
    <x v="1"/>
    <x v="3"/>
    <x v="3"/>
    <n v="88354"/>
  </r>
  <r>
    <x v="2895"/>
    <x v="158"/>
    <x v="2"/>
    <x v="27"/>
    <x v="5"/>
    <s v="P1"/>
    <x v="1"/>
    <x v="2"/>
    <x v="0"/>
    <x v="905"/>
    <d v="2023-02-26T00:00:00"/>
    <n v="11"/>
    <n v="271355"/>
    <n v="262459"/>
    <n v="-8896"/>
    <x v="7"/>
    <n v="558.5"/>
    <n v="69"/>
    <x v="1"/>
    <x v="1"/>
    <x v="0"/>
    <n v="62"/>
    <x v="749"/>
    <x v="19"/>
    <x v="4"/>
    <s v="P1079"/>
    <n v="8"/>
    <n v="41"/>
    <x v="15"/>
    <x v="3"/>
    <n v="9"/>
    <n v="8"/>
    <s v="D"/>
    <n v="8.75"/>
    <x v="1"/>
    <n v="0"/>
    <n v="540747"/>
    <s v="Pending"/>
    <n v="259465"/>
    <x v="2"/>
    <x v="3"/>
    <x v="4"/>
    <n v="-8896"/>
  </r>
  <r>
    <x v="2896"/>
    <x v="260"/>
    <x v="4"/>
    <x v="29"/>
    <x v="1"/>
    <s v="P3"/>
    <x v="1"/>
    <x v="0"/>
    <x v="3"/>
    <x v="1014"/>
    <d v="2023-10-07T00:00:00"/>
    <n v="13"/>
    <n v="457911"/>
    <n v="427728"/>
    <n v="-30183"/>
    <x v="1"/>
    <n v="856.3"/>
    <n v="41"/>
    <x v="0"/>
    <x v="3"/>
    <x v="1"/>
    <n v="0"/>
    <x v="213"/>
    <x v="19"/>
    <x v="2"/>
    <s v="P1436"/>
    <n v="457"/>
    <n v="117"/>
    <x v="67"/>
    <x v="1"/>
    <n v="21"/>
    <n v="4"/>
    <s v="C"/>
    <n v="13.9"/>
    <x v="0"/>
    <n v="0"/>
    <n v="215668"/>
    <s v="Overdue"/>
    <n v="504113"/>
    <x v="8"/>
    <x v="2"/>
    <x v="4"/>
    <n v="-30183"/>
  </r>
  <r>
    <x v="2897"/>
    <x v="40"/>
    <x v="3"/>
    <x v="0"/>
    <x v="5"/>
    <s v="P3"/>
    <x v="3"/>
    <x v="4"/>
    <x v="1"/>
    <x v="736"/>
    <d v="2024-01-26T00:00:00"/>
    <n v="21"/>
    <n v="475572"/>
    <n v="563482"/>
    <n v="87910"/>
    <x v="1"/>
    <n v="272.2"/>
    <n v="21"/>
    <x v="2"/>
    <x v="0"/>
    <x v="0"/>
    <n v="0"/>
    <x v="378"/>
    <x v="17"/>
    <x v="4"/>
    <s v="P1083"/>
    <n v="395"/>
    <n v="59"/>
    <x v="44"/>
    <x v="2"/>
    <n v="2"/>
    <n v="4"/>
    <s v="B"/>
    <n v="14.73"/>
    <x v="0"/>
    <n v="9095"/>
    <n v="136710"/>
    <s v="Paid"/>
    <n v="512079"/>
    <x v="4"/>
    <x v="1"/>
    <x v="2"/>
    <n v="87910"/>
  </r>
  <r>
    <x v="2898"/>
    <x v="298"/>
    <x v="0"/>
    <x v="23"/>
    <x v="3"/>
    <s v="P2"/>
    <x v="0"/>
    <x v="0"/>
    <x v="0"/>
    <x v="313"/>
    <d v="2025-03-18T00:00:00"/>
    <n v="22"/>
    <n v="205439"/>
    <n v="296563"/>
    <n v="91124"/>
    <x v="10"/>
    <n v="825.4"/>
    <n v="26"/>
    <x v="2"/>
    <x v="0"/>
    <x v="0"/>
    <n v="43"/>
    <x v="680"/>
    <x v="1"/>
    <x v="2"/>
    <s v="P1145"/>
    <n v="295"/>
    <n v="82"/>
    <x v="43"/>
    <x v="3"/>
    <n v="21"/>
    <n v="4"/>
    <s v="C"/>
    <n v="13.35"/>
    <x v="1"/>
    <n v="69755"/>
    <n v="44391"/>
    <s v="Paid"/>
    <n v="198655"/>
    <x v="4"/>
    <x v="2"/>
    <x v="3"/>
    <n v="91124"/>
  </r>
  <r>
    <x v="2899"/>
    <x v="76"/>
    <x v="1"/>
    <x v="4"/>
    <x v="4"/>
    <s v="P3"/>
    <x v="3"/>
    <x v="5"/>
    <x v="4"/>
    <x v="65"/>
    <d v="2023-04-19T00:00:00"/>
    <n v="39"/>
    <n v="153971"/>
    <n v="223455"/>
    <n v="69484"/>
    <x v="3"/>
    <n v="13.1"/>
    <n v="62"/>
    <x v="1"/>
    <x v="0"/>
    <x v="0"/>
    <n v="0"/>
    <x v="205"/>
    <x v="24"/>
    <x v="0"/>
    <s v="P1206"/>
    <n v="355"/>
    <n v="26"/>
    <x v="1"/>
    <x v="0"/>
    <n v="21"/>
    <n v="2"/>
    <s v="B"/>
    <n v="10.53"/>
    <x v="2"/>
    <n v="0"/>
    <n v="974064"/>
    <s v="Pending"/>
    <n v="168215"/>
    <x v="7"/>
    <x v="2"/>
    <x v="0"/>
    <n v="69484"/>
  </r>
  <r>
    <x v="2900"/>
    <x v="67"/>
    <x v="0"/>
    <x v="28"/>
    <x v="4"/>
    <s v="P3"/>
    <x v="1"/>
    <x v="5"/>
    <x v="2"/>
    <x v="201"/>
    <d v="2025-06-15T00:00:00"/>
    <n v="5"/>
    <n v="39297"/>
    <n v="48667"/>
    <n v="9370"/>
    <x v="4"/>
    <n v="402.1"/>
    <n v="22"/>
    <x v="2"/>
    <x v="2"/>
    <x v="1"/>
    <n v="74"/>
    <x v="677"/>
    <x v="33"/>
    <x v="0"/>
    <s v="P1274"/>
    <n v="106"/>
    <n v="74"/>
    <x v="2"/>
    <x v="1"/>
    <n v="0"/>
    <n v="3"/>
    <s v="D"/>
    <n v="2.5499999999999998"/>
    <x v="3"/>
    <n v="0"/>
    <n v="362482"/>
    <s v="Pending"/>
    <n v="86416"/>
    <x v="12"/>
    <x v="0"/>
    <x v="4"/>
    <n v="9370"/>
  </r>
  <r>
    <x v="2901"/>
    <x v="242"/>
    <x v="4"/>
    <x v="12"/>
    <x v="2"/>
    <s v="P1"/>
    <x v="1"/>
    <x v="4"/>
    <x v="2"/>
    <x v="772"/>
    <d v="2024-07-20T00:00:00"/>
    <n v="49"/>
    <n v="188914"/>
    <n v="254959"/>
    <n v="66045"/>
    <x v="4"/>
    <n v="501.3"/>
    <n v="38"/>
    <x v="0"/>
    <x v="3"/>
    <x v="0"/>
    <n v="0"/>
    <x v="723"/>
    <x v="12"/>
    <x v="2"/>
    <s v="P1333"/>
    <n v="201"/>
    <n v="77"/>
    <x v="22"/>
    <x v="3"/>
    <n v="12"/>
    <n v="8"/>
    <s v="B"/>
    <n v="16.100000000000001"/>
    <x v="0"/>
    <n v="0"/>
    <n v="900413"/>
    <s v="Paid"/>
    <n v="190709"/>
    <x v="4"/>
    <x v="0"/>
    <x v="2"/>
    <n v="66045"/>
  </r>
  <r>
    <x v="2902"/>
    <x v="283"/>
    <x v="5"/>
    <x v="23"/>
    <x v="0"/>
    <s v="P3"/>
    <x v="2"/>
    <x v="0"/>
    <x v="4"/>
    <x v="1051"/>
    <d v="2025-03-25T00:00:00"/>
    <n v="4"/>
    <n v="368050"/>
    <n v="333520"/>
    <n v="-34530"/>
    <x v="0"/>
    <n v="625.1"/>
    <n v="10"/>
    <x v="2"/>
    <x v="1"/>
    <x v="1"/>
    <n v="40"/>
    <x v="279"/>
    <x v="37"/>
    <x v="4"/>
    <s v="P1285"/>
    <n v="102"/>
    <n v="120"/>
    <x v="1"/>
    <x v="3"/>
    <n v="9"/>
    <n v="5"/>
    <s v="C"/>
    <n v="13.8"/>
    <x v="1"/>
    <n v="13358"/>
    <n v="257645"/>
    <s v="Paid"/>
    <n v="379546"/>
    <x v="0"/>
    <x v="0"/>
    <x v="4"/>
    <n v="-34530"/>
  </r>
  <r>
    <x v="2903"/>
    <x v="130"/>
    <x v="0"/>
    <x v="10"/>
    <x v="3"/>
    <s v="P3"/>
    <x v="0"/>
    <x v="5"/>
    <x v="2"/>
    <x v="308"/>
    <d v="2023-05-05T00:00:00"/>
    <n v="51"/>
    <n v="231811"/>
    <n v="220339"/>
    <n v="-11472"/>
    <x v="4"/>
    <n v="28.3"/>
    <n v="93"/>
    <x v="1"/>
    <x v="0"/>
    <x v="0"/>
    <n v="79"/>
    <x v="303"/>
    <x v="30"/>
    <x v="4"/>
    <s v="P1169"/>
    <n v="287"/>
    <n v="118"/>
    <x v="41"/>
    <x v="0"/>
    <n v="12"/>
    <n v="3"/>
    <s v="C"/>
    <n v="1.24"/>
    <x v="2"/>
    <n v="0"/>
    <n v="181880"/>
    <s v="Pending"/>
    <n v="264980"/>
    <x v="11"/>
    <x v="1"/>
    <x v="1"/>
    <n v="-11472"/>
  </r>
  <r>
    <x v="2904"/>
    <x v="258"/>
    <x v="0"/>
    <x v="10"/>
    <x v="3"/>
    <s v="P2"/>
    <x v="1"/>
    <x v="1"/>
    <x v="4"/>
    <x v="821"/>
    <d v="2025-06-22T00:00:00"/>
    <n v="20"/>
    <n v="480782"/>
    <n v="549920"/>
    <n v="69138"/>
    <x v="1"/>
    <n v="603.79999999999995"/>
    <n v="22"/>
    <x v="2"/>
    <x v="3"/>
    <x v="0"/>
    <n v="0"/>
    <x v="206"/>
    <x v="13"/>
    <x v="0"/>
    <s v="P1364"/>
    <n v="282"/>
    <n v="101"/>
    <x v="64"/>
    <x v="0"/>
    <n v="9"/>
    <n v="1"/>
    <s v="D"/>
    <n v="12.78"/>
    <x v="1"/>
    <n v="0"/>
    <n v="75593"/>
    <s v="Overdue"/>
    <n v="515983"/>
    <x v="0"/>
    <x v="1"/>
    <x v="3"/>
    <n v="69138"/>
  </r>
  <r>
    <x v="2905"/>
    <x v="17"/>
    <x v="3"/>
    <x v="17"/>
    <x v="0"/>
    <s v="P1"/>
    <x v="3"/>
    <x v="2"/>
    <x v="3"/>
    <x v="107"/>
    <d v="2023-04-28T00:00:00"/>
    <n v="39"/>
    <n v="451909"/>
    <n v="444508"/>
    <n v="-7401"/>
    <x v="9"/>
    <n v="754"/>
    <n v="77"/>
    <x v="1"/>
    <x v="3"/>
    <x v="1"/>
    <n v="74"/>
    <x v="307"/>
    <x v="22"/>
    <x v="4"/>
    <s v="P1357"/>
    <n v="452"/>
    <n v="49"/>
    <x v="33"/>
    <x v="2"/>
    <n v="4"/>
    <n v="4"/>
    <s v="A"/>
    <n v="11.46"/>
    <x v="0"/>
    <n v="0"/>
    <n v="771930"/>
    <s v="Pending"/>
    <n v="455275"/>
    <x v="12"/>
    <x v="1"/>
    <x v="0"/>
    <n v="-7401"/>
  </r>
  <r>
    <x v="2906"/>
    <x v="28"/>
    <x v="2"/>
    <x v="10"/>
    <x v="1"/>
    <s v="P5"/>
    <x v="3"/>
    <x v="0"/>
    <x v="3"/>
    <x v="1189"/>
    <d v="2022-09-23T00:00:00"/>
    <n v="58"/>
    <n v="174677"/>
    <n v="196849"/>
    <n v="22172"/>
    <x v="10"/>
    <n v="829.7"/>
    <n v="27"/>
    <x v="2"/>
    <x v="3"/>
    <x v="0"/>
    <n v="0"/>
    <x v="115"/>
    <x v="19"/>
    <x v="3"/>
    <s v="P1443"/>
    <n v="149"/>
    <n v="16"/>
    <x v="83"/>
    <x v="0"/>
    <n v="2"/>
    <n v="1"/>
    <s v="D"/>
    <n v="14.55"/>
    <x v="0"/>
    <n v="0"/>
    <n v="977157"/>
    <s v="Pending"/>
    <n v="171082"/>
    <x v="3"/>
    <x v="1"/>
    <x v="3"/>
    <n v="22172"/>
  </r>
  <r>
    <x v="2907"/>
    <x v="294"/>
    <x v="1"/>
    <x v="17"/>
    <x v="4"/>
    <s v="P1"/>
    <x v="0"/>
    <x v="1"/>
    <x v="4"/>
    <x v="710"/>
    <d v="2024-07-05T00:00:00"/>
    <n v="43"/>
    <n v="398684"/>
    <n v="361210"/>
    <n v="-37474"/>
    <x v="3"/>
    <n v="437.9"/>
    <n v="26"/>
    <x v="2"/>
    <x v="0"/>
    <x v="2"/>
    <n v="0"/>
    <x v="548"/>
    <x v="19"/>
    <x v="1"/>
    <s v="P1213"/>
    <n v="81"/>
    <n v="111"/>
    <x v="6"/>
    <x v="2"/>
    <n v="19"/>
    <n v="6"/>
    <s v="B"/>
    <n v="8.09"/>
    <x v="3"/>
    <n v="24288"/>
    <n v="266968"/>
    <s v="Paid"/>
    <n v="429918"/>
    <x v="12"/>
    <x v="3"/>
    <x v="4"/>
    <n v="-37474"/>
  </r>
  <r>
    <x v="2908"/>
    <x v="182"/>
    <x v="1"/>
    <x v="25"/>
    <x v="5"/>
    <s v="P4"/>
    <x v="0"/>
    <x v="3"/>
    <x v="3"/>
    <x v="1021"/>
    <d v="2024-05-21T00:00:00"/>
    <n v="53"/>
    <n v="469683"/>
    <n v="511595"/>
    <n v="41912"/>
    <x v="8"/>
    <n v="33"/>
    <n v="19"/>
    <x v="2"/>
    <x v="1"/>
    <x v="0"/>
    <n v="0"/>
    <x v="122"/>
    <x v="23"/>
    <x v="1"/>
    <s v="P1179"/>
    <n v="172"/>
    <n v="108"/>
    <x v="60"/>
    <x v="3"/>
    <n v="14"/>
    <n v="2"/>
    <s v="C"/>
    <n v="16.260000000000002"/>
    <x v="2"/>
    <n v="0"/>
    <n v="641278"/>
    <s v="Overdue"/>
    <n v="456403"/>
    <x v="12"/>
    <x v="0"/>
    <x v="0"/>
    <n v="41912"/>
  </r>
  <r>
    <x v="2909"/>
    <x v="139"/>
    <x v="4"/>
    <x v="3"/>
    <x v="4"/>
    <s v="P2"/>
    <x v="1"/>
    <x v="2"/>
    <x v="2"/>
    <x v="144"/>
    <d v="2022-07-04T00:00:00"/>
    <n v="11"/>
    <n v="84432"/>
    <n v="111463"/>
    <n v="27031"/>
    <x v="0"/>
    <n v="872.2"/>
    <n v="39"/>
    <x v="0"/>
    <x v="1"/>
    <x v="2"/>
    <n v="0"/>
    <x v="512"/>
    <x v="29"/>
    <x v="4"/>
    <s v="P1466"/>
    <n v="178"/>
    <n v="58"/>
    <x v="27"/>
    <x v="3"/>
    <n v="14"/>
    <n v="8"/>
    <s v="D"/>
    <n v="8.89"/>
    <x v="2"/>
    <n v="0"/>
    <n v="543356"/>
    <s v="Paid"/>
    <n v="77313"/>
    <x v="3"/>
    <x v="3"/>
    <x v="2"/>
    <n v="27031"/>
  </r>
  <r>
    <x v="2910"/>
    <x v="71"/>
    <x v="0"/>
    <x v="19"/>
    <x v="2"/>
    <s v="P3"/>
    <x v="3"/>
    <x v="5"/>
    <x v="0"/>
    <x v="285"/>
    <d v="2023-05-13T00:00:00"/>
    <n v="31"/>
    <n v="14589"/>
    <n v="21930"/>
    <n v="7341"/>
    <x v="8"/>
    <n v="802.1"/>
    <n v="25"/>
    <x v="2"/>
    <x v="3"/>
    <x v="0"/>
    <n v="42"/>
    <x v="421"/>
    <x v="44"/>
    <x v="4"/>
    <s v="P1271"/>
    <n v="142"/>
    <n v="93"/>
    <x v="2"/>
    <x v="1"/>
    <n v="2"/>
    <n v="2"/>
    <s v="D"/>
    <n v="6.36"/>
    <x v="3"/>
    <n v="0"/>
    <n v="996796"/>
    <s v="Overdue"/>
    <n v="34119"/>
    <x v="12"/>
    <x v="2"/>
    <x v="4"/>
    <n v="7341"/>
  </r>
  <r>
    <x v="2911"/>
    <x v="192"/>
    <x v="2"/>
    <x v="2"/>
    <x v="2"/>
    <s v="P4"/>
    <x v="2"/>
    <x v="1"/>
    <x v="2"/>
    <x v="1015"/>
    <d v="2023-09-17T00:00:00"/>
    <n v="49"/>
    <n v="28778"/>
    <n v="-10727"/>
    <n v="-39505"/>
    <x v="10"/>
    <n v="281.39999999999998"/>
    <n v="42"/>
    <x v="0"/>
    <x v="0"/>
    <x v="0"/>
    <n v="0"/>
    <x v="353"/>
    <x v="26"/>
    <x v="4"/>
    <s v="P1305"/>
    <n v="286"/>
    <n v="108"/>
    <x v="36"/>
    <x v="2"/>
    <n v="16"/>
    <n v="8"/>
    <s v="B"/>
    <n v="17.64"/>
    <x v="2"/>
    <n v="0"/>
    <n v="528350"/>
    <s v="Pending"/>
    <n v="21109"/>
    <x v="8"/>
    <x v="1"/>
    <x v="4"/>
    <n v="-39505"/>
  </r>
  <r>
    <x v="2912"/>
    <x v="249"/>
    <x v="5"/>
    <x v="15"/>
    <x v="1"/>
    <s v="P1"/>
    <x v="2"/>
    <x v="0"/>
    <x v="0"/>
    <x v="1190"/>
    <d v="2025-10-06T00:00:00"/>
    <n v="23"/>
    <n v="386143"/>
    <n v="389117"/>
    <n v="2974"/>
    <x v="4"/>
    <n v="625.5"/>
    <n v="43"/>
    <x v="0"/>
    <x v="3"/>
    <x v="0"/>
    <n v="64"/>
    <x v="349"/>
    <x v="15"/>
    <x v="1"/>
    <s v="P1384"/>
    <n v="31"/>
    <n v="25"/>
    <x v="68"/>
    <x v="0"/>
    <n v="21"/>
    <n v="1"/>
    <s v="C"/>
    <n v="10.45"/>
    <x v="2"/>
    <n v="0"/>
    <n v="507497"/>
    <s v="Pending"/>
    <n v="374534"/>
    <x v="11"/>
    <x v="0"/>
    <x v="1"/>
    <n v="2974"/>
  </r>
  <r>
    <x v="2913"/>
    <x v="239"/>
    <x v="4"/>
    <x v="23"/>
    <x v="5"/>
    <s v="P5"/>
    <x v="0"/>
    <x v="1"/>
    <x v="3"/>
    <x v="1002"/>
    <d v="2024-09-15T00:00:00"/>
    <n v="20"/>
    <n v="64448"/>
    <n v="113984"/>
    <n v="49536"/>
    <x v="1"/>
    <n v="244.6"/>
    <n v="97"/>
    <x v="1"/>
    <x v="1"/>
    <x v="1"/>
    <n v="0"/>
    <x v="250"/>
    <x v="8"/>
    <x v="2"/>
    <s v="P1013"/>
    <n v="363"/>
    <n v="103"/>
    <x v="4"/>
    <x v="3"/>
    <n v="12"/>
    <n v="1"/>
    <s v="D"/>
    <n v="1.65"/>
    <x v="0"/>
    <n v="0"/>
    <n v="885782"/>
    <s v="Pending"/>
    <n v="93699"/>
    <x v="10"/>
    <x v="3"/>
    <x v="2"/>
    <n v="49536"/>
  </r>
  <r>
    <x v="2914"/>
    <x v="34"/>
    <x v="3"/>
    <x v="26"/>
    <x v="4"/>
    <s v="P1"/>
    <x v="2"/>
    <x v="4"/>
    <x v="1"/>
    <x v="617"/>
    <d v="2022-09-08T00:00:00"/>
    <n v="-2"/>
    <n v="354309"/>
    <n v="393404"/>
    <n v="39095"/>
    <x v="3"/>
    <n v="60"/>
    <n v="11"/>
    <x v="2"/>
    <x v="3"/>
    <x v="2"/>
    <n v="0"/>
    <x v="344"/>
    <x v="29"/>
    <x v="0"/>
    <s v="P1271"/>
    <n v="121"/>
    <n v="63"/>
    <x v="60"/>
    <x v="1"/>
    <n v="4"/>
    <n v="2"/>
    <s v="C"/>
    <n v="12.46"/>
    <x v="3"/>
    <n v="0"/>
    <n v="755560"/>
    <s v="Pending"/>
    <n v="392035"/>
    <x v="11"/>
    <x v="0"/>
    <x v="3"/>
    <n v="39095"/>
  </r>
  <r>
    <x v="2915"/>
    <x v="59"/>
    <x v="1"/>
    <x v="23"/>
    <x v="2"/>
    <s v="P3"/>
    <x v="0"/>
    <x v="4"/>
    <x v="3"/>
    <x v="353"/>
    <d v="2022-10-10T00:00:00"/>
    <n v="29"/>
    <n v="154206"/>
    <n v="243801"/>
    <n v="89595"/>
    <x v="3"/>
    <n v="424.7"/>
    <n v="58"/>
    <x v="0"/>
    <x v="0"/>
    <x v="2"/>
    <n v="0"/>
    <x v="250"/>
    <x v="38"/>
    <x v="3"/>
    <s v="P1024"/>
    <n v="304"/>
    <n v="54"/>
    <x v="62"/>
    <x v="2"/>
    <n v="19"/>
    <n v="5"/>
    <s v="D"/>
    <n v="6.66"/>
    <x v="2"/>
    <n v="0"/>
    <n v="859801"/>
    <s v="Pending"/>
    <n v="141981"/>
    <x v="3"/>
    <x v="2"/>
    <x v="0"/>
    <n v="89595"/>
  </r>
  <r>
    <x v="2916"/>
    <x v="162"/>
    <x v="2"/>
    <x v="3"/>
    <x v="3"/>
    <s v="P1"/>
    <x v="2"/>
    <x v="5"/>
    <x v="1"/>
    <x v="173"/>
    <d v="2024-04-14T00:00:00"/>
    <n v="35"/>
    <n v="321463"/>
    <n v="348980"/>
    <n v="27517"/>
    <x v="0"/>
    <n v="154.80000000000001"/>
    <n v="14"/>
    <x v="2"/>
    <x v="2"/>
    <x v="0"/>
    <n v="0"/>
    <x v="456"/>
    <x v="32"/>
    <x v="0"/>
    <s v="P1201"/>
    <n v="408"/>
    <n v="10"/>
    <x v="21"/>
    <x v="1"/>
    <n v="19"/>
    <n v="6"/>
    <s v="B"/>
    <n v="2.92"/>
    <x v="1"/>
    <n v="0"/>
    <n v="38299"/>
    <s v="Paid"/>
    <n v="308003"/>
    <x v="6"/>
    <x v="1"/>
    <x v="0"/>
    <n v="27517"/>
  </r>
  <r>
    <x v="2917"/>
    <x v="50"/>
    <x v="5"/>
    <x v="2"/>
    <x v="1"/>
    <s v="P5"/>
    <x v="0"/>
    <x v="3"/>
    <x v="1"/>
    <x v="687"/>
    <d v="2024-12-06T00:00:00"/>
    <n v="57"/>
    <n v="141980"/>
    <n v="155651"/>
    <n v="13671"/>
    <x v="4"/>
    <n v="113.8"/>
    <n v="38"/>
    <x v="0"/>
    <x v="2"/>
    <x v="0"/>
    <n v="0"/>
    <x v="393"/>
    <x v="42"/>
    <x v="4"/>
    <s v="P1456"/>
    <n v="287"/>
    <n v="20"/>
    <x v="43"/>
    <x v="2"/>
    <n v="14"/>
    <n v="4"/>
    <s v="A"/>
    <n v="5.17"/>
    <x v="0"/>
    <n v="0"/>
    <n v="519498"/>
    <s v="Paid"/>
    <n v="180003"/>
    <x v="10"/>
    <x v="0"/>
    <x v="0"/>
    <n v="13671"/>
  </r>
  <r>
    <x v="2918"/>
    <x v="86"/>
    <x v="3"/>
    <x v="0"/>
    <x v="4"/>
    <s v="P2"/>
    <x v="1"/>
    <x v="0"/>
    <x v="4"/>
    <x v="32"/>
    <d v="2023-08-11T00:00:00"/>
    <n v="15"/>
    <n v="72431"/>
    <n v="164647"/>
    <n v="92216"/>
    <x v="4"/>
    <n v="307.5"/>
    <n v="84"/>
    <x v="1"/>
    <x v="2"/>
    <x v="2"/>
    <n v="0"/>
    <x v="561"/>
    <x v="12"/>
    <x v="1"/>
    <s v="P1215"/>
    <n v="33"/>
    <n v="84"/>
    <x v="16"/>
    <x v="0"/>
    <n v="21"/>
    <n v="8"/>
    <s v="D"/>
    <n v="8.89"/>
    <x v="2"/>
    <n v="8364"/>
    <n v="441890"/>
    <s v="Paid"/>
    <n v="98493"/>
    <x v="9"/>
    <x v="0"/>
    <x v="4"/>
    <n v="92216"/>
  </r>
  <r>
    <x v="2919"/>
    <x v="93"/>
    <x v="0"/>
    <x v="29"/>
    <x v="2"/>
    <s v="P5"/>
    <x v="0"/>
    <x v="2"/>
    <x v="4"/>
    <x v="1191"/>
    <d v="2025-02-02T00:00:00"/>
    <n v="37"/>
    <n v="237237"/>
    <n v="279182"/>
    <n v="41945"/>
    <x v="9"/>
    <n v="567.6"/>
    <n v="2"/>
    <x v="2"/>
    <x v="0"/>
    <x v="0"/>
    <n v="45"/>
    <x v="141"/>
    <x v="12"/>
    <x v="0"/>
    <s v="P1279"/>
    <n v="179"/>
    <n v="82"/>
    <x v="84"/>
    <x v="1"/>
    <n v="12"/>
    <n v="8"/>
    <s v="B"/>
    <n v="8.65"/>
    <x v="0"/>
    <n v="0"/>
    <n v="512465"/>
    <s v="Paid"/>
    <n v="271236"/>
    <x v="10"/>
    <x v="1"/>
    <x v="3"/>
    <n v="41945"/>
  </r>
  <r>
    <x v="2920"/>
    <x v="210"/>
    <x v="0"/>
    <x v="20"/>
    <x v="4"/>
    <s v="P3"/>
    <x v="0"/>
    <x v="2"/>
    <x v="3"/>
    <x v="904"/>
    <d v="2023-07-28T00:00:00"/>
    <n v="39"/>
    <n v="359002"/>
    <n v="355018"/>
    <n v="-3984"/>
    <x v="9"/>
    <n v="392.4"/>
    <n v="83"/>
    <x v="1"/>
    <x v="1"/>
    <x v="2"/>
    <n v="50"/>
    <x v="133"/>
    <x v="18"/>
    <x v="3"/>
    <s v="P1190"/>
    <n v="425"/>
    <n v="47"/>
    <x v="1"/>
    <x v="3"/>
    <n v="16"/>
    <n v="2"/>
    <s v="A"/>
    <n v="7.36"/>
    <x v="0"/>
    <n v="64871"/>
    <n v="492192"/>
    <s v="Pending"/>
    <n v="350195"/>
    <x v="7"/>
    <x v="1"/>
    <x v="0"/>
    <n v="-3984"/>
  </r>
  <r>
    <x v="2921"/>
    <x v="190"/>
    <x v="4"/>
    <x v="9"/>
    <x v="5"/>
    <s v="P3"/>
    <x v="1"/>
    <x v="0"/>
    <x v="2"/>
    <x v="881"/>
    <d v="2024-06-17T00:00:00"/>
    <n v="35"/>
    <n v="482687"/>
    <n v="552934"/>
    <n v="70247"/>
    <x v="4"/>
    <n v="524.5"/>
    <n v="50"/>
    <x v="0"/>
    <x v="2"/>
    <x v="0"/>
    <n v="91"/>
    <x v="177"/>
    <x v="0"/>
    <x v="4"/>
    <s v="P1291"/>
    <n v="175"/>
    <n v="116"/>
    <x v="74"/>
    <x v="1"/>
    <n v="2"/>
    <n v="6"/>
    <s v="C"/>
    <n v="3.08"/>
    <x v="0"/>
    <n v="0"/>
    <n v="864974"/>
    <s v="Overdue"/>
    <n v="488271"/>
    <x v="4"/>
    <x v="0"/>
    <x v="1"/>
    <n v="70247"/>
  </r>
  <r>
    <x v="2922"/>
    <x v="206"/>
    <x v="0"/>
    <x v="12"/>
    <x v="4"/>
    <s v="P2"/>
    <x v="1"/>
    <x v="1"/>
    <x v="4"/>
    <x v="812"/>
    <d v="2023-06-11T00:00:00"/>
    <n v="34"/>
    <n v="423627"/>
    <n v="395527"/>
    <n v="-28100"/>
    <x v="4"/>
    <n v="232.6"/>
    <n v="83"/>
    <x v="1"/>
    <x v="3"/>
    <x v="0"/>
    <n v="0"/>
    <x v="40"/>
    <x v="32"/>
    <x v="0"/>
    <s v="P1153"/>
    <n v="196"/>
    <n v="44"/>
    <x v="59"/>
    <x v="1"/>
    <n v="4"/>
    <n v="5"/>
    <s v="B"/>
    <n v="10.029999999999999"/>
    <x v="2"/>
    <n v="0"/>
    <n v="666967"/>
    <s v="Pending"/>
    <n v="442000"/>
    <x v="3"/>
    <x v="0"/>
    <x v="0"/>
    <n v="-28100"/>
  </r>
  <r>
    <x v="2923"/>
    <x v="147"/>
    <x v="2"/>
    <x v="9"/>
    <x v="1"/>
    <s v="P3"/>
    <x v="2"/>
    <x v="3"/>
    <x v="2"/>
    <x v="244"/>
    <d v="2025-01-27T00:00:00"/>
    <n v="35"/>
    <n v="309599"/>
    <n v="346787"/>
    <n v="37188"/>
    <x v="7"/>
    <n v="167.3"/>
    <n v="6"/>
    <x v="2"/>
    <x v="0"/>
    <x v="0"/>
    <n v="99"/>
    <x v="330"/>
    <x v="28"/>
    <x v="4"/>
    <s v="P1462"/>
    <n v="214"/>
    <n v="43"/>
    <x v="75"/>
    <x v="2"/>
    <n v="14"/>
    <n v="5"/>
    <s v="A"/>
    <n v="11.12"/>
    <x v="0"/>
    <n v="0"/>
    <n v="164478"/>
    <s v="Paid"/>
    <n v="318603"/>
    <x v="12"/>
    <x v="1"/>
    <x v="1"/>
    <n v="37188"/>
  </r>
  <r>
    <x v="2924"/>
    <x v="277"/>
    <x v="0"/>
    <x v="20"/>
    <x v="5"/>
    <s v="P5"/>
    <x v="1"/>
    <x v="2"/>
    <x v="1"/>
    <x v="248"/>
    <d v="2022-11-04T00:00:00"/>
    <n v="57"/>
    <n v="21990"/>
    <n v="37374"/>
    <n v="15384"/>
    <x v="6"/>
    <n v="144.1"/>
    <n v="44"/>
    <x v="0"/>
    <x v="0"/>
    <x v="1"/>
    <n v="0"/>
    <x v="364"/>
    <x v="1"/>
    <x v="3"/>
    <s v="P1098"/>
    <n v="-2"/>
    <n v="23"/>
    <x v="30"/>
    <x v="0"/>
    <n v="7"/>
    <n v="2"/>
    <s v="B"/>
    <n v="1.29"/>
    <x v="2"/>
    <n v="0"/>
    <n v="609355"/>
    <s v="Overdue"/>
    <n v="29680"/>
    <x v="5"/>
    <x v="0"/>
    <x v="2"/>
    <n v="15384"/>
  </r>
  <r>
    <x v="2925"/>
    <x v="248"/>
    <x v="1"/>
    <x v="24"/>
    <x v="4"/>
    <s v="P5"/>
    <x v="0"/>
    <x v="3"/>
    <x v="4"/>
    <x v="503"/>
    <d v="2022-07-19T00:00:00"/>
    <n v="53"/>
    <n v="208892"/>
    <n v="189724"/>
    <n v="-19168"/>
    <x v="8"/>
    <n v="205.3"/>
    <n v="20"/>
    <x v="2"/>
    <x v="0"/>
    <x v="1"/>
    <n v="0"/>
    <x v="77"/>
    <x v="4"/>
    <x v="2"/>
    <s v="P1426"/>
    <n v="427"/>
    <n v="59"/>
    <x v="14"/>
    <x v="3"/>
    <n v="7"/>
    <n v="6"/>
    <s v="D"/>
    <n v="10.85"/>
    <x v="1"/>
    <n v="0"/>
    <n v="764419"/>
    <s v="Overdue"/>
    <n v="250225"/>
    <x v="3"/>
    <x v="1"/>
    <x v="0"/>
    <n v="-19168"/>
  </r>
  <r>
    <x v="2926"/>
    <x v="235"/>
    <x v="1"/>
    <x v="12"/>
    <x v="3"/>
    <s v="P4"/>
    <x v="0"/>
    <x v="2"/>
    <x v="2"/>
    <x v="995"/>
    <d v="2025-05-01T00:00:00"/>
    <n v="29"/>
    <n v="248782"/>
    <n v="343995"/>
    <n v="95213"/>
    <x v="1"/>
    <n v="597.29999999999995"/>
    <n v="8"/>
    <x v="2"/>
    <x v="3"/>
    <x v="2"/>
    <n v="42"/>
    <x v="182"/>
    <x v="24"/>
    <x v="3"/>
    <s v="P1472"/>
    <n v="192"/>
    <n v="82"/>
    <x v="2"/>
    <x v="0"/>
    <n v="7"/>
    <n v="3"/>
    <s v="D"/>
    <n v="6.04"/>
    <x v="1"/>
    <n v="0"/>
    <n v="621943"/>
    <s v="Overdue"/>
    <n v="291354"/>
    <x v="10"/>
    <x v="3"/>
    <x v="4"/>
    <n v="95213"/>
  </r>
  <r>
    <x v="2927"/>
    <x v="50"/>
    <x v="0"/>
    <x v="20"/>
    <x v="3"/>
    <s v="P2"/>
    <x v="1"/>
    <x v="3"/>
    <x v="2"/>
    <x v="944"/>
    <d v="2023-01-27T00:00:00"/>
    <n v="-2"/>
    <n v="138187"/>
    <n v="127524"/>
    <n v="-10663"/>
    <x v="2"/>
    <n v="719.7"/>
    <n v="23"/>
    <x v="2"/>
    <x v="0"/>
    <x v="1"/>
    <n v="66"/>
    <x v="184"/>
    <x v="15"/>
    <x v="1"/>
    <s v="P1480"/>
    <n v="83"/>
    <n v="50"/>
    <x v="92"/>
    <x v="0"/>
    <n v="7"/>
    <n v="8"/>
    <s v="B"/>
    <n v="12.9"/>
    <x v="1"/>
    <n v="54060"/>
    <n v="802565"/>
    <s v="Pending"/>
    <n v="180995"/>
    <x v="6"/>
    <x v="3"/>
    <x v="3"/>
    <n v="-10663"/>
  </r>
  <r>
    <x v="2928"/>
    <x v="2"/>
    <x v="3"/>
    <x v="29"/>
    <x v="5"/>
    <s v="P2"/>
    <x v="1"/>
    <x v="3"/>
    <x v="3"/>
    <x v="1192"/>
    <d v="2022-07-01T00:00:00"/>
    <n v="19"/>
    <n v="460012"/>
    <n v="426147"/>
    <n v="-33865"/>
    <x v="6"/>
    <n v="143.4"/>
    <n v="42"/>
    <x v="0"/>
    <x v="1"/>
    <x v="0"/>
    <n v="87"/>
    <x v="51"/>
    <x v="10"/>
    <x v="1"/>
    <s v="P1362"/>
    <n v="411"/>
    <n v="11"/>
    <x v="33"/>
    <x v="3"/>
    <n v="21"/>
    <n v="2"/>
    <s v="B"/>
    <n v="7.44"/>
    <x v="3"/>
    <n v="0"/>
    <n v="108225"/>
    <s v="Paid"/>
    <n v="498310"/>
    <x v="2"/>
    <x v="0"/>
    <x v="3"/>
    <n v="-33865"/>
  </r>
  <r>
    <x v="2929"/>
    <x v="281"/>
    <x v="3"/>
    <x v="2"/>
    <x v="5"/>
    <s v="P5"/>
    <x v="0"/>
    <x v="2"/>
    <x v="3"/>
    <x v="869"/>
    <d v="2023-12-27T00:00:00"/>
    <n v="19"/>
    <n v="277534"/>
    <n v="370179"/>
    <n v="92645"/>
    <x v="6"/>
    <n v="835.7"/>
    <n v="38"/>
    <x v="0"/>
    <x v="3"/>
    <x v="0"/>
    <n v="0"/>
    <x v="348"/>
    <x v="39"/>
    <x v="2"/>
    <s v="P1355"/>
    <n v="443"/>
    <n v="109"/>
    <x v="69"/>
    <x v="2"/>
    <n v="0"/>
    <n v="6"/>
    <s v="D"/>
    <n v="10.38"/>
    <x v="0"/>
    <n v="0"/>
    <n v="683055"/>
    <s v="Pending"/>
    <n v="300412"/>
    <x v="6"/>
    <x v="1"/>
    <x v="3"/>
    <n v="92645"/>
  </r>
  <r>
    <x v="2930"/>
    <x v="152"/>
    <x v="0"/>
    <x v="9"/>
    <x v="1"/>
    <s v="P3"/>
    <x v="3"/>
    <x v="0"/>
    <x v="0"/>
    <x v="685"/>
    <d v="2023-04-05T00:00:00"/>
    <n v="45"/>
    <n v="378785"/>
    <n v="410291"/>
    <n v="31506"/>
    <x v="0"/>
    <n v="358.3"/>
    <n v="52"/>
    <x v="0"/>
    <x v="2"/>
    <x v="2"/>
    <n v="0"/>
    <x v="419"/>
    <x v="43"/>
    <x v="2"/>
    <s v="P1016"/>
    <n v="223"/>
    <n v="79"/>
    <x v="8"/>
    <x v="1"/>
    <n v="14"/>
    <n v="1"/>
    <s v="A"/>
    <n v="5.25"/>
    <x v="0"/>
    <n v="0"/>
    <n v="89875"/>
    <s v="Overdue"/>
    <n v="369233"/>
    <x v="5"/>
    <x v="1"/>
    <x v="4"/>
    <n v="31506"/>
  </r>
  <r>
    <x v="2931"/>
    <x v="120"/>
    <x v="3"/>
    <x v="27"/>
    <x v="5"/>
    <s v="P4"/>
    <x v="3"/>
    <x v="2"/>
    <x v="4"/>
    <x v="578"/>
    <d v="2023-08-27T00:00:00"/>
    <n v="35"/>
    <n v="320179"/>
    <n v="313189"/>
    <n v="-6990"/>
    <x v="4"/>
    <n v="550.4"/>
    <n v="38"/>
    <x v="0"/>
    <x v="1"/>
    <x v="2"/>
    <n v="0"/>
    <x v="299"/>
    <x v="19"/>
    <x v="4"/>
    <s v="P1490"/>
    <n v="187"/>
    <n v="49"/>
    <x v="84"/>
    <x v="2"/>
    <n v="2"/>
    <n v="8"/>
    <s v="A"/>
    <n v="14.23"/>
    <x v="3"/>
    <n v="0"/>
    <n v="16083"/>
    <s v="Paid"/>
    <n v="327166"/>
    <x v="11"/>
    <x v="0"/>
    <x v="2"/>
    <n v="-6990"/>
  </r>
  <r>
    <x v="2932"/>
    <x v="268"/>
    <x v="5"/>
    <x v="28"/>
    <x v="0"/>
    <s v="P5"/>
    <x v="3"/>
    <x v="2"/>
    <x v="3"/>
    <x v="715"/>
    <d v="2022-05-24T00:00:00"/>
    <n v="35"/>
    <n v="404873"/>
    <n v="395253"/>
    <n v="-9620"/>
    <x v="10"/>
    <n v="615"/>
    <n v="96"/>
    <x v="1"/>
    <x v="2"/>
    <x v="2"/>
    <n v="0"/>
    <x v="545"/>
    <x v="20"/>
    <x v="4"/>
    <s v="P1324"/>
    <n v="41"/>
    <n v="17"/>
    <x v="12"/>
    <x v="0"/>
    <n v="9"/>
    <n v="3"/>
    <s v="B"/>
    <n v="7.05"/>
    <x v="0"/>
    <n v="0"/>
    <n v="722905"/>
    <s v="Pending"/>
    <n v="415356"/>
    <x v="12"/>
    <x v="3"/>
    <x v="2"/>
    <n v="-9620"/>
  </r>
  <r>
    <x v="2933"/>
    <x v="243"/>
    <x v="5"/>
    <x v="21"/>
    <x v="0"/>
    <s v="P4"/>
    <x v="1"/>
    <x v="5"/>
    <x v="3"/>
    <x v="27"/>
    <d v="2022-04-20T00:00:00"/>
    <n v="35"/>
    <n v="268194"/>
    <n v="354932"/>
    <n v="86738"/>
    <x v="4"/>
    <n v="83.1"/>
    <n v="83"/>
    <x v="1"/>
    <x v="3"/>
    <x v="0"/>
    <n v="50"/>
    <x v="133"/>
    <x v="37"/>
    <x v="2"/>
    <s v="P1157"/>
    <n v="244"/>
    <n v="114"/>
    <x v="1"/>
    <x v="3"/>
    <n v="16"/>
    <n v="2"/>
    <s v="B"/>
    <n v="3.23"/>
    <x v="2"/>
    <n v="0"/>
    <n v="625053"/>
    <s v="Pending"/>
    <n v="305256"/>
    <x v="8"/>
    <x v="3"/>
    <x v="3"/>
    <n v="86738"/>
  </r>
  <r>
    <x v="2934"/>
    <x v="167"/>
    <x v="5"/>
    <x v="21"/>
    <x v="4"/>
    <s v="P3"/>
    <x v="3"/>
    <x v="1"/>
    <x v="1"/>
    <x v="78"/>
    <d v="2024-07-03T00:00:00"/>
    <n v="40"/>
    <n v="123044"/>
    <n v="131285"/>
    <n v="8241"/>
    <x v="4"/>
    <n v="829.2"/>
    <n v="22"/>
    <x v="2"/>
    <x v="0"/>
    <x v="0"/>
    <n v="0"/>
    <x v="796"/>
    <x v="22"/>
    <x v="3"/>
    <s v="P1368"/>
    <n v="388"/>
    <n v="105"/>
    <x v="71"/>
    <x v="0"/>
    <n v="19"/>
    <n v="2"/>
    <s v="B"/>
    <n v="8.4"/>
    <x v="2"/>
    <n v="0"/>
    <n v="912759"/>
    <s v="Paid"/>
    <n v="163410"/>
    <x v="8"/>
    <x v="2"/>
    <x v="4"/>
    <n v="8241"/>
  </r>
  <r>
    <x v="2935"/>
    <x v="269"/>
    <x v="4"/>
    <x v="7"/>
    <x v="1"/>
    <s v="P5"/>
    <x v="0"/>
    <x v="0"/>
    <x v="3"/>
    <x v="656"/>
    <d v="2023-11-07T00:00:00"/>
    <n v="12"/>
    <n v="114918"/>
    <n v="116281"/>
    <n v="1363"/>
    <x v="0"/>
    <n v="346.9"/>
    <n v="57"/>
    <x v="0"/>
    <x v="3"/>
    <x v="1"/>
    <n v="91"/>
    <x v="76"/>
    <x v="38"/>
    <x v="2"/>
    <s v="P1391"/>
    <n v="100"/>
    <n v="93"/>
    <x v="35"/>
    <x v="0"/>
    <n v="7"/>
    <n v="3"/>
    <s v="A"/>
    <n v="4.01"/>
    <x v="0"/>
    <n v="0"/>
    <n v="524787"/>
    <s v="Paid"/>
    <n v="164304"/>
    <x v="5"/>
    <x v="1"/>
    <x v="2"/>
    <n v="1363"/>
  </r>
  <r>
    <x v="2936"/>
    <x v="180"/>
    <x v="4"/>
    <x v="29"/>
    <x v="3"/>
    <s v="P4"/>
    <x v="1"/>
    <x v="0"/>
    <x v="2"/>
    <x v="1170"/>
    <d v="2023-08-30T00:00:00"/>
    <n v="9"/>
    <n v="340940"/>
    <n v="375931"/>
    <n v="34991"/>
    <x v="0"/>
    <n v="614.79999999999995"/>
    <n v="78"/>
    <x v="1"/>
    <x v="1"/>
    <x v="1"/>
    <n v="87"/>
    <x v="668"/>
    <x v="31"/>
    <x v="2"/>
    <s v="P1027"/>
    <n v="489"/>
    <n v="19"/>
    <x v="62"/>
    <x v="1"/>
    <n v="16"/>
    <n v="5"/>
    <s v="B"/>
    <n v="12.81"/>
    <x v="2"/>
    <n v="0"/>
    <n v="604714"/>
    <s v="Overdue"/>
    <n v="380558"/>
    <x v="4"/>
    <x v="2"/>
    <x v="1"/>
    <n v="34991"/>
  </r>
  <r>
    <x v="2937"/>
    <x v="250"/>
    <x v="2"/>
    <x v="18"/>
    <x v="3"/>
    <s v="P1"/>
    <x v="0"/>
    <x v="4"/>
    <x v="1"/>
    <x v="31"/>
    <d v="2022-05-22T00:00:00"/>
    <n v="57"/>
    <n v="194277"/>
    <n v="277216"/>
    <n v="82939"/>
    <x v="4"/>
    <n v="208.9"/>
    <n v="99"/>
    <x v="1"/>
    <x v="2"/>
    <x v="1"/>
    <n v="0"/>
    <x v="277"/>
    <x v="11"/>
    <x v="4"/>
    <s v="P1353"/>
    <n v="454"/>
    <n v="65"/>
    <x v="53"/>
    <x v="2"/>
    <n v="4"/>
    <n v="4"/>
    <s v="A"/>
    <n v="7.04"/>
    <x v="0"/>
    <n v="0"/>
    <n v="463377"/>
    <s v="Overdue"/>
    <n v="209156"/>
    <x v="10"/>
    <x v="3"/>
    <x v="0"/>
    <n v="82939"/>
  </r>
  <r>
    <x v="2938"/>
    <x v="3"/>
    <x v="1"/>
    <x v="23"/>
    <x v="3"/>
    <s v="P1"/>
    <x v="3"/>
    <x v="1"/>
    <x v="2"/>
    <x v="635"/>
    <d v="2025-08-23T00:00:00"/>
    <n v="36"/>
    <n v="377573"/>
    <n v="478343"/>
    <n v="100770"/>
    <x v="9"/>
    <n v="101.7"/>
    <n v="22"/>
    <x v="2"/>
    <x v="3"/>
    <x v="1"/>
    <n v="0"/>
    <x v="177"/>
    <x v="42"/>
    <x v="3"/>
    <s v="P1402"/>
    <n v="363"/>
    <n v="17"/>
    <x v="88"/>
    <x v="3"/>
    <n v="12"/>
    <n v="3"/>
    <s v="A"/>
    <n v="15.6"/>
    <x v="1"/>
    <n v="73973"/>
    <n v="390161"/>
    <s v="Pending"/>
    <n v="387618"/>
    <x v="4"/>
    <x v="3"/>
    <x v="1"/>
    <n v="100770"/>
  </r>
  <r>
    <x v="2939"/>
    <x v="21"/>
    <x v="1"/>
    <x v="5"/>
    <x v="0"/>
    <s v="P4"/>
    <x v="0"/>
    <x v="1"/>
    <x v="4"/>
    <x v="56"/>
    <d v="2022-09-07T00:00:00"/>
    <n v="51"/>
    <n v="42939"/>
    <n v="10813"/>
    <n v="-32126"/>
    <x v="2"/>
    <n v="811"/>
    <n v="1"/>
    <x v="2"/>
    <x v="3"/>
    <x v="2"/>
    <n v="74"/>
    <x v="281"/>
    <x v="41"/>
    <x v="4"/>
    <s v="P1177"/>
    <n v="82"/>
    <n v="79"/>
    <x v="74"/>
    <x v="2"/>
    <n v="2"/>
    <n v="7"/>
    <s v="A"/>
    <n v="1.55"/>
    <x v="1"/>
    <n v="0"/>
    <n v="677506"/>
    <s v="Paid"/>
    <n v="54794"/>
    <x v="7"/>
    <x v="3"/>
    <x v="4"/>
    <n v="-32126"/>
  </r>
  <r>
    <x v="2940"/>
    <x v="175"/>
    <x v="2"/>
    <x v="18"/>
    <x v="3"/>
    <s v="P4"/>
    <x v="3"/>
    <x v="4"/>
    <x v="4"/>
    <x v="1193"/>
    <d v="2024-09-13T00:00:00"/>
    <n v="11"/>
    <n v="467907"/>
    <n v="549848"/>
    <n v="81941"/>
    <x v="10"/>
    <n v="778.1"/>
    <n v="62"/>
    <x v="1"/>
    <x v="2"/>
    <x v="0"/>
    <n v="77"/>
    <x v="659"/>
    <x v="5"/>
    <x v="4"/>
    <s v="P1065"/>
    <n v="34"/>
    <n v="98"/>
    <x v="6"/>
    <x v="1"/>
    <n v="21"/>
    <n v="2"/>
    <s v="A"/>
    <n v="12.35"/>
    <x v="3"/>
    <n v="0"/>
    <n v="627202"/>
    <s v="Paid"/>
    <n v="474634"/>
    <x v="1"/>
    <x v="2"/>
    <x v="4"/>
    <n v="81941"/>
  </r>
  <r>
    <x v="2941"/>
    <x v="31"/>
    <x v="2"/>
    <x v="24"/>
    <x v="2"/>
    <s v="P2"/>
    <x v="3"/>
    <x v="4"/>
    <x v="0"/>
    <x v="539"/>
    <d v="2025-01-03T00:00:00"/>
    <n v="0"/>
    <n v="205376"/>
    <n v="233496"/>
    <n v="28120"/>
    <x v="2"/>
    <n v="42.3"/>
    <n v="58"/>
    <x v="0"/>
    <x v="0"/>
    <x v="0"/>
    <n v="0"/>
    <x v="627"/>
    <x v="18"/>
    <x v="2"/>
    <s v="P1353"/>
    <n v="19"/>
    <n v="99"/>
    <x v="43"/>
    <x v="0"/>
    <n v="16"/>
    <n v="4"/>
    <s v="C"/>
    <n v="7.11"/>
    <x v="2"/>
    <n v="0"/>
    <n v="794816"/>
    <s v="Paid"/>
    <n v="219053"/>
    <x v="5"/>
    <x v="3"/>
    <x v="1"/>
    <n v="28120"/>
  </r>
  <r>
    <x v="2942"/>
    <x v="90"/>
    <x v="4"/>
    <x v="28"/>
    <x v="4"/>
    <s v="P2"/>
    <x v="0"/>
    <x v="4"/>
    <x v="4"/>
    <x v="1194"/>
    <d v="2024-03-13T00:00:00"/>
    <n v="14"/>
    <n v="101783"/>
    <n v="130584"/>
    <n v="28801"/>
    <x v="8"/>
    <n v="474"/>
    <n v="11"/>
    <x v="2"/>
    <x v="3"/>
    <x v="0"/>
    <n v="53"/>
    <x v="314"/>
    <x v="4"/>
    <x v="2"/>
    <s v="P1112"/>
    <n v="26"/>
    <n v="108"/>
    <x v="22"/>
    <x v="0"/>
    <n v="2"/>
    <n v="6"/>
    <s v="D"/>
    <n v="9.65"/>
    <x v="3"/>
    <n v="0"/>
    <n v="609074"/>
    <s v="Pending"/>
    <n v="132212"/>
    <x v="5"/>
    <x v="0"/>
    <x v="3"/>
    <n v="28801"/>
  </r>
  <r>
    <x v="2943"/>
    <x v="35"/>
    <x v="3"/>
    <x v="4"/>
    <x v="1"/>
    <s v="P5"/>
    <x v="0"/>
    <x v="3"/>
    <x v="0"/>
    <x v="1088"/>
    <d v="2025-07-17T00:00:00"/>
    <n v="10"/>
    <n v="127088"/>
    <n v="203641"/>
    <n v="76553"/>
    <x v="1"/>
    <n v="246.1"/>
    <n v="87"/>
    <x v="1"/>
    <x v="2"/>
    <x v="1"/>
    <n v="0"/>
    <x v="385"/>
    <x v="4"/>
    <x v="2"/>
    <s v="P1298"/>
    <n v="436"/>
    <n v="21"/>
    <x v="90"/>
    <x v="3"/>
    <n v="21"/>
    <n v="2"/>
    <s v="B"/>
    <n v="3.73"/>
    <x v="3"/>
    <n v="49013"/>
    <n v="584412"/>
    <s v="Pending"/>
    <n v="144769"/>
    <x v="9"/>
    <x v="3"/>
    <x v="2"/>
    <n v="76553"/>
  </r>
  <r>
    <x v="2944"/>
    <x v="161"/>
    <x v="4"/>
    <x v="28"/>
    <x v="0"/>
    <s v="P3"/>
    <x v="0"/>
    <x v="1"/>
    <x v="0"/>
    <x v="288"/>
    <d v="2024-05-28T00:00:00"/>
    <n v="35"/>
    <n v="303713"/>
    <n v="327959"/>
    <n v="24246"/>
    <x v="10"/>
    <n v="73.7"/>
    <n v="79"/>
    <x v="1"/>
    <x v="2"/>
    <x v="1"/>
    <n v="0"/>
    <x v="711"/>
    <x v="15"/>
    <x v="0"/>
    <s v="P1333"/>
    <n v="473"/>
    <n v="104"/>
    <x v="81"/>
    <x v="3"/>
    <n v="16"/>
    <n v="5"/>
    <s v="B"/>
    <n v="11.96"/>
    <x v="1"/>
    <n v="68847"/>
    <n v="476699"/>
    <s v="Pending"/>
    <n v="295192"/>
    <x v="11"/>
    <x v="0"/>
    <x v="3"/>
    <n v="24246"/>
  </r>
  <r>
    <x v="2945"/>
    <x v="140"/>
    <x v="1"/>
    <x v="13"/>
    <x v="3"/>
    <s v="P4"/>
    <x v="3"/>
    <x v="2"/>
    <x v="4"/>
    <x v="1141"/>
    <d v="2024-03-27T00:00:00"/>
    <n v="25"/>
    <n v="218519"/>
    <n v="290291"/>
    <n v="71772"/>
    <x v="8"/>
    <n v="378.1"/>
    <n v="69"/>
    <x v="1"/>
    <x v="1"/>
    <x v="0"/>
    <n v="81"/>
    <x v="212"/>
    <x v="28"/>
    <x v="3"/>
    <s v="P1364"/>
    <n v="274"/>
    <n v="44"/>
    <x v="3"/>
    <x v="2"/>
    <n v="16"/>
    <n v="4"/>
    <s v="D"/>
    <n v="10.18"/>
    <x v="3"/>
    <n v="0"/>
    <n v="779641"/>
    <s v="Paid"/>
    <n v="223121"/>
    <x v="2"/>
    <x v="2"/>
    <x v="4"/>
    <n v="71772"/>
  </r>
  <r>
    <x v="2946"/>
    <x v="187"/>
    <x v="3"/>
    <x v="26"/>
    <x v="2"/>
    <s v="P2"/>
    <x v="0"/>
    <x v="0"/>
    <x v="2"/>
    <x v="836"/>
    <d v="2022-05-14T00:00:00"/>
    <n v="43"/>
    <n v="291208"/>
    <n v="403104"/>
    <n v="111896"/>
    <x v="2"/>
    <n v="111.7"/>
    <n v="23"/>
    <x v="2"/>
    <x v="1"/>
    <x v="0"/>
    <n v="0"/>
    <x v="798"/>
    <x v="24"/>
    <x v="1"/>
    <s v="P1004"/>
    <n v="112"/>
    <n v="76"/>
    <x v="44"/>
    <x v="1"/>
    <n v="7"/>
    <n v="4"/>
    <s v="A"/>
    <n v="3.65"/>
    <x v="0"/>
    <n v="14825"/>
    <n v="841049"/>
    <s v="Paid"/>
    <n v="275401"/>
    <x v="9"/>
    <x v="1"/>
    <x v="2"/>
    <n v="111896"/>
  </r>
  <r>
    <x v="2947"/>
    <x v="244"/>
    <x v="5"/>
    <x v="20"/>
    <x v="1"/>
    <s v="P1"/>
    <x v="2"/>
    <x v="4"/>
    <x v="1"/>
    <x v="1195"/>
    <d v="2023-01-08T00:00:00"/>
    <n v="25"/>
    <n v="195358"/>
    <n v="225341"/>
    <n v="29983"/>
    <x v="2"/>
    <n v="46.8"/>
    <n v="67"/>
    <x v="1"/>
    <x v="0"/>
    <x v="1"/>
    <n v="0"/>
    <x v="778"/>
    <x v="39"/>
    <x v="1"/>
    <s v="P1095"/>
    <n v="171"/>
    <n v="33"/>
    <x v="92"/>
    <x v="3"/>
    <n v="9"/>
    <n v="6"/>
    <s v="B"/>
    <n v="4.1100000000000003"/>
    <x v="2"/>
    <n v="0"/>
    <n v="231279"/>
    <s v="Overdue"/>
    <n v="194814"/>
    <x v="2"/>
    <x v="2"/>
    <x v="3"/>
    <n v="29983"/>
  </r>
  <r>
    <x v="2948"/>
    <x v="167"/>
    <x v="3"/>
    <x v="6"/>
    <x v="3"/>
    <s v="P1"/>
    <x v="0"/>
    <x v="2"/>
    <x v="4"/>
    <x v="512"/>
    <d v="2023-04-29T00:00:00"/>
    <n v="2"/>
    <n v="320370"/>
    <n v="288959"/>
    <n v="-31411"/>
    <x v="10"/>
    <n v="355.6"/>
    <n v="13"/>
    <x v="2"/>
    <x v="0"/>
    <x v="1"/>
    <n v="80"/>
    <x v="699"/>
    <x v="36"/>
    <x v="4"/>
    <s v="P1135"/>
    <n v="461"/>
    <n v="81"/>
    <x v="27"/>
    <x v="1"/>
    <n v="16"/>
    <n v="6"/>
    <s v="B"/>
    <n v="8.93"/>
    <x v="1"/>
    <n v="63501"/>
    <n v="975126"/>
    <s v="Overdue"/>
    <n v="321502"/>
    <x v="7"/>
    <x v="1"/>
    <x v="2"/>
    <n v="-31411"/>
  </r>
  <r>
    <x v="2949"/>
    <x v="276"/>
    <x v="2"/>
    <x v="17"/>
    <x v="4"/>
    <s v="P3"/>
    <x v="1"/>
    <x v="5"/>
    <x v="1"/>
    <x v="1023"/>
    <d v="2024-03-11T00:00:00"/>
    <n v="32"/>
    <n v="157309"/>
    <n v="118946"/>
    <n v="-38363"/>
    <x v="7"/>
    <n v="171.8"/>
    <n v="96"/>
    <x v="1"/>
    <x v="3"/>
    <x v="1"/>
    <n v="0"/>
    <x v="252"/>
    <x v="23"/>
    <x v="2"/>
    <s v="P1151"/>
    <n v="303"/>
    <n v="12"/>
    <x v="0"/>
    <x v="3"/>
    <n v="19"/>
    <n v="4"/>
    <s v="A"/>
    <n v="6.4"/>
    <x v="0"/>
    <n v="0"/>
    <n v="949115"/>
    <s v="Paid"/>
    <n v="163012"/>
    <x v="10"/>
    <x v="2"/>
    <x v="0"/>
    <n v="-38363"/>
  </r>
  <r>
    <x v="2950"/>
    <x v="9"/>
    <x v="3"/>
    <x v="24"/>
    <x v="5"/>
    <s v="P4"/>
    <x v="3"/>
    <x v="5"/>
    <x v="2"/>
    <x v="497"/>
    <d v="2024-06-15T00:00:00"/>
    <n v="19"/>
    <n v="35953"/>
    <n v="88122"/>
    <n v="52169"/>
    <x v="8"/>
    <n v="80.599999999999994"/>
    <n v="75"/>
    <x v="1"/>
    <x v="0"/>
    <x v="0"/>
    <n v="0"/>
    <x v="15"/>
    <x v="21"/>
    <x v="4"/>
    <s v="P1230"/>
    <n v="339"/>
    <n v="118"/>
    <x v="55"/>
    <x v="2"/>
    <n v="14"/>
    <n v="3"/>
    <s v="D"/>
    <n v="4.45"/>
    <x v="3"/>
    <n v="25179"/>
    <n v="635481"/>
    <s v="Paid"/>
    <n v="25293"/>
    <x v="4"/>
    <x v="1"/>
    <x v="3"/>
    <n v="52169"/>
  </r>
  <r>
    <x v="2951"/>
    <x v="126"/>
    <x v="0"/>
    <x v="23"/>
    <x v="1"/>
    <s v="P4"/>
    <x v="2"/>
    <x v="3"/>
    <x v="4"/>
    <x v="205"/>
    <d v="2025-01-30T00:00:00"/>
    <n v="42"/>
    <n v="392432"/>
    <n v="423624"/>
    <n v="31192"/>
    <x v="4"/>
    <n v="207.2"/>
    <n v="72"/>
    <x v="1"/>
    <x v="3"/>
    <x v="1"/>
    <n v="65"/>
    <x v="504"/>
    <x v="40"/>
    <x v="2"/>
    <s v="P1418"/>
    <n v="187"/>
    <n v="17"/>
    <x v="44"/>
    <x v="1"/>
    <n v="19"/>
    <n v="3"/>
    <s v="C"/>
    <n v="17.41"/>
    <x v="2"/>
    <n v="0"/>
    <n v="90054"/>
    <s v="Overdue"/>
    <n v="396527"/>
    <x v="0"/>
    <x v="3"/>
    <x v="3"/>
    <n v="31192"/>
  </r>
  <r>
    <x v="2952"/>
    <x v="99"/>
    <x v="0"/>
    <x v="7"/>
    <x v="4"/>
    <s v="P5"/>
    <x v="2"/>
    <x v="1"/>
    <x v="1"/>
    <x v="291"/>
    <d v="2023-08-26T00:00:00"/>
    <n v="42"/>
    <n v="403858"/>
    <n v="408951"/>
    <n v="5093"/>
    <x v="3"/>
    <n v="529.20000000000005"/>
    <n v="71"/>
    <x v="1"/>
    <x v="0"/>
    <x v="2"/>
    <n v="82"/>
    <x v="82"/>
    <x v="25"/>
    <x v="4"/>
    <s v="P1279"/>
    <n v="35"/>
    <n v="60"/>
    <x v="3"/>
    <x v="2"/>
    <n v="12"/>
    <n v="7"/>
    <s v="A"/>
    <n v="0.73"/>
    <x v="0"/>
    <n v="0"/>
    <n v="70303"/>
    <s v="Overdue"/>
    <n v="392942"/>
    <x v="1"/>
    <x v="3"/>
    <x v="1"/>
    <n v="5093"/>
  </r>
  <r>
    <x v="2953"/>
    <x v="60"/>
    <x v="2"/>
    <x v="17"/>
    <x v="5"/>
    <s v="P4"/>
    <x v="3"/>
    <x v="4"/>
    <x v="2"/>
    <x v="115"/>
    <d v="2022-08-14T00:00:00"/>
    <n v="26"/>
    <n v="128274"/>
    <n v="118769"/>
    <n v="-9505"/>
    <x v="2"/>
    <n v="863.4"/>
    <n v="66"/>
    <x v="1"/>
    <x v="2"/>
    <x v="0"/>
    <n v="70"/>
    <x v="344"/>
    <x v="38"/>
    <x v="3"/>
    <s v="P1316"/>
    <n v="440"/>
    <n v="69"/>
    <x v="23"/>
    <x v="0"/>
    <n v="2"/>
    <n v="8"/>
    <s v="C"/>
    <n v="13.73"/>
    <x v="2"/>
    <n v="0"/>
    <n v="880960"/>
    <s v="Overdue"/>
    <n v="113857"/>
    <x v="2"/>
    <x v="1"/>
    <x v="4"/>
    <n v="-9505"/>
  </r>
  <r>
    <x v="2954"/>
    <x v="89"/>
    <x v="1"/>
    <x v="11"/>
    <x v="2"/>
    <s v="P4"/>
    <x v="2"/>
    <x v="1"/>
    <x v="2"/>
    <x v="968"/>
    <d v="2025-04-05T00:00:00"/>
    <n v="7"/>
    <n v="481204"/>
    <n v="500499"/>
    <n v="19295"/>
    <x v="1"/>
    <n v="62.3"/>
    <n v="74"/>
    <x v="1"/>
    <x v="1"/>
    <x v="0"/>
    <n v="82"/>
    <x v="346"/>
    <x v="31"/>
    <x v="3"/>
    <s v="P1239"/>
    <n v="358"/>
    <n v="67"/>
    <x v="91"/>
    <x v="1"/>
    <n v="2"/>
    <n v="5"/>
    <s v="A"/>
    <n v="11.55"/>
    <x v="0"/>
    <n v="32250"/>
    <n v="698887"/>
    <s v="Paid"/>
    <n v="521444"/>
    <x v="5"/>
    <x v="3"/>
    <x v="3"/>
    <n v="19295"/>
  </r>
  <r>
    <x v="2955"/>
    <x v="291"/>
    <x v="5"/>
    <x v="11"/>
    <x v="0"/>
    <s v="P2"/>
    <x v="2"/>
    <x v="0"/>
    <x v="2"/>
    <x v="1196"/>
    <d v="2023-06-18T00:00:00"/>
    <n v="3"/>
    <n v="18995"/>
    <n v="523"/>
    <n v="-18472"/>
    <x v="0"/>
    <n v="467.3"/>
    <n v="33"/>
    <x v="0"/>
    <x v="0"/>
    <x v="0"/>
    <n v="46"/>
    <x v="606"/>
    <x v="28"/>
    <x v="0"/>
    <s v="P1175"/>
    <n v="381"/>
    <n v="95"/>
    <x v="69"/>
    <x v="0"/>
    <n v="12"/>
    <n v="4"/>
    <s v="C"/>
    <n v="9.1999999999999993"/>
    <x v="1"/>
    <n v="52879"/>
    <n v="995705"/>
    <s v="Paid"/>
    <n v="3160"/>
    <x v="12"/>
    <x v="3"/>
    <x v="1"/>
    <n v="-18472"/>
  </r>
  <r>
    <x v="2956"/>
    <x v="139"/>
    <x v="0"/>
    <x v="25"/>
    <x v="4"/>
    <s v="P4"/>
    <x v="1"/>
    <x v="2"/>
    <x v="1"/>
    <x v="692"/>
    <d v="2023-08-15T00:00:00"/>
    <n v="25"/>
    <n v="221270"/>
    <n v="330764"/>
    <n v="109494"/>
    <x v="3"/>
    <n v="252.3"/>
    <n v="72"/>
    <x v="1"/>
    <x v="3"/>
    <x v="1"/>
    <n v="61"/>
    <x v="805"/>
    <x v="41"/>
    <x v="0"/>
    <s v="P1285"/>
    <n v="19"/>
    <n v="74"/>
    <x v="28"/>
    <x v="0"/>
    <n v="7"/>
    <n v="5"/>
    <s v="A"/>
    <n v="8.31"/>
    <x v="2"/>
    <n v="0"/>
    <n v="328952"/>
    <s v="Overdue"/>
    <n v="257720"/>
    <x v="3"/>
    <x v="1"/>
    <x v="4"/>
    <n v="109494"/>
  </r>
  <r>
    <x v="2957"/>
    <x v="75"/>
    <x v="1"/>
    <x v="29"/>
    <x v="4"/>
    <s v="P3"/>
    <x v="2"/>
    <x v="1"/>
    <x v="2"/>
    <x v="1101"/>
    <d v="2023-07-29T00:00:00"/>
    <n v="31"/>
    <n v="122360"/>
    <n v="196813"/>
    <n v="74453"/>
    <x v="0"/>
    <n v="377.4"/>
    <n v="87"/>
    <x v="1"/>
    <x v="2"/>
    <x v="1"/>
    <n v="50"/>
    <x v="151"/>
    <x v="35"/>
    <x v="4"/>
    <s v="P1110"/>
    <n v="137"/>
    <n v="74"/>
    <x v="72"/>
    <x v="2"/>
    <n v="19"/>
    <n v="3"/>
    <s v="C"/>
    <n v="2.11"/>
    <x v="1"/>
    <n v="0"/>
    <n v="151802"/>
    <s v="Overdue"/>
    <n v="138885"/>
    <x v="0"/>
    <x v="3"/>
    <x v="0"/>
    <n v="74453"/>
  </r>
  <r>
    <x v="2958"/>
    <x v="76"/>
    <x v="2"/>
    <x v="20"/>
    <x v="5"/>
    <s v="P3"/>
    <x v="2"/>
    <x v="0"/>
    <x v="4"/>
    <x v="119"/>
    <d v="2024-07-26T00:00:00"/>
    <n v="16"/>
    <n v="380730"/>
    <n v="491593"/>
    <n v="110863"/>
    <x v="2"/>
    <n v="833.2"/>
    <n v="31"/>
    <x v="0"/>
    <x v="2"/>
    <x v="0"/>
    <n v="86"/>
    <x v="336"/>
    <x v="2"/>
    <x v="4"/>
    <s v="P1141"/>
    <n v="483"/>
    <n v="97"/>
    <x v="34"/>
    <x v="0"/>
    <n v="7"/>
    <n v="2"/>
    <s v="C"/>
    <n v="4.87"/>
    <x v="0"/>
    <n v="57126"/>
    <n v="783533"/>
    <s v="Paid"/>
    <n v="389470"/>
    <x v="2"/>
    <x v="3"/>
    <x v="3"/>
    <n v="110863"/>
  </r>
  <r>
    <x v="2959"/>
    <x v="235"/>
    <x v="2"/>
    <x v="3"/>
    <x v="2"/>
    <s v="P1"/>
    <x v="0"/>
    <x v="4"/>
    <x v="3"/>
    <x v="395"/>
    <d v="2024-09-29T00:00:00"/>
    <n v="55"/>
    <n v="192395"/>
    <n v="285816"/>
    <n v="93421"/>
    <x v="6"/>
    <n v="368.2"/>
    <n v="67"/>
    <x v="1"/>
    <x v="0"/>
    <x v="1"/>
    <n v="0"/>
    <x v="81"/>
    <x v="10"/>
    <x v="3"/>
    <s v="P1326"/>
    <n v="74"/>
    <n v="111"/>
    <x v="58"/>
    <x v="1"/>
    <n v="4"/>
    <n v="4"/>
    <s v="B"/>
    <n v="13.43"/>
    <x v="1"/>
    <n v="0"/>
    <n v="856611"/>
    <s v="Overdue"/>
    <n v="192885"/>
    <x v="4"/>
    <x v="0"/>
    <x v="2"/>
    <n v="93421"/>
  </r>
  <r>
    <x v="2960"/>
    <x v="26"/>
    <x v="3"/>
    <x v="24"/>
    <x v="2"/>
    <s v="P1"/>
    <x v="1"/>
    <x v="2"/>
    <x v="2"/>
    <x v="875"/>
    <d v="2023-07-05T00:00:00"/>
    <n v="2"/>
    <n v="210337"/>
    <n v="183701"/>
    <n v="-26636"/>
    <x v="4"/>
    <n v="339"/>
    <n v="53"/>
    <x v="0"/>
    <x v="1"/>
    <x v="0"/>
    <n v="0"/>
    <x v="381"/>
    <x v="44"/>
    <x v="2"/>
    <s v="P1485"/>
    <n v="63"/>
    <n v="23"/>
    <x v="59"/>
    <x v="3"/>
    <n v="0"/>
    <n v="7"/>
    <s v="B"/>
    <n v="10.01"/>
    <x v="0"/>
    <n v="15577"/>
    <n v="838710"/>
    <s v="Pending"/>
    <n v="223518"/>
    <x v="0"/>
    <x v="0"/>
    <x v="1"/>
    <n v="-26636"/>
  </r>
  <r>
    <x v="2961"/>
    <x v="217"/>
    <x v="4"/>
    <x v="15"/>
    <x v="4"/>
    <s v="P1"/>
    <x v="2"/>
    <x v="5"/>
    <x v="3"/>
    <x v="1197"/>
    <d v="2022-11-09T00:00:00"/>
    <n v="48"/>
    <n v="468604"/>
    <n v="529599"/>
    <n v="60995"/>
    <x v="3"/>
    <n v="712.6"/>
    <n v="42"/>
    <x v="0"/>
    <x v="2"/>
    <x v="2"/>
    <n v="0"/>
    <x v="118"/>
    <x v="9"/>
    <x v="0"/>
    <s v="P1431"/>
    <n v="324"/>
    <n v="100"/>
    <x v="14"/>
    <x v="0"/>
    <n v="21"/>
    <n v="5"/>
    <s v="A"/>
    <n v="6.3"/>
    <x v="3"/>
    <n v="0"/>
    <n v="510104"/>
    <s v="Paid"/>
    <n v="472745"/>
    <x v="11"/>
    <x v="1"/>
    <x v="4"/>
    <n v="60995"/>
  </r>
  <r>
    <x v="2962"/>
    <x v="219"/>
    <x v="5"/>
    <x v="22"/>
    <x v="0"/>
    <s v="P5"/>
    <x v="1"/>
    <x v="0"/>
    <x v="3"/>
    <x v="1002"/>
    <d v="2024-10-15T00:00:00"/>
    <n v="50"/>
    <n v="470008"/>
    <n v="571421"/>
    <n v="101413"/>
    <x v="4"/>
    <n v="548.6"/>
    <n v="85"/>
    <x v="1"/>
    <x v="1"/>
    <x v="2"/>
    <n v="96"/>
    <x v="800"/>
    <x v="19"/>
    <x v="4"/>
    <s v="P1077"/>
    <n v="343"/>
    <n v="92"/>
    <x v="92"/>
    <x v="0"/>
    <n v="0"/>
    <n v="1"/>
    <s v="A"/>
    <n v="12.75"/>
    <x v="3"/>
    <n v="21298"/>
    <n v="432998"/>
    <s v="Pending"/>
    <n v="466562"/>
    <x v="5"/>
    <x v="0"/>
    <x v="4"/>
    <n v="101413"/>
  </r>
  <r>
    <x v="2963"/>
    <x v="24"/>
    <x v="5"/>
    <x v="18"/>
    <x v="1"/>
    <s v="P5"/>
    <x v="1"/>
    <x v="0"/>
    <x v="2"/>
    <x v="890"/>
    <d v="2022-11-15T00:00:00"/>
    <n v="4"/>
    <n v="498061"/>
    <n v="481273"/>
    <n v="-16788"/>
    <x v="0"/>
    <n v="518.6"/>
    <n v="49"/>
    <x v="0"/>
    <x v="2"/>
    <x v="0"/>
    <n v="0"/>
    <x v="215"/>
    <x v="13"/>
    <x v="2"/>
    <s v="P1157"/>
    <n v="316"/>
    <n v="60"/>
    <x v="35"/>
    <x v="3"/>
    <n v="7"/>
    <n v="3"/>
    <s v="A"/>
    <n v="10.09"/>
    <x v="0"/>
    <n v="0"/>
    <n v="417521"/>
    <s v="Overdue"/>
    <n v="502412"/>
    <x v="6"/>
    <x v="3"/>
    <x v="4"/>
    <n v="-16788"/>
  </r>
  <r>
    <x v="2964"/>
    <x v="28"/>
    <x v="3"/>
    <x v="4"/>
    <x v="0"/>
    <s v="P1"/>
    <x v="0"/>
    <x v="4"/>
    <x v="2"/>
    <x v="992"/>
    <d v="2024-08-10T00:00:00"/>
    <n v="-1"/>
    <n v="104541"/>
    <n v="170517"/>
    <n v="65976"/>
    <x v="2"/>
    <n v="411.2"/>
    <n v="81"/>
    <x v="1"/>
    <x v="0"/>
    <x v="0"/>
    <n v="70"/>
    <x v="699"/>
    <x v="35"/>
    <x v="3"/>
    <s v="P1149"/>
    <n v="267"/>
    <n v="87"/>
    <x v="36"/>
    <x v="3"/>
    <n v="14"/>
    <n v="1"/>
    <s v="B"/>
    <n v="15.18"/>
    <x v="2"/>
    <n v="0"/>
    <n v="584458"/>
    <s v="Pending"/>
    <n v="137735"/>
    <x v="10"/>
    <x v="1"/>
    <x v="4"/>
    <n v="65976"/>
  </r>
  <r>
    <x v="2965"/>
    <x v="147"/>
    <x v="1"/>
    <x v="22"/>
    <x v="3"/>
    <s v="P4"/>
    <x v="0"/>
    <x v="2"/>
    <x v="2"/>
    <x v="402"/>
    <d v="2022-08-31T00:00:00"/>
    <n v="28"/>
    <n v="359965"/>
    <n v="372531"/>
    <n v="12566"/>
    <x v="4"/>
    <n v="307.89999999999998"/>
    <n v="28"/>
    <x v="2"/>
    <x v="0"/>
    <x v="0"/>
    <n v="0"/>
    <x v="421"/>
    <x v="36"/>
    <x v="3"/>
    <s v="P1114"/>
    <n v="355"/>
    <n v="114"/>
    <x v="73"/>
    <x v="0"/>
    <n v="4"/>
    <n v="1"/>
    <s v="C"/>
    <n v="16.350000000000001"/>
    <x v="2"/>
    <n v="0"/>
    <n v="444564"/>
    <s v="Paid"/>
    <n v="380526"/>
    <x v="0"/>
    <x v="3"/>
    <x v="3"/>
    <n v="12566"/>
  </r>
  <r>
    <x v="2966"/>
    <x v="129"/>
    <x v="0"/>
    <x v="9"/>
    <x v="1"/>
    <s v="P1"/>
    <x v="0"/>
    <x v="0"/>
    <x v="1"/>
    <x v="1062"/>
    <d v="2025-03-11T00:00:00"/>
    <n v="42"/>
    <n v="318783"/>
    <n v="359140"/>
    <n v="40357"/>
    <x v="8"/>
    <n v="830.7"/>
    <n v="22"/>
    <x v="2"/>
    <x v="3"/>
    <x v="0"/>
    <n v="0"/>
    <x v="788"/>
    <x v="15"/>
    <x v="3"/>
    <s v="P1148"/>
    <n v="329"/>
    <n v="53"/>
    <x v="77"/>
    <x v="3"/>
    <n v="16"/>
    <n v="2"/>
    <s v="A"/>
    <n v="0.51"/>
    <x v="0"/>
    <n v="0"/>
    <n v="420361"/>
    <s v="Pending"/>
    <n v="320155"/>
    <x v="7"/>
    <x v="3"/>
    <x v="4"/>
    <n v="40357"/>
  </r>
  <r>
    <x v="2967"/>
    <x v="282"/>
    <x v="2"/>
    <x v="12"/>
    <x v="5"/>
    <s v="P3"/>
    <x v="0"/>
    <x v="2"/>
    <x v="0"/>
    <x v="84"/>
    <d v="2023-12-11T00:00:00"/>
    <n v="10"/>
    <n v="476199"/>
    <n v="474713"/>
    <n v="-1486"/>
    <x v="3"/>
    <n v="92.9"/>
    <n v="29"/>
    <x v="2"/>
    <x v="2"/>
    <x v="2"/>
    <n v="60"/>
    <x v="601"/>
    <x v="23"/>
    <x v="2"/>
    <s v="P1199"/>
    <n v="167"/>
    <n v="64"/>
    <x v="90"/>
    <x v="1"/>
    <n v="19"/>
    <n v="8"/>
    <s v="A"/>
    <n v="16.41"/>
    <x v="0"/>
    <n v="0"/>
    <n v="875254"/>
    <s v="Pending"/>
    <n v="505297"/>
    <x v="7"/>
    <x v="1"/>
    <x v="2"/>
    <n v="-1486"/>
  </r>
  <r>
    <x v="2968"/>
    <x v="266"/>
    <x v="3"/>
    <x v="26"/>
    <x v="3"/>
    <s v="P4"/>
    <x v="3"/>
    <x v="2"/>
    <x v="4"/>
    <x v="630"/>
    <d v="2024-09-19T00:00:00"/>
    <n v="0"/>
    <n v="297018"/>
    <n v="292401"/>
    <n v="-4617"/>
    <x v="6"/>
    <n v="348.2"/>
    <n v="11"/>
    <x v="2"/>
    <x v="3"/>
    <x v="1"/>
    <n v="0"/>
    <x v="203"/>
    <x v="21"/>
    <x v="1"/>
    <s v="P1408"/>
    <n v="450"/>
    <n v="98"/>
    <x v="51"/>
    <x v="2"/>
    <n v="0"/>
    <n v="3"/>
    <s v="B"/>
    <n v="9.86"/>
    <x v="2"/>
    <n v="0"/>
    <n v="753629"/>
    <s v="Paid"/>
    <n v="300002"/>
    <x v="3"/>
    <x v="2"/>
    <x v="1"/>
    <n v="-4617"/>
  </r>
  <r>
    <x v="2969"/>
    <x v="122"/>
    <x v="3"/>
    <x v="1"/>
    <x v="3"/>
    <s v="P4"/>
    <x v="3"/>
    <x v="5"/>
    <x v="3"/>
    <x v="1198"/>
    <d v="2022-06-09T00:00:00"/>
    <n v="58"/>
    <n v="429223"/>
    <n v="424606"/>
    <n v="-4617"/>
    <x v="1"/>
    <n v="200.3"/>
    <n v="98"/>
    <x v="1"/>
    <x v="2"/>
    <x v="0"/>
    <n v="82"/>
    <x v="98"/>
    <x v="1"/>
    <x v="3"/>
    <s v="P1043"/>
    <n v="10"/>
    <n v="99"/>
    <x v="51"/>
    <x v="0"/>
    <n v="0"/>
    <n v="2"/>
    <s v="B"/>
    <n v="12.62"/>
    <x v="2"/>
    <n v="28963"/>
    <n v="435928"/>
    <s v="Overdue"/>
    <n v="433971"/>
    <x v="2"/>
    <x v="0"/>
    <x v="4"/>
    <n v="-4617"/>
  </r>
  <r>
    <x v="2970"/>
    <x v="174"/>
    <x v="1"/>
    <x v="6"/>
    <x v="3"/>
    <s v="P2"/>
    <x v="3"/>
    <x v="5"/>
    <x v="0"/>
    <x v="253"/>
    <d v="2023-08-07T00:00:00"/>
    <n v="54"/>
    <n v="208463"/>
    <n v="209628"/>
    <n v="1165"/>
    <x v="1"/>
    <n v="120.9"/>
    <n v="88"/>
    <x v="1"/>
    <x v="2"/>
    <x v="0"/>
    <n v="79"/>
    <x v="209"/>
    <x v="35"/>
    <x v="0"/>
    <s v="P1171"/>
    <n v="254"/>
    <n v="72"/>
    <x v="26"/>
    <x v="3"/>
    <n v="7"/>
    <n v="6"/>
    <s v="B"/>
    <n v="7.74"/>
    <x v="1"/>
    <n v="0"/>
    <n v="430649"/>
    <s v="Paid"/>
    <n v="198895"/>
    <x v="0"/>
    <x v="2"/>
    <x v="0"/>
    <n v="1165"/>
  </r>
  <r>
    <x v="2971"/>
    <x v="185"/>
    <x v="3"/>
    <x v="18"/>
    <x v="4"/>
    <s v="P1"/>
    <x v="2"/>
    <x v="4"/>
    <x v="1"/>
    <x v="783"/>
    <d v="2023-01-15T00:00:00"/>
    <n v="27"/>
    <n v="326868"/>
    <n v="304091"/>
    <n v="-22777"/>
    <x v="1"/>
    <n v="152"/>
    <n v="55"/>
    <x v="0"/>
    <x v="2"/>
    <x v="2"/>
    <n v="88"/>
    <x v="96"/>
    <x v="13"/>
    <x v="3"/>
    <s v="P1332"/>
    <n v="174"/>
    <n v="30"/>
    <x v="59"/>
    <x v="2"/>
    <n v="16"/>
    <n v="5"/>
    <s v="D"/>
    <n v="6.13"/>
    <x v="0"/>
    <n v="0"/>
    <n v="361174"/>
    <s v="Paid"/>
    <n v="309653"/>
    <x v="12"/>
    <x v="2"/>
    <x v="4"/>
    <n v="-22777"/>
  </r>
  <r>
    <x v="2972"/>
    <x v="257"/>
    <x v="5"/>
    <x v="14"/>
    <x v="4"/>
    <s v="P1"/>
    <x v="3"/>
    <x v="0"/>
    <x v="4"/>
    <x v="1199"/>
    <d v="2024-02-28T00:00:00"/>
    <n v="7"/>
    <n v="367556"/>
    <n v="476089"/>
    <n v="108533"/>
    <x v="8"/>
    <n v="70.3"/>
    <n v="35"/>
    <x v="0"/>
    <x v="2"/>
    <x v="0"/>
    <n v="0"/>
    <x v="563"/>
    <x v="6"/>
    <x v="0"/>
    <s v="P1183"/>
    <n v="451"/>
    <n v="80"/>
    <x v="6"/>
    <x v="0"/>
    <n v="7"/>
    <n v="6"/>
    <s v="C"/>
    <n v="7.7"/>
    <x v="3"/>
    <n v="0"/>
    <n v="44840"/>
    <s v="Overdue"/>
    <n v="394178"/>
    <x v="9"/>
    <x v="0"/>
    <x v="1"/>
    <n v="108533"/>
  </r>
  <r>
    <x v="2973"/>
    <x v="32"/>
    <x v="2"/>
    <x v="2"/>
    <x v="5"/>
    <s v="P5"/>
    <x v="3"/>
    <x v="5"/>
    <x v="1"/>
    <x v="40"/>
    <d v="2025-10-28T00:00:00"/>
    <n v="-1"/>
    <n v="6179"/>
    <n v="-32946"/>
    <n v="-39125"/>
    <x v="6"/>
    <n v="237.1"/>
    <n v="75"/>
    <x v="1"/>
    <x v="3"/>
    <x v="1"/>
    <n v="0"/>
    <x v="284"/>
    <x v="39"/>
    <x v="3"/>
    <s v="P1274"/>
    <n v="87"/>
    <n v="112"/>
    <x v="77"/>
    <x v="3"/>
    <n v="14"/>
    <n v="7"/>
    <s v="C"/>
    <n v="0.13"/>
    <x v="0"/>
    <n v="0"/>
    <n v="178251"/>
    <s v="Overdue"/>
    <n v="33146"/>
    <x v="4"/>
    <x v="0"/>
    <x v="1"/>
    <n v="-39125"/>
  </r>
  <r>
    <x v="2974"/>
    <x v="7"/>
    <x v="1"/>
    <x v="10"/>
    <x v="4"/>
    <s v="P1"/>
    <x v="0"/>
    <x v="1"/>
    <x v="4"/>
    <x v="1128"/>
    <d v="2024-05-13T00:00:00"/>
    <n v="12"/>
    <n v="114157"/>
    <n v="201966"/>
    <n v="87809"/>
    <x v="8"/>
    <n v="641"/>
    <n v="49"/>
    <x v="0"/>
    <x v="3"/>
    <x v="0"/>
    <n v="0"/>
    <x v="589"/>
    <x v="9"/>
    <x v="0"/>
    <s v="P1247"/>
    <n v="319"/>
    <n v="74"/>
    <x v="38"/>
    <x v="1"/>
    <n v="2"/>
    <n v="6"/>
    <s v="C"/>
    <n v="12.96"/>
    <x v="3"/>
    <n v="0"/>
    <n v="749927"/>
    <s v="Paid"/>
    <n v="154306"/>
    <x v="4"/>
    <x v="2"/>
    <x v="3"/>
    <n v="87809"/>
  </r>
  <r>
    <x v="2975"/>
    <x v="87"/>
    <x v="5"/>
    <x v="11"/>
    <x v="1"/>
    <s v="P3"/>
    <x v="1"/>
    <x v="0"/>
    <x v="3"/>
    <x v="1003"/>
    <d v="2025-02-16T00:00:00"/>
    <n v="54"/>
    <n v="319807"/>
    <n v="362067"/>
    <n v="42260"/>
    <x v="4"/>
    <n v="619.70000000000005"/>
    <n v="94"/>
    <x v="1"/>
    <x v="0"/>
    <x v="0"/>
    <n v="97"/>
    <x v="121"/>
    <x v="18"/>
    <x v="2"/>
    <s v="P1224"/>
    <n v="443"/>
    <n v="34"/>
    <x v="44"/>
    <x v="0"/>
    <n v="7"/>
    <n v="4"/>
    <s v="A"/>
    <n v="3.45"/>
    <x v="0"/>
    <n v="0"/>
    <n v="345169"/>
    <s v="Pending"/>
    <n v="307576"/>
    <x v="11"/>
    <x v="2"/>
    <x v="0"/>
    <n v="42260"/>
  </r>
  <r>
    <x v="2976"/>
    <x v="84"/>
    <x v="0"/>
    <x v="21"/>
    <x v="0"/>
    <s v="P2"/>
    <x v="3"/>
    <x v="0"/>
    <x v="2"/>
    <x v="33"/>
    <d v="2025-06-19T00:00:00"/>
    <n v="56"/>
    <n v="165093"/>
    <n v="182993"/>
    <n v="17900"/>
    <x v="8"/>
    <n v="833"/>
    <n v="12"/>
    <x v="2"/>
    <x v="1"/>
    <x v="2"/>
    <n v="74"/>
    <x v="859"/>
    <x v="42"/>
    <x v="3"/>
    <s v="P1473"/>
    <n v="136"/>
    <n v="49"/>
    <x v="35"/>
    <x v="0"/>
    <n v="21"/>
    <n v="2"/>
    <s v="B"/>
    <n v="13.84"/>
    <x v="2"/>
    <n v="1239"/>
    <n v="128137"/>
    <s v="Overdue"/>
    <n v="182725"/>
    <x v="1"/>
    <x v="3"/>
    <x v="3"/>
    <n v="17900"/>
  </r>
  <r>
    <x v="2977"/>
    <x v="297"/>
    <x v="2"/>
    <x v="22"/>
    <x v="0"/>
    <s v="P1"/>
    <x v="1"/>
    <x v="1"/>
    <x v="4"/>
    <x v="581"/>
    <d v="2023-12-11T00:00:00"/>
    <n v="41"/>
    <n v="42070"/>
    <n v="124129"/>
    <n v="82059"/>
    <x v="4"/>
    <n v="49.2"/>
    <n v="100"/>
    <x v="1"/>
    <x v="2"/>
    <x v="1"/>
    <n v="0"/>
    <x v="161"/>
    <x v="44"/>
    <x v="1"/>
    <s v="P1300"/>
    <n v="141"/>
    <n v="96"/>
    <x v="60"/>
    <x v="0"/>
    <n v="0"/>
    <n v="8"/>
    <s v="C"/>
    <n v="15.07"/>
    <x v="2"/>
    <n v="7353"/>
    <n v="404566"/>
    <s v="Pending"/>
    <n v="23520"/>
    <x v="10"/>
    <x v="0"/>
    <x v="1"/>
    <n v="82059"/>
  </r>
  <r>
    <x v="2978"/>
    <x v="15"/>
    <x v="4"/>
    <x v="6"/>
    <x v="4"/>
    <s v="P4"/>
    <x v="2"/>
    <x v="3"/>
    <x v="0"/>
    <x v="333"/>
    <d v="2025-11-29T00:00:00"/>
    <n v="33"/>
    <n v="317220"/>
    <n v="356291"/>
    <n v="39071"/>
    <x v="3"/>
    <n v="220.9"/>
    <n v="42"/>
    <x v="0"/>
    <x v="1"/>
    <x v="2"/>
    <n v="97"/>
    <x v="396"/>
    <x v="40"/>
    <x v="2"/>
    <s v="P1485"/>
    <n v="332"/>
    <n v="119"/>
    <x v="8"/>
    <x v="3"/>
    <n v="19"/>
    <n v="5"/>
    <s v="C"/>
    <n v="2.4"/>
    <x v="2"/>
    <n v="0"/>
    <n v="813796"/>
    <s v="Paid"/>
    <n v="327712"/>
    <x v="9"/>
    <x v="2"/>
    <x v="3"/>
    <n v="39071"/>
  </r>
  <r>
    <x v="2979"/>
    <x v="253"/>
    <x v="3"/>
    <x v="2"/>
    <x v="4"/>
    <s v="P3"/>
    <x v="0"/>
    <x v="1"/>
    <x v="0"/>
    <x v="35"/>
    <d v="2022-10-31T00:00:00"/>
    <n v="60"/>
    <n v="92678"/>
    <n v="170586"/>
    <n v="77908"/>
    <x v="7"/>
    <n v="337"/>
    <n v="29"/>
    <x v="2"/>
    <x v="1"/>
    <x v="2"/>
    <n v="0"/>
    <x v="240"/>
    <x v="40"/>
    <x v="0"/>
    <s v="P1146"/>
    <n v="238"/>
    <n v="110"/>
    <x v="68"/>
    <x v="3"/>
    <n v="0"/>
    <n v="7"/>
    <s v="A"/>
    <n v="11.02"/>
    <x v="0"/>
    <n v="0"/>
    <n v="920505"/>
    <s v="Pending"/>
    <n v="84644"/>
    <x v="8"/>
    <x v="2"/>
    <x v="3"/>
    <n v="77908"/>
  </r>
  <r>
    <x v="2980"/>
    <x v="12"/>
    <x v="0"/>
    <x v="23"/>
    <x v="4"/>
    <s v="P1"/>
    <x v="3"/>
    <x v="4"/>
    <x v="2"/>
    <x v="472"/>
    <d v="2024-10-13T00:00:00"/>
    <n v="19"/>
    <n v="58939"/>
    <n v="53452"/>
    <n v="-5487"/>
    <x v="4"/>
    <n v="491"/>
    <n v="17"/>
    <x v="2"/>
    <x v="2"/>
    <x v="0"/>
    <n v="70"/>
    <x v="857"/>
    <x v="14"/>
    <x v="1"/>
    <s v="P1297"/>
    <n v="472"/>
    <n v="85"/>
    <x v="39"/>
    <x v="1"/>
    <n v="14"/>
    <n v="6"/>
    <s v="A"/>
    <n v="0.71"/>
    <x v="3"/>
    <n v="0"/>
    <n v="886759"/>
    <s v="Paid"/>
    <n v="49548"/>
    <x v="2"/>
    <x v="2"/>
    <x v="0"/>
    <n v="-5487"/>
  </r>
  <r>
    <x v="2981"/>
    <x v="156"/>
    <x v="0"/>
    <x v="2"/>
    <x v="3"/>
    <s v="P4"/>
    <x v="2"/>
    <x v="4"/>
    <x v="0"/>
    <x v="175"/>
    <d v="2025-11-25T00:00:00"/>
    <n v="25"/>
    <n v="149569"/>
    <n v="199593"/>
    <n v="50024"/>
    <x v="4"/>
    <n v="558.70000000000005"/>
    <n v="52"/>
    <x v="0"/>
    <x v="0"/>
    <x v="0"/>
    <n v="61"/>
    <x v="374"/>
    <x v="20"/>
    <x v="0"/>
    <s v="P1053"/>
    <n v="61"/>
    <n v="21"/>
    <x v="59"/>
    <x v="1"/>
    <n v="2"/>
    <n v="4"/>
    <s v="A"/>
    <n v="16.98"/>
    <x v="1"/>
    <n v="0"/>
    <n v="968432"/>
    <s v="Paid"/>
    <n v="140473"/>
    <x v="0"/>
    <x v="3"/>
    <x v="3"/>
    <n v="50024"/>
  </r>
  <r>
    <x v="2982"/>
    <x v="105"/>
    <x v="5"/>
    <x v="26"/>
    <x v="3"/>
    <s v="P3"/>
    <x v="1"/>
    <x v="2"/>
    <x v="0"/>
    <x v="688"/>
    <d v="2022-07-10T00:00:00"/>
    <n v="11"/>
    <n v="21027"/>
    <n v="-18205"/>
    <n v="-39232"/>
    <x v="2"/>
    <n v="0.7"/>
    <n v="15"/>
    <x v="2"/>
    <x v="2"/>
    <x v="1"/>
    <n v="88"/>
    <x v="860"/>
    <x v="12"/>
    <x v="4"/>
    <s v="P1168"/>
    <n v="16"/>
    <n v="38"/>
    <x v="17"/>
    <x v="0"/>
    <n v="2"/>
    <n v="7"/>
    <s v="C"/>
    <n v="6.2"/>
    <x v="0"/>
    <n v="55043"/>
    <n v="116590"/>
    <s v="Pending"/>
    <n v="17746"/>
    <x v="8"/>
    <x v="3"/>
    <x v="4"/>
    <n v="-39232"/>
  </r>
  <r>
    <x v="2983"/>
    <x v="134"/>
    <x v="1"/>
    <x v="13"/>
    <x v="1"/>
    <s v="P2"/>
    <x v="0"/>
    <x v="0"/>
    <x v="4"/>
    <x v="1041"/>
    <d v="2025-08-10T00:00:00"/>
    <n v="36"/>
    <n v="58822"/>
    <n v="166997"/>
    <n v="108175"/>
    <x v="3"/>
    <n v="253.8"/>
    <n v="72"/>
    <x v="1"/>
    <x v="0"/>
    <x v="0"/>
    <n v="0"/>
    <x v="818"/>
    <x v="22"/>
    <x v="2"/>
    <s v="P1488"/>
    <n v="49"/>
    <n v="63"/>
    <x v="25"/>
    <x v="0"/>
    <n v="0"/>
    <n v="5"/>
    <s v="D"/>
    <n v="10.52"/>
    <x v="0"/>
    <n v="0"/>
    <n v="615123"/>
    <s v="Paid"/>
    <n v="62684"/>
    <x v="1"/>
    <x v="3"/>
    <x v="0"/>
    <n v="108175"/>
  </r>
  <r>
    <x v="2984"/>
    <x v="155"/>
    <x v="5"/>
    <x v="29"/>
    <x v="0"/>
    <s v="P1"/>
    <x v="2"/>
    <x v="4"/>
    <x v="4"/>
    <x v="1200"/>
    <d v="2025-08-17T00:00:00"/>
    <n v="19"/>
    <n v="401018"/>
    <n v="480032"/>
    <n v="79014"/>
    <x v="10"/>
    <n v="36.6"/>
    <n v="6"/>
    <x v="2"/>
    <x v="0"/>
    <x v="0"/>
    <n v="66"/>
    <x v="370"/>
    <x v="40"/>
    <x v="3"/>
    <s v="P1353"/>
    <n v="496"/>
    <n v="103"/>
    <x v="39"/>
    <x v="0"/>
    <n v="19"/>
    <n v="1"/>
    <s v="A"/>
    <n v="6.28"/>
    <x v="2"/>
    <n v="0"/>
    <n v="272815"/>
    <s v="Pending"/>
    <n v="447718"/>
    <x v="7"/>
    <x v="3"/>
    <x v="3"/>
    <n v="79014"/>
  </r>
  <r>
    <x v="2985"/>
    <x v="151"/>
    <x v="1"/>
    <x v="11"/>
    <x v="4"/>
    <s v="P5"/>
    <x v="3"/>
    <x v="0"/>
    <x v="1"/>
    <x v="980"/>
    <d v="2024-09-01T00:00:00"/>
    <n v="43"/>
    <n v="396585"/>
    <n v="473347"/>
    <n v="76762"/>
    <x v="2"/>
    <n v="162.6"/>
    <n v="21"/>
    <x v="2"/>
    <x v="3"/>
    <x v="0"/>
    <n v="0"/>
    <x v="597"/>
    <x v="31"/>
    <x v="4"/>
    <s v="P1486"/>
    <n v="351"/>
    <n v="81"/>
    <x v="84"/>
    <x v="1"/>
    <n v="0"/>
    <n v="6"/>
    <s v="B"/>
    <n v="0.84"/>
    <x v="3"/>
    <n v="0"/>
    <n v="825415"/>
    <s v="Overdue"/>
    <n v="412975"/>
    <x v="9"/>
    <x v="0"/>
    <x v="0"/>
    <n v="76762"/>
  </r>
  <r>
    <x v="2986"/>
    <x v="141"/>
    <x v="0"/>
    <x v="5"/>
    <x v="3"/>
    <s v="P4"/>
    <x v="0"/>
    <x v="3"/>
    <x v="1"/>
    <x v="1201"/>
    <d v="2023-10-06T00:00:00"/>
    <n v="-1"/>
    <n v="299263"/>
    <n v="335394"/>
    <n v="36131"/>
    <x v="7"/>
    <n v="436.5"/>
    <n v="19"/>
    <x v="2"/>
    <x v="1"/>
    <x v="0"/>
    <n v="0"/>
    <x v="497"/>
    <x v="4"/>
    <x v="0"/>
    <s v="P1151"/>
    <n v="199"/>
    <n v="95"/>
    <x v="1"/>
    <x v="2"/>
    <n v="21"/>
    <n v="2"/>
    <s v="C"/>
    <n v="9.94"/>
    <x v="1"/>
    <n v="0"/>
    <n v="142778"/>
    <s v="Overdue"/>
    <n v="308099"/>
    <x v="0"/>
    <x v="1"/>
    <x v="0"/>
    <n v="36131"/>
  </r>
  <r>
    <x v="2987"/>
    <x v="186"/>
    <x v="4"/>
    <x v="21"/>
    <x v="2"/>
    <s v="P3"/>
    <x v="0"/>
    <x v="2"/>
    <x v="0"/>
    <x v="927"/>
    <d v="2024-07-19T00:00:00"/>
    <n v="0"/>
    <n v="106383"/>
    <n v="133672"/>
    <n v="27289"/>
    <x v="8"/>
    <n v="574.5"/>
    <n v="32"/>
    <x v="0"/>
    <x v="2"/>
    <x v="0"/>
    <n v="0"/>
    <x v="587"/>
    <x v="19"/>
    <x v="4"/>
    <s v="P1283"/>
    <n v="382"/>
    <n v="82"/>
    <x v="69"/>
    <x v="3"/>
    <n v="2"/>
    <n v="4"/>
    <s v="D"/>
    <n v="4.8499999999999996"/>
    <x v="1"/>
    <n v="0"/>
    <n v="334838"/>
    <s v="Overdue"/>
    <n v="98429"/>
    <x v="12"/>
    <x v="3"/>
    <x v="1"/>
    <n v="27289"/>
  </r>
  <r>
    <x v="2988"/>
    <x v="122"/>
    <x v="4"/>
    <x v="24"/>
    <x v="1"/>
    <s v="P1"/>
    <x v="0"/>
    <x v="1"/>
    <x v="4"/>
    <x v="1188"/>
    <d v="2024-02-10T00:00:00"/>
    <n v="16"/>
    <n v="315314"/>
    <n v="427993"/>
    <n v="112679"/>
    <x v="7"/>
    <n v="580.29999999999995"/>
    <n v="38"/>
    <x v="0"/>
    <x v="0"/>
    <x v="2"/>
    <n v="0"/>
    <x v="674"/>
    <x v="2"/>
    <x v="4"/>
    <s v="P1143"/>
    <n v="391"/>
    <n v="73"/>
    <x v="51"/>
    <x v="0"/>
    <n v="12"/>
    <n v="4"/>
    <s v="C"/>
    <n v="12.84"/>
    <x v="1"/>
    <n v="35219"/>
    <n v="597734"/>
    <s v="Pending"/>
    <n v="306946"/>
    <x v="6"/>
    <x v="1"/>
    <x v="4"/>
    <n v="112679"/>
  </r>
  <r>
    <x v="2989"/>
    <x v="178"/>
    <x v="2"/>
    <x v="7"/>
    <x v="0"/>
    <s v="P4"/>
    <x v="2"/>
    <x v="0"/>
    <x v="2"/>
    <x v="1116"/>
    <d v="2025-03-20T00:00:00"/>
    <n v="31"/>
    <n v="416885"/>
    <n v="440415"/>
    <n v="23530"/>
    <x v="4"/>
    <n v="569.29999999999995"/>
    <n v="69"/>
    <x v="1"/>
    <x v="0"/>
    <x v="0"/>
    <n v="89"/>
    <x v="666"/>
    <x v="10"/>
    <x v="3"/>
    <s v="P1136"/>
    <n v="92"/>
    <n v="41"/>
    <x v="49"/>
    <x v="3"/>
    <n v="12"/>
    <n v="7"/>
    <s v="C"/>
    <n v="15.31"/>
    <x v="2"/>
    <n v="85972"/>
    <n v="806843"/>
    <s v="Pending"/>
    <n v="404634"/>
    <x v="3"/>
    <x v="3"/>
    <x v="3"/>
    <n v="23530"/>
  </r>
  <r>
    <x v="2990"/>
    <x v="233"/>
    <x v="5"/>
    <x v="11"/>
    <x v="4"/>
    <s v="P4"/>
    <x v="0"/>
    <x v="0"/>
    <x v="2"/>
    <x v="857"/>
    <d v="2023-03-21T00:00:00"/>
    <n v="12"/>
    <n v="335445"/>
    <n v="311775"/>
    <n v="-23670"/>
    <x v="6"/>
    <n v="540.4"/>
    <n v="65"/>
    <x v="1"/>
    <x v="2"/>
    <x v="0"/>
    <n v="98"/>
    <x v="431"/>
    <x v="33"/>
    <x v="3"/>
    <s v="P1208"/>
    <n v="403"/>
    <n v="96"/>
    <x v="67"/>
    <x v="2"/>
    <n v="14"/>
    <n v="6"/>
    <s v="A"/>
    <n v="7.75"/>
    <x v="1"/>
    <n v="0"/>
    <n v="62340"/>
    <s v="Paid"/>
    <n v="322656"/>
    <x v="0"/>
    <x v="2"/>
    <x v="0"/>
    <n v="-23670"/>
  </r>
  <r>
    <x v="2991"/>
    <x v="288"/>
    <x v="2"/>
    <x v="21"/>
    <x v="3"/>
    <s v="P4"/>
    <x v="3"/>
    <x v="0"/>
    <x v="1"/>
    <x v="1155"/>
    <d v="2025-01-01T00:00:00"/>
    <n v="17"/>
    <n v="297873"/>
    <n v="310875"/>
    <n v="13002"/>
    <x v="10"/>
    <n v="89.9"/>
    <n v="24"/>
    <x v="2"/>
    <x v="3"/>
    <x v="0"/>
    <n v="87"/>
    <x v="789"/>
    <x v="43"/>
    <x v="0"/>
    <s v="P1483"/>
    <n v="3"/>
    <n v="76"/>
    <x v="66"/>
    <x v="2"/>
    <n v="9"/>
    <n v="6"/>
    <s v="D"/>
    <n v="17.82"/>
    <x v="2"/>
    <n v="0"/>
    <n v="900364"/>
    <s v="Overdue"/>
    <n v="327119"/>
    <x v="8"/>
    <x v="2"/>
    <x v="1"/>
    <n v="13002"/>
  </r>
  <r>
    <x v="2992"/>
    <x v="291"/>
    <x v="2"/>
    <x v="25"/>
    <x v="3"/>
    <s v="P3"/>
    <x v="0"/>
    <x v="3"/>
    <x v="4"/>
    <x v="1202"/>
    <d v="2023-04-22T00:00:00"/>
    <n v="50"/>
    <n v="219298"/>
    <n v="334272"/>
    <n v="114974"/>
    <x v="3"/>
    <n v="455.2"/>
    <n v="38"/>
    <x v="0"/>
    <x v="0"/>
    <x v="1"/>
    <n v="47"/>
    <x v="181"/>
    <x v="13"/>
    <x v="1"/>
    <s v="P1486"/>
    <n v="145"/>
    <n v="37"/>
    <x v="87"/>
    <x v="3"/>
    <n v="9"/>
    <n v="4"/>
    <s v="B"/>
    <n v="5.21"/>
    <x v="1"/>
    <n v="0"/>
    <n v="40747"/>
    <s v="Overdue"/>
    <n v="218294"/>
    <x v="4"/>
    <x v="2"/>
    <x v="1"/>
    <n v="114974"/>
  </r>
  <r>
    <x v="2993"/>
    <x v="172"/>
    <x v="1"/>
    <x v="14"/>
    <x v="5"/>
    <s v="P4"/>
    <x v="1"/>
    <x v="2"/>
    <x v="1"/>
    <x v="1143"/>
    <d v="2025-10-11T00:00:00"/>
    <n v="46"/>
    <n v="233752"/>
    <n v="277498"/>
    <n v="43746"/>
    <x v="9"/>
    <n v="551.20000000000005"/>
    <n v="84"/>
    <x v="1"/>
    <x v="3"/>
    <x v="1"/>
    <n v="87"/>
    <x v="156"/>
    <x v="30"/>
    <x v="4"/>
    <s v="P1408"/>
    <n v="220"/>
    <n v="45"/>
    <x v="64"/>
    <x v="1"/>
    <n v="19"/>
    <n v="7"/>
    <s v="D"/>
    <n v="10.07"/>
    <x v="2"/>
    <n v="70380"/>
    <n v="830942"/>
    <s v="Paid"/>
    <n v="253845"/>
    <x v="4"/>
    <x v="3"/>
    <x v="4"/>
    <n v="43746"/>
  </r>
  <r>
    <x v="2994"/>
    <x v="286"/>
    <x v="1"/>
    <x v="15"/>
    <x v="4"/>
    <s v="P2"/>
    <x v="2"/>
    <x v="0"/>
    <x v="4"/>
    <x v="611"/>
    <d v="2023-11-13T00:00:00"/>
    <n v="60"/>
    <n v="243123"/>
    <n v="258787"/>
    <n v="15664"/>
    <x v="6"/>
    <n v="817.7"/>
    <n v="70"/>
    <x v="1"/>
    <x v="0"/>
    <x v="1"/>
    <n v="0"/>
    <x v="847"/>
    <x v="25"/>
    <x v="1"/>
    <s v="P1367"/>
    <n v="490"/>
    <n v="55"/>
    <x v="80"/>
    <x v="3"/>
    <n v="19"/>
    <n v="5"/>
    <s v="A"/>
    <n v="11.46"/>
    <x v="3"/>
    <n v="0"/>
    <n v="240941"/>
    <s v="Overdue"/>
    <n v="246429"/>
    <x v="8"/>
    <x v="1"/>
    <x v="0"/>
    <n v="15664"/>
  </r>
  <r>
    <x v="2995"/>
    <x v="5"/>
    <x v="2"/>
    <x v="28"/>
    <x v="2"/>
    <s v="P5"/>
    <x v="0"/>
    <x v="4"/>
    <x v="0"/>
    <x v="1131"/>
    <d v="2022-06-20T00:00:00"/>
    <n v="12"/>
    <n v="7734"/>
    <n v="46398"/>
    <n v="38664"/>
    <x v="1"/>
    <n v="114.5"/>
    <n v="9"/>
    <x v="2"/>
    <x v="0"/>
    <x v="0"/>
    <n v="0"/>
    <x v="508"/>
    <x v="15"/>
    <x v="2"/>
    <s v="P1133"/>
    <n v="484"/>
    <n v="23"/>
    <x v="56"/>
    <x v="3"/>
    <n v="19"/>
    <n v="6"/>
    <s v="A"/>
    <n v="1.64"/>
    <x v="3"/>
    <n v="48422"/>
    <n v="517139"/>
    <s v="Pending"/>
    <n v="43586"/>
    <x v="4"/>
    <x v="0"/>
    <x v="4"/>
    <n v="38664"/>
  </r>
  <r>
    <x v="2996"/>
    <x v="191"/>
    <x v="4"/>
    <x v="19"/>
    <x v="0"/>
    <s v="P3"/>
    <x v="2"/>
    <x v="2"/>
    <x v="0"/>
    <x v="517"/>
    <d v="2025-07-25T00:00:00"/>
    <n v="55"/>
    <n v="193658"/>
    <n v="212651"/>
    <n v="18993"/>
    <x v="9"/>
    <n v="305.8"/>
    <n v="48"/>
    <x v="0"/>
    <x v="0"/>
    <x v="2"/>
    <n v="63"/>
    <x v="793"/>
    <x v="11"/>
    <x v="4"/>
    <s v="P1035"/>
    <n v="326"/>
    <n v="36"/>
    <x v="51"/>
    <x v="1"/>
    <n v="12"/>
    <n v="4"/>
    <s v="A"/>
    <n v="7.05"/>
    <x v="2"/>
    <n v="0"/>
    <n v="491267"/>
    <s v="Overdue"/>
    <n v="240922"/>
    <x v="0"/>
    <x v="3"/>
    <x v="3"/>
    <n v="18993"/>
  </r>
  <r>
    <x v="2997"/>
    <x v="271"/>
    <x v="3"/>
    <x v="7"/>
    <x v="0"/>
    <s v="P1"/>
    <x v="2"/>
    <x v="4"/>
    <x v="4"/>
    <x v="1036"/>
    <d v="2024-05-06T00:00:00"/>
    <n v="40"/>
    <n v="13766"/>
    <n v="-20703"/>
    <n v="-34469"/>
    <x v="9"/>
    <n v="184.7"/>
    <n v="51"/>
    <x v="0"/>
    <x v="2"/>
    <x v="1"/>
    <n v="0"/>
    <x v="724"/>
    <x v="10"/>
    <x v="1"/>
    <s v="P1217"/>
    <n v="258"/>
    <n v="120"/>
    <x v="7"/>
    <x v="2"/>
    <n v="21"/>
    <n v="7"/>
    <s v="D"/>
    <n v="1.03"/>
    <x v="2"/>
    <n v="0"/>
    <n v="846348"/>
    <s v="Paid"/>
    <n v="21547"/>
    <x v="12"/>
    <x v="0"/>
    <x v="0"/>
    <n v="-34469"/>
  </r>
  <r>
    <x v="2998"/>
    <x v="17"/>
    <x v="5"/>
    <x v="0"/>
    <x v="2"/>
    <s v="P4"/>
    <x v="0"/>
    <x v="0"/>
    <x v="4"/>
    <x v="1203"/>
    <d v="2023-02-16T00:00:00"/>
    <n v="19"/>
    <n v="458453"/>
    <n v="448698"/>
    <n v="-9755"/>
    <x v="10"/>
    <n v="342.3"/>
    <n v="14"/>
    <x v="2"/>
    <x v="3"/>
    <x v="1"/>
    <n v="0"/>
    <x v="370"/>
    <x v="35"/>
    <x v="3"/>
    <s v="P1480"/>
    <n v="478"/>
    <n v="12"/>
    <x v="86"/>
    <x v="2"/>
    <n v="7"/>
    <n v="5"/>
    <s v="A"/>
    <n v="15.01"/>
    <x v="2"/>
    <n v="0"/>
    <n v="865005"/>
    <s v="Paid"/>
    <n v="493924"/>
    <x v="7"/>
    <x v="1"/>
    <x v="2"/>
    <n v="-9755"/>
  </r>
  <r>
    <x v="2999"/>
    <x v="272"/>
    <x v="4"/>
    <x v="0"/>
    <x v="2"/>
    <s v="P4"/>
    <x v="2"/>
    <x v="2"/>
    <x v="1"/>
    <x v="1204"/>
    <d v="2023-07-19T00:00:00"/>
    <n v="37"/>
    <n v="113729"/>
    <n v="189298"/>
    <n v="75569"/>
    <x v="9"/>
    <n v="262.8"/>
    <n v="86"/>
    <x v="1"/>
    <x v="2"/>
    <x v="1"/>
    <n v="68"/>
    <x v="77"/>
    <x v="7"/>
    <x v="2"/>
    <s v="P1365"/>
    <n v="271"/>
    <n v="47"/>
    <x v="24"/>
    <x v="2"/>
    <n v="2"/>
    <n v="1"/>
    <s v="B"/>
    <n v="4.12"/>
    <x v="1"/>
    <n v="0"/>
    <n v="450472"/>
    <s v="Paid"/>
    <n v="105061"/>
    <x v="10"/>
    <x v="0"/>
    <x v="3"/>
    <n v="75569"/>
  </r>
  <r>
    <x v="3000"/>
    <x v="48"/>
    <x v="0"/>
    <x v="22"/>
    <x v="2"/>
    <s v="P3"/>
    <x v="0"/>
    <x v="1"/>
    <x v="3"/>
    <x v="568"/>
    <d v="2023-06-06T00:00:00"/>
    <n v="38"/>
    <n v="346975"/>
    <n v="308888"/>
    <n v="-38087"/>
    <x v="10"/>
    <n v="818"/>
    <n v="18"/>
    <x v="2"/>
    <x v="3"/>
    <x v="2"/>
    <n v="0"/>
    <x v="861"/>
    <x v="21"/>
    <x v="0"/>
    <s v="P1046"/>
    <n v="317"/>
    <n v="86"/>
    <x v="79"/>
    <x v="2"/>
    <n v="14"/>
    <n v="8"/>
    <s v="B"/>
    <n v="14.97"/>
    <x v="3"/>
    <n v="0"/>
    <n v="975674"/>
    <s v="Overdue"/>
    <n v="346916"/>
    <x v="9"/>
    <x v="3"/>
    <x v="3"/>
    <n v="-38087"/>
  </r>
  <r>
    <x v="3001"/>
    <x v="214"/>
    <x v="4"/>
    <x v="3"/>
    <x v="1"/>
    <s v="P5"/>
    <x v="0"/>
    <x v="0"/>
    <x v="2"/>
    <x v="269"/>
    <d v="2025-08-07T00:00:00"/>
    <n v="17"/>
    <n v="26136"/>
    <n v="136736"/>
    <n v="110600"/>
    <x v="6"/>
    <n v="619.70000000000005"/>
    <n v="71"/>
    <x v="1"/>
    <x v="0"/>
    <x v="0"/>
    <n v="97"/>
    <x v="672"/>
    <x v="1"/>
    <x v="2"/>
    <s v="P1164"/>
    <n v="212"/>
    <n v="40"/>
    <x v="76"/>
    <x v="0"/>
    <n v="7"/>
    <n v="1"/>
    <s v="D"/>
    <n v="7.27"/>
    <x v="1"/>
    <n v="0"/>
    <n v="612007"/>
    <s v="Paid"/>
    <n v="63954"/>
    <x v="9"/>
    <x v="0"/>
    <x v="2"/>
    <n v="110600"/>
  </r>
  <r>
    <x v="3002"/>
    <x v="118"/>
    <x v="3"/>
    <x v="21"/>
    <x v="1"/>
    <s v="P2"/>
    <x v="3"/>
    <x v="2"/>
    <x v="1"/>
    <x v="1065"/>
    <d v="2024-12-19T00:00:00"/>
    <n v="46"/>
    <n v="367805"/>
    <n v="403219"/>
    <n v="35414"/>
    <x v="1"/>
    <n v="307.3"/>
    <n v="97"/>
    <x v="1"/>
    <x v="2"/>
    <x v="0"/>
    <n v="59"/>
    <x v="682"/>
    <x v="25"/>
    <x v="0"/>
    <s v="P1218"/>
    <n v="56"/>
    <n v="51"/>
    <x v="57"/>
    <x v="2"/>
    <n v="16"/>
    <n v="1"/>
    <s v="A"/>
    <n v="15.23"/>
    <x v="2"/>
    <n v="0"/>
    <n v="352000"/>
    <s v="Overdue"/>
    <n v="376753"/>
    <x v="7"/>
    <x v="1"/>
    <x v="3"/>
    <n v="35414"/>
  </r>
  <r>
    <x v="3003"/>
    <x v="34"/>
    <x v="3"/>
    <x v="22"/>
    <x v="2"/>
    <s v="P4"/>
    <x v="0"/>
    <x v="2"/>
    <x v="2"/>
    <x v="1205"/>
    <d v="2023-12-27T00:00:00"/>
    <n v="52"/>
    <n v="140103"/>
    <n v="165998"/>
    <n v="25895"/>
    <x v="1"/>
    <n v="724.2"/>
    <n v="98"/>
    <x v="1"/>
    <x v="0"/>
    <x v="1"/>
    <n v="98"/>
    <x v="365"/>
    <x v="39"/>
    <x v="4"/>
    <s v="P1320"/>
    <n v="197"/>
    <n v="37"/>
    <x v="32"/>
    <x v="3"/>
    <n v="12"/>
    <n v="1"/>
    <s v="A"/>
    <n v="14.98"/>
    <x v="3"/>
    <n v="0"/>
    <n v="892815"/>
    <s v="Paid"/>
    <n v="175374"/>
    <x v="12"/>
    <x v="3"/>
    <x v="3"/>
    <n v="25895"/>
  </r>
  <r>
    <x v="3004"/>
    <x v="3"/>
    <x v="4"/>
    <x v="13"/>
    <x v="2"/>
    <s v="P2"/>
    <x v="0"/>
    <x v="4"/>
    <x v="1"/>
    <x v="1105"/>
    <d v="2024-02-17T00:00:00"/>
    <n v="24"/>
    <n v="330269"/>
    <n v="386474"/>
    <n v="56205"/>
    <x v="4"/>
    <n v="108"/>
    <n v="90"/>
    <x v="1"/>
    <x v="3"/>
    <x v="0"/>
    <n v="0"/>
    <x v="598"/>
    <x v="40"/>
    <x v="2"/>
    <s v="P1161"/>
    <n v="173"/>
    <n v="34"/>
    <x v="13"/>
    <x v="0"/>
    <n v="16"/>
    <n v="7"/>
    <s v="B"/>
    <n v="1.69"/>
    <x v="3"/>
    <n v="71432"/>
    <n v="242461"/>
    <s v="Overdue"/>
    <n v="346380"/>
    <x v="1"/>
    <x v="1"/>
    <x v="1"/>
    <n v="56205"/>
  </r>
  <r>
    <x v="3005"/>
    <x v="285"/>
    <x v="4"/>
    <x v="1"/>
    <x v="2"/>
    <s v="P5"/>
    <x v="1"/>
    <x v="5"/>
    <x v="2"/>
    <x v="861"/>
    <d v="2023-06-19T00:00:00"/>
    <n v="40"/>
    <n v="350498"/>
    <n v="353584"/>
    <n v="3086"/>
    <x v="0"/>
    <n v="27.8"/>
    <n v="65"/>
    <x v="1"/>
    <x v="2"/>
    <x v="0"/>
    <n v="0"/>
    <x v="360"/>
    <x v="16"/>
    <x v="2"/>
    <s v="P1273"/>
    <n v="339"/>
    <n v="28"/>
    <x v="78"/>
    <x v="3"/>
    <n v="21"/>
    <n v="3"/>
    <s v="D"/>
    <n v="3.05"/>
    <x v="1"/>
    <n v="0"/>
    <n v="963167"/>
    <s v="Paid"/>
    <n v="377895"/>
    <x v="5"/>
    <x v="1"/>
    <x v="2"/>
    <n v="3086"/>
  </r>
  <r>
    <x v="3006"/>
    <x v="82"/>
    <x v="2"/>
    <x v="23"/>
    <x v="3"/>
    <s v="P4"/>
    <x v="0"/>
    <x v="2"/>
    <x v="3"/>
    <x v="845"/>
    <d v="2022-12-06T00:00:00"/>
    <n v="18"/>
    <n v="377730"/>
    <n v="468922"/>
    <n v="91192"/>
    <x v="6"/>
    <n v="204.5"/>
    <n v="35"/>
    <x v="0"/>
    <x v="2"/>
    <x v="1"/>
    <n v="0"/>
    <x v="672"/>
    <x v="16"/>
    <x v="4"/>
    <s v="P1433"/>
    <n v="238"/>
    <n v="76"/>
    <x v="83"/>
    <x v="1"/>
    <n v="14"/>
    <n v="1"/>
    <s v="A"/>
    <n v="6.22"/>
    <x v="0"/>
    <n v="0"/>
    <n v="72619"/>
    <s v="Pending"/>
    <n v="401302"/>
    <x v="2"/>
    <x v="3"/>
    <x v="1"/>
    <n v="91192"/>
  </r>
  <r>
    <x v="3007"/>
    <x v="129"/>
    <x v="1"/>
    <x v="12"/>
    <x v="0"/>
    <s v="P4"/>
    <x v="3"/>
    <x v="2"/>
    <x v="0"/>
    <x v="808"/>
    <d v="2024-09-15T00:00:00"/>
    <n v="46"/>
    <n v="97318"/>
    <n v="208019"/>
    <n v="110701"/>
    <x v="7"/>
    <n v="819.5"/>
    <n v="2"/>
    <x v="2"/>
    <x v="0"/>
    <x v="1"/>
    <n v="0"/>
    <x v="270"/>
    <x v="31"/>
    <x v="3"/>
    <s v="P1450"/>
    <n v="301"/>
    <n v="18"/>
    <x v="41"/>
    <x v="2"/>
    <n v="12"/>
    <n v="5"/>
    <s v="C"/>
    <n v="2.88"/>
    <x v="2"/>
    <n v="0"/>
    <n v="695902"/>
    <s v="Paid"/>
    <n v="139949"/>
    <x v="1"/>
    <x v="3"/>
    <x v="0"/>
    <n v="110701"/>
  </r>
  <r>
    <x v="3008"/>
    <x v="227"/>
    <x v="3"/>
    <x v="14"/>
    <x v="3"/>
    <s v="P1"/>
    <x v="0"/>
    <x v="3"/>
    <x v="4"/>
    <x v="1206"/>
    <d v="2022-11-26T00:00:00"/>
    <n v="42"/>
    <n v="308063"/>
    <n v="410364"/>
    <n v="102301"/>
    <x v="4"/>
    <n v="448"/>
    <n v="7"/>
    <x v="2"/>
    <x v="3"/>
    <x v="2"/>
    <n v="0"/>
    <x v="604"/>
    <x v="13"/>
    <x v="4"/>
    <s v="P1308"/>
    <n v="225"/>
    <n v="25"/>
    <x v="24"/>
    <x v="1"/>
    <n v="21"/>
    <n v="2"/>
    <s v="B"/>
    <n v="11.51"/>
    <x v="1"/>
    <n v="61823"/>
    <n v="718121"/>
    <s v="Overdue"/>
    <n v="330183"/>
    <x v="5"/>
    <x v="3"/>
    <x v="3"/>
    <n v="102301"/>
  </r>
  <r>
    <x v="3009"/>
    <x v="173"/>
    <x v="3"/>
    <x v="13"/>
    <x v="1"/>
    <s v="P2"/>
    <x v="2"/>
    <x v="1"/>
    <x v="1"/>
    <x v="882"/>
    <d v="2023-09-26T00:00:00"/>
    <n v="48"/>
    <n v="355701"/>
    <n v="419049"/>
    <n v="63348"/>
    <x v="6"/>
    <n v="878.5"/>
    <n v="13"/>
    <x v="2"/>
    <x v="0"/>
    <x v="2"/>
    <n v="41"/>
    <x v="343"/>
    <x v="2"/>
    <x v="1"/>
    <s v="P1122"/>
    <n v="271"/>
    <n v="40"/>
    <x v="27"/>
    <x v="0"/>
    <n v="4"/>
    <n v="3"/>
    <s v="A"/>
    <n v="0.09"/>
    <x v="1"/>
    <n v="0"/>
    <n v="910968"/>
    <s v="Paid"/>
    <n v="390935"/>
    <x v="0"/>
    <x v="0"/>
    <x v="4"/>
    <n v="63348"/>
  </r>
  <r>
    <x v="3010"/>
    <x v="85"/>
    <x v="2"/>
    <x v="11"/>
    <x v="4"/>
    <s v="P2"/>
    <x v="0"/>
    <x v="4"/>
    <x v="2"/>
    <x v="15"/>
    <d v="2024-03-30T00:00:00"/>
    <n v="56"/>
    <n v="87877"/>
    <n v="146500"/>
    <n v="58623"/>
    <x v="10"/>
    <n v="367.2"/>
    <n v="52"/>
    <x v="0"/>
    <x v="1"/>
    <x v="0"/>
    <n v="0"/>
    <x v="126"/>
    <x v="9"/>
    <x v="1"/>
    <s v="P1037"/>
    <n v="84"/>
    <n v="69"/>
    <x v="42"/>
    <x v="3"/>
    <n v="0"/>
    <n v="3"/>
    <s v="D"/>
    <n v="2.29"/>
    <x v="1"/>
    <n v="0"/>
    <n v="113368"/>
    <s v="Overdue"/>
    <n v="90206"/>
    <x v="11"/>
    <x v="1"/>
    <x v="1"/>
    <n v="58623"/>
  </r>
  <r>
    <x v="3011"/>
    <x v="166"/>
    <x v="3"/>
    <x v="28"/>
    <x v="4"/>
    <s v="P1"/>
    <x v="2"/>
    <x v="5"/>
    <x v="1"/>
    <x v="1172"/>
    <d v="2025-02-28T00:00:00"/>
    <n v="7"/>
    <n v="468548"/>
    <n v="430302"/>
    <n v="-38246"/>
    <x v="4"/>
    <n v="722.5"/>
    <n v="42"/>
    <x v="0"/>
    <x v="1"/>
    <x v="2"/>
    <n v="79"/>
    <x v="483"/>
    <x v="25"/>
    <x v="2"/>
    <s v="P1419"/>
    <n v="328"/>
    <n v="49"/>
    <x v="35"/>
    <x v="0"/>
    <n v="9"/>
    <n v="7"/>
    <s v="D"/>
    <n v="6.36"/>
    <x v="0"/>
    <n v="85310"/>
    <n v="439665"/>
    <s v="Overdue"/>
    <n v="458374"/>
    <x v="11"/>
    <x v="0"/>
    <x v="0"/>
    <n v="-38246"/>
  </r>
  <r>
    <x v="3012"/>
    <x v="159"/>
    <x v="5"/>
    <x v="14"/>
    <x v="4"/>
    <s v="P2"/>
    <x v="3"/>
    <x v="0"/>
    <x v="3"/>
    <x v="423"/>
    <d v="2023-03-05T00:00:00"/>
    <n v="16"/>
    <n v="345428"/>
    <n v="330301"/>
    <n v="-15127"/>
    <x v="6"/>
    <n v="504.8"/>
    <n v="78"/>
    <x v="1"/>
    <x v="0"/>
    <x v="2"/>
    <n v="98"/>
    <x v="791"/>
    <x v="8"/>
    <x v="1"/>
    <s v="P1476"/>
    <n v="312"/>
    <n v="105"/>
    <x v="31"/>
    <x v="3"/>
    <n v="12"/>
    <n v="3"/>
    <s v="D"/>
    <n v="14.17"/>
    <x v="1"/>
    <n v="0"/>
    <n v="810929"/>
    <s v="Paid"/>
    <n v="331895"/>
    <x v="12"/>
    <x v="3"/>
    <x v="3"/>
    <n v="-15127"/>
  </r>
  <r>
    <x v="3013"/>
    <x v="233"/>
    <x v="4"/>
    <x v="18"/>
    <x v="1"/>
    <s v="P2"/>
    <x v="3"/>
    <x v="3"/>
    <x v="3"/>
    <x v="41"/>
    <d v="2023-06-26T00:00:00"/>
    <n v="54"/>
    <n v="429248"/>
    <n v="403798"/>
    <n v="-25450"/>
    <x v="1"/>
    <n v="894.2"/>
    <n v="97"/>
    <x v="1"/>
    <x v="0"/>
    <x v="2"/>
    <n v="0"/>
    <x v="459"/>
    <x v="22"/>
    <x v="4"/>
    <s v="P1389"/>
    <n v="384"/>
    <n v="20"/>
    <x v="91"/>
    <x v="2"/>
    <n v="19"/>
    <n v="4"/>
    <s v="B"/>
    <n v="6.92"/>
    <x v="3"/>
    <n v="0"/>
    <n v="655126"/>
    <s v="Overdue"/>
    <n v="421217"/>
    <x v="12"/>
    <x v="2"/>
    <x v="1"/>
    <n v="-25450"/>
  </r>
  <r>
    <x v="3014"/>
    <x v="116"/>
    <x v="2"/>
    <x v="5"/>
    <x v="3"/>
    <s v="P5"/>
    <x v="0"/>
    <x v="2"/>
    <x v="3"/>
    <x v="1207"/>
    <d v="2022-10-09T00:00:00"/>
    <n v="26"/>
    <n v="468225"/>
    <n v="528332"/>
    <n v="60107"/>
    <x v="3"/>
    <n v="225.4"/>
    <n v="48"/>
    <x v="0"/>
    <x v="1"/>
    <x v="2"/>
    <n v="72"/>
    <x v="192"/>
    <x v="15"/>
    <x v="1"/>
    <s v="P1443"/>
    <n v="487"/>
    <n v="52"/>
    <x v="39"/>
    <x v="3"/>
    <n v="4"/>
    <n v="5"/>
    <s v="B"/>
    <n v="4.16"/>
    <x v="3"/>
    <n v="0"/>
    <n v="395659"/>
    <s v="Overdue"/>
    <n v="451365"/>
    <x v="10"/>
    <x v="2"/>
    <x v="3"/>
    <n v="60107"/>
  </r>
  <r>
    <x v="3015"/>
    <x v="256"/>
    <x v="2"/>
    <x v="18"/>
    <x v="5"/>
    <s v="P1"/>
    <x v="2"/>
    <x v="1"/>
    <x v="3"/>
    <x v="1137"/>
    <d v="2024-07-27T00:00:00"/>
    <n v="58"/>
    <n v="121535"/>
    <n v="117128"/>
    <n v="-4407"/>
    <x v="2"/>
    <n v="665.1"/>
    <n v="10"/>
    <x v="2"/>
    <x v="1"/>
    <x v="2"/>
    <n v="0"/>
    <x v="264"/>
    <x v="33"/>
    <x v="3"/>
    <s v="P1105"/>
    <n v="380"/>
    <n v="27"/>
    <x v="85"/>
    <x v="3"/>
    <n v="9"/>
    <n v="1"/>
    <s v="B"/>
    <n v="6.91"/>
    <x v="2"/>
    <n v="0"/>
    <n v="455352"/>
    <s v="Overdue"/>
    <n v="119771"/>
    <x v="12"/>
    <x v="1"/>
    <x v="4"/>
    <n v="-4407"/>
  </r>
  <r>
    <x v="3016"/>
    <x v="174"/>
    <x v="1"/>
    <x v="26"/>
    <x v="2"/>
    <s v="P2"/>
    <x v="0"/>
    <x v="3"/>
    <x v="2"/>
    <x v="122"/>
    <d v="2025-06-19T00:00:00"/>
    <n v="31"/>
    <n v="447289"/>
    <n v="520943"/>
    <n v="73654"/>
    <x v="4"/>
    <n v="123.6"/>
    <n v="84"/>
    <x v="1"/>
    <x v="0"/>
    <x v="1"/>
    <n v="0"/>
    <x v="350"/>
    <x v="41"/>
    <x v="3"/>
    <s v="P1178"/>
    <n v="484"/>
    <n v="15"/>
    <x v="77"/>
    <x v="3"/>
    <n v="2"/>
    <n v="7"/>
    <s v="D"/>
    <n v="11.6"/>
    <x v="0"/>
    <n v="74295"/>
    <n v="531259"/>
    <s v="Paid"/>
    <n v="429880"/>
    <x v="1"/>
    <x v="0"/>
    <x v="4"/>
    <n v="73654"/>
  </r>
  <r>
    <x v="3017"/>
    <x v="30"/>
    <x v="3"/>
    <x v="6"/>
    <x v="4"/>
    <s v="P1"/>
    <x v="1"/>
    <x v="0"/>
    <x v="4"/>
    <x v="394"/>
    <d v="2024-06-09T00:00:00"/>
    <n v="54"/>
    <n v="82039"/>
    <n v="200648"/>
    <n v="118609"/>
    <x v="2"/>
    <n v="140.80000000000001"/>
    <n v="36"/>
    <x v="0"/>
    <x v="1"/>
    <x v="2"/>
    <n v="0"/>
    <x v="654"/>
    <x v="4"/>
    <x v="2"/>
    <s v="P1449"/>
    <n v="361"/>
    <n v="112"/>
    <x v="28"/>
    <x v="0"/>
    <n v="12"/>
    <n v="6"/>
    <s v="A"/>
    <n v="5.96"/>
    <x v="3"/>
    <n v="0"/>
    <n v="676656"/>
    <s v="Overdue"/>
    <n v="112881"/>
    <x v="4"/>
    <x v="1"/>
    <x v="3"/>
    <n v="118609"/>
  </r>
  <r>
    <x v="3018"/>
    <x v="271"/>
    <x v="0"/>
    <x v="16"/>
    <x v="2"/>
    <s v="P4"/>
    <x v="0"/>
    <x v="0"/>
    <x v="2"/>
    <x v="1079"/>
    <d v="2022-03-21T00:00:00"/>
    <n v="41"/>
    <n v="96847"/>
    <n v="119936"/>
    <n v="23089"/>
    <x v="7"/>
    <n v="241.8"/>
    <n v="14"/>
    <x v="2"/>
    <x v="1"/>
    <x v="0"/>
    <n v="0"/>
    <x v="39"/>
    <x v="0"/>
    <x v="4"/>
    <s v="P1050"/>
    <n v="92"/>
    <n v="118"/>
    <x v="31"/>
    <x v="1"/>
    <n v="4"/>
    <n v="7"/>
    <s v="C"/>
    <n v="13.8"/>
    <x v="3"/>
    <n v="0"/>
    <n v="380537"/>
    <s v="Overdue"/>
    <n v="105092"/>
    <x v="7"/>
    <x v="1"/>
    <x v="3"/>
    <n v="23089"/>
  </r>
  <r>
    <x v="3019"/>
    <x v="3"/>
    <x v="1"/>
    <x v="29"/>
    <x v="1"/>
    <s v="P3"/>
    <x v="2"/>
    <x v="1"/>
    <x v="0"/>
    <x v="280"/>
    <d v="2023-08-15T00:00:00"/>
    <n v="54"/>
    <n v="192085"/>
    <n v="223241"/>
    <n v="31156"/>
    <x v="7"/>
    <n v="54.4"/>
    <n v="3"/>
    <x v="2"/>
    <x v="3"/>
    <x v="0"/>
    <n v="0"/>
    <x v="41"/>
    <x v="34"/>
    <x v="1"/>
    <s v="P1106"/>
    <n v="46"/>
    <n v="95"/>
    <x v="33"/>
    <x v="1"/>
    <n v="19"/>
    <n v="6"/>
    <s v="C"/>
    <n v="6.44"/>
    <x v="1"/>
    <n v="42618"/>
    <n v="417692"/>
    <s v="Overdue"/>
    <n v="177883"/>
    <x v="2"/>
    <x v="0"/>
    <x v="4"/>
    <n v="31156"/>
  </r>
  <r>
    <x v="3020"/>
    <x v="168"/>
    <x v="0"/>
    <x v="5"/>
    <x v="4"/>
    <s v="P2"/>
    <x v="3"/>
    <x v="0"/>
    <x v="0"/>
    <x v="294"/>
    <d v="2022-10-19T00:00:00"/>
    <n v="7"/>
    <n v="16460"/>
    <n v="25549"/>
    <n v="9089"/>
    <x v="7"/>
    <n v="140.6"/>
    <n v="70"/>
    <x v="1"/>
    <x v="3"/>
    <x v="1"/>
    <n v="51"/>
    <x v="734"/>
    <x v="12"/>
    <x v="2"/>
    <s v="P1352"/>
    <n v="140"/>
    <n v="11"/>
    <x v="32"/>
    <x v="3"/>
    <n v="4"/>
    <n v="2"/>
    <s v="B"/>
    <n v="16.100000000000001"/>
    <x v="3"/>
    <n v="0"/>
    <n v="696515"/>
    <s v="Overdue"/>
    <n v="61046"/>
    <x v="9"/>
    <x v="0"/>
    <x v="1"/>
    <n v="9089"/>
  </r>
  <r>
    <x v="3021"/>
    <x v="92"/>
    <x v="3"/>
    <x v="6"/>
    <x v="3"/>
    <s v="P5"/>
    <x v="1"/>
    <x v="4"/>
    <x v="2"/>
    <x v="701"/>
    <d v="2025-09-16T00:00:00"/>
    <n v="36"/>
    <n v="134577"/>
    <n v="210577"/>
    <n v="76000"/>
    <x v="10"/>
    <n v="136.1"/>
    <n v="87"/>
    <x v="1"/>
    <x v="3"/>
    <x v="2"/>
    <n v="80"/>
    <x v="262"/>
    <x v="17"/>
    <x v="3"/>
    <s v="P1201"/>
    <n v="58"/>
    <n v="47"/>
    <x v="74"/>
    <x v="0"/>
    <n v="4"/>
    <n v="7"/>
    <s v="C"/>
    <n v="9.18"/>
    <x v="3"/>
    <n v="0"/>
    <n v="250443"/>
    <s v="Pending"/>
    <n v="130177"/>
    <x v="10"/>
    <x v="2"/>
    <x v="4"/>
    <n v="76000"/>
  </r>
  <r>
    <x v="3022"/>
    <x v="238"/>
    <x v="3"/>
    <x v="16"/>
    <x v="5"/>
    <s v="P5"/>
    <x v="1"/>
    <x v="4"/>
    <x v="4"/>
    <x v="1208"/>
    <d v="2022-10-29T00:00:00"/>
    <n v="10"/>
    <n v="427754"/>
    <n v="412265"/>
    <n v="-15489"/>
    <x v="2"/>
    <n v="514.4"/>
    <n v="76"/>
    <x v="1"/>
    <x v="0"/>
    <x v="1"/>
    <n v="0"/>
    <x v="732"/>
    <x v="27"/>
    <x v="3"/>
    <s v="P1347"/>
    <n v="178"/>
    <n v="101"/>
    <x v="45"/>
    <x v="1"/>
    <n v="12"/>
    <n v="3"/>
    <s v="A"/>
    <n v="14.7"/>
    <x v="1"/>
    <n v="63626"/>
    <n v="495002"/>
    <s v="Overdue"/>
    <n v="436700"/>
    <x v="1"/>
    <x v="0"/>
    <x v="0"/>
    <n v="-15489"/>
  </r>
  <r>
    <x v="3023"/>
    <x v="119"/>
    <x v="0"/>
    <x v="3"/>
    <x v="5"/>
    <s v="P2"/>
    <x v="1"/>
    <x v="3"/>
    <x v="1"/>
    <x v="1209"/>
    <d v="2024-08-15T00:00:00"/>
    <n v="45"/>
    <n v="415625"/>
    <n v="507737"/>
    <n v="92112"/>
    <x v="8"/>
    <n v="504"/>
    <n v="100"/>
    <x v="1"/>
    <x v="2"/>
    <x v="0"/>
    <n v="48"/>
    <x v="47"/>
    <x v="8"/>
    <x v="2"/>
    <s v="P1033"/>
    <n v="-1"/>
    <n v="88"/>
    <x v="23"/>
    <x v="2"/>
    <n v="0"/>
    <n v="5"/>
    <s v="A"/>
    <n v="14.4"/>
    <x v="1"/>
    <n v="0"/>
    <n v="506542"/>
    <s v="Pending"/>
    <n v="441853"/>
    <x v="5"/>
    <x v="3"/>
    <x v="1"/>
    <n v="92112"/>
  </r>
  <r>
    <x v="3024"/>
    <x v="285"/>
    <x v="5"/>
    <x v="10"/>
    <x v="5"/>
    <s v="P4"/>
    <x v="3"/>
    <x v="5"/>
    <x v="0"/>
    <x v="636"/>
    <d v="2023-07-11T00:00:00"/>
    <n v="40"/>
    <n v="114487"/>
    <n v="115867"/>
    <n v="1380"/>
    <x v="1"/>
    <n v="318"/>
    <n v="55"/>
    <x v="0"/>
    <x v="2"/>
    <x v="1"/>
    <n v="0"/>
    <x v="835"/>
    <x v="28"/>
    <x v="3"/>
    <s v="P1208"/>
    <n v="383"/>
    <n v="13"/>
    <x v="66"/>
    <x v="1"/>
    <n v="9"/>
    <n v="2"/>
    <s v="A"/>
    <n v="16.62"/>
    <x v="3"/>
    <n v="0"/>
    <n v="453660"/>
    <s v="Paid"/>
    <n v="120547"/>
    <x v="7"/>
    <x v="1"/>
    <x v="1"/>
    <n v="1380"/>
  </r>
  <r>
    <x v="3025"/>
    <x v="171"/>
    <x v="4"/>
    <x v="1"/>
    <x v="2"/>
    <s v="P2"/>
    <x v="1"/>
    <x v="3"/>
    <x v="0"/>
    <x v="395"/>
    <d v="2024-08-23T00:00:00"/>
    <n v="18"/>
    <n v="64954"/>
    <n v="151451"/>
    <n v="86497"/>
    <x v="3"/>
    <n v="436.7"/>
    <n v="7"/>
    <x v="2"/>
    <x v="2"/>
    <x v="1"/>
    <n v="0"/>
    <x v="177"/>
    <x v="3"/>
    <x v="0"/>
    <s v="P1361"/>
    <n v="48"/>
    <n v="61"/>
    <x v="36"/>
    <x v="0"/>
    <n v="9"/>
    <n v="1"/>
    <s v="A"/>
    <n v="1.93"/>
    <x v="0"/>
    <n v="72319"/>
    <n v="383226"/>
    <s v="Pending"/>
    <n v="48954"/>
    <x v="7"/>
    <x v="1"/>
    <x v="0"/>
    <n v="86497"/>
  </r>
  <r>
    <x v="3026"/>
    <x v="36"/>
    <x v="0"/>
    <x v="24"/>
    <x v="1"/>
    <s v="P5"/>
    <x v="2"/>
    <x v="5"/>
    <x v="0"/>
    <x v="1121"/>
    <d v="2024-11-08T00:00:00"/>
    <n v="27"/>
    <n v="116836"/>
    <n v="92861"/>
    <n v="-23975"/>
    <x v="10"/>
    <n v="60.6"/>
    <n v="40"/>
    <x v="0"/>
    <x v="3"/>
    <x v="1"/>
    <n v="98"/>
    <x v="762"/>
    <x v="33"/>
    <x v="2"/>
    <s v="P1498"/>
    <n v="57"/>
    <n v="107"/>
    <x v="17"/>
    <x v="2"/>
    <n v="4"/>
    <n v="4"/>
    <s v="C"/>
    <n v="13.48"/>
    <x v="0"/>
    <n v="0"/>
    <n v="157327"/>
    <s v="Paid"/>
    <n v="122590"/>
    <x v="4"/>
    <x v="3"/>
    <x v="3"/>
    <n v="-23975"/>
  </r>
  <r>
    <x v="3027"/>
    <x v="246"/>
    <x v="2"/>
    <x v="0"/>
    <x v="4"/>
    <s v="P1"/>
    <x v="3"/>
    <x v="4"/>
    <x v="1"/>
    <x v="522"/>
    <d v="2025-03-02T00:00:00"/>
    <n v="8"/>
    <n v="498085"/>
    <n v="487560"/>
    <n v="-10525"/>
    <x v="7"/>
    <n v="532.9"/>
    <n v="20"/>
    <x v="2"/>
    <x v="3"/>
    <x v="1"/>
    <n v="64"/>
    <x v="471"/>
    <x v="2"/>
    <x v="4"/>
    <s v="P1085"/>
    <n v="239"/>
    <n v="39"/>
    <x v="32"/>
    <x v="1"/>
    <n v="0"/>
    <n v="7"/>
    <s v="A"/>
    <n v="7.48"/>
    <x v="1"/>
    <n v="0"/>
    <n v="423613"/>
    <s v="Pending"/>
    <n v="520731"/>
    <x v="0"/>
    <x v="2"/>
    <x v="2"/>
    <n v="-10525"/>
  </r>
  <r>
    <x v="3028"/>
    <x v="90"/>
    <x v="2"/>
    <x v="23"/>
    <x v="2"/>
    <s v="P2"/>
    <x v="0"/>
    <x v="3"/>
    <x v="4"/>
    <x v="238"/>
    <d v="2023-04-14T00:00:00"/>
    <n v="16"/>
    <n v="119441"/>
    <n v="146651"/>
    <n v="27210"/>
    <x v="6"/>
    <n v="55.4"/>
    <n v="71"/>
    <x v="1"/>
    <x v="2"/>
    <x v="2"/>
    <n v="0"/>
    <x v="473"/>
    <x v="12"/>
    <x v="3"/>
    <s v="P1254"/>
    <n v="375"/>
    <n v="37"/>
    <x v="17"/>
    <x v="0"/>
    <n v="2"/>
    <n v="7"/>
    <s v="A"/>
    <n v="3.7"/>
    <x v="3"/>
    <n v="0"/>
    <n v="471512"/>
    <s v="Pending"/>
    <n v="129573"/>
    <x v="7"/>
    <x v="1"/>
    <x v="4"/>
    <n v="27210"/>
  </r>
  <r>
    <x v="3029"/>
    <x v="180"/>
    <x v="3"/>
    <x v="17"/>
    <x v="1"/>
    <s v="P3"/>
    <x v="1"/>
    <x v="2"/>
    <x v="0"/>
    <x v="874"/>
    <d v="2024-03-30T00:00:00"/>
    <n v="42"/>
    <n v="6792"/>
    <n v="11414"/>
    <n v="4622"/>
    <x v="6"/>
    <n v="342.9"/>
    <n v="88"/>
    <x v="1"/>
    <x v="0"/>
    <x v="0"/>
    <n v="66"/>
    <x v="862"/>
    <x v="39"/>
    <x v="4"/>
    <s v="P1437"/>
    <n v="398"/>
    <n v="99"/>
    <x v="58"/>
    <x v="0"/>
    <n v="16"/>
    <n v="8"/>
    <s v="B"/>
    <n v="10.55"/>
    <x v="2"/>
    <n v="0"/>
    <n v="233163"/>
    <s v="Pending"/>
    <n v="47250"/>
    <x v="1"/>
    <x v="2"/>
    <x v="3"/>
    <n v="4622"/>
  </r>
  <r>
    <x v="3030"/>
    <x v="111"/>
    <x v="0"/>
    <x v="18"/>
    <x v="3"/>
    <s v="P1"/>
    <x v="1"/>
    <x v="2"/>
    <x v="4"/>
    <x v="582"/>
    <d v="2025-01-17T00:00:00"/>
    <n v="52"/>
    <n v="30929"/>
    <n v="86030"/>
    <n v="55101"/>
    <x v="10"/>
    <n v="242.1"/>
    <n v="22"/>
    <x v="2"/>
    <x v="1"/>
    <x v="0"/>
    <n v="89"/>
    <x v="491"/>
    <x v="39"/>
    <x v="3"/>
    <s v="P1034"/>
    <n v="348"/>
    <n v="70"/>
    <x v="37"/>
    <x v="1"/>
    <n v="21"/>
    <n v="7"/>
    <s v="D"/>
    <n v="3.32"/>
    <x v="1"/>
    <n v="0"/>
    <n v="932323"/>
    <s v="Pending"/>
    <n v="39369"/>
    <x v="12"/>
    <x v="3"/>
    <x v="0"/>
    <n v="55101"/>
  </r>
  <r>
    <x v="3031"/>
    <x v="132"/>
    <x v="3"/>
    <x v="7"/>
    <x v="5"/>
    <s v="P3"/>
    <x v="3"/>
    <x v="5"/>
    <x v="0"/>
    <x v="593"/>
    <d v="2022-11-29T00:00:00"/>
    <n v="14"/>
    <n v="349907"/>
    <n v="370356"/>
    <n v="20449"/>
    <x v="3"/>
    <n v="445.5"/>
    <n v="77"/>
    <x v="1"/>
    <x v="3"/>
    <x v="0"/>
    <n v="0"/>
    <x v="502"/>
    <x v="16"/>
    <x v="3"/>
    <s v="P1352"/>
    <n v="189"/>
    <n v="58"/>
    <x v="48"/>
    <x v="3"/>
    <n v="4"/>
    <n v="4"/>
    <s v="B"/>
    <n v="11.39"/>
    <x v="3"/>
    <n v="0"/>
    <n v="744749"/>
    <s v="Paid"/>
    <n v="392811"/>
    <x v="12"/>
    <x v="3"/>
    <x v="1"/>
    <n v="20449"/>
  </r>
  <r>
    <x v="3032"/>
    <x v="81"/>
    <x v="4"/>
    <x v="24"/>
    <x v="5"/>
    <s v="P4"/>
    <x v="0"/>
    <x v="2"/>
    <x v="2"/>
    <x v="1210"/>
    <d v="2024-02-12T00:00:00"/>
    <n v="39"/>
    <n v="48548"/>
    <n v="29186"/>
    <n v="-19362"/>
    <x v="2"/>
    <n v="210.3"/>
    <n v="78"/>
    <x v="1"/>
    <x v="1"/>
    <x v="0"/>
    <n v="0"/>
    <x v="86"/>
    <x v="35"/>
    <x v="4"/>
    <s v="P1415"/>
    <n v="401"/>
    <n v="58"/>
    <x v="12"/>
    <x v="0"/>
    <n v="16"/>
    <n v="1"/>
    <s v="A"/>
    <n v="1.1100000000000001"/>
    <x v="3"/>
    <n v="0"/>
    <n v="825177"/>
    <s v="Pending"/>
    <n v="77007"/>
    <x v="11"/>
    <x v="1"/>
    <x v="1"/>
    <n v="-19362"/>
  </r>
  <r>
    <x v="3033"/>
    <x v="131"/>
    <x v="3"/>
    <x v="25"/>
    <x v="5"/>
    <s v="P2"/>
    <x v="0"/>
    <x v="4"/>
    <x v="0"/>
    <x v="1151"/>
    <d v="2024-11-13T00:00:00"/>
    <n v="0"/>
    <n v="467569"/>
    <n v="438434"/>
    <n v="-29135"/>
    <x v="8"/>
    <n v="97.4"/>
    <n v="69"/>
    <x v="1"/>
    <x v="0"/>
    <x v="2"/>
    <n v="50"/>
    <x v="486"/>
    <x v="27"/>
    <x v="3"/>
    <s v="P1035"/>
    <n v="353"/>
    <n v="89"/>
    <x v="31"/>
    <x v="3"/>
    <n v="0"/>
    <n v="8"/>
    <s v="B"/>
    <n v="0.03"/>
    <x v="2"/>
    <n v="0"/>
    <n v="524648"/>
    <s v="Overdue"/>
    <n v="508500"/>
    <x v="7"/>
    <x v="0"/>
    <x v="4"/>
    <n v="-29135"/>
  </r>
  <r>
    <x v="3034"/>
    <x v="195"/>
    <x v="5"/>
    <x v="23"/>
    <x v="1"/>
    <s v="P1"/>
    <x v="1"/>
    <x v="5"/>
    <x v="4"/>
    <x v="334"/>
    <d v="2022-06-22T00:00:00"/>
    <n v="49"/>
    <n v="90143"/>
    <n v="104808"/>
    <n v="14665"/>
    <x v="10"/>
    <n v="697.4"/>
    <n v="65"/>
    <x v="1"/>
    <x v="3"/>
    <x v="2"/>
    <n v="0"/>
    <x v="835"/>
    <x v="30"/>
    <x v="4"/>
    <s v="P1380"/>
    <n v="333"/>
    <n v="105"/>
    <x v="50"/>
    <x v="1"/>
    <n v="12"/>
    <n v="5"/>
    <s v="D"/>
    <n v="13.23"/>
    <x v="1"/>
    <n v="0"/>
    <n v="409339"/>
    <s v="Pending"/>
    <n v="123346"/>
    <x v="12"/>
    <x v="0"/>
    <x v="1"/>
    <n v="14665"/>
  </r>
  <r>
    <x v="3035"/>
    <x v="149"/>
    <x v="3"/>
    <x v="0"/>
    <x v="4"/>
    <s v="P2"/>
    <x v="1"/>
    <x v="3"/>
    <x v="1"/>
    <x v="645"/>
    <d v="2022-05-01T00:00:00"/>
    <n v="6"/>
    <n v="228482"/>
    <n v="195945"/>
    <n v="-32537"/>
    <x v="1"/>
    <n v="165.8"/>
    <n v="93"/>
    <x v="1"/>
    <x v="3"/>
    <x v="2"/>
    <n v="43"/>
    <x v="775"/>
    <x v="34"/>
    <x v="3"/>
    <s v="P1318"/>
    <n v="346"/>
    <n v="23"/>
    <x v="39"/>
    <x v="2"/>
    <n v="16"/>
    <n v="6"/>
    <s v="A"/>
    <n v="9.6"/>
    <x v="2"/>
    <n v="0"/>
    <n v="651427"/>
    <s v="Paid"/>
    <n v="256822"/>
    <x v="7"/>
    <x v="2"/>
    <x v="1"/>
    <n v="-32537"/>
  </r>
  <r>
    <x v="3036"/>
    <x v="111"/>
    <x v="2"/>
    <x v="8"/>
    <x v="0"/>
    <s v="P4"/>
    <x v="3"/>
    <x v="3"/>
    <x v="1"/>
    <x v="1211"/>
    <d v="2024-04-07T00:00:00"/>
    <n v="52"/>
    <n v="280653"/>
    <n v="392056"/>
    <n v="111403"/>
    <x v="1"/>
    <n v="817.1"/>
    <n v="75"/>
    <x v="1"/>
    <x v="0"/>
    <x v="2"/>
    <n v="0"/>
    <x v="657"/>
    <x v="11"/>
    <x v="4"/>
    <s v="P1244"/>
    <n v="344"/>
    <n v="85"/>
    <x v="35"/>
    <x v="2"/>
    <n v="12"/>
    <n v="4"/>
    <s v="B"/>
    <n v="1.32"/>
    <x v="0"/>
    <n v="0"/>
    <n v="948459"/>
    <s v="Paid"/>
    <n v="301268"/>
    <x v="12"/>
    <x v="3"/>
    <x v="1"/>
    <n v="111403"/>
  </r>
  <r>
    <x v="3037"/>
    <x v="129"/>
    <x v="5"/>
    <x v="24"/>
    <x v="3"/>
    <s v="P2"/>
    <x v="3"/>
    <x v="5"/>
    <x v="1"/>
    <x v="448"/>
    <d v="2024-05-01T00:00:00"/>
    <n v="31"/>
    <n v="383777"/>
    <n v="411220"/>
    <n v="27443"/>
    <x v="2"/>
    <n v="469.7"/>
    <n v="100"/>
    <x v="1"/>
    <x v="2"/>
    <x v="2"/>
    <n v="80"/>
    <x v="687"/>
    <x v="36"/>
    <x v="2"/>
    <s v="P1069"/>
    <n v="248"/>
    <n v="117"/>
    <x v="55"/>
    <x v="2"/>
    <n v="7"/>
    <n v="8"/>
    <s v="A"/>
    <n v="5.8"/>
    <x v="1"/>
    <n v="51223"/>
    <n v="357553"/>
    <s v="Overdue"/>
    <n v="402845"/>
    <x v="6"/>
    <x v="1"/>
    <x v="2"/>
    <n v="27443"/>
  </r>
  <r>
    <x v="3038"/>
    <x v="186"/>
    <x v="4"/>
    <x v="3"/>
    <x v="3"/>
    <s v="P3"/>
    <x v="2"/>
    <x v="3"/>
    <x v="4"/>
    <x v="117"/>
    <d v="2022-09-19T00:00:00"/>
    <n v="15"/>
    <n v="64731"/>
    <n v="139689"/>
    <n v="74958"/>
    <x v="1"/>
    <n v="889.4"/>
    <n v="57"/>
    <x v="0"/>
    <x v="1"/>
    <x v="0"/>
    <n v="93"/>
    <x v="298"/>
    <x v="14"/>
    <x v="0"/>
    <s v="P1249"/>
    <n v="292"/>
    <n v="30"/>
    <x v="70"/>
    <x v="1"/>
    <n v="9"/>
    <n v="3"/>
    <s v="C"/>
    <n v="12.79"/>
    <x v="1"/>
    <n v="0"/>
    <n v="352677"/>
    <s v="Pending"/>
    <n v="89885"/>
    <x v="2"/>
    <x v="0"/>
    <x v="1"/>
    <n v="74958"/>
  </r>
  <r>
    <x v="3039"/>
    <x v="119"/>
    <x v="4"/>
    <x v="12"/>
    <x v="4"/>
    <s v="P5"/>
    <x v="0"/>
    <x v="0"/>
    <x v="3"/>
    <x v="1054"/>
    <d v="2025-09-29T00:00:00"/>
    <n v="41"/>
    <n v="33443"/>
    <n v="109175"/>
    <n v="75732"/>
    <x v="9"/>
    <n v="47.1"/>
    <n v="70"/>
    <x v="1"/>
    <x v="3"/>
    <x v="2"/>
    <n v="94"/>
    <x v="813"/>
    <x v="20"/>
    <x v="1"/>
    <s v="P1076"/>
    <n v="20"/>
    <n v="59"/>
    <x v="16"/>
    <x v="3"/>
    <n v="16"/>
    <n v="2"/>
    <s v="C"/>
    <n v="3.16"/>
    <x v="2"/>
    <n v="0"/>
    <n v="89306"/>
    <s v="Pending"/>
    <n v="48155"/>
    <x v="4"/>
    <x v="3"/>
    <x v="3"/>
    <n v="75732"/>
  </r>
  <r>
    <x v="3040"/>
    <x v="85"/>
    <x v="0"/>
    <x v="27"/>
    <x v="4"/>
    <s v="P4"/>
    <x v="0"/>
    <x v="4"/>
    <x v="0"/>
    <x v="581"/>
    <d v="2023-11-16T00:00:00"/>
    <n v="16"/>
    <n v="334261"/>
    <n v="370487"/>
    <n v="36226"/>
    <x v="9"/>
    <n v="804"/>
    <n v="54"/>
    <x v="0"/>
    <x v="0"/>
    <x v="0"/>
    <n v="95"/>
    <x v="78"/>
    <x v="18"/>
    <x v="2"/>
    <s v="P1234"/>
    <n v="47"/>
    <n v="112"/>
    <x v="22"/>
    <x v="1"/>
    <n v="16"/>
    <n v="3"/>
    <s v="A"/>
    <n v="1.49"/>
    <x v="2"/>
    <n v="0"/>
    <n v="439977"/>
    <s v="Overdue"/>
    <n v="382931"/>
    <x v="0"/>
    <x v="0"/>
    <x v="3"/>
    <n v="36226"/>
  </r>
  <r>
    <x v="3041"/>
    <x v="268"/>
    <x v="4"/>
    <x v="26"/>
    <x v="5"/>
    <s v="P3"/>
    <x v="1"/>
    <x v="0"/>
    <x v="3"/>
    <x v="470"/>
    <d v="2024-10-06T00:00:00"/>
    <n v="30"/>
    <n v="357547"/>
    <n v="404797"/>
    <n v="47250"/>
    <x v="0"/>
    <n v="646.1"/>
    <n v="82"/>
    <x v="1"/>
    <x v="2"/>
    <x v="2"/>
    <n v="62"/>
    <x v="674"/>
    <x v="32"/>
    <x v="1"/>
    <s v="P1218"/>
    <n v="357"/>
    <n v="36"/>
    <x v="2"/>
    <x v="1"/>
    <n v="12"/>
    <n v="6"/>
    <s v="D"/>
    <n v="6.06"/>
    <x v="2"/>
    <n v="0"/>
    <n v="925098"/>
    <s v="Overdue"/>
    <n v="368128"/>
    <x v="10"/>
    <x v="0"/>
    <x v="1"/>
    <n v="47250"/>
  </r>
  <r>
    <x v="3042"/>
    <x v="45"/>
    <x v="2"/>
    <x v="15"/>
    <x v="1"/>
    <s v="P5"/>
    <x v="3"/>
    <x v="1"/>
    <x v="2"/>
    <x v="190"/>
    <d v="2022-03-10T00:00:00"/>
    <n v="52"/>
    <n v="268587"/>
    <n v="294635"/>
    <n v="26048"/>
    <x v="7"/>
    <n v="283"/>
    <n v="22"/>
    <x v="2"/>
    <x v="3"/>
    <x v="0"/>
    <n v="0"/>
    <x v="203"/>
    <x v="10"/>
    <x v="3"/>
    <s v="P1208"/>
    <n v="127"/>
    <n v="81"/>
    <x v="39"/>
    <x v="1"/>
    <n v="14"/>
    <n v="7"/>
    <s v="C"/>
    <n v="6.29"/>
    <x v="2"/>
    <n v="0"/>
    <n v="255673"/>
    <s v="Pending"/>
    <n v="249307"/>
    <x v="11"/>
    <x v="2"/>
    <x v="1"/>
    <n v="26048"/>
  </r>
  <r>
    <x v="3043"/>
    <x v="210"/>
    <x v="2"/>
    <x v="6"/>
    <x v="2"/>
    <s v="P3"/>
    <x v="2"/>
    <x v="5"/>
    <x v="0"/>
    <x v="797"/>
    <d v="2023-01-11T00:00:00"/>
    <n v="-1"/>
    <n v="72852"/>
    <n v="143581"/>
    <n v="70729"/>
    <x v="4"/>
    <n v="169.9"/>
    <n v="18"/>
    <x v="2"/>
    <x v="1"/>
    <x v="1"/>
    <n v="0"/>
    <x v="805"/>
    <x v="29"/>
    <x v="2"/>
    <s v="P1204"/>
    <n v="376"/>
    <n v="71"/>
    <x v="87"/>
    <x v="0"/>
    <n v="19"/>
    <n v="4"/>
    <s v="B"/>
    <n v="9.06"/>
    <x v="0"/>
    <n v="14547"/>
    <n v="520687"/>
    <s v="Pending"/>
    <n v="99799"/>
    <x v="5"/>
    <x v="1"/>
    <x v="0"/>
    <n v="70729"/>
  </r>
  <r>
    <x v="3044"/>
    <x v="198"/>
    <x v="5"/>
    <x v="24"/>
    <x v="0"/>
    <s v="P2"/>
    <x v="3"/>
    <x v="3"/>
    <x v="1"/>
    <x v="1212"/>
    <d v="2024-12-01T00:00:00"/>
    <n v="49"/>
    <n v="332543"/>
    <n v="320846"/>
    <n v="-11697"/>
    <x v="0"/>
    <n v="337"/>
    <n v="3"/>
    <x v="2"/>
    <x v="0"/>
    <x v="1"/>
    <n v="47"/>
    <x v="557"/>
    <x v="27"/>
    <x v="1"/>
    <s v="P1125"/>
    <n v="95"/>
    <n v="47"/>
    <x v="15"/>
    <x v="0"/>
    <n v="0"/>
    <n v="4"/>
    <s v="D"/>
    <n v="5.57"/>
    <x v="0"/>
    <n v="32787"/>
    <n v="426740"/>
    <s v="Pending"/>
    <n v="327694"/>
    <x v="2"/>
    <x v="2"/>
    <x v="4"/>
    <n v="-11697"/>
  </r>
  <r>
    <x v="3045"/>
    <x v="89"/>
    <x v="3"/>
    <x v="2"/>
    <x v="2"/>
    <s v="P2"/>
    <x v="3"/>
    <x v="5"/>
    <x v="2"/>
    <x v="604"/>
    <d v="2024-07-21T00:00:00"/>
    <n v="8"/>
    <n v="139761"/>
    <n v="198081"/>
    <n v="58320"/>
    <x v="4"/>
    <n v="744.3"/>
    <n v="2"/>
    <x v="2"/>
    <x v="2"/>
    <x v="0"/>
    <n v="0"/>
    <x v="57"/>
    <x v="33"/>
    <x v="4"/>
    <s v="P1444"/>
    <n v="315"/>
    <n v="28"/>
    <x v="4"/>
    <x v="1"/>
    <n v="16"/>
    <n v="4"/>
    <s v="A"/>
    <n v="8.08"/>
    <x v="2"/>
    <n v="60638"/>
    <n v="645200"/>
    <s v="Pending"/>
    <n v="158460"/>
    <x v="9"/>
    <x v="3"/>
    <x v="2"/>
    <n v="58320"/>
  </r>
  <r>
    <x v="3046"/>
    <x v="83"/>
    <x v="4"/>
    <x v="1"/>
    <x v="2"/>
    <s v="P1"/>
    <x v="2"/>
    <x v="0"/>
    <x v="0"/>
    <x v="475"/>
    <d v="2025-02-04T00:00:00"/>
    <n v="60"/>
    <n v="469224"/>
    <n v="469668"/>
    <n v="444"/>
    <x v="0"/>
    <n v="413.2"/>
    <n v="69"/>
    <x v="1"/>
    <x v="0"/>
    <x v="0"/>
    <n v="53"/>
    <x v="225"/>
    <x v="30"/>
    <x v="4"/>
    <s v="P1420"/>
    <n v="141"/>
    <n v="82"/>
    <x v="58"/>
    <x v="0"/>
    <n v="4"/>
    <n v="7"/>
    <s v="C"/>
    <n v="4.5"/>
    <x v="0"/>
    <n v="0"/>
    <n v="77827"/>
    <s v="Overdue"/>
    <n v="460568"/>
    <x v="8"/>
    <x v="1"/>
    <x v="1"/>
    <n v="444"/>
  </r>
  <r>
    <x v="3047"/>
    <x v="286"/>
    <x v="3"/>
    <x v="0"/>
    <x v="1"/>
    <s v="P4"/>
    <x v="3"/>
    <x v="4"/>
    <x v="0"/>
    <x v="484"/>
    <d v="2022-05-25T00:00:00"/>
    <n v="38"/>
    <n v="359799"/>
    <n v="351204"/>
    <n v="-8595"/>
    <x v="6"/>
    <n v="731.9"/>
    <n v="95"/>
    <x v="1"/>
    <x v="1"/>
    <x v="2"/>
    <n v="82"/>
    <x v="774"/>
    <x v="10"/>
    <x v="0"/>
    <s v="P1332"/>
    <n v="265"/>
    <n v="99"/>
    <x v="32"/>
    <x v="2"/>
    <n v="21"/>
    <n v="2"/>
    <s v="B"/>
    <n v="7.96"/>
    <x v="1"/>
    <n v="0"/>
    <n v="326543"/>
    <s v="Paid"/>
    <n v="340997"/>
    <x v="4"/>
    <x v="2"/>
    <x v="1"/>
    <n v="-8595"/>
  </r>
  <r>
    <x v="3048"/>
    <x v="203"/>
    <x v="1"/>
    <x v="20"/>
    <x v="0"/>
    <s v="P2"/>
    <x v="3"/>
    <x v="2"/>
    <x v="1"/>
    <x v="94"/>
    <d v="2023-11-09T00:00:00"/>
    <n v="21"/>
    <n v="442695"/>
    <n v="446098"/>
    <n v="3403"/>
    <x v="0"/>
    <n v="729.5"/>
    <n v="5"/>
    <x v="2"/>
    <x v="2"/>
    <x v="1"/>
    <n v="0"/>
    <x v="107"/>
    <x v="1"/>
    <x v="1"/>
    <s v="P1158"/>
    <n v="304"/>
    <n v="115"/>
    <x v="72"/>
    <x v="0"/>
    <n v="4"/>
    <n v="2"/>
    <s v="A"/>
    <n v="5.21"/>
    <x v="3"/>
    <n v="0"/>
    <n v="188247"/>
    <s v="Paid"/>
    <n v="482509"/>
    <x v="1"/>
    <x v="0"/>
    <x v="1"/>
    <n v="3403"/>
  </r>
  <r>
    <x v="3049"/>
    <x v="63"/>
    <x v="2"/>
    <x v="24"/>
    <x v="3"/>
    <s v="P4"/>
    <x v="0"/>
    <x v="0"/>
    <x v="0"/>
    <x v="452"/>
    <d v="2025-07-13T00:00:00"/>
    <n v="11"/>
    <n v="493640"/>
    <n v="532782"/>
    <n v="39142"/>
    <x v="10"/>
    <n v="866.1"/>
    <n v="20"/>
    <x v="2"/>
    <x v="0"/>
    <x v="0"/>
    <n v="70"/>
    <x v="11"/>
    <x v="15"/>
    <x v="1"/>
    <s v="P1217"/>
    <n v="70"/>
    <n v="31"/>
    <x v="49"/>
    <x v="0"/>
    <n v="16"/>
    <n v="3"/>
    <s v="A"/>
    <n v="15.67"/>
    <x v="3"/>
    <n v="0"/>
    <n v="690384"/>
    <s v="Overdue"/>
    <n v="517981"/>
    <x v="5"/>
    <x v="2"/>
    <x v="4"/>
    <n v="39142"/>
  </r>
  <r>
    <x v="3050"/>
    <x v="186"/>
    <x v="5"/>
    <x v="9"/>
    <x v="2"/>
    <s v="P5"/>
    <x v="2"/>
    <x v="3"/>
    <x v="4"/>
    <x v="461"/>
    <d v="2023-06-22T00:00:00"/>
    <n v="17"/>
    <n v="243106"/>
    <n v="294671"/>
    <n v="51565"/>
    <x v="8"/>
    <n v="257.10000000000002"/>
    <n v="57"/>
    <x v="0"/>
    <x v="0"/>
    <x v="0"/>
    <n v="0"/>
    <x v="427"/>
    <x v="25"/>
    <x v="0"/>
    <s v="P1253"/>
    <n v="409"/>
    <n v="113"/>
    <x v="10"/>
    <x v="3"/>
    <n v="7"/>
    <n v="2"/>
    <s v="C"/>
    <n v="14.42"/>
    <x v="2"/>
    <n v="0"/>
    <n v="387682"/>
    <s v="Pending"/>
    <n v="240845"/>
    <x v="4"/>
    <x v="0"/>
    <x v="4"/>
    <n v="51565"/>
  </r>
  <r>
    <x v="3051"/>
    <x v="198"/>
    <x v="0"/>
    <x v="17"/>
    <x v="0"/>
    <s v="P1"/>
    <x v="3"/>
    <x v="2"/>
    <x v="0"/>
    <x v="991"/>
    <d v="2024-10-23T00:00:00"/>
    <n v="37"/>
    <n v="122084"/>
    <n v="217060"/>
    <n v="94976"/>
    <x v="3"/>
    <n v="537.5"/>
    <n v="80"/>
    <x v="1"/>
    <x v="3"/>
    <x v="2"/>
    <n v="46"/>
    <x v="818"/>
    <x v="14"/>
    <x v="2"/>
    <s v="P1238"/>
    <n v="425"/>
    <n v="61"/>
    <x v="48"/>
    <x v="2"/>
    <n v="4"/>
    <n v="7"/>
    <s v="A"/>
    <n v="13.89"/>
    <x v="2"/>
    <n v="0"/>
    <n v="250313"/>
    <s v="Overdue"/>
    <n v="121190"/>
    <x v="10"/>
    <x v="1"/>
    <x v="1"/>
    <n v="94976"/>
  </r>
  <r>
    <x v="3052"/>
    <x v="103"/>
    <x v="0"/>
    <x v="10"/>
    <x v="3"/>
    <s v="P5"/>
    <x v="2"/>
    <x v="2"/>
    <x v="2"/>
    <x v="1213"/>
    <d v="2024-11-15T00:00:00"/>
    <n v="24"/>
    <n v="326661"/>
    <n v="363185"/>
    <n v="36524"/>
    <x v="9"/>
    <n v="185.3"/>
    <n v="84"/>
    <x v="1"/>
    <x v="0"/>
    <x v="0"/>
    <n v="0"/>
    <x v="43"/>
    <x v="26"/>
    <x v="0"/>
    <s v="P1129"/>
    <n v="191"/>
    <n v="53"/>
    <x v="31"/>
    <x v="3"/>
    <n v="2"/>
    <n v="8"/>
    <s v="B"/>
    <n v="14.3"/>
    <x v="3"/>
    <n v="0"/>
    <n v="511722"/>
    <s v="Paid"/>
    <n v="362215"/>
    <x v="8"/>
    <x v="3"/>
    <x v="2"/>
    <n v="36524"/>
  </r>
  <r>
    <x v="3053"/>
    <x v="248"/>
    <x v="2"/>
    <x v="3"/>
    <x v="1"/>
    <s v="P5"/>
    <x v="1"/>
    <x v="4"/>
    <x v="0"/>
    <x v="148"/>
    <d v="2024-08-13T00:00:00"/>
    <n v="29"/>
    <n v="476204"/>
    <n v="510051"/>
    <n v="33847"/>
    <x v="1"/>
    <n v="224.5"/>
    <n v="95"/>
    <x v="1"/>
    <x v="3"/>
    <x v="0"/>
    <n v="82"/>
    <x v="623"/>
    <x v="37"/>
    <x v="3"/>
    <s v="P1109"/>
    <n v="87"/>
    <n v="62"/>
    <x v="47"/>
    <x v="0"/>
    <n v="7"/>
    <n v="5"/>
    <s v="D"/>
    <n v="12.42"/>
    <x v="0"/>
    <n v="0"/>
    <n v="813323"/>
    <s v="Paid"/>
    <n v="464325"/>
    <x v="3"/>
    <x v="2"/>
    <x v="0"/>
    <n v="33847"/>
  </r>
  <r>
    <x v="3054"/>
    <x v="136"/>
    <x v="1"/>
    <x v="17"/>
    <x v="4"/>
    <s v="P4"/>
    <x v="1"/>
    <x v="4"/>
    <x v="0"/>
    <x v="1214"/>
    <d v="2023-12-15T00:00:00"/>
    <n v="13"/>
    <n v="406784"/>
    <n v="382431"/>
    <n v="-24353"/>
    <x v="1"/>
    <n v="639.5"/>
    <n v="70"/>
    <x v="1"/>
    <x v="3"/>
    <x v="1"/>
    <n v="0"/>
    <x v="409"/>
    <x v="40"/>
    <x v="0"/>
    <s v="P1493"/>
    <n v="178"/>
    <n v="48"/>
    <x v="20"/>
    <x v="0"/>
    <n v="9"/>
    <n v="7"/>
    <s v="B"/>
    <n v="3.86"/>
    <x v="2"/>
    <n v="0"/>
    <n v="674986"/>
    <s v="Overdue"/>
    <n v="434853"/>
    <x v="5"/>
    <x v="3"/>
    <x v="1"/>
    <n v="-24353"/>
  </r>
  <r>
    <x v="3055"/>
    <x v="11"/>
    <x v="3"/>
    <x v="2"/>
    <x v="1"/>
    <s v="P2"/>
    <x v="1"/>
    <x v="0"/>
    <x v="2"/>
    <x v="54"/>
    <d v="2024-10-08T00:00:00"/>
    <n v="34"/>
    <n v="405417"/>
    <n v="525199"/>
    <n v="119782"/>
    <x v="10"/>
    <n v="394"/>
    <n v="94"/>
    <x v="1"/>
    <x v="3"/>
    <x v="1"/>
    <n v="0"/>
    <x v="863"/>
    <x v="40"/>
    <x v="4"/>
    <s v="P1184"/>
    <n v="66"/>
    <n v="10"/>
    <x v="86"/>
    <x v="0"/>
    <n v="0"/>
    <n v="1"/>
    <s v="C"/>
    <n v="3.99"/>
    <x v="3"/>
    <n v="29495"/>
    <n v="19479"/>
    <s v="Paid"/>
    <n v="442565"/>
    <x v="1"/>
    <x v="2"/>
    <x v="2"/>
    <n v="119782"/>
  </r>
  <r>
    <x v="3056"/>
    <x v="72"/>
    <x v="3"/>
    <x v="16"/>
    <x v="0"/>
    <s v="P2"/>
    <x v="3"/>
    <x v="0"/>
    <x v="4"/>
    <x v="674"/>
    <d v="2025-10-06T00:00:00"/>
    <n v="33"/>
    <n v="53621"/>
    <n v="170118"/>
    <n v="116497"/>
    <x v="1"/>
    <n v="30.1"/>
    <n v="78"/>
    <x v="1"/>
    <x v="0"/>
    <x v="2"/>
    <n v="98"/>
    <x v="740"/>
    <x v="28"/>
    <x v="1"/>
    <s v="P1184"/>
    <n v="429"/>
    <n v="58"/>
    <x v="5"/>
    <x v="3"/>
    <n v="19"/>
    <n v="4"/>
    <s v="A"/>
    <n v="16"/>
    <x v="1"/>
    <n v="0"/>
    <n v="176145"/>
    <s v="Paid"/>
    <n v="96954"/>
    <x v="6"/>
    <x v="1"/>
    <x v="0"/>
    <n v="116497"/>
  </r>
  <r>
    <x v="3057"/>
    <x v="54"/>
    <x v="2"/>
    <x v="20"/>
    <x v="1"/>
    <s v="P4"/>
    <x v="0"/>
    <x v="5"/>
    <x v="1"/>
    <x v="449"/>
    <d v="2022-03-10T00:00:00"/>
    <n v="3"/>
    <n v="67387"/>
    <n v="49059"/>
    <n v="-18328"/>
    <x v="6"/>
    <n v="247.4"/>
    <n v="96"/>
    <x v="1"/>
    <x v="1"/>
    <x v="2"/>
    <n v="68"/>
    <x v="431"/>
    <x v="4"/>
    <x v="0"/>
    <s v="P1434"/>
    <n v="128"/>
    <n v="49"/>
    <x v="45"/>
    <x v="2"/>
    <n v="0"/>
    <n v="2"/>
    <s v="A"/>
    <n v="7.92"/>
    <x v="2"/>
    <n v="0"/>
    <n v="110624"/>
    <s v="Pending"/>
    <n v="78893"/>
    <x v="3"/>
    <x v="3"/>
    <x v="0"/>
    <n v="-18328"/>
  </r>
  <r>
    <x v="3058"/>
    <x v="12"/>
    <x v="4"/>
    <x v="19"/>
    <x v="3"/>
    <s v="P2"/>
    <x v="2"/>
    <x v="5"/>
    <x v="2"/>
    <x v="1215"/>
    <d v="2022-04-13T00:00:00"/>
    <n v="4"/>
    <n v="312054"/>
    <n v="426400"/>
    <n v="114346"/>
    <x v="0"/>
    <n v="810.5"/>
    <n v="64"/>
    <x v="1"/>
    <x v="0"/>
    <x v="0"/>
    <n v="87"/>
    <x v="629"/>
    <x v="14"/>
    <x v="2"/>
    <s v="P1101"/>
    <n v="375"/>
    <n v="69"/>
    <x v="37"/>
    <x v="3"/>
    <n v="4"/>
    <n v="5"/>
    <s v="C"/>
    <n v="2.2599999999999998"/>
    <x v="3"/>
    <n v="0"/>
    <n v="33193"/>
    <s v="Overdue"/>
    <n v="336096"/>
    <x v="6"/>
    <x v="1"/>
    <x v="4"/>
    <n v="114346"/>
  </r>
  <r>
    <x v="3059"/>
    <x v="91"/>
    <x v="4"/>
    <x v="2"/>
    <x v="3"/>
    <s v="P3"/>
    <x v="1"/>
    <x v="4"/>
    <x v="0"/>
    <x v="1216"/>
    <d v="2023-08-28T00:00:00"/>
    <n v="49"/>
    <n v="222525"/>
    <n v="327867"/>
    <n v="105342"/>
    <x v="7"/>
    <n v="697.2"/>
    <n v="60"/>
    <x v="0"/>
    <x v="2"/>
    <x v="0"/>
    <n v="0"/>
    <x v="434"/>
    <x v="35"/>
    <x v="0"/>
    <s v="P1498"/>
    <n v="491"/>
    <n v="58"/>
    <x v="32"/>
    <x v="2"/>
    <n v="7"/>
    <n v="1"/>
    <s v="B"/>
    <n v="10.61"/>
    <x v="1"/>
    <n v="0"/>
    <n v="119934"/>
    <s v="Overdue"/>
    <n v="214076"/>
    <x v="11"/>
    <x v="3"/>
    <x v="1"/>
    <n v="105342"/>
  </r>
  <r>
    <x v="3060"/>
    <x v="42"/>
    <x v="0"/>
    <x v="7"/>
    <x v="4"/>
    <s v="P3"/>
    <x v="3"/>
    <x v="1"/>
    <x v="4"/>
    <x v="1217"/>
    <d v="2023-10-11T00:00:00"/>
    <n v="11"/>
    <n v="411495"/>
    <n v="515921"/>
    <n v="104426"/>
    <x v="10"/>
    <n v="398"/>
    <n v="60"/>
    <x v="0"/>
    <x v="2"/>
    <x v="0"/>
    <n v="0"/>
    <x v="343"/>
    <x v="16"/>
    <x v="4"/>
    <s v="P1062"/>
    <n v="437"/>
    <n v="75"/>
    <x v="45"/>
    <x v="0"/>
    <n v="0"/>
    <n v="1"/>
    <s v="B"/>
    <n v="2.15"/>
    <x v="0"/>
    <n v="0"/>
    <n v="278365"/>
    <s v="Overdue"/>
    <n v="432146"/>
    <x v="11"/>
    <x v="3"/>
    <x v="3"/>
    <n v="104426"/>
  </r>
  <r>
    <x v="3061"/>
    <x v="156"/>
    <x v="0"/>
    <x v="11"/>
    <x v="2"/>
    <s v="P3"/>
    <x v="1"/>
    <x v="2"/>
    <x v="0"/>
    <x v="277"/>
    <d v="2025-07-26T00:00:00"/>
    <n v="59"/>
    <n v="430546"/>
    <n v="413180"/>
    <n v="-17366"/>
    <x v="10"/>
    <n v="499"/>
    <n v="48"/>
    <x v="0"/>
    <x v="1"/>
    <x v="2"/>
    <n v="0"/>
    <x v="142"/>
    <x v="36"/>
    <x v="4"/>
    <s v="P1273"/>
    <n v="417"/>
    <n v="19"/>
    <x v="47"/>
    <x v="3"/>
    <n v="9"/>
    <n v="6"/>
    <s v="C"/>
    <n v="14.7"/>
    <x v="1"/>
    <n v="88876"/>
    <n v="841395"/>
    <s v="Overdue"/>
    <n v="435261"/>
    <x v="3"/>
    <x v="2"/>
    <x v="4"/>
    <n v="-17366"/>
  </r>
  <r>
    <x v="3062"/>
    <x v="226"/>
    <x v="1"/>
    <x v="22"/>
    <x v="0"/>
    <s v="P1"/>
    <x v="1"/>
    <x v="1"/>
    <x v="2"/>
    <x v="863"/>
    <d v="2022-12-08T00:00:00"/>
    <n v="16"/>
    <n v="372245"/>
    <n v="376286"/>
    <n v="4041"/>
    <x v="4"/>
    <n v="483.2"/>
    <n v="73"/>
    <x v="1"/>
    <x v="1"/>
    <x v="0"/>
    <n v="0"/>
    <x v="72"/>
    <x v="16"/>
    <x v="4"/>
    <s v="P1460"/>
    <n v="394"/>
    <n v="104"/>
    <x v="66"/>
    <x v="3"/>
    <n v="12"/>
    <n v="2"/>
    <s v="B"/>
    <n v="17.45"/>
    <x v="2"/>
    <n v="0"/>
    <n v="416909"/>
    <s v="Paid"/>
    <n v="372458"/>
    <x v="11"/>
    <x v="2"/>
    <x v="3"/>
    <n v="4041"/>
  </r>
  <r>
    <x v="3063"/>
    <x v="88"/>
    <x v="5"/>
    <x v="28"/>
    <x v="1"/>
    <s v="P3"/>
    <x v="0"/>
    <x v="4"/>
    <x v="0"/>
    <x v="108"/>
    <d v="2022-11-09T00:00:00"/>
    <n v="6"/>
    <n v="115191"/>
    <n v="109495"/>
    <n v="-5696"/>
    <x v="6"/>
    <n v="755.2"/>
    <n v="36"/>
    <x v="0"/>
    <x v="1"/>
    <x v="0"/>
    <n v="54"/>
    <x v="681"/>
    <x v="44"/>
    <x v="0"/>
    <s v="P1466"/>
    <n v="43"/>
    <n v="19"/>
    <x v="30"/>
    <x v="0"/>
    <n v="7"/>
    <n v="4"/>
    <s v="B"/>
    <n v="1.29"/>
    <x v="3"/>
    <n v="0"/>
    <n v="495313"/>
    <s v="Pending"/>
    <n v="120775"/>
    <x v="10"/>
    <x v="2"/>
    <x v="2"/>
    <n v="-5696"/>
  </r>
  <r>
    <x v="3064"/>
    <x v="284"/>
    <x v="1"/>
    <x v="8"/>
    <x v="3"/>
    <s v="P1"/>
    <x v="1"/>
    <x v="3"/>
    <x v="0"/>
    <x v="138"/>
    <d v="2024-02-07T00:00:00"/>
    <n v="-2"/>
    <n v="37324"/>
    <n v="112373"/>
    <n v="75049"/>
    <x v="1"/>
    <n v="559"/>
    <n v="24"/>
    <x v="2"/>
    <x v="2"/>
    <x v="2"/>
    <n v="0"/>
    <x v="425"/>
    <x v="41"/>
    <x v="0"/>
    <s v="P1139"/>
    <n v="278"/>
    <n v="104"/>
    <x v="51"/>
    <x v="3"/>
    <n v="19"/>
    <n v="1"/>
    <s v="B"/>
    <n v="16.27"/>
    <x v="1"/>
    <n v="16404"/>
    <n v="195819"/>
    <s v="Paid"/>
    <n v="18652"/>
    <x v="12"/>
    <x v="3"/>
    <x v="4"/>
    <n v="75049"/>
  </r>
  <r>
    <x v="3065"/>
    <x v="153"/>
    <x v="0"/>
    <x v="8"/>
    <x v="3"/>
    <s v="P4"/>
    <x v="0"/>
    <x v="0"/>
    <x v="3"/>
    <x v="330"/>
    <d v="2024-12-10T00:00:00"/>
    <n v="-2"/>
    <n v="70946"/>
    <n v="112935"/>
    <n v="41989"/>
    <x v="8"/>
    <n v="505.7"/>
    <n v="7"/>
    <x v="2"/>
    <x v="0"/>
    <x v="2"/>
    <n v="0"/>
    <x v="121"/>
    <x v="44"/>
    <x v="4"/>
    <s v="P1129"/>
    <n v="66"/>
    <n v="38"/>
    <x v="15"/>
    <x v="3"/>
    <n v="19"/>
    <n v="3"/>
    <s v="D"/>
    <n v="5.82"/>
    <x v="1"/>
    <n v="0"/>
    <n v="317517"/>
    <s v="Overdue"/>
    <n v="76333"/>
    <x v="8"/>
    <x v="1"/>
    <x v="4"/>
    <n v="41989"/>
  </r>
  <r>
    <x v="3066"/>
    <x v="299"/>
    <x v="5"/>
    <x v="28"/>
    <x v="5"/>
    <s v="P1"/>
    <x v="1"/>
    <x v="5"/>
    <x v="0"/>
    <x v="408"/>
    <d v="2022-03-26T00:00:00"/>
    <n v="3"/>
    <n v="462889"/>
    <n v="454297"/>
    <n v="-8592"/>
    <x v="8"/>
    <n v="373.3"/>
    <n v="56"/>
    <x v="0"/>
    <x v="0"/>
    <x v="1"/>
    <n v="0"/>
    <x v="145"/>
    <x v="19"/>
    <x v="0"/>
    <s v="P1366"/>
    <n v="445"/>
    <n v="49"/>
    <x v="56"/>
    <x v="1"/>
    <n v="21"/>
    <n v="3"/>
    <s v="B"/>
    <n v="6.1"/>
    <x v="0"/>
    <n v="0"/>
    <n v="763311"/>
    <s v="Overdue"/>
    <n v="448639"/>
    <x v="7"/>
    <x v="3"/>
    <x v="1"/>
    <n v="-8592"/>
  </r>
  <r>
    <x v="3067"/>
    <x v="218"/>
    <x v="5"/>
    <x v="4"/>
    <x v="2"/>
    <s v="P3"/>
    <x v="2"/>
    <x v="3"/>
    <x v="2"/>
    <x v="161"/>
    <d v="2025-07-31T00:00:00"/>
    <n v="7"/>
    <n v="126425"/>
    <n v="141762"/>
    <n v="15337"/>
    <x v="8"/>
    <n v="837.1"/>
    <n v="96"/>
    <x v="1"/>
    <x v="0"/>
    <x v="0"/>
    <n v="0"/>
    <x v="187"/>
    <x v="16"/>
    <x v="1"/>
    <s v="P1238"/>
    <n v="154"/>
    <n v="44"/>
    <x v="2"/>
    <x v="1"/>
    <n v="0"/>
    <n v="1"/>
    <s v="D"/>
    <n v="4.59"/>
    <x v="1"/>
    <n v="0"/>
    <n v="528925"/>
    <s v="Pending"/>
    <n v="176304"/>
    <x v="12"/>
    <x v="3"/>
    <x v="1"/>
    <n v="15337"/>
  </r>
  <r>
    <x v="3068"/>
    <x v="285"/>
    <x v="4"/>
    <x v="2"/>
    <x v="3"/>
    <s v="P2"/>
    <x v="0"/>
    <x v="4"/>
    <x v="4"/>
    <x v="139"/>
    <d v="2023-12-14T00:00:00"/>
    <n v="35"/>
    <n v="276054"/>
    <n v="335192"/>
    <n v="59138"/>
    <x v="3"/>
    <n v="176.9"/>
    <n v="60"/>
    <x v="0"/>
    <x v="1"/>
    <x v="1"/>
    <n v="76"/>
    <x v="362"/>
    <x v="13"/>
    <x v="2"/>
    <s v="P1271"/>
    <n v="211"/>
    <n v="26"/>
    <x v="85"/>
    <x v="2"/>
    <n v="21"/>
    <n v="7"/>
    <s v="B"/>
    <n v="11.02"/>
    <x v="2"/>
    <n v="35972"/>
    <n v="184836"/>
    <s v="Paid"/>
    <n v="271430"/>
    <x v="0"/>
    <x v="0"/>
    <x v="3"/>
    <n v="59138"/>
  </r>
  <r>
    <x v="3069"/>
    <x v="283"/>
    <x v="4"/>
    <x v="11"/>
    <x v="2"/>
    <s v="P1"/>
    <x v="3"/>
    <x v="1"/>
    <x v="3"/>
    <x v="705"/>
    <d v="2025-07-27T00:00:00"/>
    <n v="51"/>
    <n v="117960"/>
    <n v="91201"/>
    <n v="-26759"/>
    <x v="1"/>
    <n v="291.39999999999998"/>
    <n v="20"/>
    <x v="2"/>
    <x v="2"/>
    <x v="2"/>
    <n v="0"/>
    <x v="439"/>
    <x v="20"/>
    <x v="3"/>
    <s v="P1174"/>
    <n v="444"/>
    <n v="98"/>
    <x v="83"/>
    <x v="2"/>
    <n v="0"/>
    <n v="6"/>
    <s v="D"/>
    <n v="5.12"/>
    <x v="0"/>
    <n v="0"/>
    <n v="837803"/>
    <s v="Paid"/>
    <n v="119822"/>
    <x v="3"/>
    <x v="0"/>
    <x v="1"/>
    <n v="-26759"/>
  </r>
  <r>
    <x v="3070"/>
    <x v="181"/>
    <x v="1"/>
    <x v="23"/>
    <x v="4"/>
    <s v="P3"/>
    <x v="0"/>
    <x v="2"/>
    <x v="0"/>
    <x v="134"/>
    <d v="2025-02-19T00:00:00"/>
    <n v="42"/>
    <n v="128621"/>
    <n v="100431"/>
    <n v="-28190"/>
    <x v="0"/>
    <n v="34"/>
    <n v="42"/>
    <x v="0"/>
    <x v="1"/>
    <x v="1"/>
    <n v="48"/>
    <x v="352"/>
    <x v="33"/>
    <x v="2"/>
    <s v="P1188"/>
    <n v="73"/>
    <n v="83"/>
    <x v="2"/>
    <x v="0"/>
    <n v="7"/>
    <n v="7"/>
    <s v="D"/>
    <n v="5.22"/>
    <x v="1"/>
    <n v="0"/>
    <n v="416618"/>
    <s v="Paid"/>
    <n v="177192"/>
    <x v="6"/>
    <x v="2"/>
    <x v="0"/>
    <n v="-28190"/>
  </r>
  <r>
    <x v="3071"/>
    <x v="6"/>
    <x v="2"/>
    <x v="19"/>
    <x v="2"/>
    <s v="P1"/>
    <x v="2"/>
    <x v="4"/>
    <x v="0"/>
    <x v="1002"/>
    <d v="2024-08-29T00:00:00"/>
    <n v="3"/>
    <n v="170594"/>
    <n v="233320"/>
    <n v="62726"/>
    <x v="9"/>
    <n v="389.1"/>
    <n v="49"/>
    <x v="0"/>
    <x v="2"/>
    <x v="2"/>
    <n v="0"/>
    <x v="415"/>
    <x v="34"/>
    <x v="1"/>
    <s v="P1082"/>
    <n v="480"/>
    <n v="107"/>
    <x v="45"/>
    <x v="1"/>
    <n v="9"/>
    <n v="1"/>
    <s v="B"/>
    <n v="2.12"/>
    <x v="1"/>
    <n v="0"/>
    <n v="153351"/>
    <s v="Paid"/>
    <n v="204359"/>
    <x v="10"/>
    <x v="3"/>
    <x v="2"/>
    <n v="62726"/>
  </r>
  <r>
    <x v="3072"/>
    <x v="244"/>
    <x v="0"/>
    <x v="29"/>
    <x v="0"/>
    <s v="P4"/>
    <x v="2"/>
    <x v="0"/>
    <x v="0"/>
    <x v="275"/>
    <d v="2023-11-24T00:00:00"/>
    <n v="10"/>
    <n v="70941"/>
    <n v="96841"/>
    <n v="25900"/>
    <x v="6"/>
    <n v="316.3"/>
    <n v="57"/>
    <x v="0"/>
    <x v="2"/>
    <x v="2"/>
    <n v="0"/>
    <x v="7"/>
    <x v="44"/>
    <x v="2"/>
    <s v="P1308"/>
    <n v="152"/>
    <n v="77"/>
    <x v="74"/>
    <x v="1"/>
    <n v="21"/>
    <n v="7"/>
    <s v="C"/>
    <n v="1.23"/>
    <x v="0"/>
    <n v="0"/>
    <n v="461291"/>
    <s v="Overdue"/>
    <n v="111114"/>
    <x v="2"/>
    <x v="3"/>
    <x v="0"/>
    <n v="25900"/>
  </r>
  <r>
    <x v="3073"/>
    <x v="60"/>
    <x v="0"/>
    <x v="13"/>
    <x v="1"/>
    <s v="P4"/>
    <x v="1"/>
    <x v="3"/>
    <x v="2"/>
    <x v="799"/>
    <d v="2023-09-05T00:00:00"/>
    <n v="51"/>
    <n v="374304"/>
    <n v="403141"/>
    <n v="28837"/>
    <x v="10"/>
    <n v="885.2"/>
    <n v="73"/>
    <x v="1"/>
    <x v="2"/>
    <x v="0"/>
    <n v="45"/>
    <x v="661"/>
    <x v="41"/>
    <x v="0"/>
    <s v="P1481"/>
    <n v="173"/>
    <n v="47"/>
    <x v="60"/>
    <x v="0"/>
    <n v="0"/>
    <n v="6"/>
    <s v="B"/>
    <n v="8.4600000000000009"/>
    <x v="2"/>
    <n v="0"/>
    <n v="139237"/>
    <s v="Overdue"/>
    <n v="400050"/>
    <x v="11"/>
    <x v="0"/>
    <x v="1"/>
    <n v="28837"/>
  </r>
  <r>
    <x v="3074"/>
    <x v="296"/>
    <x v="3"/>
    <x v="20"/>
    <x v="0"/>
    <s v="P4"/>
    <x v="2"/>
    <x v="3"/>
    <x v="3"/>
    <x v="297"/>
    <d v="2024-05-11T00:00:00"/>
    <n v="1"/>
    <n v="36457"/>
    <n v="154645"/>
    <n v="118188"/>
    <x v="4"/>
    <n v="486.7"/>
    <n v="47"/>
    <x v="0"/>
    <x v="3"/>
    <x v="1"/>
    <n v="0"/>
    <x v="601"/>
    <x v="22"/>
    <x v="0"/>
    <s v="P1115"/>
    <n v="443"/>
    <n v="49"/>
    <x v="59"/>
    <x v="0"/>
    <n v="4"/>
    <n v="1"/>
    <s v="D"/>
    <n v="11.69"/>
    <x v="2"/>
    <n v="0"/>
    <n v="199192"/>
    <s v="Pending"/>
    <n v="33043"/>
    <x v="7"/>
    <x v="2"/>
    <x v="4"/>
    <n v="118188"/>
  </r>
  <r>
    <x v="3075"/>
    <x v="123"/>
    <x v="5"/>
    <x v="9"/>
    <x v="0"/>
    <s v="P5"/>
    <x v="1"/>
    <x v="0"/>
    <x v="4"/>
    <x v="257"/>
    <d v="2023-04-07T00:00:00"/>
    <n v="8"/>
    <n v="261346"/>
    <n v="343849"/>
    <n v="82503"/>
    <x v="2"/>
    <n v="566.70000000000005"/>
    <n v="69"/>
    <x v="1"/>
    <x v="3"/>
    <x v="0"/>
    <n v="0"/>
    <x v="713"/>
    <x v="10"/>
    <x v="1"/>
    <s v="P1273"/>
    <n v="275"/>
    <n v="44"/>
    <x v="77"/>
    <x v="3"/>
    <n v="14"/>
    <n v="5"/>
    <s v="D"/>
    <n v="4.32"/>
    <x v="0"/>
    <n v="0"/>
    <n v="204158"/>
    <s v="Paid"/>
    <n v="254905"/>
    <x v="8"/>
    <x v="3"/>
    <x v="4"/>
    <n v="82503"/>
  </r>
  <r>
    <x v="3076"/>
    <x v="135"/>
    <x v="3"/>
    <x v="25"/>
    <x v="2"/>
    <s v="P2"/>
    <x v="2"/>
    <x v="2"/>
    <x v="1"/>
    <x v="810"/>
    <d v="2022-11-05T00:00:00"/>
    <n v="50"/>
    <n v="319223"/>
    <n v="286803"/>
    <n v="-32420"/>
    <x v="10"/>
    <n v="343.2"/>
    <n v="5"/>
    <x v="2"/>
    <x v="1"/>
    <x v="2"/>
    <n v="98"/>
    <x v="799"/>
    <x v="23"/>
    <x v="2"/>
    <s v="P1246"/>
    <n v="406"/>
    <n v="89"/>
    <x v="85"/>
    <x v="1"/>
    <n v="16"/>
    <n v="6"/>
    <s v="A"/>
    <n v="13.27"/>
    <x v="2"/>
    <n v="0"/>
    <n v="526765"/>
    <s v="Paid"/>
    <n v="307825"/>
    <x v="10"/>
    <x v="3"/>
    <x v="0"/>
    <n v="-32420"/>
  </r>
  <r>
    <x v="3077"/>
    <x v="165"/>
    <x v="3"/>
    <x v="4"/>
    <x v="4"/>
    <s v="P5"/>
    <x v="1"/>
    <x v="2"/>
    <x v="0"/>
    <x v="1185"/>
    <d v="2023-03-07T00:00:00"/>
    <n v="45"/>
    <n v="322808"/>
    <n v="310623"/>
    <n v="-12185"/>
    <x v="0"/>
    <n v="869.2"/>
    <n v="81"/>
    <x v="1"/>
    <x v="3"/>
    <x v="2"/>
    <n v="0"/>
    <x v="603"/>
    <x v="41"/>
    <x v="3"/>
    <s v="P1461"/>
    <n v="108"/>
    <n v="24"/>
    <x v="41"/>
    <x v="1"/>
    <n v="2"/>
    <n v="6"/>
    <s v="D"/>
    <n v="15.29"/>
    <x v="2"/>
    <n v="33634"/>
    <n v="603412"/>
    <s v="Paid"/>
    <n v="365211"/>
    <x v="11"/>
    <x v="2"/>
    <x v="4"/>
    <n v="-12185"/>
  </r>
  <r>
    <x v="3078"/>
    <x v="82"/>
    <x v="2"/>
    <x v="16"/>
    <x v="0"/>
    <s v="P3"/>
    <x v="0"/>
    <x v="1"/>
    <x v="4"/>
    <x v="195"/>
    <d v="2022-11-04T00:00:00"/>
    <n v="19"/>
    <n v="482675"/>
    <n v="471092"/>
    <n v="-11583"/>
    <x v="3"/>
    <n v="759"/>
    <n v="27"/>
    <x v="2"/>
    <x v="1"/>
    <x v="0"/>
    <n v="51"/>
    <x v="42"/>
    <x v="36"/>
    <x v="0"/>
    <s v="P1078"/>
    <n v="381"/>
    <n v="101"/>
    <x v="0"/>
    <x v="2"/>
    <n v="16"/>
    <n v="8"/>
    <s v="A"/>
    <n v="3.11"/>
    <x v="1"/>
    <n v="8793"/>
    <n v="861106"/>
    <s v="Pending"/>
    <n v="470758"/>
    <x v="7"/>
    <x v="0"/>
    <x v="3"/>
    <n v="-11583"/>
  </r>
  <r>
    <x v="3079"/>
    <x v="160"/>
    <x v="5"/>
    <x v="5"/>
    <x v="4"/>
    <s v="P3"/>
    <x v="1"/>
    <x v="2"/>
    <x v="2"/>
    <x v="751"/>
    <d v="2025-05-10T00:00:00"/>
    <n v="33"/>
    <n v="401342"/>
    <n v="430059"/>
    <n v="28717"/>
    <x v="9"/>
    <n v="0.5"/>
    <n v="54"/>
    <x v="0"/>
    <x v="2"/>
    <x v="0"/>
    <n v="88"/>
    <x v="424"/>
    <x v="10"/>
    <x v="0"/>
    <s v="P1155"/>
    <n v="215"/>
    <n v="55"/>
    <x v="11"/>
    <x v="0"/>
    <n v="21"/>
    <n v="7"/>
    <s v="B"/>
    <n v="9.8699999999999992"/>
    <x v="0"/>
    <n v="0"/>
    <n v="850936"/>
    <s v="Paid"/>
    <n v="405435"/>
    <x v="3"/>
    <x v="0"/>
    <x v="0"/>
    <n v="28717"/>
  </r>
  <r>
    <x v="3080"/>
    <x v="226"/>
    <x v="5"/>
    <x v="14"/>
    <x v="4"/>
    <s v="P1"/>
    <x v="3"/>
    <x v="2"/>
    <x v="2"/>
    <x v="842"/>
    <d v="2024-03-20T00:00:00"/>
    <n v="4"/>
    <n v="28286"/>
    <n v="91396"/>
    <n v="63110"/>
    <x v="10"/>
    <n v="670.1"/>
    <n v="14"/>
    <x v="2"/>
    <x v="3"/>
    <x v="2"/>
    <n v="0"/>
    <x v="243"/>
    <x v="18"/>
    <x v="0"/>
    <s v="P1147"/>
    <n v="78"/>
    <n v="88"/>
    <x v="24"/>
    <x v="0"/>
    <n v="14"/>
    <n v="1"/>
    <s v="A"/>
    <n v="2.5099999999999998"/>
    <x v="0"/>
    <n v="0"/>
    <n v="640658"/>
    <s v="Paid"/>
    <n v="67899"/>
    <x v="8"/>
    <x v="1"/>
    <x v="2"/>
    <n v="63110"/>
  </r>
  <r>
    <x v="3081"/>
    <x v="259"/>
    <x v="4"/>
    <x v="15"/>
    <x v="4"/>
    <s v="P2"/>
    <x v="1"/>
    <x v="4"/>
    <x v="2"/>
    <x v="406"/>
    <d v="2025-03-17T00:00:00"/>
    <n v="25"/>
    <n v="441942"/>
    <n v="505466"/>
    <n v="63524"/>
    <x v="2"/>
    <n v="282.7"/>
    <n v="48"/>
    <x v="0"/>
    <x v="0"/>
    <x v="0"/>
    <n v="88"/>
    <x v="585"/>
    <x v="3"/>
    <x v="0"/>
    <s v="P1037"/>
    <n v="500"/>
    <n v="14"/>
    <x v="35"/>
    <x v="1"/>
    <n v="21"/>
    <n v="1"/>
    <s v="C"/>
    <n v="10.42"/>
    <x v="3"/>
    <n v="0"/>
    <n v="644595"/>
    <s v="Pending"/>
    <n v="473467"/>
    <x v="11"/>
    <x v="2"/>
    <x v="2"/>
    <n v="63524"/>
  </r>
  <r>
    <x v="3082"/>
    <x v="217"/>
    <x v="5"/>
    <x v="27"/>
    <x v="0"/>
    <s v="P2"/>
    <x v="0"/>
    <x v="1"/>
    <x v="3"/>
    <x v="1218"/>
    <d v="2023-06-26T00:00:00"/>
    <n v="42"/>
    <n v="131007"/>
    <n v="92977"/>
    <n v="-38030"/>
    <x v="10"/>
    <n v="633.20000000000005"/>
    <n v="57"/>
    <x v="0"/>
    <x v="1"/>
    <x v="0"/>
    <n v="89"/>
    <x v="864"/>
    <x v="6"/>
    <x v="1"/>
    <s v="P1432"/>
    <n v="236"/>
    <n v="99"/>
    <x v="64"/>
    <x v="2"/>
    <n v="0"/>
    <n v="5"/>
    <s v="A"/>
    <n v="8.3699999999999992"/>
    <x v="1"/>
    <n v="0"/>
    <n v="25648"/>
    <s v="Paid"/>
    <n v="170680"/>
    <x v="10"/>
    <x v="2"/>
    <x v="4"/>
    <n v="-38030"/>
  </r>
  <r>
    <x v="3083"/>
    <x v="241"/>
    <x v="3"/>
    <x v="17"/>
    <x v="1"/>
    <s v="P1"/>
    <x v="3"/>
    <x v="1"/>
    <x v="0"/>
    <x v="762"/>
    <d v="2025-02-24T00:00:00"/>
    <n v="-1"/>
    <n v="233486"/>
    <n v="315392"/>
    <n v="81906"/>
    <x v="1"/>
    <n v="751.6"/>
    <n v="100"/>
    <x v="1"/>
    <x v="3"/>
    <x v="0"/>
    <n v="0"/>
    <x v="682"/>
    <x v="39"/>
    <x v="2"/>
    <s v="P1396"/>
    <n v="145"/>
    <n v="115"/>
    <x v="11"/>
    <x v="1"/>
    <n v="4"/>
    <n v="2"/>
    <s v="A"/>
    <n v="9.57"/>
    <x v="3"/>
    <n v="0"/>
    <n v="910988"/>
    <s v="Pending"/>
    <n v="254932"/>
    <x v="6"/>
    <x v="2"/>
    <x v="4"/>
    <n v="81906"/>
  </r>
  <r>
    <x v="3084"/>
    <x v="283"/>
    <x v="5"/>
    <x v="10"/>
    <x v="4"/>
    <s v="P3"/>
    <x v="3"/>
    <x v="0"/>
    <x v="1"/>
    <x v="1219"/>
    <d v="2025-10-14T00:00:00"/>
    <n v="23"/>
    <n v="494595"/>
    <n v="565494"/>
    <n v="70899"/>
    <x v="7"/>
    <n v="283.5"/>
    <n v="91"/>
    <x v="1"/>
    <x v="0"/>
    <x v="0"/>
    <n v="0"/>
    <x v="304"/>
    <x v="12"/>
    <x v="4"/>
    <s v="P1322"/>
    <n v="266"/>
    <n v="81"/>
    <x v="22"/>
    <x v="3"/>
    <n v="21"/>
    <n v="8"/>
    <s v="D"/>
    <n v="0.04"/>
    <x v="2"/>
    <n v="1715"/>
    <n v="646045"/>
    <s v="Overdue"/>
    <n v="542191"/>
    <x v="1"/>
    <x v="1"/>
    <x v="0"/>
    <n v="70899"/>
  </r>
  <r>
    <x v="3085"/>
    <x v="239"/>
    <x v="1"/>
    <x v="13"/>
    <x v="5"/>
    <s v="P4"/>
    <x v="2"/>
    <x v="4"/>
    <x v="4"/>
    <x v="364"/>
    <d v="2025-10-01T00:00:00"/>
    <n v="6"/>
    <n v="45576"/>
    <n v="154229"/>
    <n v="108653"/>
    <x v="1"/>
    <n v="331.1"/>
    <n v="51"/>
    <x v="0"/>
    <x v="2"/>
    <x v="1"/>
    <n v="82"/>
    <x v="114"/>
    <x v="0"/>
    <x v="3"/>
    <s v="P1474"/>
    <n v="94"/>
    <n v="46"/>
    <x v="15"/>
    <x v="1"/>
    <n v="7"/>
    <n v="4"/>
    <s v="D"/>
    <n v="0.52"/>
    <x v="1"/>
    <n v="20826"/>
    <n v="295591"/>
    <s v="Overdue"/>
    <n v="43681"/>
    <x v="12"/>
    <x v="2"/>
    <x v="0"/>
    <n v="108653"/>
  </r>
  <r>
    <x v="3086"/>
    <x v="165"/>
    <x v="2"/>
    <x v="24"/>
    <x v="0"/>
    <s v="P4"/>
    <x v="1"/>
    <x v="5"/>
    <x v="3"/>
    <x v="229"/>
    <d v="2023-10-23T00:00:00"/>
    <n v="24"/>
    <n v="390407"/>
    <n v="425257"/>
    <n v="34850"/>
    <x v="10"/>
    <n v="812.6"/>
    <n v="92"/>
    <x v="1"/>
    <x v="3"/>
    <x v="2"/>
    <n v="78"/>
    <x v="374"/>
    <x v="35"/>
    <x v="0"/>
    <s v="P1396"/>
    <n v="89"/>
    <n v="27"/>
    <x v="39"/>
    <x v="2"/>
    <n v="12"/>
    <n v="5"/>
    <s v="A"/>
    <n v="15.45"/>
    <x v="2"/>
    <n v="0"/>
    <n v="869112"/>
    <s v="Paid"/>
    <n v="394051"/>
    <x v="5"/>
    <x v="0"/>
    <x v="0"/>
    <n v="34850"/>
  </r>
  <r>
    <x v="3087"/>
    <x v="280"/>
    <x v="5"/>
    <x v="15"/>
    <x v="1"/>
    <s v="P4"/>
    <x v="1"/>
    <x v="2"/>
    <x v="0"/>
    <x v="762"/>
    <d v="2025-03-08T00:00:00"/>
    <n v="11"/>
    <n v="200935"/>
    <n v="296366"/>
    <n v="95431"/>
    <x v="10"/>
    <n v="172.3"/>
    <n v="17"/>
    <x v="2"/>
    <x v="3"/>
    <x v="1"/>
    <n v="0"/>
    <x v="341"/>
    <x v="36"/>
    <x v="0"/>
    <s v="P1044"/>
    <n v="21"/>
    <n v="87"/>
    <x v="24"/>
    <x v="3"/>
    <n v="9"/>
    <n v="1"/>
    <s v="D"/>
    <n v="9.9600000000000009"/>
    <x v="3"/>
    <n v="73557"/>
    <n v="616516"/>
    <s v="Pending"/>
    <n v="248615"/>
    <x v="9"/>
    <x v="0"/>
    <x v="2"/>
    <n v="95431"/>
  </r>
  <r>
    <x v="3088"/>
    <x v="90"/>
    <x v="0"/>
    <x v="24"/>
    <x v="0"/>
    <s v="P3"/>
    <x v="2"/>
    <x v="3"/>
    <x v="1"/>
    <x v="877"/>
    <d v="2025-10-14T00:00:00"/>
    <n v="18"/>
    <n v="302170"/>
    <n v="362365"/>
    <n v="60195"/>
    <x v="0"/>
    <n v="283.8"/>
    <n v="10"/>
    <x v="2"/>
    <x v="3"/>
    <x v="1"/>
    <n v="52"/>
    <x v="684"/>
    <x v="27"/>
    <x v="2"/>
    <s v="P1234"/>
    <n v="331"/>
    <n v="77"/>
    <x v="53"/>
    <x v="2"/>
    <n v="4"/>
    <n v="4"/>
    <s v="C"/>
    <n v="2.73"/>
    <x v="3"/>
    <n v="0"/>
    <n v="12605"/>
    <s v="Overdue"/>
    <n v="349640"/>
    <x v="11"/>
    <x v="2"/>
    <x v="4"/>
    <n v="60195"/>
  </r>
  <r>
    <x v="3089"/>
    <x v="59"/>
    <x v="0"/>
    <x v="0"/>
    <x v="3"/>
    <s v="P3"/>
    <x v="2"/>
    <x v="4"/>
    <x v="3"/>
    <x v="1141"/>
    <d v="2024-04-16T00:00:00"/>
    <n v="45"/>
    <n v="452353"/>
    <n v="467830"/>
    <n v="15477"/>
    <x v="2"/>
    <n v="285.39999999999998"/>
    <n v="96"/>
    <x v="1"/>
    <x v="1"/>
    <x v="1"/>
    <n v="0"/>
    <x v="530"/>
    <x v="2"/>
    <x v="3"/>
    <s v="P1140"/>
    <n v="276"/>
    <n v="117"/>
    <x v="39"/>
    <x v="0"/>
    <n v="7"/>
    <n v="6"/>
    <s v="A"/>
    <n v="7.45"/>
    <x v="3"/>
    <n v="0"/>
    <n v="865422"/>
    <s v="Pending"/>
    <n v="451922"/>
    <x v="8"/>
    <x v="0"/>
    <x v="4"/>
    <n v="15477"/>
  </r>
  <r>
    <x v="3090"/>
    <x v="59"/>
    <x v="0"/>
    <x v="12"/>
    <x v="0"/>
    <s v="P5"/>
    <x v="0"/>
    <x v="0"/>
    <x v="1"/>
    <x v="969"/>
    <d v="2022-04-11T00:00:00"/>
    <n v="33"/>
    <n v="407987"/>
    <n v="449230"/>
    <n v="41243"/>
    <x v="6"/>
    <n v="166.8"/>
    <n v="7"/>
    <x v="2"/>
    <x v="1"/>
    <x v="0"/>
    <n v="44"/>
    <x v="112"/>
    <x v="38"/>
    <x v="0"/>
    <s v="P1434"/>
    <n v="157"/>
    <n v="41"/>
    <x v="37"/>
    <x v="1"/>
    <n v="4"/>
    <n v="3"/>
    <s v="A"/>
    <n v="6.38"/>
    <x v="3"/>
    <n v="56981"/>
    <n v="702739"/>
    <s v="Pending"/>
    <n v="441878"/>
    <x v="1"/>
    <x v="3"/>
    <x v="4"/>
    <n v="41243"/>
  </r>
  <r>
    <x v="3091"/>
    <x v="173"/>
    <x v="5"/>
    <x v="0"/>
    <x v="0"/>
    <s v="P3"/>
    <x v="2"/>
    <x v="5"/>
    <x v="1"/>
    <x v="1220"/>
    <d v="2022-10-20T00:00:00"/>
    <n v="11"/>
    <n v="441835"/>
    <n v="542423"/>
    <n v="100588"/>
    <x v="4"/>
    <n v="561.4"/>
    <n v="50"/>
    <x v="0"/>
    <x v="3"/>
    <x v="0"/>
    <n v="96"/>
    <x v="860"/>
    <x v="4"/>
    <x v="0"/>
    <s v="P1462"/>
    <n v="168"/>
    <n v="114"/>
    <x v="6"/>
    <x v="3"/>
    <n v="21"/>
    <n v="5"/>
    <s v="A"/>
    <n v="3.15"/>
    <x v="1"/>
    <n v="0"/>
    <n v="46944"/>
    <s v="Paid"/>
    <n v="433076"/>
    <x v="12"/>
    <x v="1"/>
    <x v="1"/>
    <n v="100588"/>
  </r>
  <r>
    <x v="3092"/>
    <x v="158"/>
    <x v="1"/>
    <x v="18"/>
    <x v="5"/>
    <s v="P1"/>
    <x v="0"/>
    <x v="0"/>
    <x v="1"/>
    <x v="294"/>
    <d v="2022-11-17T00:00:00"/>
    <n v="36"/>
    <n v="65683"/>
    <n v="54305"/>
    <n v="-11378"/>
    <x v="2"/>
    <n v="44.7"/>
    <n v="86"/>
    <x v="1"/>
    <x v="1"/>
    <x v="0"/>
    <n v="69"/>
    <x v="635"/>
    <x v="4"/>
    <x v="1"/>
    <s v="P1055"/>
    <n v="406"/>
    <n v="64"/>
    <x v="66"/>
    <x v="2"/>
    <n v="16"/>
    <n v="8"/>
    <s v="D"/>
    <n v="9.7200000000000006"/>
    <x v="0"/>
    <n v="65847"/>
    <n v="572842"/>
    <s v="Paid"/>
    <n v="106029"/>
    <x v="0"/>
    <x v="1"/>
    <x v="3"/>
    <n v="-11378"/>
  </r>
  <r>
    <x v="3093"/>
    <x v="295"/>
    <x v="5"/>
    <x v="10"/>
    <x v="3"/>
    <s v="P3"/>
    <x v="2"/>
    <x v="2"/>
    <x v="2"/>
    <x v="807"/>
    <d v="2024-07-19T00:00:00"/>
    <n v="42"/>
    <n v="303330"/>
    <n v="319213"/>
    <n v="15883"/>
    <x v="10"/>
    <n v="473.9"/>
    <n v="61"/>
    <x v="1"/>
    <x v="2"/>
    <x v="0"/>
    <n v="0"/>
    <x v="340"/>
    <x v="1"/>
    <x v="2"/>
    <s v="P1164"/>
    <n v="169"/>
    <n v="36"/>
    <x v="2"/>
    <x v="1"/>
    <n v="12"/>
    <n v="2"/>
    <s v="C"/>
    <n v="8.0399999999999991"/>
    <x v="1"/>
    <n v="85423"/>
    <n v="791481"/>
    <s v="Paid"/>
    <n v="318582"/>
    <x v="11"/>
    <x v="3"/>
    <x v="1"/>
    <n v="15883"/>
  </r>
  <r>
    <x v="3094"/>
    <x v="142"/>
    <x v="3"/>
    <x v="6"/>
    <x v="2"/>
    <s v="P3"/>
    <x v="2"/>
    <x v="2"/>
    <x v="0"/>
    <x v="55"/>
    <d v="2025-01-12T00:00:00"/>
    <n v="35"/>
    <n v="186723"/>
    <n v="256392"/>
    <n v="69669"/>
    <x v="2"/>
    <n v="729.1"/>
    <n v="81"/>
    <x v="1"/>
    <x v="0"/>
    <x v="2"/>
    <n v="48"/>
    <x v="284"/>
    <x v="37"/>
    <x v="0"/>
    <s v="P1453"/>
    <n v="458"/>
    <n v="23"/>
    <x v="12"/>
    <x v="2"/>
    <n v="7"/>
    <n v="7"/>
    <s v="D"/>
    <n v="15.14"/>
    <x v="0"/>
    <n v="0"/>
    <n v="668582"/>
    <s v="Pending"/>
    <n v="169553"/>
    <x v="12"/>
    <x v="2"/>
    <x v="4"/>
    <n v="69669"/>
  </r>
  <r>
    <x v="3095"/>
    <x v="6"/>
    <x v="4"/>
    <x v="21"/>
    <x v="0"/>
    <s v="P5"/>
    <x v="2"/>
    <x v="4"/>
    <x v="1"/>
    <x v="1162"/>
    <d v="2023-03-01T00:00:00"/>
    <n v="17"/>
    <n v="252434"/>
    <n v="250698"/>
    <n v="-1736"/>
    <x v="9"/>
    <n v="280.89999999999998"/>
    <n v="66"/>
    <x v="1"/>
    <x v="3"/>
    <x v="0"/>
    <n v="55"/>
    <x v="522"/>
    <x v="13"/>
    <x v="2"/>
    <s v="P1390"/>
    <n v="218"/>
    <n v="60"/>
    <x v="68"/>
    <x v="0"/>
    <n v="12"/>
    <n v="2"/>
    <s v="C"/>
    <n v="4.47"/>
    <x v="0"/>
    <n v="0"/>
    <n v="239429"/>
    <s v="Paid"/>
    <n v="282807"/>
    <x v="7"/>
    <x v="3"/>
    <x v="3"/>
    <n v="-1736"/>
  </r>
  <r>
    <x v="3096"/>
    <x v="82"/>
    <x v="5"/>
    <x v="2"/>
    <x v="0"/>
    <s v="P2"/>
    <x v="2"/>
    <x v="4"/>
    <x v="4"/>
    <x v="668"/>
    <d v="2024-03-28T00:00:00"/>
    <n v="46"/>
    <n v="288636"/>
    <n v="362001"/>
    <n v="73365"/>
    <x v="9"/>
    <n v="797.1"/>
    <n v="99"/>
    <x v="1"/>
    <x v="0"/>
    <x v="0"/>
    <n v="43"/>
    <x v="348"/>
    <x v="19"/>
    <x v="4"/>
    <s v="P1404"/>
    <n v="298"/>
    <n v="116"/>
    <x v="80"/>
    <x v="2"/>
    <n v="7"/>
    <n v="6"/>
    <s v="D"/>
    <n v="15.71"/>
    <x v="1"/>
    <n v="0"/>
    <n v="497334"/>
    <s v="Pending"/>
    <n v="334810"/>
    <x v="0"/>
    <x v="3"/>
    <x v="4"/>
    <n v="73365"/>
  </r>
  <r>
    <x v="3097"/>
    <x v="13"/>
    <x v="2"/>
    <x v="0"/>
    <x v="2"/>
    <s v="P5"/>
    <x v="3"/>
    <x v="5"/>
    <x v="1"/>
    <x v="1221"/>
    <d v="2024-03-20T00:00:00"/>
    <n v="49"/>
    <n v="404135"/>
    <n v="405461"/>
    <n v="1326"/>
    <x v="6"/>
    <n v="185.4"/>
    <n v="60"/>
    <x v="0"/>
    <x v="0"/>
    <x v="1"/>
    <n v="91"/>
    <x v="449"/>
    <x v="21"/>
    <x v="4"/>
    <s v="P1020"/>
    <n v="188"/>
    <n v="24"/>
    <x v="49"/>
    <x v="3"/>
    <n v="16"/>
    <n v="5"/>
    <s v="C"/>
    <n v="1.1200000000000001"/>
    <x v="3"/>
    <n v="0"/>
    <n v="314397"/>
    <s v="Pending"/>
    <n v="397891"/>
    <x v="8"/>
    <x v="0"/>
    <x v="3"/>
    <n v="1326"/>
  </r>
  <r>
    <x v="3098"/>
    <x v="278"/>
    <x v="2"/>
    <x v="12"/>
    <x v="3"/>
    <s v="P4"/>
    <x v="0"/>
    <x v="2"/>
    <x v="3"/>
    <x v="575"/>
    <d v="2022-12-22T00:00:00"/>
    <n v="23"/>
    <n v="256267"/>
    <n v="303989"/>
    <n v="47722"/>
    <x v="9"/>
    <n v="26.6"/>
    <n v="2"/>
    <x v="2"/>
    <x v="3"/>
    <x v="0"/>
    <n v="56"/>
    <x v="865"/>
    <x v="43"/>
    <x v="2"/>
    <s v="P1448"/>
    <n v="135"/>
    <n v="75"/>
    <x v="2"/>
    <x v="1"/>
    <n v="12"/>
    <n v="8"/>
    <s v="A"/>
    <n v="6.02"/>
    <x v="1"/>
    <n v="0"/>
    <n v="582157"/>
    <s v="Overdue"/>
    <n v="277289"/>
    <x v="3"/>
    <x v="1"/>
    <x v="2"/>
    <n v="47722"/>
  </r>
  <r>
    <x v="3099"/>
    <x v="243"/>
    <x v="0"/>
    <x v="7"/>
    <x v="4"/>
    <s v="P5"/>
    <x v="1"/>
    <x v="3"/>
    <x v="3"/>
    <x v="1179"/>
    <d v="2024-05-13T00:00:00"/>
    <n v="32"/>
    <n v="101961"/>
    <n v="96731"/>
    <n v="-5230"/>
    <x v="6"/>
    <n v="64"/>
    <n v="64"/>
    <x v="1"/>
    <x v="0"/>
    <x v="2"/>
    <n v="0"/>
    <x v="229"/>
    <x v="29"/>
    <x v="4"/>
    <s v="P1267"/>
    <n v="350"/>
    <n v="120"/>
    <x v="49"/>
    <x v="2"/>
    <n v="12"/>
    <n v="8"/>
    <s v="B"/>
    <n v="16.190000000000001"/>
    <x v="3"/>
    <n v="0"/>
    <n v="771952"/>
    <s v="Paid"/>
    <n v="107986"/>
    <x v="8"/>
    <x v="1"/>
    <x v="2"/>
    <n v="-5230"/>
  </r>
  <r>
    <x v="3100"/>
    <x v="271"/>
    <x v="2"/>
    <x v="27"/>
    <x v="2"/>
    <s v="P5"/>
    <x v="2"/>
    <x v="2"/>
    <x v="0"/>
    <x v="87"/>
    <d v="2022-11-09T00:00:00"/>
    <n v="58"/>
    <n v="84947"/>
    <n v="148228"/>
    <n v="63281"/>
    <x v="9"/>
    <n v="15.4"/>
    <n v="53"/>
    <x v="0"/>
    <x v="1"/>
    <x v="2"/>
    <n v="0"/>
    <x v="704"/>
    <x v="33"/>
    <x v="0"/>
    <s v="P1179"/>
    <n v="278"/>
    <n v="98"/>
    <x v="67"/>
    <x v="3"/>
    <n v="16"/>
    <n v="7"/>
    <s v="B"/>
    <n v="1.9"/>
    <x v="2"/>
    <n v="0"/>
    <n v="621495"/>
    <s v="Paid"/>
    <n v="90893"/>
    <x v="8"/>
    <x v="3"/>
    <x v="4"/>
    <n v="63281"/>
  </r>
  <r>
    <x v="3101"/>
    <x v="60"/>
    <x v="5"/>
    <x v="23"/>
    <x v="3"/>
    <s v="P5"/>
    <x v="2"/>
    <x v="2"/>
    <x v="3"/>
    <x v="1093"/>
    <d v="2024-01-10T00:00:00"/>
    <n v="56"/>
    <n v="271472"/>
    <n v="387994"/>
    <n v="116522"/>
    <x v="2"/>
    <n v="703.7"/>
    <n v="27"/>
    <x v="2"/>
    <x v="0"/>
    <x v="0"/>
    <n v="75"/>
    <x v="416"/>
    <x v="36"/>
    <x v="4"/>
    <s v="P1085"/>
    <n v="193"/>
    <n v="29"/>
    <x v="71"/>
    <x v="2"/>
    <n v="9"/>
    <n v="3"/>
    <s v="C"/>
    <n v="9.43"/>
    <x v="1"/>
    <n v="0"/>
    <n v="662674"/>
    <s v="Overdue"/>
    <n v="298058"/>
    <x v="11"/>
    <x v="2"/>
    <x v="0"/>
    <n v="116522"/>
  </r>
  <r>
    <x v="3102"/>
    <x v="139"/>
    <x v="2"/>
    <x v="17"/>
    <x v="5"/>
    <s v="P4"/>
    <x v="2"/>
    <x v="3"/>
    <x v="1"/>
    <x v="343"/>
    <d v="2025-10-19T00:00:00"/>
    <n v="32"/>
    <n v="296371"/>
    <n v="377360"/>
    <n v="80989"/>
    <x v="4"/>
    <n v="47.1"/>
    <n v="78"/>
    <x v="1"/>
    <x v="2"/>
    <x v="0"/>
    <n v="99"/>
    <x v="668"/>
    <x v="10"/>
    <x v="1"/>
    <s v="P1488"/>
    <n v="71"/>
    <n v="27"/>
    <x v="54"/>
    <x v="2"/>
    <n v="7"/>
    <n v="7"/>
    <s v="C"/>
    <n v="15.24"/>
    <x v="0"/>
    <n v="0"/>
    <n v="920209"/>
    <s v="Overdue"/>
    <n v="332084"/>
    <x v="12"/>
    <x v="0"/>
    <x v="4"/>
    <n v="80989"/>
  </r>
  <r>
    <x v="3103"/>
    <x v="7"/>
    <x v="1"/>
    <x v="19"/>
    <x v="1"/>
    <s v="P1"/>
    <x v="3"/>
    <x v="2"/>
    <x v="3"/>
    <x v="1222"/>
    <d v="2024-01-27T00:00:00"/>
    <n v="37"/>
    <n v="400220"/>
    <n v="481944"/>
    <n v="81724"/>
    <x v="7"/>
    <n v="773"/>
    <n v="63"/>
    <x v="1"/>
    <x v="2"/>
    <x v="2"/>
    <n v="64"/>
    <x v="711"/>
    <x v="29"/>
    <x v="4"/>
    <s v="P1372"/>
    <n v="373"/>
    <n v="22"/>
    <x v="78"/>
    <x v="1"/>
    <n v="4"/>
    <n v="4"/>
    <s v="A"/>
    <n v="11.39"/>
    <x v="3"/>
    <n v="0"/>
    <n v="923898"/>
    <s v="Paid"/>
    <n v="399087"/>
    <x v="9"/>
    <x v="1"/>
    <x v="3"/>
    <n v="81724"/>
  </r>
  <r>
    <x v="3104"/>
    <x v="160"/>
    <x v="1"/>
    <x v="29"/>
    <x v="0"/>
    <s v="P4"/>
    <x v="1"/>
    <x v="2"/>
    <x v="0"/>
    <x v="300"/>
    <d v="2022-09-06T00:00:00"/>
    <n v="27"/>
    <n v="214030"/>
    <n v="209793"/>
    <n v="-4237"/>
    <x v="10"/>
    <n v="172.5"/>
    <n v="2"/>
    <x v="2"/>
    <x v="1"/>
    <x v="1"/>
    <n v="0"/>
    <x v="307"/>
    <x v="10"/>
    <x v="0"/>
    <s v="P1251"/>
    <n v="346"/>
    <n v="101"/>
    <x v="58"/>
    <x v="2"/>
    <n v="7"/>
    <n v="2"/>
    <s v="D"/>
    <n v="6.93"/>
    <x v="3"/>
    <n v="0"/>
    <n v="563880"/>
    <s v="Pending"/>
    <n v="226286"/>
    <x v="7"/>
    <x v="0"/>
    <x v="4"/>
    <n v="-4237"/>
  </r>
  <r>
    <x v="3105"/>
    <x v="69"/>
    <x v="0"/>
    <x v="22"/>
    <x v="5"/>
    <s v="P4"/>
    <x v="1"/>
    <x v="1"/>
    <x v="0"/>
    <x v="508"/>
    <d v="2022-03-31T00:00:00"/>
    <n v="14"/>
    <n v="296871"/>
    <n v="391504"/>
    <n v="94633"/>
    <x v="9"/>
    <n v="648.9"/>
    <n v="95"/>
    <x v="1"/>
    <x v="0"/>
    <x v="0"/>
    <n v="81"/>
    <x v="667"/>
    <x v="4"/>
    <x v="3"/>
    <s v="P1413"/>
    <n v="499"/>
    <n v="96"/>
    <x v="36"/>
    <x v="1"/>
    <n v="14"/>
    <n v="7"/>
    <s v="C"/>
    <n v="3.95"/>
    <x v="1"/>
    <n v="59683"/>
    <n v="57211"/>
    <s v="Overdue"/>
    <n v="339453"/>
    <x v="0"/>
    <x v="0"/>
    <x v="2"/>
    <n v="94633"/>
  </r>
  <r>
    <x v="3106"/>
    <x v="44"/>
    <x v="2"/>
    <x v="22"/>
    <x v="1"/>
    <s v="P5"/>
    <x v="0"/>
    <x v="1"/>
    <x v="0"/>
    <x v="193"/>
    <d v="2022-06-13T00:00:00"/>
    <n v="6"/>
    <n v="459819"/>
    <n v="538372"/>
    <n v="78553"/>
    <x v="9"/>
    <n v="738.5"/>
    <n v="49"/>
    <x v="0"/>
    <x v="3"/>
    <x v="0"/>
    <n v="60"/>
    <x v="502"/>
    <x v="38"/>
    <x v="0"/>
    <s v="P1417"/>
    <n v="414"/>
    <n v="81"/>
    <x v="85"/>
    <x v="3"/>
    <n v="2"/>
    <n v="5"/>
    <s v="A"/>
    <n v="12.45"/>
    <x v="1"/>
    <n v="54471"/>
    <n v="909184"/>
    <s v="Pending"/>
    <n v="462155"/>
    <x v="9"/>
    <x v="2"/>
    <x v="3"/>
    <n v="78553"/>
  </r>
  <r>
    <x v="3107"/>
    <x v="210"/>
    <x v="1"/>
    <x v="7"/>
    <x v="4"/>
    <s v="P5"/>
    <x v="3"/>
    <x v="5"/>
    <x v="0"/>
    <x v="928"/>
    <d v="2024-08-05T00:00:00"/>
    <n v="53"/>
    <n v="233361"/>
    <n v="261485"/>
    <n v="28124"/>
    <x v="0"/>
    <n v="324.89999999999998"/>
    <n v="60"/>
    <x v="0"/>
    <x v="0"/>
    <x v="1"/>
    <n v="0"/>
    <x v="109"/>
    <x v="9"/>
    <x v="4"/>
    <s v="P1324"/>
    <n v="457"/>
    <n v="94"/>
    <x v="22"/>
    <x v="1"/>
    <n v="19"/>
    <n v="2"/>
    <s v="D"/>
    <n v="5.13"/>
    <x v="1"/>
    <n v="0"/>
    <n v="971562"/>
    <s v="Overdue"/>
    <n v="255544"/>
    <x v="9"/>
    <x v="0"/>
    <x v="2"/>
    <n v="28124"/>
  </r>
  <r>
    <x v="3108"/>
    <x v="298"/>
    <x v="5"/>
    <x v="10"/>
    <x v="2"/>
    <s v="P1"/>
    <x v="1"/>
    <x v="3"/>
    <x v="3"/>
    <x v="78"/>
    <d v="2024-07-23T00:00:00"/>
    <n v="60"/>
    <n v="132415"/>
    <n v="156785"/>
    <n v="24370"/>
    <x v="1"/>
    <n v="117.4"/>
    <n v="74"/>
    <x v="1"/>
    <x v="1"/>
    <x v="1"/>
    <n v="0"/>
    <x v="44"/>
    <x v="40"/>
    <x v="2"/>
    <s v="P1345"/>
    <n v="300"/>
    <n v="53"/>
    <x v="31"/>
    <x v="3"/>
    <n v="14"/>
    <n v="6"/>
    <s v="D"/>
    <n v="16.940000000000001"/>
    <x v="1"/>
    <n v="0"/>
    <n v="258926"/>
    <s v="Pending"/>
    <n v="118580"/>
    <x v="0"/>
    <x v="0"/>
    <x v="2"/>
    <n v="24370"/>
  </r>
  <r>
    <x v="3109"/>
    <x v="30"/>
    <x v="4"/>
    <x v="9"/>
    <x v="4"/>
    <s v="P2"/>
    <x v="2"/>
    <x v="5"/>
    <x v="2"/>
    <x v="800"/>
    <d v="2022-05-31T00:00:00"/>
    <n v="1"/>
    <n v="400027"/>
    <n v="503264"/>
    <n v="103237"/>
    <x v="9"/>
    <n v="543.1"/>
    <n v="90"/>
    <x v="1"/>
    <x v="2"/>
    <x v="0"/>
    <n v="0"/>
    <x v="177"/>
    <x v="21"/>
    <x v="3"/>
    <s v="P1402"/>
    <n v="409"/>
    <n v="66"/>
    <x v="46"/>
    <x v="2"/>
    <n v="0"/>
    <n v="8"/>
    <s v="C"/>
    <n v="2.2400000000000002"/>
    <x v="1"/>
    <n v="23084"/>
    <n v="528586"/>
    <s v="Pending"/>
    <n v="392735"/>
    <x v="3"/>
    <x v="0"/>
    <x v="1"/>
    <n v="103237"/>
  </r>
  <r>
    <x v="3110"/>
    <x v="228"/>
    <x v="4"/>
    <x v="1"/>
    <x v="4"/>
    <s v="P5"/>
    <x v="0"/>
    <x v="3"/>
    <x v="4"/>
    <x v="1223"/>
    <d v="2023-05-15T00:00:00"/>
    <n v="22"/>
    <n v="320590"/>
    <n v="410486"/>
    <n v="89896"/>
    <x v="0"/>
    <n v="103"/>
    <n v="18"/>
    <x v="2"/>
    <x v="2"/>
    <x v="2"/>
    <n v="72"/>
    <x v="775"/>
    <x v="16"/>
    <x v="4"/>
    <s v="P1496"/>
    <n v="453"/>
    <n v="31"/>
    <x v="40"/>
    <x v="0"/>
    <n v="7"/>
    <n v="8"/>
    <s v="B"/>
    <n v="11.9"/>
    <x v="1"/>
    <n v="74973"/>
    <n v="906383"/>
    <s v="Pending"/>
    <n v="333439"/>
    <x v="3"/>
    <x v="2"/>
    <x v="2"/>
    <n v="89896"/>
  </r>
  <r>
    <x v="3111"/>
    <x v="47"/>
    <x v="0"/>
    <x v="28"/>
    <x v="0"/>
    <s v="P3"/>
    <x v="3"/>
    <x v="4"/>
    <x v="2"/>
    <x v="421"/>
    <d v="2025-09-26T00:00:00"/>
    <n v="19"/>
    <n v="29760"/>
    <n v="52523"/>
    <n v="22763"/>
    <x v="7"/>
    <n v="831.2"/>
    <n v="86"/>
    <x v="1"/>
    <x v="1"/>
    <x v="0"/>
    <n v="0"/>
    <x v="866"/>
    <x v="27"/>
    <x v="3"/>
    <s v="P1124"/>
    <n v="34"/>
    <n v="103"/>
    <x v="67"/>
    <x v="1"/>
    <n v="9"/>
    <n v="1"/>
    <s v="D"/>
    <n v="8.66"/>
    <x v="2"/>
    <n v="0"/>
    <n v="694946"/>
    <s v="Paid"/>
    <n v="41521"/>
    <x v="0"/>
    <x v="2"/>
    <x v="2"/>
    <n v="22763"/>
  </r>
  <r>
    <x v="3112"/>
    <x v="289"/>
    <x v="2"/>
    <x v="18"/>
    <x v="5"/>
    <s v="P2"/>
    <x v="0"/>
    <x v="5"/>
    <x v="1"/>
    <x v="665"/>
    <d v="2022-09-11T00:00:00"/>
    <n v="24"/>
    <n v="189903"/>
    <n v="279143"/>
    <n v="89240"/>
    <x v="6"/>
    <n v="150.4"/>
    <n v="16"/>
    <x v="2"/>
    <x v="3"/>
    <x v="0"/>
    <n v="89"/>
    <x v="12"/>
    <x v="28"/>
    <x v="4"/>
    <s v="P1281"/>
    <n v="311"/>
    <n v="54"/>
    <x v="11"/>
    <x v="3"/>
    <n v="19"/>
    <n v="8"/>
    <s v="D"/>
    <n v="9.89"/>
    <x v="0"/>
    <n v="0"/>
    <n v="690133"/>
    <s v="Pending"/>
    <n v="217642"/>
    <x v="8"/>
    <x v="0"/>
    <x v="1"/>
    <n v="89240"/>
  </r>
  <r>
    <x v="3113"/>
    <x v="240"/>
    <x v="2"/>
    <x v="12"/>
    <x v="0"/>
    <s v="P3"/>
    <x v="3"/>
    <x v="2"/>
    <x v="3"/>
    <x v="565"/>
    <d v="2024-12-09T00:00:00"/>
    <n v="32"/>
    <n v="43333"/>
    <n v="103860"/>
    <n v="60527"/>
    <x v="2"/>
    <n v="479.9"/>
    <n v="85"/>
    <x v="1"/>
    <x v="0"/>
    <x v="2"/>
    <n v="0"/>
    <x v="361"/>
    <x v="5"/>
    <x v="2"/>
    <s v="P1469"/>
    <n v="408"/>
    <n v="20"/>
    <x v="47"/>
    <x v="0"/>
    <n v="12"/>
    <n v="8"/>
    <s v="A"/>
    <n v="1.27"/>
    <x v="0"/>
    <n v="0"/>
    <n v="492466"/>
    <s v="Paid"/>
    <n v="55044"/>
    <x v="2"/>
    <x v="3"/>
    <x v="0"/>
    <n v="60527"/>
  </r>
  <r>
    <x v="3114"/>
    <x v="232"/>
    <x v="2"/>
    <x v="6"/>
    <x v="4"/>
    <s v="P3"/>
    <x v="3"/>
    <x v="0"/>
    <x v="3"/>
    <x v="262"/>
    <d v="2024-06-12T00:00:00"/>
    <n v="46"/>
    <n v="395640"/>
    <n v="375554"/>
    <n v="-20086"/>
    <x v="0"/>
    <n v="523.29999999999995"/>
    <n v="60"/>
    <x v="0"/>
    <x v="3"/>
    <x v="2"/>
    <n v="0"/>
    <x v="421"/>
    <x v="36"/>
    <x v="1"/>
    <s v="P1410"/>
    <n v="358"/>
    <n v="54"/>
    <x v="88"/>
    <x v="1"/>
    <n v="2"/>
    <n v="8"/>
    <s v="A"/>
    <n v="7.06"/>
    <x v="1"/>
    <n v="9270"/>
    <n v="790005"/>
    <s v="Paid"/>
    <n v="444868"/>
    <x v="3"/>
    <x v="1"/>
    <x v="3"/>
    <n v="-20086"/>
  </r>
  <r>
    <x v="3115"/>
    <x v="45"/>
    <x v="3"/>
    <x v="11"/>
    <x v="2"/>
    <s v="P3"/>
    <x v="0"/>
    <x v="4"/>
    <x v="4"/>
    <x v="1224"/>
    <d v="2025-08-15T00:00:00"/>
    <n v="46"/>
    <n v="305132"/>
    <n v="408184"/>
    <n v="103052"/>
    <x v="9"/>
    <n v="705.5"/>
    <n v="100"/>
    <x v="1"/>
    <x v="1"/>
    <x v="0"/>
    <n v="55"/>
    <x v="453"/>
    <x v="42"/>
    <x v="4"/>
    <s v="P1370"/>
    <n v="171"/>
    <n v="92"/>
    <x v="5"/>
    <x v="1"/>
    <n v="14"/>
    <n v="1"/>
    <s v="A"/>
    <n v="10.29"/>
    <x v="1"/>
    <n v="0"/>
    <n v="469591"/>
    <s v="Paid"/>
    <n v="335546"/>
    <x v="3"/>
    <x v="1"/>
    <x v="0"/>
    <n v="103052"/>
  </r>
  <r>
    <x v="3116"/>
    <x v="169"/>
    <x v="3"/>
    <x v="12"/>
    <x v="3"/>
    <s v="P3"/>
    <x v="1"/>
    <x v="2"/>
    <x v="3"/>
    <x v="1116"/>
    <d v="2025-02-28T00:00:00"/>
    <n v="11"/>
    <n v="50517"/>
    <n v="159362"/>
    <n v="108845"/>
    <x v="6"/>
    <n v="224.1"/>
    <n v="87"/>
    <x v="1"/>
    <x v="1"/>
    <x v="0"/>
    <n v="0"/>
    <x v="187"/>
    <x v="18"/>
    <x v="3"/>
    <s v="P1185"/>
    <n v="239"/>
    <n v="112"/>
    <x v="21"/>
    <x v="0"/>
    <n v="4"/>
    <n v="6"/>
    <s v="C"/>
    <n v="11.87"/>
    <x v="2"/>
    <n v="0"/>
    <n v="514202"/>
    <s v="Overdue"/>
    <n v="82479"/>
    <x v="3"/>
    <x v="1"/>
    <x v="3"/>
    <n v="108845"/>
  </r>
  <r>
    <x v="3117"/>
    <x v="204"/>
    <x v="5"/>
    <x v="5"/>
    <x v="3"/>
    <s v="P4"/>
    <x v="0"/>
    <x v="5"/>
    <x v="0"/>
    <x v="125"/>
    <d v="2023-04-09T00:00:00"/>
    <n v="59"/>
    <n v="418768"/>
    <n v="520012"/>
    <n v="101244"/>
    <x v="9"/>
    <n v="513.5"/>
    <n v="44"/>
    <x v="0"/>
    <x v="2"/>
    <x v="1"/>
    <n v="0"/>
    <x v="364"/>
    <x v="23"/>
    <x v="3"/>
    <s v="P1403"/>
    <n v="349"/>
    <n v="78"/>
    <x v="70"/>
    <x v="3"/>
    <n v="7"/>
    <n v="3"/>
    <s v="A"/>
    <n v="3.05"/>
    <x v="3"/>
    <n v="0"/>
    <n v="478949"/>
    <s v="Paid"/>
    <n v="426949"/>
    <x v="3"/>
    <x v="0"/>
    <x v="4"/>
    <n v="101244"/>
  </r>
  <r>
    <x v="3118"/>
    <x v="4"/>
    <x v="1"/>
    <x v="19"/>
    <x v="1"/>
    <s v="P3"/>
    <x v="0"/>
    <x v="3"/>
    <x v="2"/>
    <x v="697"/>
    <d v="2025-02-23T00:00:00"/>
    <n v="35"/>
    <n v="109506"/>
    <n v="171290"/>
    <n v="61784"/>
    <x v="10"/>
    <n v="186.8"/>
    <n v="23"/>
    <x v="2"/>
    <x v="2"/>
    <x v="1"/>
    <n v="0"/>
    <x v="384"/>
    <x v="15"/>
    <x v="1"/>
    <s v="P1149"/>
    <n v="387"/>
    <n v="23"/>
    <x v="0"/>
    <x v="0"/>
    <n v="0"/>
    <n v="6"/>
    <s v="D"/>
    <n v="15.03"/>
    <x v="3"/>
    <n v="0"/>
    <n v="437426"/>
    <s v="Pending"/>
    <n v="117594"/>
    <x v="8"/>
    <x v="2"/>
    <x v="1"/>
    <n v="61784"/>
  </r>
  <r>
    <x v="3119"/>
    <x v="204"/>
    <x v="4"/>
    <x v="7"/>
    <x v="1"/>
    <s v="P5"/>
    <x v="2"/>
    <x v="1"/>
    <x v="1"/>
    <x v="381"/>
    <d v="2023-03-10T00:00:00"/>
    <n v="60"/>
    <n v="162043"/>
    <n v="199207"/>
    <n v="37164"/>
    <x v="4"/>
    <n v="260.5"/>
    <n v="54"/>
    <x v="0"/>
    <x v="1"/>
    <x v="1"/>
    <n v="0"/>
    <x v="695"/>
    <x v="39"/>
    <x v="1"/>
    <s v="P1253"/>
    <n v="490"/>
    <n v="74"/>
    <x v="56"/>
    <x v="3"/>
    <n v="9"/>
    <n v="4"/>
    <s v="A"/>
    <n v="15.08"/>
    <x v="1"/>
    <n v="0"/>
    <n v="830438"/>
    <s v="Overdue"/>
    <n v="168849"/>
    <x v="2"/>
    <x v="1"/>
    <x v="0"/>
    <n v="37164"/>
  </r>
  <r>
    <x v="3120"/>
    <x v="9"/>
    <x v="4"/>
    <x v="28"/>
    <x v="1"/>
    <s v="P4"/>
    <x v="3"/>
    <x v="2"/>
    <x v="3"/>
    <x v="381"/>
    <d v="2023-01-14T00:00:00"/>
    <n v="5"/>
    <n v="90145"/>
    <n v="83905"/>
    <n v="-6240"/>
    <x v="1"/>
    <n v="247.3"/>
    <n v="84"/>
    <x v="1"/>
    <x v="3"/>
    <x v="0"/>
    <n v="65"/>
    <x v="618"/>
    <x v="6"/>
    <x v="4"/>
    <s v="P1438"/>
    <n v="133"/>
    <n v="95"/>
    <x v="86"/>
    <x v="1"/>
    <n v="21"/>
    <n v="5"/>
    <s v="D"/>
    <n v="0.18"/>
    <x v="1"/>
    <n v="0"/>
    <n v="745470"/>
    <s v="Pending"/>
    <n v="126696"/>
    <x v="3"/>
    <x v="1"/>
    <x v="2"/>
    <n v="-6240"/>
  </r>
  <r>
    <x v="3121"/>
    <x v="12"/>
    <x v="4"/>
    <x v="3"/>
    <x v="3"/>
    <s v="P3"/>
    <x v="2"/>
    <x v="3"/>
    <x v="3"/>
    <x v="1225"/>
    <d v="2024-01-07T00:00:00"/>
    <n v="57"/>
    <n v="430950"/>
    <n v="425415"/>
    <n v="-5535"/>
    <x v="10"/>
    <n v="557.79999999999995"/>
    <n v="97"/>
    <x v="1"/>
    <x v="3"/>
    <x v="0"/>
    <n v="0"/>
    <x v="576"/>
    <x v="43"/>
    <x v="2"/>
    <s v="P1370"/>
    <n v="271"/>
    <n v="93"/>
    <x v="58"/>
    <x v="2"/>
    <n v="0"/>
    <n v="6"/>
    <s v="A"/>
    <n v="2.2999999999999998"/>
    <x v="0"/>
    <n v="83451"/>
    <n v="911458"/>
    <s v="Paid"/>
    <n v="430753"/>
    <x v="4"/>
    <x v="1"/>
    <x v="2"/>
    <n v="-5535"/>
  </r>
  <r>
    <x v="3122"/>
    <x v="281"/>
    <x v="0"/>
    <x v="27"/>
    <x v="3"/>
    <s v="P4"/>
    <x v="2"/>
    <x v="2"/>
    <x v="2"/>
    <x v="1226"/>
    <d v="2023-04-01T00:00:00"/>
    <n v="50"/>
    <n v="365673"/>
    <n v="338827"/>
    <n v="-26846"/>
    <x v="8"/>
    <n v="80.7"/>
    <n v="75"/>
    <x v="1"/>
    <x v="3"/>
    <x v="0"/>
    <n v="0"/>
    <x v="140"/>
    <x v="17"/>
    <x v="3"/>
    <s v="P1388"/>
    <n v="245"/>
    <n v="27"/>
    <x v="62"/>
    <x v="2"/>
    <n v="19"/>
    <n v="4"/>
    <s v="D"/>
    <n v="9.2899999999999991"/>
    <x v="1"/>
    <n v="0"/>
    <n v="680003"/>
    <s v="Pending"/>
    <n v="375570"/>
    <x v="4"/>
    <x v="1"/>
    <x v="1"/>
    <n v="-26846"/>
  </r>
  <r>
    <x v="3123"/>
    <x v="254"/>
    <x v="5"/>
    <x v="13"/>
    <x v="0"/>
    <s v="P2"/>
    <x v="1"/>
    <x v="2"/>
    <x v="0"/>
    <x v="624"/>
    <d v="2023-05-12T00:00:00"/>
    <n v="25"/>
    <n v="121363"/>
    <n v="198585"/>
    <n v="77222"/>
    <x v="9"/>
    <n v="73"/>
    <n v="33"/>
    <x v="0"/>
    <x v="2"/>
    <x v="0"/>
    <n v="0"/>
    <x v="266"/>
    <x v="28"/>
    <x v="3"/>
    <s v="P1364"/>
    <n v="261"/>
    <n v="80"/>
    <x v="28"/>
    <x v="2"/>
    <n v="19"/>
    <n v="1"/>
    <s v="A"/>
    <n v="0.44"/>
    <x v="0"/>
    <n v="78672"/>
    <n v="985223"/>
    <s v="Pending"/>
    <n v="120237"/>
    <x v="0"/>
    <x v="1"/>
    <x v="2"/>
    <n v="77222"/>
  </r>
  <r>
    <x v="3124"/>
    <x v="141"/>
    <x v="2"/>
    <x v="24"/>
    <x v="5"/>
    <s v="P4"/>
    <x v="2"/>
    <x v="4"/>
    <x v="3"/>
    <x v="791"/>
    <d v="2023-07-26T00:00:00"/>
    <n v="17"/>
    <n v="361274"/>
    <n v="332039"/>
    <n v="-29235"/>
    <x v="10"/>
    <n v="511.7"/>
    <n v="94"/>
    <x v="1"/>
    <x v="1"/>
    <x v="1"/>
    <n v="50"/>
    <x v="71"/>
    <x v="6"/>
    <x v="3"/>
    <s v="P1184"/>
    <n v="387"/>
    <n v="53"/>
    <x v="54"/>
    <x v="1"/>
    <n v="14"/>
    <n v="8"/>
    <s v="A"/>
    <n v="0.22"/>
    <x v="2"/>
    <n v="0"/>
    <n v="689583"/>
    <s v="Paid"/>
    <n v="404845"/>
    <x v="7"/>
    <x v="2"/>
    <x v="2"/>
    <n v="-29235"/>
  </r>
  <r>
    <x v="3125"/>
    <x v="289"/>
    <x v="4"/>
    <x v="9"/>
    <x v="4"/>
    <s v="P5"/>
    <x v="1"/>
    <x v="5"/>
    <x v="2"/>
    <x v="709"/>
    <d v="2025-01-06T00:00:00"/>
    <n v="27"/>
    <n v="410259"/>
    <n v="494142"/>
    <n v="83883"/>
    <x v="0"/>
    <n v="645.5"/>
    <n v="15"/>
    <x v="2"/>
    <x v="0"/>
    <x v="2"/>
    <n v="98"/>
    <x v="467"/>
    <x v="40"/>
    <x v="1"/>
    <s v="P1219"/>
    <n v="283"/>
    <n v="86"/>
    <x v="53"/>
    <x v="2"/>
    <n v="12"/>
    <n v="5"/>
    <s v="B"/>
    <n v="1.98"/>
    <x v="3"/>
    <n v="0"/>
    <n v="824242"/>
    <s v="Overdue"/>
    <n v="423977"/>
    <x v="1"/>
    <x v="0"/>
    <x v="3"/>
    <n v="83883"/>
  </r>
  <r>
    <x v="3126"/>
    <x v="95"/>
    <x v="2"/>
    <x v="1"/>
    <x v="4"/>
    <s v="P2"/>
    <x v="1"/>
    <x v="4"/>
    <x v="0"/>
    <x v="462"/>
    <d v="2024-08-04T00:00:00"/>
    <n v="44"/>
    <n v="131160"/>
    <n v="240175"/>
    <n v="109015"/>
    <x v="10"/>
    <n v="115.4"/>
    <n v="31"/>
    <x v="0"/>
    <x v="2"/>
    <x v="0"/>
    <n v="0"/>
    <x v="803"/>
    <x v="4"/>
    <x v="0"/>
    <s v="P1186"/>
    <n v="366"/>
    <n v="99"/>
    <x v="13"/>
    <x v="1"/>
    <n v="9"/>
    <n v="2"/>
    <s v="D"/>
    <n v="14.7"/>
    <x v="3"/>
    <n v="0"/>
    <n v="459257"/>
    <s v="Overdue"/>
    <n v="160033"/>
    <x v="12"/>
    <x v="0"/>
    <x v="3"/>
    <n v="109015"/>
  </r>
  <r>
    <x v="3127"/>
    <x v="91"/>
    <x v="3"/>
    <x v="3"/>
    <x v="4"/>
    <s v="P3"/>
    <x v="1"/>
    <x v="1"/>
    <x v="1"/>
    <x v="1225"/>
    <d v="2023-12-07T00:00:00"/>
    <n v="26"/>
    <n v="493222"/>
    <n v="554101"/>
    <n v="60879"/>
    <x v="10"/>
    <n v="70.8"/>
    <n v="2"/>
    <x v="2"/>
    <x v="3"/>
    <x v="2"/>
    <n v="90"/>
    <x v="206"/>
    <x v="2"/>
    <x v="0"/>
    <s v="P1153"/>
    <n v="366"/>
    <n v="98"/>
    <x v="57"/>
    <x v="0"/>
    <n v="14"/>
    <n v="2"/>
    <s v="C"/>
    <n v="0.9"/>
    <x v="2"/>
    <n v="0"/>
    <n v="904835"/>
    <s v="Overdue"/>
    <n v="507794"/>
    <x v="12"/>
    <x v="2"/>
    <x v="0"/>
    <n v="60879"/>
  </r>
  <r>
    <x v="3128"/>
    <x v="175"/>
    <x v="0"/>
    <x v="15"/>
    <x v="0"/>
    <s v="P1"/>
    <x v="0"/>
    <x v="4"/>
    <x v="2"/>
    <x v="1227"/>
    <d v="2025-06-27T00:00:00"/>
    <n v="44"/>
    <n v="121170"/>
    <n v="93982"/>
    <n v="-27188"/>
    <x v="6"/>
    <n v="383.7"/>
    <n v="10"/>
    <x v="2"/>
    <x v="0"/>
    <x v="2"/>
    <n v="61"/>
    <x v="761"/>
    <x v="36"/>
    <x v="3"/>
    <s v="P1021"/>
    <n v="226"/>
    <n v="95"/>
    <x v="65"/>
    <x v="3"/>
    <n v="12"/>
    <n v="2"/>
    <s v="D"/>
    <n v="8.3000000000000007"/>
    <x v="3"/>
    <n v="34579"/>
    <n v="426537"/>
    <s v="Paid"/>
    <n v="160896"/>
    <x v="9"/>
    <x v="1"/>
    <x v="0"/>
    <n v="-27188"/>
  </r>
  <r>
    <x v="3129"/>
    <x v="104"/>
    <x v="2"/>
    <x v="13"/>
    <x v="1"/>
    <s v="P2"/>
    <x v="2"/>
    <x v="2"/>
    <x v="1"/>
    <x v="1045"/>
    <d v="2023-06-22T00:00:00"/>
    <n v="14"/>
    <n v="389966"/>
    <n v="401453"/>
    <n v="11487"/>
    <x v="0"/>
    <n v="85.2"/>
    <n v="53"/>
    <x v="0"/>
    <x v="3"/>
    <x v="0"/>
    <n v="85"/>
    <x v="428"/>
    <x v="32"/>
    <x v="4"/>
    <s v="P1183"/>
    <n v="83"/>
    <n v="17"/>
    <x v="19"/>
    <x v="3"/>
    <n v="19"/>
    <n v="4"/>
    <s v="A"/>
    <n v="8.4700000000000006"/>
    <x v="1"/>
    <n v="0"/>
    <n v="294583"/>
    <s v="Paid"/>
    <n v="370773"/>
    <x v="12"/>
    <x v="1"/>
    <x v="3"/>
    <n v="11487"/>
  </r>
  <r>
    <x v="3130"/>
    <x v="16"/>
    <x v="1"/>
    <x v="15"/>
    <x v="5"/>
    <s v="P3"/>
    <x v="3"/>
    <x v="2"/>
    <x v="3"/>
    <x v="1228"/>
    <d v="2022-09-18T00:00:00"/>
    <n v="51"/>
    <n v="183990"/>
    <n v="231985"/>
    <n v="47995"/>
    <x v="4"/>
    <n v="130.6"/>
    <n v="16"/>
    <x v="2"/>
    <x v="1"/>
    <x v="0"/>
    <n v="81"/>
    <x v="104"/>
    <x v="34"/>
    <x v="3"/>
    <s v="P1173"/>
    <n v="469"/>
    <n v="32"/>
    <x v="45"/>
    <x v="2"/>
    <n v="19"/>
    <n v="4"/>
    <s v="B"/>
    <n v="15.98"/>
    <x v="3"/>
    <n v="67046"/>
    <n v="110493"/>
    <s v="Paid"/>
    <n v="220970"/>
    <x v="10"/>
    <x v="1"/>
    <x v="3"/>
    <n v="47995"/>
  </r>
  <r>
    <x v="3131"/>
    <x v="262"/>
    <x v="1"/>
    <x v="22"/>
    <x v="3"/>
    <s v="P1"/>
    <x v="2"/>
    <x v="4"/>
    <x v="0"/>
    <x v="198"/>
    <d v="2025-01-21T00:00:00"/>
    <n v="7"/>
    <n v="453096"/>
    <n v="519178"/>
    <n v="66082"/>
    <x v="3"/>
    <n v="4"/>
    <n v="13"/>
    <x v="2"/>
    <x v="1"/>
    <x v="0"/>
    <n v="51"/>
    <x v="768"/>
    <x v="39"/>
    <x v="2"/>
    <s v="P1253"/>
    <n v="338"/>
    <n v="14"/>
    <x v="15"/>
    <x v="2"/>
    <n v="4"/>
    <n v="6"/>
    <s v="D"/>
    <n v="15.31"/>
    <x v="3"/>
    <n v="0"/>
    <n v="483126"/>
    <s v="Paid"/>
    <n v="448239"/>
    <x v="3"/>
    <x v="2"/>
    <x v="3"/>
    <n v="66082"/>
  </r>
  <r>
    <x v="3132"/>
    <x v="287"/>
    <x v="5"/>
    <x v="7"/>
    <x v="0"/>
    <s v="P4"/>
    <x v="1"/>
    <x v="3"/>
    <x v="4"/>
    <x v="1143"/>
    <d v="2025-08-25T00:00:00"/>
    <n v="-1"/>
    <n v="285944"/>
    <n v="296363"/>
    <n v="10419"/>
    <x v="0"/>
    <n v="490.6"/>
    <n v="76"/>
    <x v="1"/>
    <x v="3"/>
    <x v="0"/>
    <n v="56"/>
    <x v="620"/>
    <x v="17"/>
    <x v="0"/>
    <s v="P1099"/>
    <n v="454"/>
    <n v="29"/>
    <x v="37"/>
    <x v="2"/>
    <n v="21"/>
    <n v="6"/>
    <s v="C"/>
    <n v="0.48"/>
    <x v="3"/>
    <n v="0"/>
    <n v="127920"/>
    <s v="Paid"/>
    <n v="300180"/>
    <x v="1"/>
    <x v="2"/>
    <x v="4"/>
    <n v="10419"/>
  </r>
  <r>
    <x v="3133"/>
    <x v="54"/>
    <x v="0"/>
    <x v="27"/>
    <x v="5"/>
    <s v="P1"/>
    <x v="1"/>
    <x v="4"/>
    <x v="4"/>
    <x v="829"/>
    <d v="2022-02-13T00:00:00"/>
    <n v="34"/>
    <n v="366932"/>
    <n v="422273"/>
    <n v="55341"/>
    <x v="1"/>
    <n v="876.3"/>
    <n v="21"/>
    <x v="2"/>
    <x v="3"/>
    <x v="1"/>
    <n v="85"/>
    <x v="532"/>
    <x v="42"/>
    <x v="4"/>
    <s v="P1007"/>
    <n v="40"/>
    <n v="95"/>
    <x v="91"/>
    <x v="2"/>
    <n v="16"/>
    <n v="4"/>
    <s v="D"/>
    <n v="16.350000000000001"/>
    <x v="2"/>
    <n v="29417"/>
    <n v="798132"/>
    <s v="Pending"/>
    <n v="377084"/>
    <x v="6"/>
    <x v="2"/>
    <x v="0"/>
    <n v="55341"/>
  </r>
  <r>
    <x v="3134"/>
    <x v="282"/>
    <x v="1"/>
    <x v="26"/>
    <x v="3"/>
    <s v="P3"/>
    <x v="1"/>
    <x v="2"/>
    <x v="3"/>
    <x v="85"/>
    <d v="2022-12-15T00:00:00"/>
    <n v="17"/>
    <n v="188397"/>
    <n v="220528"/>
    <n v="32131"/>
    <x v="6"/>
    <n v="377.6"/>
    <n v="95"/>
    <x v="1"/>
    <x v="1"/>
    <x v="1"/>
    <n v="76"/>
    <x v="558"/>
    <x v="5"/>
    <x v="4"/>
    <s v="P1244"/>
    <n v="299"/>
    <n v="96"/>
    <x v="41"/>
    <x v="2"/>
    <n v="9"/>
    <n v="4"/>
    <s v="A"/>
    <n v="11.18"/>
    <x v="0"/>
    <n v="0"/>
    <n v="939175"/>
    <s v="Paid"/>
    <n v="194911"/>
    <x v="5"/>
    <x v="3"/>
    <x v="1"/>
    <n v="32131"/>
  </r>
  <r>
    <x v="3135"/>
    <x v="35"/>
    <x v="3"/>
    <x v="19"/>
    <x v="0"/>
    <s v="P5"/>
    <x v="1"/>
    <x v="2"/>
    <x v="4"/>
    <x v="1229"/>
    <d v="2023-06-28T00:00:00"/>
    <n v="11"/>
    <n v="166967"/>
    <n v="180546"/>
    <n v="13579"/>
    <x v="9"/>
    <n v="743.2"/>
    <n v="42"/>
    <x v="0"/>
    <x v="0"/>
    <x v="0"/>
    <n v="0"/>
    <x v="341"/>
    <x v="23"/>
    <x v="2"/>
    <s v="P1277"/>
    <n v="451"/>
    <n v="112"/>
    <x v="31"/>
    <x v="3"/>
    <n v="19"/>
    <n v="8"/>
    <s v="B"/>
    <n v="3.76"/>
    <x v="0"/>
    <n v="0"/>
    <n v="770960"/>
    <s v="Pending"/>
    <n v="205199"/>
    <x v="3"/>
    <x v="3"/>
    <x v="4"/>
    <n v="13579"/>
  </r>
  <r>
    <x v="3136"/>
    <x v="168"/>
    <x v="1"/>
    <x v="0"/>
    <x v="1"/>
    <s v="P3"/>
    <x v="2"/>
    <x v="0"/>
    <x v="3"/>
    <x v="1126"/>
    <d v="2025-11-29T00:00:00"/>
    <n v="28"/>
    <n v="279289"/>
    <n v="265630"/>
    <n v="-13659"/>
    <x v="4"/>
    <n v="569.79999999999995"/>
    <n v="35"/>
    <x v="0"/>
    <x v="2"/>
    <x v="0"/>
    <n v="61"/>
    <x v="496"/>
    <x v="0"/>
    <x v="0"/>
    <s v="P1183"/>
    <n v="264"/>
    <n v="49"/>
    <x v="92"/>
    <x v="2"/>
    <n v="14"/>
    <n v="2"/>
    <s v="A"/>
    <n v="17.78"/>
    <x v="1"/>
    <n v="0"/>
    <n v="924061"/>
    <s v="Paid"/>
    <n v="279963"/>
    <x v="6"/>
    <x v="1"/>
    <x v="4"/>
    <n v="-13659"/>
  </r>
  <r>
    <x v="3137"/>
    <x v="153"/>
    <x v="5"/>
    <x v="19"/>
    <x v="5"/>
    <s v="P5"/>
    <x v="2"/>
    <x v="2"/>
    <x v="4"/>
    <x v="754"/>
    <d v="2022-06-06T00:00:00"/>
    <n v="34"/>
    <n v="484949"/>
    <n v="465909"/>
    <n v="-19040"/>
    <x v="2"/>
    <n v="856.2"/>
    <n v="9"/>
    <x v="2"/>
    <x v="0"/>
    <x v="2"/>
    <n v="56"/>
    <x v="778"/>
    <x v="39"/>
    <x v="4"/>
    <s v="P1040"/>
    <n v="224"/>
    <n v="109"/>
    <x v="79"/>
    <x v="1"/>
    <n v="7"/>
    <n v="2"/>
    <s v="B"/>
    <n v="9.75"/>
    <x v="0"/>
    <n v="71948"/>
    <n v="964371"/>
    <s v="Overdue"/>
    <n v="527804"/>
    <x v="10"/>
    <x v="3"/>
    <x v="3"/>
    <n v="-19040"/>
  </r>
  <r>
    <x v="3138"/>
    <x v="234"/>
    <x v="5"/>
    <x v="22"/>
    <x v="5"/>
    <s v="P5"/>
    <x v="2"/>
    <x v="1"/>
    <x v="0"/>
    <x v="748"/>
    <d v="2022-03-20T00:00:00"/>
    <n v="58"/>
    <n v="152498"/>
    <n v="170244"/>
    <n v="17746"/>
    <x v="2"/>
    <n v="829.8"/>
    <n v="14"/>
    <x v="2"/>
    <x v="2"/>
    <x v="0"/>
    <n v="0"/>
    <x v="699"/>
    <x v="43"/>
    <x v="4"/>
    <s v="P1303"/>
    <n v="38"/>
    <n v="34"/>
    <x v="9"/>
    <x v="0"/>
    <n v="0"/>
    <n v="6"/>
    <s v="C"/>
    <n v="7.79"/>
    <x v="3"/>
    <n v="0"/>
    <n v="821570"/>
    <s v="Overdue"/>
    <n v="183428"/>
    <x v="12"/>
    <x v="2"/>
    <x v="1"/>
    <n v="17746"/>
  </r>
  <r>
    <x v="3139"/>
    <x v="85"/>
    <x v="1"/>
    <x v="27"/>
    <x v="2"/>
    <s v="P2"/>
    <x v="3"/>
    <x v="4"/>
    <x v="3"/>
    <x v="840"/>
    <d v="2025-05-17T00:00:00"/>
    <n v="19"/>
    <n v="109766"/>
    <n v="88896"/>
    <n v="-20870"/>
    <x v="2"/>
    <n v="242.6"/>
    <n v="53"/>
    <x v="0"/>
    <x v="0"/>
    <x v="0"/>
    <n v="0"/>
    <x v="379"/>
    <x v="8"/>
    <x v="1"/>
    <s v="P1028"/>
    <n v="109"/>
    <n v="43"/>
    <x v="88"/>
    <x v="3"/>
    <n v="14"/>
    <n v="3"/>
    <s v="C"/>
    <n v="13.5"/>
    <x v="3"/>
    <n v="0"/>
    <n v="370873"/>
    <s v="Paid"/>
    <n v="157862"/>
    <x v="7"/>
    <x v="3"/>
    <x v="2"/>
    <n v="-20870"/>
  </r>
  <r>
    <x v="3140"/>
    <x v="18"/>
    <x v="4"/>
    <x v="28"/>
    <x v="0"/>
    <s v="P4"/>
    <x v="0"/>
    <x v="3"/>
    <x v="2"/>
    <x v="159"/>
    <d v="2022-09-02T00:00:00"/>
    <n v="59"/>
    <n v="123977"/>
    <n v="213167"/>
    <n v="89190"/>
    <x v="8"/>
    <n v="572.5"/>
    <n v="68"/>
    <x v="1"/>
    <x v="1"/>
    <x v="1"/>
    <n v="0"/>
    <x v="625"/>
    <x v="38"/>
    <x v="2"/>
    <s v="P1281"/>
    <n v="134"/>
    <n v="18"/>
    <x v="59"/>
    <x v="3"/>
    <n v="7"/>
    <n v="1"/>
    <s v="A"/>
    <n v="6.93"/>
    <x v="1"/>
    <n v="52269"/>
    <n v="414641"/>
    <s v="Paid"/>
    <n v="154201"/>
    <x v="7"/>
    <x v="0"/>
    <x v="3"/>
    <n v="89190"/>
  </r>
  <r>
    <x v="3141"/>
    <x v="83"/>
    <x v="0"/>
    <x v="24"/>
    <x v="1"/>
    <s v="P4"/>
    <x v="2"/>
    <x v="1"/>
    <x v="3"/>
    <x v="882"/>
    <d v="2023-09-28T00:00:00"/>
    <n v="50"/>
    <n v="236577"/>
    <n v="254831"/>
    <n v="18254"/>
    <x v="10"/>
    <n v="370.9"/>
    <n v="83"/>
    <x v="1"/>
    <x v="3"/>
    <x v="0"/>
    <n v="0"/>
    <x v="325"/>
    <x v="3"/>
    <x v="3"/>
    <s v="P1444"/>
    <n v="450"/>
    <n v="99"/>
    <x v="90"/>
    <x v="3"/>
    <n v="7"/>
    <n v="4"/>
    <s v="C"/>
    <n v="7.82"/>
    <x v="3"/>
    <n v="0"/>
    <n v="614128"/>
    <s v="Overdue"/>
    <n v="274224"/>
    <x v="5"/>
    <x v="3"/>
    <x v="3"/>
    <n v="18254"/>
  </r>
  <r>
    <x v="3142"/>
    <x v="229"/>
    <x v="1"/>
    <x v="20"/>
    <x v="3"/>
    <s v="P1"/>
    <x v="1"/>
    <x v="5"/>
    <x v="3"/>
    <x v="1047"/>
    <d v="2023-02-08T00:00:00"/>
    <n v="41"/>
    <n v="354769"/>
    <n v="387601"/>
    <n v="32832"/>
    <x v="0"/>
    <n v="485.8"/>
    <n v="9"/>
    <x v="2"/>
    <x v="2"/>
    <x v="2"/>
    <n v="64"/>
    <x v="212"/>
    <x v="41"/>
    <x v="0"/>
    <s v="P1127"/>
    <n v="349"/>
    <n v="78"/>
    <x v="80"/>
    <x v="2"/>
    <n v="16"/>
    <n v="5"/>
    <s v="D"/>
    <n v="10.4"/>
    <x v="3"/>
    <n v="0"/>
    <n v="10992"/>
    <s v="Paid"/>
    <n v="375379"/>
    <x v="11"/>
    <x v="3"/>
    <x v="3"/>
    <n v="32832"/>
  </r>
  <r>
    <x v="3143"/>
    <x v="121"/>
    <x v="4"/>
    <x v="15"/>
    <x v="2"/>
    <s v="P2"/>
    <x v="2"/>
    <x v="5"/>
    <x v="0"/>
    <x v="91"/>
    <d v="2022-07-08T00:00:00"/>
    <n v="16"/>
    <n v="16400"/>
    <n v="32098"/>
    <n v="15698"/>
    <x v="2"/>
    <n v="558.5"/>
    <n v="70"/>
    <x v="1"/>
    <x v="2"/>
    <x v="2"/>
    <n v="0"/>
    <x v="93"/>
    <x v="36"/>
    <x v="0"/>
    <s v="P1099"/>
    <n v="428"/>
    <n v="29"/>
    <x v="17"/>
    <x v="2"/>
    <n v="21"/>
    <n v="3"/>
    <s v="D"/>
    <n v="2.13"/>
    <x v="1"/>
    <n v="0"/>
    <n v="663257"/>
    <s v="Pending"/>
    <n v="6806"/>
    <x v="6"/>
    <x v="2"/>
    <x v="3"/>
    <n v="15698"/>
  </r>
  <r>
    <x v="3144"/>
    <x v="69"/>
    <x v="3"/>
    <x v="17"/>
    <x v="2"/>
    <s v="P2"/>
    <x v="0"/>
    <x v="3"/>
    <x v="4"/>
    <x v="968"/>
    <d v="2025-04-10T00:00:00"/>
    <n v="12"/>
    <n v="390932"/>
    <n v="469136"/>
    <n v="78204"/>
    <x v="0"/>
    <n v="508.8"/>
    <n v="18"/>
    <x v="2"/>
    <x v="1"/>
    <x v="0"/>
    <n v="0"/>
    <x v="625"/>
    <x v="12"/>
    <x v="3"/>
    <s v="P1399"/>
    <n v="190"/>
    <n v="79"/>
    <x v="2"/>
    <x v="0"/>
    <n v="4"/>
    <n v="7"/>
    <s v="B"/>
    <n v="7.04"/>
    <x v="0"/>
    <n v="0"/>
    <n v="114577"/>
    <s v="Paid"/>
    <n v="408969"/>
    <x v="7"/>
    <x v="0"/>
    <x v="4"/>
    <n v="78204"/>
  </r>
  <r>
    <x v="3145"/>
    <x v="219"/>
    <x v="2"/>
    <x v="8"/>
    <x v="2"/>
    <s v="P5"/>
    <x v="3"/>
    <x v="4"/>
    <x v="3"/>
    <x v="519"/>
    <d v="2025-04-13T00:00:00"/>
    <n v="19"/>
    <n v="346041"/>
    <n v="306732"/>
    <n v="-39309"/>
    <x v="0"/>
    <n v="794.5"/>
    <n v="67"/>
    <x v="1"/>
    <x v="1"/>
    <x v="1"/>
    <n v="0"/>
    <x v="562"/>
    <x v="1"/>
    <x v="4"/>
    <s v="P1212"/>
    <n v="30"/>
    <n v="29"/>
    <x v="59"/>
    <x v="1"/>
    <n v="0"/>
    <n v="5"/>
    <s v="B"/>
    <n v="0.78"/>
    <x v="0"/>
    <n v="0"/>
    <n v="665805"/>
    <s v="Overdue"/>
    <n v="332770"/>
    <x v="8"/>
    <x v="1"/>
    <x v="1"/>
    <n v="-39309"/>
  </r>
  <r>
    <x v="3146"/>
    <x v="84"/>
    <x v="1"/>
    <x v="5"/>
    <x v="5"/>
    <s v="P4"/>
    <x v="1"/>
    <x v="4"/>
    <x v="0"/>
    <x v="46"/>
    <d v="2022-01-20T00:00:00"/>
    <n v="1"/>
    <n v="109034"/>
    <n v="125623"/>
    <n v="16589"/>
    <x v="10"/>
    <n v="401.5"/>
    <n v="81"/>
    <x v="1"/>
    <x v="1"/>
    <x v="1"/>
    <n v="0"/>
    <x v="726"/>
    <x v="30"/>
    <x v="2"/>
    <s v="P1272"/>
    <n v="337"/>
    <n v="111"/>
    <x v="46"/>
    <x v="0"/>
    <n v="14"/>
    <n v="3"/>
    <s v="D"/>
    <n v="16.43"/>
    <x v="3"/>
    <n v="0"/>
    <n v="995513"/>
    <s v="Pending"/>
    <n v="117054"/>
    <x v="12"/>
    <x v="3"/>
    <x v="3"/>
    <n v="16589"/>
  </r>
  <r>
    <x v="3147"/>
    <x v="204"/>
    <x v="1"/>
    <x v="5"/>
    <x v="5"/>
    <s v="P5"/>
    <x v="0"/>
    <x v="1"/>
    <x v="4"/>
    <x v="195"/>
    <d v="2022-11-23T00:00:00"/>
    <n v="38"/>
    <n v="106078"/>
    <n v="133738"/>
    <n v="27660"/>
    <x v="8"/>
    <n v="91.2"/>
    <n v="62"/>
    <x v="1"/>
    <x v="3"/>
    <x v="1"/>
    <n v="51"/>
    <x v="79"/>
    <x v="31"/>
    <x v="3"/>
    <s v="P1209"/>
    <n v="441"/>
    <n v="32"/>
    <x v="48"/>
    <x v="1"/>
    <n v="21"/>
    <n v="8"/>
    <s v="A"/>
    <n v="13.04"/>
    <x v="0"/>
    <n v="0"/>
    <n v="573291"/>
    <s v="Pending"/>
    <n v="150828"/>
    <x v="11"/>
    <x v="3"/>
    <x v="1"/>
    <n v="27660"/>
  </r>
  <r>
    <x v="3148"/>
    <x v="290"/>
    <x v="4"/>
    <x v="14"/>
    <x v="5"/>
    <s v="P1"/>
    <x v="2"/>
    <x v="5"/>
    <x v="4"/>
    <x v="1213"/>
    <d v="2024-11-05T00:00:00"/>
    <n v="14"/>
    <n v="334964"/>
    <n v="405448"/>
    <n v="70484"/>
    <x v="6"/>
    <n v="94.7"/>
    <n v="3"/>
    <x v="2"/>
    <x v="2"/>
    <x v="1"/>
    <n v="0"/>
    <x v="571"/>
    <x v="26"/>
    <x v="2"/>
    <s v="P1063"/>
    <n v="62"/>
    <n v="104"/>
    <x v="86"/>
    <x v="2"/>
    <n v="2"/>
    <n v="6"/>
    <s v="C"/>
    <n v="3.46"/>
    <x v="2"/>
    <n v="0"/>
    <n v="203784"/>
    <s v="Overdue"/>
    <n v="316044"/>
    <x v="7"/>
    <x v="0"/>
    <x v="4"/>
    <n v="70484"/>
  </r>
  <r>
    <x v="3149"/>
    <x v="5"/>
    <x v="3"/>
    <x v="5"/>
    <x v="3"/>
    <s v="P5"/>
    <x v="2"/>
    <x v="1"/>
    <x v="1"/>
    <x v="134"/>
    <d v="2025-01-24T00:00:00"/>
    <n v="16"/>
    <n v="194666"/>
    <n v="301051"/>
    <n v="106385"/>
    <x v="6"/>
    <n v="233.9"/>
    <n v="59"/>
    <x v="0"/>
    <x v="2"/>
    <x v="0"/>
    <n v="82"/>
    <x v="218"/>
    <x v="23"/>
    <x v="3"/>
    <s v="P1017"/>
    <n v="441"/>
    <n v="68"/>
    <x v="72"/>
    <x v="0"/>
    <n v="0"/>
    <n v="3"/>
    <s v="B"/>
    <n v="2.14"/>
    <x v="1"/>
    <n v="0"/>
    <n v="686276"/>
    <s v="Paid"/>
    <n v="227383"/>
    <x v="11"/>
    <x v="2"/>
    <x v="1"/>
    <n v="106385"/>
  </r>
  <r>
    <x v="3150"/>
    <x v="66"/>
    <x v="0"/>
    <x v="24"/>
    <x v="0"/>
    <s v="P1"/>
    <x v="2"/>
    <x v="3"/>
    <x v="0"/>
    <x v="480"/>
    <d v="2023-01-08T00:00:00"/>
    <n v="34"/>
    <n v="149822"/>
    <n v="128824"/>
    <n v="-20998"/>
    <x v="6"/>
    <n v="27.1"/>
    <n v="75"/>
    <x v="1"/>
    <x v="0"/>
    <x v="1"/>
    <n v="0"/>
    <x v="125"/>
    <x v="1"/>
    <x v="0"/>
    <s v="P1124"/>
    <n v="109"/>
    <n v="20"/>
    <x v="36"/>
    <x v="0"/>
    <n v="4"/>
    <n v="6"/>
    <s v="C"/>
    <n v="16.79"/>
    <x v="1"/>
    <n v="0"/>
    <n v="327952"/>
    <s v="Overdue"/>
    <n v="182065"/>
    <x v="0"/>
    <x v="1"/>
    <x v="0"/>
    <n v="-20998"/>
  </r>
  <r>
    <x v="3151"/>
    <x v="62"/>
    <x v="0"/>
    <x v="26"/>
    <x v="4"/>
    <s v="P2"/>
    <x v="1"/>
    <x v="5"/>
    <x v="1"/>
    <x v="1230"/>
    <d v="2024-03-20T00:00:00"/>
    <n v="12"/>
    <n v="187452"/>
    <n v="232355"/>
    <n v="44903"/>
    <x v="9"/>
    <n v="127.4"/>
    <n v="35"/>
    <x v="0"/>
    <x v="2"/>
    <x v="2"/>
    <n v="56"/>
    <x v="785"/>
    <x v="12"/>
    <x v="1"/>
    <s v="P1377"/>
    <n v="200"/>
    <n v="62"/>
    <x v="72"/>
    <x v="0"/>
    <n v="2"/>
    <n v="5"/>
    <s v="B"/>
    <n v="6.04"/>
    <x v="0"/>
    <n v="0"/>
    <n v="256183"/>
    <s v="Overdue"/>
    <n v="171487"/>
    <x v="4"/>
    <x v="0"/>
    <x v="0"/>
    <n v="44903"/>
  </r>
  <r>
    <x v="3152"/>
    <x v="126"/>
    <x v="5"/>
    <x v="23"/>
    <x v="3"/>
    <s v="P5"/>
    <x v="2"/>
    <x v="4"/>
    <x v="3"/>
    <x v="439"/>
    <d v="2024-09-04T00:00:00"/>
    <n v="36"/>
    <n v="158054"/>
    <n v="261258"/>
    <n v="103204"/>
    <x v="1"/>
    <n v="681.2"/>
    <n v="64"/>
    <x v="1"/>
    <x v="0"/>
    <x v="0"/>
    <n v="50"/>
    <x v="4"/>
    <x v="1"/>
    <x v="3"/>
    <s v="P1201"/>
    <n v="308"/>
    <n v="49"/>
    <x v="59"/>
    <x v="2"/>
    <n v="14"/>
    <n v="1"/>
    <s v="A"/>
    <n v="0.36"/>
    <x v="1"/>
    <n v="0"/>
    <n v="904314"/>
    <s v="Paid"/>
    <n v="149164"/>
    <x v="12"/>
    <x v="2"/>
    <x v="2"/>
    <n v="103204"/>
  </r>
  <r>
    <x v="3153"/>
    <x v="209"/>
    <x v="1"/>
    <x v="13"/>
    <x v="4"/>
    <s v="P5"/>
    <x v="1"/>
    <x v="4"/>
    <x v="4"/>
    <x v="336"/>
    <d v="2025-10-21T00:00:00"/>
    <n v="52"/>
    <n v="325814"/>
    <n v="386499"/>
    <n v="60685"/>
    <x v="9"/>
    <n v="147.19999999999999"/>
    <n v="71"/>
    <x v="1"/>
    <x v="3"/>
    <x v="1"/>
    <n v="0"/>
    <x v="867"/>
    <x v="31"/>
    <x v="4"/>
    <s v="P1401"/>
    <n v="343"/>
    <n v="40"/>
    <x v="78"/>
    <x v="3"/>
    <n v="0"/>
    <n v="1"/>
    <s v="D"/>
    <n v="12.35"/>
    <x v="2"/>
    <n v="0"/>
    <n v="566432"/>
    <s v="Overdue"/>
    <n v="355767"/>
    <x v="9"/>
    <x v="0"/>
    <x v="1"/>
    <n v="60685"/>
  </r>
  <r>
    <x v="3154"/>
    <x v="130"/>
    <x v="2"/>
    <x v="21"/>
    <x v="5"/>
    <s v="P4"/>
    <x v="1"/>
    <x v="5"/>
    <x v="0"/>
    <x v="1140"/>
    <d v="2024-12-10T00:00:00"/>
    <n v="22"/>
    <n v="61560"/>
    <n v="29283"/>
    <n v="-32277"/>
    <x v="4"/>
    <n v="792.8"/>
    <n v="76"/>
    <x v="1"/>
    <x v="1"/>
    <x v="1"/>
    <n v="79"/>
    <x v="409"/>
    <x v="28"/>
    <x v="2"/>
    <s v="P1053"/>
    <n v="252"/>
    <n v="94"/>
    <x v="58"/>
    <x v="3"/>
    <n v="4"/>
    <n v="6"/>
    <s v="C"/>
    <n v="0.13"/>
    <x v="0"/>
    <n v="0"/>
    <n v="856631"/>
    <s v="Overdue"/>
    <n v="55563"/>
    <x v="2"/>
    <x v="0"/>
    <x v="3"/>
    <n v="-32277"/>
  </r>
  <r>
    <x v="3155"/>
    <x v="177"/>
    <x v="3"/>
    <x v="0"/>
    <x v="1"/>
    <s v="P3"/>
    <x v="3"/>
    <x v="5"/>
    <x v="4"/>
    <x v="690"/>
    <d v="2024-11-02T00:00:00"/>
    <n v="50"/>
    <n v="223327"/>
    <n v="278356"/>
    <n v="55029"/>
    <x v="0"/>
    <n v="452.5"/>
    <n v="37"/>
    <x v="0"/>
    <x v="1"/>
    <x v="0"/>
    <n v="0"/>
    <x v="192"/>
    <x v="33"/>
    <x v="2"/>
    <s v="P1311"/>
    <n v="208"/>
    <n v="85"/>
    <x v="53"/>
    <x v="2"/>
    <n v="9"/>
    <n v="2"/>
    <s v="C"/>
    <n v="10.88"/>
    <x v="1"/>
    <n v="0"/>
    <n v="369527"/>
    <s v="Overdue"/>
    <n v="256688"/>
    <x v="3"/>
    <x v="0"/>
    <x v="2"/>
    <n v="55029"/>
  </r>
  <r>
    <x v="3156"/>
    <x v="120"/>
    <x v="4"/>
    <x v="8"/>
    <x v="3"/>
    <s v="P4"/>
    <x v="3"/>
    <x v="3"/>
    <x v="1"/>
    <x v="118"/>
    <d v="2025-05-09T00:00:00"/>
    <n v="25"/>
    <n v="304729"/>
    <n v="400570"/>
    <n v="95841"/>
    <x v="4"/>
    <n v="456.6"/>
    <n v="33"/>
    <x v="0"/>
    <x v="0"/>
    <x v="1"/>
    <n v="91"/>
    <x v="445"/>
    <x v="27"/>
    <x v="0"/>
    <s v="P1458"/>
    <n v="11"/>
    <n v="100"/>
    <x v="67"/>
    <x v="1"/>
    <n v="2"/>
    <n v="2"/>
    <s v="A"/>
    <n v="4.96"/>
    <x v="3"/>
    <n v="5313"/>
    <n v="895302"/>
    <s v="Overdue"/>
    <n v="335728"/>
    <x v="8"/>
    <x v="0"/>
    <x v="4"/>
    <n v="95841"/>
  </r>
  <r>
    <x v="3157"/>
    <x v="141"/>
    <x v="0"/>
    <x v="26"/>
    <x v="3"/>
    <s v="P4"/>
    <x v="2"/>
    <x v="5"/>
    <x v="1"/>
    <x v="343"/>
    <d v="2025-11-16T00:00:00"/>
    <n v="60"/>
    <n v="273528"/>
    <n v="323235"/>
    <n v="49707"/>
    <x v="3"/>
    <n v="279.7"/>
    <n v="76"/>
    <x v="1"/>
    <x v="1"/>
    <x v="2"/>
    <n v="62"/>
    <x v="539"/>
    <x v="20"/>
    <x v="4"/>
    <s v="P1286"/>
    <n v="465"/>
    <n v="41"/>
    <x v="92"/>
    <x v="1"/>
    <n v="0"/>
    <n v="3"/>
    <s v="A"/>
    <n v="12.24"/>
    <x v="2"/>
    <n v="0"/>
    <n v="499137"/>
    <s v="Pending"/>
    <n v="303778"/>
    <x v="11"/>
    <x v="0"/>
    <x v="4"/>
    <n v="49707"/>
  </r>
  <r>
    <x v="3158"/>
    <x v="19"/>
    <x v="1"/>
    <x v="29"/>
    <x v="3"/>
    <s v="P2"/>
    <x v="0"/>
    <x v="4"/>
    <x v="3"/>
    <x v="1087"/>
    <d v="2023-08-04T00:00:00"/>
    <n v="-2"/>
    <n v="352299"/>
    <n v="359645"/>
    <n v="7346"/>
    <x v="0"/>
    <n v="562.1"/>
    <n v="4"/>
    <x v="2"/>
    <x v="3"/>
    <x v="2"/>
    <n v="0"/>
    <x v="205"/>
    <x v="36"/>
    <x v="4"/>
    <s v="P1426"/>
    <n v="48"/>
    <n v="113"/>
    <x v="14"/>
    <x v="0"/>
    <n v="16"/>
    <n v="8"/>
    <s v="D"/>
    <n v="4.87"/>
    <x v="3"/>
    <n v="0"/>
    <n v="371327"/>
    <s v="Paid"/>
    <n v="340393"/>
    <x v="0"/>
    <x v="3"/>
    <x v="2"/>
    <n v="7346"/>
  </r>
  <r>
    <x v="3159"/>
    <x v="108"/>
    <x v="2"/>
    <x v="24"/>
    <x v="3"/>
    <s v="P5"/>
    <x v="3"/>
    <x v="3"/>
    <x v="4"/>
    <x v="639"/>
    <d v="2025-03-17T00:00:00"/>
    <n v="55"/>
    <n v="333182"/>
    <n v="394328"/>
    <n v="61146"/>
    <x v="7"/>
    <n v="772.9"/>
    <n v="35"/>
    <x v="0"/>
    <x v="1"/>
    <x v="0"/>
    <n v="0"/>
    <x v="241"/>
    <x v="6"/>
    <x v="2"/>
    <s v="P1262"/>
    <n v="176"/>
    <n v="77"/>
    <x v="30"/>
    <x v="1"/>
    <n v="12"/>
    <n v="3"/>
    <s v="D"/>
    <n v="16.73"/>
    <x v="1"/>
    <n v="36487"/>
    <n v="530116"/>
    <s v="Overdue"/>
    <n v="378058"/>
    <x v="3"/>
    <x v="1"/>
    <x v="4"/>
    <n v="61146"/>
  </r>
  <r>
    <x v="3160"/>
    <x v="263"/>
    <x v="1"/>
    <x v="8"/>
    <x v="4"/>
    <s v="P5"/>
    <x v="3"/>
    <x v="0"/>
    <x v="3"/>
    <x v="841"/>
    <d v="2025-04-04T00:00:00"/>
    <n v="4"/>
    <n v="209655"/>
    <n v="210701"/>
    <n v="1046"/>
    <x v="10"/>
    <n v="676.5"/>
    <n v="88"/>
    <x v="1"/>
    <x v="2"/>
    <x v="1"/>
    <n v="0"/>
    <x v="467"/>
    <x v="20"/>
    <x v="1"/>
    <s v="P1250"/>
    <n v="391"/>
    <n v="117"/>
    <x v="82"/>
    <x v="3"/>
    <n v="19"/>
    <n v="5"/>
    <s v="A"/>
    <n v="5.92"/>
    <x v="0"/>
    <n v="0"/>
    <n v="36737"/>
    <s v="Pending"/>
    <n v="209412"/>
    <x v="8"/>
    <x v="3"/>
    <x v="1"/>
    <n v="1046"/>
  </r>
  <r>
    <x v="3161"/>
    <x v="96"/>
    <x v="5"/>
    <x v="11"/>
    <x v="5"/>
    <s v="P4"/>
    <x v="0"/>
    <x v="0"/>
    <x v="3"/>
    <x v="280"/>
    <d v="2023-08-21T00:00:00"/>
    <n v="60"/>
    <n v="251978"/>
    <n v="338765"/>
    <n v="86787"/>
    <x v="6"/>
    <n v="509.8"/>
    <n v="69"/>
    <x v="1"/>
    <x v="0"/>
    <x v="1"/>
    <n v="0"/>
    <x v="188"/>
    <x v="13"/>
    <x v="2"/>
    <s v="P1027"/>
    <n v="52"/>
    <n v="84"/>
    <x v="74"/>
    <x v="0"/>
    <n v="4"/>
    <n v="7"/>
    <s v="B"/>
    <n v="0.96"/>
    <x v="1"/>
    <n v="0"/>
    <n v="69451"/>
    <s v="Pending"/>
    <n v="274820"/>
    <x v="12"/>
    <x v="0"/>
    <x v="3"/>
    <n v="86787"/>
  </r>
  <r>
    <x v="3162"/>
    <x v="50"/>
    <x v="0"/>
    <x v="24"/>
    <x v="0"/>
    <s v="P2"/>
    <x v="2"/>
    <x v="3"/>
    <x v="4"/>
    <x v="513"/>
    <d v="2024-07-18T00:00:00"/>
    <n v="31"/>
    <n v="171101"/>
    <n v="143280"/>
    <n v="-27821"/>
    <x v="0"/>
    <n v="196.5"/>
    <n v="34"/>
    <x v="0"/>
    <x v="3"/>
    <x v="0"/>
    <n v="0"/>
    <x v="778"/>
    <x v="12"/>
    <x v="4"/>
    <s v="P1306"/>
    <n v="102"/>
    <n v="96"/>
    <x v="53"/>
    <x v="3"/>
    <n v="16"/>
    <n v="1"/>
    <s v="B"/>
    <n v="8.75"/>
    <x v="1"/>
    <n v="0"/>
    <n v="204964"/>
    <s v="Overdue"/>
    <n v="154470"/>
    <x v="7"/>
    <x v="3"/>
    <x v="2"/>
    <n v="-27821"/>
  </r>
  <r>
    <x v="3163"/>
    <x v="211"/>
    <x v="0"/>
    <x v="11"/>
    <x v="5"/>
    <s v="P3"/>
    <x v="1"/>
    <x v="5"/>
    <x v="1"/>
    <x v="10"/>
    <d v="2023-07-02T00:00:00"/>
    <n v="34"/>
    <n v="438885"/>
    <n v="427275"/>
    <n v="-11610"/>
    <x v="0"/>
    <n v="489.9"/>
    <n v="95"/>
    <x v="1"/>
    <x v="0"/>
    <x v="0"/>
    <n v="0"/>
    <x v="115"/>
    <x v="27"/>
    <x v="2"/>
    <s v="P1418"/>
    <n v="133"/>
    <n v="69"/>
    <x v="87"/>
    <x v="2"/>
    <n v="19"/>
    <n v="1"/>
    <s v="B"/>
    <n v="16.38"/>
    <x v="1"/>
    <n v="0"/>
    <n v="181321"/>
    <s v="Overdue"/>
    <n v="456957"/>
    <x v="12"/>
    <x v="0"/>
    <x v="4"/>
    <n v="-11610"/>
  </r>
  <r>
    <x v="3164"/>
    <x v="232"/>
    <x v="4"/>
    <x v="12"/>
    <x v="0"/>
    <s v="P5"/>
    <x v="0"/>
    <x v="3"/>
    <x v="4"/>
    <x v="923"/>
    <d v="2023-10-24T00:00:00"/>
    <n v="57"/>
    <n v="422228"/>
    <n v="467577"/>
    <n v="45349"/>
    <x v="10"/>
    <n v="501.8"/>
    <n v="93"/>
    <x v="1"/>
    <x v="2"/>
    <x v="0"/>
    <n v="84"/>
    <x v="786"/>
    <x v="41"/>
    <x v="3"/>
    <s v="P1253"/>
    <n v="86"/>
    <n v="21"/>
    <x v="9"/>
    <x v="0"/>
    <n v="21"/>
    <n v="3"/>
    <s v="C"/>
    <n v="15.43"/>
    <x v="0"/>
    <n v="0"/>
    <n v="817404"/>
    <s v="Paid"/>
    <n v="454029"/>
    <x v="1"/>
    <x v="3"/>
    <x v="0"/>
    <n v="45349"/>
  </r>
  <r>
    <x v="3165"/>
    <x v="266"/>
    <x v="2"/>
    <x v="22"/>
    <x v="0"/>
    <s v="P1"/>
    <x v="0"/>
    <x v="1"/>
    <x v="3"/>
    <x v="814"/>
    <d v="2024-05-16T00:00:00"/>
    <n v="20"/>
    <n v="330534"/>
    <n v="407324"/>
    <n v="76790"/>
    <x v="4"/>
    <n v="289.89999999999998"/>
    <n v="8"/>
    <x v="2"/>
    <x v="3"/>
    <x v="1"/>
    <n v="77"/>
    <x v="868"/>
    <x v="9"/>
    <x v="1"/>
    <s v="P1384"/>
    <n v="53"/>
    <n v="60"/>
    <x v="50"/>
    <x v="1"/>
    <n v="7"/>
    <n v="3"/>
    <s v="D"/>
    <n v="8.5"/>
    <x v="1"/>
    <n v="0"/>
    <n v="156513"/>
    <s v="Overdue"/>
    <n v="322419"/>
    <x v="6"/>
    <x v="0"/>
    <x v="0"/>
    <n v="76790"/>
  </r>
  <r>
    <x v="3166"/>
    <x v="119"/>
    <x v="5"/>
    <x v="6"/>
    <x v="1"/>
    <s v="P2"/>
    <x v="1"/>
    <x v="2"/>
    <x v="1"/>
    <x v="1079"/>
    <d v="2022-02-27T00:00:00"/>
    <n v="19"/>
    <n v="9819"/>
    <n v="61149"/>
    <n v="51330"/>
    <x v="7"/>
    <n v="586.79999999999995"/>
    <n v="29"/>
    <x v="2"/>
    <x v="2"/>
    <x v="0"/>
    <n v="97"/>
    <x v="424"/>
    <x v="11"/>
    <x v="4"/>
    <s v="P1447"/>
    <n v="105"/>
    <n v="11"/>
    <x v="44"/>
    <x v="0"/>
    <n v="14"/>
    <n v="3"/>
    <s v="B"/>
    <n v="2.66"/>
    <x v="2"/>
    <n v="0"/>
    <n v="783660"/>
    <s v="Paid"/>
    <n v="22875"/>
    <x v="11"/>
    <x v="2"/>
    <x v="4"/>
    <n v="51330"/>
  </r>
  <r>
    <x v="3167"/>
    <x v="91"/>
    <x v="4"/>
    <x v="3"/>
    <x v="0"/>
    <s v="P2"/>
    <x v="2"/>
    <x v="0"/>
    <x v="3"/>
    <x v="369"/>
    <d v="2023-04-25T00:00:00"/>
    <n v="4"/>
    <n v="71256"/>
    <n v="123833"/>
    <n v="52577"/>
    <x v="3"/>
    <n v="282"/>
    <n v="85"/>
    <x v="1"/>
    <x v="0"/>
    <x v="0"/>
    <n v="76"/>
    <x v="842"/>
    <x v="37"/>
    <x v="3"/>
    <s v="P1086"/>
    <n v="35"/>
    <n v="16"/>
    <x v="70"/>
    <x v="2"/>
    <n v="19"/>
    <n v="4"/>
    <s v="D"/>
    <n v="17"/>
    <x v="0"/>
    <n v="62772"/>
    <n v="335674"/>
    <s v="Pending"/>
    <n v="104027"/>
    <x v="10"/>
    <x v="2"/>
    <x v="3"/>
    <n v="52577"/>
  </r>
  <r>
    <x v="3168"/>
    <x v="29"/>
    <x v="4"/>
    <x v="26"/>
    <x v="2"/>
    <s v="P2"/>
    <x v="0"/>
    <x v="0"/>
    <x v="1"/>
    <x v="686"/>
    <d v="2024-07-26T00:00:00"/>
    <n v="18"/>
    <n v="234294"/>
    <n v="337477"/>
    <n v="103183"/>
    <x v="4"/>
    <n v="815"/>
    <n v="93"/>
    <x v="1"/>
    <x v="0"/>
    <x v="0"/>
    <n v="56"/>
    <x v="479"/>
    <x v="5"/>
    <x v="0"/>
    <s v="P1322"/>
    <n v="181"/>
    <n v="92"/>
    <x v="34"/>
    <x v="0"/>
    <n v="7"/>
    <n v="3"/>
    <s v="C"/>
    <n v="16.82"/>
    <x v="1"/>
    <n v="0"/>
    <n v="302069"/>
    <s v="Paid"/>
    <n v="283772"/>
    <x v="4"/>
    <x v="0"/>
    <x v="2"/>
    <n v="103183"/>
  </r>
  <r>
    <x v="3169"/>
    <x v="212"/>
    <x v="4"/>
    <x v="13"/>
    <x v="1"/>
    <s v="P5"/>
    <x v="3"/>
    <x v="1"/>
    <x v="3"/>
    <x v="688"/>
    <d v="2022-08-11T00:00:00"/>
    <n v="43"/>
    <n v="439257"/>
    <n v="505184"/>
    <n v="65927"/>
    <x v="3"/>
    <n v="205.2"/>
    <n v="15"/>
    <x v="2"/>
    <x v="3"/>
    <x v="0"/>
    <n v="0"/>
    <x v="548"/>
    <x v="27"/>
    <x v="1"/>
    <s v="P1006"/>
    <n v="361"/>
    <n v="99"/>
    <x v="0"/>
    <x v="3"/>
    <n v="4"/>
    <n v="7"/>
    <s v="D"/>
    <n v="3.38"/>
    <x v="2"/>
    <n v="84169"/>
    <n v="420620"/>
    <s v="Pending"/>
    <n v="472578"/>
    <x v="11"/>
    <x v="1"/>
    <x v="3"/>
    <n v="65927"/>
  </r>
  <r>
    <x v="3170"/>
    <x v="188"/>
    <x v="0"/>
    <x v="15"/>
    <x v="0"/>
    <s v="P1"/>
    <x v="3"/>
    <x v="0"/>
    <x v="0"/>
    <x v="685"/>
    <d v="2023-03-30T00:00:00"/>
    <n v="39"/>
    <n v="66671"/>
    <n v="79845"/>
    <n v="13174"/>
    <x v="2"/>
    <n v="220.5"/>
    <n v="8"/>
    <x v="2"/>
    <x v="0"/>
    <x v="0"/>
    <n v="0"/>
    <x v="586"/>
    <x v="42"/>
    <x v="3"/>
    <s v="P1184"/>
    <n v="424"/>
    <n v="93"/>
    <x v="19"/>
    <x v="3"/>
    <n v="19"/>
    <n v="4"/>
    <s v="C"/>
    <n v="9.84"/>
    <x v="3"/>
    <n v="79963"/>
    <n v="901581"/>
    <s v="Overdue"/>
    <n v="81887"/>
    <x v="12"/>
    <x v="2"/>
    <x v="3"/>
    <n v="13174"/>
  </r>
  <r>
    <x v="3171"/>
    <x v="205"/>
    <x v="5"/>
    <x v="24"/>
    <x v="3"/>
    <s v="P2"/>
    <x v="1"/>
    <x v="1"/>
    <x v="1"/>
    <x v="1096"/>
    <d v="2022-03-24T00:00:00"/>
    <n v="55"/>
    <n v="418070"/>
    <n v="455158"/>
    <n v="37088"/>
    <x v="4"/>
    <n v="831.9"/>
    <n v="13"/>
    <x v="2"/>
    <x v="1"/>
    <x v="2"/>
    <n v="80"/>
    <x v="370"/>
    <x v="17"/>
    <x v="1"/>
    <s v="P1282"/>
    <n v="251"/>
    <n v="71"/>
    <x v="38"/>
    <x v="0"/>
    <n v="9"/>
    <n v="8"/>
    <s v="D"/>
    <n v="9.6300000000000008"/>
    <x v="2"/>
    <n v="0"/>
    <n v="301455"/>
    <s v="Paid"/>
    <n v="410293"/>
    <x v="4"/>
    <x v="2"/>
    <x v="2"/>
    <n v="37088"/>
  </r>
  <r>
    <x v="3172"/>
    <x v="199"/>
    <x v="0"/>
    <x v="12"/>
    <x v="3"/>
    <s v="P2"/>
    <x v="1"/>
    <x v="4"/>
    <x v="2"/>
    <x v="899"/>
    <d v="2024-12-08T00:00:00"/>
    <n v="27"/>
    <n v="459574"/>
    <n v="442040"/>
    <n v="-17534"/>
    <x v="1"/>
    <n v="624.1"/>
    <n v="99"/>
    <x v="1"/>
    <x v="2"/>
    <x v="1"/>
    <n v="86"/>
    <x v="749"/>
    <x v="6"/>
    <x v="2"/>
    <s v="P1242"/>
    <n v="429"/>
    <n v="37"/>
    <x v="45"/>
    <x v="1"/>
    <n v="12"/>
    <n v="5"/>
    <s v="A"/>
    <n v="17.28"/>
    <x v="2"/>
    <n v="78906"/>
    <n v="149393"/>
    <s v="Overdue"/>
    <n v="489457"/>
    <x v="12"/>
    <x v="2"/>
    <x v="4"/>
    <n v="-17534"/>
  </r>
  <r>
    <x v="3173"/>
    <x v="72"/>
    <x v="2"/>
    <x v="18"/>
    <x v="4"/>
    <s v="P2"/>
    <x v="1"/>
    <x v="2"/>
    <x v="3"/>
    <x v="305"/>
    <d v="2024-01-07T00:00:00"/>
    <n v="41"/>
    <n v="158330"/>
    <n v="267066"/>
    <n v="108736"/>
    <x v="10"/>
    <n v="478.8"/>
    <n v="15"/>
    <x v="2"/>
    <x v="1"/>
    <x v="1"/>
    <n v="95"/>
    <x v="243"/>
    <x v="29"/>
    <x v="2"/>
    <s v="P1053"/>
    <n v="227"/>
    <n v="79"/>
    <x v="90"/>
    <x v="2"/>
    <n v="16"/>
    <n v="3"/>
    <s v="C"/>
    <n v="10.84"/>
    <x v="3"/>
    <n v="0"/>
    <n v="676379"/>
    <s v="Paid"/>
    <n v="197074"/>
    <x v="3"/>
    <x v="3"/>
    <x v="4"/>
    <n v="108736"/>
  </r>
  <r>
    <x v="3174"/>
    <x v="166"/>
    <x v="2"/>
    <x v="0"/>
    <x v="4"/>
    <s v="P5"/>
    <x v="2"/>
    <x v="5"/>
    <x v="3"/>
    <x v="270"/>
    <d v="2022-04-10T00:00:00"/>
    <n v="44"/>
    <n v="277866"/>
    <n v="377082"/>
    <n v="99216"/>
    <x v="8"/>
    <n v="373.4"/>
    <n v="16"/>
    <x v="2"/>
    <x v="3"/>
    <x v="1"/>
    <n v="56"/>
    <x v="24"/>
    <x v="44"/>
    <x v="1"/>
    <s v="P1352"/>
    <n v="291"/>
    <n v="21"/>
    <x v="3"/>
    <x v="1"/>
    <n v="16"/>
    <n v="3"/>
    <s v="A"/>
    <n v="2.2799999999999998"/>
    <x v="0"/>
    <n v="0"/>
    <n v="800608"/>
    <s v="Paid"/>
    <n v="298031"/>
    <x v="11"/>
    <x v="1"/>
    <x v="3"/>
    <n v="99216"/>
  </r>
  <r>
    <x v="3175"/>
    <x v="299"/>
    <x v="2"/>
    <x v="0"/>
    <x v="3"/>
    <s v="P5"/>
    <x v="2"/>
    <x v="0"/>
    <x v="4"/>
    <x v="1227"/>
    <d v="2025-05-14T00:00:00"/>
    <n v="0"/>
    <n v="154872"/>
    <n v="203270"/>
    <n v="48398"/>
    <x v="2"/>
    <n v="29.5"/>
    <n v="49"/>
    <x v="0"/>
    <x v="3"/>
    <x v="1"/>
    <n v="93"/>
    <x v="136"/>
    <x v="10"/>
    <x v="4"/>
    <s v="P1120"/>
    <n v="213"/>
    <n v="76"/>
    <x v="53"/>
    <x v="1"/>
    <n v="0"/>
    <n v="5"/>
    <s v="C"/>
    <n v="13.49"/>
    <x v="1"/>
    <n v="0"/>
    <n v="617628"/>
    <s v="Pending"/>
    <n v="194305"/>
    <x v="7"/>
    <x v="1"/>
    <x v="3"/>
    <n v="48398"/>
  </r>
  <r>
    <x v="3176"/>
    <x v="17"/>
    <x v="3"/>
    <x v="4"/>
    <x v="2"/>
    <s v="P2"/>
    <x v="3"/>
    <x v="1"/>
    <x v="3"/>
    <x v="198"/>
    <d v="2025-02-23T00:00:00"/>
    <n v="40"/>
    <n v="215125"/>
    <n v="226081"/>
    <n v="10956"/>
    <x v="11"/>
    <n v="400.2"/>
    <n v="2"/>
    <x v="2"/>
    <x v="0"/>
    <x v="1"/>
    <n v="0"/>
    <x v="495"/>
    <x v="15"/>
    <x v="4"/>
    <s v="P1258"/>
    <n v="316"/>
    <n v="18"/>
    <x v="31"/>
    <x v="1"/>
    <n v="21"/>
    <n v="4"/>
    <s v="A"/>
    <n v="14.31"/>
    <x v="1"/>
    <n v="0"/>
    <n v="443093"/>
    <s v="Pending"/>
    <n v="213895"/>
    <x v="11"/>
    <x v="2"/>
    <x v="2"/>
    <n v="10956"/>
  </r>
  <r>
    <x v="3177"/>
    <x v="163"/>
    <x v="4"/>
    <x v="3"/>
    <x v="2"/>
    <s v="P2"/>
    <x v="2"/>
    <x v="0"/>
    <x v="1"/>
    <x v="389"/>
    <d v="2024-03-26T00:00:00"/>
    <n v="29"/>
    <n v="477174"/>
    <n v="443166"/>
    <n v="-34008"/>
    <x v="7"/>
    <n v="486.3"/>
    <n v="72"/>
    <x v="1"/>
    <x v="3"/>
    <x v="2"/>
    <n v="0"/>
    <x v="383"/>
    <x v="13"/>
    <x v="0"/>
    <s v="P1194"/>
    <n v="58"/>
    <n v="99"/>
    <x v="69"/>
    <x v="0"/>
    <n v="9"/>
    <n v="8"/>
    <s v="D"/>
    <n v="1.38"/>
    <x v="0"/>
    <n v="0"/>
    <n v="888960"/>
    <s v="Paid"/>
    <n v="510714"/>
    <x v="0"/>
    <x v="2"/>
    <x v="3"/>
    <n v="-34008"/>
  </r>
  <r>
    <x v="3178"/>
    <x v="270"/>
    <x v="5"/>
    <x v="26"/>
    <x v="4"/>
    <s v="P5"/>
    <x v="0"/>
    <x v="2"/>
    <x v="4"/>
    <x v="91"/>
    <d v="2022-07-01T00:00:00"/>
    <n v="9"/>
    <n v="479007"/>
    <n v="464564"/>
    <n v="-14443"/>
    <x v="10"/>
    <n v="83"/>
    <n v="87"/>
    <x v="1"/>
    <x v="0"/>
    <x v="0"/>
    <n v="0"/>
    <x v="280"/>
    <x v="37"/>
    <x v="3"/>
    <s v="P1478"/>
    <n v="278"/>
    <n v="105"/>
    <x v="88"/>
    <x v="0"/>
    <n v="4"/>
    <n v="7"/>
    <s v="A"/>
    <n v="16.22"/>
    <x v="2"/>
    <n v="0"/>
    <n v="678003"/>
    <s v="Paid"/>
    <n v="514061"/>
    <x v="1"/>
    <x v="1"/>
    <x v="0"/>
    <n v="-14443"/>
  </r>
  <r>
    <x v="3179"/>
    <x v="103"/>
    <x v="5"/>
    <x v="12"/>
    <x v="4"/>
    <s v="P5"/>
    <x v="2"/>
    <x v="2"/>
    <x v="0"/>
    <x v="494"/>
    <d v="2024-06-13T00:00:00"/>
    <n v="23"/>
    <n v="434493"/>
    <n v="529726"/>
    <n v="95233"/>
    <x v="2"/>
    <n v="216.9"/>
    <n v="51"/>
    <x v="0"/>
    <x v="3"/>
    <x v="2"/>
    <n v="0"/>
    <x v="225"/>
    <x v="8"/>
    <x v="4"/>
    <s v="P1348"/>
    <n v="432"/>
    <n v="11"/>
    <x v="12"/>
    <x v="1"/>
    <n v="7"/>
    <n v="1"/>
    <s v="D"/>
    <n v="5.94"/>
    <x v="2"/>
    <n v="21148"/>
    <n v="567190"/>
    <s v="Overdue"/>
    <n v="458301"/>
    <x v="2"/>
    <x v="3"/>
    <x v="2"/>
    <n v="95233"/>
  </r>
  <r>
    <x v="3180"/>
    <x v="248"/>
    <x v="5"/>
    <x v="28"/>
    <x v="5"/>
    <s v="P5"/>
    <x v="2"/>
    <x v="3"/>
    <x v="2"/>
    <x v="773"/>
    <d v="2024-03-25T00:00:00"/>
    <n v="2"/>
    <n v="80248"/>
    <n v="160336"/>
    <n v="80088"/>
    <x v="6"/>
    <n v="425.2"/>
    <n v="10"/>
    <x v="2"/>
    <x v="2"/>
    <x v="0"/>
    <n v="0"/>
    <x v="22"/>
    <x v="0"/>
    <x v="4"/>
    <s v="P1360"/>
    <n v="425"/>
    <n v="97"/>
    <x v="14"/>
    <x v="2"/>
    <n v="2"/>
    <n v="3"/>
    <s v="D"/>
    <n v="16.079999999999998"/>
    <x v="0"/>
    <n v="0"/>
    <n v="357741"/>
    <s v="Overdue"/>
    <n v="104377"/>
    <x v="11"/>
    <x v="3"/>
    <x v="2"/>
    <n v="80088"/>
  </r>
  <r>
    <x v="3181"/>
    <x v="111"/>
    <x v="5"/>
    <x v="2"/>
    <x v="4"/>
    <s v="P1"/>
    <x v="1"/>
    <x v="2"/>
    <x v="0"/>
    <x v="80"/>
    <d v="2025-02-12T00:00:00"/>
    <n v="33"/>
    <n v="491707"/>
    <n v="455756"/>
    <n v="-35951"/>
    <x v="0"/>
    <n v="763.7"/>
    <n v="23"/>
    <x v="2"/>
    <x v="0"/>
    <x v="0"/>
    <n v="86"/>
    <x v="869"/>
    <x v="44"/>
    <x v="4"/>
    <s v="P1309"/>
    <n v="330"/>
    <n v="13"/>
    <x v="29"/>
    <x v="0"/>
    <n v="0"/>
    <n v="7"/>
    <s v="D"/>
    <n v="17.78"/>
    <x v="1"/>
    <n v="0"/>
    <n v="320129"/>
    <s v="Pending"/>
    <n v="527840"/>
    <x v="1"/>
    <x v="3"/>
    <x v="1"/>
    <n v="-35951"/>
  </r>
  <r>
    <x v="3182"/>
    <x v="160"/>
    <x v="4"/>
    <x v="4"/>
    <x v="5"/>
    <s v="P1"/>
    <x v="3"/>
    <x v="5"/>
    <x v="4"/>
    <x v="954"/>
    <d v="2025-08-25T00:00:00"/>
    <n v="8"/>
    <n v="218120"/>
    <n v="321079"/>
    <n v="102959"/>
    <x v="3"/>
    <n v="258.7"/>
    <n v="85"/>
    <x v="1"/>
    <x v="3"/>
    <x v="2"/>
    <n v="60"/>
    <x v="181"/>
    <x v="18"/>
    <x v="3"/>
    <s v="P1486"/>
    <n v="282"/>
    <n v="111"/>
    <x v="16"/>
    <x v="3"/>
    <n v="12"/>
    <n v="6"/>
    <s v="C"/>
    <n v="6.57"/>
    <x v="2"/>
    <n v="6562"/>
    <n v="599202"/>
    <s v="Pending"/>
    <n v="225231"/>
    <x v="4"/>
    <x v="1"/>
    <x v="1"/>
    <n v="102959"/>
  </r>
  <r>
    <x v="3183"/>
    <x v="12"/>
    <x v="5"/>
    <x v="29"/>
    <x v="4"/>
    <s v="P5"/>
    <x v="2"/>
    <x v="0"/>
    <x v="2"/>
    <x v="1187"/>
    <d v="2022-01-31T00:00:00"/>
    <n v="29"/>
    <n v="225788"/>
    <n v="219980"/>
    <n v="-5808"/>
    <x v="4"/>
    <n v="790.8"/>
    <n v="73"/>
    <x v="1"/>
    <x v="1"/>
    <x v="2"/>
    <n v="81"/>
    <x v="358"/>
    <x v="30"/>
    <x v="4"/>
    <s v="P1013"/>
    <n v="471"/>
    <n v="57"/>
    <x v="78"/>
    <x v="2"/>
    <n v="14"/>
    <n v="6"/>
    <s v="C"/>
    <n v="9.33"/>
    <x v="1"/>
    <n v="0"/>
    <n v="507216"/>
    <s v="Paid"/>
    <n v="225868"/>
    <x v="0"/>
    <x v="2"/>
    <x v="1"/>
    <n v="-5808"/>
  </r>
  <r>
    <x v="3184"/>
    <x v="162"/>
    <x v="3"/>
    <x v="23"/>
    <x v="4"/>
    <s v="P4"/>
    <x v="0"/>
    <x v="1"/>
    <x v="4"/>
    <x v="673"/>
    <d v="2024-05-04T00:00:00"/>
    <n v="53"/>
    <n v="316994"/>
    <n v="289092"/>
    <n v="-27902"/>
    <x v="2"/>
    <n v="21.3"/>
    <n v="60"/>
    <x v="0"/>
    <x v="1"/>
    <x v="0"/>
    <n v="0"/>
    <x v="105"/>
    <x v="21"/>
    <x v="3"/>
    <s v="P1479"/>
    <n v="395"/>
    <n v="32"/>
    <x v="32"/>
    <x v="3"/>
    <n v="4"/>
    <n v="4"/>
    <s v="C"/>
    <n v="1.87"/>
    <x v="0"/>
    <n v="0"/>
    <n v="360810"/>
    <s v="Paid"/>
    <n v="343220"/>
    <x v="12"/>
    <x v="0"/>
    <x v="3"/>
    <n v="-27902"/>
  </r>
  <r>
    <x v="3185"/>
    <x v="271"/>
    <x v="2"/>
    <x v="18"/>
    <x v="5"/>
    <s v="P1"/>
    <x v="3"/>
    <x v="0"/>
    <x v="0"/>
    <x v="1231"/>
    <d v="2023-03-08T00:00:00"/>
    <n v="23"/>
    <n v="325332"/>
    <n v="394199"/>
    <n v="68867"/>
    <x v="10"/>
    <n v="572.29999999999995"/>
    <n v="75"/>
    <x v="1"/>
    <x v="1"/>
    <x v="0"/>
    <n v="0"/>
    <x v="226"/>
    <x v="20"/>
    <x v="0"/>
    <s v="P1207"/>
    <n v="448"/>
    <n v="57"/>
    <x v="90"/>
    <x v="3"/>
    <n v="19"/>
    <n v="5"/>
    <s v="D"/>
    <n v="3.24"/>
    <x v="2"/>
    <n v="0"/>
    <n v="646671"/>
    <s v="Paid"/>
    <n v="341820"/>
    <x v="12"/>
    <x v="1"/>
    <x v="2"/>
    <n v="68867"/>
  </r>
  <r>
    <x v="3186"/>
    <x v="258"/>
    <x v="3"/>
    <x v="4"/>
    <x v="5"/>
    <s v="P2"/>
    <x v="0"/>
    <x v="0"/>
    <x v="3"/>
    <x v="796"/>
    <d v="2023-06-23T00:00:00"/>
    <n v="41"/>
    <n v="423805"/>
    <n v="422149"/>
    <n v="-1656"/>
    <x v="10"/>
    <n v="158.19999999999999"/>
    <n v="41"/>
    <x v="0"/>
    <x v="3"/>
    <x v="2"/>
    <n v="45"/>
    <x v="167"/>
    <x v="22"/>
    <x v="3"/>
    <s v="P1242"/>
    <n v="21"/>
    <n v="85"/>
    <x v="13"/>
    <x v="0"/>
    <n v="21"/>
    <n v="3"/>
    <s v="A"/>
    <n v="17.64"/>
    <x v="2"/>
    <n v="0"/>
    <n v="824641"/>
    <s v="Pending"/>
    <n v="458526"/>
    <x v="8"/>
    <x v="1"/>
    <x v="1"/>
    <n v="-1656"/>
  </r>
  <r>
    <x v="3187"/>
    <x v="67"/>
    <x v="4"/>
    <x v="24"/>
    <x v="1"/>
    <s v="P2"/>
    <x v="0"/>
    <x v="5"/>
    <x v="3"/>
    <x v="949"/>
    <d v="2024-08-21T00:00:00"/>
    <n v="13"/>
    <n v="409810"/>
    <n v="386638"/>
    <n v="-23172"/>
    <x v="8"/>
    <n v="91.8"/>
    <n v="4"/>
    <x v="2"/>
    <x v="1"/>
    <x v="2"/>
    <n v="0"/>
    <x v="414"/>
    <x v="33"/>
    <x v="3"/>
    <s v="P1308"/>
    <n v="261"/>
    <n v="90"/>
    <x v="18"/>
    <x v="1"/>
    <n v="7"/>
    <n v="3"/>
    <s v="A"/>
    <n v="13.51"/>
    <x v="3"/>
    <n v="0"/>
    <n v="240024"/>
    <s v="Paid"/>
    <n v="393983"/>
    <x v="12"/>
    <x v="2"/>
    <x v="1"/>
    <n v="-23172"/>
  </r>
  <r>
    <x v="3188"/>
    <x v="73"/>
    <x v="5"/>
    <x v="0"/>
    <x v="3"/>
    <s v="P1"/>
    <x v="0"/>
    <x v="0"/>
    <x v="0"/>
    <x v="1118"/>
    <d v="2025-03-24T00:00:00"/>
    <n v="11"/>
    <n v="31679"/>
    <n v="7688"/>
    <n v="-23991"/>
    <x v="6"/>
    <n v="587.20000000000005"/>
    <n v="99"/>
    <x v="1"/>
    <x v="0"/>
    <x v="0"/>
    <n v="77"/>
    <x v="804"/>
    <x v="4"/>
    <x v="1"/>
    <s v="P1417"/>
    <n v="374"/>
    <n v="11"/>
    <x v="61"/>
    <x v="3"/>
    <n v="14"/>
    <n v="8"/>
    <s v="C"/>
    <n v="14.95"/>
    <x v="2"/>
    <n v="0"/>
    <n v="965791"/>
    <s v="Overdue"/>
    <n v="38300"/>
    <x v="2"/>
    <x v="1"/>
    <x v="4"/>
    <n v="-23991"/>
  </r>
  <r>
    <x v="3189"/>
    <x v="215"/>
    <x v="4"/>
    <x v="5"/>
    <x v="4"/>
    <s v="P3"/>
    <x v="2"/>
    <x v="5"/>
    <x v="0"/>
    <x v="508"/>
    <d v="2022-04-22T00:00:00"/>
    <n v="36"/>
    <n v="120312"/>
    <n v="126842"/>
    <n v="6530"/>
    <x v="3"/>
    <n v="358.2"/>
    <n v="6"/>
    <x v="2"/>
    <x v="1"/>
    <x v="0"/>
    <n v="0"/>
    <x v="188"/>
    <x v="43"/>
    <x v="0"/>
    <s v="P1231"/>
    <n v="411"/>
    <n v="93"/>
    <x v="65"/>
    <x v="2"/>
    <n v="0"/>
    <n v="7"/>
    <s v="D"/>
    <n v="6.86"/>
    <x v="1"/>
    <n v="0"/>
    <n v="838061"/>
    <s v="Paid"/>
    <n v="107989"/>
    <x v="11"/>
    <x v="1"/>
    <x v="4"/>
    <n v="6530"/>
  </r>
  <r>
    <x v="3190"/>
    <x v="89"/>
    <x v="4"/>
    <x v="19"/>
    <x v="5"/>
    <s v="P2"/>
    <x v="1"/>
    <x v="2"/>
    <x v="1"/>
    <x v="62"/>
    <d v="2024-10-13T00:00:00"/>
    <n v="49"/>
    <n v="257521"/>
    <n v="331608"/>
    <n v="74087"/>
    <x v="2"/>
    <n v="490.4"/>
    <n v="2"/>
    <x v="2"/>
    <x v="1"/>
    <x v="0"/>
    <n v="57"/>
    <x v="201"/>
    <x v="29"/>
    <x v="3"/>
    <s v="P1480"/>
    <n v="427"/>
    <n v="14"/>
    <x v="80"/>
    <x v="0"/>
    <n v="7"/>
    <n v="3"/>
    <s v="C"/>
    <n v="13.81"/>
    <x v="0"/>
    <n v="29607"/>
    <n v="300923"/>
    <s v="Paid"/>
    <n v="239419"/>
    <x v="8"/>
    <x v="2"/>
    <x v="1"/>
    <n v="74087"/>
  </r>
  <r>
    <x v="3191"/>
    <x v="19"/>
    <x v="1"/>
    <x v="20"/>
    <x v="1"/>
    <s v="P3"/>
    <x v="0"/>
    <x v="1"/>
    <x v="2"/>
    <x v="516"/>
    <d v="2022-11-01T00:00:00"/>
    <n v="14"/>
    <n v="187875"/>
    <n v="253829"/>
    <n v="65954"/>
    <x v="1"/>
    <n v="260.60000000000002"/>
    <n v="39"/>
    <x v="0"/>
    <x v="3"/>
    <x v="1"/>
    <n v="0"/>
    <x v="153"/>
    <x v="41"/>
    <x v="1"/>
    <s v="P1241"/>
    <n v="306"/>
    <n v="84"/>
    <x v="90"/>
    <x v="3"/>
    <n v="0"/>
    <n v="4"/>
    <s v="B"/>
    <n v="1.8"/>
    <x v="2"/>
    <n v="0"/>
    <n v="270885"/>
    <s v="Pending"/>
    <n v="224200"/>
    <x v="12"/>
    <x v="1"/>
    <x v="1"/>
    <n v="65954"/>
  </r>
  <r>
    <x v="3192"/>
    <x v="106"/>
    <x v="3"/>
    <x v="7"/>
    <x v="2"/>
    <s v="P3"/>
    <x v="1"/>
    <x v="3"/>
    <x v="1"/>
    <x v="904"/>
    <d v="2023-07-05T00:00:00"/>
    <n v="16"/>
    <n v="177260"/>
    <n v="205576"/>
    <n v="28316"/>
    <x v="8"/>
    <n v="244.9"/>
    <n v="97"/>
    <x v="1"/>
    <x v="2"/>
    <x v="0"/>
    <n v="0"/>
    <x v="459"/>
    <x v="8"/>
    <x v="2"/>
    <s v="P1130"/>
    <n v="357"/>
    <n v="42"/>
    <x v="56"/>
    <x v="1"/>
    <n v="4"/>
    <n v="4"/>
    <s v="B"/>
    <n v="13.67"/>
    <x v="2"/>
    <n v="0"/>
    <n v="440606"/>
    <s v="Pending"/>
    <n v="225536"/>
    <x v="2"/>
    <x v="2"/>
    <x v="2"/>
    <n v="28316"/>
  </r>
  <r>
    <x v="3193"/>
    <x v="41"/>
    <x v="0"/>
    <x v="0"/>
    <x v="1"/>
    <s v="P3"/>
    <x v="0"/>
    <x v="4"/>
    <x v="2"/>
    <x v="529"/>
    <d v="2024-06-01T00:00:00"/>
    <n v="37"/>
    <n v="375770"/>
    <n v="423209"/>
    <n v="47439"/>
    <x v="3"/>
    <n v="129.30000000000001"/>
    <n v="30"/>
    <x v="2"/>
    <x v="0"/>
    <x v="0"/>
    <n v="82"/>
    <x v="772"/>
    <x v="0"/>
    <x v="3"/>
    <s v="P1197"/>
    <n v="366"/>
    <n v="25"/>
    <x v="82"/>
    <x v="1"/>
    <n v="14"/>
    <n v="4"/>
    <s v="B"/>
    <n v="8.59"/>
    <x v="2"/>
    <n v="0"/>
    <n v="483476"/>
    <s v="Overdue"/>
    <n v="369102"/>
    <x v="0"/>
    <x v="0"/>
    <x v="2"/>
    <n v="47439"/>
  </r>
  <r>
    <x v="3194"/>
    <x v="280"/>
    <x v="1"/>
    <x v="25"/>
    <x v="1"/>
    <s v="P2"/>
    <x v="3"/>
    <x v="1"/>
    <x v="2"/>
    <x v="829"/>
    <d v="2022-02-27T00:00:00"/>
    <n v="48"/>
    <n v="287746"/>
    <n v="255827"/>
    <n v="-31919"/>
    <x v="1"/>
    <n v="534.79999999999995"/>
    <n v="21"/>
    <x v="2"/>
    <x v="1"/>
    <x v="0"/>
    <n v="53"/>
    <x v="516"/>
    <x v="37"/>
    <x v="2"/>
    <s v="P1036"/>
    <n v="120"/>
    <n v="75"/>
    <x v="63"/>
    <x v="2"/>
    <n v="16"/>
    <n v="5"/>
    <s v="B"/>
    <n v="12.59"/>
    <x v="2"/>
    <n v="0"/>
    <n v="121810"/>
    <s v="Overdue"/>
    <n v="330398"/>
    <x v="9"/>
    <x v="1"/>
    <x v="3"/>
    <n v="-31919"/>
  </r>
  <r>
    <x v="3195"/>
    <x v="253"/>
    <x v="1"/>
    <x v="11"/>
    <x v="3"/>
    <s v="P2"/>
    <x v="2"/>
    <x v="3"/>
    <x v="0"/>
    <x v="956"/>
    <d v="2023-11-22T00:00:00"/>
    <n v="56"/>
    <n v="187713"/>
    <n v="157525"/>
    <n v="-30188"/>
    <x v="0"/>
    <n v="45.4"/>
    <n v="19"/>
    <x v="2"/>
    <x v="2"/>
    <x v="2"/>
    <n v="43"/>
    <x v="328"/>
    <x v="12"/>
    <x v="2"/>
    <s v="P1230"/>
    <n v="97"/>
    <n v="41"/>
    <x v="33"/>
    <x v="0"/>
    <n v="7"/>
    <n v="1"/>
    <s v="C"/>
    <n v="15.46"/>
    <x v="0"/>
    <n v="0"/>
    <n v="853188"/>
    <s v="Overdue"/>
    <n v="230637"/>
    <x v="9"/>
    <x v="3"/>
    <x v="1"/>
    <n v="-30188"/>
  </r>
  <r>
    <x v="3196"/>
    <x v="241"/>
    <x v="5"/>
    <x v="28"/>
    <x v="4"/>
    <s v="P1"/>
    <x v="2"/>
    <x v="1"/>
    <x v="3"/>
    <x v="1081"/>
    <d v="2022-09-12T00:00:00"/>
    <n v="35"/>
    <n v="162442"/>
    <n v="276154"/>
    <n v="113712"/>
    <x v="1"/>
    <n v="37.799999999999997"/>
    <n v="90"/>
    <x v="1"/>
    <x v="3"/>
    <x v="0"/>
    <n v="77"/>
    <x v="35"/>
    <x v="15"/>
    <x v="4"/>
    <s v="P1461"/>
    <n v="202"/>
    <n v="26"/>
    <x v="2"/>
    <x v="2"/>
    <n v="7"/>
    <n v="6"/>
    <s v="D"/>
    <n v="14.26"/>
    <x v="2"/>
    <n v="0"/>
    <n v="334841"/>
    <s v="Pending"/>
    <n v="166825"/>
    <x v="8"/>
    <x v="0"/>
    <x v="4"/>
    <n v="113712"/>
  </r>
  <r>
    <x v="3197"/>
    <x v="12"/>
    <x v="0"/>
    <x v="7"/>
    <x v="1"/>
    <s v="P5"/>
    <x v="3"/>
    <x v="3"/>
    <x v="3"/>
    <x v="1211"/>
    <d v="2024-03-21T00:00:00"/>
    <n v="35"/>
    <n v="235382"/>
    <n v="218709"/>
    <n v="-16673"/>
    <x v="3"/>
    <n v="559.20000000000005"/>
    <n v="11"/>
    <x v="2"/>
    <x v="3"/>
    <x v="1"/>
    <n v="0"/>
    <x v="521"/>
    <x v="44"/>
    <x v="1"/>
    <s v="P1452"/>
    <n v="354"/>
    <n v="48"/>
    <x v="40"/>
    <x v="0"/>
    <n v="16"/>
    <n v="3"/>
    <s v="B"/>
    <n v="9.0500000000000007"/>
    <x v="2"/>
    <n v="0"/>
    <n v="938081"/>
    <s v="Overdue"/>
    <n v="276407"/>
    <x v="2"/>
    <x v="1"/>
    <x v="4"/>
    <n v="-16673"/>
  </r>
  <r>
    <x v="3198"/>
    <x v="167"/>
    <x v="3"/>
    <x v="1"/>
    <x v="3"/>
    <s v="P5"/>
    <x v="3"/>
    <x v="4"/>
    <x v="2"/>
    <x v="1163"/>
    <d v="2024-09-04T00:00:00"/>
    <n v="57"/>
    <n v="139789"/>
    <n v="110961"/>
    <n v="-28828"/>
    <x v="3"/>
    <n v="398.2"/>
    <n v="77"/>
    <x v="1"/>
    <x v="3"/>
    <x v="2"/>
    <n v="88"/>
    <x v="263"/>
    <x v="43"/>
    <x v="2"/>
    <s v="P1094"/>
    <n v="281"/>
    <n v="53"/>
    <x v="40"/>
    <x v="2"/>
    <n v="19"/>
    <n v="5"/>
    <s v="B"/>
    <n v="5.72"/>
    <x v="2"/>
    <n v="0"/>
    <n v="978824"/>
    <s v="Overdue"/>
    <n v="189512"/>
    <x v="4"/>
    <x v="1"/>
    <x v="2"/>
    <n v="-28828"/>
  </r>
  <r>
    <x v="3199"/>
    <x v="97"/>
    <x v="0"/>
    <x v="23"/>
    <x v="4"/>
    <s v="P5"/>
    <x v="3"/>
    <x v="2"/>
    <x v="4"/>
    <x v="745"/>
    <d v="2024-02-28T00:00:00"/>
    <n v="47"/>
    <n v="84076"/>
    <n v="79174"/>
    <n v="-4902"/>
    <x v="7"/>
    <n v="299.39999999999998"/>
    <n v="74"/>
    <x v="1"/>
    <x v="1"/>
    <x v="2"/>
    <n v="0"/>
    <x v="736"/>
    <x v="44"/>
    <x v="2"/>
    <s v="P1258"/>
    <n v="457"/>
    <n v="14"/>
    <x v="73"/>
    <x v="2"/>
    <n v="7"/>
    <n v="4"/>
    <s v="D"/>
    <n v="3.74"/>
    <x v="2"/>
    <n v="27236"/>
    <n v="281897"/>
    <s v="Overdue"/>
    <n v="89973"/>
    <x v="3"/>
    <x v="2"/>
    <x v="1"/>
    <n v="-4902"/>
  </r>
  <r>
    <x v="3200"/>
    <x v="144"/>
    <x v="3"/>
    <x v="14"/>
    <x v="4"/>
    <s v="P4"/>
    <x v="2"/>
    <x v="4"/>
    <x v="4"/>
    <x v="100"/>
    <d v="2022-08-10T00:00:00"/>
    <n v="50"/>
    <n v="38017"/>
    <n v="101161"/>
    <n v="63144"/>
    <x v="8"/>
    <n v="807.1"/>
    <n v="76"/>
    <x v="1"/>
    <x v="0"/>
    <x v="2"/>
    <n v="0"/>
    <x v="238"/>
    <x v="33"/>
    <x v="4"/>
    <s v="P1388"/>
    <n v="477"/>
    <n v="119"/>
    <x v="76"/>
    <x v="2"/>
    <n v="19"/>
    <n v="6"/>
    <s v="D"/>
    <n v="7.38"/>
    <x v="3"/>
    <n v="60823"/>
    <n v="970932"/>
    <s v="Overdue"/>
    <n v="38351"/>
    <x v="0"/>
    <x v="0"/>
    <x v="3"/>
    <n v="63144"/>
  </r>
  <r>
    <x v="3201"/>
    <x v="194"/>
    <x v="5"/>
    <x v="10"/>
    <x v="2"/>
    <s v="P4"/>
    <x v="3"/>
    <x v="5"/>
    <x v="4"/>
    <x v="506"/>
    <d v="2022-10-15T00:00:00"/>
    <n v="9"/>
    <n v="24171"/>
    <n v="78410"/>
    <n v="54239"/>
    <x v="4"/>
    <n v="552.79999999999995"/>
    <n v="89"/>
    <x v="1"/>
    <x v="3"/>
    <x v="1"/>
    <n v="0"/>
    <x v="815"/>
    <x v="13"/>
    <x v="2"/>
    <s v="P1049"/>
    <n v="107"/>
    <n v="32"/>
    <x v="65"/>
    <x v="0"/>
    <n v="4"/>
    <n v="1"/>
    <s v="A"/>
    <n v="8.58"/>
    <x v="3"/>
    <n v="0"/>
    <n v="909159"/>
    <s v="Overdue"/>
    <n v="35825"/>
    <x v="6"/>
    <x v="2"/>
    <x v="4"/>
    <n v="54239"/>
  </r>
  <r>
    <x v="3202"/>
    <x v="225"/>
    <x v="3"/>
    <x v="29"/>
    <x v="2"/>
    <s v="P2"/>
    <x v="1"/>
    <x v="2"/>
    <x v="4"/>
    <x v="1232"/>
    <d v="2025-02-11T00:00:00"/>
    <n v="22"/>
    <n v="373623"/>
    <n v="449168"/>
    <n v="75545"/>
    <x v="0"/>
    <n v="419"/>
    <n v="4"/>
    <x v="2"/>
    <x v="3"/>
    <x v="0"/>
    <n v="49"/>
    <x v="675"/>
    <x v="37"/>
    <x v="4"/>
    <s v="P1110"/>
    <n v="122"/>
    <n v="106"/>
    <x v="19"/>
    <x v="1"/>
    <n v="12"/>
    <n v="4"/>
    <s v="B"/>
    <n v="1.6"/>
    <x v="0"/>
    <n v="0"/>
    <n v="714196"/>
    <s v="Pending"/>
    <n v="421999"/>
    <x v="11"/>
    <x v="0"/>
    <x v="1"/>
    <n v="75545"/>
  </r>
  <r>
    <x v="3203"/>
    <x v="187"/>
    <x v="3"/>
    <x v="6"/>
    <x v="1"/>
    <s v="P4"/>
    <x v="0"/>
    <x v="3"/>
    <x v="4"/>
    <x v="738"/>
    <d v="2023-08-03T00:00:00"/>
    <n v="9"/>
    <n v="88500"/>
    <n v="92914"/>
    <n v="4414"/>
    <x v="9"/>
    <n v="223.1"/>
    <n v="55"/>
    <x v="0"/>
    <x v="2"/>
    <x v="0"/>
    <n v="0"/>
    <x v="827"/>
    <x v="3"/>
    <x v="2"/>
    <s v="P1205"/>
    <n v="370"/>
    <n v="89"/>
    <x v="77"/>
    <x v="2"/>
    <n v="0"/>
    <n v="8"/>
    <s v="C"/>
    <n v="17.899999999999999"/>
    <x v="3"/>
    <n v="0"/>
    <n v="530262"/>
    <s v="Pending"/>
    <n v="81918"/>
    <x v="9"/>
    <x v="0"/>
    <x v="0"/>
    <n v="4414"/>
  </r>
  <r>
    <x v="3204"/>
    <x v="158"/>
    <x v="4"/>
    <x v="22"/>
    <x v="2"/>
    <s v="P1"/>
    <x v="2"/>
    <x v="5"/>
    <x v="4"/>
    <x v="701"/>
    <d v="2025-08-23T00:00:00"/>
    <n v="12"/>
    <n v="151822"/>
    <n v="205413"/>
    <n v="53591"/>
    <x v="3"/>
    <n v="206.9"/>
    <n v="31"/>
    <x v="0"/>
    <x v="1"/>
    <x v="0"/>
    <n v="99"/>
    <x v="364"/>
    <x v="3"/>
    <x v="3"/>
    <s v="P1012"/>
    <n v="434"/>
    <n v="92"/>
    <x v="14"/>
    <x v="2"/>
    <n v="16"/>
    <n v="6"/>
    <s v="C"/>
    <n v="6.49"/>
    <x v="3"/>
    <n v="0"/>
    <n v="151500"/>
    <s v="Paid"/>
    <n v="188819"/>
    <x v="4"/>
    <x v="0"/>
    <x v="2"/>
    <n v="53591"/>
  </r>
  <r>
    <x v="3205"/>
    <x v="254"/>
    <x v="0"/>
    <x v="15"/>
    <x v="0"/>
    <s v="P5"/>
    <x v="2"/>
    <x v="2"/>
    <x v="0"/>
    <x v="1230"/>
    <d v="2024-03-19T00:00:00"/>
    <n v="11"/>
    <n v="452721"/>
    <n v="413199"/>
    <n v="-39522"/>
    <x v="2"/>
    <n v="676.9"/>
    <n v="36"/>
    <x v="0"/>
    <x v="3"/>
    <x v="0"/>
    <n v="70"/>
    <x v="420"/>
    <x v="10"/>
    <x v="2"/>
    <s v="P1187"/>
    <n v="127"/>
    <n v="111"/>
    <x v="3"/>
    <x v="0"/>
    <n v="21"/>
    <n v="7"/>
    <s v="B"/>
    <n v="9.89"/>
    <x v="0"/>
    <n v="0"/>
    <n v="11808"/>
    <s v="Pending"/>
    <n v="452188"/>
    <x v="4"/>
    <x v="3"/>
    <x v="4"/>
    <n v="-39522"/>
  </r>
  <r>
    <x v="3206"/>
    <x v="46"/>
    <x v="5"/>
    <x v="10"/>
    <x v="4"/>
    <s v="P3"/>
    <x v="0"/>
    <x v="3"/>
    <x v="2"/>
    <x v="473"/>
    <d v="2022-04-04T00:00:00"/>
    <n v="7"/>
    <n v="437264"/>
    <n v="552181"/>
    <n v="114917"/>
    <x v="1"/>
    <n v="108.9"/>
    <n v="41"/>
    <x v="0"/>
    <x v="3"/>
    <x v="0"/>
    <n v="0"/>
    <x v="446"/>
    <x v="11"/>
    <x v="0"/>
    <s v="P1095"/>
    <n v="359"/>
    <n v="24"/>
    <x v="25"/>
    <x v="2"/>
    <n v="12"/>
    <n v="8"/>
    <s v="D"/>
    <n v="9.39"/>
    <x v="3"/>
    <n v="73547"/>
    <n v="703432"/>
    <s v="Paid"/>
    <n v="438903"/>
    <x v="5"/>
    <x v="3"/>
    <x v="1"/>
    <n v="114917"/>
  </r>
  <r>
    <x v="3207"/>
    <x v="262"/>
    <x v="5"/>
    <x v="29"/>
    <x v="0"/>
    <s v="P2"/>
    <x v="3"/>
    <x v="2"/>
    <x v="1"/>
    <x v="1233"/>
    <d v="2023-03-08T00:00:00"/>
    <n v="30"/>
    <n v="303173"/>
    <n v="264227"/>
    <n v="-38946"/>
    <x v="0"/>
    <n v="486"/>
    <n v="21"/>
    <x v="2"/>
    <x v="0"/>
    <x v="0"/>
    <n v="99"/>
    <x v="105"/>
    <x v="34"/>
    <x v="2"/>
    <s v="P1125"/>
    <n v="230"/>
    <n v="23"/>
    <x v="23"/>
    <x v="3"/>
    <n v="16"/>
    <n v="3"/>
    <s v="A"/>
    <n v="1.36"/>
    <x v="3"/>
    <n v="55533"/>
    <n v="155594"/>
    <s v="Overdue"/>
    <n v="316856"/>
    <x v="4"/>
    <x v="1"/>
    <x v="0"/>
    <n v="-38946"/>
  </r>
  <r>
    <x v="3208"/>
    <x v="59"/>
    <x v="5"/>
    <x v="23"/>
    <x v="3"/>
    <s v="P4"/>
    <x v="2"/>
    <x v="2"/>
    <x v="0"/>
    <x v="977"/>
    <d v="2025-08-01T00:00:00"/>
    <n v="21"/>
    <n v="484409"/>
    <n v="464849"/>
    <n v="-19560"/>
    <x v="2"/>
    <n v="302.8"/>
    <n v="51"/>
    <x v="0"/>
    <x v="1"/>
    <x v="2"/>
    <n v="0"/>
    <x v="226"/>
    <x v="17"/>
    <x v="4"/>
    <s v="P1057"/>
    <n v="384"/>
    <n v="32"/>
    <x v="31"/>
    <x v="1"/>
    <n v="16"/>
    <n v="1"/>
    <s v="C"/>
    <n v="16.63"/>
    <x v="1"/>
    <n v="0"/>
    <n v="393969"/>
    <s v="Overdue"/>
    <n v="477590"/>
    <x v="3"/>
    <x v="0"/>
    <x v="2"/>
    <n v="-19560"/>
  </r>
  <r>
    <x v="3209"/>
    <x v="127"/>
    <x v="3"/>
    <x v="6"/>
    <x v="3"/>
    <s v="P5"/>
    <x v="0"/>
    <x v="1"/>
    <x v="0"/>
    <x v="998"/>
    <d v="2025-04-22T00:00:00"/>
    <n v="9"/>
    <n v="22396"/>
    <n v="42701"/>
    <n v="20305"/>
    <x v="6"/>
    <n v="473.1"/>
    <n v="64"/>
    <x v="1"/>
    <x v="1"/>
    <x v="1"/>
    <n v="90"/>
    <x v="470"/>
    <x v="15"/>
    <x v="1"/>
    <s v="P1463"/>
    <n v="380"/>
    <n v="84"/>
    <x v="8"/>
    <x v="2"/>
    <n v="16"/>
    <n v="1"/>
    <s v="A"/>
    <n v="14.39"/>
    <x v="3"/>
    <n v="0"/>
    <n v="955549"/>
    <s v="Paid"/>
    <n v="62916"/>
    <x v="6"/>
    <x v="1"/>
    <x v="0"/>
    <n v="20305"/>
  </r>
  <r>
    <x v="3210"/>
    <x v="165"/>
    <x v="4"/>
    <x v="0"/>
    <x v="1"/>
    <s v="P4"/>
    <x v="0"/>
    <x v="1"/>
    <x v="1"/>
    <x v="417"/>
    <d v="2024-07-04T00:00:00"/>
    <n v="45"/>
    <n v="80903"/>
    <n v="133977"/>
    <n v="53074"/>
    <x v="4"/>
    <n v="704.6"/>
    <n v="14"/>
    <x v="2"/>
    <x v="2"/>
    <x v="2"/>
    <n v="0"/>
    <x v="131"/>
    <x v="6"/>
    <x v="3"/>
    <s v="P1409"/>
    <n v="493"/>
    <n v="60"/>
    <x v="30"/>
    <x v="0"/>
    <n v="12"/>
    <n v="4"/>
    <s v="C"/>
    <n v="8.41"/>
    <x v="2"/>
    <n v="0"/>
    <n v="887340"/>
    <s v="Paid"/>
    <n v="127008"/>
    <x v="11"/>
    <x v="3"/>
    <x v="2"/>
    <n v="53074"/>
  </r>
  <r>
    <x v="3211"/>
    <x v="73"/>
    <x v="3"/>
    <x v="11"/>
    <x v="5"/>
    <s v="P5"/>
    <x v="0"/>
    <x v="5"/>
    <x v="0"/>
    <x v="528"/>
    <d v="2025-02-14T00:00:00"/>
    <n v="11"/>
    <n v="203185"/>
    <n v="247536"/>
    <n v="44351"/>
    <x v="8"/>
    <n v="297.8"/>
    <n v="67"/>
    <x v="1"/>
    <x v="3"/>
    <x v="0"/>
    <n v="95"/>
    <x v="772"/>
    <x v="44"/>
    <x v="2"/>
    <s v="P1254"/>
    <n v="243"/>
    <n v="17"/>
    <x v="33"/>
    <x v="0"/>
    <n v="12"/>
    <n v="8"/>
    <s v="B"/>
    <n v="17.61"/>
    <x v="2"/>
    <n v="0"/>
    <n v="599769"/>
    <s v="Paid"/>
    <n v="197675"/>
    <x v="0"/>
    <x v="3"/>
    <x v="2"/>
    <n v="44351"/>
  </r>
  <r>
    <x v="3212"/>
    <x v="153"/>
    <x v="5"/>
    <x v="21"/>
    <x v="4"/>
    <s v="P4"/>
    <x v="2"/>
    <x v="5"/>
    <x v="2"/>
    <x v="257"/>
    <d v="2023-05-16T00:00:00"/>
    <n v="47"/>
    <n v="36158"/>
    <n v="82192"/>
    <n v="46034"/>
    <x v="1"/>
    <n v="318.7"/>
    <n v="47"/>
    <x v="0"/>
    <x v="3"/>
    <x v="1"/>
    <n v="0"/>
    <x v="800"/>
    <x v="36"/>
    <x v="3"/>
    <s v="P1240"/>
    <n v="149"/>
    <n v="27"/>
    <x v="86"/>
    <x v="3"/>
    <n v="16"/>
    <n v="1"/>
    <s v="C"/>
    <n v="5.96"/>
    <x v="3"/>
    <n v="6895"/>
    <n v="299632"/>
    <s v="Overdue"/>
    <n v="67083"/>
    <x v="9"/>
    <x v="0"/>
    <x v="1"/>
    <n v="46034"/>
  </r>
  <r>
    <x v="3213"/>
    <x v="151"/>
    <x v="5"/>
    <x v="5"/>
    <x v="0"/>
    <s v="P1"/>
    <x v="1"/>
    <x v="4"/>
    <x v="2"/>
    <x v="828"/>
    <d v="2024-07-04T00:00:00"/>
    <n v="34"/>
    <n v="291793"/>
    <n v="281254"/>
    <n v="-10539"/>
    <x v="6"/>
    <n v="425.5"/>
    <n v="92"/>
    <x v="1"/>
    <x v="0"/>
    <x v="0"/>
    <n v="42"/>
    <x v="620"/>
    <x v="8"/>
    <x v="2"/>
    <s v="P1417"/>
    <n v="365"/>
    <n v="40"/>
    <x v="36"/>
    <x v="1"/>
    <n v="9"/>
    <n v="6"/>
    <s v="D"/>
    <n v="16.34"/>
    <x v="2"/>
    <n v="0"/>
    <n v="469194"/>
    <s v="Pending"/>
    <n v="337299"/>
    <x v="5"/>
    <x v="2"/>
    <x v="0"/>
    <n v="-10539"/>
  </r>
  <r>
    <x v="3214"/>
    <x v="124"/>
    <x v="2"/>
    <x v="9"/>
    <x v="4"/>
    <s v="P2"/>
    <x v="2"/>
    <x v="2"/>
    <x v="2"/>
    <x v="765"/>
    <d v="2024-06-02T00:00:00"/>
    <n v="56"/>
    <n v="376140"/>
    <n v="441154"/>
    <n v="65014"/>
    <x v="10"/>
    <n v="517.1"/>
    <n v="82"/>
    <x v="1"/>
    <x v="3"/>
    <x v="2"/>
    <n v="0"/>
    <x v="274"/>
    <x v="37"/>
    <x v="1"/>
    <s v="P1327"/>
    <n v="402"/>
    <n v="115"/>
    <x v="8"/>
    <x v="0"/>
    <n v="14"/>
    <n v="6"/>
    <s v="A"/>
    <n v="12.17"/>
    <x v="3"/>
    <n v="15450"/>
    <n v="972112"/>
    <s v="Pending"/>
    <n v="364157"/>
    <x v="9"/>
    <x v="3"/>
    <x v="4"/>
    <n v="65014"/>
  </r>
  <r>
    <x v="3215"/>
    <x v="19"/>
    <x v="2"/>
    <x v="22"/>
    <x v="2"/>
    <s v="P5"/>
    <x v="2"/>
    <x v="4"/>
    <x v="4"/>
    <x v="1234"/>
    <d v="2023-10-02T00:00:00"/>
    <n v="24"/>
    <n v="123721"/>
    <n v="137075"/>
    <n v="13354"/>
    <x v="6"/>
    <n v="675.5"/>
    <n v="69"/>
    <x v="1"/>
    <x v="0"/>
    <x v="0"/>
    <n v="45"/>
    <x v="815"/>
    <x v="39"/>
    <x v="1"/>
    <s v="P1484"/>
    <n v="368"/>
    <n v="42"/>
    <x v="86"/>
    <x v="0"/>
    <n v="12"/>
    <n v="8"/>
    <s v="D"/>
    <n v="12.49"/>
    <x v="3"/>
    <n v="24528"/>
    <n v="185442"/>
    <s v="Pending"/>
    <n v="146517"/>
    <x v="12"/>
    <x v="3"/>
    <x v="0"/>
    <n v="13354"/>
  </r>
  <r>
    <x v="3216"/>
    <x v="118"/>
    <x v="2"/>
    <x v="20"/>
    <x v="5"/>
    <s v="P3"/>
    <x v="1"/>
    <x v="0"/>
    <x v="1"/>
    <x v="97"/>
    <d v="2024-10-25T00:00:00"/>
    <n v="56"/>
    <n v="312529"/>
    <n v="349539"/>
    <n v="37010"/>
    <x v="3"/>
    <n v="173.8"/>
    <n v="90"/>
    <x v="1"/>
    <x v="0"/>
    <x v="2"/>
    <n v="78"/>
    <x v="203"/>
    <x v="30"/>
    <x v="1"/>
    <s v="P1366"/>
    <n v="320"/>
    <n v="96"/>
    <x v="36"/>
    <x v="0"/>
    <n v="16"/>
    <n v="3"/>
    <s v="C"/>
    <n v="10.91"/>
    <x v="1"/>
    <n v="0"/>
    <n v="828662"/>
    <s v="Overdue"/>
    <n v="317971"/>
    <x v="1"/>
    <x v="0"/>
    <x v="2"/>
    <n v="37010"/>
  </r>
  <r>
    <x v="3217"/>
    <x v="1"/>
    <x v="0"/>
    <x v="9"/>
    <x v="1"/>
    <s v="P4"/>
    <x v="1"/>
    <x v="4"/>
    <x v="4"/>
    <x v="717"/>
    <d v="2025-06-21T00:00:00"/>
    <n v="52"/>
    <n v="113895"/>
    <n v="104116"/>
    <n v="-9779"/>
    <x v="3"/>
    <n v="25.9"/>
    <n v="98"/>
    <x v="1"/>
    <x v="1"/>
    <x v="2"/>
    <n v="88"/>
    <x v="74"/>
    <x v="44"/>
    <x v="1"/>
    <s v="P1419"/>
    <n v="13"/>
    <n v="20"/>
    <x v="69"/>
    <x v="0"/>
    <n v="16"/>
    <n v="2"/>
    <s v="A"/>
    <n v="1.01"/>
    <x v="2"/>
    <n v="16024"/>
    <n v="115984"/>
    <s v="Pending"/>
    <n v="104258"/>
    <x v="8"/>
    <x v="0"/>
    <x v="1"/>
    <n v="-9779"/>
  </r>
  <r>
    <x v="3218"/>
    <x v="91"/>
    <x v="4"/>
    <x v="11"/>
    <x v="3"/>
    <s v="P3"/>
    <x v="1"/>
    <x v="5"/>
    <x v="4"/>
    <x v="695"/>
    <d v="2023-02-03T00:00:00"/>
    <n v="44"/>
    <n v="443917"/>
    <n v="533173"/>
    <n v="89256"/>
    <x v="6"/>
    <n v="646"/>
    <n v="62"/>
    <x v="1"/>
    <x v="0"/>
    <x v="0"/>
    <n v="0"/>
    <x v="396"/>
    <x v="34"/>
    <x v="2"/>
    <s v="P1426"/>
    <n v="151"/>
    <n v="58"/>
    <x v="38"/>
    <x v="2"/>
    <n v="16"/>
    <n v="1"/>
    <s v="D"/>
    <n v="3.14"/>
    <x v="2"/>
    <n v="58632"/>
    <n v="135926"/>
    <s v="Overdue"/>
    <n v="468554"/>
    <x v="5"/>
    <x v="2"/>
    <x v="1"/>
    <n v="89256"/>
  </r>
  <r>
    <x v="3219"/>
    <x v="190"/>
    <x v="2"/>
    <x v="24"/>
    <x v="1"/>
    <s v="P3"/>
    <x v="3"/>
    <x v="0"/>
    <x v="2"/>
    <x v="780"/>
    <d v="2024-08-06T00:00:00"/>
    <n v="32"/>
    <n v="193809"/>
    <n v="294067"/>
    <n v="100258"/>
    <x v="4"/>
    <n v="24.6"/>
    <n v="46"/>
    <x v="0"/>
    <x v="2"/>
    <x v="0"/>
    <n v="0"/>
    <x v="184"/>
    <x v="36"/>
    <x v="1"/>
    <s v="P1218"/>
    <n v="425"/>
    <n v="90"/>
    <x v="91"/>
    <x v="3"/>
    <n v="7"/>
    <n v="2"/>
    <s v="A"/>
    <n v="0.96"/>
    <x v="3"/>
    <n v="0"/>
    <n v="384449"/>
    <s v="Pending"/>
    <n v="193558"/>
    <x v="1"/>
    <x v="1"/>
    <x v="4"/>
    <n v="100258"/>
  </r>
  <r>
    <x v="3220"/>
    <x v="173"/>
    <x v="2"/>
    <x v="24"/>
    <x v="4"/>
    <s v="P1"/>
    <x v="3"/>
    <x v="4"/>
    <x v="2"/>
    <x v="578"/>
    <d v="2023-09-07T00:00:00"/>
    <n v="46"/>
    <n v="292267"/>
    <n v="312071"/>
    <n v="19804"/>
    <x v="7"/>
    <n v="194.4"/>
    <n v="40"/>
    <x v="0"/>
    <x v="2"/>
    <x v="0"/>
    <n v="0"/>
    <x v="35"/>
    <x v="23"/>
    <x v="1"/>
    <s v="P1396"/>
    <n v="330"/>
    <n v="108"/>
    <x v="34"/>
    <x v="3"/>
    <n v="0"/>
    <n v="8"/>
    <s v="B"/>
    <n v="12.43"/>
    <x v="1"/>
    <n v="0"/>
    <n v="43472"/>
    <s v="Paid"/>
    <n v="292556"/>
    <x v="0"/>
    <x v="3"/>
    <x v="3"/>
    <n v="19804"/>
  </r>
  <r>
    <x v="3221"/>
    <x v="179"/>
    <x v="2"/>
    <x v="2"/>
    <x v="3"/>
    <s v="P4"/>
    <x v="2"/>
    <x v="4"/>
    <x v="1"/>
    <x v="1126"/>
    <d v="2025-12-18T00:00:00"/>
    <n v="47"/>
    <n v="172167"/>
    <n v="251976"/>
    <n v="79809"/>
    <x v="1"/>
    <n v="578.79999999999995"/>
    <n v="55"/>
    <x v="0"/>
    <x v="2"/>
    <x v="0"/>
    <n v="57"/>
    <x v="321"/>
    <x v="36"/>
    <x v="1"/>
    <s v="P1240"/>
    <n v="278"/>
    <n v="83"/>
    <x v="28"/>
    <x v="0"/>
    <n v="4"/>
    <n v="7"/>
    <s v="C"/>
    <n v="11.66"/>
    <x v="1"/>
    <n v="0"/>
    <n v="763298"/>
    <s v="Overdue"/>
    <n v="209478"/>
    <x v="9"/>
    <x v="2"/>
    <x v="2"/>
    <n v="79809"/>
  </r>
  <r>
    <x v="3222"/>
    <x v="164"/>
    <x v="0"/>
    <x v="10"/>
    <x v="0"/>
    <s v="P2"/>
    <x v="3"/>
    <x v="4"/>
    <x v="1"/>
    <x v="1189"/>
    <d v="2022-08-11T00:00:00"/>
    <n v="15"/>
    <n v="400484"/>
    <n v="513297"/>
    <n v="112813"/>
    <x v="1"/>
    <n v="515.70000000000005"/>
    <n v="62"/>
    <x v="1"/>
    <x v="3"/>
    <x v="2"/>
    <n v="0"/>
    <x v="664"/>
    <x v="5"/>
    <x v="1"/>
    <s v="P1176"/>
    <n v="378"/>
    <n v="69"/>
    <x v="18"/>
    <x v="2"/>
    <n v="14"/>
    <n v="8"/>
    <s v="A"/>
    <n v="9.4"/>
    <x v="1"/>
    <n v="84023"/>
    <n v="24291"/>
    <s v="Overdue"/>
    <n v="382235"/>
    <x v="1"/>
    <x v="3"/>
    <x v="4"/>
    <n v="112813"/>
  </r>
  <r>
    <x v="3223"/>
    <x v="63"/>
    <x v="0"/>
    <x v="1"/>
    <x v="3"/>
    <s v="P2"/>
    <x v="0"/>
    <x v="0"/>
    <x v="3"/>
    <x v="128"/>
    <d v="2025-07-16T00:00:00"/>
    <n v="50"/>
    <n v="362549"/>
    <n v="462577"/>
    <n v="100028"/>
    <x v="2"/>
    <n v="30.3"/>
    <n v="93"/>
    <x v="1"/>
    <x v="0"/>
    <x v="1"/>
    <n v="58"/>
    <x v="147"/>
    <x v="25"/>
    <x v="0"/>
    <s v="P1493"/>
    <n v="118"/>
    <n v="27"/>
    <x v="10"/>
    <x v="2"/>
    <n v="12"/>
    <n v="2"/>
    <s v="D"/>
    <n v="1.89"/>
    <x v="2"/>
    <n v="0"/>
    <n v="555658"/>
    <s v="Pending"/>
    <n v="399215"/>
    <x v="8"/>
    <x v="0"/>
    <x v="0"/>
    <n v="100028"/>
  </r>
  <r>
    <x v="3224"/>
    <x v="207"/>
    <x v="0"/>
    <x v="20"/>
    <x v="3"/>
    <s v="P1"/>
    <x v="3"/>
    <x v="3"/>
    <x v="3"/>
    <x v="406"/>
    <d v="2025-03-15T00:00:00"/>
    <n v="23"/>
    <n v="390592"/>
    <n v="481491"/>
    <n v="90899"/>
    <x v="8"/>
    <n v="431.3"/>
    <n v="81"/>
    <x v="1"/>
    <x v="0"/>
    <x v="0"/>
    <n v="53"/>
    <x v="315"/>
    <x v="34"/>
    <x v="2"/>
    <s v="P1494"/>
    <n v="167"/>
    <n v="69"/>
    <x v="10"/>
    <x v="3"/>
    <n v="21"/>
    <n v="5"/>
    <s v="C"/>
    <n v="12.04"/>
    <x v="1"/>
    <n v="17015"/>
    <n v="323538"/>
    <s v="Pending"/>
    <n v="413934"/>
    <x v="0"/>
    <x v="0"/>
    <x v="3"/>
    <n v="90899"/>
  </r>
  <r>
    <x v="3225"/>
    <x v="112"/>
    <x v="3"/>
    <x v="0"/>
    <x v="2"/>
    <s v="P4"/>
    <x v="0"/>
    <x v="3"/>
    <x v="3"/>
    <x v="659"/>
    <d v="2023-09-16T00:00:00"/>
    <n v="43"/>
    <n v="86544"/>
    <n v="186011"/>
    <n v="99467"/>
    <x v="6"/>
    <n v="287.5"/>
    <n v="66"/>
    <x v="1"/>
    <x v="0"/>
    <x v="0"/>
    <n v="0"/>
    <x v="655"/>
    <x v="17"/>
    <x v="3"/>
    <s v="P1280"/>
    <n v="386"/>
    <n v="46"/>
    <x v="39"/>
    <x v="3"/>
    <n v="0"/>
    <n v="5"/>
    <s v="C"/>
    <n v="11.48"/>
    <x v="3"/>
    <n v="0"/>
    <n v="760905"/>
    <s v="Paid"/>
    <n v="121421"/>
    <x v="4"/>
    <x v="0"/>
    <x v="1"/>
    <n v="99467"/>
  </r>
  <r>
    <x v="3226"/>
    <x v="247"/>
    <x v="3"/>
    <x v="2"/>
    <x v="1"/>
    <s v="P3"/>
    <x v="1"/>
    <x v="5"/>
    <x v="0"/>
    <x v="930"/>
    <d v="2024-05-01T00:00:00"/>
    <n v="25"/>
    <n v="358498"/>
    <n v="388647"/>
    <n v="30149"/>
    <x v="4"/>
    <n v="845.7"/>
    <n v="94"/>
    <x v="1"/>
    <x v="0"/>
    <x v="0"/>
    <n v="0"/>
    <x v="870"/>
    <x v="41"/>
    <x v="0"/>
    <s v="P1236"/>
    <n v="374"/>
    <n v="55"/>
    <x v="0"/>
    <x v="2"/>
    <n v="4"/>
    <n v="8"/>
    <s v="D"/>
    <n v="0.59"/>
    <x v="2"/>
    <n v="0"/>
    <n v="334837"/>
    <s v="Paid"/>
    <n v="346964"/>
    <x v="2"/>
    <x v="2"/>
    <x v="3"/>
    <n v="30149"/>
  </r>
  <r>
    <x v="3227"/>
    <x v="73"/>
    <x v="2"/>
    <x v="13"/>
    <x v="1"/>
    <s v="P1"/>
    <x v="0"/>
    <x v="1"/>
    <x v="4"/>
    <x v="878"/>
    <d v="2022-02-19T00:00:00"/>
    <n v="6"/>
    <n v="459940"/>
    <n v="425802"/>
    <n v="-34138"/>
    <x v="7"/>
    <n v="183.2"/>
    <n v="54"/>
    <x v="0"/>
    <x v="1"/>
    <x v="0"/>
    <n v="0"/>
    <x v="545"/>
    <x v="41"/>
    <x v="2"/>
    <s v="P1266"/>
    <n v="408"/>
    <n v="46"/>
    <x v="10"/>
    <x v="1"/>
    <n v="0"/>
    <n v="2"/>
    <s v="D"/>
    <n v="12.89"/>
    <x v="3"/>
    <n v="0"/>
    <n v="854987"/>
    <s v="Pending"/>
    <n v="490781"/>
    <x v="10"/>
    <x v="2"/>
    <x v="4"/>
    <n v="-34138"/>
  </r>
  <r>
    <x v="3228"/>
    <x v="14"/>
    <x v="0"/>
    <x v="9"/>
    <x v="0"/>
    <s v="P1"/>
    <x v="2"/>
    <x v="4"/>
    <x v="4"/>
    <x v="106"/>
    <d v="2024-12-15T00:00:00"/>
    <n v="36"/>
    <n v="75981"/>
    <n v="56834"/>
    <n v="-19147"/>
    <x v="0"/>
    <n v="445.4"/>
    <n v="34"/>
    <x v="0"/>
    <x v="0"/>
    <x v="0"/>
    <n v="64"/>
    <x v="871"/>
    <x v="31"/>
    <x v="3"/>
    <s v="P1069"/>
    <n v="499"/>
    <n v="85"/>
    <x v="27"/>
    <x v="3"/>
    <n v="12"/>
    <n v="1"/>
    <s v="C"/>
    <n v="8.89"/>
    <x v="3"/>
    <n v="0"/>
    <n v="646427"/>
    <s v="Pending"/>
    <n v="105525"/>
    <x v="7"/>
    <x v="3"/>
    <x v="2"/>
    <n v="-19147"/>
  </r>
  <r>
    <x v="3229"/>
    <x v="220"/>
    <x v="0"/>
    <x v="16"/>
    <x v="1"/>
    <s v="P5"/>
    <x v="2"/>
    <x v="5"/>
    <x v="3"/>
    <x v="578"/>
    <d v="2023-08-16T00:00:00"/>
    <n v="24"/>
    <n v="182874"/>
    <n v="264777"/>
    <n v="81903"/>
    <x v="8"/>
    <n v="185.8"/>
    <n v="51"/>
    <x v="0"/>
    <x v="3"/>
    <x v="2"/>
    <n v="99"/>
    <x v="872"/>
    <x v="23"/>
    <x v="4"/>
    <s v="P1367"/>
    <n v="38"/>
    <n v="48"/>
    <x v="34"/>
    <x v="0"/>
    <n v="14"/>
    <n v="4"/>
    <s v="D"/>
    <n v="14.08"/>
    <x v="0"/>
    <n v="0"/>
    <n v="133908"/>
    <s v="Overdue"/>
    <n v="198559"/>
    <x v="1"/>
    <x v="3"/>
    <x v="1"/>
    <n v="81903"/>
  </r>
  <r>
    <x v="3230"/>
    <x v="215"/>
    <x v="4"/>
    <x v="8"/>
    <x v="3"/>
    <s v="P2"/>
    <x v="0"/>
    <x v="3"/>
    <x v="2"/>
    <x v="1235"/>
    <d v="2023-06-07T00:00:00"/>
    <n v="13"/>
    <n v="106707"/>
    <n v="119485"/>
    <n v="12778"/>
    <x v="0"/>
    <n v="515.4"/>
    <n v="14"/>
    <x v="2"/>
    <x v="3"/>
    <x v="1"/>
    <n v="0"/>
    <x v="857"/>
    <x v="40"/>
    <x v="0"/>
    <s v="P1127"/>
    <n v="284"/>
    <n v="85"/>
    <x v="89"/>
    <x v="0"/>
    <n v="19"/>
    <n v="5"/>
    <s v="D"/>
    <n v="12.48"/>
    <x v="1"/>
    <n v="0"/>
    <n v="645103"/>
    <s v="Pending"/>
    <n v="112588"/>
    <x v="0"/>
    <x v="0"/>
    <x v="2"/>
    <n v="12778"/>
  </r>
  <r>
    <x v="3231"/>
    <x v="11"/>
    <x v="0"/>
    <x v="24"/>
    <x v="2"/>
    <s v="P1"/>
    <x v="1"/>
    <x v="3"/>
    <x v="4"/>
    <x v="1015"/>
    <d v="2023-08-10T00:00:00"/>
    <n v="11"/>
    <n v="451898"/>
    <n v="559390"/>
    <n v="107492"/>
    <x v="3"/>
    <n v="430.7"/>
    <n v="16"/>
    <x v="2"/>
    <x v="2"/>
    <x v="1"/>
    <n v="78"/>
    <x v="711"/>
    <x v="28"/>
    <x v="0"/>
    <s v="P1291"/>
    <n v="158"/>
    <n v="50"/>
    <x v="2"/>
    <x v="0"/>
    <n v="14"/>
    <n v="7"/>
    <s v="C"/>
    <n v="12.44"/>
    <x v="0"/>
    <n v="23341"/>
    <n v="645105"/>
    <s v="Paid"/>
    <n v="455738"/>
    <x v="4"/>
    <x v="0"/>
    <x v="2"/>
    <n v="107492"/>
  </r>
  <r>
    <x v="3232"/>
    <x v="204"/>
    <x v="5"/>
    <x v="18"/>
    <x v="2"/>
    <s v="P2"/>
    <x v="1"/>
    <x v="5"/>
    <x v="2"/>
    <x v="85"/>
    <d v="2023-01-14T00:00:00"/>
    <n v="47"/>
    <n v="139020"/>
    <n v="242184"/>
    <n v="103164"/>
    <x v="2"/>
    <n v="899.3"/>
    <n v="86"/>
    <x v="1"/>
    <x v="1"/>
    <x v="2"/>
    <n v="0"/>
    <x v="161"/>
    <x v="41"/>
    <x v="4"/>
    <s v="P1347"/>
    <n v="193"/>
    <n v="79"/>
    <x v="60"/>
    <x v="1"/>
    <n v="7"/>
    <n v="8"/>
    <s v="B"/>
    <n v="0.97"/>
    <x v="0"/>
    <n v="0"/>
    <n v="368724"/>
    <s v="Overdue"/>
    <n v="127976"/>
    <x v="7"/>
    <x v="3"/>
    <x v="4"/>
    <n v="103164"/>
  </r>
  <r>
    <x v="3233"/>
    <x v="268"/>
    <x v="2"/>
    <x v="5"/>
    <x v="3"/>
    <s v="P4"/>
    <x v="1"/>
    <x v="2"/>
    <x v="4"/>
    <x v="1154"/>
    <d v="2022-02-28T00:00:00"/>
    <n v="17"/>
    <n v="323937"/>
    <n v="344121"/>
    <n v="20184"/>
    <x v="4"/>
    <n v="163.4"/>
    <n v="92"/>
    <x v="1"/>
    <x v="3"/>
    <x v="2"/>
    <n v="0"/>
    <x v="436"/>
    <x v="13"/>
    <x v="2"/>
    <s v="P1290"/>
    <n v="341"/>
    <n v="48"/>
    <x v="79"/>
    <x v="3"/>
    <n v="21"/>
    <n v="8"/>
    <s v="A"/>
    <n v="13.07"/>
    <x v="2"/>
    <n v="0"/>
    <n v="331921"/>
    <s v="Pending"/>
    <n v="338562"/>
    <x v="7"/>
    <x v="3"/>
    <x v="1"/>
    <n v="20184"/>
  </r>
  <r>
    <x v="3234"/>
    <x v="63"/>
    <x v="2"/>
    <x v="1"/>
    <x v="4"/>
    <s v="P5"/>
    <x v="0"/>
    <x v="1"/>
    <x v="1"/>
    <x v="663"/>
    <d v="2024-09-01T00:00:00"/>
    <n v="35"/>
    <n v="243088"/>
    <n v="256625"/>
    <n v="13537"/>
    <x v="2"/>
    <n v="561.1"/>
    <n v="1"/>
    <x v="2"/>
    <x v="0"/>
    <x v="2"/>
    <n v="0"/>
    <x v="853"/>
    <x v="3"/>
    <x v="0"/>
    <s v="P1408"/>
    <n v="116"/>
    <n v="61"/>
    <x v="6"/>
    <x v="3"/>
    <n v="2"/>
    <n v="2"/>
    <s v="D"/>
    <n v="7.04"/>
    <x v="1"/>
    <n v="56932"/>
    <n v="624221"/>
    <s v="Pending"/>
    <n v="258517"/>
    <x v="9"/>
    <x v="1"/>
    <x v="3"/>
    <n v="13537"/>
  </r>
  <r>
    <x v="3235"/>
    <x v="138"/>
    <x v="3"/>
    <x v="27"/>
    <x v="1"/>
    <s v="P1"/>
    <x v="2"/>
    <x v="4"/>
    <x v="2"/>
    <x v="940"/>
    <d v="2023-02-19T00:00:00"/>
    <n v="27"/>
    <n v="208136"/>
    <n v="276680"/>
    <n v="68544"/>
    <x v="3"/>
    <n v="307.8"/>
    <n v="51"/>
    <x v="0"/>
    <x v="0"/>
    <x v="2"/>
    <n v="0"/>
    <x v="260"/>
    <x v="10"/>
    <x v="3"/>
    <s v="P1404"/>
    <n v="299"/>
    <n v="73"/>
    <x v="26"/>
    <x v="3"/>
    <n v="2"/>
    <n v="3"/>
    <s v="A"/>
    <n v="4.0599999999999996"/>
    <x v="3"/>
    <n v="65605"/>
    <n v="481550"/>
    <s v="Paid"/>
    <n v="226126"/>
    <x v="8"/>
    <x v="1"/>
    <x v="2"/>
    <n v="68544"/>
  </r>
  <r>
    <x v="3236"/>
    <x v="18"/>
    <x v="3"/>
    <x v="10"/>
    <x v="2"/>
    <s v="P3"/>
    <x v="0"/>
    <x v="3"/>
    <x v="4"/>
    <x v="720"/>
    <d v="2023-01-13T00:00:00"/>
    <n v="28"/>
    <n v="361967"/>
    <n v="452985"/>
    <n v="91018"/>
    <x v="7"/>
    <n v="109.6"/>
    <n v="44"/>
    <x v="0"/>
    <x v="1"/>
    <x v="0"/>
    <n v="0"/>
    <x v="751"/>
    <x v="28"/>
    <x v="4"/>
    <s v="P1347"/>
    <n v="31"/>
    <n v="101"/>
    <x v="23"/>
    <x v="3"/>
    <n v="4"/>
    <n v="7"/>
    <s v="C"/>
    <n v="1.23"/>
    <x v="3"/>
    <n v="0"/>
    <n v="148929"/>
    <s v="Overdue"/>
    <n v="368919"/>
    <x v="5"/>
    <x v="0"/>
    <x v="0"/>
    <n v="91018"/>
  </r>
  <r>
    <x v="3237"/>
    <x v="152"/>
    <x v="2"/>
    <x v="13"/>
    <x v="0"/>
    <s v="P1"/>
    <x v="1"/>
    <x v="0"/>
    <x v="3"/>
    <x v="1236"/>
    <d v="2022-01-13T00:00:00"/>
    <n v="4"/>
    <n v="322712"/>
    <n v="406352"/>
    <n v="83640"/>
    <x v="10"/>
    <n v="499.1"/>
    <n v="98"/>
    <x v="1"/>
    <x v="1"/>
    <x v="2"/>
    <n v="67"/>
    <x v="460"/>
    <x v="12"/>
    <x v="3"/>
    <s v="P1487"/>
    <n v="445"/>
    <n v="91"/>
    <x v="28"/>
    <x v="0"/>
    <n v="7"/>
    <n v="6"/>
    <s v="B"/>
    <n v="3.85"/>
    <x v="1"/>
    <n v="0"/>
    <n v="609142"/>
    <s v="Pending"/>
    <n v="355782"/>
    <x v="3"/>
    <x v="3"/>
    <x v="4"/>
    <n v="83640"/>
  </r>
  <r>
    <x v="3238"/>
    <x v="277"/>
    <x v="3"/>
    <x v="28"/>
    <x v="2"/>
    <s v="P2"/>
    <x v="3"/>
    <x v="3"/>
    <x v="4"/>
    <x v="598"/>
    <d v="2025-04-08T00:00:00"/>
    <n v="28"/>
    <n v="486092"/>
    <n v="548608"/>
    <n v="62516"/>
    <x v="0"/>
    <n v="893.9"/>
    <n v="34"/>
    <x v="0"/>
    <x v="1"/>
    <x v="0"/>
    <n v="0"/>
    <x v="167"/>
    <x v="5"/>
    <x v="3"/>
    <s v="P1082"/>
    <n v="445"/>
    <n v="114"/>
    <x v="27"/>
    <x v="0"/>
    <n v="7"/>
    <n v="6"/>
    <s v="B"/>
    <n v="16.39"/>
    <x v="1"/>
    <n v="0"/>
    <n v="93367"/>
    <s v="Overdue"/>
    <n v="520674"/>
    <x v="4"/>
    <x v="3"/>
    <x v="1"/>
    <n v="62516"/>
  </r>
  <r>
    <x v="3239"/>
    <x v="1"/>
    <x v="2"/>
    <x v="22"/>
    <x v="4"/>
    <s v="P4"/>
    <x v="3"/>
    <x v="2"/>
    <x v="3"/>
    <x v="1133"/>
    <d v="2022-04-03T00:00:00"/>
    <n v="44"/>
    <n v="61676"/>
    <n v="117466"/>
    <n v="55790"/>
    <x v="4"/>
    <n v="301.60000000000002"/>
    <n v="54"/>
    <x v="0"/>
    <x v="2"/>
    <x v="0"/>
    <n v="65"/>
    <x v="320"/>
    <x v="22"/>
    <x v="0"/>
    <s v="P1038"/>
    <n v="490"/>
    <n v="84"/>
    <x v="15"/>
    <x v="2"/>
    <n v="14"/>
    <n v="5"/>
    <s v="C"/>
    <n v="3.9"/>
    <x v="3"/>
    <n v="0"/>
    <n v="314717"/>
    <s v="Overdue"/>
    <n v="91317"/>
    <x v="9"/>
    <x v="3"/>
    <x v="0"/>
    <n v="55790"/>
  </r>
  <r>
    <x v="3240"/>
    <x v="281"/>
    <x v="5"/>
    <x v="23"/>
    <x v="3"/>
    <s v="P1"/>
    <x v="0"/>
    <x v="4"/>
    <x v="2"/>
    <x v="131"/>
    <d v="2022-11-06T00:00:00"/>
    <n v="12"/>
    <n v="120574"/>
    <n v="238201"/>
    <n v="117627"/>
    <x v="10"/>
    <n v="86.2"/>
    <n v="84"/>
    <x v="1"/>
    <x v="0"/>
    <x v="1"/>
    <n v="62"/>
    <x v="55"/>
    <x v="13"/>
    <x v="3"/>
    <s v="P1061"/>
    <n v="12"/>
    <n v="34"/>
    <x v="81"/>
    <x v="1"/>
    <n v="4"/>
    <n v="8"/>
    <s v="A"/>
    <n v="9.31"/>
    <x v="1"/>
    <n v="80639"/>
    <n v="618978"/>
    <s v="Paid"/>
    <n v="115931"/>
    <x v="0"/>
    <x v="3"/>
    <x v="4"/>
    <n v="117627"/>
  </r>
  <r>
    <x v="3241"/>
    <x v="104"/>
    <x v="4"/>
    <x v="3"/>
    <x v="0"/>
    <s v="P3"/>
    <x v="3"/>
    <x v="1"/>
    <x v="2"/>
    <x v="1171"/>
    <d v="2022-05-18T00:00:00"/>
    <n v="32"/>
    <n v="305272"/>
    <n v="320746"/>
    <n v="15474"/>
    <x v="1"/>
    <n v="421.6"/>
    <n v="73"/>
    <x v="1"/>
    <x v="0"/>
    <x v="1"/>
    <n v="0"/>
    <x v="745"/>
    <x v="44"/>
    <x v="2"/>
    <s v="P1026"/>
    <n v="158"/>
    <n v="97"/>
    <x v="36"/>
    <x v="3"/>
    <n v="16"/>
    <n v="2"/>
    <s v="A"/>
    <n v="5.75"/>
    <x v="1"/>
    <n v="0"/>
    <n v="288807"/>
    <s v="Pending"/>
    <n v="308152"/>
    <x v="9"/>
    <x v="2"/>
    <x v="0"/>
    <n v="15474"/>
  </r>
  <r>
    <x v="3242"/>
    <x v="40"/>
    <x v="1"/>
    <x v="10"/>
    <x v="2"/>
    <s v="P4"/>
    <x v="1"/>
    <x v="0"/>
    <x v="3"/>
    <x v="923"/>
    <d v="2023-09-11T00:00:00"/>
    <n v="14"/>
    <n v="147324"/>
    <n v="134289"/>
    <n v="-13035"/>
    <x v="4"/>
    <n v="708"/>
    <n v="17"/>
    <x v="2"/>
    <x v="0"/>
    <x v="0"/>
    <n v="0"/>
    <x v="605"/>
    <x v="42"/>
    <x v="2"/>
    <s v="P1499"/>
    <n v="87"/>
    <n v="42"/>
    <x v="36"/>
    <x v="2"/>
    <n v="12"/>
    <n v="6"/>
    <s v="C"/>
    <n v="12.02"/>
    <x v="2"/>
    <n v="0"/>
    <n v="812047"/>
    <s v="Overdue"/>
    <n v="195985"/>
    <x v="1"/>
    <x v="0"/>
    <x v="2"/>
    <n v="-13035"/>
  </r>
  <r>
    <x v="3243"/>
    <x v="130"/>
    <x v="0"/>
    <x v="28"/>
    <x v="2"/>
    <s v="P1"/>
    <x v="1"/>
    <x v="0"/>
    <x v="1"/>
    <x v="1237"/>
    <d v="2024-12-13T00:00:00"/>
    <n v="51"/>
    <n v="391350"/>
    <n v="449118"/>
    <n v="57768"/>
    <x v="7"/>
    <n v="745.7"/>
    <n v="73"/>
    <x v="1"/>
    <x v="3"/>
    <x v="0"/>
    <n v="93"/>
    <x v="703"/>
    <x v="5"/>
    <x v="0"/>
    <s v="P1176"/>
    <n v="142"/>
    <n v="107"/>
    <x v="22"/>
    <x v="1"/>
    <n v="7"/>
    <n v="7"/>
    <s v="C"/>
    <n v="10.61"/>
    <x v="3"/>
    <n v="11674"/>
    <n v="206971"/>
    <s v="Paid"/>
    <n v="405205"/>
    <x v="3"/>
    <x v="1"/>
    <x v="2"/>
    <n v="57768"/>
  </r>
  <r>
    <x v="3244"/>
    <x v="1"/>
    <x v="5"/>
    <x v="15"/>
    <x v="0"/>
    <s v="P4"/>
    <x v="2"/>
    <x v="3"/>
    <x v="2"/>
    <x v="448"/>
    <d v="2024-05-21T00:00:00"/>
    <n v="51"/>
    <n v="365393"/>
    <n v="419337"/>
    <n v="53944"/>
    <x v="9"/>
    <n v="515.1"/>
    <n v="83"/>
    <x v="1"/>
    <x v="3"/>
    <x v="2"/>
    <n v="81"/>
    <x v="683"/>
    <x v="31"/>
    <x v="0"/>
    <s v="P1412"/>
    <n v="487"/>
    <n v="110"/>
    <x v="78"/>
    <x v="0"/>
    <n v="9"/>
    <n v="2"/>
    <s v="D"/>
    <n v="17.559999999999999"/>
    <x v="3"/>
    <n v="0"/>
    <n v="389809"/>
    <s v="Pending"/>
    <n v="366933"/>
    <x v="7"/>
    <x v="1"/>
    <x v="3"/>
    <n v="53944"/>
  </r>
  <r>
    <x v="3245"/>
    <x v="31"/>
    <x v="4"/>
    <x v="27"/>
    <x v="5"/>
    <s v="P2"/>
    <x v="3"/>
    <x v="0"/>
    <x v="2"/>
    <x v="1238"/>
    <d v="2024-10-06T00:00:00"/>
    <n v="24"/>
    <n v="171799"/>
    <n v="239493"/>
    <n v="67694"/>
    <x v="1"/>
    <n v="888.2"/>
    <n v="93"/>
    <x v="1"/>
    <x v="1"/>
    <x v="0"/>
    <n v="0"/>
    <x v="200"/>
    <x v="36"/>
    <x v="4"/>
    <s v="P1227"/>
    <n v="50"/>
    <n v="60"/>
    <x v="12"/>
    <x v="2"/>
    <n v="2"/>
    <n v="8"/>
    <s v="D"/>
    <n v="7.46"/>
    <x v="0"/>
    <n v="0"/>
    <n v="489366"/>
    <s v="Overdue"/>
    <n v="154887"/>
    <x v="10"/>
    <x v="0"/>
    <x v="1"/>
    <n v="67694"/>
  </r>
  <r>
    <x v="3246"/>
    <x v="241"/>
    <x v="3"/>
    <x v="9"/>
    <x v="5"/>
    <s v="P1"/>
    <x v="2"/>
    <x v="5"/>
    <x v="1"/>
    <x v="904"/>
    <d v="2023-06-25T00:00:00"/>
    <n v="6"/>
    <n v="469602"/>
    <n v="461134"/>
    <n v="-8468"/>
    <x v="7"/>
    <n v="111.8"/>
    <n v="2"/>
    <x v="2"/>
    <x v="0"/>
    <x v="0"/>
    <n v="0"/>
    <x v="148"/>
    <x v="3"/>
    <x v="0"/>
    <s v="P1452"/>
    <n v="53"/>
    <n v="55"/>
    <x v="13"/>
    <x v="3"/>
    <n v="16"/>
    <n v="1"/>
    <s v="C"/>
    <n v="9.15"/>
    <x v="0"/>
    <n v="84328"/>
    <n v="109676"/>
    <s v="Overdue"/>
    <n v="517858"/>
    <x v="7"/>
    <x v="0"/>
    <x v="4"/>
    <n v="-8468"/>
  </r>
  <r>
    <x v="3247"/>
    <x v="270"/>
    <x v="0"/>
    <x v="9"/>
    <x v="2"/>
    <s v="P4"/>
    <x v="1"/>
    <x v="3"/>
    <x v="2"/>
    <x v="7"/>
    <d v="2023-10-12T00:00:00"/>
    <n v="20"/>
    <n v="259242"/>
    <n v="312977"/>
    <n v="53735"/>
    <x v="8"/>
    <n v="788.1"/>
    <n v="98"/>
    <x v="1"/>
    <x v="3"/>
    <x v="1"/>
    <n v="58"/>
    <x v="9"/>
    <x v="31"/>
    <x v="4"/>
    <s v="P1374"/>
    <n v="225"/>
    <n v="57"/>
    <x v="56"/>
    <x v="3"/>
    <n v="12"/>
    <n v="7"/>
    <s v="A"/>
    <n v="15.74"/>
    <x v="1"/>
    <n v="0"/>
    <n v="894886"/>
    <s v="Paid"/>
    <n v="245041"/>
    <x v="9"/>
    <x v="0"/>
    <x v="4"/>
    <n v="53735"/>
  </r>
  <r>
    <x v="3248"/>
    <x v="82"/>
    <x v="5"/>
    <x v="19"/>
    <x v="0"/>
    <s v="P5"/>
    <x v="0"/>
    <x v="3"/>
    <x v="2"/>
    <x v="505"/>
    <d v="2024-03-30T00:00:00"/>
    <n v="46"/>
    <n v="377335"/>
    <n v="351165"/>
    <n v="-26170"/>
    <x v="4"/>
    <n v="219.4"/>
    <n v="19"/>
    <x v="2"/>
    <x v="3"/>
    <x v="0"/>
    <n v="65"/>
    <x v="64"/>
    <x v="15"/>
    <x v="2"/>
    <s v="P1119"/>
    <n v="37"/>
    <n v="100"/>
    <x v="87"/>
    <x v="0"/>
    <n v="21"/>
    <n v="4"/>
    <s v="A"/>
    <n v="4.26"/>
    <x v="0"/>
    <n v="75306"/>
    <n v="470006"/>
    <s v="Overdue"/>
    <n v="381428"/>
    <x v="1"/>
    <x v="0"/>
    <x v="2"/>
    <n v="-26170"/>
  </r>
  <r>
    <x v="3249"/>
    <x v="63"/>
    <x v="0"/>
    <x v="4"/>
    <x v="0"/>
    <s v="P1"/>
    <x v="3"/>
    <x v="2"/>
    <x v="3"/>
    <x v="298"/>
    <d v="2025-08-26T00:00:00"/>
    <n v="6"/>
    <n v="88247"/>
    <n v="69531"/>
    <n v="-18716"/>
    <x v="1"/>
    <n v="89.9"/>
    <n v="54"/>
    <x v="0"/>
    <x v="3"/>
    <x v="0"/>
    <n v="0"/>
    <x v="343"/>
    <x v="1"/>
    <x v="2"/>
    <s v="P1020"/>
    <n v="97"/>
    <n v="62"/>
    <x v="71"/>
    <x v="1"/>
    <n v="19"/>
    <n v="4"/>
    <s v="A"/>
    <n v="6.39"/>
    <x v="3"/>
    <n v="0"/>
    <n v="806556"/>
    <s v="Overdue"/>
    <n v="115933"/>
    <x v="1"/>
    <x v="1"/>
    <x v="4"/>
    <n v="-18716"/>
  </r>
  <r>
    <x v="3250"/>
    <x v="80"/>
    <x v="5"/>
    <x v="8"/>
    <x v="2"/>
    <s v="P2"/>
    <x v="3"/>
    <x v="3"/>
    <x v="3"/>
    <x v="980"/>
    <d v="2024-07-23T00:00:00"/>
    <n v="3"/>
    <n v="279553"/>
    <n v="343947"/>
    <n v="64394"/>
    <x v="3"/>
    <n v="149.30000000000001"/>
    <n v="66"/>
    <x v="1"/>
    <x v="0"/>
    <x v="2"/>
    <n v="57"/>
    <x v="390"/>
    <x v="42"/>
    <x v="3"/>
    <s v="P1271"/>
    <n v="271"/>
    <n v="58"/>
    <x v="49"/>
    <x v="1"/>
    <n v="14"/>
    <n v="8"/>
    <s v="D"/>
    <n v="11.59"/>
    <x v="3"/>
    <n v="0"/>
    <n v="304917"/>
    <s v="Overdue"/>
    <n v="290115"/>
    <x v="0"/>
    <x v="1"/>
    <x v="1"/>
    <n v="64394"/>
  </r>
  <r>
    <x v="3251"/>
    <x v="256"/>
    <x v="5"/>
    <x v="19"/>
    <x v="3"/>
    <s v="P2"/>
    <x v="1"/>
    <x v="1"/>
    <x v="4"/>
    <x v="893"/>
    <d v="2025-03-02T00:00:00"/>
    <n v="19"/>
    <n v="187120"/>
    <n v="220692"/>
    <n v="33572"/>
    <x v="7"/>
    <n v="183.7"/>
    <n v="40"/>
    <x v="0"/>
    <x v="1"/>
    <x v="2"/>
    <n v="0"/>
    <x v="73"/>
    <x v="9"/>
    <x v="4"/>
    <s v="P1047"/>
    <n v="349"/>
    <n v="102"/>
    <x v="29"/>
    <x v="0"/>
    <n v="21"/>
    <n v="7"/>
    <s v="A"/>
    <n v="17.670000000000002"/>
    <x v="2"/>
    <n v="0"/>
    <n v="15758"/>
    <s v="Pending"/>
    <n v="192833"/>
    <x v="1"/>
    <x v="3"/>
    <x v="2"/>
    <n v="33572"/>
  </r>
  <r>
    <x v="3252"/>
    <x v="54"/>
    <x v="3"/>
    <x v="27"/>
    <x v="1"/>
    <s v="P2"/>
    <x v="2"/>
    <x v="0"/>
    <x v="0"/>
    <x v="1239"/>
    <d v="2024-05-06T00:00:00"/>
    <n v="23"/>
    <n v="305906"/>
    <n v="393245"/>
    <n v="87339"/>
    <x v="4"/>
    <n v="47.6"/>
    <n v="44"/>
    <x v="0"/>
    <x v="1"/>
    <x v="1"/>
    <n v="0"/>
    <x v="347"/>
    <x v="44"/>
    <x v="3"/>
    <s v="P1059"/>
    <n v="108"/>
    <n v="33"/>
    <x v="25"/>
    <x v="3"/>
    <n v="2"/>
    <n v="3"/>
    <s v="D"/>
    <n v="16.25"/>
    <x v="3"/>
    <n v="0"/>
    <n v="827638"/>
    <s v="Overdue"/>
    <n v="353392"/>
    <x v="3"/>
    <x v="0"/>
    <x v="0"/>
    <n v="87339"/>
  </r>
  <r>
    <x v="3253"/>
    <x v="237"/>
    <x v="5"/>
    <x v="2"/>
    <x v="0"/>
    <s v="P4"/>
    <x v="0"/>
    <x v="2"/>
    <x v="4"/>
    <x v="1051"/>
    <d v="2025-05-09T00:00:00"/>
    <n v="49"/>
    <n v="320199"/>
    <n v="401552"/>
    <n v="81353"/>
    <x v="8"/>
    <n v="512.9"/>
    <n v="71"/>
    <x v="1"/>
    <x v="1"/>
    <x v="0"/>
    <n v="0"/>
    <x v="437"/>
    <x v="31"/>
    <x v="0"/>
    <s v="P1401"/>
    <n v="63"/>
    <n v="118"/>
    <x v="54"/>
    <x v="1"/>
    <n v="9"/>
    <n v="1"/>
    <s v="D"/>
    <n v="3.85"/>
    <x v="3"/>
    <n v="0"/>
    <n v="635993"/>
    <s v="Paid"/>
    <n v="346524"/>
    <x v="10"/>
    <x v="0"/>
    <x v="4"/>
    <n v="81353"/>
  </r>
  <r>
    <x v="3254"/>
    <x v="109"/>
    <x v="5"/>
    <x v="5"/>
    <x v="5"/>
    <s v="P5"/>
    <x v="3"/>
    <x v="0"/>
    <x v="2"/>
    <x v="187"/>
    <d v="2024-02-13T00:00:00"/>
    <n v="30"/>
    <n v="185821"/>
    <n v="243930"/>
    <n v="58109"/>
    <x v="10"/>
    <n v="15.7"/>
    <n v="44"/>
    <x v="0"/>
    <x v="1"/>
    <x v="0"/>
    <n v="0"/>
    <x v="530"/>
    <x v="41"/>
    <x v="1"/>
    <s v="P1377"/>
    <n v="307"/>
    <n v="101"/>
    <x v="47"/>
    <x v="2"/>
    <n v="0"/>
    <n v="5"/>
    <s v="B"/>
    <n v="12.18"/>
    <x v="0"/>
    <n v="4613"/>
    <n v="808655"/>
    <s v="Overdue"/>
    <n v="185752"/>
    <x v="8"/>
    <x v="0"/>
    <x v="1"/>
    <n v="58109"/>
  </r>
  <r>
    <x v="3255"/>
    <x v="237"/>
    <x v="4"/>
    <x v="19"/>
    <x v="4"/>
    <s v="P3"/>
    <x v="0"/>
    <x v="3"/>
    <x v="0"/>
    <x v="754"/>
    <d v="2022-05-16T00:00:00"/>
    <n v="13"/>
    <n v="189392"/>
    <n v="263540"/>
    <n v="74148"/>
    <x v="8"/>
    <n v="775"/>
    <n v="93"/>
    <x v="1"/>
    <x v="0"/>
    <x v="1"/>
    <n v="57"/>
    <x v="358"/>
    <x v="15"/>
    <x v="0"/>
    <s v="P1001"/>
    <n v="303"/>
    <n v="102"/>
    <x v="82"/>
    <x v="1"/>
    <n v="16"/>
    <n v="2"/>
    <s v="A"/>
    <n v="15.11"/>
    <x v="0"/>
    <n v="0"/>
    <n v="973508"/>
    <s v="Pending"/>
    <n v="193687"/>
    <x v="4"/>
    <x v="2"/>
    <x v="1"/>
    <n v="74148"/>
  </r>
  <r>
    <x v="3256"/>
    <x v="193"/>
    <x v="4"/>
    <x v="4"/>
    <x v="2"/>
    <s v="P1"/>
    <x v="3"/>
    <x v="5"/>
    <x v="2"/>
    <x v="439"/>
    <d v="2024-08-21T00:00:00"/>
    <n v="22"/>
    <n v="257522"/>
    <n v="299580"/>
    <n v="42058"/>
    <x v="9"/>
    <n v="495"/>
    <n v="52"/>
    <x v="0"/>
    <x v="0"/>
    <x v="2"/>
    <n v="0"/>
    <x v="159"/>
    <x v="27"/>
    <x v="2"/>
    <s v="P1017"/>
    <n v="276"/>
    <n v="36"/>
    <x v="35"/>
    <x v="1"/>
    <n v="14"/>
    <n v="7"/>
    <s v="D"/>
    <n v="6.85"/>
    <x v="2"/>
    <n v="75715"/>
    <n v="780405"/>
    <s v="Paid"/>
    <n v="256762"/>
    <x v="3"/>
    <x v="1"/>
    <x v="4"/>
    <n v="42058"/>
  </r>
  <r>
    <x v="3257"/>
    <x v="127"/>
    <x v="1"/>
    <x v="7"/>
    <x v="1"/>
    <s v="P1"/>
    <x v="2"/>
    <x v="5"/>
    <x v="4"/>
    <x v="1109"/>
    <d v="2024-05-10T00:00:00"/>
    <n v="43"/>
    <n v="231243"/>
    <n v="228189"/>
    <n v="-3054"/>
    <x v="10"/>
    <n v="425.4"/>
    <n v="57"/>
    <x v="0"/>
    <x v="3"/>
    <x v="1"/>
    <n v="0"/>
    <x v="577"/>
    <x v="33"/>
    <x v="0"/>
    <s v="P1241"/>
    <n v="195"/>
    <n v="80"/>
    <x v="46"/>
    <x v="2"/>
    <n v="21"/>
    <n v="1"/>
    <s v="D"/>
    <n v="7.99"/>
    <x v="0"/>
    <n v="0"/>
    <n v="670203"/>
    <s v="Overdue"/>
    <n v="217191"/>
    <x v="9"/>
    <x v="3"/>
    <x v="3"/>
    <n v="-3054"/>
  </r>
  <r>
    <x v="3258"/>
    <x v="207"/>
    <x v="2"/>
    <x v="7"/>
    <x v="3"/>
    <s v="P1"/>
    <x v="0"/>
    <x v="3"/>
    <x v="2"/>
    <x v="1086"/>
    <d v="2022-09-07T00:00:00"/>
    <n v="12"/>
    <n v="243244"/>
    <n v="326656"/>
    <n v="83412"/>
    <x v="6"/>
    <n v="761"/>
    <n v="70"/>
    <x v="1"/>
    <x v="0"/>
    <x v="1"/>
    <n v="0"/>
    <x v="870"/>
    <x v="14"/>
    <x v="3"/>
    <s v="P1230"/>
    <n v="299"/>
    <n v="119"/>
    <x v="2"/>
    <x v="1"/>
    <n v="4"/>
    <n v="6"/>
    <s v="D"/>
    <n v="16.48"/>
    <x v="2"/>
    <n v="77858"/>
    <n v="816231"/>
    <s v="Paid"/>
    <n v="281011"/>
    <x v="0"/>
    <x v="2"/>
    <x v="4"/>
    <n v="83412"/>
  </r>
  <r>
    <x v="3259"/>
    <x v="140"/>
    <x v="4"/>
    <x v="15"/>
    <x v="4"/>
    <s v="P3"/>
    <x v="1"/>
    <x v="4"/>
    <x v="0"/>
    <x v="963"/>
    <d v="2022-12-14T00:00:00"/>
    <n v="21"/>
    <n v="339113"/>
    <n v="338709"/>
    <n v="-404"/>
    <x v="9"/>
    <n v="870.7"/>
    <n v="99"/>
    <x v="1"/>
    <x v="3"/>
    <x v="1"/>
    <n v="0"/>
    <x v="440"/>
    <x v="31"/>
    <x v="1"/>
    <s v="P1208"/>
    <n v="173"/>
    <n v="118"/>
    <x v="73"/>
    <x v="0"/>
    <n v="7"/>
    <n v="3"/>
    <s v="D"/>
    <n v="14.79"/>
    <x v="2"/>
    <n v="0"/>
    <n v="103922"/>
    <s v="Overdue"/>
    <n v="360282"/>
    <x v="0"/>
    <x v="0"/>
    <x v="0"/>
    <n v="-404"/>
  </r>
  <r>
    <x v="3260"/>
    <x v="220"/>
    <x v="4"/>
    <x v="12"/>
    <x v="0"/>
    <s v="P1"/>
    <x v="0"/>
    <x v="2"/>
    <x v="0"/>
    <x v="682"/>
    <d v="2025-12-09T00:00:00"/>
    <n v="46"/>
    <n v="497724"/>
    <n v="501148"/>
    <n v="3424"/>
    <x v="0"/>
    <n v="818.1"/>
    <n v="15"/>
    <x v="2"/>
    <x v="1"/>
    <x v="2"/>
    <n v="0"/>
    <x v="514"/>
    <x v="5"/>
    <x v="1"/>
    <s v="P1088"/>
    <n v="339"/>
    <n v="64"/>
    <x v="40"/>
    <x v="3"/>
    <n v="16"/>
    <n v="3"/>
    <s v="C"/>
    <n v="1.38"/>
    <x v="1"/>
    <n v="47293"/>
    <n v="247802"/>
    <s v="Pending"/>
    <n v="527168"/>
    <x v="12"/>
    <x v="2"/>
    <x v="1"/>
    <n v="3424"/>
  </r>
  <r>
    <x v="3261"/>
    <x v="214"/>
    <x v="0"/>
    <x v="3"/>
    <x v="0"/>
    <s v="P4"/>
    <x v="3"/>
    <x v="1"/>
    <x v="3"/>
    <x v="1047"/>
    <d v="2023-01-13T00:00:00"/>
    <n v="15"/>
    <n v="311076"/>
    <n v="314471"/>
    <n v="3395"/>
    <x v="3"/>
    <n v="362.9"/>
    <n v="98"/>
    <x v="1"/>
    <x v="0"/>
    <x v="1"/>
    <n v="0"/>
    <x v="701"/>
    <x v="0"/>
    <x v="3"/>
    <s v="P1200"/>
    <n v="112"/>
    <n v="49"/>
    <x v="76"/>
    <x v="0"/>
    <n v="4"/>
    <n v="8"/>
    <s v="D"/>
    <n v="14.68"/>
    <x v="0"/>
    <n v="0"/>
    <n v="355556"/>
    <s v="Paid"/>
    <n v="309420"/>
    <x v="3"/>
    <x v="2"/>
    <x v="2"/>
    <n v="3395"/>
  </r>
  <r>
    <x v="3262"/>
    <x v="291"/>
    <x v="4"/>
    <x v="6"/>
    <x v="4"/>
    <s v="P2"/>
    <x v="3"/>
    <x v="2"/>
    <x v="2"/>
    <x v="1240"/>
    <d v="2022-04-16T00:00:00"/>
    <n v="22"/>
    <n v="394650"/>
    <n v="430735"/>
    <n v="36085"/>
    <x v="0"/>
    <n v="537"/>
    <n v="59"/>
    <x v="0"/>
    <x v="0"/>
    <x v="2"/>
    <n v="0"/>
    <x v="659"/>
    <x v="38"/>
    <x v="1"/>
    <s v="P1477"/>
    <n v="330"/>
    <n v="112"/>
    <x v="72"/>
    <x v="3"/>
    <n v="19"/>
    <n v="3"/>
    <s v="D"/>
    <n v="10.76"/>
    <x v="0"/>
    <n v="26520"/>
    <n v="599921"/>
    <s v="Overdue"/>
    <n v="378265"/>
    <x v="4"/>
    <x v="2"/>
    <x v="4"/>
    <n v="36085"/>
  </r>
  <r>
    <x v="3263"/>
    <x v="211"/>
    <x v="1"/>
    <x v="26"/>
    <x v="5"/>
    <s v="P2"/>
    <x v="0"/>
    <x v="0"/>
    <x v="0"/>
    <x v="885"/>
    <d v="2025-11-05T00:00:00"/>
    <n v="17"/>
    <n v="481979"/>
    <n v="454667"/>
    <n v="-27312"/>
    <x v="4"/>
    <n v="422.1"/>
    <n v="6"/>
    <x v="2"/>
    <x v="0"/>
    <x v="0"/>
    <n v="47"/>
    <x v="333"/>
    <x v="31"/>
    <x v="3"/>
    <s v="P1167"/>
    <n v="232"/>
    <n v="117"/>
    <x v="74"/>
    <x v="1"/>
    <n v="21"/>
    <n v="3"/>
    <s v="D"/>
    <n v="0.28000000000000003"/>
    <x v="2"/>
    <n v="0"/>
    <n v="416495"/>
    <s v="Pending"/>
    <n v="485926"/>
    <x v="11"/>
    <x v="0"/>
    <x v="3"/>
    <n v="-27312"/>
  </r>
  <r>
    <x v="3264"/>
    <x v="45"/>
    <x v="1"/>
    <x v="6"/>
    <x v="3"/>
    <s v="P3"/>
    <x v="0"/>
    <x v="2"/>
    <x v="1"/>
    <x v="777"/>
    <d v="2024-05-02T00:00:00"/>
    <n v="57"/>
    <n v="310983"/>
    <n v="287749"/>
    <n v="-23234"/>
    <x v="2"/>
    <n v="26.6"/>
    <n v="80"/>
    <x v="1"/>
    <x v="0"/>
    <x v="2"/>
    <n v="46"/>
    <x v="756"/>
    <x v="3"/>
    <x v="1"/>
    <s v="P1124"/>
    <n v="350"/>
    <n v="30"/>
    <x v="17"/>
    <x v="1"/>
    <n v="4"/>
    <n v="5"/>
    <s v="D"/>
    <n v="16.23"/>
    <x v="1"/>
    <n v="0"/>
    <n v="861955"/>
    <s v="Pending"/>
    <n v="302618"/>
    <x v="3"/>
    <x v="1"/>
    <x v="4"/>
    <n v="-23234"/>
  </r>
  <r>
    <x v="3265"/>
    <x v="10"/>
    <x v="2"/>
    <x v="27"/>
    <x v="1"/>
    <s v="P3"/>
    <x v="2"/>
    <x v="3"/>
    <x v="0"/>
    <x v="903"/>
    <d v="2022-05-24T00:00:00"/>
    <n v="33"/>
    <n v="489893"/>
    <n v="540525"/>
    <n v="50632"/>
    <x v="8"/>
    <n v="874.7"/>
    <n v="61"/>
    <x v="1"/>
    <x v="2"/>
    <x v="1"/>
    <n v="53"/>
    <x v="430"/>
    <x v="4"/>
    <x v="1"/>
    <s v="P1129"/>
    <n v="232"/>
    <n v="49"/>
    <x v="70"/>
    <x v="0"/>
    <n v="2"/>
    <n v="3"/>
    <s v="D"/>
    <n v="12.04"/>
    <x v="0"/>
    <n v="0"/>
    <n v="813113"/>
    <s v="Paid"/>
    <n v="526184"/>
    <x v="6"/>
    <x v="0"/>
    <x v="2"/>
    <n v="50632"/>
  </r>
  <r>
    <x v="3266"/>
    <x v="97"/>
    <x v="0"/>
    <x v="4"/>
    <x v="5"/>
    <s v="P3"/>
    <x v="2"/>
    <x v="0"/>
    <x v="4"/>
    <x v="635"/>
    <d v="2025-09-11T00:00:00"/>
    <n v="55"/>
    <n v="21953"/>
    <n v="109209"/>
    <n v="87256"/>
    <x v="1"/>
    <n v="212.8"/>
    <n v="63"/>
    <x v="1"/>
    <x v="2"/>
    <x v="2"/>
    <n v="0"/>
    <x v="169"/>
    <x v="10"/>
    <x v="2"/>
    <s v="P1107"/>
    <n v="363"/>
    <n v="69"/>
    <x v="7"/>
    <x v="3"/>
    <n v="21"/>
    <n v="4"/>
    <s v="D"/>
    <n v="8.9600000000000009"/>
    <x v="0"/>
    <n v="0"/>
    <n v="551678"/>
    <s v="Pending"/>
    <n v="48124"/>
    <x v="7"/>
    <x v="0"/>
    <x v="3"/>
    <n v="87256"/>
  </r>
  <r>
    <x v="3267"/>
    <x v="39"/>
    <x v="2"/>
    <x v="11"/>
    <x v="2"/>
    <s v="P3"/>
    <x v="0"/>
    <x v="1"/>
    <x v="0"/>
    <x v="1179"/>
    <d v="2024-06-02T00:00:00"/>
    <n v="52"/>
    <n v="436475"/>
    <n v="452883"/>
    <n v="16408"/>
    <x v="4"/>
    <n v="502.5"/>
    <n v="15"/>
    <x v="2"/>
    <x v="3"/>
    <x v="2"/>
    <n v="0"/>
    <x v="216"/>
    <x v="4"/>
    <x v="2"/>
    <s v="P1410"/>
    <n v="457"/>
    <n v="12"/>
    <x v="11"/>
    <x v="3"/>
    <n v="19"/>
    <n v="2"/>
    <s v="A"/>
    <n v="12.22"/>
    <x v="2"/>
    <n v="0"/>
    <n v="443506"/>
    <s v="Paid"/>
    <n v="447937"/>
    <x v="10"/>
    <x v="1"/>
    <x v="4"/>
    <n v="16408"/>
  </r>
  <r>
    <x v="3268"/>
    <x v="124"/>
    <x v="4"/>
    <x v="5"/>
    <x v="1"/>
    <s v="P2"/>
    <x v="3"/>
    <x v="3"/>
    <x v="0"/>
    <x v="1241"/>
    <d v="2024-02-24T00:00:00"/>
    <n v="32"/>
    <n v="315464"/>
    <n v="328436"/>
    <n v="12972"/>
    <x v="3"/>
    <n v="358.1"/>
    <n v="9"/>
    <x v="2"/>
    <x v="3"/>
    <x v="1"/>
    <n v="53"/>
    <x v="776"/>
    <x v="19"/>
    <x v="3"/>
    <s v="P1101"/>
    <n v="384"/>
    <n v="59"/>
    <x v="61"/>
    <x v="1"/>
    <n v="2"/>
    <n v="3"/>
    <s v="B"/>
    <n v="1.74"/>
    <x v="0"/>
    <n v="0"/>
    <n v="202368"/>
    <s v="Paid"/>
    <n v="311032"/>
    <x v="2"/>
    <x v="2"/>
    <x v="2"/>
    <n v="12972"/>
  </r>
  <r>
    <x v="3269"/>
    <x v="126"/>
    <x v="0"/>
    <x v="14"/>
    <x v="1"/>
    <s v="P4"/>
    <x v="2"/>
    <x v="1"/>
    <x v="2"/>
    <x v="892"/>
    <d v="2022-09-04T00:00:00"/>
    <n v="22"/>
    <n v="357139"/>
    <n v="364045"/>
    <n v="6906"/>
    <x v="6"/>
    <n v="508.2"/>
    <n v="94"/>
    <x v="1"/>
    <x v="0"/>
    <x v="1"/>
    <n v="96"/>
    <x v="529"/>
    <x v="17"/>
    <x v="2"/>
    <s v="P1102"/>
    <n v="381"/>
    <n v="116"/>
    <x v="46"/>
    <x v="3"/>
    <n v="12"/>
    <n v="6"/>
    <s v="D"/>
    <n v="3.57"/>
    <x v="3"/>
    <n v="0"/>
    <n v="104224"/>
    <s v="Paid"/>
    <n v="395907"/>
    <x v="7"/>
    <x v="3"/>
    <x v="4"/>
    <n v="6906"/>
  </r>
  <r>
    <x v="3270"/>
    <x v="297"/>
    <x v="4"/>
    <x v="5"/>
    <x v="4"/>
    <s v="P3"/>
    <x v="3"/>
    <x v="1"/>
    <x v="0"/>
    <x v="414"/>
    <d v="2024-08-25T00:00:00"/>
    <n v="42"/>
    <n v="419996"/>
    <n v="406266"/>
    <n v="-13730"/>
    <x v="6"/>
    <n v="83.9"/>
    <n v="30"/>
    <x v="2"/>
    <x v="3"/>
    <x v="2"/>
    <n v="85"/>
    <x v="76"/>
    <x v="43"/>
    <x v="1"/>
    <s v="P1463"/>
    <n v="167"/>
    <n v="105"/>
    <x v="87"/>
    <x v="0"/>
    <n v="16"/>
    <n v="8"/>
    <s v="C"/>
    <n v="7.71"/>
    <x v="1"/>
    <n v="0"/>
    <n v="249368"/>
    <s v="Pending"/>
    <n v="444309"/>
    <x v="1"/>
    <x v="3"/>
    <x v="1"/>
    <n v="-13730"/>
  </r>
  <r>
    <x v="3271"/>
    <x v="0"/>
    <x v="1"/>
    <x v="25"/>
    <x v="3"/>
    <s v="P3"/>
    <x v="3"/>
    <x v="2"/>
    <x v="3"/>
    <x v="911"/>
    <d v="2024-11-12T00:00:00"/>
    <n v="14"/>
    <n v="209024"/>
    <n v="270154"/>
    <n v="61130"/>
    <x v="3"/>
    <n v="748.6"/>
    <n v="60"/>
    <x v="0"/>
    <x v="1"/>
    <x v="2"/>
    <n v="79"/>
    <x v="25"/>
    <x v="39"/>
    <x v="2"/>
    <s v="P1061"/>
    <n v="442"/>
    <n v="28"/>
    <x v="6"/>
    <x v="1"/>
    <n v="12"/>
    <n v="8"/>
    <s v="C"/>
    <n v="17.95"/>
    <x v="0"/>
    <n v="0"/>
    <n v="329654"/>
    <s v="Paid"/>
    <n v="212604"/>
    <x v="11"/>
    <x v="2"/>
    <x v="4"/>
    <n v="61130"/>
  </r>
  <r>
    <x v="3272"/>
    <x v="182"/>
    <x v="5"/>
    <x v="1"/>
    <x v="4"/>
    <s v="P5"/>
    <x v="2"/>
    <x v="5"/>
    <x v="0"/>
    <x v="786"/>
    <d v="2024-01-20T00:00:00"/>
    <n v="-2"/>
    <n v="386761"/>
    <n v="446615"/>
    <n v="59854"/>
    <x v="9"/>
    <n v="595"/>
    <n v="81"/>
    <x v="1"/>
    <x v="3"/>
    <x v="2"/>
    <n v="85"/>
    <x v="404"/>
    <x v="2"/>
    <x v="3"/>
    <s v="P1414"/>
    <n v="494"/>
    <n v="90"/>
    <x v="5"/>
    <x v="1"/>
    <n v="19"/>
    <n v="4"/>
    <s v="D"/>
    <n v="10.44"/>
    <x v="2"/>
    <n v="24077"/>
    <n v="423781"/>
    <s v="Overdue"/>
    <n v="379499"/>
    <x v="7"/>
    <x v="1"/>
    <x v="0"/>
    <n v="59854"/>
  </r>
  <r>
    <x v="3273"/>
    <x v="164"/>
    <x v="4"/>
    <x v="25"/>
    <x v="0"/>
    <s v="P1"/>
    <x v="1"/>
    <x v="3"/>
    <x v="2"/>
    <x v="1041"/>
    <d v="2025-07-30T00:00:00"/>
    <n v="25"/>
    <n v="353566"/>
    <n v="371004"/>
    <n v="17438"/>
    <x v="8"/>
    <n v="21.4"/>
    <n v="26"/>
    <x v="2"/>
    <x v="0"/>
    <x v="1"/>
    <n v="0"/>
    <x v="282"/>
    <x v="33"/>
    <x v="3"/>
    <s v="P1029"/>
    <n v="20"/>
    <n v="85"/>
    <x v="6"/>
    <x v="0"/>
    <n v="21"/>
    <n v="4"/>
    <s v="C"/>
    <n v="2.44"/>
    <x v="3"/>
    <n v="61004"/>
    <n v="478203"/>
    <s v="Pending"/>
    <n v="383775"/>
    <x v="5"/>
    <x v="1"/>
    <x v="3"/>
    <n v="17438"/>
  </r>
  <r>
    <x v="3274"/>
    <x v="9"/>
    <x v="4"/>
    <x v="8"/>
    <x v="0"/>
    <s v="P5"/>
    <x v="2"/>
    <x v="1"/>
    <x v="0"/>
    <x v="573"/>
    <d v="2025-03-22T00:00:00"/>
    <n v="-2"/>
    <n v="77783"/>
    <n v="155920"/>
    <n v="78137"/>
    <x v="10"/>
    <n v="155.9"/>
    <n v="94"/>
    <x v="1"/>
    <x v="1"/>
    <x v="0"/>
    <n v="51"/>
    <x v="864"/>
    <x v="1"/>
    <x v="4"/>
    <s v="P1296"/>
    <n v="265"/>
    <n v="98"/>
    <x v="34"/>
    <x v="1"/>
    <n v="4"/>
    <n v="7"/>
    <s v="A"/>
    <n v="0.3"/>
    <x v="2"/>
    <n v="0"/>
    <n v="176820"/>
    <s v="Paid"/>
    <n v="124284"/>
    <x v="8"/>
    <x v="3"/>
    <x v="2"/>
    <n v="78137"/>
  </r>
  <r>
    <x v="3275"/>
    <x v="284"/>
    <x v="5"/>
    <x v="18"/>
    <x v="1"/>
    <s v="P5"/>
    <x v="3"/>
    <x v="2"/>
    <x v="4"/>
    <x v="1084"/>
    <d v="2023-06-15T00:00:00"/>
    <n v="52"/>
    <n v="454736"/>
    <n v="519652"/>
    <n v="64916"/>
    <x v="2"/>
    <n v="617.5"/>
    <n v="85"/>
    <x v="1"/>
    <x v="0"/>
    <x v="0"/>
    <n v="0"/>
    <x v="148"/>
    <x v="4"/>
    <x v="2"/>
    <s v="P1275"/>
    <n v="262"/>
    <n v="64"/>
    <x v="16"/>
    <x v="3"/>
    <n v="21"/>
    <n v="2"/>
    <s v="A"/>
    <n v="1.05"/>
    <x v="0"/>
    <n v="77082"/>
    <n v="354708"/>
    <s v="Overdue"/>
    <n v="466766"/>
    <x v="12"/>
    <x v="1"/>
    <x v="0"/>
    <n v="64916"/>
  </r>
  <r>
    <x v="3276"/>
    <x v="263"/>
    <x v="3"/>
    <x v="15"/>
    <x v="5"/>
    <s v="P4"/>
    <x v="2"/>
    <x v="4"/>
    <x v="3"/>
    <x v="79"/>
    <d v="2022-06-21T00:00:00"/>
    <n v="31"/>
    <n v="18855"/>
    <n v="82737"/>
    <n v="63882"/>
    <x v="3"/>
    <n v="222.6"/>
    <n v="84"/>
    <x v="1"/>
    <x v="3"/>
    <x v="0"/>
    <n v="91"/>
    <x v="729"/>
    <x v="41"/>
    <x v="2"/>
    <s v="P1408"/>
    <n v="375"/>
    <n v="83"/>
    <x v="70"/>
    <x v="0"/>
    <n v="9"/>
    <n v="1"/>
    <s v="A"/>
    <n v="11.15"/>
    <x v="0"/>
    <n v="0"/>
    <n v="537319"/>
    <s v="Pending"/>
    <n v="4130"/>
    <x v="8"/>
    <x v="2"/>
    <x v="3"/>
    <n v="63882"/>
  </r>
  <r>
    <x v="3277"/>
    <x v="64"/>
    <x v="5"/>
    <x v="18"/>
    <x v="5"/>
    <s v="P4"/>
    <x v="0"/>
    <x v="3"/>
    <x v="2"/>
    <x v="560"/>
    <d v="2022-08-07T00:00:00"/>
    <n v="31"/>
    <n v="162634"/>
    <n v="265046"/>
    <n v="102412"/>
    <x v="0"/>
    <n v="212.9"/>
    <n v="11"/>
    <x v="2"/>
    <x v="2"/>
    <x v="0"/>
    <n v="100"/>
    <x v="526"/>
    <x v="28"/>
    <x v="2"/>
    <s v="P1060"/>
    <n v="422"/>
    <n v="70"/>
    <x v="12"/>
    <x v="1"/>
    <n v="12"/>
    <n v="4"/>
    <s v="B"/>
    <n v="17.52"/>
    <x v="2"/>
    <n v="0"/>
    <n v="149969"/>
    <s v="Paid"/>
    <n v="151129"/>
    <x v="3"/>
    <x v="0"/>
    <x v="4"/>
    <n v="102412"/>
  </r>
  <r>
    <x v="3278"/>
    <x v="251"/>
    <x v="0"/>
    <x v="1"/>
    <x v="3"/>
    <s v="P4"/>
    <x v="3"/>
    <x v="5"/>
    <x v="3"/>
    <x v="420"/>
    <d v="2024-05-24T00:00:00"/>
    <n v="60"/>
    <n v="16981"/>
    <n v="-20736"/>
    <n v="-37717"/>
    <x v="4"/>
    <n v="605.9"/>
    <n v="28"/>
    <x v="2"/>
    <x v="0"/>
    <x v="0"/>
    <n v="43"/>
    <x v="484"/>
    <x v="10"/>
    <x v="4"/>
    <s v="P1135"/>
    <n v="89"/>
    <n v="52"/>
    <x v="9"/>
    <x v="2"/>
    <n v="19"/>
    <n v="5"/>
    <s v="A"/>
    <n v="13.32"/>
    <x v="0"/>
    <n v="0"/>
    <n v="199858"/>
    <s v="Pending"/>
    <n v="14563"/>
    <x v="8"/>
    <x v="1"/>
    <x v="0"/>
    <n v="-37717"/>
  </r>
  <r>
    <x v="3279"/>
    <x v="84"/>
    <x v="1"/>
    <x v="11"/>
    <x v="0"/>
    <s v="P5"/>
    <x v="0"/>
    <x v="0"/>
    <x v="1"/>
    <x v="1215"/>
    <d v="2022-05-30T00:00:00"/>
    <n v="51"/>
    <n v="284962"/>
    <n v="291769"/>
    <n v="6807"/>
    <x v="6"/>
    <n v="711.1"/>
    <n v="89"/>
    <x v="1"/>
    <x v="3"/>
    <x v="2"/>
    <n v="0"/>
    <x v="625"/>
    <x v="15"/>
    <x v="0"/>
    <s v="P1407"/>
    <n v="283"/>
    <n v="85"/>
    <x v="7"/>
    <x v="1"/>
    <n v="21"/>
    <n v="8"/>
    <s v="C"/>
    <n v="2.4900000000000002"/>
    <x v="0"/>
    <n v="0"/>
    <n v="28784"/>
    <s v="Overdue"/>
    <n v="309939"/>
    <x v="5"/>
    <x v="1"/>
    <x v="4"/>
    <n v="6807"/>
  </r>
  <r>
    <x v="3280"/>
    <x v="171"/>
    <x v="3"/>
    <x v="3"/>
    <x v="5"/>
    <s v="P1"/>
    <x v="1"/>
    <x v="1"/>
    <x v="2"/>
    <x v="224"/>
    <d v="2022-07-13T00:00:00"/>
    <n v="54"/>
    <n v="196140"/>
    <n v="254369"/>
    <n v="58229"/>
    <x v="9"/>
    <n v="610.79999999999995"/>
    <n v="16"/>
    <x v="2"/>
    <x v="3"/>
    <x v="2"/>
    <n v="0"/>
    <x v="107"/>
    <x v="3"/>
    <x v="3"/>
    <s v="P1452"/>
    <n v="286"/>
    <n v="76"/>
    <x v="39"/>
    <x v="0"/>
    <n v="4"/>
    <n v="8"/>
    <s v="C"/>
    <n v="7.31"/>
    <x v="1"/>
    <n v="0"/>
    <n v="139010"/>
    <s v="Overdue"/>
    <n v="219023"/>
    <x v="1"/>
    <x v="2"/>
    <x v="0"/>
    <n v="58229"/>
  </r>
  <r>
    <x v="3281"/>
    <x v="115"/>
    <x v="0"/>
    <x v="17"/>
    <x v="2"/>
    <s v="P5"/>
    <x v="2"/>
    <x v="1"/>
    <x v="4"/>
    <x v="1173"/>
    <d v="2022-11-25T00:00:00"/>
    <n v="59"/>
    <n v="370219"/>
    <n v="332232"/>
    <n v="-37987"/>
    <x v="1"/>
    <n v="748.5"/>
    <n v="99"/>
    <x v="1"/>
    <x v="1"/>
    <x v="0"/>
    <n v="90"/>
    <x v="255"/>
    <x v="12"/>
    <x v="1"/>
    <s v="P1281"/>
    <n v="107"/>
    <n v="77"/>
    <x v="82"/>
    <x v="3"/>
    <n v="19"/>
    <n v="4"/>
    <s v="B"/>
    <n v="8.69"/>
    <x v="1"/>
    <n v="72758"/>
    <n v="202060"/>
    <s v="Overdue"/>
    <n v="408325"/>
    <x v="4"/>
    <x v="0"/>
    <x v="0"/>
    <n v="-37987"/>
  </r>
  <r>
    <x v="3282"/>
    <x v="147"/>
    <x v="2"/>
    <x v="28"/>
    <x v="5"/>
    <s v="P2"/>
    <x v="2"/>
    <x v="4"/>
    <x v="3"/>
    <x v="945"/>
    <d v="2025-02-09T00:00:00"/>
    <n v="8"/>
    <n v="223074"/>
    <n v="220952"/>
    <n v="-2122"/>
    <x v="10"/>
    <n v="348.1"/>
    <n v="67"/>
    <x v="1"/>
    <x v="3"/>
    <x v="0"/>
    <n v="0"/>
    <x v="371"/>
    <x v="43"/>
    <x v="2"/>
    <s v="P1132"/>
    <n v="202"/>
    <n v="22"/>
    <x v="45"/>
    <x v="1"/>
    <n v="14"/>
    <n v="3"/>
    <s v="D"/>
    <n v="0.6"/>
    <x v="2"/>
    <n v="16957"/>
    <n v="208396"/>
    <s v="Pending"/>
    <n v="245316"/>
    <x v="6"/>
    <x v="3"/>
    <x v="1"/>
    <n v="-2122"/>
  </r>
  <r>
    <x v="3283"/>
    <x v="64"/>
    <x v="0"/>
    <x v="19"/>
    <x v="2"/>
    <s v="P3"/>
    <x v="1"/>
    <x v="2"/>
    <x v="1"/>
    <x v="471"/>
    <d v="2023-07-28T00:00:00"/>
    <n v="15"/>
    <n v="17994"/>
    <n v="86456"/>
    <n v="68462"/>
    <x v="0"/>
    <n v="100.7"/>
    <n v="28"/>
    <x v="2"/>
    <x v="0"/>
    <x v="0"/>
    <n v="0"/>
    <x v="765"/>
    <x v="9"/>
    <x v="4"/>
    <s v="P1064"/>
    <n v="69"/>
    <n v="17"/>
    <x v="74"/>
    <x v="0"/>
    <n v="9"/>
    <n v="5"/>
    <s v="B"/>
    <n v="9.7899999999999991"/>
    <x v="0"/>
    <n v="0"/>
    <n v="779543"/>
    <s v="Pending"/>
    <n v="12904"/>
    <x v="11"/>
    <x v="3"/>
    <x v="2"/>
    <n v="68462"/>
  </r>
  <r>
    <x v="3284"/>
    <x v="187"/>
    <x v="3"/>
    <x v="26"/>
    <x v="2"/>
    <s v="P5"/>
    <x v="2"/>
    <x v="0"/>
    <x v="3"/>
    <x v="631"/>
    <d v="2024-01-04T00:00:00"/>
    <n v="7"/>
    <n v="98033"/>
    <n v="217207"/>
    <n v="119174"/>
    <x v="8"/>
    <n v="10.9"/>
    <n v="6"/>
    <x v="2"/>
    <x v="1"/>
    <x v="2"/>
    <n v="0"/>
    <x v="39"/>
    <x v="18"/>
    <x v="2"/>
    <s v="P1264"/>
    <n v="319"/>
    <n v="87"/>
    <x v="9"/>
    <x v="2"/>
    <n v="21"/>
    <n v="2"/>
    <s v="D"/>
    <n v="1.3"/>
    <x v="1"/>
    <n v="0"/>
    <n v="884841"/>
    <s v="Paid"/>
    <n v="134371"/>
    <x v="8"/>
    <x v="1"/>
    <x v="1"/>
    <n v="119174"/>
  </r>
  <r>
    <x v="3285"/>
    <x v="258"/>
    <x v="0"/>
    <x v="26"/>
    <x v="3"/>
    <s v="P1"/>
    <x v="1"/>
    <x v="2"/>
    <x v="4"/>
    <x v="836"/>
    <d v="2022-04-21T00:00:00"/>
    <n v="20"/>
    <n v="485039"/>
    <n v="602989"/>
    <n v="117950"/>
    <x v="10"/>
    <n v="257.89999999999998"/>
    <n v="45"/>
    <x v="0"/>
    <x v="0"/>
    <x v="0"/>
    <n v="74"/>
    <x v="424"/>
    <x v="28"/>
    <x v="1"/>
    <s v="P1473"/>
    <n v="238"/>
    <n v="105"/>
    <x v="86"/>
    <x v="1"/>
    <n v="21"/>
    <n v="7"/>
    <s v="D"/>
    <n v="6.24"/>
    <x v="1"/>
    <n v="0"/>
    <n v="768759"/>
    <s v="Pending"/>
    <n v="493233"/>
    <x v="10"/>
    <x v="0"/>
    <x v="2"/>
    <n v="117950"/>
  </r>
  <r>
    <x v="3286"/>
    <x v="35"/>
    <x v="0"/>
    <x v="16"/>
    <x v="2"/>
    <s v="P3"/>
    <x v="1"/>
    <x v="2"/>
    <x v="3"/>
    <x v="1242"/>
    <d v="2024-05-17T00:00:00"/>
    <n v="52"/>
    <n v="181485"/>
    <n v="158700"/>
    <n v="-22785"/>
    <x v="7"/>
    <n v="24"/>
    <n v="37"/>
    <x v="0"/>
    <x v="2"/>
    <x v="0"/>
    <n v="0"/>
    <x v="627"/>
    <x v="29"/>
    <x v="0"/>
    <s v="P1122"/>
    <n v="279"/>
    <n v="104"/>
    <x v="16"/>
    <x v="3"/>
    <n v="12"/>
    <n v="5"/>
    <s v="A"/>
    <n v="6.76"/>
    <x v="1"/>
    <n v="56026"/>
    <n v="746173"/>
    <s v="Overdue"/>
    <n v="188511"/>
    <x v="0"/>
    <x v="0"/>
    <x v="1"/>
    <n v="-22785"/>
  </r>
  <r>
    <x v="3287"/>
    <x v="63"/>
    <x v="0"/>
    <x v="4"/>
    <x v="5"/>
    <s v="P3"/>
    <x v="0"/>
    <x v="3"/>
    <x v="3"/>
    <x v="1243"/>
    <d v="2022-11-25T00:00:00"/>
    <n v="-2"/>
    <n v="137550"/>
    <n v="206521"/>
    <n v="68971"/>
    <x v="4"/>
    <n v="21"/>
    <n v="53"/>
    <x v="0"/>
    <x v="3"/>
    <x v="2"/>
    <n v="51"/>
    <x v="121"/>
    <x v="41"/>
    <x v="3"/>
    <s v="P1259"/>
    <n v="68"/>
    <n v="101"/>
    <x v="9"/>
    <x v="0"/>
    <n v="16"/>
    <n v="4"/>
    <s v="D"/>
    <n v="6.22"/>
    <x v="3"/>
    <n v="69979"/>
    <n v="633158"/>
    <s v="Paid"/>
    <n v="167396"/>
    <x v="0"/>
    <x v="0"/>
    <x v="0"/>
    <n v="68971"/>
  </r>
  <r>
    <x v="3288"/>
    <x v="18"/>
    <x v="3"/>
    <x v="13"/>
    <x v="2"/>
    <s v="P2"/>
    <x v="3"/>
    <x v="0"/>
    <x v="4"/>
    <x v="185"/>
    <d v="2022-10-26T00:00:00"/>
    <n v="58"/>
    <n v="488058"/>
    <n v="587946"/>
    <n v="99888"/>
    <x v="10"/>
    <n v="69.900000000000006"/>
    <n v="80"/>
    <x v="1"/>
    <x v="1"/>
    <x v="2"/>
    <n v="0"/>
    <x v="509"/>
    <x v="15"/>
    <x v="1"/>
    <s v="P1092"/>
    <n v="136"/>
    <n v="26"/>
    <x v="21"/>
    <x v="3"/>
    <n v="9"/>
    <n v="3"/>
    <s v="B"/>
    <n v="11.92"/>
    <x v="0"/>
    <n v="0"/>
    <n v="623192"/>
    <s v="Paid"/>
    <n v="500556"/>
    <x v="0"/>
    <x v="0"/>
    <x v="3"/>
    <n v="99888"/>
  </r>
  <r>
    <x v="3289"/>
    <x v="191"/>
    <x v="2"/>
    <x v="13"/>
    <x v="4"/>
    <s v="P3"/>
    <x v="2"/>
    <x v="2"/>
    <x v="1"/>
    <x v="873"/>
    <d v="2023-08-05T00:00:00"/>
    <n v="31"/>
    <n v="229005"/>
    <n v="279687"/>
    <n v="50682"/>
    <x v="1"/>
    <n v="36.799999999999997"/>
    <n v="54"/>
    <x v="0"/>
    <x v="3"/>
    <x v="0"/>
    <n v="59"/>
    <x v="634"/>
    <x v="20"/>
    <x v="1"/>
    <s v="P1392"/>
    <n v="435"/>
    <n v="111"/>
    <x v="28"/>
    <x v="3"/>
    <n v="7"/>
    <n v="2"/>
    <s v="D"/>
    <n v="3.21"/>
    <x v="1"/>
    <n v="77238"/>
    <n v="282589"/>
    <s v="Paid"/>
    <n v="271022"/>
    <x v="4"/>
    <x v="2"/>
    <x v="3"/>
    <n v="50682"/>
  </r>
  <r>
    <x v="3290"/>
    <x v="9"/>
    <x v="0"/>
    <x v="0"/>
    <x v="1"/>
    <s v="P3"/>
    <x v="0"/>
    <x v="3"/>
    <x v="1"/>
    <x v="786"/>
    <d v="2024-01-27T00:00:00"/>
    <n v="5"/>
    <n v="375976"/>
    <n v="386954"/>
    <n v="10978"/>
    <x v="7"/>
    <n v="666.4"/>
    <n v="97"/>
    <x v="1"/>
    <x v="3"/>
    <x v="1"/>
    <n v="59"/>
    <x v="367"/>
    <x v="25"/>
    <x v="4"/>
    <s v="P1061"/>
    <n v="414"/>
    <n v="38"/>
    <x v="79"/>
    <x v="3"/>
    <n v="19"/>
    <n v="3"/>
    <s v="C"/>
    <n v="5.85"/>
    <x v="0"/>
    <n v="58100"/>
    <n v="794660"/>
    <s v="Paid"/>
    <n v="390691"/>
    <x v="4"/>
    <x v="2"/>
    <x v="4"/>
    <n v="10978"/>
  </r>
  <r>
    <x v="3291"/>
    <x v="27"/>
    <x v="5"/>
    <x v="10"/>
    <x v="5"/>
    <s v="P2"/>
    <x v="2"/>
    <x v="1"/>
    <x v="2"/>
    <x v="893"/>
    <d v="2025-02-27T00:00:00"/>
    <n v="16"/>
    <n v="369632"/>
    <n v="392499"/>
    <n v="22867"/>
    <x v="8"/>
    <n v="122.5"/>
    <n v="71"/>
    <x v="1"/>
    <x v="2"/>
    <x v="0"/>
    <n v="44"/>
    <x v="350"/>
    <x v="44"/>
    <x v="3"/>
    <s v="P1111"/>
    <n v="319"/>
    <n v="17"/>
    <x v="71"/>
    <x v="1"/>
    <n v="2"/>
    <n v="1"/>
    <s v="D"/>
    <n v="10.11"/>
    <x v="1"/>
    <n v="0"/>
    <n v="231423"/>
    <s v="Overdue"/>
    <n v="393502"/>
    <x v="0"/>
    <x v="2"/>
    <x v="3"/>
    <n v="22867"/>
  </r>
  <r>
    <x v="3292"/>
    <x v="62"/>
    <x v="0"/>
    <x v="26"/>
    <x v="1"/>
    <s v="P3"/>
    <x v="3"/>
    <x v="0"/>
    <x v="4"/>
    <x v="797"/>
    <d v="2023-01-26T00:00:00"/>
    <n v="14"/>
    <n v="261254"/>
    <n v="255717"/>
    <n v="-5537"/>
    <x v="1"/>
    <n v="228.8"/>
    <n v="17"/>
    <x v="2"/>
    <x v="0"/>
    <x v="1"/>
    <n v="0"/>
    <x v="728"/>
    <x v="7"/>
    <x v="3"/>
    <s v="P1350"/>
    <n v="468"/>
    <n v="18"/>
    <x v="92"/>
    <x v="3"/>
    <n v="9"/>
    <n v="3"/>
    <s v="C"/>
    <n v="1.58"/>
    <x v="3"/>
    <n v="0"/>
    <n v="360138"/>
    <s v="Paid"/>
    <n v="281356"/>
    <x v="9"/>
    <x v="3"/>
    <x v="1"/>
    <n v="-5537"/>
  </r>
  <r>
    <x v="3293"/>
    <x v="141"/>
    <x v="1"/>
    <x v="7"/>
    <x v="3"/>
    <s v="P3"/>
    <x v="0"/>
    <x v="4"/>
    <x v="2"/>
    <x v="587"/>
    <d v="2024-01-29T00:00:00"/>
    <n v="31"/>
    <n v="189878"/>
    <n v="171764"/>
    <n v="-18114"/>
    <x v="7"/>
    <n v="40.799999999999997"/>
    <n v="10"/>
    <x v="2"/>
    <x v="3"/>
    <x v="2"/>
    <n v="48"/>
    <x v="801"/>
    <x v="13"/>
    <x v="4"/>
    <s v="P1463"/>
    <n v="456"/>
    <n v="120"/>
    <x v="3"/>
    <x v="3"/>
    <n v="12"/>
    <n v="6"/>
    <s v="D"/>
    <n v="2.0099999999999998"/>
    <x v="1"/>
    <n v="66033"/>
    <n v="992657"/>
    <s v="Paid"/>
    <n v="187484"/>
    <x v="12"/>
    <x v="3"/>
    <x v="3"/>
    <n v="-18114"/>
  </r>
  <r>
    <x v="3294"/>
    <x v="127"/>
    <x v="0"/>
    <x v="6"/>
    <x v="5"/>
    <s v="P1"/>
    <x v="1"/>
    <x v="3"/>
    <x v="4"/>
    <x v="899"/>
    <d v="2024-12-13T00:00:00"/>
    <n v="32"/>
    <n v="346127"/>
    <n v="367788"/>
    <n v="21661"/>
    <x v="9"/>
    <n v="202.8"/>
    <n v="63"/>
    <x v="1"/>
    <x v="3"/>
    <x v="1"/>
    <n v="49"/>
    <x v="203"/>
    <x v="30"/>
    <x v="4"/>
    <s v="P1201"/>
    <n v="440"/>
    <n v="20"/>
    <x v="58"/>
    <x v="1"/>
    <n v="19"/>
    <n v="3"/>
    <s v="D"/>
    <n v="17.55"/>
    <x v="0"/>
    <n v="0"/>
    <n v="880004"/>
    <s v="Pending"/>
    <n v="332411"/>
    <x v="5"/>
    <x v="1"/>
    <x v="2"/>
    <n v="21661"/>
  </r>
  <r>
    <x v="3295"/>
    <x v="288"/>
    <x v="3"/>
    <x v="9"/>
    <x v="3"/>
    <s v="P1"/>
    <x v="0"/>
    <x v="1"/>
    <x v="1"/>
    <x v="1226"/>
    <d v="2023-03-07T00:00:00"/>
    <n v="25"/>
    <n v="392326"/>
    <n v="384014"/>
    <n v="-8312"/>
    <x v="6"/>
    <n v="142.80000000000001"/>
    <n v="82"/>
    <x v="1"/>
    <x v="3"/>
    <x v="0"/>
    <n v="88"/>
    <x v="322"/>
    <x v="13"/>
    <x v="0"/>
    <s v="P1497"/>
    <n v="175"/>
    <n v="70"/>
    <x v="79"/>
    <x v="1"/>
    <n v="21"/>
    <n v="5"/>
    <s v="A"/>
    <n v="3.27"/>
    <x v="2"/>
    <n v="0"/>
    <n v="890353"/>
    <s v="Pending"/>
    <n v="420820"/>
    <x v="3"/>
    <x v="1"/>
    <x v="4"/>
    <n v="-8312"/>
  </r>
  <r>
    <x v="3296"/>
    <x v="162"/>
    <x v="4"/>
    <x v="19"/>
    <x v="4"/>
    <s v="P4"/>
    <x v="2"/>
    <x v="1"/>
    <x v="0"/>
    <x v="501"/>
    <d v="2023-05-10T00:00:00"/>
    <n v="30"/>
    <n v="56982"/>
    <n v="122692"/>
    <n v="65710"/>
    <x v="2"/>
    <n v="573.9"/>
    <n v="80"/>
    <x v="1"/>
    <x v="1"/>
    <x v="0"/>
    <n v="53"/>
    <x v="594"/>
    <x v="31"/>
    <x v="2"/>
    <s v="P1230"/>
    <n v="184"/>
    <n v="47"/>
    <x v="64"/>
    <x v="1"/>
    <n v="2"/>
    <n v="6"/>
    <s v="D"/>
    <n v="12.28"/>
    <x v="3"/>
    <n v="0"/>
    <n v="201632"/>
    <s v="Overdue"/>
    <n v="56762"/>
    <x v="0"/>
    <x v="1"/>
    <x v="2"/>
    <n v="65710"/>
  </r>
  <r>
    <x v="3297"/>
    <x v="164"/>
    <x v="1"/>
    <x v="18"/>
    <x v="2"/>
    <s v="P1"/>
    <x v="1"/>
    <x v="0"/>
    <x v="0"/>
    <x v="261"/>
    <d v="2022-10-12T00:00:00"/>
    <n v="18"/>
    <n v="95225"/>
    <n v="88402"/>
    <n v="-6823"/>
    <x v="2"/>
    <n v="368.2"/>
    <n v="39"/>
    <x v="0"/>
    <x v="3"/>
    <x v="1"/>
    <n v="0"/>
    <x v="574"/>
    <x v="26"/>
    <x v="1"/>
    <s v="P1272"/>
    <n v="375"/>
    <n v="65"/>
    <x v="84"/>
    <x v="0"/>
    <n v="4"/>
    <n v="8"/>
    <s v="C"/>
    <n v="2.42"/>
    <x v="2"/>
    <n v="0"/>
    <n v="390031"/>
    <s v="Paid"/>
    <n v="81173"/>
    <x v="11"/>
    <x v="0"/>
    <x v="1"/>
    <n v="-6823"/>
  </r>
  <r>
    <x v="3298"/>
    <x v="124"/>
    <x v="2"/>
    <x v="19"/>
    <x v="5"/>
    <s v="P2"/>
    <x v="2"/>
    <x v="3"/>
    <x v="0"/>
    <x v="324"/>
    <d v="2023-09-28T00:00:00"/>
    <n v="40"/>
    <n v="264503"/>
    <n v="326953"/>
    <n v="62450"/>
    <x v="7"/>
    <n v="412.6"/>
    <n v="40"/>
    <x v="0"/>
    <x v="0"/>
    <x v="0"/>
    <n v="0"/>
    <x v="722"/>
    <x v="8"/>
    <x v="0"/>
    <s v="P1496"/>
    <n v="445"/>
    <n v="91"/>
    <x v="38"/>
    <x v="0"/>
    <n v="7"/>
    <n v="8"/>
    <s v="B"/>
    <n v="14.06"/>
    <x v="0"/>
    <n v="0"/>
    <n v="44233"/>
    <s v="Pending"/>
    <n v="285708"/>
    <x v="11"/>
    <x v="0"/>
    <x v="4"/>
    <n v="62450"/>
  </r>
  <r>
    <x v="3299"/>
    <x v="185"/>
    <x v="5"/>
    <x v="14"/>
    <x v="3"/>
    <s v="P2"/>
    <x v="0"/>
    <x v="5"/>
    <x v="0"/>
    <x v="350"/>
    <d v="2024-11-12T00:00:00"/>
    <n v="50"/>
    <n v="186098"/>
    <n v="277266"/>
    <n v="91168"/>
    <x v="0"/>
    <n v="838.7"/>
    <n v="9"/>
    <x v="2"/>
    <x v="1"/>
    <x v="0"/>
    <n v="0"/>
    <x v="50"/>
    <x v="27"/>
    <x v="3"/>
    <s v="P1247"/>
    <n v="153"/>
    <n v="64"/>
    <x v="62"/>
    <x v="1"/>
    <n v="7"/>
    <n v="5"/>
    <s v="B"/>
    <n v="17.260000000000002"/>
    <x v="3"/>
    <n v="66149"/>
    <n v="975342"/>
    <s v="Overdue"/>
    <n v="215731"/>
    <x v="10"/>
    <x v="2"/>
    <x v="4"/>
    <n v="91168"/>
  </r>
  <r>
    <x v="3300"/>
    <x v="244"/>
    <x v="2"/>
    <x v="26"/>
    <x v="2"/>
    <s v="P2"/>
    <x v="0"/>
    <x v="1"/>
    <x v="1"/>
    <x v="268"/>
    <d v="2024-04-22T00:00:00"/>
    <n v="49"/>
    <n v="274821"/>
    <n v="300589"/>
    <n v="25768"/>
    <x v="6"/>
    <n v="897.2"/>
    <n v="7"/>
    <x v="2"/>
    <x v="1"/>
    <x v="0"/>
    <n v="0"/>
    <x v="630"/>
    <x v="23"/>
    <x v="2"/>
    <s v="P1057"/>
    <n v="356"/>
    <n v="28"/>
    <x v="31"/>
    <x v="2"/>
    <n v="19"/>
    <n v="7"/>
    <s v="C"/>
    <n v="12.72"/>
    <x v="2"/>
    <n v="0"/>
    <n v="339207"/>
    <s v="Paid"/>
    <n v="312157"/>
    <x v="7"/>
    <x v="3"/>
    <x v="2"/>
    <n v="25768"/>
  </r>
  <r>
    <x v="3301"/>
    <x v="147"/>
    <x v="1"/>
    <x v="6"/>
    <x v="5"/>
    <s v="P4"/>
    <x v="2"/>
    <x v="1"/>
    <x v="0"/>
    <x v="60"/>
    <d v="2023-01-20T00:00:00"/>
    <n v="44"/>
    <n v="113792"/>
    <n v="115213"/>
    <n v="1421"/>
    <x v="6"/>
    <n v="687.3"/>
    <n v="11"/>
    <x v="2"/>
    <x v="3"/>
    <x v="2"/>
    <n v="0"/>
    <x v="663"/>
    <x v="40"/>
    <x v="1"/>
    <s v="P1269"/>
    <n v="358"/>
    <n v="57"/>
    <x v="62"/>
    <x v="1"/>
    <n v="19"/>
    <n v="8"/>
    <s v="A"/>
    <n v="1.8"/>
    <x v="3"/>
    <n v="0"/>
    <n v="210449"/>
    <s v="Pending"/>
    <n v="146665"/>
    <x v="6"/>
    <x v="1"/>
    <x v="2"/>
    <n v="1421"/>
  </r>
  <r>
    <x v="3302"/>
    <x v="90"/>
    <x v="4"/>
    <x v="28"/>
    <x v="2"/>
    <s v="P3"/>
    <x v="0"/>
    <x v="3"/>
    <x v="3"/>
    <x v="1187"/>
    <d v="2022-01-12T00:00:00"/>
    <n v="10"/>
    <n v="110130"/>
    <n v="123802"/>
    <n v="13672"/>
    <x v="1"/>
    <n v="555.1"/>
    <n v="42"/>
    <x v="0"/>
    <x v="2"/>
    <x v="2"/>
    <n v="83"/>
    <x v="756"/>
    <x v="18"/>
    <x v="1"/>
    <s v="P1440"/>
    <n v="389"/>
    <n v="111"/>
    <x v="36"/>
    <x v="2"/>
    <n v="19"/>
    <n v="6"/>
    <s v="C"/>
    <n v="12.52"/>
    <x v="1"/>
    <n v="83015"/>
    <n v="237378"/>
    <s v="Pending"/>
    <n v="132533"/>
    <x v="11"/>
    <x v="3"/>
    <x v="1"/>
    <n v="13672"/>
  </r>
  <r>
    <x v="3303"/>
    <x v="216"/>
    <x v="0"/>
    <x v="11"/>
    <x v="2"/>
    <s v="P3"/>
    <x v="0"/>
    <x v="2"/>
    <x v="4"/>
    <x v="946"/>
    <d v="2024-05-17T00:00:00"/>
    <n v="56"/>
    <n v="25599"/>
    <n v="4887"/>
    <n v="-20712"/>
    <x v="1"/>
    <n v="718.6"/>
    <n v="22"/>
    <x v="2"/>
    <x v="3"/>
    <x v="1"/>
    <n v="0"/>
    <x v="759"/>
    <x v="34"/>
    <x v="3"/>
    <s v="P1258"/>
    <n v="50"/>
    <n v="81"/>
    <x v="34"/>
    <x v="0"/>
    <n v="21"/>
    <n v="2"/>
    <s v="A"/>
    <n v="10.08"/>
    <x v="2"/>
    <n v="26753"/>
    <n v="988432"/>
    <s v="Overdue"/>
    <n v="21024"/>
    <x v="5"/>
    <x v="0"/>
    <x v="0"/>
    <n v="-20712"/>
  </r>
  <r>
    <x v="3304"/>
    <x v="202"/>
    <x v="0"/>
    <x v="11"/>
    <x v="0"/>
    <s v="P3"/>
    <x v="0"/>
    <x v="2"/>
    <x v="1"/>
    <x v="947"/>
    <d v="2023-12-15T00:00:00"/>
    <n v="23"/>
    <n v="160715"/>
    <n v="152416"/>
    <n v="-8299"/>
    <x v="2"/>
    <n v="125"/>
    <n v="21"/>
    <x v="2"/>
    <x v="0"/>
    <x v="2"/>
    <n v="67"/>
    <x v="774"/>
    <x v="3"/>
    <x v="4"/>
    <s v="P1399"/>
    <n v="240"/>
    <n v="104"/>
    <x v="88"/>
    <x v="1"/>
    <n v="2"/>
    <n v="4"/>
    <s v="D"/>
    <n v="15.35"/>
    <x v="2"/>
    <n v="0"/>
    <n v="951658"/>
    <s v="Paid"/>
    <n v="195528"/>
    <x v="2"/>
    <x v="1"/>
    <x v="0"/>
    <n v="-8299"/>
  </r>
  <r>
    <x v="3305"/>
    <x v="28"/>
    <x v="1"/>
    <x v="8"/>
    <x v="1"/>
    <s v="P1"/>
    <x v="0"/>
    <x v="0"/>
    <x v="3"/>
    <x v="1244"/>
    <d v="2023-12-27T00:00:00"/>
    <n v="40"/>
    <n v="373829"/>
    <n v="454056"/>
    <n v="80227"/>
    <x v="7"/>
    <n v="641.70000000000005"/>
    <n v="46"/>
    <x v="0"/>
    <x v="1"/>
    <x v="2"/>
    <n v="74"/>
    <x v="73"/>
    <x v="37"/>
    <x v="1"/>
    <s v="P1105"/>
    <n v="291"/>
    <n v="29"/>
    <x v="18"/>
    <x v="2"/>
    <n v="0"/>
    <n v="8"/>
    <s v="A"/>
    <n v="13.69"/>
    <x v="2"/>
    <n v="0"/>
    <n v="315121"/>
    <s v="Pending"/>
    <n v="381910"/>
    <x v="2"/>
    <x v="1"/>
    <x v="1"/>
    <n v="80227"/>
  </r>
  <r>
    <x v="3306"/>
    <x v="159"/>
    <x v="3"/>
    <x v="29"/>
    <x v="1"/>
    <s v="P5"/>
    <x v="2"/>
    <x v="1"/>
    <x v="3"/>
    <x v="568"/>
    <d v="2023-05-26T00:00:00"/>
    <n v="27"/>
    <n v="402123"/>
    <n v="372476"/>
    <n v="-29647"/>
    <x v="0"/>
    <n v="590.1"/>
    <n v="33"/>
    <x v="0"/>
    <x v="0"/>
    <x v="1"/>
    <n v="83"/>
    <x v="862"/>
    <x v="29"/>
    <x v="0"/>
    <s v="P1448"/>
    <n v="214"/>
    <n v="57"/>
    <x v="58"/>
    <x v="3"/>
    <n v="12"/>
    <n v="5"/>
    <s v="D"/>
    <n v="16.41"/>
    <x v="0"/>
    <n v="1261"/>
    <n v="248529"/>
    <s v="Pending"/>
    <n v="411095"/>
    <x v="12"/>
    <x v="3"/>
    <x v="0"/>
    <n v="-29647"/>
  </r>
  <r>
    <x v="3307"/>
    <x v="56"/>
    <x v="4"/>
    <x v="22"/>
    <x v="5"/>
    <s v="P5"/>
    <x v="2"/>
    <x v="2"/>
    <x v="4"/>
    <x v="957"/>
    <d v="2025-11-09T00:00:00"/>
    <n v="25"/>
    <n v="104964"/>
    <n v="213920"/>
    <n v="108956"/>
    <x v="6"/>
    <n v="235.3"/>
    <n v="79"/>
    <x v="1"/>
    <x v="3"/>
    <x v="0"/>
    <n v="0"/>
    <x v="665"/>
    <x v="24"/>
    <x v="0"/>
    <s v="P1085"/>
    <n v="449"/>
    <n v="49"/>
    <x v="19"/>
    <x v="2"/>
    <n v="4"/>
    <n v="2"/>
    <s v="B"/>
    <n v="3.23"/>
    <x v="0"/>
    <n v="0"/>
    <n v="225850"/>
    <s v="Paid"/>
    <n v="87232"/>
    <x v="12"/>
    <x v="2"/>
    <x v="1"/>
    <n v="108956"/>
  </r>
  <r>
    <x v="3308"/>
    <x v="98"/>
    <x v="0"/>
    <x v="2"/>
    <x v="3"/>
    <s v="P5"/>
    <x v="1"/>
    <x v="1"/>
    <x v="4"/>
    <x v="5"/>
    <d v="2022-08-09T00:00:00"/>
    <n v="31"/>
    <n v="360614"/>
    <n v="419787"/>
    <n v="59173"/>
    <x v="10"/>
    <n v="868"/>
    <n v="30"/>
    <x v="2"/>
    <x v="1"/>
    <x v="2"/>
    <n v="0"/>
    <x v="531"/>
    <x v="3"/>
    <x v="0"/>
    <s v="P1478"/>
    <n v="408"/>
    <n v="77"/>
    <x v="20"/>
    <x v="0"/>
    <n v="7"/>
    <n v="2"/>
    <s v="C"/>
    <n v="8.85"/>
    <x v="3"/>
    <n v="85793"/>
    <n v="388951"/>
    <s v="Overdue"/>
    <n v="383771"/>
    <x v="12"/>
    <x v="2"/>
    <x v="1"/>
    <n v="59173"/>
  </r>
  <r>
    <x v="3309"/>
    <x v="85"/>
    <x v="1"/>
    <x v="16"/>
    <x v="0"/>
    <s v="P1"/>
    <x v="2"/>
    <x v="1"/>
    <x v="0"/>
    <x v="263"/>
    <d v="2023-04-29T00:00:00"/>
    <n v="4"/>
    <n v="171436"/>
    <n v="212367"/>
    <n v="40931"/>
    <x v="1"/>
    <n v="396.2"/>
    <n v="83"/>
    <x v="1"/>
    <x v="2"/>
    <x v="0"/>
    <n v="60"/>
    <x v="873"/>
    <x v="34"/>
    <x v="4"/>
    <s v="P1144"/>
    <n v="268"/>
    <n v="22"/>
    <x v="25"/>
    <x v="1"/>
    <n v="2"/>
    <n v="4"/>
    <s v="C"/>
    <n v="7.74"/>
    <x v="1"/>
    <n v="30712"/>
    <n v="817658"/>
    <s v="Paid"/>
    <n v="205005"/>
    <x v="4"/>
    <x v="3"/>
    <x v="1"/>
    <n v="40931"/>
  </r>
  <r>
    <x v="3310"/>
    <x v="278"/>
    <x v="5"/>
    <x v="7"/>
    <x v="1"/>
    <s v="P1"/>
    <x v="3"/>
    <x v="5"/>
    <x v="4"/>
    <x v="634"/>
    <d v="2023-09-15T00:00:00"/>
    <n v="48"/>
    <n v="117791"/>
    <n v="121254"/>
    <n v="3463"/>
    <x v="0"/>
    <n v="720.7"/>
    <n v="85"/>
    <x v="1"/>
    <x v="0"/>
    <x v="0"/>
    <n v="0"/>
    <x v="250"/>
    <x v="11"/>
    <x v="0"/>
    <s v="P1380"/>
    <n v="236"/>
    <n v="57"/>
    <x v="6"/>
    <x v="1"/>
    <n v="9"/>
    <n v="5"/>
    <s v="D"/>
    <n v="2"/>
    <x v="2"/>
    <n v="0"/>
    <n v="498967"/>
    <s v="Paid"/>
    <n v="108595"/>
    <x v="12"/>
    <x v="3"/>
    <x v="3"/>
    <n v="3463"/>
  </r>
  <r>
    <x v="3311"/>
    <x v="267"/>
    <x v="3"/>
    <x v="26"/>
    <x v="3"/>
    <s v="P1"/>
    <x v="3"/>
    <x v="4"/>
    <x v="4"/>
    <x v="578"/>
    <d v="2023-08-30T00:00:00"/>
    <n v="38"/>
    <n v="177976"/>
    <n v="253694"/>
    <n v="75718"/>
    <x v="0"/>
    <n v="388.7"/>
    <n v="95"/>
    <x v="1"/>
    <x v="1"/>
    <x v="0"/>
    <n v="0"/>
    <x v="766"/>
    <x v="14"/>
    <x v="4"/>
    <s v="P1150"/>
    <n v="489"/>
    <n v="54"/>
    <x v="78"/>
    <x v="0"/>
    <n v="7"/>
    <n v="7"/>
    <s v="D"/>
    <n v="11.89"/>
    <x v="3"/>
    <n v="0"/>
    <n v="618458"/>
    <s v="Paid"/>
    <n v="197468"/>
    <x v="8"/>
    <x v="0"/>
    <x v="3"/>
    <n v="75718"/>
  </r>
  <r>
    <x v="3312"/>
    <x v="155"/>
    <x v="0"/>
    <x v="20"/>
    <x v="2"/>
    <s v="P1"/>
    <x v="2"/>
    <x v="4"/>
    <x v="1"/>
    <x v="440"/>
    <d v="2023-08-11T00:00:00"/>
    <n v="52"/>
    <n v="455966"/>
    <n v="506400"/>
    <n v="50434"/>
    <x v="6"/>
    <n v="55.6"/>
    <n v="61"/>
    <x v="1"/>
    <x v="3"/>
    <x v="0"/>
    <n v="0"/>
    <x v="705"/>
    <x v="31"/>
    <x v="4"/>
    <s v="P1384"/>
    <n v="284"/>
    <n v="57"/>
    <x v="79"/>
    <x v="0"/>
    <n v="14"/>
    <n v="2"/>
    <s v="B"/>
    <n v="1.33"/>
    <x v="3"/>
    <n v="57112"/>
    <n v="695264"/>
    <s v="Paid"/>
    <n v="469674"/>
    <x v="12"/>
    <x v="1"/>
    <x v="1"/>
    <n v="50434"/>
  </r>
  <r>
    <x v="3313"/>
    <x v="281"/>
    <x v="5"/>
    <x v="7"/>
    <x v="4"/>
    <s v="P4"/>
    <x v="2"/>
    <x v="3"/>
    <x v="1"/>
    <x v="1245"/>
    <d v="2023-02-11T00:00:00"/>
    <n v="45"/>
    <n v="126868"/>
    <n v="156893"/>
    <n v="30025"/>
    <x v="4"/>
    <n v="274.60000000000002"/>
    <n v="29"/>
    <x v="2"/>
    <x v="3"/>
    <x v="0"/>
    <n v="86"/>
    <x v="531"/>
    <x v="21"/>
    <x v="1"/>
    <s v="P1296"/>
    <n v="450"/>
    <n v="89"/>
    <x v="31"/>
    <x v="1"/>
    <n v="21"/>
    <n v="3"/>
    <s v="B"/>
    <n v="11.82"/>
    <x v="1"/>
    <n v="0"/>
    <n v="607776"/>
    <s v="Paid"/>
    <n v="131597"/>
    <x v="7"/>
    <x v="1"/>
    <x v="0"/>
    <n v="30025"/>
  </r>
  <r>
    <x v="3314"/>
    <x v="14"/>
    <x v="0"/>
    <x v="22"/>
    <x v="2"/>
    <s v="P3"/>
    <x v="3"/>
    <x v="4"/>
    <x v="1"/>
    <x v="384"/>
    <d v="2025-11-05T00:00:00"/>
    <n v="50"/>
    <n v="188085"/>
    <n v="208277"/>
    <n v="20192"/>
    <x v="6"/>
    <n v="228.7"/>
    <n v="9"/>
    <x v="2"/>
    <x v="0"/>
    <x v="1"/>
    <n v="61"/>
    <x v="746"/>
    <x v="22"/>
    <x v="1"/>
    <s v="P1435"/>
    <n v="271"/>
    <n v="70"/>
    <x v="52"/>
    <x v="0"/>
    <n v="2"/>
    <n v="7"/>
    <s v="C"/>
    <n v="15.25"/>
    <x v="0"/>
    <n v="0"/>
    <n v="864142"/>
    <s v="Paid"/>
    <n v="215780"/>
    <x v="8"/>
    <x v="3"/>
    <x v="4"/>
    <n v="20192"/>
  </r>
  <r>
    <x v="3315"/>
    <x v="11"/>
    <x v="4"/>
    <x v="2"/>
    <x v="4"/>
    <s v="P3"/>
    <x v="3"/>
    <x v="1"/>
    <x v="2"/>
    <x v="1246"/>
    <d v="2023-08-09T00:00:00"/>
    <n v="28"/>
    <n v="330790"/>
    <n v="403458"/>
    <n v="72668"/>
    <x v="0"/>
    <n v="61.9"/>
    <n v="66"/>
    <x v="1"/>
    <x v="1"/>
    <x v="0"/>
    <n v="0"/>
    <x v="874"/>
    <x v="10"/>
    <x v="0"/>
    <s v="P1274"/>
    <n v="28"/>
    <n v="92"/>
    <x v="30"/>
    <x v="1"/>
    <n v="7"/>
    <n v="5"/>
    <s v="B"/>
    <n v="13.04"/>
    <x v="1"/>
    <n v="0"/>
    <n v="867298"/>
    <s v="Pending"/>
    <n v="339343"/>
    <x v="4"/>
    <x v="3"/>
    <x v="1"/>
    <n v="72668"/>
  </r>
  <r>
    <x v="3316"/>
    <x v="241"/>
    <x v="2"/>
    <x v="5"/>
    <x v="0"/>
    <s v="P4"/>
    <x v="1"/>
    <x v="3"/>
    <x v="2"/>
    <x v="862"/>
    <d v="2022-12-09T00:00:00"/>
    <n v="38"/>
    <n v="72838"/>
    <n v="121536"/>
    <n v="48698"/>
    <x v="8"/>
    <n v="124.2"/>
    <n v="96"/>
    <x v="1"/>
    <x v="3"/>
    <x v="2"/>
    <n v="71"/>
    <x v="135"/>
    <x v="24"/>
    <x v="3"/>
    <s v="P1157"/>
    <n v="171"/>
    <n v="66"/>
    <x v="77"/>
    <x v="2"/>
    <n v="12"/>
    <n v="6"/>
    <s v="A"/>
    <n v="16.16"/>
    <x v="1"/>
    <n v="0"/>
    <n v="638189"/>
    <s v="Pending"/>
    <n v="121950"/>
    <x v="5"/>
    <x v="0"/>
    <x v="3"/>
    <n v="48698"/>
  </r>
  <r>
    <x v="3317"/>
    <x v="159"/>
    <x v="5"/>
    <x v="28"/>
    <x v="2"/>
    <s v="P5"/>
    <x v="2"/>
    <x v="0"/>
    <x v="4"/>
    <x v="1166"/>
    <d v="2022-10-06T00:00:00"/>
    <n v="47"/>
    <n v="285937"/>
    <n v="278668"/>
    <n v="-7269"/>
    <x v="6"/>
    <n v="821.9"/>
    <n v="88"/>
    <x v="1"/>
    <x v="0"/>
    <x v="0"/>
    <n v="71"/>
    <x v="356"/>
    <x v="8"/>
    <x v="2"/>
    <s v="P1491"/>
    <n v="272"/>
    <n v="41"/>
    <x v="3"/>
    <x v="0"/>
    <n v="19"/>
    <n v="4"/>
    <s v="B"/>
    <n v="5.59"/>
    <x v="3"/>
    <n v="36163"/>
    <n v="157361"/>
    <s v="Paid"/>
    <n v="332379"/>
    <x v="10"/>
    <x v="3"/>
    <x v="1"/>
    <n v="-7269"/>
  </r>
  <r>
    <x v="3318"/>
    <x v="133"/>
    <x v="0"/>
    <x v="20"/>
    <x v="1"/>
    <s v="P5"/>
    <x v="3"/>
    <x v="1"/>
    <x v="3"/>
    <x v="477"/>
    <d v="2022-03-12T00:00:00"/>
    <n v="51"/>
    <n v="330075"/>
    <n v="447373"/>
    <n v="117298"/>
    <x v="8"/>
    <n v="293.10000000000002"/>
    <n v="25"/>
    <x v="2"/>
    <x v="2"/>
    <x v="0"/>
    <n v="100"/>
    <x v="65"/>
    <x v="25"/>
    <x v="1"/>
    <s v="P1131"/>
    <n v="325"/>
    <n v="65"/>
    <x v="49"/>
    <x v="0"/>
    <n v="4"/>
    <n v="3"/>
    <s v="D"/>
    <n v="5.85"/>
    <x v="3"/>
    <n v="0"/>
    <n v="416565"/>
    <s v="Paid"/>
    <n v="369026"/>
    <x v="12"/>
    <x v="0"/>
    <x v="3"/>
    <n v="117298"/>
  </r>
  <r>
    <x v="3319"/>
    <x v="287"/>
    <x v="0"/>
    <x v="21"/>
    <x v="1"/>
    <s v="P5"/>
    <x v="0"/>
    <x v="5"/>
    <x v="3"/>
    <x v="253"/>
    <d v="2023-07-09T00:00:00"/>
    <n v="25"/>
    <n v="361308"/>
    <n v="418694"/>
    <n v="57386"/>
    <x v="7"/>
    <n v="359.1"/>
    <n v="46"/>
    <x v="0"/>
    <x v="0"/>
    <x v="0"/>
    <n v="43"/>
    <x v="177"/>
    <x v="33"/>
    <x v="1"/>
    <s v="P1327"/>
    <n v="364"/>
    <n v="60"/>
    <x v="55"/>
    <x v="0"/>
    <n v="2"/>
    <n v="7"/>
    <s v="D"/>
    <n v="6.59"/>
    <x v="1"/>
    <n v="0"/>
    <n v="184758"/>
    <s v="Pending"/>
    <n v="408025"/>
    <x v="3"/>
    <x v="0"/>
    <x v="4"/>
    <n v="57386"/>
  </r>
  <r>
    <x v="3320"/>
    <x v="146"/>
    <x v="1"/>
    <x v="15"/>
    <x v="0"/>
    <s v="P5"/>
    <x v="3"/>
    <x v="5"/>
    <x v="1"/>
    <x v="1116"/>
    <d v="2025-03-18T00:00:00"/>
    <n v="29"/>
    <n v="52533"/>
    <n v="122970"/>
    <n v="70437"/>
    <x v="9"/>
    <n v="511"/>
    <n v="86"/>
    <x v="1"/>
    <x v="0"/>
    <x v="2"/>
    <n v="47"/>
    <x v="392"/>
    <x v="16"/>
    <x v="0"/>
    <s v="P1222"/>
    <n v="94"/>
    <n v="82"/>
    <x v="63"/>
    <x v="2"/>
    <n v="7"/>
    <n v="2"/>
    <s v="B"/>
    <n v="7.86"/>
    <x v="0"/>
    <n v="0"/>
    <n v="852617"/>
    <s v="Overdue"/>
    <n v="43411"/>
    <x v="0"/>
    <x v="3"/>
    <x v="0"/>
    <n v="70437"/>
  </r>
  <r>
    <x v="3321"/>
    <x v="103"/>
    <x v="3"/>
    <x v="21"/>
    <x v="2"/>
    <s v="P1"/>
    <x v="3"/>
    <x v="0"/>
    <x v="3"/>
    <x v="1117"/>
    <d v="2024-09-10T00:00:00"/>
    <n v="-1"/>
    <n v="473378"/>
    <n v="514200"/>
    <n v="40822"/>
    <x v="10"/>
    <n v="117.7"/>
    <n v="62"/>
    <x v="1"/>
    <x v="3"/>
    <x v="0"/>
    <n v="76"/>
    <x v="405"/>
    <x v="30"/>
    <x v="2"/>
    <s v="P1294"/>
    <n v="221"/>
    <n v="93"/>
    <x v="5"/>
    <x v="0"/>
    <n v="12"/>
    <n v="7"/>
    <s v="D"/>
    <n v="9.91"/>
    <x v="0"/>
    <n v="0"/>
    <n v="588802"/>
    <s v="Pending"/>
    <n v="493530"/>
    <x v="7"/>
    <x v="1"/>
    <x v="2"/>
    <n v="40822"/>
  </r>
  <r>
    <x v="3322"/>
    <x v="124"/>
    <x v="4"/>
    <x v="21"/>
    <x v="1"/>
    <s v="P5"/>
    <x v="2"/>
    <x v="3"/>
    <x v="3"/>
    <x v="278"/>
    <d v="2023-04-07T00:00:00"/>
    <n v="25"/>
    <n v="142527"/>
    <n v="117226"/>
    <n v="-25301"/>
    <x v="3"/>
    <n v="334.9"/>
    <n v="23"/>
    <x v="2"/>
    <x v="0"/>
    <x v="1"/>
    <n v="46"/>
    <x v="130"/>
    <x v="0"/>
    <x v="1"/>
    <s v="P1442"/>
    <n v="402"/>
    <n v="21"/>
    <x v="81"/>
    <x v="3"/>
    <n v="2"/>
    <n v="5"/>
    <s v="A"/>
    <n v="0.93"/>
    <x v="2"/>
    <n v="0"/>
    <n v="757144"/>
    <s v="Pending"/>
    <n v="149143"/>
    <x v="5"/>
    <x v="3"/>
    <x v="2"/>
    <n v="-25301"/>
  </r>
  <r>
    <x v="3323"/>
    <x v="167"/>
    <x v="4"/>
    <x v="17"/>
    <x v="4"/>
    <s v="P4"/>
    <x v="0"/>
    <x v="0"/>
    <x v="2"/>
    <x v="895"/>
    <d v="2022-06-08T00:00:00"/>
    <n v="6"/>
    <n v="143709"/>
    <n v="158222"/>
    <n v="14513"/>
    <x v="0"/>
    <n v="813.6"/>
    <n v="4"/>
    <x v="2"/>
    <x v="0"/>
    <x v="2"/>
    <n v="0"/>
    <x v="110"/>
    <x v="25"/>
    <x v="3"/>
    <s v="P1206"/>
    <n v="198"/>
    <n v="76"/>
    <x v="35"/>
    <x v="1"/>
    <n v="19"/>
    <n v="8"/>
    <s v="B"/>
    <n v="4.55"/>
    <x v="3"/>
    <n v="22441"/>
    <n v="805752"/>
    <s v="Overdue"/>
    <n v="153629"/>
    <x v="6"/>
    <x v="0"/>
    <x v="1"/>
    <n v="14513"/>
  </r>
  <r>
    <x v="3324"/>
    <x v="67"/>
    <x v="3"/>
    <x v="25"/>
    <x v="5"/>
    <s v="P3"/>
    <x v="1"/>
    <x v="1"/>
    <x v="4"/>
    <x v="95"/>
    <d v="2023-04-24T00:00:00"/>
    <n v="29"/>
    <n v="110217"/>
    <n v="185432"/>
    <n v="75215"/>
    <x v="9"/>
    <n v="541.1"/>
    <n v="31"/>
    <x v="0"/>
    <x v="0"/>
    <x v="0"/>
    <n v="0"/>
    <x v="526"/>
    <x v="2"/>
    <x v="1"/>
    <s v="P1027"/>
    <n v="14"/>
    <n v="78"/>
    <x v="66"/>
    <x v="1"/>
    <n v="9"/>
    <n v="2"/>
    <s v="C"/>
    <n v="4.8600000000000003"/>
    <x v="2"/>
    <n v="0"/>
    <n v="967621"/>
    <s v="Paid"/>
    <n v="140686"/>
    <x v="11"/>
    <x v="0"/>
    <x v="1"/>
    <n v="75215"/>
  </r>
  <r>
    <x v="3325"/>
    <x v="142"/>
    <x v="5"/>
    <x v="19"/>
    <x v="1"/>
    <s v="P2"/>
    <x v="0"/>
    <x v="5"/>
    <x v="0"/>
    <x v="906"/>
    <d v="2024-11-16T00:00:00"/>
    <n v="33"/>
    <n v="237047"/>
    <n v="224513"/>
    <n v="-12534"/>
    <x v="1"/>
    <n v="220.7"/>
    <n v="34"/>
    <x v="0"/>
    <x v="1"/>
    <x v="2"/>
    <n v="0"/>
    <x v="875"/>
    <x v="31"/>
    <x v="3"/>
    <s v="P1091"/>
    <n v="302"/>
    <n v="41"/>
    <x v="32"/>
    <x v="3"/>
    <n v="0"/>
    <n v="1"/>
    <s v="D"/>
    <n v="17.14"/>
    <x v="3"/>
    <n v="36573"/>
    <n v="624876"/>
    <s v="Pending"/>
    <n v="268091"/>
    <x v="8"/>
    <x v="3"/>
    <x v="1"/>
    <n v="-12534"/>
  </r>
  <r>
    <x v="3326"/>
    <x v="98"/>
    <x v="2"/>
    <x v="0"/>
    <x v="2"/>
    <s v="P3"/>
    <x v="0"/>
    <x v="5"/>
    <x v="3"/>
    <x v="748"/>
    <d v="2022-02-15T00:00:00"/>
    <n v="25"/>
    <n v="89733"/>
    <n v="110142"/>
    <n v="20409"/>
    <x v="2"/>
    <n v="429"/>
    <n v="63"/>
    <x v="1"/>
    <x v="3"/>
    <x v="0"/>
    <n v="64"/>
    <x v="173"/>
    <x v="14"/>
    <x v="0"/>
    <s v="P1009"/>
    <n v="254"/>
    <n v="58"/>
    <x v="11"/>
    <x v="3"/>
    <n v="7"/>
    <n v="1"/>
    <s v="D"/>
    <n v="8.91"/>
    <x v="2"/>
    <n v="0"/>
    <n v="394422"/>
    <s v="Paid"/>
    <n v="89408"/>
    <x v="11"/>
    <x v="1"/>
    <x v="2"/>
    <n v="20409"/>
  </r>
  <r>
    <x v="3327"/>
    <x v="96"/>
    <x v="3"/>
    <x v="15"/>
    <x v="3"/>
    <s v="P1"/>
    <x v="0"/>
    <x v="5"/>
    <x v="2"/>
    <x v="99"/>
    <d v="2024-07-29T00:00:00"/>
    <n v="30"/>
    <n v="461860"/>
    <n v="501724"/>
    <n v="39864"/>
    <x v="1"/>
    <n v="556.29999999999995"/>
    <n v="57"/>
    <x v="0"/>
    <x v="0"/>
    <x v="0"/>
    <n v="0"/>
    <x v="409"/>
    <x v="24"/>
    <x v="4"/>
    <s v="P1257"/>
    <n v="400"/>
    <n v="64"/>
    <x v="80"/>
    <x v="0"/>
    <n v="2"/>
    <n v="5"/>
    <s v="B"/>
    <n v="10.57"/>
    <x v="0"/>
    <n v="89142"/>
    <n v="319203"/>
    <s v="Paid"/>
    <n v="488026"/>
    <x v="1"/>
    <x v="2"/>
    <x v="3"/>
    <n v="39864"/>
  </r>
  <r>
    <x v="3328"/>
    <x v="205"/>
    <x v="5"/>
    <x v="28"/>
    <x v="3"/>
    <s v="P5"/>
    <x v="3"/>
    <x v="1"/>
    <x v="1"/>
    <x v="747"/>
    <d v="2025-04-14T00:00:00"/>
    <n v="30"/>
    <n v="400533"/>
    <n v="439853"/>
    <n v="39320"/>
    <x v="0"/>
    <n v="509.6"/>
    <n v="48"/>
    <x v="0"/>
    <x v="1"/>
    <x v="1"/>
    <n v="0"/>
    <x v="80"/>
    <x v="13"/>
    <x v="4"/>
    <s v="P1396"/>
    <n v="140"/>
    <n v="56"/>
    <x v="83"/>
    <x v="1"/>
    <n v="14"/>
    <n v="3"/>
    <s v="D"/>
    <n v="5.44"/>
    <x v="0"/>
    <n v="0"/>
    <n v="614851"/>
    <s v="Overdue"/>
    <n v="421889"/>
    <x v="11"/>
    <x v="1"/>
    <x v="0"/>
    <n v="39320"/>
  </r>
  <r>
    <x v="3329"/>
    <x v="272"/>
    <x v="4"/>
    <x v="5"/>
    <x v="0"/>
    <s v="P2"/>
    <x v="0"/>
    <x v="2"/>
    <x v="4"/>
    <x v="1167"/>
    <d v="2023-10-24T00:00:00"/>
    <n v="4"/>
    <n v="129908"/>
    <n v="112463"/>
    <n v="-17445"/>
    <x v="1"/>
    <n v="356.9"/>
    <n v="31"/>
    <x v="0"/>
    <x v="0"/>
    <x v="1"/>
    <n v="0"/>
    <x v="682"/>
    <x v="12"/>
    <x v="3"/>
    <s v="P1242"/>
    <n v="60"/>
    <n v="80"/>
    <x v="35"/>
    <x v="0"/>
    <n v="0"/>
    <n v="2"/>
    <s v="C"/>
    <n v="7.19"/>
    <x v="1"/>
    <n v="51896"/>
    <n v="657524"/>
    <s v="Paid"/>
    <n v="129606"/>
    <x v="5"/>
    <x v="0"/>
    <x v="3"/>
    <n v="-17445"/>
  </r>
  <r>
    <x v="3330"/>
    <x v="92"/>
    <x v="5"/>
    <x v="21"/>
    <x v="0"/>
    <s v="P2"/>
    <x v="1"/>
    <x v="4"/>
    <x v="2"/>
    <x v="1000"/>
    <d v="2022-05-13T00:00:00"/>
    <n v="29"/>
    <n v="183054"/>
    <n v="211119"/>
    <n v="28065"/>
    <x v="8"/>
    <n v="449"/>
    <n v="87"/>
    <x v="1"/>
    <x v="3"/>
    <x v="1"/>
    <n v="97"/>
    <x v="687"/>
    <x v="13"/>
    <x v="2"/>
    <s v="P1051"/>
    <n v="26"/>
    <n v="113"/>
    <x v="34"/>
    <x v="0"/>
    <n v="14"/>
    <n v="8"/>
    <s v="D"/>
    <n v="3.97"/>
    <x v="2"/>
    <n v="4294"/>
    <n v="815078"/>
    <s v="Pending"/>
    <n v="232232"/>
    <x v="5"/>
    <x v="2"/>
    <x v="0"/>
    <n v="28065"/>
  </r>
  <r>
    <x v="3331"/>
    <x v="114"/>
    <x v="2"/>
    <x v="2"/>
    <x v="4"/>
    <s v="P3"/>
    <x v="0"/>
    <x v="3"/>
    <x v="3"/>
    <x v="607"/>
    <d v="2024-04-13T00:00:00"/>
    <n v="41"/>
    <n v="463345"/>
    <n v="485433"/>
    <n v="22088"/>
    <x v="2"/>
    <n v="273.2"/>
    <n v="24"/>
    <x v="2"/>
    <x v="0"/>
    <x v="1"/>
    <n v="69"/>
    <x v="441"/>
    <x v="4"/>
    <x v="0"/>
    <s v="P1041"/>
    <n v="457"/>
    <n v="94"/>
    <x v="22"/>
    <x v="0"/>
    <n v="7"/>
    <n v="7"/>
    <s v="D"/>
    <n v="0.46"/>
    <x v="3"/>
    <n v="0"/>
    <n v="255445"/>
    <s v="Paid"/>
    <n v="509619"/>
    <x v="8"/>
    <x v="2"/>
    <x v="1"/>
    <n v="22088"/>
  </r>
  <r>
    <x v="3332"/>
    <x v="145"/>
    <x v="3"/>
    <x v="0"/>
    <x v="4"/>
    <s v="P1"/>
    <x v="3"/>
    <x v="2"/>
    <x v="3"/>
    <x v="847"/>
    <d v="2022-03-19T00:00:00"/>
    <n v="11"/>
    <n v="493477"/>
    <n v="507481"/>
    <n v="14004"/>
    <x v="4"/>
    <n v="159.1"/>
    <n v="94"/>
    <x v="1"/>
    <x v="0"/>
    <x v="1"/>
    <n v="0"/>
    <x v="60"/>
    <x v="43"/>
    <x v="1"/>
    <s v="P1082"/>
    <n v="114"/>
    <n v="108"/>
    <x v="58"/>
    <x v="2"/>
    <n v="12"/>
    <n v="6"/>
    <s v="A"/>
    <n v="9.35"/>
    <x v="0"/>
    <n v="0"/>
    <n v="719342"/>
    <s v="Overdue"/>
    <n v="534511"/>
    <x v="0"/>
    <x v="3"/>
    <x v="3"/>
    <n v="14004"/>
  </r>
  <r>
    <x v="3333"/>
    <x v="158"/>
    <x v="0"/>
    <x v="4"/>
    <x v="5"/>
    <s v="P1"/>
    <x v="0"/>
    <x v="4"/>
    <x v="1"/>
    <x v="1098"/>
    <d v="2024-01-20T00:00:00"/>
    <n v="53"/>
    <n v="428498"/>
    <n v="487228"/>
    <n v="58730"/>
    <x v="1"/>
    <n v="332.5"/>
    <n v="21"/>
    <x v="2"/>
    <x v="2"/>
    <x v="0"/>
    <n v="0"/>
    <x v="545"/>
    <x v="44"/>
    <x v="4"/>
    <s v="P1477"/>
    <n v="436"/>
    <n v="73"/>
    <x v="13"/>
    <x v="3"/>
    <n v="21"/>
    <n v="4"/>
    <s v="A"/>
    <n v="12.18"/>
    <x v="2"/>
    <n v="0"/>
    <n v="804278"/>
    <s v="Paid"/>
    <n v="447760"/>
    <x v="8"/>
    <x v="3"/>
    <x v="0"/>
    <n v="58730"/>
  </r>
  <r>
    <x v="3334"/>
    <x v="223"/>
    <x v="0"/>
    <x v="16"/>
    <x v="3"/>
    <s v="P1"/>
    <x v="0"/>
    <x v="1"/>
    <x v="4"/>
    <x v="875"/>
    <d v="2023-07-10T00:00:00"/>
    <n v="7"/>
    <n v="182396"/>
    <n v="273748"/>
    <n v="91352"/>
    <x v="9"/>
    <n v="198.8"/>
    <n v="27"/>
    <x v="2"/>
    <x v="0"/>
    <x v="1"/>
    <n v="0"/>
    <x v="314"/>
    <x v="43"/>
    <x v="2"/>
    <s v="P1239"/>
    <n v="265"/>
    <n v="24"/>
    <x v="68"/>
    <x v="0"/>
    <n v="4"/>
    <n v="2"/>
    <s v="C"/>
    <n v="1.1399999999999999"/>
    <x v="3"/>
    <n v="6197"/>
    <n v="730965"/>
    <s v="Overdue"/>
    <n v="211336"/>
    <x v="9"/>
    <x v="1"/>
    <x v="2"/>
    <n v="91352"/>
  </r>
  <r>
    <x v="3335"/>
    <x v="258"/>
    <x v="0"/>
    <x v="23"/>
    <x v="1"/>
    <s v="P5"/>
    <x v="0"/>
    <x v="1"/>
    <x v="4"/>
    <x v="566"/>
    <d v="2025-12-21T00:00:00"/>
    <n v="59"/>
    <n v="69935"/>
    <n v="148763"/>
    <n v="78828"/>
    <x v="9"/>
    <n v="22.4"/>
    <n v="93"/>
    <x v="1"/>
    <x v="1"/>
    <x v="2"/>
    <n v="0"/>
    <x v="507"/>
    <x v="17"/>
    <x v="4"/>
    <s v="P1160"/>
    <n v="428"/>
    <n v="110"/>
    <x v="83"/>
    <x v="1"/>
    <n v="21"/>
    <n v="4"/>
    <s v="C"/>
    <n v="17.45"/>
    <x v="2"/>
    <n v="31105"/>
    <n v="970809"/>
    <s v="Paid"/>
    <n v="81011"/>
    <x v="1"/>
    <x v="1"/>
    <x v="4"/>
    <n v="78828"/>
  </r>
  <r>
    <x v="3336"/>
    <x v="112"/>
    <x v="3"/>
    <x v="6"/>
    <x v="2"/>
    <s v="P1"/>
    <x v="1"/>
    <x v="4"/>
    <x v="3"/>
    <x v="1150"/>
    <d v="2024-02-11T00:00:00"/>
    <n v="1"/>
    <n v="194352"/>
    <n v="295358"/>
    <n v="101006"/>
    <x v="4"/>
    <n v="676.3"/>
    <n v="17"/>
    <x v="2"/>
    <x v="1"/>
    <x v="1"/>
    <n v="40"/>
    <x v="876"/>
    <x v="22"/>
    <x v="1"/>
    <s v="P1367"/>
    <n v="212"/>
    <n v="51"/>
    <x v="56"/>
    <x v="1"/>
    <n v="14"/>
    <n v="3"/>
    <s v="A"/>
    <n v="12.79"/>
    <x v="0"/>
    <n v="0"/>
    <n v="43662"/>
    <s v="Paid"/>
    <n v="229768"/>
    <x v="7"/>
    <x v="2"/>
    <x v="1"/>
    <n v="101006"/>
  </r>
  <r>
    <x v="3337"/>
    <x v="257"/>
    <x v="4"/>
    <x v="1"/>
    <x v="3"/>
    <s v="P3"/>
    <x v="0"/>
    <x v="3"/>
    <x v="2"/>
    <x v="48"/>
    <d v="2023-02-09T00:00:00"/>
    <n v="56"/>
    <n v="400009"/>
    <n v="478832"/>
    <n v="78823"/>
    <x v="3"/>
    <n v="389.6"/>
    <n v="46"/>
    <x v="0"/>
    <x v="0"/>
    <x v="2"/>
    <n v="68"/>
    <x v="507"/>
    <x v="28"/>
    <x v="4"/>
    <s v="P1432"/>
    <n v="22"/>
    <n v="83"/>
    <x v="39"/>
    <x v="0"/>
    <n v="0"/>
    <n v="7"/>
    <s v="A"/>
    <n v="13.71"/>
    <x v="3"/>
    <n v="3126"/>
    <n v="256897"/>
    <s v="Overdue"/>
    <n v="400113"/>
    <x v="11"/>
    <x v="1"/>
    <x v="3"/>
    <n v="78823"/>
  </r>
  <r>
    <x v="3338"/>
    <x v="144"/>
    <x v="1"/>
    <x v="25"/>
    <x v="0"/>
    <s v="P4"/>
    <x v="2"/>
    <x v="5"/>
    <x v="1"/>
    <x v="292"/>
    <d v="2025-05-04T00:00:00"/>
    <n v="3"/>
    <n v="332483"/>
    <n v="340749"/>
    <n v="8266"/>
    <x v="8"/>
    <n v="346.8"/>
    <n v="55"/>
    <x v="0"/>
    <x v="3"/>
    <x v="0"/>
    <n v="0"/>
    <x v="660"/>
    <x v="26"/>
    <x v="2"/>
    <s v="P1078"/>
    <n v="211"/>
    <n v="114"/>
    <x v="42"/>
    <x v="2"/>
    <n v="12"/>
    <n v="6"/>
    <s v="C"/>
    <n v="8.39"/>
    <x v="3"/>
    <n v="0"/>
    <n v="937707"/>
    <s v="Overdue"/>
    <n v="362423"/>
    <x v="10"/>
    <x v="0"/>
    <x v="2"/>
    <n v="8266"/>
  </r>
  <r>
    <x v="3339"/>
    <x v="157"/>
    <x v="2"/>
    <x v="14"/>
    <x v="2"/>
    <s v="P5"/>
    <x v="3"/>
    <x v="0"/>
    <x v="3"/>
    <x v="422"/>
    <d v="2023-03-08T00:00:00"/>
    <n v="4"/>
    <n v="20851"/>
    <n v="42661"/>
    <n v="21810"/>
    <x v="7"/>
    <n v="541.4"/>
    <n v="79"/>
    <x v="1"/>
    <x v="3"/>
    <x v="0"/>
    <n v="0"/>
    <x v="329"/>
    <x v="26"/>
    <x v="0"/>
    <s v="P1056"/>
    <n v="96"/>
    <n v="12"/>
    <x v="43"/>
    <x v="1"/>
    <n v="0"/>
    <n v="1"/>
    <s v="B"/>
    <n v="8.39"/>
    <x v="3"/>
    <n v="0"/>
    <n v="685762"/>
    <s v="Pending"/>
    <n v="36863"/>
    <x v="0"/>
    <x v="1"/>
    <x v="0"/>
    <n v="21810"/>
  </r>
  <r>
    <x v="3340"/>
    <x v="165"/>
    <x v="1"/>
    <x v="25"/>
    <x v="5"/>
    <s v="P1"/>
    <x v="1"/>
    <x v="5"/>
    <x v="1"/>
    <x v="1247"/>
    <d v="2023-08-18T00:00:00"/>
    <n v="7"/>
    <n v="37170"/>
    <n v="62887"/>
    <n v="25717"/>
    <x v="4"/>
    <n v="288.60000000000002"/>
    <n v="26"/>
    <x v="2"/>
    <x v="3"/>
    <x v="2"/>
    <n v="45"/>
    <x v="282"/>
    <x v="20"/>
    <x v="0"/>
    <s v="P1486"/>
    <n v="17"/>
    <n v="99"/>
    <x v="40"/>
    <x v="1"/>
    <n v="4"/>
    <n v="8"/>
    <s v="B"/>
    <n v="11.82"/>
    <x v="2"/>
    <n v="0"/>
    <n v="530482"/>
    <s v="Overdue"/>
    <n v="83301"/>
    <x v="5"/>
    <x v="0"/>
    <x v="1"/>
    <n v="25717"/>
  </r>
  <r>
    <x v="3341"/>
    <x v="119"/>
    <x v="3"/>
    <x v="12"/>
    <x v="4"/>
    <s v="P1"/>
    <x v="2"/>
    <x v="5"/>
    <x v="2"/>
    <x v="886"/>
    <d v="2023-01-03T00:00:00"/>
    <n v="22"/>
    <n v="235976"/>
    <n v="321443"/>
    <n v="85467"/>
    <x v="8"/>
    <n v="567.9"/>
    <n v="2"/>
    <x v="2"/>
    <x v="0"/>
    <x v="1"/>
    <n v="46"/>
    <x v="493"/>
    <x v="17"/>
    <x v="3"/>
    <s v="P1062"/>
    <n v="379"/>
    <n v="16"/>
    <x v="86"/>
    <x v="0"/>
    <n v="9"/>
    <n v="7"/>
    <s v="A"/>
    <n v="15.01"/>
    <x v="1"/>
    <n v="49406"/>
    <n v="425900"/>
    <s v="Pending"/>
    <n v="274337"/>
    <x v="10"/>
    <x v="0"/>
    <x v="2"/>
    <n v="85467"/>
  </r>
  <r>
    <x v="3342"/>
    <x v="211"/>
    <x v="4"/>
    <x v="28"/>
    <x v="1"/>
    <s v="P3"/>
    <x v="2"/>
    <x v="5"/>
    <x v="4"/>
    <x v="859"/>
    <d v="2023-09-21T00:00:00"/>
    <n v="50"/>
    <n v="483480"/>
    <n v="558666"/>
    <n v="75186"/>
    <x v="3"/>
    <n v="883.5"/>
    <n v="10"/>
    <x v="2"/>
    <x v="2"/>
    <x v="2"/>
    <n v="0"/>
    <x v="650"/>
    <x v="19"/>
    <x v="0"/>
    <s v="P1065"/>
    <n v="130"/>
    <n v="83"/>
    <x v="79"/>
    <x v="3"/>
    <n v="9"/>
    <n v="5"/>
    <s v="C"/>
    <n v="16.899999999999999"/>
    <x v="1"/>
    <n v="0"/>
    <n v="436116"/>
    <s v="Paid"/>
    <n v="531666"/>
    <x v="6"/>
    <x v="2"/>
    <x v="4"/>
    <n v="75186"/>
  </r>
  <r>
    <x v="3343"/>
    <x v="15"/>
    <x v="2"/>
    <x v="24"/>
    <x v="2"/>
    <s v="P2"/>
    <x v="2"/>
    <x v="4"/>
    <x v="0"/>
    <x v="502"/>
    <d v="2024-06-22T00:00:00"/>
    <n v="47"/>
    <n v="351818"/>
    <n v="410865"/>
    <n v="59047"/>
    <x v="7"/>
    <n v="103.3"/>
    <n v="10"/>
    <x v="2"/>
    <x v="1"/>
    <x v="1"/>
    <n v="89"/>
    <x v="756"/>
    <x v="34"/>
    <x v="0"/>
    <s v="P1211"/>
    <n v="224"/>
    <n v="17"/>
    <x v="73"/>
    <x v="0"/>
    <n v="4"/>
    <n v="2"/>
    <s v="C"/>
    <n v="14.04"/>
    <x v="0"/>
    <n v="0"/>
    <n v="982390"/>
    <s v="Pending"/>
    <n v="364317"/>
    <x v="4"/>
    <x v="3"/>
    <x v="0"/>
    <n v="59047"/>
  </r>
  <r>
    <x v="3344"/>
    <x v="107"/>
    <x v="3"/>
    <x v="15"/>
    <x v="4"/>
    <s v="P3"/>
    <x v="1"/>
    <x v="3"/>
    <x v="0"/>
    <x v="133"/>
    <d v="2022-09-08T00:00:00"/>
    <n v="50"/>
    <n v="93247"/>
    <n v="157972"/>
    <n v="64725"/>
    <x v="1"/>
    <n v="756.6"/>
    <n v="27"/>
    <x v="2"/>
    <x v="1"/>
    <x v="0"/>
    <n v="0"/>
    <x v="340"/>
    <x v="36"/>
    <x v="0"/>
    <s v="P1449"/>
    <n v="202"/>
    <n v="106"/>
    <x v="63"/>
    <x v="1"/>
    <n v="0"/>
    <n v="4"/>
    <s v="A"/>
    <n v="11.44"/>
    <x v="3"/>
    <n v="0"/>
    <n v="304911"/>
    <s v="Pending"/>
    <n v="100914"/>
    <x v="11"/>
    <x v="3"/>
    <x v="1"/>
    <n v="64725"/>
  </r>
  <r>
    <x v="3345"/>
    <x v="2"/>
    <x v="0"/>
    <x v="8"/>
    <x v="3"/>
    <s v="P2"/>
    <x v="2"/>
    <x v="2"/>
    <x v="3"/>
    <x v="1105"/>
    <d v="2024-03-03T00:00:00"/>
    <n v="39"/>
    <n v="45737"/>
    <n v="47391"/>
    <n v="1654"/>
    <x v="6"/>
    <n v="566.70000000000005"/>
    <n v="52"/>
    <x v="0"/>
    <x v="3"/>
    <x v="0"/>
    <n v="0"/>
    <x v="69"/>
    <x v="27"/>
    <x v="1"/>
    <s v="P1349"/>
    <n v="493"/>
    <n v="64"/>
    <x v="41"/>
    <x v="2"/>
    <n v="7"/>
    <n v="7"/>
    <s v="B"/>
    <n v="1.23"/>
    <x v="2"/>
    <n v="42907"/>
    <n v="19420"/>
    <s v="Pending"/>
    <n v="95220"/>
    <x v="5"/>
    <x v="3"/>
    <x v="3"/>
    <n v="1654"/>
  </r>
  <r>
    <x v="3346"/>
    <x v="70"/>
    <x v="0"/>
    <x v="23"/>
    <x v="4"/>
    <s v="P5"/>
    <x v="2"/>
    <x v="3"/>
    <x v="0"/>
    <x v="672"/>
    <d v="2022-09-08T00:00:00"/>
    <n v="37"/>
    <n v="304805"/>
    <n v="366838"/>
    <n v="62033"/>
    <x v="2"/>
    <n v="774.7"/>
    <n v="87"/>
    <x v="1"/>
    <x v="0"/>
    <x v="0"/>
    <n v="0"/>
    <x v="182"/>
    <x v="39"/>
    <x v="1"/>
    <s v="P1104"/>
    <n v="21"/>
    <n v="74"/>
    <x v="63"/>
    <x v="3"/>
    <n v="0"/>
    <n v="7"/>
    <s v="C"/>
    <n v="7.26"/>
    <x v="1"/>
    <n v="0"/>
    <n v="924353"/>
    <s v="Pending"/>
    <n v="291670"/>
    <x v="5"/>
    <x v="1"/>
    <x v="0"/>
    <n v="62033"/>
  </r>
  <r>
    <x v="3347"/>
    <x v="236"/>
    <x v="4"/>
    <x v="16"/>
    <x v="5"/>
    <s v="P1"/>
    <x v="0"/>
    <x v="5"/>
    <x v="0"/>
    <x v="347"/>
    <d v="2024-10-07T00:00:00"/>
    <n v="10"/>
    <n v="306137"/>
    <n v="373060"/>
    <n v="66923"/>
    <x v="6"/>
    <n v="284.89999999999998"/>
    <n v="5"/>
    <x v="2"/>
    <x v="0"/>
    <x v="0"/>
    <n v="87"/>
    <x v="403"/>
    <x v="25"/>
    <x v="1"/>
    <s v="P1247"/>
    <n v="270"/>
    <n v="20"/>
    <x v="35"/>
    <x v="3"/>
    <n v="19"/>
    <n v="6"/>
    <s v="B"/>
    <n v="4.99"/>
    <x v="0"/>
    <n v="53852"/>
    <n v="151619"/>
    <s v="Paid"/>
    <n v="289206"/>
    <x v="2"/>
    <x v="1"/>
    <x v="2"/>
    <n v="66923"/>
  </r>
  <r>
    <x v="3348"/>
    <x v="186"/>
    <x v="0"/>
    <x v="2"/>
    <x v="5"/>
    <s v="P2"/>
    <x v="3"/>
    <x v="1"/>
    <x v="0"/>
    <x v="39"/>
    <d v="2025-12-01T00:00:00"/>
    <n v="50"/>
    <n v="115646"/>
    <n v="86731"/>
    <n v="-28915"/>
    <x v="0"/>
    <n v="41.9"/>
    <n v="15"/>
    <x v="2"/>
    <x v="3"/>
    <x v="0"/>
    <n v="70"/>
    <x v="269"/>
    <x v="0"/>
    <x v="3"/>
    <s v="P1421"/>
    <n v="410"/>
    <n v="45"/>
    <x v="68"/>
    <x v="1"/>
    <n v="2"/>
    <n v="8"/>
    <s v="A"/>
    <n v="5.13"/>
    <x v="0"/>
    <n v="0"/>
    <n v="900204"/>
    <s v="Overdue"/>
    <n v="109912"/>
    <x v="12"/>
    <x v="1"/>
    <x v="0"/>
    <n v="-28915"/>
  </r>
  <r>
    <x v="3349"/>
    <x v="124"/>
    <x v="1"/>
    <x v="7"/>
    <x v="3"/>
    <s v="P5"/>
    <x v="0"/>
    <x v="2"/>
    <x v="0"/>
    <x v="1020"/>
    <d v="2022-04-15T00:00:00"/>
    <n v="13"/>
    <n v="433571"/>
    <n v="517960"/>
    <n v="84389"/>
    <x v="10"/>
    <n v="44.8"/>
    <n v="87"/>
    <x v="1"/>
    <x v="1"/>
    <x v="0"/>
    <n v="0"/>
    <x v="452"/>
    <x v="11"/>
    <x v="4"/>
    <s v="P1325"/>
    <n v="460"/>
    <n v="94"/>
    <x v="67"/>
    <x v="1"/>
    <n v="21"/>
    <n v="8"/>
    <s v="D"/>
    <n v="12.21"/>
    <x v="3"/>
    <n v="48214"/>
    <n v="563077"/>
    <s v="Paid"/>
    <n v="429048"/>
    <x v="1"/>
    <x v="1"/>
    <x v="3"/>
    <n v="84389"/>
  </r>
  <r>
    <x v="3350"/>
    <x v="103"/>
    <x v="4"/>
    <x v="20"/>
    <x v="3"/>
    <s v="P5"/>
    <x v="0"/>
    <x v="3"/>
    <x v="3"/>
    <x v="1087"/>
    <d v="2023-08-28T00:00:00"/>
    <n v="22"/>
    <n v="292587"/>
    <n v="356126"/>
    <n v="63539"/>
    <x v="2"/>
    <n v="686.5"/>
    <n v="44"/>
    <x v="0"/>
    <x v="0"/>
    <x v="1"/>
    <n v="0"/>
    <x v="40"/>
    <x v="27"/>
    <x v="0"/>
    <s v="P1194"/>
    <n v="171"/>
    <n v="68"/>
    <x v="37"/>
    <x v="3"/>
    <n v="12"/>
    <n v="8"/>
    <s v="B"/>
    <n v="4.59"/>
    <x v="0"/>
    <n v="0"/>
    <n v="395361"/>
    <s v="Overdue"/>
    <n v="313576"/>
    <x v="10"/>
    <x v="3"/>
    <x v="3"/>
    <n v="63539"/>
  </r>
  <r>
    <x v="3351"/>
    <x v="239"/>
    <x v="3"/>
    <x v="6"/>
    <x v="2"/>
    <s v="P3"/>
    <x v="0"/>
    <x v="2"/>
    <x v="2"/>
    <x v="1248"/>
    <d v="2024-03-12T00:00:00"/>
    <n v="59"/>
    <n v="18483"/>
    <n v="92597"/>
    <n v="74114"/>
    <x v="10"/>
    <n v="650.9"/>
    <n v="44"/>
    <x v="0"/>
    <x v="2"/>
    <x v="1"/>
    <n v="0"/>
    <x v="666"/>
    <x v="16"/>
    <x v="4"/>
    <s v="P1386"/>
    <n v="409"/>
    <n v="114"/>
    <x v="25"/>
    <x v="3"/>
    <n v="7"/>
    <n v="4"/>
    <s v="C"/>
    <n v="10.02"/>
    <x v="2"/>
    <n v="0"/>
    <n v="94127"/>
    <s v="Paid"/>
    <n v="25002"/>
    <x v="5"/>
    <x v="3"/>
    <x v="4"/>
    <n v="74114"/>
  </r>
  <r>
    <x v="3352"/>
    <x v="7"/>
    <x v="5"/>
    <x v="13"/>
    <x v="3"/>
    <s v="P2"/>
    <x v="3"/>
    <x v="5"/>
    <x v="1"/>
    <x v="864"/>
    <d v="2022-04-15T00:00:00"/>
    <n v="59"/>
    <n v="61801"/>
    <n v="92053"/>
    <n v="30252"/>
    <x v="6"/>
    <n v="584.29999999999995"/>
    <n v="27"/>
    <x v="2"/>
    <x v="0"/>
    <x v="0"/>
    <n v="0"/>
    <x v="82"/>
    <x v="15"/>
    <x v="0"/>
    <s v="P1046"/>
    <n v="27"/>
    <n v="87"/>
    <x v="45"/>
    <x v="0"/>
    <n v="12"/>
    <n v="7"/>
    <s v="C"/>
    <n v="10.77"/>
    <x v="3"/>
    <n v="0"/>
    <n v="912325"/>
    <s v="Pending"/>
    <n v="103874"/>
    <x v="0"/>
    <x v="3"/>
    <x v="1"/>
    <n v="30252"/>
  </r>
  <r>
    <x v="3353"/>
    <x v="225"/>
    <x v="4"/>
    <x v="18"/>
    <x v="4"/>
    <s v="P2"/>
    <x v="1"/>
    <x v="2"/>
    <x v="1"/>
    <x v="829"/>
    <d v="2022-01-15T00:00:00"/>
    <n v="5"/>
    <n v="476353"/>
    <n v="554241"/>
    <n v="77888"/>
    <x v="8"/>
    <n v="791.9"/>
    <n v="44"/>
    <x v="0"/>
    <x v="0"/>
    <x v="0"/>
    <n v="0"/>
    <x v="732"/>
    <x v="21"/>
    <x v="0"/>
    <s v="P1100"/>
    <n v="65"/>
    <n v="43"/>
    <x v="11"/>
    <x v="3"/>
    <n v="14"/>
    <n v="4"/>
    <s v="A"/>
    <n v="15.12"/>
    <x v="1"/>
    <n v="0"/>
    <n v="763338"/>
    <s v="Overdue"/>
    <n v="463247"/>
    <x v="6"/>
    <x v="1"/>
    <x v="2"/>
    <n v="77888"/>
  </r>
  <r>
    <x v="3354"/>
    <x v="105"/>
    <x v="3"/>
    <x v="12"/>
    <x v="5"/>
    <s v="P1"/>
    <x v="1"/>
    <x v="5"/>
    <x v="3"/>
    <x v="362"/>
    <d v="2024-12-25T00:00:00"/>
    <n v="43"/>
    <n v="195457"/>
    <n v="178698"/>
    <n v="-16759"/>
    <x v="2"/>
    <n v="193.5"/>
    <n v="30"/>
    <x v="2"/>
    <x v="2"/>
    <x v="2"/>
    <n v="90"/>
    <x v="754"/>
    <x v="40"/>
    <x v="0"/>
    <s v="P1139"/>
    <n v="334"/>
    <n v="30"/>
    <x v="77"/>
    <x v="2"/>
    <n v="0"/>
    <n v="1"/>
    <s v="D"/>
    <n v="1.91"/>
    <x v="1"/>
    <n v="0"/>
    <n v="633893"/>
    <s v="Paid"/>
    <n v="207700"/>
    <x v="3"/>
    <x v="1"/>
    <x v="4"/>
    <n v="-16759"/>
  </r>
  <r>
    <x v="3355"/>
    <x v="132"/>
    <x v="1"/>
    <x v="11"/>
    <x v="5"/>
    <s v="P2"/>
    <x v="3"/>
    <x v="5"/>
    <x v="2"/>
    <x v="227"/>
    <d v="2022-05-03T00:00:00"/>
    <n v="53"/>
    <n v="34727"/>
    <n v="13434"/>
    <n v="-21293"/>
    <x v="6"/>
    <n v="335.7"/>
    <n v="9"/>
    <x v="2"/>
    <x v="3"/>
    <x v="1"/>
    <n v="0"/>
    <x v="781"/>
    <x v="34"/>
    <x v="2"/>
    <s v="P1019"/>
    <n v="39"/>
    <n v="79"/>
    <x v="58"/>
    <x v="3"/>
    <n v="19"/>
    <n v="4"/>
    <s v="D"/>
    <n v="14.67"/>
    <x v="2"/>
    <n v="0"/>
    <n v="55039"/>
    <s v="Paid"/>
    <n v="72596"/>
    <x v="5"/>
    <x v="2"/>
    <x v="1"/>
    <n v="-21293"/>
  </r>
  <r>
    <x v="3356"/>
    <x v="12"/>
    <x v="5"/>
    <x v="14"/>
    <x v="1"/>
    <s v="P4"/>
    <x v="1"/>
    <x v="4"/>
    <x v="0"/>
    <x v="686"/>
    <d v="2024-07-06T00:00:00"/>
    <n v="-2"/>
    <n v="111717"/>
    <n v="161777"/>
    <n v="50060"/>
    <x v="7"/>
    <n v="654.70000000000005"/>
    <n v="94"/>
    <x v="1"/>
    <x v="2"/>
    <x v="2"/>
    <n v="88"/>
    <x v="58"/>
    <x v="29"/>
    <x v="4"/>
    <s v="P1153"/>
    <n v="120"/>
    <n v="119"/>
    <x v="77"/>
    <x v="3"/>
    <n v="14"/>
    <n v="6"/>
    <s v="B"/>
    <n v="16.02"/>
    <x v="2"/>
    <n v="14436"/>
    <n v="351007"/>
    <s v="Pending"/>
    <n v="133425"/>
    <x v="6"/>
    <x v="3"/>
    <x v="1"/>
    <n v="50060"/>
  </r>
  <r>
    <x v="3357"/>
    <x v="34"/>
    <x v="2"/>
    <x v="4"/>
    <x v="2"/>
    <s v="P2"/>
    <x v="2"/>
    <x v="0"/>
    <x v="2"/>
    <x v="1249"/>
    <d v="2024-07-08T00:00:00"/>
    <n v="40"/>
    <n v="294286"/>
    <n v="324566"/>
    <n v="30280"/>
    <x v="9"/>
    <n v="184.9"/>
    <n v="11"/>
    <x v="2"/>
    <x v="1"/>
    <x v="0"/>
    <n v="82"/>
    <x v="144"/>
    <x v="10"/>
    <x v="2"/>
    <s v="P1199"/>
    <n v="277"/>
    <n v="95"/>
    <x v="55"/>
    <x v="0"/>
    <n v="19"/>
    <n v="8"/>
    <s v="B"/>
    <n v="2.5499999999999998"/>
    <x v="0"/>
    <n v="0"/>
    <n v="81265"/>
    <s v="Overdue"/>
    <n v="328815"/>
    <x v="3"/>
    <x v="3"/>
    <x v="0"/>
    <n v="30280"/>
  </r>
  <r>
    <x v="3358"/>
    <x v="278"/>
    <x v="2"/>
    <x v="12"/>
    <x v="5"/>
    <s v="P1"/>
    <x v="3"/>
    <x v="3"/>
    <x v="2"/>
    <x v="834"/>
    <d v="2022-02-11T00:00:00"/>
    <n v="15"/>
    <n v="352402"/>
    <n v="434332"/>
    <n v="81930"/>
    <x v="2"/>
    <n v="523.20000000000005"/>
    <n v="15"/>
    <x v="2"/>
    <x v="0"/>
    <x v="2"/>
    <n v="90"/>
    <x v="877"/>
    <x v="5"/>
    <x v="0"/>
    <s v="P1060"/>
    <n v="195"/>
    <n v="12"/>
    <x v="84"/>
    <x v="3"/>
    <n v="7"/>
    <n v="5"/>
    <s v="A"/>
    <n v="5.37"/>
    <x v="1"/>
    <n v="0"/>
    <n v="811722"/>
    <s v="Pending"/>
    <n v="338333"/>
    <x v="1"/>
    <x v="1"/>
    <x v="4"/>
    <n v="81930"/>
  </r>
  <r>
    <x v="3359"/>
    <x v="164"/>
    <x v="1"/>
    <x v="21"/>
    <x v="4"/>
    <s v="P5"/>
    <x v="0"/>
    <x v="0"/>
    <x v="2"/>
    <x v="1244"/>
    <d v="2023-12-08T00:00:00"/>
    <n v="21"/>
    <n v="83913"/>
    <n v="104618"/>
    <n v="20705"/>
    <x v="9"/>
    <n v="744.1"/>
    <n v="4"/>
    <x v="2"/>
    <x v="3"/>
    <x v="2"/>
    <n v="61"/>
    <x v="777"/>
    <x v="12"/>
    <x v="1"/>
    <s v="P1459"/>
    <n v="394"/>
    <n v="14"/>
    <x v="39"/>
    <x v="1"/>
    <n v="12"/>
    <n v="6"/>
    <s v="A"/>
    <n v="3.91"/>
    <x v="1"/>
    <n v="0"/>
    <n v="640308"/>
    <s v="Pending"/>
    <n v="119857"/>
    <x v="11"/>
    <x v="3"/>
    <x v="3"/>
    <n v="20705"/>
  </r>
  <r>
    <x v="3360"/>
    <x v="209"/>
    <x v="3"/>
    <x v="6"/>
    <x v="4"/>
    <s v="P5"/>
    <x v="0"/>
    <x v="3"/>
    <x v="2"/>
    <x v="233"/>
    <d v="2025-07-11T00:00:00"/>
    <n v="3"/>
    <n v="475837"/>
    <n v="489683"/>
    <n v="13846"/>
    <x v="4"/>
    <n v="786.8"/>
    <n v="66"/>
    <x v="1"/>
    <x v="0"/>
    <x v="2"/>
    <n v="42"/>
    <x v="310"/>
    <x v="8"/>
    <x v="4"/>
    <s v="P1162"/>
    <n v="211"/>
    <n v="90"/>
    <x v="85"/>
    <x v="1"/>
    <n v="7"/>
    <n v="1"/>
    <s v="D"/>
    <n v="17.93"/>
    <x v="3"/>
    <n v="0"/>
    <n v="243154"/>
    <s v="Overdue"/>
    <n v="492927"/>
    <x v="12"/>
    <x v="1"/>
    <x v="4"/>
    <n v="13846"/>
  </r>
  <r>
    <x v="3361"/>
    <x v="252"/>
    <x v="2"/>
    <x v="11"/>
    <x v="4"/>
    <s v="P5"/>
    <x v="1"/>
    <x v="3"/>
    <x v="2"/>
    <x v="493"/>
    <d v="2022-11-19T00:00:00"/>
    <n v="11"/>
    <n v="73675"/>
    <n v="77555"/>
    <n v="3880"/>
    <x v="0"/>
    <n v="215"/>
    <n v="82"/>
    <x v="1"/>
    <x v="0"/>
    <x v="2"/>
    <n v="0"/>
    <x v="878"/>
    <x v="1"/>
    <x v="0"/>
    <s v="P1491"/>
    <n v="17"/>
    <n v="43"/>
    <x v="86"/>
    <x v="2"/>
    <n v="14"/>
    <n v="6"/>
    <s v="D"/>
    <n v="10.039999999999999"/>
    <x v="3"/>
    <n v="6141"/>
    <n v="40575"/>
    <s v="Pending"/>
    <n v="56316"/>
    <x v="5"/>
    <x v="2"/>
    <x v="2"/>
    <n v="3880"/>
  </r>
  <r>
    <x v="3362"/>
    <x v="146"/>
    <x v="5"/>
    <x v="5"/>
    <x v="4"/>
    <s v="P3"/>
    <x v="1"/>
    <x v="1"/>
    <x v="0"/>
    <x v="1250"/>
    <d v="2023-06-01T00:00:00"/>
    <n v="36"/>
    <n v="130782"/>
    <n v="226619"/>
    <n v="95837"/>
    <x v="9"/>
    <n v="106.2"/>
    <n v="17"/>
    <x v="2"/>
    <x v="1"/>
    <x v="0"/>
    <n v="0"/>
    <x v="677"/>
    <x v="13"/>
    <x v="2"/>
    <s v="P1494"/>
    <n v="386"/>
    <n v="91"/>
    <x v="31"/>
    <x v="0"/>
    <n v="2"/>
    <n v="3"/>
    <s v="D"/>
    <n v="8.01"/>
    <x v="0"/>
    <n v="66196"/>
    <n v="750301"/>
    <s v="Pending"/>
    <n v="123058"/>
    <x v="10"/>
    <x v="1"/>
    <x v="2"/>
    <n v="95837"/>
  </r>
  <r>
    <x v="3363"/>
    <x v="196"/>
    <x v="5"/>
    <x v="15"/>
    <x v="4"/>
    <s v="P4"/>
    <x v="0"/>
    <x v="3"/>
    <x v="1"/>
    <x v="843"/>
    <d v="2025-01-31T00:00:00"/>
    <n v="7"/>
    <n v="171840"/>
    <n v="225754"/>
    <n v="53914"/>
    <x v="7"/>
    <n v="291.5"/>
    <n v="65"/>
    <x v="1"/>
    <x v="0"/>
    <x v="0"/>
    <n v="78"/>
    <x v="230"/>
    <x v="33"/>
    <x v="0"/>
    <s v="P1397"/>
    <n v="468"/>
    <n v="39"/>
    <x v="17"/>
    <x v="2"/>
    <n v="9"/>
    <n v="2"/>
    <s v="A"/>
    <n v="14.29"/>
    <x v="2"/>
    <n v="0"/>
    <n v="208726"/>
    <s v="Paid"/>
    <n v="185375"/>
    <x v="5"/>
    <x v="0"/>
    <x v="3"/>
    <n v="53914"/>
  </r>
  <r>
    <x v="3364"/>
    <x v="180"/>
    <x v="0"/>
    <x v="19"/>
    <x v="1"/>
    <s v="P3"/>
    <x v="2"/>
    <x v="5"/>
    <x v="1"/>
    <x v="641"/>
    <d v="2024-03-10T00:00:00"/>
    <n v="43"/>
    <n v="10874"/>
    <n v="98685"/>
    <n v="87811"/>
    <x v="8"/>
    <n v="156.19999999999999"/>
    <n v="22"/>
    <x v="2"/>
    <x v="2"/>
    <x v="1"/>
    <n v="43"/>
    <x v="373"/>
    <x v="25"/>
    <x v="3"/>
    <s v="P1351"/>
    <n v="17"/>
    <n v="51"/>
    <x v="31"/>
    <x v="2"/>
    <n v="12"/>
    <n v="1"/>
    <s v="B"/>
    <n v="4.1399999999999997"/>
    <x v="3"/>
    <n v="40647"/>
    <n v="318558"/>
    <s v="Paid"/>
    <n v="58314"/>
    <x v="9"/>
    <x v="2"/>
    <x v="1"/>
    <n v="87811"/>
  </r>
  <r>
    <x v="3365"/>
    <x v="98"/>
    <x v="3"/>
    <x v="22"/>
    <x v="2"/>
    <s v="P3"/>
    <x v="2"/>
    <x v="2"/>
    <x v="2"/>
    <x v="1251"/>
    <d v="2022-09-27T00:00:00"/>
    <n v="9"/>
    <n v="57838"/>
    <n v="62020"/>
    <n v="4182"/>
    <x v="8"/>
    <n v="710.4"/>
    <n v="94"/>
    <x v="1"/>
    <x v="0"/>
    <x v="0"/>
    <n v="84"/>
    <x v="787"/>
    <x v="26"/>
    <x v="2"/>
    <s v="P1166"/>
    <n v="315"/>
    <n v="77"/>
    <x v="49"/>
    <x v="1"/>
    <n v="12"/>
    <n v="6"/>
    <s v="A"/>
    <n v="14.47"/>
    <x v="2"/>
    <n v="0"/>
    <n v="348863"/>
    <s v="Pending"/>
    <n v="105088"/>
    <x v="9"/>
    <x v="1"/>
    <x v="2"/>
    <n v="4182"/>
  </r>
  <r>
    <x v="3366"/>
    <x v="137"/>
    <x v="2"/>
    <x v="7"/>
    <x v="2"/>
    <s v="P5"/>
    <x v="1"/>
    <x v="3"/>
    <x v="1"/>
    <x v="370"/>
    <d v="2023-02-10T00:00:00"/>
    <n v="24"/>
    <n v="445463"/>
    <n v="469366"/>
    <n v="23903"/>
    <x v="2"/>
    <n v="171"/>
    <n v="61"/>
    <x v="1"/>
    <x v="1"/>
    <x v="1"/>
    <n v="69"/>
    <x v="807"/>
    <x v="14"/>
    <x v="1"/>
    <s v="P1451"/>
    <n v="496"/>
    <n v="90"/>
    <x v="4"/>
    <x v="2"/>
    <n v="7"/>
    <n v="5"/>
    <s v="B"/>
    <n v="14.33"/>
    <x v="0"/>
    <n v="0"/>
    <n v="974336"/>
    <s v="Pending"/>
    <n v="493335"/>
    <x v="5"/>
    <x v="1"/>
    <x v="2"/>
    <n v="23903"/>
  </r>
  <r>
    <x v="3367"/>
    <x v="289"/>
    <x v="3"/>
    <x v="11"/>
    <x v="1"/>
    <s v="P3"/>
    <x v="1"/>
    <x v="4"/>
    <x v="1"/>
    <x v="557"/>
    <d v="2022-05-14T00:00:00"/>
    <n v="45"/>
    <n v="480927"/>
    <n v="595331"/>
    <n v="114404"/>
    <x v="8"/>
    <n v="495.3"/>
    <n v="33"/>
    <x v="0"/>
    <x v="0"/>
    <x v="1"/>
    <n v="87"/>
    <x v="677"/>
    <x v="11"/>
    <x v="2"/>
    <s v="P1190"/>
    <n v="106"/>
    <n v="23"/>
    <x v="81"/>
    <x v="2"/>
    <n v="12"/>
    <n v="5"/>
    <s v="C"/>
    <n v="0.47"/>
    <x v="1"/>
    <n v="0"/>
    <n v="338145"/>
    <s v="Pending"/>
    <n v="470042"/>
    <x v="5"/>
    <x v="1"/>
    <x v="1"/>
    <n v="114404"/>
  </r>
  <r>
    <x v="3368"/>
    <x v="77"/>
    <x v="2"/>
    <x v="3"/>
    <x v="4"/>
    <s v="P3"/>
    <x v="0"/>
    <x v="1"/>
    <x v="3"/>
    <x v="851"/>
    <d v="2022-11-01T00:00:00"/>
    <n v="36"/>
    <n v="65431"/>
    <n v="132568"/>
    <n v="67137"/>
    <x v="0"/>
    <n v="282.8"/>
    <n v="96"/>
    <x v="1"/>
    <x v="3"/>
    <x v="0"/>
    <n v="54"/>
    <x v="551"/>
    <x v="38"/>
    <x v="4"/>
    <s v="P1309"/>
    <n v="483"/>
    <n v="115"/>
    <x v="78"/>
    <x v="1"/>
    <n v="2"/>
    <n v="2"/>
    <s v="B"/>
    <n v="13.92"/>
    <x v="1"/>
    <n v="0"/>
    <n v="789413"/>
    <s v="Paid"/>
    <n v="105624"/>
    <x v="9"/>
    <x v="2"/>
    <x v="0"/>
    <n v="67137"/>
  </r>
  <r>
    <x v="3369"/>
    <x v="263"/>
    <x v="2"/>
    <x v="22"/>
    <x v="3"/>
    <s v="P2"/>
    <x v="3"/>
    <x v="1"/>
    <x v="0"/>
    <x v="1252"/>
    <d v="2025-02-10T00:00:00"/>
    <n v="0"/>
    <n v="344642"/>
    <n v="352902"/>
    <n v="8260"/>
    <x v="0"/>
    <n v="891.2"/>
    <n v="93"/>
    <x v="1"/>
    <x v="2"/>
    <x v="1"/>
    <n v="0"/>
    <x v="811"/>
    <x v="10"/>
    <x v="1"/>
    <s v="P1008"/>
    <n v="490"/>
    <n v="70"/>
    <x v="27"/>
    <x v="1"/>
    <n v="14"/>
    <n v="4"/>
    <s v="C"/>
    <n v="10.46"/>
    <x v="2"/>
    <n v="0"/>
    <n v="859448"/>
    <s v="Paid"/>
    <n v="354069"/>
    <x v="6"/>
    <x v="2"/>
    <x v="1"/>
    <n v="8260"/>
  </r>
  <r>
    <x v="3370"/>
    <x v="28"/>
    <x v="3"/>
    <x v="20"/>
    <x v="2"/>
    <s v="P5"/>
    <x v="3"/>
    <x v="3"/>
    <x v="4"/>
    <x v="613"/>
    <d v="2023-11-02T00:00:00"/>
    <n v="4"/>
    <n v="290109"/>
    <n v="259991"/>
    <n v="-30118"/>
    <x v="6"/>
    <n v="232.7"/>
    <n v="96"/>
    <x v="1"/>
    <x v="3"/>
    <x v="0"/>
    <n v="64"/>
    <x v="595"/>
    <x v="32"/>
    <x v="3"/>
    <s v="P1463"/>
    <n v="212"/>
    <n v="43"/>
    <x v="24"/>
    <x v="1"/>
    <n v="14"/>
    <n v="2"/>
    <s v="D"/>
    <n v="15.59"/>
    <x v="3"/>
    <n v="79399"/>
    <n v="257505"/>
    <s v="Pending"/>
    <n v="301027"/>
    <x v="1"/>
    <x v="3"/>
    <x v="3"/>
    <n v="-30118"/>
  </r>
  <r>
    <x v="3371"/>
    <x v="110"/>
    <x v="0"/>
    <x v="28"/>
    <x v="3"/>
    <s v="P5"/>
    <x v="3"/>
    <x v="3"/>
    <x v="2"/>
    <x v="21"/>
    <d v="2022-03-08T00:00:00"/>
    <n v="-2"/>
    <n v="424131"/>
    <n v="505975"/>
    <n v="81844"/>
    <x v="4"/>
    <n v="602.20000000000005"/>
    <n v="60"/>
    <x v="0"/>
    <x v="2"/>
    <x v="0"/>
    <n v="49"/>
    <x v="346"/>
    <x v="43"/>
    <x v="3"/>
    <s v="P1428"/>
    <n v="325"/>
    <n v="19"/>
    <x v="30"/>
    <x v="3"/>
    <n v="21"/>
    <n v="3"/>
    <s v="C"/>
    <n v="13.89"/>
    <x v="2"/>
    <n v="0"/>
    <n v="178921"/>
    <s v="Paid"/>
    <n v="404769"/>
    <x v="7"/>
    <x v="1"/>
    <x v="4"/>
    <n v="81844"/>
  </r>
  <r>
    <x v="3372"/>
    <x v="232"/>
    <x v="2"/>
    <x v="18"/>
    <x v="0"/>
    <s v="P2"/>
    <x v="0"/>
    <x v="0"/>
    <x v="2"/>
    <x v="360"/>
    <d v="2022-05-24T00:00:00"/>
    <n v="18"/>
    <n v="390018"/>
    <n v="447178"/>
    <n v="57160"/>
    <x v="6"/>
    <n v="367.6"/>
    <n v="5"/>
    <x v="2"/>
    <x v="0"/>
    <x v="1"/>
    <n v="55"/>
    <x v="668"/>
    <x v="9"/>
    <x v="1"/>
    <s v="P1381"/>
    <n v="120"/>
    <n v="95"/>
    <x v="41"/>
    <x v="3"/>
    <n v="4"/>
    <n v="5"/>
    <s v="C"/>
    <n v="11.08"/>
    <x v="2"/>
    <n v="10464"/>
    <n v="640442"/>
    <s v="Paid"/>
    <n v="417122"/>
    <x v="1"/>
    <x v="2"/>
    <x v="2"/>
    <n v="57160"/>
  </r>
  <r>
    <x v="3373"/>
    <x v="283"/>
    <x v="3"/>
    <x v="16"/>
    <x v="1"/>
    <s v="P2"/>
    <x v="0"/>
    <x v="4"/>
    <x v="3"/>
    <x v="0"/>
    <d v="2025-08-31T00:00:00"/>
    <n v="6"/>
    <n v="13413"/>
    <n v="62742"/>
    <n v="49329"/>
    <x v="8"/>
    <n v="607"/>
    <n v="18"/>
    <x v="2"/>
    <x v="1"/>
    <x v="0"/>
    <n v="0"/>
    <x v="698"/>
    <x v="11"/>
    <x v="2"/>
    <s v="P1258"/>
    <n v="230"/>
    <n v="27"/>
    <x v="87"/>
    <x v="0"/>
    <n v="2"/>
    <n v="3"/>
    <s v="B"/>
    <n v="16.190000000000001"/>
    <x v="3"/>
    <n v="73895"/>
    <n v="640477"/>
    <s v="Pending"/>
    <n v="28445"/>
    <x v="1"/>
    <x v="2"/>
    <x v="2"/>
    <n v="49329"/>
  </r>
  <r>
    <x v="3374"/>
    <x v="231"/>
    <x v="2"/>
    <x v="14"/>
    <x v="0"/>
    <s v="P5"/>
    <x v="3"/>
    <x v="1"/>
    <x v="2"/>
    <x v="603"/>
    <d v="2024-06-29T00:00:00"/>
    <n v="27"/>
    <n v="171448"/>
    <n v="140882"/>
    <n v="-30566"/>
    <x v="8"/>
    <n v="184.2"/>
    <n v="78"/>
    <x v="1"/>
    <x v="3"/>
    <x v="2"/>
    <n v="55"/>
    <x v="404"/>
    <x v="42"/>
    <x v="2"/>
    <s v="P1128"/>
    <n v="410"/>
    <n v="66"/>
    <x v="5"/>
    <x v="0"/>
    <n v="2"/>
    <n v="4"/>
    <s v="D"/>
    <n v="1.1499999999999999"/>
    <x v="1"/>
    <n v="0"/>
    <n v="728128"/>
    <s v="Pending"/>
    <n v="193229"/>
    <x v="10"/>
    <x v="1"/>
    <x v="3"/>
    <n v="-30566"/>
  </r>
  <r>
    <x v="3375"/>
    <x v="244"/>
    <x v="3"/>
    <x v="5"/>
    <x v="0"/>
    <s v="P1"/>
    <x v="3"/>
    <x v="5"/>
    <x v="4"/>
    <x v="1253"/>
    <d v="2023-02-21T00:00:00"/>
    <n v="38"/>
    <n v="460671"/>
    <n v="564844"/>
    <n v="104173"/>
    <x v="3"/>
    <n v="457.7"/>
    <n v="17"/>
    <x v="2"/>
    <x v="0"/>
    <x v="1"/>
    <n v="0"/>
    <x v="383"/>
    <x v="2"/>
    <x v="0"/>
    <s v="P1233"/>
    <n v="106"/>
    <n v="22"/>
    <x v="57"/>
    <x v="0"/>
    <n v="21"/>
    <n v="3"/>
    <s v="B"/>
    <n v="11.13"/>
    <x v="2"/>
    <n v="57142"/>
    <n v="730092"/>
    <s v="Pending"/>
    <n v="506706"/>
    <x v="11"/>
    <x v="3"/>
    <x v="2"/>
    <n v="104173"/>
  </r>
  <r>
    <x v="3376"/>
    <x v="140"/>
    <x v="1"/>
    <x v="22"/>
    <x v="3"/>
    <s v="P1"/>
    <x v="1"/>
    <x v="1"/>
    <x v="3"/>
    <x v="134"/>
    <d v="2025-01-21T00:00:00"/>
    <n v="13"/>
    <n v="441952"/>
    <n v="500039"/>
    <n v="58087"/>
    <x v="9"/>
    <n v="489.1"/>
    <n v="68"/>
    <x v="1"/>
    <x v="2"/>
    <x v="0"/>
    <n v="0"/>
    <x v="840"/>
    <x v="31"/>
    <x v="0"/>
    <s v="P1388"/>
    <n v="12"/>
    <n v="111"/>
    <x v="67"/>
    <x v="3"/>
    <n v="19"/>
    <n v="7"/>
    <s v="A"/>
    <n v="13.99"/>
    <x v="1"/>
    <n v="0"/>
    <n v="979861"/>
    <s v="Paid"/>
    <n v="446143"/>
    <x v="8"/>
    <x v="3"/>
    <x v="0"/>
    <n v="58087"/>
  </r>
  <r>
    <x v="3377"/>
    <x v="18"/>
    <x v="4"/>
    <x v="13"/>
    <x v="1"/>
    <s v="P3"/>
    <x v="3"/>
    <x v="5"/>
    <x v="1"/>
    <x v="589"/>
    <d v="2022-08-18T00:00:00"/>
    <n v="51"/>
    <n v="446927"/>
    <n v="494998"/>
    <n v="48071"/>
    <x v="7"/>
    <n v="79.599999999999994"/>
    <n v="40"/>
    <x v="0"/>
    <x v="3"/>
    <x v="1"/>
    <n v="63"/>
    <x v="805"/>
    <x v="17"/>
    <x v="4"/>
    <s v="P1435"/>
    <n v="407"/>
    <n v="71"/>
    <x v="60"/>
    <x v="2"/>
    <n v="4"/>
    <n v="4"/>
    <s v="D"/>
    <n v="16.7"/>
    <x v="1"/>
    <n v="11306"/>
    <n v="355180"/>
    <s v="Pending"/>
    <n v="440551"/>
    <x v="10"/>
    <x v="1"/>
    <x v="1"/>
    <n v="48071"/>
  </r>
  <r>
    <x v="3378"/>
    <x v="86"/>
    <x v="1"/>
    <x v="18"/>
    <x v="4"/>
    <s v="P4"/>
    <x v="3"/>
    <x v="4"/>
    <x v="2"/>
    <x v="1192"/>
    <d v="2022-08-03T00:00:00"/>
    <n v="52"/>
    <n v="321107"/>
    <n v="420993"/>
    <n v="99886"/>
    <x v="4"/>
    <n v="424.6"/>
    <n v="34"/>
    <x v="0"/>
    <x v="1"/>
    <x v="0"/>
    <n v="0"/>
    <x v="392"/>
    <x v="35"/>
    <x v="1"/>
    <s v="P1153"/>
    <n v="205"/>
    <n v="62"/>
    <x v="67"/>
    <x v="2"/>
    <n v="16"/>
    <n v="5"/>
    <s v="C"/>
    <n v="16.239999999999998"/>
    <x v="1"/>
    <n v="44463"/>
    <n v="547129"/>
    <s v="Overdue"/>
    <n v="310354"/>
    <x v="6"/>
    <x v="1"/>
    <x v="2"/>
    <n v="99886"/>
  </r>
  <r>
    <x v="3379"/>
    <x v="142"/>
    <x v="2"/>
    <x v="16"/>
    <x v="2"/>
    <s v="P3"/>
    <x v="0"/>
    <x v="2"/>
    <x v="1"/>
    <x v="1254"/>
    <d v="2025-07-12T00:00:00"/>
    <n v="38"/>
    <n v="469539"/>
    <n v="443913"/>
    <n v="-25626"/>
    <x v="4"/>
    <n v="596"/>
    <n v="8"/>
    <x v="2"/>
    <x v="0"/>
    <x v="1"/>
    <n v="0"/>
    <x v="728"/>
    <x v="19"/>
    <x v="2"/>
    <s v="P1182"/>
    <n v="457"/>
    <n v="60"/>
    <x v="57"/>
    <x v="1"/>
    <n v="4"/>
    <n v="3"/>
    <s v="D"/>
    <n v="10.17"/>
    <x v="3"/>
    <n v="0"/>
    <n v="624299"/>
    <s v="Paid"/>
    <n v="502699"/>
    <x v="12"/>
    <x v="0"/>
    <x v="2"/>
    <n v="-25626"/>
  </r>
  <r>
    <x v="3380"/>
    <x v="108"/>
    <x v="0"/>
    <x v="17"/>
    <x v="5"/>
    <s v="P2"/>
    <x v="1"/>
    <x v="4"/>
    <x v="0"/>
    <x v="538"/>
    <d v="2022-07-08T00:00:00"/>
    <n v="32"/>
    <n v="55145"/>
    <n v="88297"/>
    <n v="33152"/>
    <x v="9"/>
    <n v="402.8"/>
    <n v="58"/>
    <x v="0"/>
    <x v="3"/>
    <x v="0"/>
    <n v="0"/>
    <x v="63"/>
    <x v="7"/>
    <x v="4"/>
    <s v="P1312"/>
    <n v="248"/>
    <n v="69"/>
    <x v="79"/>
    <x v="2"/>
    <n v="0"/>
    <n v="3"/>
    <s v="B"/>
    <n v="2.2999999999999998"/>
    <x v="0"/>
    <n v="0"/>
    <n v="78739"/>
    <s v="Paid"/>
    <n v="69022"/>
    <x v="12"/>
    <x v="0"/>
    <x v="3"/>
    <n v="33152"/>
  </r>
  <r>
    <x v="3381"/>
    <x v="229"/>
    <x v="3"/>
    <x v="18"/>
    <x v="0"/>
    <s v="P3"/>
    <x v="1"/>
    <x v="5"/>
    <x v="1"/>
    <x v="662"/>
    <d v="2023-07-13T00:00:00"/>
    <n v="19"/>
    <n v="210961"/>
    <n v="275872"/>
    <n v="64911"/>
    <x v="4"/>
    <n v="890.1"/>
    <n v="21"/>
    <x v="2"/>
    <x v="1"/>
    <x v="1"/>
    <n v="0"/>
    <x v="65"/>
    <x v="16"/>
    <x v="1"/>
    <s v="P1057"/>
    <n v="233"/>
    <n v="58"/>
    <x v="87"/>
    <x v="0"/>
    <n v="2"/>
    <n v="3"/>
    <s v="B"/>
    <n v="10.53"/>
    <x v="1"/>
    <n v="57125"/>
    <n v="118873"/>
    <s v="Pending"/>
    <n v="198070"/>
    <x v="7"/>
    <x v="1"/>
    <x v="4"/>
    <n v="64911"/>
  </r>
  <r>
    <x v="3382"/>
    <x v="121"/>
    <x v="2"/>
    <x v="11"/>
    <x v="5"/>
    <s v="P3"/>
    <x v="3"/>
    <x v="4"/>
    <x v="3"/>
    <x v="596"/>
    <d v="2024-06-05T00:00:00"/>
    <n v="10"/>
    <n v="104195"/>
    <n v="132503"/>
    <n v="28308"/>
    <x v="6"/>
    <n v="135.80000000000001"/>
    <n v="44"/>
    <x v="0"/>
    <x v="1"/>
    <x v="1"/>
    <n v="0"/>
    <x v="777"/>
    <x v="20"/>
    <x v="4"/>
    <s v="P1416"/>
    <n v="456"/>
    <n v="107"/>
    <x v="58"/>
    <x v="3"/>
    <n v="0"/>
    <n v="8"/>
    <s v="A"/>
    <n v="1.51"/>
    <x v="3"/>
    <n v="0"/>
    <n v="862439"/>
    <s v="Paid"/>
    <n v="103962"/>
    <x v="11"/>
    <x v="0"/>
    <x v="3"/>
    <n v="28308"/>
  </r>
  <r>
    <x v="3383"/>
    <x v="31"/>
    <x v="2"/>
    <x v="29"/>
    <x v="2"/>
    <s v="P3"/>
    <x v="3"/>
    <x v="5"/>
    <x v="4"/>
    <x v="971"/>
    <d v="2025-04-11T00:00:00"/>
    <n v="54"/>
    <n v="214787"/>
    <n v="307913"/>
    <n v="93126"/>
    <x v="1"/>
    <n v="648.29999999999995"/>
    <n v="45"/>
    <x v="0"/>
    <x v="1"/>
    <x v="1"/>
    <n v="92"/>
    <x v="677"/>
    <x v="40"/>
    <x v="4"/>
    <s v="P1075"/>
    <n v="19"/>
    <n v="51"/>
    <x v="27"/>
    <x v="3"/>
    <n v="21"/>
    <n v="2"/>
    <s v="B"/>
    <n v="15.41"/>
    <x v="1"/>
    <n v="0"/>
    <n v="740856"/>
    <s v="Paid"/>
    <n v="221903"/>
    <x v="10"/>
    <x v="0"/>
    <x v="1"/>
    <n v="93126"/>
  </r>
  <r>
    <x v="3384"/>
    <x v="43"/>
    <x v="2"/>
    <x v="26"/>
    <x v="2"/>
    <s v="P5"/>
    <x v="1"/>
    <x v="5"/>
    <x v="3"/>
    <x v="974"/>
    <d v="2025-03-08T00:00:00"/>
    <n v="54"/>
    <n v="68727"/>
    <n v="72295"/>
    <n v="3568"/>
    <x v="8"/>
    <n v="1"/>
    <n v="40"/>
    <x v="0"/>
    <x v="0"/>
    <x v="0"/>
    <n v="0"/>
    <x v="413"/>
    <x v="26"/>
    <x v="1"/>
    <s v="P1242"/>
    <n v="104"/>
    <n v="97"/>
    <x v="21"/>
    <x v="3"/>
    <n v="19"/>
    <n v="4"/>
    <s v="C"/>
    <n v="13.73"/>
    <x v="3"/>
    <n v="0"/>
    <n v="197343"/>
    <s v="Overdue"/>
    <n v="99255"/>
    <x v="5"/>
    <x v="1"/>
    <x v="2"/>
    <n v="3568"/>
  </r>
  <r>
    <x v="3385"/>
    <x v="211"/>
    <x v="3"/>
    <x v="16"/>
    <x v="3"/>
    <s v="P4"/>
    <x v="3"/>
    <x v="1"/>
    <x v="1"/>
    <x v="448"/>
    <d v="2024-05-12T00:00:00"/>
    <n v="42"/>
    <n v="104302"/>
    <n v="64742"/>
    <n v="-39560"/>
    <x v="8"/>
    <n v="390.6"/>
    <n v="66"/>
    <x v="1"/>
    <x v="2"/>
    <x v="0"/>
    <n v="0"/>
    <x v="258"/>
    <x v="33"/>
    <x v="3"/>
    <s v="P1276"/>
    <n v="200"/>
    <n v="102"/>
    <x v="18"/>
    <x v="0"/>
    <n v="16"/>
    <n v="7"/>
    <s v="C"/>
    <n v="12.19"/>
    <x v="1"/>
    <n v="0"/>
    <n v="296894"/>
    <s v="Overdue"/>
    <n v="125377"/>
    <x v="12"/>
    <x v="2"/>
    <x v="0"/>
    <n v="-39560"/>
  </r>
  <r>
    <x v="3386"/>
    <x v="272"/>
    <x v="3"/>
    <x v="23"/>
    <x v="4"/>
    <s v="P3"/>
    <x v="0"/>
    <x v="1"/>
    <x v="3"/>
    <x v="526"/>
    <d v="2022-11-05T00:00:00"/>
    <n v="13"/>
    <n v="245069"/>
    <n v="286891"/>
    <n v="41822"/>
    <x v="7"/>
    <n v="136.30000000000001"/>
    <n v="82"/>
    <x v="1"/>
    <x v="1"/>
    <x v="0"/>
    <n v="96"/>
    <x v="607"/>
    <x v="9"/>
    <x v="2"/>
    <s v="P1377"/>
    <n v="199"/>
    <n v="52"/>
    <x v="0"/>
    <x v="0"/>
    <n v="0"/>
    <n v="4"/>
    <s v="B"/>
    <n v="7.06"/>
    <x v="3"/>
    <n v="0"/>
    <n v="112539"/>
    <s v="Paid"/>
    <n v="286372"/>
    <x v="3"/>
    <x v="1"/>
    <x v="3"/>
    <n v="41822"/>
  </r>
  <r>
    <x v="3387"/>
    <x v="276"/>
    <x v="0"/>
    <x v="21"/>
    <x v="0"/>
    <s v="P4"/>
    <x v="2"/>
    <x v="5"/>
    <x v="0"/>
    <x v="304"/>
    <d v="2024-07-05T00:00:00"/>
    <n v="-1"/>
    <n v="225175"/>
    <n v="273042"/>
    <n v="47867"/>
    <x v="2"/>
    <n v="592.70000000000005"/>
    <n v="6"/>
    <x v="2"/>
    <x v="1"/>
    <x v="2"/>
    <n v="80"/>
    <x v="511"/>
    <x v="26"/>
    <x v="2"/>
    <s v="P1430"/>
    <n v="193"/>
    <n v="16"/>
    <x v="69"/>
    <x v="3"/>
    <n v="19"/>
    <n v="7"/>
    <s v="A"/>
    <n v="16.16"/>
    <x v="0"/>
    <n v="18091"/>
    <n v="482780"/>
    <s v="Pending"/>
    <n v="236133"/>
    <x v="4"/>
    <x v="2"/>
    <x v="1"/>
    <n v="47867"/>
  </r>
  <r>
    <x v="3388"/>
    <x v="77"/>
    <x v="4"/>
    <x v="17"/>
    <x v="4"/>
    <s v="P4"/>
    <x v="0"/>
    <x v="2"/>
    <x v="0"/>
    <x v="992"/>
    <d v="2024-10-02T00:00:00"/>
    <n v="52"/>
    <n v="460327"/>
    <n v="486967"/>
    <n v="26640"/>
    <x v="10"/>
    <n v="754.8"/>
    <n v="4"/>
    <x v="2"/>
    <x v="1"/>
    <x v="2"/>
    <n v="0"/>
    <x v="564"/>
    <x v="32"/>
    <x v="1"/>
    <s v="P1416"/>
    <n v="10"/>
    <n v="72"/>
    <x v="62"/>
    <x v="0"/>
    <n v="9"/>
    <n v="2"/>
    <s v="D"/>
    <n v="2.44"/>
    <x v="2"/>
    <n v="23623"/>
    <n v="322382"/>
    <s v="Pending"/>
    <n v="475614"/>
    <x v="5"/>
    <x v="2"/>
    <x v="3"/>
    <n v="26640"/>
  </r>
  <r>
    <x v="3389"/>
    <x v="106"/>
    <x v="5"/>
    <x v="6"/>
    <x v="2"/>
    <s v="P5"/>
    <x v="0"/>
    <x v="2"/>
    <x v="3"/>
    <x v="1072"/>
    <d v="2023-04-25T00:00:00"/>
    <n v="59"/>
    <n v="43976"/>
    <n v="78740"/>
    <n v="34764"/>
    <x v="3"/>
    <n v="778.4"/>
    <n v="34"/>
    <x v="0"/>
    <x v="1"/>
    <x v="1"/>
    <n v="89"/>
    <x v="444"/>
    <x v="17"/>
    <x v="3"/>
    <s v="P1024"/>
    <n v="213"/>
    <n v="116"/>
    <x v="41"/>
    <x v="0"/>
    <n v="16"/>
    <n v="6"/>
    <s v="D"/>
    <n v="12.47"/>
    <x v="2"/>
    <n v="0"/>
    <n v="241778"/>
    <s v="Overdue"/>
    <n v="49966"/>
    <x v="9"/>
    <x v="2"/>
    <x v="3"/>
    <n v="34764"/>
  </r>
  <r>
    <x v="3390"/>
    <x v="116"/>
    <x v="1"/>
    <x v="23"/>
    <x v="4"/>
    <s v="P3"/>
    <x v="2"/>
    <x v="3"/>
    <x v="3"/>
    <x v="587"/>
    <d v="2024-01-03T00:00:00"/>
    <n v="5"/>
    <n v="223578"/>
    <n v="306602"/>
    <n v="83024"/>
    <x v="2"/>
    <n v="115.9"/>
    <n v="50"/>
    <x v="0"/>
    <x v="2"/>
    <x v="1"/>
    <n v="0"/>
    <x v="256"/>
    <x v="16"/>
    <x v="0"/>
    <s v="P1442"/>
    <n v="252"/>
    <n v="66"/>
    <x v="21"/>
    <x v="0"/>
    <n v="2"/>
    <n v="6"/>
    <s v="C"/>
    <n v="2.14"/>
    <x v="3"/>
    <n v="80365"/>
    <n v="628386"/>
    <s v="Paid"/>
    <n v="264780"/>
    <x v="10"/>
    <x v="2"/>
    <x v="2"/>
    <n v="83024"/>
  </r>
  <r>
    <x v="3391"/>
    <x v="241"/>
    <x v="2"/>
    <x v="29"/>
    <x v="2"/>
    <s v="P2"/>
    <x v="3"/>
    <x v="3"/>
    <x v="0"/>
    <x v="815"/>
    <d v="2023-05-07T00:00:00"/>
    <n v="51"/>
    <n v="123912"/>
    <n v="193302"/>
    <n v="69390"/>
    <x v="4"/>
    <n v="773.3"/>
    <n v="32"/>
    <x v="0"/>
    <x v="2"/>
    <x v="0"/>
    <n v="0"/>
    <x v="423"/>
    <x v="21"/>
    <x v="4"/>
    <s v="P1454"/>
    <n v="331"/>
    <n v="43"/>
    <x v="18"/>
    <x v="2"/>
    <n v="7"/>
    <n v="8"/>
    <s v="C"/>
    <n v="17"/>
    <x v="0"/>
    <n v="0"/>
    <n v="135441"/>
    <s v="Pending"/>
    <n v="122959"/>
    <x v="7"/>
    <x v="3"/>
    <x v="4"/>
    <n v="69390"/>
  </r>
  <r>
    <x v="3392"/>
    <x v="64"/>
    <x v="5"/>
    <x v="7"/>
    <x v="0"/>
    <s v="P2"/>
    <x v="0"/>
    <x v="0"/>
    <x v="1"/>
    <x v="1059"/>
    <d v="2024-08-31T00:00:00"/>
    <n v="50"/>
    <n v="465188"/>
    <n v="477602"/>
    <n v="12414"/>
    <x v="1"/>
    <n v="692.8"/>
    <n v="3"/>
    <x v="2"/>
    <x v="1"/>
    <x v="1"/>
    <n v="0"/>
    <x v="265"/>
    <x v="23"/>
    <x v="1"/>
    <s v="P1372"/>
    <n v="449"/>
    <n v="46"/>
    <x v="80"/>
    <x v="3"/>
    <n v="16"/>
    <n v="4"/>
    <s v="A"/>
    <n v="6.82"/>
    <x v="3"/>
    <n v="0"/>
    <n v="720241"/>
    <s v="Overdue"/>
    <n v="464533"/>
    <x v="8"/>
    <x v="1"/>
    <x v="3"/>
    <n v="12414"/>
  </r>
  <r>
    <x v="3393"/>
    <x v="135"/>
    <x v="3"/>
    <x v="27"/>
    <x v="4"/>
    <s v="P3"/>
    <x v="2"/>
    <x v="1"/>
    <x v="3"/>
    <x v="969"/>
    <d v="2022-03-25T00:00:00"/>
    <n v="16"/>
    <n v="290157"/>
    <n v="359834"/>
    <n v="69677"/>
    <x v="6"/>
    <n v="310.3"/>
    <n v="78"/>
    <x v="1"/>
    <x v="3"/>
    <x v="0"/>
    <n v="99"/>
    <x v="158"/>
    <x v="38"/>
    <x v="3"/>
    <s v="P1185"/>
    <n v="368"/>
    <n v="79"/>
    <x v="14"/>
    <x v="3"/>
    <n v="4"/>
    <n v="5"/>
    <s v="A"/>
    <n v="15.75"/>
    <x v="2"/>
    <n v="0"/>
    <n v="815492"/>
    <s v="Pending"/>
    <n v="314879"/>
    <x v="4"/>
    <x v="0"/>
    <x v="2"/>
    <n v="69677"/>
  </r>
  <r>
    <x v="3394"/>
    <x v="181"/>
    <x v="0"/>
    <x v="23"/>
    <x v="1"/>
    <s v="P3"/>
    <x v="2"/>
    <x v="5"/>
    <x v="3"/>
    <x v="1255"/>
    <d v="2022-02-16T00:00:00"/>
    <n v="24"/>
    <n v="350094"/>
    <n v="434460"/>
    <n v="84366"/>
    <x v="9"/>
    <n v="602.9"/>
    <n v="44"/>
    <x v="0"/>
    <x v="2"/>
    <x v="1"/>
    <n v="69"/>
    <x v="183"/>
    <x v="9"/>
    <x v="0"/>
    <s v="P1237"/>
    <n v="323"/>
    <n v="113"/>
    <x v="90"/>
    <x v="3"/>
    <n v="7"/>
    <n v="4"/>
    <s v="D"/>
    <n v="7.47"/>
    <x v="3"/>
    <n v="21212"/>
    <n v="542061"/>
    <s v="Paid"/>
    <n v="353523"/>
    <x v="5"/>
    <x v="0"/>
    <x v="1"/>
    <n v="84366"/>
  </r>
  <r>
    <x v="3395"/>
    <x v="90"/>
    <x v="2"/>
    <x v="28"/>
    <x v="4"/>
    <s v="P2"/>
    <x v="1"/>
    <x v="4"/>
    <x v="2"/>
    <x v="2"/>
    <d v="2024-05-16T00:00:00"/>
    <n v="36"/>
    <n v="378071"/>
    <n v="485659"/>
    <n v="107588"/>
    <x v="8"/>
    <n v="108.9"/>
    <n v="72"/>
    <x v="1"/>
    <x v="1"/>
    <x v="0"/>
    <n v="50"/>
    <x v="353"/>
    <x v="32"/>
    <x v="1"/>
    <s v="P1305"/>
    <n v="300"/>
    <n v="109"/>
    <x v="15"/>
    <x v="1"/>
    <n v="16"/>
    <n v="5"/>
    <s v="C"/>
    <n v="7.11"/>
    <x v="3"/>
    <n v="0"/>
    <n v="437370"/>
    <s v="Overdue"/>
    <n v="384585"/>
    <x v="8"/>
    <x v="3"/>
    <x v="3"/>
    <n v="107588"/>
  </r>
  <r>
    <x v="3396"/>
    <x v="119"/>
    <x v="2"/>
    <x v="16"/>
    <x v="0"/>
    <s v="P5"/>
    <x v="1"/>
    <x v="4"/>
    <x v="0"/>
    <x v="520"/>
    <d v="2025-05-19T00:00:00"/>
    <n v="37"/>
    <n v="385203"/>
    <n v="469608"/>
    <n v="84405"/>
    <x v="1"/>
    <n v="349"/>
    <n v="96"/>
    <x v="1"/>
    <x v="2"/>
    <x v="0"/>
    <n v="79"/>
    <x v="488"/>
    <x v="2"/>
    <x v="1"/>
    <s v="P1158"/>
    <n v="172"/>
    <n v="50"/>
    <x v="48"/>
    <x v="3"/>
    <n v="9"/>
    <n v="2"/>
    <s v="A"/>
    <n v="4.8499999999999996"/>
    <x v="0"/>
    <n v="0"/>
    <n v="171010"/>
    <s v="Paid"/>
    <n v="367092"/>
    <x v="6"/>
    <x v="2"/>
    <x v="4"/>
    <n v="84405"/>
  </r>
  <r>
    <x v="3397"/>
    <x v="96"/>
    <x v="5"/>
    <x v="20"/>
    <x v="5"/>
    <s v="P4"/>
    <x v="2"/>
    <x v="1"/>
    <x v="4"/>
    <x v="748"/>
    <d v="2022-02-17T00:00:00"/>
    <n v="27"/>
    <n v="117340"/>
    <n v="159001"/>
    <n v="41661"/>
    <x v="8"/>
    <n v="837"/>
    <n v="83"/>
    <x v="1"/>
    <x v="2"/>
    <x v="1"/>
    <n v="0"/>
    <x v="636"/>
    <x v="36"/>
    <x v="1"/>
    <s v="P1477"/>
    <n v="472"/>
    <n v="116"/>
    <x v="79"/>
    <x v="0"/>
    <n v="2"/>
    <n v="1"/>
    <s v="A"/>
    <n v="14.51"/>
    <x v="0"/>
    <n v="72930"/>
    <n v="311188"/>
    <s v="Overdue"/>
    <n v="132292"/>
    <x v="1"/>
    <x v="2"/>
    <x v="4"/>
    <n v="41661"/>
  </r>
  <r>
    <x v="3398"/>
    <x v="292"/>
    <x v="5"/>
    <x v="7"/>
    <x v="4"/>
    <s v="P5"/>
    <x v="2"/>
    <x v="3"/>
    <x v="0"/>
    <x v="1178"/>
    <d v="2023-02-13T00:00:00"/>
    <n v="10"/>
    <n v="110710"/>
    <n v="80330"/>
    <n v="-30380"/>
    <x v="7"/>
    <n v="175.3"/>
    <n v="74"/>
    <x v="1"/>
    <x v="1"/>
    <x v="2"/>
    <n v="0"/>
    <x v="859"/>
    <x v="10"/>
    <x v="2"/>
    <s v="P1409"/>
    <n v="141"/>
    <n v="23"/>
    <x v="39"/>
    <x v="1"/>
    <n v="14"/>
    <n v="4"/>
    <s v="D"/>
    <n v="16.5"/>
    <x v="0"/>
    <n v="0"/>
    <n v="500162"/>
    <s v="Paid"/>
    <n v="94843"/>
    <x v="1"/>
    <x v="1"/>
    <x v="2"/>
    <n v="-30380"/>
  </r>
  <r>
    <x v="3399"/>
    <x v="15"/>
    <x v="0"/>
    <x v="22"/>
    <x v="5"/>
    <s v="P5"/>
    <x v="1"/>
    <x v="2"/>
    <x v="3"/>
    <x v="207"/>
    <d v="2025-04-08T00:00:00"/>
    <n v="21"/>
    <n v="7087"/>
    <n v="54548"/>
    <n v="47461"/>
    <x v="6"/>
    <n v="399.6"/>
    <n v="33"/>
    <x v="0"/>
    <x v="2"/>
    <x v="0"/>
    <n v="96"/>
    <x v="420"/>
    <x v="33"/>
    <x v="0"/>
    <s v="P1130"/>
    <n v="458"/>
    <n v="96"/>
    <x v="58"/>
    <x v="2"/>
    <n v="14"/>
    <n v="1"/>
    <s v="A"/>
    <n v="4.92"/>
    <x v="2"/>
    <n v="0"/>
    <n v="285811"/>
    <s v="Pending"/>
    <n v="28385"/>
    <x v="10"/>
    <x v="3"/>
    <x v="3"/>
    <n v="47461"/>
  </r>
  <r>
    <x v="3400"/>
    <x v="270"/>
    <x v="3"/>
    <x v="19"/>
    <x v="3"/>
    <s v="P2"/>
    <x v="0"/>
    <x v="0"/>
    <x v="4"/>
    <x v="798"/>
    <d v="2023-07-14T00:00:00"/>
    <n v="37"/>
    <n v="470097"/>
    <n v="510962"/>
    <n v="40865"/>
    <x v="1"/>
    <n v="175.2"/>
    <n v="15"/>
    <x v="2"/>
    <x v="0"/>
    <x v="1"/>
    <n v="0"/>
    <x v="879"/>
    <x v="23"/>
    <x v="2"/>
    <s v="P1048"/>
    <n v="241"/>
    <n v="42"/>
    <x v="38"/>
    <x v="0"/>
    <n v="2"/>
    <n v="2"/>
    <s v="D"/>
    <n v="4.33"/>
    <x v="2"/>
    <n v="28714"/>
    <n v="609745"/>
    <s v="Pending"/>
    <n v="470973"/>
    <x v="5"/>
    <x v="0"/>
    <x v="1"/>
    <n v="40865"/>
  </r>
  <r>
    <x v="3401"/>
    <x v="111"/>
    <x v="0"/>
    <x v="1"/>
    <x v="2"/>
    <s v="P4"/>
    <x v="0"/>
    <x v="2"/>
    <x v="4"/>
    <x v="963"/>
    <d v="2022-12-12T00:00:00"/>
    <n v="19"/>
    <n v="121840"/>
    <n v="240936"/>
    <n v="119096"/>
    <x v="0"/>
    <n v="459.6"/>
    <n v="59"/>
    <x v="0"/>
    <x v="0"/>
    <x v="2"/>
    <n v="0"/>
    <x v="495"/>
    <x v="11"/>
    <x v="4"/>
    <s v="P1369"/>
    <n v="70"/>
    <n v="76"/>
    <x v="61"/>
    <x v="3"/>
    <n v="2"/>
    <n v="7"/>
    <s v="C"/>
    <n v="16.07"/>
    <x v="3"/>
    <n v="0"/>
    <n v="177704"/>
    <s v="Overdue"/>
    <n v="111006"/>
    <x v="0"/>
    <x v="0"/>
    <x v="3"/>
    <n v="119096"/>
  </r>
  <r>
    <x v="3402"/>
    <x v="118"/>
    <x v="0"/>
    <x v="8"/>
    <x v="3"/>
    <s v="P5"/>
    <x v="2"/>
    <x v="5"/>
    <x v="3"/>
    <x v="312"/>
    <d v="2025-05-30T00:00:00"/>
    <n v="52"/>
    <n v="300659"/>
    <n v="347040"/>
    <n v="46381"/>
    <x v="2"/>
    <n v="264.39999999999998"/>
    <n v="21"/>
    <x v="2"/>
    <x v="3"/>
    <x v="0"/>
    <n v="0"/>
    <x v="700"/>
    <x v="8"/>
    <x v="2"/>
    <s v="P1349"/>
    <n v="66"/>
    <n v="106"/>
    <x v="32"/>
    <x v="0"/>
    <n v="0"/>
    <n v="5"/>
    <s v="D"/>
    <n v="8.49"/>
    <x v="3"/>
    <n v="80892"/>
    <n v="863177"/>
    <s v="Paid"/>
    <n v="341195"/>
    <x v="2"/>
    <x v="3"/>
    <x v="2"/>
    <n v="46381"/>
  </r>
  <r>
    <x v="3403"/>
    <x v="84"/>
    <x v="0"/>
    <x v="16"/>
    <x v="3"/>
    <s v="P4"/>
    <x v="3"/>
    <x v="3"/>
    <x v="3"/>
    <x v="1166"/>
    <d v="2022-08-26T00:00:00"/>
    <n v="6"/>
    <n v="310741"/>
    <n v="282630"/>
    <n v="-28111"/>
    <x v="10"/>
    <n v="864.1"/>
    <n v="21"/>
    <x v="2"/>
    <x v="1"/>
    <x v="2"/>
    <n v="63"/>
    <x v="783"/>
    <x v="24"/>
    <x v="1"/>
    <s v="P1310"/>
    <n v="188"/>
    <n v="16"/>
    <x v="61"/>
    <x v="3"/>
    <n v="7"/>
    <n v="7"/>
    <s v="D"/>
    <n v="9.34"/>
    <x v="3"/>
    <n v="0"/>
    <n v="567415"/>
    <s v="Paid"/>
    <n v="305327"/>
    <x v="1"/>
    <x v="2"/>
    <x v="4"/>
    <n v="-28111"/>
  </r>
  <r>
    <x v="3404"/>
    <x v="279"/>
    <x v="5"/>
    <x v="8"/>
    <x v="0"/>
    <s v="P1"/>
    <x v="3"/>
    <x v="2"/>
    <x v="0"/>
    <x v="1069"/>
    <d v="2023-01-19T00:00:00"/>
    <n v="59"/>
    <n v="355779"/>
    <n v="358847"/>
    <n v="3068"/>
    <x v="0"/>
    <n v="527.4"/>
    <n v="66"/>
    <x v="1"/>
    <x v="3"/>
    <x v="0"/>
    <n v="62"/>
    <x v="334"/>
    <x v="30"/>
    <x v="4"/>
    <s v="P1116"/>
    <n v="233"/>
    <n v="106"/>
    <x v="46"/>
    <x v="3"/>
    <n v="0"/>
    <n v="6"/>
    <s v="D"/>
    <n v="1.71"/>
    <x v="2"/>
    <n v="0"/>
    <n v="990991"/>
    <s v="Paid"/>
    <n v="349526"/>
    <x v="0"/>
    <x v="0"/>
    <x v="0"/>
    <n v="3068"/>
  </r>
  <r>
    <x v="3405"/>
    <x v="64"/>
    <x v="4"/>
    <x v="29"/>
    <x v="0"/>
    <s v="P3"/>
    <x v="0"/>
    <x v="1"/>
    <x v="0"/>
    <x v="12"/>
    <d v="2023-04-21T00:00:00"/>
    <n v="24"/>
    <n v="355092"/>
    <n v="335532"/>
    <n v="-19560"/>
    <x v="0"/>
    <n v="295.8"/>
    <n v="81"/>
    <x v="1"/>
    <x v="2"/>
    <x v="2"/>
    <n v="79"/>
    <x v="778"/>
    <x v="34"/>
    <x v="2"/>
    <s v="P1425"/>
    <n v="103"/>
    <n v="20"/>
    <x v="73"/>
    <x v="3"/>
    <n v="0"/>
    <n v="7"/>
    <s v="D"/>
    <n v="7.22"/>
    <x v="3"/>
    <n v="0"/>
    <n v="724496"/>
    <s v="Paid"/>
    <n v="351789"/>
    <x v="6"/>
    <x v="0"/>
    <x v="3"/>
    <n v="-19560"/>
  </r>
  <r>
    <x v="3406"/>
    <x v="221"/>
    <x v="4"/>
    <x v="3"/>
    <x v="3"/>
    <s v="P1"/>
    <x v="2"/>
    <x v="5"/>
    <x v="2"/>
    <x v="1256"/>
    <d v="2024-01-02T00:00:00"/>
    <n v="15"/>
    <n v="396721"/>
    <n v="368177"/>
    <n v="-28544"/>
    <x v="3"/>
    <n v="861"/>
    <n v="28"/>
    <x v="2"/>
    <x v="3"/>
    <x v="0"/>
    <n v="0"/>
    <x v="756"/>
    <x v="19"/>
    <x v="2"/>
    <s v="P1423"/>
    <n v="396"/>
    <n v="18"/>
    <x v="14"/>
    <x v="1"/>
    <n v="2"/>
    <n v="6"/>
    <s v="A"/>
    <n v="6.96"/>
    <x v="1"/>
    <n v="69573"/>
    <n v="694690"/>
    <s v="Paid"/>
    <n v="397198"/>
    <x v="2"/>
    <x v="2"/>
    <x v="4"/>
    <n v="-28544"/>
  </r>
  <r>
    <x v="3407"/>
    <x v="33"/>
    <x v="2"/>
    <x v="7"/>
    <x v="4"/>
    <s v="P1"/>
    <x v="0"/>
    <x v="5"/>
    <x v="4"/>
    <x v="1059"/>
    <d v="2024-07-15T00:00:00"/>
    <n v="3"/>
    <n v="368712"/>
    <n v="447522"/>
    <n v="78810"/>
    <x v="0"/>
    <n v="669"/>
    <n v="3"/>
    <x v="2"/>
    <x v="1"/>
    <x v="1"/>
    <n v="0"/>
    <x v="420"/>
    <x v="21"/>
    <x v="0"/>
    <s v="P1178"/>
    <n v="169"/>
    <n v="89"/>
    <x v="58"/>
    <x v="2"/>
    <n v="21"/>
    <n v="8"/>
    <s v="C"/>
    <n v="9.26"/>
    <x v="1"/>
    <n v="37180"/>
    <n v="877941"/>
    <s v="Overdue"/>
    <n v="399053"/>
    <x v="9"/>
    <x v="2"/>
    <x v="0"/>
    <n v="78810"/>
  </r>
  <r>
    <x v="3408"/>
    <x v="217"/>
    <x v="4"/>
    <x v="18"/>
    <x v="5"/>
    <s v="P1"/>
    <x v="1"/>
    <x v="4"/>
    <x v="3"/>
    <x v="701"/>
    <d v="2025-08-19T00:00:00"/>
    <n v="8"/>
    <n v="129046"/>
    <n v="177562"/>
    <n v="48516"/>
    <x v="1"/>
    <n v="499.4"/>
    <n v="17"/>
    <x v="2"/>
    <x v="3"/>
    <x v="1"/>
    <n v="0"/>
    <x v="799"/>
    <x v="39"/>
    <x v="0"/>
    <s v="P1219"/>
    <n v="213"/>
    <n v="107"/>
    <x v="14"/>
    <x v="3"/>
    <n v="4"/>
    <n v="4"/>
    <s v="B"/>
    <n v="5.32"/>
    <x v="0"/>
    <n v="0"/>
    <n v="841076"/>
    <s v="Pending"/>
    <n v="160979"/>
    <x v="7"/>
    <x v="2"/>
    <x v="4"/>
    <n v="48516"/>
  </r>
  <r>
    <x v="3409"/>
    <x v="219"/>
    <x v="5"/>
    <x v="25"/>
    <x v="2"/>
    <s v="P5"/>
    <x v="0"/>
    <x v="3"/>
    <x v="0"/>
    <x v="1257"/>
    <d v="2025-05-02T00:00:00"/>
    <n v="14"/>
    <n v="367807"/>
    <n v="366970"/>
    <n v="-837"/>
    <x v="2"/>
    <n v="762.8"/>
    <n v="29"/>
    <x v="2"/>
    <x v="2"/>
    <x v="0"/>
    <n v="0"/>
    <x v="478"/>
    <x v="38"/>
    <x v="0"/>
    <s v="P1498"/>
    <n v="0"/>
    <n v="53"/>
    <x v="87"/>
    <x v="0"/>
    <n v="12"/>
    <n v="2"/>
    <s v="D"/>
    <n v="5.55"/>
    <x v="0"/>
    <n v="11819"/>
    <n v="390550"/>
    <s v="Paid"/>
    <n v="415595"/>
    <x v="12"/>
    <x v="2"/>
    <x v="2"/>
    <n v="-837"/>
  </r>
  <r>
    <x v="3410"/>
    <x v="130"/>
    <x v="5"/>
    <x v="18"/>
    <x v="5"/>
    <s v="P3"/>
    <x v="1"/>
    <x v="4"/>
    <x v="3"/>
    <x v="1147"/>
    <d v="2024-06-30T00:00:00"/>
    <n v="0"/>
    <n v="31756"/>
    <n v="44041"/>
    <n v="12285"/>
    <x v="6"/>
    <n v="288.8"/>
    <n v="90"/>
    <x v="1"/>
    <x v="0"/>
    <x v="0"/>
    <n v="63"/>
    <x v="538"/>
    <x v="36"/>
    <x v="0"/>
    <s v="P1441"/>
    <n v="435"/>
    <n v="112"/>
    <x v="19"/>
    <x v="3"/>
    <n v="12"/>
    <n v="8"/>
    <s v="A"/>
    <n v="7.69"/>
    <x v="3"/>
    <n v="0"/>
    <n v="546723"/>
    <s v="Overdue"/>
    <n v="38285"/>
    <x v="11"/>
    <x v="0"/>
    <x v="2"/>
    <n v="12285"/>
  </r>
  <r>
    <x v="3411"/>
    <x v="122"/>
    <x v="2"/>
    <x v="10"/>
    <x v="5"/>
    <s v="P2"/>
    <x v="2"/>
    <x v="4"/>
    <x v="4"/>
    <x v="1116"/>
    <d v="2025-02-18T00:00:00"/>
    <n v="1"/>
    <n v="276415"/>
    <n v="243815"/>
    <n v="-32600"/>
    <x v="4"/>
    <n v="494.6"/>
    <n v="34"/>
    <x v="0"/>
    <x v="3"/>
    <x v="1"/>
    <n v="70"/>
    <x v="256"/>
    <x v="19"/>
    <x v="3"/>
    <s v="P1285"/>
    <n v="162"/>
    <n v="45"/>
    <x v="85"/>
    <x v="1"/>
    <n v="0"/>
    <n v="6"/>
    <s v="D"/>
    <n v="11.72"/>
    <x v="1"/>
    <n v="27217"/>
    <n v="80338"/>
    <s v="Overdue"/>
    <n v="318790"/>
    <x v="11"/>
    <x v="1"/>
    <x v="1"/>
    <n v="-32600"/>
  </r>
  <r>
    <x v="3412"/>
    <x v="169"/>
    <x v="2"/>
    <x v="8"/>
    <x v="1"/>
    <s v="P5"/>
    <x v="2"/>
    <x v="0"/>
    <x v="3"/>
    <x v="1258"/>
    <d v="2022-02-20T00:00:00"/>
    <n v="36"/>
    <n v="322874"/>
    <n v="392544"/>
    <n v="69670"/>
    <x v="9"/>
    <n v="832.6"/>
    <n v="33"/>
    <x v="0"/>
    <x v="3"/>
    <x v="2"/>
    <n v="0"/>
    <x v="76"/>
    <x v="15"/>
    <x v="4"/>
    <s v="P1089"/>
    <n v="330"/>
    <n v="30"/>
    <x v="11"/>
    <x v="1"/>
    <n v="12"/>
    <n v="7"/>
    <s v="D"/>
    <n v="5.21"/>
    <x v="0"/>
    <n v="56831"/>
    <n v="119135"/>
    <s v="Paid"/>
    <n v="309964"/>
    <x v="0"/>
    <x v="0"/>
    <x v="0"/>
    <n v="69670"/>
  </r>
  <r>
    <x v="3413"/>
    <x v="266"/>
    <x v="3"/>
    <x v="14"/>
    <x v="3"/>
    <s v="P3"/>
    <x v="3"/>
    <x v="4"/>
    <x v="2"/>
    <x v="846"/>
    <d v="2025-10-03T00:00:00"/>
    <n v="14"/>
    <n v="130166"/>
    <n v="145702"/>
    <n v="15536"/>
    <x v="9"/>
    <n v="526"/>
    <n v="80"/>
    <x v="1"/>
    <x v="1"/>
    <x v="0"/>
    <n v="0"/>
    <x v="106"/>
    <x v="14"/>
    <x v="0"/>
    <s v="P1346"/>
    <n v="333"/>
    <n v="21"/>
    <x v="51"/>
    <x v="0"/>
    <n v="12"/>
    <n v="3"/>
    <s v="C"/>
    <n v="8.4600000000000009"/>
    <x v="1"/>
    <n v="0"/>
    <n v="696862"/>
    <s v="Pending"/>
    <n v="128286"/>
    <x v="6"/>
    <x v="3"/>
    <x v="1"/>
    <n v="15536"/>
  </r>
  <r>
    <x v="3414"/>
    <x v="277"/>
    <x v="1"/>
    <x v="7"/>
    <x v="3"/>
    <s v="P5"/>
    <x v="3"/>
    <x v="1"/>
    <x v="1"/>
    <x v="1198"/>
    <d v="2022-05-19T00:00:00"/>
    <n v="37"/>
    <n v="437617"/>
    <n v="452159"/>
    <n v="14542"/>
    <x v="7"/>
    <n v="379"/>
    <n v="18"/>
    <x v="2"/>
    <x v="0"/>
    <x v="1"/>
    <n v="0"/>
    <x v="613"/>
    <x v="22"/>
    <x v="4"/>
    <s v="P1142"/>
    <n v="115"/>
    <n v="30"/>
    <x v="24"/>
    <x v="1"/>
    <n v="21"/>
    <n v="5"/>
    <s v="C"/>
    <n v="9.9499999999999993"/>
    <x v="2"/>
    <n v="0"/>
    <n v="602822"/>
    <s v="Pending"/>
    <n v="450870"/>
    <x v="12"/>
    <x v="2"/>
    <x v="4"/>
    <n v="14542"/>
  </r>
  <r>
    <x v="3415"/>
    <x v="221"/>
    <x v="0"/>
    <x v="22"/>
    <x v="5"/>
    <s v="P1"/>
    <x v="1"/>
    <x v="5"/>
    <x v="2"/>
    <x v="756"/>
    <d v="2024-07-31T00:00:00"/>
    <n v="51"/>
    <n v="38643"/>
    <n v="149426"/>
    <n v="110783"/>
    <x v="0"/>
    <n v="328.7"/>
    <n v="2"/>
    <x v="2"/>
    <x v="1"/>
    <x v="2"/>
    <n v="0"/>
    <x v="552"/>
    <x v="8"/>
    <x v="1"/>
    <s v="P1382"/>
    <n v="252"/>
    <n v="58"/>
    <x v="22"/>
    <x v="2"/>
    <n v="7"/>
    <n v="6"/>
    <s v="B"/>
    <n v="4.8600000000000003"/>
    <x v="3"/>
    <n v="0"/>
    <n v="417647"/>
    <s v="Pending"/>
    <n v="25515"/>
    <x v="8"/>
    <x v="0"/>
    <x v="4"/>
    <n v="110783"/>
  </r>
  <r>
    <x v="3416"/>
    <x v="138"/>
    <x v="5"/>
    <x v="29"/>
    <x v="4"/>
    <s v="P5"/>
    <x v="3"/>
    <x v="2"/>
    <x v="3"/>
    <x v="1168"/>
    <d v="2025-06-24T00:00:00"/>
    <n v="43"/>
    <n v="423583"/>
    <n v="479344"/>
    <n v="55761"/>
    <x v="6"/>
    <n v="324.5"/>
    <n v="90"/>
    <x v="1"/>
    <x v="0"/>
    <x v="2"/>
    <n v="98"/>
    <x v="497"/>
    <x v="43"/>
    <x v="1"/>
    <s v="P1382"/>
    <n v="116"/>
    <n v="29"/>
    <x v="42"/>
    <x v="0"/>
    <n v="16"/>
    <n v="8"/>
    <s v="B"/>
    <n v="3.27"/>
    <x v="0"/>
    <n v="0"/>
    <n v="79571"/>
    <s v="Pending"/>
    <n v="447463"/>
    <x v="8"/>
    <x v="3"/>
    <x v="0"/>
    <n v="55761"/>
  </r>
  <r>
    <x v="3417"/>
    <x v="249"/>
    <x v="0"/>
    <x v="4"/>
    <x v="1"/>
    <s v="P3"/>
    <x v="0"/>
    <x v="3"/>
    <x v="2"/>
    <x v="1011"/>
    <d v="2025-06-18T00:00:00"/>
    <n v="3"/>
    <n v="473251"/>
    <n v="481547"/>
    <n v="8296"/>
    <x v="1"/>
    <n v="672.2"/>
    <n v="79"/>
    <x v="1"/>
    <x v="1"/>
    <x v="0"/>
    <n v="0"/>
    <x v="333"/>
    <x v="19"/>
    <x v="3"/>
    <s v="P1250"/>
    <n v="113"/>
    <n v="10"/>
    <x v="88"/>
    <x v="1"/>
    <n v="7"/>
    <n v="1"/>
    <s v="D"/>
    <n v="12.5"/>
    <x v="2"/>
    <n v="77063"/>
    <n v="146209"/>
    <s v="Overdue"/>
    <n v="454448"/>
    <x v="8"/>
    <x v="2"/>
    <x v="0"/>
    <n v="8296"/>
  </r>
  <r>
    <x v="3418"/>
    <x v="49"/>
    <x v="2"/>
    <x v="14"/>
    <x v="5"/>
    <s v="P3"/>
    <x v="1"/>
    <x v="5"/>
    <x v="4"/>
    <x v="276"/>
    <d v="2023-07-16T00:00:00"/>
    <n v="36"/>
    <n v="429884"/>
    <n v="406288"/>
    <n v="-23596"/>
    <x v="9"/>
    <n v="59.6"/>
    <n v="82"/>
    <x v="1"/>
    <x v="1"/>
    <x v="0"/>
    <n v="0"/>
    <x v="31"/>
    <x v="5"/>
    <x v="3"/>
    <s v="P1216"/>
    <n v="263"/>
    <n v="80"/>
    <x v="0"/>
    <x v="3"/>
    <n v="9"/>
    <n v="8"/>
    <s v="D"/>
    <n v="1.99"/>
    <x v="2"/>
    <n v="0"/>
    <n v="827745"/>
    <s v="Overdue"/>
    <n v="435999"/>
    <x v="11"/>
    <x v="3"/>
    <x v="1"/>
    <n v="-23596"/>
  </r>
  <r>
    <x v="3419"/>
    <x v="130"/>
    <x v="0"/>
    <x v="13"/>
    <x v="0"/>
    <s v="P3"/>
    <x v="1"/>
    <x v="2"/>
    <x v="2"/>
    <x v="1259"/>
    <d v="2024-09-25T00:00:00"/>
    <n v="43"/>
    <n v="407090"/>
    <n v="463113"/>
    <n v="56023"/>
    <x v="2"/>
    <n v="5.2"/>
    <n v="98"/>
    <x v="1"/>
    <x v="1"/>
    <x v="2"/>
    <n v="67"/>
    <x v="613"/>
    <x v="43"/>
    <x v="0"/>
    <s v="P1247"/>
    <n v="135"/>
    <n v="118"/>
    <x v="74"/>
    <x v="1"/>
    <n v="19"/>
    <n v="8"/>
    <s v="B"/>
    <n v="4.93"/>
    <x v="3"/>
    <n v="0"/>
    <n v="956959"/>
    <s v="Pending"/>
    <n v="447920"/>
    <x v="1"/>
    <x v="1"/>
    <x v="4"/>
    <n v="56023"/>
  </r>
  <r>
    <x v="3420"/>
    <x v="168"/>
    <x v="3"/>
    <x v="27"/>
    <x v="2"/>
    <s v="P1"/>
    <x v="3"/>
    <x v="0"/>
    <x v="1"/>
    <x v="587"/>
    <d v="2024-01-30T00:00:00"/>
    <n v="32"/>
    <n v="499770"/>
    <n v="496779"/>
    <n v="-2991"/>
    <x v="2"/>
    <n v="231.1"/>
    <n v="11"/>
    <x v="2"/>
    <x v="0"/>
    <x v="1"/>
    <n v="0"/>
    <x v="315"/>
    <x v="17"/>
    <x v="3"/>
    <s v="P1016"/>
    <n v="183"/>
    <n v="58"/>
    <x v="13"/>
    <x v="3"/>
    <n v="14"/>
    <n v="6"/>
    <s v="B"/>
    <n v="6.42"/>
    <x v="3"/>
    <n v="0"/>
    <n v="309939"/>
    <s v="Pending"/>
    <n v="516146"/>
    <x v="1"/>
    <x v="2"/>
    <x v="1"/>
    <n v="-2991"/>
  </r>
  <r>
    <x v="3421"/>
    <x v="199"/>
    <x v="3"/>
    <x v="3"/>
    <x v="3"/>
    <s v="P3"/>
    <x v="1"/>
    <x v="0"/>
    <x v="2"/>
    <x v="1258"/>
    <d v="2022-02-07T00:00:00"/>
    <n v="23"/>
    <n v="170415"/>
    <n v="164973"/>
    <n v="-5442"/>
    <x v="3"/>
    <n v="20.7"/>
    <n v="73"/>
    <x v="1"/>
    <x v="1"/>
    <x v="2"/>
    <n v="0"/>
    <x v="103"/>
    <x v="28"/>
    <x v="1"/>
    <s v="P1149"/>
    <n v="42"/>
    <n v="88"/>
    <x v="31"/>
    <x v="0"/>
    <n v="0"/>
    <n v="3"/>
    <s v="C"/>
    <n v="12.79"/>
    <x v="2"/>
    <n v="0"/>
    <n v="888528"/>
    <s v="Overdue"/>
    <n v="216206"/>
    <x v="9"/>
    <x v="0"/>
    <x v="4"/>
    <n v="-5442"/>
  </r>
  <r>
    <x v="3422"/>
    <x v="9"/>
    <x v="1"/>
    <x v="4"/>
    <x v="2"/>
    <s v="P3"/>
    <x v="2"/>
    <x v="1"/>
    <x v="3"/>
    <x v="164"/>
    <d v="2024-02-09T00:00:00"/>
    <n v="58"/>
    <n v="360339"/>
    <n v="405463"/>
    <n v="45124"/>
    <x v="9"/>
    <n v="264.89999999999998"/>
    <n v="84"/>
    <x v="1"/>
    <x v="2"/>
    <x v="0"/>
    <n v="95"/>
    <x v="798"/>
    <x v="22"/>
    <x v="1"/>
    <s v="P1389"/>
    <n v="-3"/>
    <n v="21"/>
    <x v="74"/>
    <x v="2"/>
    <n v="12"/>
    <n v="5"/>
    <s v="C"/>
    <n v="1.36"/>
    <x v="1"/>
    <n v="0"/>
    <n v="612170"/>
    <s v="Paid"/>
    <n v="369997"/>
    <x v="6"/>
    <x v="0"/>
    <x v="2"/>
    <n v="45124"/>
  </r>
  <r>
    <x v="3423"/>
    <x v="210"/>
    <x v="0"/>
    <x v="8"/>
    <x v="1"/>
    <s v="P1"/>
    <x v="1"/>
    <x v="4"/>
    <x v="0"/>
    <x v="867"/>
    <d v="2024-02-16T00:00:00"/>
    <n v="44"/>
    <n v="310679"/>
    <n v="331200"/>
    <n v="20521"/>
    <x v="9"/>
    <n v="215.4"/>
    <n v="96"/>
    <x v="1"/>
    <x v="2"/>
    <x v="0"/>
    <n v="0"/>
    <x v="79"/>
    <x v="3"/>
    <x v="1"/>
    <s v="P1155"/>
    <n v="230"/>
    <n v="53"/>
    <x v="39"/>
    <x v="2"/>
    <n v="19"/>
    <n v="2"/>
    <s v="C"/>
    <n v="12.45"/>
    <x v="1"/>
    <n v="0"/>
    <n v="824752"/>
    <s v="Paid"/>
    <n v="305122"/>
    <x v="3"/>
    <x v="1"/>
    <x v="2"/>
    <n v="20521"/>
  </r>
  <r>
    <x v="3424"/>
    <x v="81"/>
    <x v="3"/>
    <x v="17"/>
    <x v="1"/>
    <s v="P1"/>
    <x v="3"/>
    <x v="3"/>
    <x v="1"/>
    <x v="146"/>
    <d v="2023-12-01T00:00:00"/>
    <n v="39"/>
    <n v="221512"/>
    <n v="313907"/>
    <n v="92395"/>
    <x v="6"/>
    <n v="716.5"/>
    <n v="17"/>
    <x v="2"/>
    <x v="2"/>
    <x v="1"/>
    <n v="98"/>
    <x v="375"/>
    <x v="28"/>
    <x v="2"/>
    <s v="P1015"/>
    <n v="128"/>
    <n v="78"/>
    <x v="84"/>
    <x v="2"/>
    <n v="16"/>
    <n v="6"/>
    <s v="D"/>
    <n v="16.649999999999999"/>
    <x v="1"/>
    <n v="0"/>
    <n v="223463"/>
    <s v="Paid"/>
    <n v="215512"/>
    <x v="0"/>
    <x v="1"/>
    <x v="4"/>
    <n v="92395"/>
  </r>
  <r>
    <x v="3425"/>
    <x v="71"/>
    <x v="0"/>
    <x v="15"/>
    <x v="5"/>
    <s v="P1"/>
    <x v="3"/>
    <x v="1"/>
    <x v="3"/>
    <x v="448"/>
    <d v="2024-05-19T00:00:00"/>
    <n v="49"/>
    <n v="486693"/>
    <n v="525118"/>
    <n v="38425"/>
    <x v="8"/>
    <n v="181.1"/>
    <n v="83"/>
    <x v="1"/>
    <x v="0"/>
    <x v="0"/>
    <n v="73"/>
    <x v="279"/>
    <x v="13"/>
    <x v="0"/>
    <s v="P1486"/>
    <n v="424"/>
    <n v="20"/>
    <x v="18"/>
    <x v="0"/>
    <n v="0"/>
    <n v="7"/>
    <s v="D"/>
    <n v="17.13"/>
    <x v="3"/>
    <n v="0"/>
    <n v="928507"/>
    <s v="Overdue"/>
    <n v="495646"/>
    <x v="5"/>
    <x v="3"/>
    <x v="2"/>
    <n v="38425"/>
  </r>
  <r>
    <x v="3426"/>
    <x v="113"/>
    <x v="3"/>
    <x v="2"/>
    <x v="3"/>
    <s v="P4"/>
    <x v="1"/>
    <x v="4"/>
    <x v="0"/>
    <x v="1241"/>
    <d v="2024-03-18T00:00:00"/>
    <n v="55"/>
    <n v="100631"/>
    <n v="167421"/>
    <n v="66790"/>
    <x v="8"/>
    <n v="457.9"/>
    <n v="57"/>
    <x v="0"/>
    <x v="1"/>
    <x v="0"/>
    <n v="64"/>
    <x v="749"/>
    <x v="16"/>
    <x v="3"/>
    <s v="P1124"/>
    <n v="191"/>
    <n v="103"/>
    <x v="90"/>
    <x v="0"/>
    <n v="9"/>
    <n v="4"/>
    <s v="B"/>
    <n v="16.09"/>
    <x v="2"/>
    <n v="0"/>
    <n v="692870"/>
    <s v="Overdue"/>
    <n v="116511"/>
    <x v="4"/>
    <x v="2"/>
    <x v="0"/>
    <n v="66790"/>
  </r>
  <r>
    <x v="3427"/>
    <x v="37"/>
    <x v="3"/>
    <x v="9"/>
    <x v="4"/>
    <s v="P4"/>
    <x v="0"/>
    <x v="3"/>
    <x v="4"/>
    <x v="333"/>
    <d v="2025-12-25T00:00:00"/>
    <n v="59"/>
    <n v="315151"/>
    <n v="425318"/>
    <n v="110167"/>
    <x v="2"/>
    <n v="460.9"/>
    <n v="21"/>
    <x v="2"/>
    <x v="0"/>
    <x v="2"/>
    <n v="46"/>
    <x v="426"/>
    <x v="3"/>
    <x v="4"/>
    <s v="P1252"/>
    <n v="158"/>
    <n v="39"/>
    <x v="2"/>
    <x v="3"/>
    <n v="21"/>
    <n v="6"/>
    <s v="D"/>
    <n v="11.36"/>
    <x v="2"/>
    <n v="76898"/>
    <n v="234264"/>
    <s v="Overdue"/>
    <n v="356616"/>
    <x v="0"/>
    <x v="2"/>
    <x v="0"/>
    <n v="110167"/>
  </r>
  <r>
    <x v="3428"/>
    <x v="155"/>
    <x v="5"/>
    <x v="22"/>
    <x v="1"/>
    <s v="P1"/>
    <x v="1"/>
    <x v="1"/>
    <x v="2"/>
    <x v="1199"/>
    <d v="2024-03-06T00:00:00"/>
    <n v="14"/>
    <n v="161227"/>
    <n v="133293"/>
    <n v="-27934"/>
    <x v="8"/>
    <n v="567.1"/>
    <n v="18"/>
    <x v="2"/>
    <x v="2"/>
    <x v="1"/>
    <n v="79"/>
    <x v="873"/>
    <x v="0"/>
    <x v="2"/>
    <s v="P1250"/>
    <n v="281"/>
    <n v="24"/>
    <x v="77"/>
    <x v="1"/>
    <n v="12"/>
    <n v="4"/>
    <s v="A"/>
    <n v="6.99"/>
    <x v="1"/>
    <n v="0"/>
    <n v="863394"/>
    <s v="Pending"/>
    <n v="205014"/>
    <x v="8"/>
    <x v="3"/>
    <x v="4"/>
    <n v="-27934"/>
  </r>
  <r>
    <x v="3429"/>
    <x v="207"/>
    <x v="1"/>
    <x v="2"/>
    <x v="3"/>
    <s v="P1"/>
    <x v="1"/>
    <x v="4"/>
    <x v="4"/>
    <x v="885"/>
    <d v="2025-11-07T00:00:00"/>
    <n v="19"/>
    <n v="296471"/>
    <n v="364555"/>
    <n v="68084"/>
    <x v="0"/>
    <n v="847.8"/>
    <n v="72"/>
    <x v="1"/>
    <x v="2"/>
    <x v="1"/>
    <n v="98"/>
    <x v="593"/>
    <x v="26"/>
    <x v="3"/>
    <s v="P1365"/>
    <n v="59"/>
    <n v="97"/>
    <x v="56"/>
    <x v="0"/>
    <n v="4"/>
    <n v="3"/>
    <s v="D"/>
    <n v="13.56"/>
    <x v="2"/>
    <n v="0"/>
    <n v="994920"/>
    <s v="Overdue"/>
    <n v="287046"/>
    <x v="0"/>
    <x v="2"/>
    <x v="2"/>
    <n v="68084"/>
  </r>
  <r>
    <x v="3430"/>
    <x v="258"/>
    <x v="1"/>
    <x v="12"/>
    <x v="1"/>
    <s v="P4"/>
    <x v="3"/>
    <x v="4"/>
    <x v="4"/>
    <x v="324"/>
    <d v="2023-10-08T00:00:00"/>
    <n v="50"/>
    <n v="311970"/>
    <n v="379601"/>
    <n v="67631"/>
    <x v="8"/>
    <n v="256.89999999999998"/>
    <n v="7"/>
    <x v="2"/>
    <x v="1"/>
    <x v="1"/>
    <n v="0"/>
    <x v="243"/>
    <x v="27"/>
    <x v="3"/>
    <s v="P1413"/>
    <n v="76"/>
    <n v="44"/>
    <x v="82"/>
    <x v="3"/>
    <n v="14"/>
    <n v="2"/>
    <s v="B"/>
    <n v="7.61"/>
    <x v="1"/>
    <n v="0"/>
    <n v="56709"/>
    <s v="Pending"/>
    <n v="355649"/>
    <x v="0"/>
    <x v="0"/>
    <x v="4"/>
    <n v="67631"/>
  </r>
  <r>
    <x v="3431"/>
    <x v="275"/>
    <x v="0"/>
    <x v="8"/>
    <x v="0"/>
    <s v="P5"/>
    <x v="2"/>
    <x v="3"/>
    <x v="0"/>
    <x v="131"/>
    <d v="2022-10-27T00:00:00"/>
    <n v="2"/>
    <n v="269399"/>
    <n v="329964"/>
    <n v="60565"/>
    <x v="2"/>
    <n v="658.3"/>
    <n v="30"/>
    <x v="2"/>
    <x v="3"/>
    <x v="0"/>
    <n v="48"/>
    <x v="17"/>
    <x v="27"/>
    <x v="0"/>
    <s v="P1046"/>
    <n v="396"/>
    <n v="103"/>
    <x v="4"/>
    <x v="2"/>
    <n v="9"/>
    <n v="5"/>
    <s v="D"/>
    <n v="5.2"/>
    <x v="3"/>
    <n v="0"/>
    <n v="208981"/>
    <s v="Pending"/>
    <n v="249853"/>
    <x v="0"/>
    <x v="3"/>
    <x v="1"/>
    <n v="60565"/>
  </r>
  <r>
    <x v="3432"/>
    <x v="86"/>
    <x v="2"/>
    <x v="24"/>
    <x v="1"/>
    <s v="P4"/>
    <x v="0"/>
    <x v="3"/>
    <x v="0"/>
    <x v="570"/>
    <d v="2022-11-08T00:00:00"/>
    <n v="-2"/>
    <n v="341288"/>
    <n v="360835"/>
    <n v="19547"/>
    <x v="6"/>
    <n v="871.5"/>
    <n v="51"/>
    <x v="0"/>
    <x v="1"/>
    <x v="0"/>
    <n v="61"/>
    <x v="41"/>
    <x v="8"/>
    <x v="4"/>
    <s v="P1298"/>
    <n v="229"/>
    <n v="36"/>
    <x v="70"/>
    <x v="1"/>
    <n v="4"/>
    <n v="8"/>
    <s v="A"/>
    <n v="4.26"/>
    <x v="2"/>
    <n v="0"/>
    <n v="206637"/>
    <s v="Paid"/>
    <n v="324302"/>
    <x v="8"/>
    <x v="1"/>
    <x v="4"/>
    <n v="19547"/>
  </r>
  <r>
    <x v="3433"/>
    <x v="11"/>
    <x v="1"/>
    <x v="20"/>
    <x v="3"/>
    <s v="P5"/>
    <x v="0"/>
    <x v="2"/>
    <x v="3"/>
    <x v="1007"/>
    <d v="2023-07-14T00:00:00"/>
    <n v="28"/>
    <n v="369695"/>
    <n v="343788"/>
    <n v="-25907"/>
    <x v="2"/>
    <n v="154"/>
    <n v="94"/>
    <x v="1"/>
    <x v="1"/>
    <x v="1"/>
    <n v="49"/>
    <x v="420"/>
    <x v="35"/>
    <x v="0"/>
    <s v="P1463"/>
    <n v="60"/>
    <n v="117"/>
    <x v="10"/>
    <x v="1"/>
    <n v="9"/>
    <n v="3"/>
    <s v="C"/>
    <n v="1.59"/>
    <x v="3"/>
    <n v="0"/>
    <n v="47419"/>
    <s v="Paid"/>
    <n v="399656"/>
    <x v="2"/>
    <x v="2"/>
    <x v="0"/>
    <n v="-25907"/>
  </r>
  <r>
    <x v="3434"/>
    <x v="10"/>
    <x v="5"/>
    <x v="24"/>
    <x v="5"/>
    <s v="P5"/>
    <x v="1"/>
    <x v="1"/>
    <x v="2"/>
    <x v="40"/>
    <d v="2025-10-28T00:00:00"/>
    <n v="-1"/>
    <n v="337486"/>
    <n v="396199"/>
    <n v="58713"/>
    <x v="10"/>
    <n v="575.9"/>
    <n v="42"/>
    <x v="0"/>
    <x v="2"/>
    <x v="0"/>
    <n v="0"/>
    <x v="181"/>
    <x v="23"/>
    <x v="1"/>
    <s v="P1099"/>
    <n v="63"/>
    <n v="102"/>
    <x v="37"/>
    <x v="3"/>
    <n v="7"/>
    <n v="4"/>
    <s v="D"/>
    <n v="11.61"/>
    <x v="2"/>
    <n v="0"/>
    <n v="284122"/>
    <s v="Paid"/>
    <n v="323657"/>
    <x v="4"/>
    <x v="0"/>
    <x v="0"/>
    <n v="58713"/>
  </r>
  <r>
    <x v="3435"/>
    <x v="241"/>
    <x v="3"/>
    <x v="8"/>
    <x v="2"/>
    <s v="P5"/>
    <x v="3"/>
    <x v="2"/>
    <x v="2"/>
    <x v="471"/>
    <d v="2023-08-02T00:00:00"/>
    <n v="20"/>
    <n v="428908"/>
    <n v="394702"/>
    <n v="-34206"/>
    <x v="1"/>
    <n v="321"/>
    <n v="10"/>
    <x v="2"/>
    <x v="1"/>
    <x v="0"/>
    <n v="0"/>
    <x v="839"/>
    <x v="22"/>
    <x v="0"/>
    <s v="P1127"/>
    <n v="430"/>
    <n v="100"/>
    <x v="63"/>
    <x v="1"/>
    <n v="12"/>
    <n v="6"/>
    <s v="C"/>
    <n v="7.12"/>
    <x v="2"/>
    <n v="0"/>
    <n v="448353"/>
    <s v="Paid"/>
    <n v="410545"/>
    <x v="11"/>
    <x v="0"/>
    <x v="1"/>
    <n v="-34206"/>
  </r>
  <r>
    <x v="3436"/>
    <x v="210"/>
    <x v="4"/>
    <x v="1"/>
    <x v="5"/>
    <s v="P5"/>
    <x v="1"/>
    <x v="2"/>
    <x v="0"/>
    <x v="467"/>
    <d v="2025-04-10T00:00:00"/>
    <n v="21"/>
    <n v="373917"/>
    <n v="423334"/>
    <n v="49417"/>
    <x v="6"/>
    <n v="612.79999999999995"/>
    <n v="96"/>
    <x v="1"/>
    <x v="0"/>
    <x v="2"/>
    <n v="89"/>
    <x v="256"/>
    <x v="22"/>
    <x v="4"/>
    <s v="P1372"/>
    <n v="391"/>
    <n v="81"/>
    <x v="39"/>
    <x v="0"/>
    <n v="2"/>
    <n v="1"/>
    <s v="B"/>
    <n v="1.79"/>
    <x v="1"/>
    <n v="0"/>
    <n v="137176"/>
    <s v="Paid"/>
    <n v="398741"/>
    <x v="4"/>
    <x v="1"/>
    <x v="4"/>
    <n v="49417"/>
  </r>
  <r>
    <x v="3437"/>
    <x v="224"/>
    <x v="5"/>
    <x v="11"/>
    <x v="3"/>
    <s v="P4"/>
    <x v="3"/>
    <x v="2"/>
    <x v="2"/>
    <x v="138"/>
    <d v="2024-03-12T00:00:00"/>
    <n v="32"/>
    <n v="20951"/>
    <n v="47098"/>
    <n v="26147"/>
    <x v="0"/>
    <n v="331.1"/>
    <n v="97"/>
    <x v="1"/>
    <x v="1"/>
    <x v="0"/>
    <n v="0"/>
    <x v="107"/>
    <x v="7"/>
    <x v="4"/>
    <s v="P1104"/>
    <n v="268"/>
    <n v="42"/>
    <x v="21"/>
    <x v="0"/>
    <n v="21"/>
    <n v="6"/>
    <s v="D"/>
    <n v="5.73"/>
    <x v="3"/>
    <n v="0"/>
    <n v="279761"/>
    <s v="Paid"/>
    <n v="55483"/>
    <x v="8"/>
    <x v="0"/>
    <x v="2"/>
    <n v="26147"/>
  </r>
  <r>
    <x v="3438"/>
    <x v="27"/>
    <x v="1"/>
    <x v="6"/>
    <x v="2"/>
    <s v="P2"/>
    <x v="3"/>
    <x v="2"/>
    <x v="2"/>
    <x v="269"/>
    <d v="2025-09-11T00:00:00"/>
    <n v="52"/>
    <n v="377411"/>
    <n v="458166"/>
    <n v="80755"/>
    <x v="8"/>
    <n v="432.8"/>
    <n v="17"/>
    <x v="2"/>
    <x v="1"/>
    <x v="1"/>
    <n v="0"/>
    <x v="4"/>
    <x v="24"/>
    <x v="0"/>
    <s v="P1291"/>
    <n v="389"/>
    <n v="35"/>
    <x v="2"/>
    <x v="3"/>
    <n v="12"/>
    <n v="3"/>
    <s v="D"/>
    <n v="10.74"/>
    <x v="1"/>
    <n v="0"/>
    <n v="555637"/>
    <s v="Overdue"/>
    <n v="374064"/>
    <x v="3"/>
    <x v="2"/>
    <x v="3"/>
    <n v="80755"/>
  </r>
  <r>
    <x v="3439"/>
    <x v="36"/>
    <x v="2"/>
    <x v="7"/>
    <x v="3"/>
    <s v="P3"/>
    <x v="2"/>
    <x v="4"/>
    <x v="1"/>
    <x v="770"/>
    <d v="2023-03-06T00:00:00"/>
    <n v="10"/>
    <n v="183150"/>
    <n v="198009"/>
    <n v="14859"/>
    <x v="10"/>
    <n v="155.4"/>
    <n v="62"/>
    <x v="1"/>
    <x v="2"/>
    <x v="0"/>
    <n v="96"/>
    <x v="593"/>
    <x v="42"/>
    <x v="4"/>
    <s v="P1265"/>
    <n v="177"/>
    <n v="108"/>
    <x v="76"/>
    <x v="2"/>
    <n v="7"/>
    <n v="3"/>
    <s v="D"/>
    <n v="15.22"/>
    <x v="3"/>
    <n v="39854"/>
    <n v="191948"/>
    <s v="Paid"/>
    <n v="182551"/>
    <x v="8"/>
    <x v="0"/>
    <x v="4"/>
    <n v="14859"/>
  </r>
  <r>
    <x v="3440"/>
    <x v="241"/>
    <x v="1"/>
    <x v="28"/>
    <x v="0"/>
    <s v="P1"/>
    <x v="2"/>
    <x v="5"/>
    <x v="1"/>
    <x v="177"/>
    <d v="2025-10-31T00:00:00"/>
    <n v="32"/>
    <n v="299923"/>
    <n v="390224"/>
    <n v="90301"/>
    <x v="3"/>
    <n v="740.1"/>
    <n v="95"/>
    <x v="1"/>
    <x v="1"/>
    <x v="0"/>
    <n v="82"/>
    <x v="842"/>
    <x v="44"/>
    <x v="0"/>
    <s v="P1012"/>
    <n v="331"/>
    <n v="110"/>
    <x v="73"/>
    <x v="1"/>
    <n v="7"/>
    <n v="8"/>
    <s v="B"/>
    <n v="7.44"/>
    <x v="1"/>
    <n v="0"/>
    <n v="889237"/>
    <s v="Overdue"/>
    <n v="299540"/>
    <x v="8"/>
    <x v="2"/>
    <x v="3"/>
    <n v="90301"/>
  </r>
  <r>
    <x v="3441"/>
    <x v="57"/>
    <x v="1"/>
    <x v="21"/>
    <x v="2"/>
    <s v="P1"/>
    <x v="1"/>
    <x v="4"/>
    <x v="3"/>
    <x v="1260"/>
    <d v="2025-05-15T00:00:00"/>
    <n v="59"/>
    <n v="317384"/>
    <n v="335442"/>
    <n v="18058"/>
    <x v="1"/>
    <n v="26.2"/>
    <n v="20"/>
    <x v="2"/>
    <x v="0"/>
    <x v="1"/>
    <n v="0"/>
    <x v="722"/>
    <x v="23"/>
    <x v="1"/>
    <s v="P1435"/>
    <n v="368"/>
    <n v="86"/>
    <x v="11"/>
    <x v="0"/>
    <n v="2"/>
    <n v="8"/>
    <s v="B"/>
    <n v="0.43"/>
    <x v="1"/>
    <n v="29803"/>
    <n v="508852"/>
    <s v="Overdue"/>
    <n v="316409"/>
    <x v="1"/>
    <x v="0"/>
    <x v="1"/>
    <n v="18058"/>
  </r>
  <r>
    <x v="3442"/>
    <x v="198"/>
    <x v="0"/>
    <x v="24"/>
    <x v="2"/>
    <s v="P4"/>
    <x v="0"/>
    <x v="2"/>
    <x v="1"/>
    <x v="162"/>
    <d v="2023-05-15T00:00:00"/>
    <n v="25"/>
    <n v="326799"/>
    <n v="330540"/>
    <n v="3741"/>
    <x v="4"/>
    <n v="652.9"/>
    <n v="47"/>
    <x v="0"/>
    <x v="2"/>
    <x v="0"/>
    <n v="82"/>
    <x v="1"/>
    <x v="42"/>
    <x v="2"/>
    <s v="P1114"/>
    <n v="102"/>
    <n v="13"/>
    <x v="6"/>
    <x v="3"/>
    <n v="16"/>
    <n v="5"/>
    <s v="D"/>
    <n v="9.68"/>
    <x v="1"/>
    <n v="0"/>
    <n v="746548"/>
    <s v="Overdue"/>
    <n v="368511"/>
    <x v="12"/>
    <x v="2"/>
    <x v="1"/>
    <n v="3741"/>
  </r>
  <r>
    <x v="3443"/>
    <x v="263"/>
    <x v="2"/>
    <x v="9"/>
    <x v="4"/>
    <s v="P3"/>
    <x v="3"/>
    <x v="3"/>
    <x v="3"/>
    <x v="745"/>
    <d v="2024-01-28T00:00:00"/>
    <n v="16"/>
    <n v="368829"/>
    <n v="382528"/>
    <n v="13699"/>
    <x v="10"/>
    <n v="834.3"/>
    <n v="44"/>
    <x v="0"/>
    <x v="3"/>
    <x v="0"/>
    <n v="0"/>
    <x v="26"/>
    <x v="36"/>
    <x v="2"/>
    <s v="P1432"/>
    <n v="206"/>
    <n v="117"/>
    <x v="14"/>
    <x v="2"/>
    <n v="14"/>
    <n v="2"/>
    <s v="B"/>
    <n v="13.23"/>
    <x v="1"/>
    <n v="0"/>
    <n v="598237"/>
    <s v="Pending"/>
    <n v="377763"/>
    <x v="6"/>
    <x v="1"/>
    <x v="3"/>
    <n v="13699"/>
  </r>
  <r>
    <x v="3444"/>
    <x v="15"/>
    <x v="4"/>
    <x v="2"/>
    <x v="3"/>
    <s v="P1"/>
    <x v="2"/>
    <x v="2"/>
    <x v="4"/>
    <x v="856"/>
    <d v="2024-05-21T00:00:00"/>
    <n v="37"/>
    <n v="343912"/>
    <n v="407370"/>
    <n v="63458"/>
    <x v="7"/>
    <n v="127.7"/>
    <n v="30"/>
    <x v="2"/>
    <x v="1"/>
    <x v="0"/>
    <n v="47"/>
    <x v="232"/>
    <x v="19"/>
    <x v="1"/>
    <s v="P1053"/>
    <n v="344"/>
    <n v="36"/>
    <x v="16"/>
    <x v="3"/>
    <n v="16"/>
    <n v="6"/>
    <s v="C"/>
    <n v="16.8"/>
    <x v="2"/>
    <n v="0"/>
    <n v="564653"/>
    <s v="Paid"/>
    <n v="350374"/>
    <x v="11"/>
    <x v="3"/>
    <x v="2"/>
    <n v="63458"/>
  </r>
  <r>
    <x v="3445"/>
    <x v="220"/>
    <x v="5"/>
    <x v="9"/>
    <x v="3"/>
    <s v="P1"/>
    <x v="3"/>
    <x v="5"/>
    <x v="4"/>
    <x v="1261"/>
    <d v="2024-10-24T00:00:00"/>
    <n v="51"/>
    <n v="442563"/>
    <n v="471663"/>
    <n v="29100"/>
    <x v="6"/>
    <n v="354.5"/>
    <n v="61"/>
    <x v="1"/>
    <x v="2"/>
    <x v="0"/>
    <n v="0"/>
    <x v="687"/>
    <x v="16"/>
    <x v="2"/>
    <s v="P1011"/>
    <n v="489"/>
    <n v="110"/>
    <x v="68"/>
    <x v="3"/>
    <n v="2"/>
    <n v="1"/>
    <s v="A"/>
    <n v="10.45"/>
    <x v="1"/>
    <n v="0"/>
    <n v="252548"/>
    <s v="Pending"/>
    <n v="427500"/>
    <x v="11"/>
    <x v="3"/>
    <x v="1"/>
    <n v="29100"/>
  </r>
  <r>
    <x v="3446"/>
    <x v="217"/>
    <x v="1"/>
    <x v="5"/>
    <x v="4"/>
    <s v="P5"/>
    <x v="3"/>
    <x v="2"/>
    <x v="0"/>
    <x v="1262"/>
    <d v="2024-03-26T00:00:00"/>
    <n v="37"/>
    <n v="123646"/>
    <n v="243359"/>
    <n v="119713"/>
    <x v="8"/>
    <n v="432"/>
    <n v="20"/>
    <x v="2"/>
    <x v="0"/>
    <x v="0"/>
    <n v="79"/>
    <x v="279"/>
    <x v="4"/>
    <x v="0"/>
    <s v="P1306"/>
    <n v="69"/>
    <n v="111"/>
    <x v="37"/>
    <x v="3"/>
    <n v="19"/>
    <n v="8"/>
    <s v="D"/>
    <n v="16.18"/>
    <x v="1"/>
    <n v="0"/>
    <n v="264794"/>
    <s v="Overdue"/>
    <n v="107634"/>
    <x v="10"/>
    <x v="2"/>
    <x v="4"/>
    <n v="119713"/>
  </r>
  <r>
    <x v="3447"/>
    <x v="141"/>
    <x v="0"/>
    <x v="6"/>
    <x v="5"/>
    <s v="P1"/>
    <x v="0"/>
    <x v="2"/>
    <x v="1"/>
    <x v="7"/>
    <d v="2023-10-25T00:00:00"/>
    <n v="33"/>
    <n v="146336"/>
    <n v="131085"/>
    <n v="-15251"/>
    <x v="1"/>
    <n v="454.5"/>
    <n v="14"/>
    <x v="2"/>
    <x v="1"/>
    <x v="1"/>
    <n v="0"/>
    <x v="28"/>
    <x v="29"/>
    <x v="0"/>
    <s v="P1363"/>
    <n v="176"/>
    <n v="83"/>
    <x v="6"/>
    <x v="1"/>
    <n v="14"/>
    <n v="3"/>
    <s v="A"/>
    <n v="2.2400000000000002"/>
    <x v="2"/>
    <n v="0"/>
    <n v="716557"/>
    <s v="Overdue"/>
    <n v="142328"/>
    <x v="7"/>
    <x v="3"/>
    <x v="1"/>
    <n v="-15251"/>
  </r>
  <r>
    <x v="3448"/>
    <x v="93"/>
    <x v="4"/>
    <x v="0"/>
    <x v="3"/>
    <s v="P5"/>
    <x v="2"/>
    <x v="3"/>
    <x v="0"/>
    <x v="268"/>
    <d v="2024-03-25T00:00:00"/>
    <n v="21"/>
    <n v="19121"/>
    <n v="62677"/>
    <n v="43556"/>
    <x v="6"/>
    <n v="312.60000000000002"/>
    <n v="19"/>
    <x v="2"/>
    <x v="3"/>
    <x v="0"/>
    <n v="65"/>
    <x v="714"/>
    <x v="42"/>
    <x v="0"/>
    <s v="P1159"/>
    <n v="262"/>
    <n v="72"/>
    <x v="65"/>
    <x v="2"/>
    <n v="2"/>
    <n v="6"/>
    <s v="B"/>
    <n v="15.29"/>
    <x v="3"/>
    <n v="51809"/>
    <n v="334638"/>
    <s v="Pending"/>
    <n v="63239"/>
    <x v="1"/>
    <x v="1"/>
    <x v="0"/>
    <n v="43556"/>
  </r>
  <r>
    <x v="3449"/>
    <x v="254"/>
    <x v="0"/>
    <x v="14"/>
    <x v="4"/>
    <s v="P2"/>
    <x v="0"/>
    <x v="0"/>
    <x v="1"/>
    <x v="1263"/>
    <d v="2023-04-30T00:00:00"/>
    <n v="14"/>
    <n v="44840"/>
    <n v="100378"/>
    <n v="55538"/>
    <x v="7"/>
    <n v="152.69999999999999"/>
    <n v="79"/>
    <x v="1"/>
    <x v="0"/>
    <x v="0"/>
    <n v="0"/>
    <x v="472"/>
    <x v="22"/>
    <x v="4"/>
    <s v="P1180"/>
    <n v="44"/>
    <n v="22"/>
    <x v="35"/>
    <x v="3"/>
    <n v="7"/>
    <n v="5"/>
    <s v="C"/>
    <n v="2.71"/>
    <x v="2"/>
    <n v="0"/>
    <n v="24297"/>
    <s v="Pending"/>
    <n v="82463"/>
    <x v="2"/>
    <x v="1"/>
    <x v="2"/>
    <n v="55538"/>
  </r>
  <r>
    <x v="3450"/>
    <x v="257"/>
    <x v="2"/>
    <x v="0"/>
    <x v="2"/>
    <s v="P3"/>
    <x v="3"/>
    <x v="0"/>
    <x v="1"/>
    <x v="213"/>
    <d v="2023-08-08T00:00:00"/>
    <n v="1"/>
    <n v="96936"/>
    <n v="66971"/>
    <n v="-29965"/>
    <x v="3"/>
    <n v="881.7"/>
    <n v="84"/>
    <x v="1"/>
    <x v="0"/>
    <x v="0"/>
    <n v="46"/>
    <x v="277"/>
    <x v="9"/>
    <x v="3"/>
    <s v="P1101"/>
    <n v="14"/>
    <n v="92"/>
    <x v="75"/>
    <x v="0"/>
    <n v="0"/>
    <n v="2"/>
    <s v="A"/>
    <n v="9.49"/>
    <x v="2"/>
    <n v="70263"/>
    <n v="656969"/>
    <s v="Pending"/>
    <n v="139903"/>
    <x v="9"/>
    <x v="0"/>
    <x v="1"/>
    <n v="-29965"/>
  </r>
  <r>
    <x v="3451"/>
    <x v="162"/>
    <x v="5"/>
    <x v="2"/>
    <x v="3"/>
    <s v="P1"/>
    <x v="2"/>
    <x v="4"/>
    <x v="3"/>
    <x v="1264"/>
    <d v="2024-03-27T00:00:00"/>
    <n v="42"/>
    <n v="64355"/>
    <n v="97992"/>
    <n v="33637"/>
    <x v="2"/>
    <n v="565"/>
    <n v="54"/>
    <x v="0"/>
    <x v="2"/>
    <x v="1"/>
    <n v="0"/>
    <x v="240"/>
    <x v="43"/>
    <x v="4"/>
    <s v="P1256"/>
    <n v="84"/>
    <n v="54"/>
    <x v="83"/>
    <x v="1"/>
    <n v="12"/>
    <n v="8"/>
    <s v="B"/>
    <n v="4.1399999999999997"/>
    <x v="3"/>
    <n v="0"/>
    <n v="498912"/>
    <s v="Pending"/>
    <n v="62447"/>
    <x v="0"/>
    <x v="1"/>
    <x v="1"/>
    <n v="33637"/>
  </r>
  <r>
    <x v="3452"/>
    <x v="160"/>
    <x v="3"/>
    <x v="22"/>
    <x v="2"/>
    <s v="P1"/>
    <x v="0"/>
    <x v="3"/>
    <x v="2"/>
    <x v="259"/>
    <d v="2025-10-06T00:00:00"/>
    <n v="25"/>
    <n v="128438"/>
    <n v="107566"/>
    <n v="-20872"/>
    <x v="12"/>
    <n v="466.2"/>
    <n v="80"/>
    <x v="1"/>
    <x v="3"/>
    <x v="2"/>
    <n v="96"/>
    <x v="568"/>
    <x v="0"/>
    <x v="0"/>
    <s v="P1301"/>
    <n v="24"/>
    <n v="118"/>
    <x v="10"/>
    <x v="0"/>
    <n v="16"/>
    <n v="6"/>
    <s v="D"/>
    <n v="13.82"/>
    <x v="3"/>
    <n v="0"/>
    <n v="340204"/>
    <s v="Paid"/>
    <n v="117501"/>
    <x v="9"/>
    <x v="3"/>
    <x v="4"/>
    <n v="-20872"/>
  </r>
  <r>
    <x v="3453"/>
    <x v="221"/>
    <x v="5"/>
    <x v="26"/>
    <x v="0"/>
    <s v="P5"/>
    <x v="0"/>
    <x v="1"/>
    <x v="2"/>
    <x v="893"/>
    <d v="2025-03-03T00:00:00"/>
    <n v="20"/>
    <n v="376214"/>
    <n v="431723"/>
    <n v="55509"/>
    <x v="7"/>
    <n v="462.2"/>
    <n v="17"/>
    <x v="2"/>
    <x v="0"/>
    <x v="0"/>
    <n v="89"/>
    <x v="840"/>
    <x v="33"/>
    <x v="3"/>
    <s v="P1367"/>
    <n v="181"/>
    <n v="115"/>
    <x v="41"/>
    <x v="1"/>
    <n v="12"/>
    <n v="5"/>
    <s v="B"/>
    <n v="12.29"/>
    <x v="1"/>
    <n v="28509"/>
    <n v="37684"/>
    <s v="Overdue"/>
    <n v="406166"/>
    <x v="2"/>
    <x v="1"/>
    <x v="1"/>
    <n v="55509"/>
  </r>
  <r>
    <x v="3454"/>
    <x v="267"/>
    <x v="0"/>
    <x v="0"/>
    <x v="2"/>
    <s v="P5"/>
    <x v="2"/>
    <x v="5"/>
    <x v="0"/>
    <x v="703"/>
    <d v="2025-10-11T00:00:00"/>
    <n v="23"/>
    <n v="395396"/>
    <n v="426809"/>
    <n v="31413"/>
    <x v="2"/>
    <n v="4.4000000000000004"/>
    <n v="23"/>
    <x v="2"/>
    <x v="1"/>
    <x v="0"/>
    <n v="0"/>
    <x v="870"/>
    <x v="14"/>
    <x v="4"/>
    <s v="P1301"/>
    <n v="103"/>
    <n v="39"/>
    <x v="24"/>
    <x v="0"/>
    <n v="9"/>
    <n v="2"/>
    <s v="A"/>
    <n v="11.62"/>
    <x v="0"/>
    <n v="0"/>
    <n v="34742"/>
    <s v="Pending"/>
    <n v="418321"/>
    <x v="1"/>
    <x v="2"/>
    <x v="1"/>
    <n v="31413"/>
  </r>
  <r>
    <x v="3455"/>
    <x v="7"/>
    <x v="4"/>
    <x v="21"/>
    <x v="0"/>
    <s v="P5"/>
    <x v="3"/>
    <x v="5"/>
    <x v="4"/>
    <x v="799"/>
    <d v="2023-08-12T00:00:00"/>
    <n v="27"/>
    <n v="252202"/>
    <n v="249077"/>
    <n v="-3125"/>
    <x v="1"/>
    <n v="794.5"/>
    <n v="27"/>
    <x v="2"/>
    <x v="2"/>
    <x v="0"/>
    <n v="0"/>
    <x v="122"/>
    <x v="41"/>
    <x v="0"/>
    <s v="P1258"/>
    <n v="447"/>
    <n v="100"/>
    <x v="12"/>
    <x v="3"/>
    <n v="4"/>
    <n v="6"/>
    <s v="C"/>
    <n v="15.2"/>
    <x v="2"/>
    <n v="78150"/>
    <n v="874255"/>
    <s v="Overdue"/>
    <n v="237795"/>
    <x v="3"/>
    <x v="0"/>
    <x v="0"/>
    <n v="-3125"/>
  </r>
  <r>
    <x v="3456"/>
    <x v="281"/>
    <x v="3"/>
    <x v="24"/>
    <x v="5"/>
    <s v="P2"/>
    <x v="1"/>
    <x v="1"/>
    <x v="0"/>
    <x v="1009"/>
    <d v="2023-07-11T00:00:00"/>
    <n v="3"/>
    <n v="99997"/>
    <n v="192701"/>
    <n v="92704"/>
    <x v="1"/>
    <n v="125.6"/>
    <n v="75"/>
    <x v="1"/>
    <x v="2"/>
    <x v="1"/>
    <n v="0"/>
    <x v="494"/>
    <x v="41"/>
    <x v="4"/>
    <s v="P1039"/>
    <n v="366"/>
    <n v="50"/>
    <x v="69"/>
    <x v="3"/>
    <n v="12"/>
    <n v="7"/>
    <s v="A"/>
    <n v="8.83"/>
    <x v="2"/>
    <n v="85961"/>
    <n v="669228"/>
    <s v="Overdue"/>
    <n v="122482"/>
    <x v="0"/>
    <x v="2"/>
    <x v="0"/>
    <n v="92704"/>
  </r>
  <r>
    <x v="3457"/>
    <x v="228"/>
    <x v="3"/>
    <x v="6"/>
    <x v="1"/>
    <s v="P3"/>
    <x v="2"/>
    <x v="0"/>
    <x v="2"/>
    <x v="1265"/>
    <d v="2022-08-26T00:00:00"/>
    <n v="20"/>
    <n v="306929"/>
    <n v="379454"/>
    <n v="72525"/>
    <x v="7"/>
    <n v="781.5"/>
    <n v="6"/>
    <x v="2"/>
    <x v="0"/>
    <x v="0"/>
    <n v="88"/>
    <x v="323"/>
    <x v="28"/>
    <x v="0"/>
    <s v="P1153"/>
    <n v="498"/>
    <n v="17"/>
    <x v="53"/>
    <x v="0"/>
    <n v="16"/>
    <n v="7"/>
    <s v="B"/>
    <n v="8.6"/>
    <x v="1"/>
    <n v="63241"/>
    <n v="587055"/>
    <s v="Pending"/>
    <n v="302023"/>
    <x v="0"/>
    <x v="1"/>
    <x v="2"/>
    <n v="72525"/>
  </r>
  <r>
    <x v="3458"/>
    <x v="216"/>
    <x v="0"/>
    <x v="19"/>
    <x v="4"/>
    <s v="P4"/>
    <x v="1"/>
    <x v="4"/>
    <x v="1"/>
    <x v="332"/>
    <d v="2024-07-07T00:00:00"/>
    <n v="31"/>
    <n v="153219"/>
    <n v="178244"/>
    <n v="25025"/>
    <x v="1"/>
    <n v="81"/>
    <n v="18"/>
    <x v="2"/>
    <x v="1"/>
    <x v="0"/>
    <n v="0"/>
    <x v="790"/>
    <x v="14"/>
    <x v="0"/>
    <s v="P1284"/>
    <n v="428"/>
    <n v="74"/>
    <x v="80"/>
    <x v="1"/>
    <n v="12"/>
    <n v="6"/>
    <s v="D"/>
    <n v="15.68"/>
    <x v="3"/>
    <n v="0"/>
    <n v="640217"/>
    <s v="Paid"/>
    <n v="143644"/>
    <x v="1"/>
    <x v="1"/>
    <x v="2"/>
    <n v="25025"/>
  </r>
  <r>
    <x v="3459"/>
    <x v="41"/>
    <x v="2"/>
    <x v="27"/>
    <x v="4"/>
    <s v="P3"/>
    <x v="2"/>
    <x v="5"/>
    <x v="2"/>
    <x v="877"/>
    <d v="2025-10-07T00:00:00"/>
    <n v="11"/>
    <n v="163644"/>
    <n v="214337"/>
    <n v="50693"/>
    <x v="7"/>
    <n v="252.3"/>
    <n v="60"/>
    <x v="0"/>
    <x v="3"/>
    <x v="0"/>
    <n v="55"/>
    <x v="207"/>
    <x v="32"/>
    <x v="2"/>
    <s v="P1051"/>
    <n v="271"/>
    <n v="78"/>
    <x v="11"/>
    <x v="2"/>
    <n v="4"/>
    <n v="1"/>
    <s v="D"/>
    <n v="14.05"/>
    <x v="0"/>
    <n v="22298"/>
    <n v="111764"/>
    <s v="Paid"/>
    <n v="196448"/>
    <x v="2"/>
    <x v="2"/>
    <x v="0"/>
    <n v="50693"/>
  </r>
  <r>
    <x v="3460"/>
    <x v="211"/>
    <x v="3"/>
    <x v="19"/>
    <x v="0"/>
    <s v="P1"/>
    <x v="2"/>
    <x v="1"/>
    <x v="3"/>
    <x v="900"/>
    <d v="2024-08-24T00:00:00"/>
    <n v="51"/>
    <n v="151099"/>
    <n v="264277"/>
    <n v="113178"/>
    <x v="1"/>
    <n v="227.3"/>
    <n v="25"/>
    <x v="2"/>
    <x v="0"/>
    <x v="0"/>
    <n v="0"/>
    <x v="297"/>
    <x v="23"/>
    <x v="1"/>
    <s v="P1024"/>
    <n v="486"/>
    <n v="93"/>
    <x v="79"/>
    <x v="3"/>
    <n v="21"/>
    <n v="1"/>
    <s v="B"/>
    <n v="14.92"/>
    <x v="0"/>
    <n v="0"/>
    <n v="965160"/>
    <s v="Overdue"/>
    <n v="182938"/>
    <x v="6"/>
    <x v="0"/>
    <x v="0"/>
    <n v="113178"/>
  </r>
  <r>
    <x v="3461"/>
    <x v="141"/>
    <x v="3"/>
    <x v="11"/>
    <x v="1"/>
    <s v="P5"/>
    <x v="0"/>
    <x v="0"/>
    <x v="3"/>
    <x v="27"/>
    <d v="2022-04-03T00:00:00"/>
    <n v="18"/>
    <n v="393012"/>
    <n v="435591"/>
    <n v="42579"/>
    <x v="9"/>
    <n v="147.5"/>
    <n v="81"/>
    <x v="1"/>
    <x v="3"/>
    <x v="0"/>
    <n v="0"/>
    <x v="309"/>
    <x v="19"/>
    <x v="4"/>
    <s v="P1274"/>
    <n v="66"/>
    <n v="34"/>
    <x v="10"/>
    <x v="0"/>
    <n v="16"/>
    <n v="7"/>
    <s v="C"/>
    <n v="14.79"/>
    <x v="0"/>
    <n v="0"/>
    <n v="111551"/>
    <s v="Paid"/>
    <n v="416255"/>
    <x v="8"/>
    <x v="2"/>
    <x v="4"/>
    <n v="42579"/>
  </r>
  <r>
    <x v="3462"/>
    <x v="196"/>
    <x v="0"/>
    <x v="3"/>
    <x v="2"/>
    <s v="P2"/>
    <x v="3"/>
    <x v="0"/>
    <x v="4"/>
    <x v="680"/>
    <d v="2024-11-12T00:00:00"/>
    <n v="53"/>
    <n v="103701"/>
    <n v="190016"/>
    <n v="86315"/>
    <x v="9"/>
    <n v="199.4"/>
    <n v="45"/>
    <x v="0"/>
    <x v="0"/>
    <x v="0"/>
    <n v="77"/>
    <x v="812"/>
    <x v="20"/>
    <x v="0"/>
    <s v="P1315"/>
    <n v="233"/>
    <n v="92"/>
    <x v="91"/>
    <x v="2"/>
    <n v="21"/>
    <n v="8"/>
    <s v="A"/>
    <n v="7.32"/>
    <x v="3"/>
    <n v="0"/>
    <n v="873091"/>
    <s v="Paid"/>
    <n v="127693"/>
    <x v="7"/>
    <x v="0"/>
    <x v="1"/>
    <n v="86315"/>
  </r>
  <r>
    <x v="3463"/>
    <x v="295"/>
    <x v="1"/>
    <x v="29"/>
    <x v="5"/>
    <s v="P2"/>
    <x v="1"/>
    <x v="5"/>
    <x v="2"/>
    <x v="241"/>
    <d v="2024-08-15T00:00:00"/>
    <n v="57"/>
    <n v="88740"/>
    <n v="168043"/>
    <n v="79303"/>
    <x v="6"/>
    <n v="780.2"/>
    <n v="65"/>
    <x v="1"/>
    <x v="0"/>
    <x v="2"/>
    <n v="53"/>
    <x v="270"/>
    <x v="12"/>
    <x v="0"/>
    <s v="P1494"/>
    <n v="70"/>
    <n v="51"/>
    <x v="27"/>
    <x v="3"/>
    <n v="0"/>
    <n v="2"/>
    <s v="A"/>
    <n v="14.4"/>
    <x v="0"/>
    <n v="0"/>
    <n v="790505"/>
    <s v="Pending"/>
    <n v="116035"/>
    <x v="9"/>
    <x v="2"/>
    <x v="2"/>
    <n v="79303"/>
  </r>
  <r>
    <x v="3464"/>
    <x v="179"/>
    <x v="4"/>
    <x v="22"/>
    <x v="2"/>
    <s v="P3"/>
    <x v="0"/>
    <x v="3"/>
    <x v="2"/>
    <x v="1060"/>
    <d v="2025-06-16T00:00:00"/>
    <n v="50"/>
    <n v="253528"/>
    <n v="317009"/>
    <n v="63481"/>
    <x v="6"/>
    <n v="189.3"/>
    <n v="7"/>
    <x v="2"/>
    <x v="2"/>
    <x v="0"/>
    <n v="0"/>
    <x v="376"/>
    <x v="23"/>
    <x v="3"/>
    <s v="P1414"/>
    <n v="408"/>
    <n v="70"/>
    <x v="27"/>
    <x v="0"/>
    <n v="4"/>
    <n v="2"/>
    <s v="A"/>
    <n v="4.93"/>
    <x v="3"/>
    <n v="0"/>
    <n v="89968"/>
    <s v="Overdue"/>
    <n v="294071"/>
    <x v="11"/>
    <x v="1"/>
    <x v="1"/>
    <n v="63481"/>
  </r>
  <r>
    <x v="3465"/>
    <x v="133"/>
    <x v="4"/>
    <x v="7"/>
    <x v="0"/>
    <s v="P3"/>
    <x v="0"/>
    <x v="1"/>
    <x v="1"/>
    <x v="654"/>
    <d v="2025-02-01T00:00:00"/>
    <n v="9"/>
    <n v="401110"/>
    <n v="381425"/>
    <n v="-19685"/>
    <x v="1"/>
    <n v="201.5"/>
    <n v="20"/>
    <x v="2"/>
    <x v="3"/>
    <x v="2"/>
    <n v="0"/>
    <x v="787"/>
    <x v="20"/>
    <x v="1"/>
    <s v="P1185"/>
    <n v="158"/>
    <n v="16"/>
    <x v="35"/>
    <x v="0"/>
    <n v="19"/>
    <n v="1"/>
    <s v="C"/>
    <n v="17.170000000000002"/>
    <x v="2"/>
    <n v="0"/>
    <n v="632229"/>
    <s v="Pending"/>
    <n v="396591"/>
    <x v="7"/>
    <x v="0"/>
    <x v="0"/>
    <n v="-19685"/>
  </r>
  <r>
    <x v="3466"/>
    <x v="42"/>
    <x v="5"/>
    <x v="26"/>
    <x v="1"/>
    <s v="P5"/>
    <x v="3"/>
    <x v="3"/>
    <x v="3"/>
    <x v="338"/>
    <d v="2023-04-17T00:00:00"/>
    <n v="29"/>
    <n v="11790"/>
    <n v="73496"/>
    <n v="61706"/>
    <x v="2"/>
    <n v="333"/>
    <n v="76"/>
    <x v="1"/>
    <x v="3"/>
    <x v="0"/>
    <n v="70"/>
    <x v="293"/>
    <x v="16"/>
    <x v="4"/>
    <s v="P1128"/>
    <n v="499"/>
    <n v="80"/>
    <x v="34"/>
    <x v="2"/>
    <n v="21"/>
    <n v="3"/>
    <s v="C"/>
    <n v="3.05"/>
    <x v="3"/>
    <n v="57230"/>
    <n v="176483"/>
    <s v="Overdue"/>
    <n v="61668"/>
    <x v="10"/>
    <x v="2"/>
    <x v="1"/>
    <n v="61706"/>
  </r>
  <r>
    <x v="3467"/>
    <x v="99"/>
    <x v="4"/>
    <x v="27"/>
    <x v="4"/>
    <s v="P5"/>
    <x v="0"/>
    <x v="2"/>
    <x v="1"/>
    <x v="451"/>
    <d v="2024-04-22T00:00:00"/>
    <n v="14"/>
    <n v="184093"/>
    <n v="212669"/>
    <n v="28576"/>
    <x v="10"/>
    <n v="582.70000000000005"/>
    <n v="50"/>
    <x v="0"/>
    <x v="1"/>
    <x v="0"/>
    <n v="42"/>
    <x v="772"/>
    <x v="41"/>
    <x v="4"/>
    <s v="P1231"/>
    <n v="140"/>
    <n v="51"/>
    <x v="44"/>
    <x v="1"/>
    <n v="16"/>
    <n v="4"/>
    <s v="B"/>
    <n v="15.43"/>
    <x v="2"/>
    <n v="0"/>
    <n v="172584"/>
    <s v="Pending"/>
    <n v="180927"/>
    <x v="2"/>
    <x v="0"/>
    <x v="0"/>
    <n v="28576"/>
  </r>
  <r>
    <x v="3468"/>
    <x v="29"/>
    <x v="5"/>
    <x v="9"/>
    <x v="5"/>
    <s v="P5"/>
    <x v="3"/>
    <x v="1"/>
    <x v="0"/>
    <x v="489"/>
    <d v="2023-10-10T00:00:00"/>
    <n v="37"/>
    <n v="388544"/>
    <n v="350011"/>
    <n v="-38533"/>
    <x v="2"/>
    <n v="399.4"/>
    <n v="35"/>
    <x v="0"/>
    <x v="2"/>
    <x v="0"/>
    <n v="92"/>
    <x v="649"/>
    <x v="5"/>
    <x v="2"/>
    <s v="P1412"/>
    <n v="86"/>
    <n v="26"/>
    <x v="4"/>
    <x v="2"/>
    <n v="16"/>
    <n v="4"/>
    <s v="C"/>
    <n v="17.22"/>
    <x v="3"/>
    <n v="0"/>
    <n v="725474"/>
    <s v="Pending"/>
    <n v="402768"/>
    <x v="10"/>
    <x v="1"/>
    <x v="3"/>
    <n v="-38533"/>
  </r>
  <r>
    <x v="3469"/>
    <x v="158"/>
    <x v="0"/>
    <x v="16"/>
    <x v="3"/>
    <s v="P2"/>
    <x v="2"/>
    <x v="3"/>
    <x v="3"/>
    <x v="765"/>
    <d v="2024-04-06T00:00:00"/>
    <n v="-1"/>
    <n v="429531"/>
    <n v="423168"/>
    <n v="-6363"/>
    <x v="8"/>
    <n v="850.3"/>
    <n v="10"/>
    <x v="2"/>
    <x v="1"/>
    <x v="2"/>
    <n v="0"/>
    <x v="362"/>
    <x v="35"/>
    <x v="1"/>
    <s v="P1424"/>
    <n v="23"/>
    <n v="80"/>
    <x v="90"/>
    <x v="1"/>
    <n v="4"/>
    <n v="4"/>
    <s v="C"/>
    <n v="7.05"/>
    <x v="2"/>
    <n v="0"/>
    <n v="871365"/>
    <s v="Paid"/>
    <n v="472900"/>
    <x v="2"/>
    <x v="0"/>
    <x v="4"/>
    <n v="-6363"/>
  </r>
  <r>
    <x v="3470"/>
    <x v="50"/>
    <x v="0"/>
    <x v="17"/>
    <x v="2"/>
    <s v="P2"/>
    <x v="0"/>
    <x v="1"/>
    <x v="3"/>
    <x v="340"/>
    <d v="2025-07-10T00:00:00"/>
    <n v="7"/>
    <n v="438640"/>
    <n v="510979"/>
    <n v="72339"/>
    <x v="3"/>
    <n v="300.89999999999998"/>
    <n v="78"/>
    <x v="1"/>
    <x v="0"/>
    <x v="0"/>
    <n v="40"/>
    <x v="812"/>
    <x v="17"/>
    <x v="4"/>
    <s v="P1127"/>
    <n v="280"/>
    <n v="60"/>
    <x v="74"/>
    <x v="0"/>
    <n v="0"/>
    <n v="1"/>
    <s v="C"/>
    <n v="8.4600000000000009"/>
    <x v="0"/>
    <n v="38175"/>
    <n v="719909"/>
    <s v="Paid"/>
    <n v="467508"/>
    <x v="0"/>
    <x v="1"/>
    <x v="1"/>
    <n v="72339"/>
  </r>
  <r>
    <x v="3471"/>
    <x v="170"/>
    <x v="5"/>
    <x v="26"/>
    <x v="4"/>
    <s v="P2"/>
    <x v="2"/>
    <x v="1"/>
    <x v="2"/>
    <x v="378"/>
    <d v="2023-11-13T00:00:00"/>
    <n v="46"/>
    <n v="111381"/>
    <n v="150296"/>
    <n v="38915"/>
    <x v="6"/>
    <n v="707.3"/>
    <n v="28"/>
    <x v="2"/>
    <x v="2"/>
    <x v="2"/>
    <n v="62"/>
    <x v="333"/>
    <x v="33"/>
    <x v="4"/>
    <s v="P1038"/>
    <n v="396"/>
    <n v="53"/>
    <x v="70"/>
    <x v="0"/>
    <n v="0"/>
    <n v="7"/>
    <s v="B"/>
    <n v="2.14"/>
    <x v="3"/>
    <n v="0"/>
    <n v="846128"/>
    <s v="Overdue"/>
    <n v="149789"/>
    <x v="2"/>
    <x v="1"/>
    <x v="2"/>
    <n v="38915"/>
  </r>
  <r>
    <x v="3472"/>
    <x v="73"/>
    <x v="4"/>
    <x v="26"/>
    <x v="1"/>
    <s v="P1"/>
    <x v="1"/>
    <x v="4"/>
    <x v="0"/>
    <x v="333"/>
    <d v="2025-12-23T00:00:00"/>
    <n v="57"/>
    <n v="24718"/>
    <n v="107792"/>
    <n v="83074"/>
    <x v="2"/>
    <n v="436.9"/>
    <n v="82"/>
    <x v="1"/>
    <x v="2"/>
    <x v="0"/>
    <n v="0"/>
    <x v="481"/>
    <x v="1"/>
    <x v="3"/>
    <s v="P1399"/>
    <n v="454"/>
    <n v="19"/>
    <x v="31"/>
    <x v="2"/>
    <n v="2"/>
    <n v="1"/>
    <s v="C"/>
    <n v="9.18"/>
    <x v="2"/>
    <n v="0"/>
    <n v="689632"/>
    <s v="Paid"/>
    <n v="51821"/>
    <x v="8"/>
    <x v="3"/>
    <x v="1"/>
    <n v="83074"/>
  </r>
  <r>
    <x v="3473"/>
    <x v="6"/>
    <x v="5"/>
    <x v="10"/>
    <x v="2"/>
    <s v="P5"/>
    <x v="3"/>
    <x v="0"/>
    <x v="3"/>
    <x v="599"/>
    <d v="2025-10-19T00:00:00"/>
    <n v="59"/>
    <n v="10952"/>
    <n v="22921"/>
    <n v="11969"/>
    <x v="9"/>
    <n v="300.2"/>
    <n v="70"/>
    <x v="1"/>
    <x v="0"/>
    <x v="0"/>
    <n v="0"/>
    <x v="510"/>
    <x v="0"/>
    <x v="3"/>
    <s v="P1170"/>
    <n v="210"/>
    <n v="34"/>
    <x v="23"/>
    <x v="2"/>
    <n v="4"/>
    <n v="7"/>
    <s v="B"/>
    <n v="15.02"/>
    <x v="1"/>
    <n v="0"/>
    <n v="67841"/>
    <s v="Overdue"/>
    <n v="50880"/>
    <x v="7"/>
    <x v="3"/>
    <x v="2"/>
    <n v="11969"/>
  </r>
  <r>
    <x v="3474"/>
    <x v="25"/>
    <x v="4"/>
    <x v="27"/>
    <x v="4"/>
    <s v="P4"/>
    <x v="2"/>
    <x v="3"/>
    <x v="0"/>
    <x v="829"/>
    <d v="2022-02-18T00:00:00"/>
    <n v="39"/>
    <n v="192688"/>
    <n v="196723"/>
    <n v="4035"/>
    <x v="2"/>
    <n v="884.9"/>
    <n v="13"/>
    <x v="2"/>
    <x v="1"/>
    <x v="0"/>
    <n v="57"/>
    <x v="85"/>
    <x v="27"/>
    <x v="1"/>
    <s v="P1097"/>
    <n v="207"/>
    <n v="108"/>
    <x v="49"/>
    <x v="3"/>
    <n v="9"/>
    <n v="8"/>
    <s v="B"/>
    <n v="15.88"/>
    <x v="2"/>
    <n v="0"/>
    <n v="381512"/>
    <s v="Paid"/>
    <n v="226504"/>
    <x v="3"/>
    <x v="2"/>
    <x v="2"/>
    <n v="4035"/>
  </r>
  <r>
    <x v="3475"/>
    <x v="298"/>
    <x v="2"/>
    <x v="23"/>
    <x v="4"/>
    <s v="P5"/>
    <x v="1"/>
    <x v="4"/>
    <x v="2"/>
    <x v="323"/>
    <d v="2024-01-03T00:00:00"/>
    <n v="30"/>
    <n v="427344"/>
    <n v="462707"/>
    <n v="35363"/>
    <x v="3"/>
    <n v="556.5"/>
    <n v="2"/>
    <x v="2"/>
    <x v="2"/>
    <x v="2"/>
    <n v="74"/>
    <x v="239"/>
    <x v="13"/>
    <x v="1"/>
    <s v="P1142"/>
    <n v="286"/>
    <n v="102"/>
    <x v="69"/>
    <x v="2"/>
    <n v="21"/>
    <n v="6"/>
    <s v="A"/>
    <n v="14.5"/>
    <x v="2"/>
    <n v="79673"/>
    <n v="763097"/>
    <s v="Paid"/>
    <n v="409076"/>
    <x v="4"/>
    <x v="0"/>
    <x v="1"/>
    <n v="35363"/>
  </r>
  <r>
    <x v="3476"/>
    <x v="18"/>
    <x v="2"/>
    <x v="2"/>
    <x v="5"/>
    <s v="P3"/>
    <x v="1"/>
    <x v="4"/>
    <x v="1"/>
    <x v="126"/>
    <d v="2025-06-28T00:00:00"/>
    <n v="2"/>
    <n v="157790"/>
    <n v="125724"/>
    <n v="-32066"/>
    <x v="10"/>
    <n v="496.1"/>
    <n v="94"/>
    <x v="1"/>
    <x v="3"/>
    <x v="0"/>
    <n v="0"/>
    <x v="134"/>
    <x v="22"/>
    <x v="1"/>
    <s v="P1403"/>
    <n v="123"/>
    <n v="107"/>
    <x v="28"/>
    <x v="1"/>
    <n v="0"/>
    <n v="6"/>
    <s v="C"/>
    <n v="12.7"/>
    <x v="1"/>
    <n v="0"/>
    <n v="148660"/>
    <s v="Paid"/>
    <n v="202750"/>
    <x v="2"/>
    <x v="2"/>
    <x v="1"/>
    <n v="-32066"/>
  </r>
  <r>
    <x v="3477"/>
    <x v="227"/>
    <x v="2"/>
    <x v="27"/>
    <x v="0"/>
    <s v="P1"/>
    <x v="2"/>
    <x v="2"/>
    <x v="4"/>
    <x v="66"/>
    <d v="2024-04-29T00:00:00"/>
    <n v="60"/>
    <n v="152438"/>
    <n v="250994"/>
    <n v="98556"/>
    <x v="9"/>
    <n v="403"/>
    <n v="49"/>
    <x v="0"/>
    <x v="1"/>
    <x v="1"/>
    <n v="93"/>
    <x v="691"/>
    <x v="28"/>
    <x v="4"/>
    <s v="P1054"/>
    <n v="434"/>
    <n v="54"/>
    <x v="10"/>
    <x v="0"/>
    <n v="16"/>
    <n v="1"/>
    <s v="B"/>
    <n v="5.62"/>
    <x v="0"/>
    <n v="0"/>
    <n v="800711"/>
    <s v="Paid"/>
    <n v="179012"/>
    <x v="6"/>
    <x v="0"/>
    <x v="0"/>
    <n v="98556"/>
  </r>
  <r>
    <x v="3478"/>
    <x v="79"/>
    <x v="1"/>
    <x v="12"/>
    <x v="1"/>
    <s v="P2"/>
    <x v="2"/>
    <x v="1"/>
    <x v="1"/>
    <x v="1124"/>
    <d v="2025-10-17T00:00:00"/>
    <n v="20"/>
    <n v="193027"/>
    <n v="269710"/>
    <n v="76683"/>
    <x v="0"/>
    <n v="158.5"/>
    <n v="99"/>
    <x v="1"/>
    <x v="2"/>
    <x v="2"/>
    <n v="0"/>
    <x v="657"/>
    <x v="12"/>
    <x v="3"/>
    <s v="P1230"/>
    <n v="367"/>
    <n v="102"/>
    <x v="30"/>
    <x v="1"/>
    <n v="21"/>
    <n v="6"/>
    <s v="C"/>
    <n v="16.559999999999999"/>
    <x v="2"/>
    <n v="0"/>
    <n v="16417"/>
    <s v="Paid"/>
    <n v="210771"/>
    <x v="5"/>
    <x v="1"/>
    <x v="2"/>
    <n v="76683"/>
  </r>
  <r>
    <x v="3479"/>
    <x v="191"/>
    <x v="1"/>
    <x v="13"/>
    <x v="5"/>
    <s v="P4"/>
    <x v="0"/>
    <x v="0"/>
    <x v="2"/>
    <x v="361"/>
    <d v="2025-06-22T00:00:00"/>
    <n v="27"/>
    <n v="342341"/>
    <n v="421687"/>
    <n v="79346"/>
    <x v="6"/>
    <n v="832.1"/>
    <n v="11"/>
    <x v="2"/>
    <x v="0"/>
    <x v="1"/>
    <n v="85"/>
    <x v="880"/>
    <x v="26"/>
    <x v="2"/>
    <s v="P1358"/>
    <n v="388"/>
    <n v="58"/>
    <x v="31"/>
    <x v="2"/>
    <n v="0"/>
    <n v="2"/>
    <s v="A"/>
    <n v="3.82"/>
    <x v="3"/>
    <n v="0"/>
    <n v="453607"/>
    <s v="Pending"/>
    <n v="331960"/>
    <x v="12"/>
    <x v="0"/>
    <x v="1"/>
    <n v="79346"/>
  </r>
  <r>
    <x v="3480"/>
    <x v="18"/>
    <x v="1"/>
    <x v="25"/>
    <x v="5"/>
    <s v="P3"/>
    <x v="0"/>
    <x v="5"/>
    <x v="4"/>
    <x v="959"/>
    <d v="2025-05-31T00:00:00"/>
    <n v="27"/>
    <n v="447779"/>
    <n v="445016"/>
    <n v="-2763"/>
    <x v="9"/>
    <n v="593.5"/>
    <n v="98"/>
    <x v="1"/>
    <x v="2"/>
    <x v="2"/>
    <n v="0"/>
    <x v="116"/>
    <x v="17"/>
    <x v="0"/>
    <s v="P1079"/>
    <n v="101"/>
    <n v="112"/>
    <x v="85"/>
    <x v="1"/>
    <n v="4"/>
    <n v="7"/>
    <s v="D"/>
    <n v="12.61"/>
    <x v="3"/>
    <n v="0"/>
    <n v="307742"/>
    <s v="Pending"/>
    <n v="481127"/>
    <x v="1"/>
    <x v="1"/>
    <x v="4"/>
    <n v="-2763"/>
  </r>
  <r>
    <x v="3481"/>
    <x v="85"/>
    <x v="2"/>
    <x v="13"/>
    <x v="1"/>
    <s v="P5"/>
    <x v="3"/>
    <x v="2"/>
    <x v="3"/>
    <x v="764"/>
    <d v="2025-01-19T00:00:00"/>
    <n v="39"/>
    <n v="436538"/>
    <n v="451852"/>
    <n v="15314"/>
    <x v="4"/>
    <n v="712.3"/>
    <n v="2"/>
    <x v="2"/>
    <x v="1"/>
    <x v="1"/>
    <n v="0"/>
    <x v="469"/>
    <x v="12"/>
    <x v="3"/>
    <s v="P1321"/>
    <n v="160"/>
    <n v="41"/>
    <x v="2"/>
    <x v="0"/>
    <n v="21"/>
    <n v="8"/>
    <s v="D"/>
    <n v="8.27"/>
    <x v="0"/>
    <n v="0"/>
    <n v="12590"/>
    <s v="Pending"/>
    <n v="479728"/>
    <x v="12"/>
    <x v="0"/>
    <x v="4"/>
    <n v="15314"/>
  </r>
  <r>
    <x v="3482"/>
    <x v="72"/>
    <x v="5"/>
    <x v="10"/>
    <x v="4"/>
    <s v="P4"/>
    <x v="3"/>
    <x v="2"/>
    <x v="4"/>
    <x v="702"/>
    <d v="2022-04-23T00:00:00"/>
    <n v="34"/>
    <n v="260821"/>
    <n v="278738"/>
    <n v="17917"/>
    <x v="3"/>
    <n v="138.6"/>
    <n v="37"/>
    <x v="0"/>
    <x v="3"/>
    <x v="1"/>
    <n v="50"/>
    <x v="556"/>
    <x v="3"/>
    <x v="0"/>
    <s v="P1362"/>
    <n v="387"/>
    <n v="104"/>
    <x v="3"/>
    <x v="3"/>
    <n v="16"/>
    <n v="7"/>
    <s v="B"/>
    <n v="14.51"/>
    <x v="0"/>
    <n v="0"/>
    <n v="182716"/>
    <s v="Paid"/>
    <n v="244452"/>
    <x v="5"/>
    <x v="0"/>
    <x v="3"/>
    <n v="17917"/>
  </r>
  <r>
    <x v="3483"/>
    <x v="121"/>
    <x v="0"/>
    <x v="3"/>
    <x v="2"/>
    <s v="P5"/>
    <x v="0"/>
    <x v="5"/>
    <x v="1"/>
    <x v="1024"/>
    <d v="2023-04-16T00:00:00"/>
    <n v="53"/>
    <n v="492436"/>
    <n v="534237"/>
    <n v="41801"/>
    <x v="2"/>
    <n v="330.5"/>
    <n v="94"/>
    <x v="1"/>
    <x v="3"/>
    <x v="0"/>
    <n v="68"/>
    <x v="617"/>
    <x v="31"/>
    <x v="0"/>
    <s v="P1496"/>
    <n v="172"/>
    <n v="95"/>
    <x v="72"/>
    <x v="1"/>
    <n v="9"/>
    <n v="1"/>
    <s v="A"/>
    <n v="11.51"/>
    <x v="3"/>
    <n v="0"/>
    <n v="866980"/>
    <s v="Overdue"/>
    <n v="492125"/>
    <x v="10"/>
    <x v="2"/>
    <x v="0"/>
    <n v="41801"/>
  </r>
  <r>
    <x v="3484"/>
    <x v="242"/>
    <x v="5"/>
    <x v="13"/>
    <x v="0"/>
    <s v="P4"/>
    <x v="3"/>
    <x v="4"/>
    <x v="4"/>
    <x v="1266"/>
    <d v="2022-03-12T00:00:00"/>
    <n v="-2"/>
    <n v="255345"/>
    <n v="354838"/>
    <n v="99493"/>
    <x v="6"/>
    <n v="727.5"/>
    <n v="69"/>
    <x v="1"/>
    <x v="2"/>
    <x v="1"/>
    <n v="84"/>
    <x v="83"/>
    <x v="18"/>
    <x v="0"/>
    <s v="P1422"/>
    <n v="324"/>
    <n v="67"/>
    <x v="77"/>
    <x v="3"/>
    <n v="21"/>
    <n v="1"/>
    <s v="D"/>
    <n v="5"/>
    <x v="3"/>
    <n v="38105"/>
    <n v="518922"/>
    <s v="Paid"/>
    <n v="270044"/>
    <x v="2"/>
    <x v="1"/>
    <x v="1"/>
    <n v="99493"/>
  </r>
  <r>
    <x v="3485"/>
    <x v="221"/>
    <x v="4"/>
    <x v="25"/>
    <x v="0"/>
    <s v="P4"/>
    <x v="3"/>
    <x v="5"/>
    <x v="3"/>
    <x v="371"/>
    <d v="2024-11-05T00:00:00"/>
    <n v="48"/>
    <n v="495521"/>
    <n v="547000"/>
    <n v="51479"/>
    <x v="10"/>
    <n v="658.4"/>
    <n v="99"/>
    <x v="1"/>
    <x v="3"/>
    <x v="2"/>
    <n v="99"/>
    <x v="541"/>
    <x v="9"/>
    <x v="0"/>
    <s v="P1074"/>
    <n v="87"/>
    <n v="51"/>
    <x v="4"/>
    <x v="1"/>
    <n v="12"/>
    <n v="8"/>
    <s v="B"/>
    <n v="8.1"/>
    <x v="1"/>
    <n v="33178"/>
    <n v="601738"/>
    <s v="Pending"/>
    <n v="534260"/>
    <x v="2"/>
    <x v="0"/>
    <x v="2"/>
    <n v="51479"/>
  </r>
  <r>
    <x v="3486"/>
    <x v="108"/>
    <x v="5"/>
    <x v="3"/>
    <x v="1"/>
    <s v="P2"/>
    <x v="3"/>
    <x v="5"/>
    <x v="4"/>
    <x v="556"/>
    <d v="2022-09-01T00:00:00"/>
    <n v="7"/>
    <n v="112074"/>
    <n v="73147"/>
    <n v="-38927"/>
    <x v="4"/>
    <n v="659.2"/>
    <n v="17"/>
    <x v="2"/>
    <x v="0"/>
    <x v="1"/>
    <n v="0"/>
    <x v="52"/>
    <x v="14"/>
    <x v="0"/>
    <s v="P1082"/>
    <n v="3"/>
    <n v="78"/>
    <x v="25"/>
    <x v="2"/>
    <n v="21"/>
    <n v="2"/>
    <s v="D"/>
    <n v="11.9"/>
    <x v="2"/>
    <n v="0"/>
    <n v="202274"/>
    <s v="Paid"/>
    <n v="103946"/>
    <x v="12"/>
    <x v="1"/>
    <x v="1"/>
    <n v="-38927"/>
  </r>
  <r>
    <x v="3487"/>
    <x v="144"/>
    <x v="2"/>
    <x v="25"/>
    <x v="4"/>
    <s v="P4"/>
    <x v="3"/>
    <x v="5"/>
    <x v="3"/>
    <x v="651"/>
    <d v="2024-08-30T00:00:00"/>
    <n v="36"/>
    <n v="478851"/>
    <n v="465457"/>
    <n v="-13394"/>
    <x v="2"/>
    <n v="320.8"/>
    <n v="88"/>
    <x v="1"/>
    <x v="2"/>
    <x v="2"/>
    <n v="0"/>
    <x v="128"/>
    <x v="7"/>
    <x v="0"/>
    <s v="P1428"/>
    <n v="470"/>
    <n v="86"/>
    <x v="2"/>
    <x v="0"/>
    <n v="16"/>
    <n v="6"/>
    <s v="D"/>
    <n v="15.05"/>
    <x v="1"/>
    <n v="0"/>
    <n v="108962"/>
    <s v="Pending"/>
    <n v="460736"/>
    <x v="10"/>
    <x v="1"/>
    <x v="0"/>
    <n v="-13394"/>
  </r>
  <r>
    <x v="3488"/>
    <x v="227"/>
    <x v="1"/>
    <x v="8"/>
    <x v="0"/>
    <s v="P3"/>
    <x v="2"/>
    <x v="2"/>
    <x v="0"/>
    <x v="379"/>
    <d v="2023-10-05T00:00:00"/>
    <n v="12"/>
    <n v="482869"/>
    <n v="494277"/>
    <n v="11408"/>
    <x v="10"/>
    <n v="710.1"/>
    <n v="87"/>
    <x v="1"/>
    <x v="2"/>
    <x v="0"/>
    <n v="0"/>
    <x v="58"/>
    <x v="25"/>
    <x v="4"/>
    <s v="P1302"/>
    <n v="365"/>
    <n v="55"/>
    <x v="0"/>
    <x v="0"/>
    <n v="9"/>
    <n v="5"/>
    <s v="C"/>
    <n v="2.71"/>
    <x v="1"/>
    <n v="89483"/>
    <n v="362657"/>
    <s v="Overdue"/>
    <n v="471151"/>
    <x v="10"/>
    <x v="0"/>
    <x v="0"/>
    <n v="11408"/>
  </r>
  <r>
    <x v="3489"/>
    <x v="3"/>
    <x v="3"/>
    <x v="4"/>
    <x v="3"/>
    <s v="P4"/>
    <x v="0"/>
    <x v="1"/>
    <x v="1"/>
    <x v="1163"/>
    <d v="2024-08-16T00:00:00"/>
    <n v="38"/>
    <n v="190127"/>
    <n v="290271"/>
    <n v="100144"/>
    <x v="9"/>
    <n v="815.3"/>
    <n v="10"/>
    <x v="2"/>
    <x v="0"/>
    <x v="0"/>
    <n v="0"/>
    <x v="350"/>
    <x v="35"/>
    <x v="2"/>
    <s v="P1328"/>
    <n v="32"/>
    <n v="76"/>
    <x v="56"/>
    <x v="0"/>
    <n v="16"/>
    <n v="8"/>
    <s v="A"/>
    <n v="11.45"/>
    <x v="2"/>
    <n v="0"/>
    <n v="263687"/>
    <s v="Pending"/>
    <n v="197856"/>
    <x v="3"/>
    <x v="3"/>
    <x v="1"/>
    <n v="100144"/>
  </r>
  <r>
    <x v="3490"/>
    <x v="150"/>
    <x v="1"/>
    <x v="25"/>
    <x v="0"/>
    <s v="P4"/>
    <x v="0"/>
    <x v="5"/>
    <x v="4"/>
    <x v="25"/>
    <d v="2024-04-19T00:00:00"/>
    <n v="-2"/>
    <n v="169945"/>
    <n v="194474"/>
    <n v="24529"/>
    <x v="0"/>
    <n v="897.3"/>
    <n v="59"/>
    <x v="0"/>
    <x v="1"/>
    <x v="0"/>
    <n v="40"/>
    <x v="251"/>
    <x v="31"/>
    <x v="3"/>
    <s v="P1384"/>
    <n v="228"/>
    <n v="19"/>
    <x v="76"/>
    <x v="1"/>
    <n v="9"/>
    <n v="1"/>
    <s v="A"/>
    <n v="10.82"/>
    <x v="0"/>
    <n v="0"/>
    <n v="567408"/>
    <s v="Overdue"/>
    <n v="160610"/>
    <x v="7"/>
    <x v="3"/>
    <x v="3"/>
    <n v="24529"/>
  </r>
  <r>
    <x v="3491"/>
    <x v="204"/>
    <x v="1"/>
    <x v="11"/>
    <x v="5"/>
    <s v="P3"/>
    <x v="3"/>
    <x v="2"/>
    <x v="4"/>
    <x v="464"/>
    <d v="2023-08-11T00:00:00"/>
    <n v="14"/>
    <n v="452774"/>
    <n v="447195"/>
    <n v="-5579"/>
    <x v="10"/>
    <n v="492.9"/>
    <n v="80"/>
    <x v="1"/>
    <x v="3"/>
    <x v="1"/>
    <n v="0"/>
    <x v="129"/>
    <x v="42"/>
    <x v="2"/>
    <s v="P1002"/>
    <n v="269"/>
    <n v="50"/>
    <x v="31"/>
    <x v="1"/>
    <n v="19"/>
    <n v="3"/>
    <s v="D"/>
    <n v="17.059999999999999"/>
    <x v="0"/>
    <n v="0"/>
    <n v="168667"/>
    <s v="Pending"/>
    <n v="485924"/>
    <x v="12"/>
    <x v="3"/>
    <x v="4"/>
    <n v="-5579"/>
  </r>
  <r>
    <x v="3492"/>
    <x v="197"/>
    <x v="3"/>
    <x v="17"/>
    <x v="4"/>
    <s v="P3"/>
    <x v="1"/>
    <x v="5"/>
    <x v="4"/>
    <x v="33"/>
    <d v="2025-05-15T00:00:00"/>
    <n v="21"/>
    <n v="251114"/>
    <n v="369810"/>
    <n v="118696"/>
    <x v="10"/>
    <n v="794.6"/>
    <n v="80"/>
    <x v="1"/>
    <x v="1"/>
    <x v="2"/>
    <n v="0"/>
    <x v="403"/>
    <x v="16"/>
    <x v="1"/>
    <s v="P1010"/>
    <n v="187"/>
    <n v="26"/>
    <x v="8"/>
    <x v="2"/>
    <n v="21"/>
    <n v="8"/>
    <s v="C"/>
    <n v="17.350000000000001"/>
    <x v="2"/>
    <n v="0"/>
    <n v="912013"/>
    <s v="Pending"/>
    <n v="241001"/>
    <x v="5"/>
    <x v="1"/>
    <x v="3"/>
    <n v="118696"/>
  </r>
  <r>
    <x v="3493"/>
    <x v="16"/>
    <x v="1"/>
    <x v="8"/>
    <x v="5"/>
    <s v="P5"/>
    <x v="0"/>
    <x v="4"/>
    <x v="1"/>
    <x v="301"/>
    <d v="2024-07-16T00:00:00"/>
    <n v="18"/>
    <n v="477471"/>
    <n v="526115"/>
    <n v="48644"/>
    <x v="7"/>
    <n v="436.6"/>
    <n v="29"/>
    <x v="2"/>
    <x v="2"/>
    <x v="2"/>
    <n v="59"/>
    <x v="500"/>
    <x v="35"/>
    <x v="1"/>
    <s v="P1434"/>
    <n v="2"/>
    <n v="97"/>
    <x v="21"/>
    <x v="2"/>
    <n v="12"/>
    <n v="4"/>
    <s v="A"/>
    <n v="5.6"/>
    <x v="1"/>
    <n v="0"/>
    <n v="253948"/>
    <s v="Pending"/>
    <n v="497975"/>
    <x v="11"/>
    <x v="3"/>
    <x v="0"/>
    <n v="48644"/>
  </r>
  <r>
    <x v="3494"/>
    <x v="60"/>
    <x v="3"/>
    <x v="22"/>
    <x v="2"/>
    <s v="P4"/>
    <x v="2"/>
    <x v="3"/>
    <x v="0"/>
    <x v="164"/>
    <d v="2023-12-18T00:00:00"/>
    <n v="5"/>
    <n v="474737"/>
    <n v="480467"/>
    <n v="5730"/>
    <x v="8"/>
    <n v="41.2"/>
    <n v="16"/>
    <x v="2"/>
    <x v="0"/>
    <x v="0"/>
    <n v="83"/>
    <x v="76"/>
    <x v="9"/>
    <x v="4"/>
    <s v="P1441"/>
    <n v="89"/>
    <n v="120"/>
    <x v="28"/>
    <x v="3"/>
    <n v="7"/>
    <n v="6"/>
    <s v="C"/>
    <n v="15.65"/>
    <x v="0"/>
    <n v="0"/>
    <n v="13278"/>
    <s v="Paid"/>
    <n v="483857"/>
    <x v="3"/>
    <x v="3"/>
    <x v="2"/>
    <n v="5730"/>
  </r>
  <r>
    <x v="3495"/>
    <x v="276"/>
    <x v="5"/>
    <x v="26"/>
    <x v="5"/>
    <s v="P1"/>
    <x v="3"/>
    <x v="5"/>
    <x v="4"/>
    <x v="1059"/>
    <d v="2024-09-01T00:00:00"/>
    <n v="51"/>
    <n v="167958"/>
    <n v="266699"/>
    <n v="98741"/>
    <x v="8"/>
    <n v="857.1"/>
    <n v="95"/>
    <x v="1"/>
    <x v="0"/>
    <x v="0"/>
    <n v="0"/>
    <x v="847"/>
    <x v="33"/>
    <x v="3"/>
    <s v="P1065"/>
    <n v="418"/>
    <n v="28"/>
    <x v="38"/>
    <x v="1"/>
    <n v="19"/>
    <n v="4"/>
    <s v="D"/>
    <n v="14.65"/>
    <x v="2"/>
    <n v="0"/>
    <n v="986020"/>
    <s v="Pending"/>
    <n v="202328"/>
    <x v="7"/>
    <x v="3"/>
    <x v="1"/>
    <n v="98741"/>
  </r>
  <r>
    <x v="3496"/>
    <x v="249"/>
    <x v="2"/>
    <x v="10"/>
    <x v="2"/>
    <s v="P3"/>
    <x v="1"/>
    <x v="5"/>
    <x v="0"/>
    <x v="1051"/>
    <d v="2025-03-31T00:00:00"/>
    <n v="10"/>
    <n v="61666"/>
    <n v="48548"/>
    <n v="-13118"/>
    <x v="0"/>
    <n v="644.6"/>
    <n v="22"/>
    <x v="2"/>
    <x v="2"/>
    <x v="0"/>
    <n v="85"/>
    <x v="709"/>
    <x v="40"/>
    <x v="4"/>
    <s v="P1407"/>
    <n v="118"/>
    <n v="76"/>
    <x v="75"/>
    <x v="1"/>
    <n v="19"/>
    <n v="3"/>
    <s v="C"/>
    <n v="3.08"/>
    <x v="3"/>
    <n v="0"/>
    <n v="227342"/>
    <s v="Pending"/>
    <n v="44385"/>
    <x v="8"/>
    <x v="3"/>
    <x v="4"/>
    <n v="-13118"/>
  </r>
  <r>
    <x v="3497"/>
    <x v="250"/>
    <x v="3"/>
    <x v="17"/>
    <x v="0"/>
    <s v="P5"/>
    <x v="1"/>
    <x v="2"/>
    <x v="3"/>
    <x v="613"/>
    <d v="2023-11-15T00:00:00"/>
    <n v="17"/>
    <n v="369196"/>
    <n v="337371"/>
    <n v="-31825"/>
    <x v="10"/>
    <n v="273.8"/>
    <n v="46"/>
    <x v="0"/>
    <x v="0"/>
    <x v="0"/>
    <n v="53"/>
    <x v="165"/>
    <x v="1"/>
    <x v="4"/>
    <s v="P1269"/>
    <n v="492"/>
    <n v="24"/>
    <x v="31"/>
    <x v="2"/>
    <n v="7"/>
    <n v="1"/>
    <s v="D"/>
    <n v="1.05"/>
    <x v="3"/>
    <n v="0"/>
    <n v="597991"/>
    <s v="Overdue"/>
    <n v="373038"/>
    <x v="6"/>
    <x v="3"/>
    <x v="3"/>
    <n v="-31825"/>
  </r>
  <r>
    <x v="3498"/>
    <x v="169"/>
    <x v="4"/>
    <x v="11"/>
    <x v="2"/>
    <s v="P5"/>
    <x v="0"/>
    <x v="3"/>
    <x v="1"/>
    <x v="7"/>
    <d v="2023-10-22T00:00:00"/>
    <n v="30"/>
    <n v="271075"/>
    <n v="346080"/>
    <n v="75005"/>
    <x v="3"/>
    <n v="299.39999999999998"/>
    <n v="38"/>
    <x v="0"/>
    <x v="2"/>
    <x v="2"/>
    <n v="63"/>
    <x v="275"/>
    <x v="7"/>
    <x v="1"/>
    <s v="P1377"/>
    <n v="414"/>
    <n v="11"/>
    <x v="87"/>
    <x v="2"/>
    <n v="2"/>
    <n v="3"/>
    <s v="A"/>
    <n v="15.56"/>
    <x v="0"/>
    <n v="0"/>
    <n v="282788"/>
    <s v="Pending"/>
    <n v="280571"/>
    <x v="5"/>
    <x v="1"/>
    <x v="0"/>
    <n v="75005"/>
  </r>
  <r>
    <x v="3499"/>
    <x v="126"/>
    <x v="4"/>
    <x v="18"/>
    <x v="5"/>
    <s v="P2"/>
    <x v="1"/>
    <x v="1"/>
    <x v="0"/>
    <x v="1040"/>
    <d v="2023-03-28T00:00:00"/>
    <n v="5"/>
    <n v="291799"/>
    <n v="361763"/>
    <n v="69964"/>
    <x v="7"/>
    <n v="253.2"/>
    <n v="96"/>
    <x v="1"/>
    <x v="3"/>
    <x v="2"/>
    <n v="97"/>
    <x v="524"/>
    <x v="11"/>
    <x v="4"/>
    <s v="P1419"/>
    <n v="454"/>
    <n v="45"/>
    <x v="84"/>
    <x v="0"/>
    <n v="14"/>
    <n v="6"/>
    <s v="C"/>
    <n v="3.15"/>
    <x v="3"/>
    <n v="0"/>
    <n v="377068"/>
    <s v="Pending"/>
    <n v="303874"/>
    <x v="5"/>
    <x v="2"/>
    <x v="3"/>
    <n v="69964"/>
  </r>
  <r>
    <x v="3500"/>
    <x v="3"/>
    <x v="4"/>
    <x v="28"/>
    <x v="3"/>
    <s v="P5"/>
    <x v="2"/>
    <x v="1"/>
    <x v="1"/>
    <x v="1116"/>
    <d v="2025-03-06T00:00:00"/>
    <n v="17"/>
    <n v="125682"/>
    <n v="241110"/>
    <n v="115428"/>
    <x v="3"/>
    <n v="398.1"/>
    <n v="54"/>
    <x v="0"/>
    <x v="0"/>
    <x v="0"/>
    <n v="95"/>
    <x v="705"/>
    <x v="26"/>
    <x v="2"/>
    <s v="P1296"/>
    <n v="289"/>
    <n v="120"/>
    <x v="25"/>
    <x v="1"/>
    <n v="7"/>
    <n v="8"/>
    <s v="B"/>
    <n v="14.92"/>
    <x v="0"/>
    <n v="0"/>
    <n v="724469"/>
    <s v="Overdue"/>
    <n v="126659"/>
    <x v="6"/>
    <x v="2"/>
    <x v="0"/>
    <n v="115428"/>
  </r>
  <r>
    <x v="3501"/>
    <x v="7"/>
    <x v="0"/>
    <x v="22"/>
    <x v="2"/>
    <s v="P3"/>
    <x v="1"/>
    <x v="4"/>
    <x v="0"/>
    <x v="937"/>
    <d v="2024-10-10T00:00:00"/>
    <n v="49"/>
    <n v="29227"/>
    <n v="50091"/>
    <n v="20864"/>
    <x v="0"/>
    <n v="262.39999999999998"/>
    <n v="99"/>
    <x v="1"/>
    <x v="2"/>
    <x v="1"/>
    <n v="0"/>
    <x v="207"/>
    <x v="21"/>
    <x v="4"/>
    <s v="P1450"/>
    <n v="210"/>
    <n v="111"/>
    <x v="46"/>
    <x v="2"/>
    <n v="4"/>
    <n v="4"/>
    <s v="B"/>
    <n v="8.76"/>
    <x v="3"/>
    <n v="0"/>
    <n v="182031"/>
    <s v="Pending"/>
    <n v="76169"/>
    <x v="10"/>
    <x v="1"/>
    <x v="0"/>
    <n v="20864"/>
  </r>
  <r>
    <x v="3502"/>
    <x v="181"/>
    <x v="3"/>
    <x v="5"/>
    <x v="4"/>
    <s v="P2"/>
    <x v="1"/>
    <x v="4"/>
    <x v="4"/>
    <x v="1087"/>
    <d v="2023-09-14T00:00:00"/>
    <n v="39"/>
    <n v="271303"/>
    <n v="336523"/>
    <n v="65220"/>
    <x v="7"/>
    <n v="235.8"/>
    <n v="84"/>
    <x v="1"/>
    <x v="0"/>
    <x v="2"/>
    <n v="45"/>
    <x v="309"/>
    <x v="9"/>
    <x v="0"/>
    <s v="P1468"/>
    <n v="159"/>
    <n v="102"/>
    <x v="2"/>
    <x v="2"/>
    <n v="16"/>
    <n v="2"/>
    <s v="D"/>
    <n v="8.42"/>
    <x v="2"/>
    <n v="0"/>
    <n v="198024"/>
    <s v="Paid"/>
    <n v="259666"/>
    <x v="8"/>
    <x v="3"/>
    <x v="3"/>
    <n v="65220"/>
  </r>
  <r>
    <x v="3503"/>
    <x v="14"/>
    <x v="4"/>
    <x v="10"/>
    <x v="5"/>
    <s v="P5"/>
    <x v="1"/>
    <x v="5"/>
    <x v="0"/>
    <x v="117"/>
    <d v="2022-10-25T00:00:00"/>
    <n v="51"/>
    <n v="99514"/>
    <n v="69824"/>
    <n v="-29690"/>
    <x v="6"/>
    <n v="348.8"/>
    <n v="58"/>
    <x v="0"/>
    <x v="2"/>
    <x v="2"/>
    <n v="0"/>
    <x v="772"/>
    <x v="17"/>
    <x v="0"/>
    <s v="P1271"/>
    <n v="427"/>
    <n v="48"/>
    <x v="2"/>
    <x v="1"/>
    <n v="9"/>
    <n v="4"/>
    <s v="B"/>
    <n v="10.79"/>
    <x v="0"/>
    <n v="53654"/>
    <n v="379084"/>
    <s v="Pending"/>
    <n v="137480"/>
    <x v="11"/>
    <x v="1"/>
    <x v="4"/>
    <n v="-29690"/>
  </r>
  <r>
    <x v="3504"/>
    <x v="286"/>
    <x v="3"/>
    <x v="24"/>
    <x v="4"/>
    <s v="P4"/>
    <x v="0"/>
    <x v="2"/>
    <x v="2"/>
    <x v="235"/>
    <d v="2023-06-07T00:00:00"/>
    <n v="7"/>
    <n v="485051"/>
    <n v="468743"/>
    <n v="-16308"/>
    <x v="3"/>
    <n v="629.79999999999995"/>
    <n v="46"/>
    <x v="0"/>
    <x v="2"/>
    <x v="0"/>
    <n v="0"/>
    <x v="493"/>
    <x v="31"/>
    <x v="4"/>
    <s v="P1396"/>
    <n v="489"/>
    <n v="37"/>
    <x v="80"/>
    <x v="2"/>
    <n v="0"/>
    <n v="6"/>
    <s v="C"/>
    <n v="14.32"/>
    <x v="1"/>
    <n v="20667"/>
    <n v="644752"/>
    <s v="Pending"/>
    <n v="507840"/>
    <x v="12"/>
    <x v="2"/>
    <x v="2"/>
    <n v="-16308"/>
  </r>
  <r>
    <x v="3505"/>
    <x v="85"/>
    <x v="4"/>
    <x v="5"/>
    <x v="0"/>
    <s v="P4"/>
    <x v="3"/>
    <x v="3"/>
    <x v="1"/>
    <x v="960"/>
    <d v="2023-12-19T00:00:00"/>
    <n v="20"/>
    <n v="86671"/>
    <n v="80024"/>
    <n v="-6647"/>
    <x v="2"/>
    <n v="508"/>
    <n v="9"/>
    <x v="2"/>
    <x v="3"/>
    <x v="0"/>
    <n v="96"/>
    <x v="382"/>
    <x v="9"/>
    <x v="2"/>
    <s v="P1495"/>
    <n v="41"/>
    <n v="20"/>
    <x v="89"/>
    <x v="0"/>
    <n v="12"/>
    <n v="4"/>
    <s v="D"/>
    <n v="14.7"/>
    <x v="0"/>
    <n v="0"/>
    <n v="722339"/>
    <s v="Pending"/>
    <n v="76105"/>
    <x v="11"/>
    <x v="0"/>
    <x v="4"/>
    <n v="-6647"/>
  </r>
  <r>
    <x v="3506"/>
    <x v="68"/>
    <x v="3"/>
    <x v="11"/>
    <x v="2"/>
    <s v="P1"/>
    <x v="0"/>
    <x v="1"/>
    <x v="2"/>
    <x v="122"/>
    <d v="2025-06-12T00:00:00"/>
    <n v="24"/>
    <n v="41078"/>
    <n v="94384"/>
    <n v="53306"/>
    <x v="4"/>
    <n v="496.4"/>
    <n v="7"/>
    <x v="2"/>
    <x v="0"/>
    <x v="0"/>
    <n v="88"/>
    <x v="81"/>
    <x v="23"/>
    <x v="2"/>
    <s v="P1149"/>
    <n v="325"/>
    <n v="27"/>
    <x v="82"/>
    <x v="3"/>
    <n v="0"/>
    <n v="4"/>
    <s v="A"/>
    <n v="5.27"/>
    <x v="2"/>
    <n v="0"/>
    <n v="117751"/>
    <s v="Paid"/>
    <n v="48834"/>
    <x v="7"/>
    <x v="0"/>
    <x v="0"/>
    <n v="53306"/>
  </r>
  <r>
    <x v="3507"/>
    <x v="195"/>
    <x v="0"/>
    <x v="15"/>
    <x v="3"/>
    <s v="P5"/>
    <x v="0"/>
    <x v="1"/>
    <x v="1"/>
    <x v="240"/>
    <d v="2024-04-06T00:00:00"/>
    <n v="7"/>
    <n v="325132"/>
    <n v="298485"/>
    <n v="-26647"/>
    <x v="9"/>
    <n v="775.7"/>
    <n v="76"/>
    <x v="1"/>
    <x v="1"/>
    <x v="0"/>
    <n v="0"/>
    <x v="75"/>
    <x v="1"/>
    <x v="3"/>
    <s v="P1122"/>
    <n v="71"/>
    <n v="89"/>
    <x v="66"/>
    <x v="3"/>
    <n v="21"/>
    <n v="3"/>
    <s v="A"/>
    <n v="17.440000000000001"/>
    <x v="1"/>
    <n v="0"/>
    <n v="850704"/>
    <s v="Overdue"/>
    <n v="338559"/>
    <x v="5"/>
    <x v="1"/>
    <x v="3"/>
    <n v="-26647"/>
  </r>
  <r>
    <x v="3508"/>
    <x v="227"/>
    <x v="1"/>
    <x v="21"/>
    <x v="4"/>
    <s v="P5"/>
    <x v="1"/>
    <x v="0"/>
    <x v="1"/>
    <x v="916"/>
    <d v="2022-11-11T00:00:00"/>
    <n v="7"/>
    <n v="212829"/>
    <n v="226066"/>
    <n v="13237"/>
    <x v="4"/>
    <n v="362.6"/>
    <n v="17"/>
    <x v="2"/>
    <x v="1"/>
    <x v="0"/>
    <n v="0"/>
    <x v="535"/>
    <x v="43"/>
    <x v="3"/>
    <s v="P1082"/>
    <n v="458"/>
    <n v="12"/>
    <x v="34"/>
    <x v="1"/>
    <n v="19"/>
    <n v="7"/>
    <s v="A"/>
    <n v="17.61"/>
    <x v="0"/>
    <n v="78259"/>
    <n v="791400"/>
    <s v="Pending"/>
    <n v="251754"/>
    <x v="2"/>
    <x v="1"/>
    <x v="3"/>
    <n v="13237"/>
  </r>
  <r>
    <x v="3509"/>
    <x v="203"/>
    <x v="4"/>
    <x v="17"/>
    <x v="4"/>
    <s v="P5"/>
    <x v="0"/>
    <x v="1"/>
    <x v="0"/>
    <x v="928"/>
    <d v="2024-06-29T00:00:00"/>
    <n v="16"/>
    <n v="491499"/>
    <n v="583653"/>
    <n v="92154"/>
    <x v="8"/>
    <n v="865.4"/>
    <n v="3"/>
    <x v="2"/>
    <x v="1"/>
    <x v="0"/>
    <n v="0"/>
    <x v="72"/>
    <x v="43"/>
    <x v="2"/>
    <s v="P1298"/>
    <n v="74"/>
    <n v="55"/>
    <x v="68"/>
    <x v="2"/>
    <n v="12"/>
    <n v="5"/>
    <s v="C"/>
    <n v="0.15"/>
    <x v="0"/>
    <n v="0"/>
    <n v="582359"/>
    <s v="Overdue"/>
    <n v="508439"/>
    <x v="4"/>
    <x v="1"/>
    <x v="2"/>
    <n v="92154"/>
  </r>
  <r>
    <x v="3510"/>
    <x v="295"/>
    <x v="1"/>
    <x v="22"/>
    <x v="5"/>
    <s v="P2"/>
    <x v="0"/>
    <x v="4"/>
    <x v="1"/>
    <x v="1096"/>
    <d v="2022-03-08T00:00:00"/>
    <n v="39"/>
    <n v="399449"/>
    <n v="407625"/>
    <n v="8176"/>
    <x v="4"/>
    <n v="393.2"/>
    <n v="60"/>
    <x v="0"/>
    <x v="1"/>
    <x v="0"/>
    <n v="0"/>
    <x v="470"/>
    <x v="36"/>
    <x v="0"/>
    <s v="P1422"/>
    <n v="242"/>
    <n v="115"/>
    <x v="89"/>
    <x v="1"/>
    <n v="0"/>
    <n v="1"/>
    <s v="A"/>
    <n v="8.0299999999999994"/>
    <x v="3"/>
    <n v="0"/>
    <n v="374242"/>
    <s v="Pending"/>
    <n v="383285"/>
    <x v="3"/>
    <x v="3"/>
    <x v="1"/>
    <n v="8176"/>
  </r>
  <r>
    <x v="3511"/>
    <x v="13"/>
    <x v="3"/>
    <x v="26"/>
    <x v="4"/>
    <s v="P4"/>
    <x v="2"/>
    <x v="2"/>
    <x v="4"/>
    <x v="368"/>
    <d v="2024-12-04T00:00:00"/>
    <n v="59"/>
    <n v="318086"/>
    <n v="308884"/>
    <n v="-9202"/>
    <x v="3"/>
    <n v="618.29999999999995"/>
    <n v="7"/>
    <x v="2"/>
    <x v="3"/>
    <x v="0"/>
    <n v="40"/>
    <x v="811"/>
    <x v="26"/>
    <x v="1"/>
    <s v="P1239"/>
    <n v="118"/>
    <n v="104"/>
    <x v="37"/>
    <x v="1"/>
    <n v="19"/>
    <n v="1"/>
    <s v="D"/>
    <n v="13.95"/>
    <x v="2"/>
    <n v="0"/>
    <n v="231557"/>
    <s v="Pending"/>
    <n v="320010"/>
    <x v="12"/>
    <x v="0"/>
    <x v="4"/>
    <n v="-9202"/>
  </r>
  <r>
    <x v="3512"/>
    <x v="207"/>
    <x v="1"/>
    <x v="18"/>
    <x v="1"/>
    <s v="P3"/>
    <x v="3"/>
    <x v="1"/>
    <x v="2"/>
    <x v="1267"/>
    <d v="2024-06-04T00:00:00"/>
    <n v="60"/>
    <n v="34808"/>
    <n v="1360"/>
    <n v="-33448"/>
    <x v="10"/>
    <n v="253.9"/>
    <n v="54"/>
    <x v="0"/>
    <x v="1"/>
    <x v="1"/>
    <n v="72"/>
    <x v="806"/>
    <x v="1"/>
    <x v="1"/>
    <s v="P1347"/>
    <n v="374"/>
    <n v="31"/>
    <x v="16"/>
    <x v="3"/>
    <n v="16"/>
    <n v="6"/>
    <s v="C"/>
    <n v="1.23"/>
    <x v="1"/>
    <n v="84685"/>
    <n v="381160"/>
    <s v="Pending"/>
    <n v="22424"/>
    <x v="0"/>
    <x v="3"/>
    <x v="3"/>
    <n v="-33448"/>
  </r>
  <r>
    <x v="3513"/>
    <x v="151"/>
    <x v="1"/>
    <x v="1"/>
    <x v="0"/>
    <s v="P2"/>
    <x v="0"/>
    <x v="1"/>
    <x v="4"/>
    <x v="695"/>
    <d v="2022-12-21T00:00:00"/>
    <n v="0"/>
    <n v="278863"/>
    <n v="252133"/>
    <n v="-26730"/>
    <x v="8"/>
    <n v="624.6"/>
    <n v="90"/>
    <x v="1"/>
    <x v="0"/>
    <x v="1"/>
    <n v="0"/>
    <x v="412"/>
    <x v="23"/>
    <x v="4"/>
    <s v="P1006"/>
    <n v="230"/>
    <n v="88"/>
    <x v="88"/>
    <x v="3"/>
    <n v="16"/>
    <n v="7"/>
    <s v="A"/>
    <n v="2.91"/>
    <x v="2"/>
    <n v="0"/>
    <n v="169251"/>
    <s v="Overdue"/>
    <n v="287168"/>
    <x v="5"/>
    <x v="2"/>
    <x v="2"/>
    <n v="-26730"/>
  </r>
  <r>
    <x v="3514"/>
    <x v="219"/>
    <x v="1"/>
    <x v="27"/>
    <x v="1"/>
    <s v="P5"/>
    <x v="2"/>
    <x v="0"/>
    <x v="1"/>
    <x v="347"/>
    <d v="2024-10-07T00:00:00"/>
    <n v="10"/>
    <n v="379876"/>
    <n v="467051"/>
    <n v="87175"/>
    <x v="9"/>
    <n v="217.9"/>
    <n v="66"/>
    <x v="1"/>
    <x v="0"/>
    <x v="0"/>
    <n v="0"/>
    <x v="655"/>
    <x v="3"/>
    <x v="0"/>
    <s v="P1497"/>
    <n v="323"/>
    <n v="37"/>
    <x v="58"/>
    <x v="1"/>
    <n v="21"/>
    <n v="7"/>
    <s v="D"/>
    <n v="10.79"/>
    <x v="0"/>
    <n v="0"/>
    <n v="405619"/>
    <s v="Overdue"/>
    <n v="405091"/>
    <x v="5"/>
    <x v="3"/>
    <x v="2"/>
    <n v="87175"/>
  </r>
  <r>
    <x v="3515"/>
    <x v="90"/>
    <x v="3"/>
    <x v="16"/>
    <x v="5"/>
    <s v="P4"/>
    <x v="3"/>
    <x v="5"/>
    <x v="4"/>
    <x v="210"/>
    <d v="2025-06-19T00:00:00"/>
    <n v="18"/>
    <n v="443489"/>
    <n v="552385"/>
    <n v="108896"/>
    <x v="7"/>
    <n v="176.8"/>
    <n v="8"/>
    <x v="2"/>
    <x v="0"/>
    <x v="2"/>
    <n v="85"/>
    <x v="426"/>
    <x v="9"/>
    <x v="1"/>
    <s v="P1245"/>
    <n v="457"/>
    <n v="107"/>
    <x v="65"/>
    <x v="0"/>
    <n v="21"/>
    <n v="2"/>
    <s v="D"/>
    <n v="16.12"/>
    <x v="2"/>
    <n v="0"/>
    <n v="803720"/>
    <s v="Overdue"/>
    <n v="429387"/>
    <x v="6"/>
    <x v="3"/>
    <x v="0"/>
    <n v="108896"/>
  </r>
  <r>
    <x v="3516"/>
    <x v="291"/>
    <x v="0"/>
    <x v="6"/>
    <x v="5"/>
    <s v="P3"/>
    <x v="1"/>
    <x v="3"/>
    <x v="2"/>
    <x v="814"/>
    <d v="2024-05-18T00:00:00"/>
    <n v="22"/>
    <n v="94841"/>
    <n v="57610"/>
    <n v="-37231"/>
    <x v="8"/>
    <n v="530.79999999999995"/>
    <n v="10"/>
    <x v="2"/>
    <x v="2"/>
    <x v="1"/>
    <n v="63"/>
    <x v="27"/>
    <x v="33"/>
    <x v="2"/>
    <s v="P1123"/>
    <n v="166"/>
    <n v="108"/>
    <x v="6"/>
    <x v="2"/>
    <n v="7"/>
    <n v="7"/>
    <s v="A"/>
    <n v="9.27"/>
    <x v="3"/>
    <n v="14418"/>
    <n v="206558"/>
    <s v="Paid"/>
    <n v="104177"/>
    <x v="6"/>
    <x v="2"/>
    <x v="3"/>
    <n v="-37231"/>
  </r>
  <r>
    <x v="3517"/>
    <x v="207"/>
    <x v="5"/>
    <x v="14"/>
    <x v="5"/>
    <s v="P5"/>
    <x v="3"/>
    <x v="1"/>
    <x v="0"/>
    <x v="719"/>
    <d v="2022-05-02T00:00:00"/>
    <n v="39"/>
    <n v="230493"/>
    <n v="349910"/>
    <n v="119417"/>
    <x v="10"/>
    <n v="690.4"/>
    <n v="40"/>
    <x v="0"/>
    <x v="0"/>
    <x v="0"/>
    <n v="0"/>
    <x v="689"/>
    <x v="31"/>
    <x v="3"/>
    <s v="P1481"/>
    <n v="420"/>
    <n v="117"/>
    <x v="74"/>
    <x v="1"/>
    <n v="12"/>
    <n v="6"/>
    <s v="D"/>
    <n v="16.54"/>
    <x v="2"/>
    <n v="19517"/>
    <n v="759398"/>
    <s v="Paid"/>
    <n v="215787"/>
    <x v="8"/>
    <x v="3"/>
    <x v="0"/>
    <n v="119417"/>
  </r>
  <r>
    <x v="3518"/>
    <x v="33"/>
    <x v="1"/>
    <x v="14"/>
    <x v="1"/>
    <s v="P5"/>
    <x v="2"/>
    <x v="2"/>
    <x v="2"/>
    <x v="1102"/>
    <d v="2024-12-19T00:00:00"/>
    <n v="26"/>
    <n v="369061"/>
    <n v="433860"/>
    <n v="64799"/>
    <x v="4"/>
    <n v="766.1"/>
    <n v="42"/>
    <x v="0"/>
    <x v="2"/>
    <x v="0"/>
    <n v="40"/>
    <x v="288"/>
    <x v="13"/>
    <x v="1"/>
    <s v="P1386"/>
    <n v="146"/>
    <n v="120"/>
    <x v="23"/>
    <x v="0"/>
    <n v="14"/>
    <n v="1"/>
    <s v="D"/>
    <n v="3.69"/>
    <x v="2"/>
    <n v="74305"/>
    <n v="947799"/>
    <s v="Overdue"/>
    <n v="373166"/>
    <x v="3"/>
    <x v="2"/>
    <x v="3"/>
    <n v="64799"/>
  </r>
  <r>
    <x v="3519"/>
    <x v="290"/>
    <x v="1"/>
    <x v="7"/>
    <x v="2"/>
    <s v="P5"/>
    <x v="2"/>
    <x v="0"/>
    <x v="4"/>
    <x v="229"/>
    <d v="2023-11-06T00:00:00"/>
    <n v="38"/>
    <n v="85120"/>
    <n v="109084"/>
    <n v="23964"/>
    <x v="10"/>
    <n v="156"/>
    <n v="95"/>
    <x v="1"/>
    <x v="3"/>
    <x v="0"/>
    <n v="86"/>
    <x v="832"/>
    <x v="14"/>
    <x v="0"/>
    <s v="P1440"/>
    <n v="255"/>
    <n v="116"/>
    <x v="4"/>
    <x v="1"/>
    <n v="4"/>
    <n v="6"/>
    <s v="C"/>
    <n v="3.71"/>
    <x v="2"/>
    <n v="0"/>
    <n v="819176"/>
    <s v="Pending"/>
    <n v="113050"/>
    <x v="0"/>
    <x v="1"/>
    <x v="3"/>
    <n v="23964"/>
  </r>
  <r>
    <x v="3520"/>
    <x v="173"/>
    <x v="4"/>
    <x v="6"/>
    <x v="1"/>
    <s v="P1"/>
    <x v="3"/>
    <x v="4"/>
    <x v="1"/>
    <x v="484"/>
    <d v="2022-06-14T00:00:00"/>
    <n v="58"/>
    <n v="490860"/>
    <n v="502637"/>
    <n v="11777"/>
    <x v="8"/>
    <n v="217.2"/>
    <n v="59"/>
    <x v="0"/>
    <x v="1"/>
    <x v="0"/>
    <n v="97"/>
    <x v="34"/>
    <x v="16"/>
    <x v="3"/>
    <s v="P1168"/>
    <n v="153"/>
    <n v="11"/>
    <x v="10"/>
    <x v="1"/>
    <n v="7"/>
    <n v="2"/>
    <s v="A"/>
    <n v="12.47"/>
    <x v="0"/>
    <n v="0"/>
    <n v="908592"/>
    <s v="Pending"/>
    <n v="477212"/>
    <x v="9"/>
    <x v="2"/>
    <x v="1"/>
    <n v="11777"/>
  </r>
  <r>
    <x v="3521"/>
    <x v="13"/>
    <x v="5"/>
    <x v="13"/>
    <x v="1"/>
    <s v="P3"/>
    <x v="3"/>
    <x v="3"/>
    <x v="0"/>
    <x v="1212"/>
    <d v="2024-10-13T00:00:00"/>
    <n v="0"/>
    <n v="144206"/>
    <n v="144059"/>
    <n v="-147"/>
    <x v="9"/>
    <n v="839.9"/>
    <n v="1"/>
    <x v="2"/>
    <x v="0"/>
    <x v="0"/>
    <n v="0"/>
    <x v="563"/>
    <x v="11"/>
    <x v="4"/>
    <s v="P1201"/>
    <n v="358"/>
    <n v="104"/>
    <x v="53"/>
    <x v="2"/>
    <n v="16"/>
    <n v="3"/>
    <s v="C"/>
    <n v="4.41"/>
    <x v="2"/>
    <n v="0"/>
    <n v="191671"/>
    <s v="Paid"/>
    <n v="143838"/>
    <x v="8"/>
    <x v="2"/>
    <x v="0"/>
    <n v="-147"/>
  </r>
  <r>
    <x v="3522"/>
    <x v="61"/>
    <x v="2"/>
    <x v="25"/>
    <x v="1"/>
    <s v="P2"/>
    <x v="1"/>
    <x v="2"/>
    <x v="2"/>
    <x v="516"/>
    <d v="2022-11-16T00:00:00"/>
    <n v="29"/>
    <n v="43542"/>
    <n v="144095"/>
    <n v="100553"/>
    <x v="3"/>
    <n v="158.5"/>
    <n v="91"/>
    <x v="1"/>
    <x v="3"/>
    <x v="2"/>
    <n v="0"/>
    <x v="65"/>
    <x v="2"/>
    <x v="3"/>
    <s v="P1399"/>
    <n v="494"/>
    <n v="98"/>
    <x v="42"/>
    <x v="3"/>
    <n v="21"/>
    <n v="6"/>
    <s v="A"/>
    <n v="0.28000000000000003"/>
    <x v="0"/>
    <n v="0"/>
    <n v="261287"/>
    <s v="Overdue"/>
    <n v="33875"/>
    <x v="8"/>
    <x v="0"/>
    <x v="1"/>
    <n v="100553"/>
  </r>
  <r>
    <x v="3523"/>
    <x v="29"/>
    <x v="0"/>
    <x v="21"/>
    <x v="1"/>
    <s v="P4"/>
    <x v="0"/>
    <x v="5"/>
    <x v="4"/>
    <x v="557"/>
    <d v="2022-04-26T00:00:00"/>
    <n v="27"/>
    <n v="478172"/>
    <n v="540282"/>
    <n v="62110"/>
    <x v="8"/>
    <n v="76.8"/>
    <n v="57"/>
    <x v="0"/>
    <x v="0"/>
    <x v="1"/>
    <n v="0"/>
    <x v="359"/>
    <x v="30"/>
    <x v="0"/>
    <s v="P1011"/>
    <n v="365"/>
    <n v="85"/>
    <x v="16"/>
    <x v="3"/>
    <n v="12"/>
    <n v="2"/>
    <s v="B"/>
    <n v="12.83"/>
    <x v="2"/>
    <n v="0"/>
    <n v="246913"/>
    <s v="Paid"/>
    <n v="510532"/>
    <x v="8"/>
    <x v="0"/>
    <x v="2"/>
    <n v="62110"/>
  </r>
  <r>
    <x v="3524"/>
    <x v="266"/>
    <x v="4"/>
    <x v="0"/>
    <x v="1"/>
    <s v="P2"/>
    <x v="2"/>
    <x v="5"/>
    <x v="3"/>
    <x v="1264"/>
    <d v="2024-04-06T00:00:00"/>
    <n v="52"/>
    <n v="242846"/>
    <n v="249356"/>
    <n v="6510"/>
    <x v="1"/>
    <n v="98.2"/>
    <n v="80"/>
    <x v="1"/>
    <x v="0"/>
    <x v="1"/>
    <n v="0"/>
    <x v="813"/>
    <x v="38"/>
    <x v="1"/>
    <s v="P1060"/>
    <n v="81"/>
    <n v="47"/>
    <x v="50"/>
    <x v="2"/>
    <n v="12"/>
    <n v="7"/>
    <s v="C"/>
    <n v="4.4800000000000004"/>
    <x v="0"/>
    <n v="0"/>
    <n v="860279"/>
    <s v="Paid"/>
    <n v="270606"/>
    <x v="8"/>
    <x v="0"/>
    <x v="4"/>
    <n v="6510"/>
  </r>
  <r>
    <x v="3525"/>
    <x v="268"/>
    <x v="1"/>
    <x v="5"/>
    <x v="4"/>
    <s v="P1"/>
    <x v="0"/>
    <x v="3"/>
    <x v="3"/>
    <x v="1052"/>
    <d v="2022-04-23T00:00:00"/>
    <n v="36"/>
    <n v="375688"/>
    <n v="462286"/>
    <n v="86598"/>
    <x v="9"/>
    <n v="15.9"/>
    <n v="9"/>
    <x v="2"/>
    <x v="3"/>
    <x v="2"/>
    <n v="0"/>
    <x v="129"/>
    <x v="34"/>
    <x v="0"/>
    <s v="P1130"/>
    <n v="178"/>
    <n v="97"/>
    <x v="75"/>
    <x v="2"/>
    <n v="4"/>
    <n v="6"/>
    <s v="C"/>
    <n v="15.29"/>
    <x v="2"/>
    <n v="0"/>
    <n v="967852"/>
    <s v="Pending"/>
    <n v="393471"/>
    <x v="0"/>
    <x v="1"/>
    <x v="3"/>
    <n v="86598"/>
  </r>
  <r>
    <x v="3526"/>
    <x v="245"/>
    <x v="1"/>
    <x v="12"/>
    <x v="1"/>
    <s v="P2"/>
    <x v="0"/>
    <x v="2"/>
    <x v="4"/>
    <x v="415"/>
    <d v="2022-09-08T00:00:00"/>
    <n v="34"/>
    <n v="157933"/>
    <n v="159101"/>
    <n v="1168"/>
    <x v="6"/>
    <n v="184.6"/>
    <n v="2"/>
    <x v="2"/>
    <x v="1"/>
    <x v="1"/>
    <n v="58"/>
    <x v="376"/>
    <x v="31"/>
    <x v="2"/>
    <s v="P1388"/>
    <n v="147"/>
    <n v="74"/>
    <x v="48"/>
    <x v="0"/>
    <n v="21"/>
    <n v="2"/>
    <s v="C"/>
    <n v="9.26"/>
    <x v="2"/>
    <n v="0"/>
    <n v="439989"/>
    <s v="Pending"/>
    <n v="152468"/>
    <x v="11"/>
    <x v="2"/>
    <x v="3"/>
    <n v="1168"/>
  </r>
  <r>
    <x v="3527"/>
    <x v="171"/>
    <x v="1"/>
    <x v="18"/>
    <x v="5"/>
    <s v="P1"/>
    <x v="0"/>
    <x v="1"/>
    <x v="1"/>
    <x v="1088"/>
    <d v="2025-08-09T00:00:00"/>
    <n v="33"/>
    <n v="45427"/>
    <n v="78118"/>
    <n v="32691"/>
    <x v="7"/>
    <n v="394.6"/>
    <n v="3"/>
    <x v="2"/>
    <x v="2"/>
    <x v="0"/>
    <n v="0"/>
    <x v="162"/>
    <x v="17"/>
    <x v="3"/>
    <s v="P1194"/>
    <n v="48"/>
    <n v="69"/>
    <x v="40"/>
    <x v="0"/>
    <n v="12"/>
    <n v="7"/>
    <s v="C"/>
    <n v="9.26"/>
    <x v="3"/>
    <n v="0"/>
    <n v="70095"/>
    <s v="Overdue"/>
    <n v="50813"/>
    <x v="0"/>
    <x v="3"/>
    <x v="2"/>
    <n v="32691"/>
  </r>
  <r>
    <x v="3528"/>
    <x v="213"/>
    <x v="2"/>
    <x v="9"/>
    <x v="5"/>
    <s v="P3"/>
    <x v="1"/>
    <x v="5"/>
    <x v="3"/>
    <x v="1162"/>
    <d v="2023-02-13T00:00:00"/>
    <n v="1"/>
    <n v="369719"/>
    <n v="453342"/>
    <n v="83623"/>
    <x v="2"/>
    <n v="586.9"/>
    <n v="61"/>
    <x v="1"/>
    <x v="1"/>
    <x v="0"/>
    <n v="0"/>
    <x v="579"/>
    <x v="16"/>
    <x v="2"/>
    <s v="P1010"/>
    <n v="63"/>
    <n v="80"/>
    <x v="8"/>
    <x v="1"/>
    <n v="9"/>
    <n v="1"/>
    <s v="B"/>
    <n v="2.04"/>
    <x v="3"/>
    <n v="0"/>
    <n v="933012"/>
    <s v="Paid"/>
    <n v="408175"/>
    <x v="9"/>
    <x v="3"/>
    <x v="4"/>
    <n v="83623"/>
  </r>
  <r>
    <x v="3529"/>
    <x v="288"/>
    <x v="2"/>
    <x v="21"/>
    <x v="0"/>
    <s v="P4"/>
    <x v="3"/>
    <x v="5"/>
    <x v="3"/>
    <x v="164"/>
    <d v="2024-01-16T00:00:00"/>
    <n v="34"/>
    <n v="304567"/>
    <n v="419091"/>
    <n v="114524"/>
    <x v="10"/>
    <n v="757.1"/>
    <n v="66"/>
    <x v="1"/>
    <x v="0"/>
    <x v="2"/>
    <n v="0"/>
    <x v="64"/>
    <x v="2"/>
    <x v="3"/>
    <s v="P1417"/>
    <n v="224"/>
    <n v="57"/>
    <x v="80"/>
    <x v="3"/>
    <n v="16"/>
    <n v="1"/>
    <s v="C"/>
    <n v="1.3"/>
    <x v="2"/>
    <n v="8798"/>
    <n v="571625"/>
    <s v="Pending"/>
    <n v="285107"/>
    <x v="6"/>
    <x v="1"/>
    <x v="0"/>
    <n v="114524"/>
  </r>
  <r>
    <x v="3530"/>
    <x v="23"/>
    <x v="0"/>
    <x v="22"/>
    <x v="4"/>
    <s v="P1"/>
    <x v="2"/>
    <x v="5"/>
    <x v="0"/>
    <x v="990"/>
    <d v="2024-09-05T00:00:00"/>
    <n v="38"/>
    <n v="203576"/>
    <n v="192749"/>
    <n v="-10827"/>
    <x v="0"/>
    <n v="508"/>
    <n v="95"/>
    <x v="1"/>
    <x v="3"/>
    <x v="0"/>
    <n v="100"/>
    <x v="793"/>
    <x v="7"/>
    <x v="3"/>
    <s v="P1173"/>
    <n v="189"/>
    <n v="26"/>
    <x v="17"/>
    <x v="2"/>
    <n v="9"/>
    <n v="5"/>
    <s v="C"/>
    <n v="11.14"/>
    <x v="0"/>
    <n v="0"/>
    <n v="366127"/>
    <s v="Overdue"/>
    <n v="251031"/>
    <x v="10"/>
    <x v="2"/>
    <x v="3"/>
    <n v="-10827"/>
  </r>
  <r>
    <x v="3531"/>
    <x v="220"/>
    <x v="3"/>
    <x v="22"/>
    <x v="5"/>
    <s v="P2"/>
    <x v="1"/>
    <x v="4"/>
    <x v="3"/>
    <x v="1207"/>
    <d v="2022-10-24T00:00:00"/>
    <n v="41"/>
    <n v="189530"/>
    <n v="235697"/>
    <n v="46167"/>
    <x v="10"/>
    <n v="317.2"/>
    <n v="71"/>
    <x v="1"/>
    <x v="2"/>
    <x v="0"/>
    <n v="0"/>
    <x v="848"/>
    <x v="5"/>
    <x v="3"/>
    <s v="P1186"/>
    <n v="25"/>
    <n v="28"/>
    <x v="52"/>
    <x v="1"/>
    <n v="19"/>
    <n v="2"/>
    <s v="B"/>
    <n v="14.13"/>
    <x v="3"/>
    <n v="15168"/>
    <n v="460044"/>
    <s v="Pending"/>
    <n v="209523"/>
    <x v="12"/>
    <x v="2"/>
    <x v="3"/>
    <n v="46167"/>
  </r>
  <r>
    <x v="3532"/>
    <x v="36"/>
    <x v="1"/>
    <x v="19"/>
    <x v="5"/>
    <s v="P3"/>
    <x v="1"/>
    <x v="2"/>
    <x v="2"/>
    <x v="934"/>
    <d v="2022-06-02T00:00:00"/>
    <n v="34"/>
    <n v="112521"/>
    <n v="80084"/>
    <n v="-32437"/>
    <x v="1"/>
    <n v="701.8"/>
    <n v="91"/>
    <x v="1"/>
    <x v="3"/>
    <x v="1"/>
    <n v="86"/>
    <x v="2"/>
    <x v="6"/>
    <x v="4"/>
    <s v="P1303"/>
    <n v="166"/>
    <n v="31"/>
    <x v="3"/>
    <x v="1"/>
    <n v="21"/>
    <n v="1"/>
    <s v="D"/>
    <n v="17.29"/>
    <x v="0"/>
    <n v="0"/>
    <n v="896309"/>
    <s v="Paid"/>
    <n v="137129"/>
    <x v="1"/>
    <x v="1"/>
    <x v="1"/>
    <n v="-32437"/>
  </r>
  <r>
    <x v="3533"/>
    <x v="68"/>
    <x v="0"/>
    <x v="17"/>
    <x v="4"/>
    <s v="P5"/>
    <x v="3"/>
    <x v="4"/>
    <x v="0"/>
    <x v="701"/>
    <d v="2025-09-10T00:00:00"/>
    <n v="30"/>
    <n v="368109"/>
    <n v="333976"/>
    <n v="-34133"/>
    <x v="1"/>
    <n v="83.1"/>
    <n v="12"/>
    <x v="2"/>
    <x v="0"/>
    <x v="2"/>
    <n v="0"/>
    <x v="516"/>
    <x v="44"/>
    <x v="1"/>
    <s v="P1363"/>
    <n v="401"/>
    <n v="101"/>
    <x v="36"/>
    <x v="2"/>
    <n v="21"/>
    <n v="3"/>
    <s v="C"/>
    <n v="11.48"/>
    <x v="1"/>
    <n v="0"/>
    <n v="845846"/>
    <s v="Pending"/>
    <n v="361121"/>
    <x v="6"/>
    <x v="1"/>
    <x v="4"/>
    <n v="-34133"/>
  </r>
  <r>
    <x v="3534"/>
    <x v="14"/>
    <x v="5"/>
    <x v="4"/>
    <x v="5"/>
    <s v="P3"/>
    <x v="0"/>
    <x v="0"/>
    <x v="2"/>
    <x v="1033"/>
    <d v="2024-12-05T00:00:00"/>
    <n v="48"/>
    <n v="310627"/>
    <n v="277955"/>
    <n v="-32672"/>
    <x v="6"/>
    <n v="86.2"/>
    <n v="95"/>
    <x v="1"/>
    <x v="2"/>
    <x v="0"/>
    <n v="65"/>
    <x v="633"/>
    <x v="44"/>
    <x v="0"/>
    <s v="P1100"/>
    <n v="213"/>
    <n v="19"/>
    <x v="9"/>
    <x v="0"/>
    <n v="19"/>
    <n v="6"/>
    <s v="C"/>
    <n v="16.059999999999999"/>
    <x v="3"/>
    <n v="64475"/>
    <n v="678595"/>
    <s v="Overdue"/>
    <n v="353867"/>
    <x v="5"/>
    <x v="2"/>
    <x v="1"/>
    <n v="-32672"/>
  </r>
  <r>
    <x v="3535"/>
    <x v="7"/>
    <x v="0"/>
    <x v="25"/>
    <x v="2"/>
    <s v="P3"/>
    <x v="1"/>
    <x v="1"/>
    <x v="0"/>
    <x v="1127"/>
    <d v="2024-11-10T00:00:00"/>
    <n v="40"/>
    <n v="210724"/>
    <n v="217434"/>
    <n v="6710"/>
    <x v="1"/>
    <n v="689"/>
    <n v="78"/>
    <x v="1"/>
    <x v="1"/>
    <x v="0"/>
    <n v="0"/>
    <x v="367"/>
    <x v="19"/>
    <x v="0"/>
    <s v="P1388"/>
    <n v="71"/>
    <n v="107"/>
    <x v="83"/>
    <x v="3"/>
    <n v="14"/>
    <n v="6"/>
    <s v="B"/>
    <n v="12.19"/>
    <x v="3"/>
    <n v="0"/>
    <n v="287287"/>
    <s v="Pending"/>
    <n v="215223"/>
    <x v="0"/>
    <x v="0"/>
    <x v="0"/>
    <n v="6710"/>
  </r>
  <r>
    <x v="3536"/>
    <x v="146"/>
    <x v="3"/>
    <x v="3"/>
    <x v="4"/>
    <s v="P5"/>
    <x v="0"/>
    <x v="4"/>
    <x v="4"/>
    <x v="38"/>
    <d v="2024-11-17T00:00:00"/>
    <n v="53"/>
    <n v="175078"/>
    <n v="212731"/>
    <n v="37653"/>
    <x v="7"/>
    <n v="580.29999999999995"/>
    <n v="78"/>
    <x v="1"/>
    <x v="3"/>
    <x v="0"/>
    <n v="73"/>
    <x v="867"/>
    <x v="36"/>
    <x v="2"/>
    <s v="P1047"/>
    <n v="209"/>
    <n v="106"/>
    <x v="5"/>
    <x v="0"/>
    <n v="19"/>
    <n v="2"/>
    <s v="B"/>
    <n v="13.04"/>
    <x v="0"/>
    <n v="0"/>
    <n v="943408"/>
    <s v="Overdue"/>
    <n v="224013"/>
    <x v="4"/>
    <x v="2"/>
    <x v="0"/>
    <n v="37653"/>
  </r>
  <r>
    <x v="3537"/>
    <x v="1"/>
    <x v="3"/>
    <x v="20"/>
    <x v="2"/>
    <s v="P1"/>
    <x v="1"/>
    <x v="1"/>
    <x v="4"/>
    <x v="61"/>
    <d v="2025-03-22T00:00:00"/>
    <n v="22"/>
    <n v="435810"/>
    <n v="451965"/>
    <n v="16155"/>
    <x v="7"/>
    <n v="712.4"/>
    <n v="90"/>
    <x v="1"/>
    <x v="1"/>
    <x v="0"/>
    <n v="55"/>
    <x v="650"/>
    <x v="33"/>
    <x v="3"/>
    <s v="P1160"/>
    <n v="16"/>
    <n v="65"/>
    <x v="72"/>
    <x v="3"/>
    <n v="9"/>
    <n v="2"/>
    <s v="A"/>
    <n v="4.33"/>
    <x v="2"/>
    <n v="80063"/>
    <n v="499121"/>
    <s v="Paid"/>
    <n v="451755"/>
    <x v="7"/>
    <x v="2"/>
    <x v="4"/>
    <n v="16155"/>
  </r>
  <r>
    <x v="3538"/>
    <x v="0"/>
    <x v="3"/>
    <x v="17"/>
    <x v="3"/>
    <s v="P1"/>
    <x v="2"/>
    <x v="0"/>
    <x v="1"/>
    <x v="1189"/>
    <d v="2022-09-17T00:00:00"/>
    <n v="52"/>
    <n v="142497"/>
    <n v="217134"/>
    <n v="74637"/>
    <x v="0"/>
    <n v="781.5"/>
    <n v="1"/>
    <x v="2"/>
    <x v="3"/>
    <x v="2"/>
    <n v="41"/>
    <x v="740"/>
    <x v="9"/>
    <x v="0"/>
    <s v="P1264"/>
    <n v="418"/>
    <n v="30"/>
    <x v="92"/>
    <x v="2"/>
    <n v="2"/>
    <n v="3"/>
    <s v="C"/>
    <n v="9.5399999999999991"/>
    <x v="1"/>
    <n v="13592"/>
    <n v="819596"/>
    <s v="Paid"/>
    <n v="141981"/>
    <x v="8"/>
    <x v="2"/>
    <x v="3"/>
    <n v="74637"/>
  </r>
  <r>
    <x v="3539"/>
    <x v="207"/>
    <x v="5"/>
    <x v="7"/>
    <x v="1"/>
    <s v="P5"/>
    <x v="0"/>
    <x v="3"/>
    <x v="2"/>
    <x v="1042"/>
    <d v="2025-09-10T00:00:00"/>
    <n v="37"/>
    <n v="450400"/>
    <n v="425543"/>
    <n v="-24857"/>
    <x v="3"/>
    <n v="302"/>
    <n v="26"/>
    <x v="2"/>
    <x v="3"/>
    <x v="2"/>
    <n v="0"/>
    <x v="44"/>
    <x v="29"/>
    <x v="0"/>
    <s v="P1223"/>
    <n v="312"/>
    <n v="70"/>
    <x v="17"/>
    <x v="1"/>
    <n v="4"/>
    <n v="4"/>
    <s v="A"/>
    <n v="3.09"/>
    <x v="3"/>
    <n v="0"/>
    <n v="523377"/>
    <s v="Paid"/>
    <n v="459770"/>
    <x v="3"/>
    <x v="2"/>
    <x v="4"/>
    <n v="-24857"/>
  </r>
  <r>
    <x v="3540"/>
    <x v="59"/>
    <x v="3"/>
    <x v="11"/>
    <x v="5"/>
    <s v="P2"/>
    <x v="3"/>
    <x v="4"/>
    <x v="4"/>
    <x v="52"/>
    <d v="2023-10-23T00:00:00"/>
    <n v="27"/>
    <n v="487926"/>
    <n v="498052"/>
    <n v="10126"/>
    <x v="8"/>
    <n v="392.3"/>
    <n v="51"/>
    <x v="0"/>
    <x v="2"/>
    <x v="2"/>
    <n v="0"/>
    <x v="193"/>
    <x v="11"/>
    <x v="0"/>
    <s v="P1341"/>
    <n v="186"/>
    <n v="49"/>
    <x v="22"/>
    <x v="1"/>
    <n v="7"/>
    <n v="1"/>
    <s v="C"/>
    <n v="15.95"/>
    <x v="2"/>
    <n v="0"/>
    <n v="385923"/>
    <s v="Paid"/>
    <n v="477051"/>
    <x v="6"/>
    <x v="2"/>
    <x v="2"/>
    <n v="10126"/>
  </r>
  <r>
    <x v="3541"/>
    <x v="63"/>
    <x v="0"/>
    <x v="11"/>
    <x v="5"/>
    <s v="P2"/>
    <x v="3"/>
    <x v="2"/>
    <x v="0"/>
    <x v="1211"/>
    <d v="2024-03-09T00:00:00"/>
    <n v="23"/>
    <n v="407260"/>
    <n v="491508"/>
    <n v="84248"/>
    <x v="8"/>
    <n v="877.1"/>
    <n v="52"/>
    <x v="0"/>
    <x v="0"/>
    <x v="2"/>
    <n v="83"/>
    <x v="714"/>
    <x v="33"/>
    <x v="0"/>
    <s v="P1412"/>
    <n v="400"/>
    <n v="52"/>
    <x v="63"/>
    <x v="2"/>
    <n v="4"/>
    <n v="5"/>
    <s v="D"/>
    <n v="11.29"/>
    <x v="0"/>
    <n v="0"/>
    <n v="502911"/>
    <s v="Overdue"/>
    <n v="405412"/>
    <x v="3"/>
    <x v="1"/>
    <x v="2"/>
    <n v="84248"/>
  </r>
  <r>
    <x v="3542"/>
    <x v="109"/>
    <x v="3"/>
    <x v="25"/>
    <x v="2"/>
    <s v="P4"/>
    <x v="2"/>
    <x v="5"/>
    <x v="0"/>
    <x v="1212"/>
    <d v="2024-10-18T00:00:00"/>
    <n v="5"/>
    <n v="273918"/>
    <n v="294097"/>
    <n v="20179"/>
    <x v="2"/>
    <n v="583.9"/>
    <n v="17"/>
    <x v="2"/>
    <x v="2"/>
    <x v="0"/>
    <n v="0"/>
    <x v="626"/>
    <x v="16"/>
    <x v="1"/>
    <s v="P1079"/>
    <n v="307"/>
    <n v="97"/>
    <x v="66"/>
    <x v="1"/>
    <n v="19"/>
    <n v="4"/>
    <s v="A"/>
    <n v="6.79"/>
    <x v="1"/>
    <n v="0"/>
    <n v="476457"/>
    <s v="Overdue"/>
    <n v="276231"/>
    <x v="5"/>
    <x v="3"/>
    <x v="1"/>
    <n v="20179"/>
  </r>
  <r>
    <x v="3543"/>
    <x v="48"/>
    <x v="3"/>
    <x v="6"/>
    <x v="4"/>
    <s v="P5"/>
    <x v="0"/>
    <x v="0"/>
    <x v="3"/>
    <x v="557"/>
    <d v="2022-04-06T00:00:00"/>
    <n v="7"/>
    <n v="203608"/>
    <n v="303122"/>
    <n v="99514"/>
    <x v="9"/>
    <n v="888.7"/>
    <n v="14"/>
    <x v="2"/>
    <x v="0"/>
    <x v="0"/>
    <n v="0"/>
    <x v="592"/>
    <x v="23"/>
    <x v="0"/>
    <s v="P1466"/>
    <n v="225"/>
    <n v="31"/>
    <x v="37"/>
    <x v="2"/>
    <n v="19"/>
    <n v="3"/>
    <s v="D"/>
    <n v="5.33"/>
    <x v="2"/>
    <n v="0"/>
    <n v="284785"/>
    <s v="Overdue"/>
    <n v="196573"/>
    <x v="11"/>
    <x v="3"/>
    <x v="2"/>
    <n v="99514"/>
  </r>
  <r>
    <x v="3544"/>
    <x v="30"/>
    <x v="2"/>
    <x v="19"/>
    <x v="5"/>
    <s v="P3"/>
    <x v="0"/>
    <x v="1"/>
    <x v="4"/>
    <x v="86"/>
    <d v="2024-11-03T00:00:00"/>
    <n v="47"/>
    <n v="221851"/>
    <n v="315291"/>
    <n v="93440"/>
    <x v="7"/>
    <n v="364.1"/>
    <n v="92"/>
    <x v="1"/>
    <x v="2"/>
    <x v="0"/>
    <n v="76"/>
    <x v="812"/>
    <x v="30"/>
    <x v="4"/>
    <s v="P1309"/>
    <n v="-3"/>
    <n v="17"/>
    <x v="84"/>
    <x v="0"/>
    <n v="0"/>
    <n v="6"/>
    <s v="D"/>
    <n v="4.25"/>
    <x v="3"/>
    <n v="0"/>
    <n v="887160"/>
    <s v="Paid"/>
    <n v="221334"/>
    <x v="11"/>
    <x v="2"/>
    <x v="3"/>
    <n v="93440"/>
  </r>
  <r>
    <x v="3545"/>
    <x v="118"/>
    <x v="1"/>
    <x v="3"/>
    <x v="2"/>
    <s v="P4"/>
    <x v="2"/>
    <x v="0"/>
    <x v="3"/>
    <x v="1268"/>
    <d v="2022-10-13T00:00:00"/>
    <n v="46"/>
    <n v="46768"/>
    <n v="117425"/>
    <n v="70657"/>
    <x v="1"/>
    <n v="122.6"/>
    <n v="25"/>
    <x v="2"/>
    <x v="2"/>
    <x v="2"/>
    <n v="0"/>
    <x v="573"/>
    <x v="42"/>
    <x v="1"/>
    <s v="P1468"/>
    <n v="17"/>
    <n v="23"/>
    <x v="84"/>
    <x v="3"/>
    <n v="12"/>
    <n v="4"/>
    <s v="B"/>
    <n v="9.56"/>
    <x v="3"/>
    <n v="0"/>
    <n v="602661"/>
    <s v="Overdue"/>
    <n v="83549"/>
    <x v="7"/>
    <x v="2"/>
    <x v="3"/>
    <n v="70657"/>
  </r>
  <r>
    <x v="3546"/>
    <x v="3"/>
    <x v="5"/>
    <x v="28"/>
    <x v="2"/>
    <s v="P1"/>
    <x v="3"/>
    <x v="5"/>
    <x v="1"/>
    <x v="537"/>
    <d v="2024-02-25T00:00:00"/>
    <n v="24"/>
    <n v="425788"/>
    <n v="396860"/>
    <n v="-28928"/>
    <x v="10"/>
    <n v="258"/>
    <n v="41"/>
    <x v="0"/>
    <x v="1"/>
    <x v="0"/>
    <n v="99"/>
    <x v="136"/>
    <x v="22"/>
    <x v="4"/>
    <s v="P1183"/>
    <n v="435"/>
    <n v="116"/>
    <x v="53"/>
    <x v="2"/>
    <n v="12"/>
    <n v="1"/>
    <s v="D"/>
    <n v="15.05"/>
    <x v="0"/>
    <n v="0"/>
    <n v="607245"/>
    <s v="Pending"/>
    <n v="449201"/>
    <x v="12"/>
    <x v="0"/>
    <x v="0"/>
    <n v="-28928"/>
  </r>
  <r>
    <x v="3547"/>
    <x v="93"/>
    <x v="2"/>
    <x v="1"/>
    <x v="3"/>
    <s v="P2"/>
    <x v="2"/>
    <x v="4"/>
    <x v="0"/>
    <x v="305"/>
    <d v="2024-01-14T00:00:00"/>
    <n v="48"/>
    <n v="112197"/>
    <n v="91760"/>
    <n v="-20437"/>
    <x v="18"/>
    <n v="129.1"/>
    <n v="71"/>
    <x v="1"/>
    <x v="3"/>
    <x v="1"/>
    <n v="45"/>
    <x v="749"/>
    <x v="32"/>
    <x v="2"/>
    <s v="P1478"/>
    <n v="191"/>
    <n v="103"/>
    <x v="69"/>
    <x v="0"/>
    <n v="16"/>
    <n v="6"/>
    <s v="A"/>
    <n v="14.7"/>
    <x v="0"/>
    <n v="58263"/>
    <n v="572389"/>
    <s v="Overdue"/>
    <n v="152483"/>
    <x v="9"/>
    <x v="0"/>
    <x v="0"/>
    <n v="-20437"/>
  </r>
  <r>
    <x v="3548"/>
    <x v="113"/>
    <x v="2"/>
    <x v="5"/>
    <x v="4"/>
    <s v="P2"/>
    <x v="0"/>
    <x v="5"/>
    <x v="3"/>
    <x v="1269"/>
    <d v="2023-07-20T00:00:00"/>
    <n v="9"/>
    <n v="61105"/>
    <n v="137130"/>
    <n v="76025"/>
    <x v="9"/>
    <n v="60.2"/>
    <n v="15"/>
    <x v="2"/>
    <x v="2"/>
    <x v="2"/>
    <n v="0"/>
    <x v="672"/>
    <x v="0"/>
    <x v="3"/>
    <s v="P1279"/>
    <n v="104"/>
    <n v="98"/>
    <x v="92"/>
    <x v="1"/>
    <n v="0"/>
    <n v="6"/>
    <s v="A"/>
    <n v="8.9600000000000009"/>
    <x v="3"/>
    <n v="13061"/>
    <n v="251854"/>
    <s v="Overdue"/>
    <n v="104078"/>
    <x v="12"/>
    <x v="0"/>
    <x v="1"/>
    <n v="76025"/>
  </r>
  <r>
    <x v="3549"/>
    <x v="213"/>
    <x v="4"/>
    <x v="16"/>
    <x v="2"/>
    <s v="P1"/>
    <x v="3"/>
    <x v="0"/>
    <x v="0"/>
    <x v="556"/>
    <d v="2022-08-28T00:00:00"/>
    <n v="3"/>
    <n v="24570"/>
    <n v="75181"/>
    <n v="50611"/>
    <x v="6"/>
    <n v="40.6"/>
    <n v="89"/>
    <x v="1"/>
    <x v="2"/>
    <x v="1"/>
    <n v="43"/>
    <x v="586"/>
    <x v="41"/>
    <x v="0"/>
    <s v="P1098"/>
    <n v="398"/>
    <n v="43"/>
    <x v="79"/>
    <x v="0"/>
    <n v="9"/>
    <n v="5"/>
    <s v="D"/>
    <n v="16.32"/>
    <x v="2"/>
    <n v="0"/>
    <n v="92087"/>
    <s v="Pending"/>
    <n v="53113"/>
    <x v="10"/>
    <x v="1"/>
    <x v="2"/>
    <n v="50611"/>
  </r>
  <r>
    <x v="3550"/>
    <x v="205"/>
    <x v="1"/>
    <x v="17"/>
    <x v="2"/>
    <s v="P1"/>
    <x v="1"/>
    <x v="4"/>
    <x v="2"/>
    <x v="692"/>
    <d v="2023-08-11T00:00:00"/>
    <n v="21"/>
    <n v="191024"/>
    <n v="173580"/>
    <n v="-17444"/>
    <x v="9"/>
    <n v="166.8"/>
    <n v="37"/>
    <x v="0"/>
    <x v="2"/>
    <x v="1"/>
    <n v="0"/>
    <x v="283"/>
    <x v="2"/>
    <x v="2"/>
    <s v="P1337"/>
    <n v="221"/>
    <n v="10"/>
    <x v="6"/>
    <x v="2"/>
    <n v="0"/>
    <n v="1"/>
    <s v="D"/>
    <n v="15.88"/>
    <x v="2"/>
    <n v="0"/>
    <n v="32214"/>
    <s v="Pending"/>
    <n v="189431"/>
    <x v="11"/>
    <x v="0"/>
    <x v="3"/>
    <n v="-17444"/>
  </r>
  <r>
    <x v="3551"/>
    <x v="37"/>
    <x v="3"/>
    <x v="24"/>
    <x v="4"/>
    <s v="P5"/>
    <x v="2"/>
    <x v="2"/>
    <x v="2"/>
    <x v="1270"/>
    <d v="2023-02-25T00:00:00"/>
    <n v="-1"/>
    <n v="16517"/>
    <n v="136293"/>
    <n v="119776"/>
    <x v="10"/>
    <n v="173.9"/>
    <n v="36"/>
    <x v="0"/>
    <x v="0"/>
    <x v="0"/>
    <n v="0"/>
    <x v="561"/>
    <x v="21"/>
    <x v="4"/>
    <s v="P1221"/>
    <n v="475"/>
    <n v="25"/>
    <x v="33"/>
    <x v="3"/>
    <n v="9"/>
    <n v="1"/>
    <s v="C"/>
    <n v="10.31"/>
    <x v="3"/>
    <n v="0"/>
    <n v="718072"/>
    <s v="Overdue"/>
    <n v="59261"/>
    <x v="11"/>
    <x v="1"/>
    <x v="2"/>
    <n v="119776"/>
  </r>
  <r>
    <x v="3552"/>
    <x v="19"/>
    <x v="1"/>
    <x v="14"/>
    <x v="0"/>
    <s v="P1"/>
    <x v="1"/>
    <x v="3"/>
    <x v="3"/>
    <x v="217"/>
    <d v="2025-06-19T00:00:00"/>
    <n v="26"/>
    <n v="251402"/>
    <n v="213791"/>
    <n v="-37611"/>
    <x v="10"/>
    <n v="325.2"/>
    <n v="19"/>
    <x v="2"/>
    <x v="1"/>
    <x v="0"/>
    <n v="0"/>
    <x v="21"/>
    <x v="36"/>
    <x v="0"/>
    <s v="P1228"/>
    <n v="446"/>
    <n v="111"/>
    <x v="31"/>
    <x v="3"/>
    <n v="9"/>
    <n v="7"/>
    <s v="B"/>
    <n v="3.89"/>
    <x v="1"/>
    <n v="8650"/>
    <n v="708158"/>
    <s v="Pending"/>
    <n v="277791"/>
    <x v="4"/>
    <x v="2"/>
    <x v="3"/>
    <n v="-37611"/>
  </r>
  <r>
    <x v="3553"/>
    <x v="285"/>
    <x v="0"/>
    <x v="17"/>
    <x v="3"/>
    <s v="P2"/>
    <x v="3"/>
    <x v="2"/>
    <x v="4"/>
    <x v="575"/>
    <d v="2022-12-21T00:00:00"/>
    <n v="22"/>
    <n v="309290"/>
    <n v="321829"/>
    <n v="12539"/>
    <x v="7"/>
    <n v="549"/>
    <n v="70"/>
    <x v="1"/>
    <x v="0"/>
    <x v="1"/>
    <n v="0"/>
    <x v="182"/>
    <x v="38"/>
    <x v="0"/>
    <s v="P1200"/>
    <n v="48"/>
    <n v="40"/>
    <x v="61"/>
    <x v="0"/>
    <n v="16"/>
    <n v="3"/>
    <s v="B"/>
    <n v="12.68"/>
    <x v="3"/>
    <n v="0"/>
    <n v="771331"/>
    <s v="Paid"/>
    <n v="344919"/>
    <x v="10"/>
    <x v="1"/>
    <x v="1"/>
    <n v="12539"/>
  </r>
  <r>
    <x v="3554"/>
    <x v="292"/>
    <x v="3"/>
    <x v="1"/>
    <x v="0"/>
    <s v="P1"/>
    <x v="2"/>
    <x v="4"/>
    <x v="4"/>
    <x v="690"/>
    <d v="2024-09-26T00:00:00"/>
    <n v="13"/>
    <n v="282005"/>
    <n v="264387"/>
    <n v="-17618"/>
    <x v="6"/>
    <n v="625.4"/>
    <n v="37"/>
    <x v="0"/>
    <x v="3"/>
    <x v="0"/>
    <n v="80"/>
    <x v="12"/>
    <x v="23"/>
    <x v="4"/>
    <s v="P1401"/>
    <n v="290"/>
    <n v="65"/>
    <x v="13"/>
    <x v="0"/>
    <n v="21"/>
    <n v="7"/>
    <s v="A"/>
    <n v="8.23"/>
    <x v="1"/>
    <n v="0"/>
    <n v="570812"/>
    <s v="Paid"/>
    <n v="326201"/>
    <x v="2"/>
    <x v="0"/>
    <x v="4"/>
    <n v="-17618"/>
  </r>
  <r>
    <x v="3555"/>
    <x v="33"/>
    <x v="2"/>
    <x v="0"/>
    <x v="2"/>
    <s v="P3"/>
    <x v="2"/>
    <x v="5"/>
    <x v="4"/>
    <x v="987"/>
    <d v="2023-04-24T00:00:00"/>
    <n v="55"/>
    <n v="197936"/>
    <n v="239030"/>
    <n v="41094"/>
    <x v="3"/>
    <n v="392.6"/>
    <n v="38"/>
    <x v="0"/>
    <x v="0"/>
    <x v="2"/>
    <n v="0"/>
    <x v="722"/>
    <x v="30"/>
    <x v="2"/>
    <s v="P1089"/>
    <n v="244"/>
    <n v="91"/>
    <x v="89"/>
    <x v="0"/>
    <n v="0"/>
    <n v="7"/>
    <s v="A"/>
    <n v="7.52"/>
    <x v="2"/>
    <n v="0"/>
    <n v="52494"/>
    <s v="Paid"/>
    <n v="186647"/>
    <x v="1"/>
    <x v="0"/>
    <x v="3"/>
    <n v="41094"/>
  </r>
  <r>
    <x v="3556"/>
    <x v="50"/>
    <x v="0"/>
    <x v="18"/>
    <x v="0"/>
    <s v="P3"/>
    <x v="0"/>
    <x v="5"/>
    <x v="1"/>
    <x v="1149"/>
    <d v="2022-10-05T00:00:00"/>
    <n v="20"/>
    <n v="323469"/>
    <n v="442816"/>
    <n v="119347"/>
    <x v="6"/>
    <n v="119.7"/>
    <n v="37"/>
    <x v="0"/>
    <x v="1"/>
    <x v="2"/>
    <n v="41"/>
    <x v="266"/>
    <x v="7"/>
    <x v="2"/>
    <s v="P1402"/>
    <n v="107"/>
    <n v="79"/>
    <x v="11"/>
    <x v="0"/>
    <n v="2"/>
    <n v="1"/>
    <s v="B"/>
    <n v="11.79"/>
    <x v="1"/>
    <n v="0"/>
    <n v="774808"/>
    <s v="Overdue"/>
    <n v="317789"/>
    <x v="12"/>
    <x v="3"/>
    <x v="4"/>
    <n v="119347"/>
  </r>
  <r>
    <x v="3557"/>
    <x v="36"/>
    <x v="3"/>
    <x v="21"/>
    <x v="2"/>
    <s v="P4"/>
    <x v="1"/>
    <x v="2"/>
    <x v="0"/>
    <x v="126"/>
    <d v="2025-07-09T00:00:00"/>
    <n v="13"/>
    <n v="282822"/>
    <n v="358039"/>
    <n v="75217"/>
    <x v="3"/>
    <n v="267.7"/>
    <n v="16"/>
    <x v="2"/>
    <x v="2"/>
    <x v="0"/>
    <n v="0"/>
    <x v="812"/>
    <x v="22"/>
    <x v="1"/>
    <s v="P1012"/>
    <n v="314"/>
    <n v="34"/>
    <x v="57"/>
    <x v="3"/>
    <n v="7"/>
    <n v="6"/>
    <s v="A"/>
    <n v="4.8499999999999996"/>
    <x v="3"/>
    <n v="0"/>
    <n v="645436"/>
    <s v="Pending"/>
    <n v="318664"/>
    <x v="12"/>
    <x v="1"/>
    <x v="2"/>
    <n v="75217"/>
  </r>
  <r>
    <x v="3558"/>
    <x v="70"/>
    <x v="2"/>
    <x v="23"/>
    <x v="0"/>
    <s v="P4"/>
    <x v="0"/>
    <x v="3"/>
    <x v="2"/>
    <x v="1057"/>
    <d v="2025-06-18T00:00:00"/>
    <n v="50"/>
    <n v="430886"/>
    <n v="461861"/>
    <n v="30975"/>
    <x v="3"/>
    <n v="674.9"/>
    <n v="15"/>
    <x v="2"/>
    <x v="1"/>
    <x v="0"/>
    <n v="0"/>
    <x v="594"/>
    <x v="39"/>
    <x v="4"/>
    <s v="P1485"/>
    <n v="420"/>
    <n v="74"/>
    <x v="47"/>
    <x v="3"/>
    <n v="0"/>
    <n v="8"/>
    <s v="A"/>
    <n v="9.83"/>
    <x v="3"/>
    <n v="0"/>
    <n v="605094"/>
    <s v="Overdue"/>
    <n v="453171"/>
    <x v="8"/>
    <x v="1"/>
    <x v="1"/>
    <n v="30975"/>
  </r>
  <r>
    <x v="3559"/>
    <x v="34"/>
    <x v="3"/>
    <x v="6"/>
    <x v="3"/>
    <s v="P5"/>
    <x v="3"/>
    <x v="4"/>
    <x v="2"/>
    <x v="423"/>
    <d v="2023-03-07T00:00:00"/>
    <n v="18"/>
    <n v="343709"/>
    <n v="360260"/>
    <n v="16551"/>
    <x v="7"/>
    <n v="299.8"/>
    <n v="39"/>
    <x v="0"/>
    <x v="2"/>
    <x v="2"/>
    <n v="66"/>
    <x v="674"/>
    <x v="11"/>
    <x v="2"/>
    <s v="P1024"/>
    <n v="71"/>
    <n v="44"/>
    <x v="92"/>
    <x v="0"/>
    <n v="16"/>
    <n v="1"/>
    <s v="C"/>
    <n v="2.1800000000000002"/>
    <x v="1"/>
    <n v="0"/>
    <n v="190070"/>
    <s v="Overdue"/>
    <n v="383917"/>
    <x v="3"/>
    <x v="2"/>
    <x v="4"/>
    <n v="16551"/>
  </r>
  <r>
    <x v="3560"/>
    <x v="112"/>
    <x v="2"/>
    <x v="12"/>
    <x v="4"/>
    <s v="P2"/>
    <x v="2"/>
    <x v="3"/>
    <x v="1"/>
    <x v="585"/>
    <d v="2025-09-22T00:00:00"/>
    <n v="43"/>
    <n v="179322"/>
    <n v="185897"/>
    <n v="6575"/>
    <x v="8"/>
    <n v="724.9"/>
    <n v="3"/>
    <x v="2"/>
    <x v="1"/>
    <x v="2"/>
    <n v="0"/>
    <x v="753"/>
    <x v="14"/>
    <x v="3"/>
    <s v="P1299"/>
    <n v="35"/>
    <n v="13"/>
    <x v="66"/>
    <x v="3"/>
    <n v="12"/>
    <n v="6"/>
    <s v="C"/>
    <n v="5.87"/>
    <x v="0"/>
    <n v="0"/>
    <n v="35917"/>
    <s v="Paid"/>
    <n v="214227"/>
    <x v="8"/>
    <x v="0"/>
    <x v="4"/>
    <n v="6575"/>
  </r>
  <r>
    <x v="3561"/>
    <x v="80"/>
    <x v="0"/>
    <x v="20"/>
    <x v="2"/>
    <s v="P2"/>
    <x v="1"/>
    <x v="0"/>
    <x v="0"/>
    <x v="631"/>
    <d v="2024-02-22T00:00:00"/>
    <n v="56"/>
    <n v="182159"/>
    <n v="213522"/>
    <n v="31363"/>
    <x v="1"/>
    <n v="24.5"/>
    <n v="30"/>
    <x v="2"/>
    <x v="1"/>
    <x v="0"/>
    <n v="0"/>
    <x v="218"/>
    <x v="29"/>
    <x v="0"/>
    <s v="P1329"/>
    <n v="425"/>
    <n v="10"/>
    <x v="64"/>
    <x v="0"/>
    <n v="7"/>
    <n v="5"/>
    <s v="C"/>
    <n v="14.26"/>
    <x v="1"/>
    <n v="0"/>
    <n v="905339"/>
    <s v="Paid"/>
    <n v="220248"/>
    <x v="10"/>
    <x v="3"/>
    <x v="2"/>
    <n v="31363"/>
  </r>
  <r>
    <x v="3562"/>
    <x v="101"/>
    <x v="2"/>
    <x v="17"/>
    <x v="4"/>
    <s v="P3"/>
    <x v="3"/>
    <x v="1"/>
    <x v="1"/>
    <x v="1052"/>
    <d v="2022-05-08T00:00:00"/>
    <n v="51"/>
    <n v="92562"/>
    <n v="94573"/>
    <n v="2011"/>
    <x v="8"/>
    <n v="136.6"/>
    <n v="28"/>
    <x v="2"/>
    <x v="0"/>
    <x v="0"/>
    <n v="99"/>
    <x v="704"/>
    <x v="27"/>
    <x v="3"/>
    <s v="P1160"/>
    <n v="249"/>
    <n v="26"/>
    <x v="39"/>
    <x v="2"/>
    <n v="12"/>
    <n v="5"/>
    <s v="A"/>
    <n v="4.33"/>
    <x v="1"/>
    <n v="0"/>
    <n v="223310"/>
    <s v="Overdue"/>
    <n v="82747"/>
    <x v="0"/>
    <x v="0"/>
    <x v="2"/>
    <n v="2011"/>
  </r>
  <r>
    <x v="3563"/>
    <x v="263"/>
    <x v="5"/>
    <x v="17"/>
    <x v="3"/>
    <s v="P2"/>
    <x v="3"/>
    <x v="2"/>
    <x v="1"/>
    <x v="1271"/>
    <d v="2025-05-29T00:00:00"/>
    <n v="58"/>
    <n v="488601"/>
    <n v="534289"/>
    <n v="45688"/>
    <x v="4"/>
    <n v="683.7"/>
    <n v="36"/>
    <x v="0"/>
    <x v="3"/>
    <x v="1"/>
    <n v="0"/>
    <x v="313"/>
    <x v="15"/>
    <x v="1"/>
    <s v="P1156"/>
    <n v="278"/>
    <n v="27"/>
    <x v="8"/>
    <x v="3"/>
    <n v="14"/>
    <n v="3"/>
    <s v="A"/>
    <n v="4.96"/>
    <x v="1"/>
    <n v="28315"/>
    <n v="537388"/>
    <s v="Pending"/>
    <n v="533909"/>
    <x v="2"/>
    <x v="1"/>
    <x v="1"/>
    <n v="45688"/>
  </r>
  <r>
    <x v="3564"/>
    <x v="130"/>
    <x v="1"/>
    <x v="27"/>
    <x v="0"/>
    <s v="P5"/>
    <x v="2"/>
    <x v="0"/>
    <x v="0"/>
    <x v="714"/>
    <d v="2025-10-05T00:00:00"/>
    <n v="37"/>
    <n v="314486"/>
    <n v="428408"/>
    <n v="113922"/>
    <x v="0"/>
    <n v="382.3"/>
    <n v="70"/>
    <x v="1"/>
    <x v="0"/>
    <x v="2"/>
    <n v="0"/>
    <x v="378"/>
    <x v="14"/>
    <x v="1"/>
    <s v="P1064"/>
    <n v="130"/>
    <n v="72"/>
    <x v="12"/>
    <x v="3"/>
    <n v="4"/>
    <n v="5"/>
    <s v="D"/>
    <n v="5.91"/>
    <x v="1"/>
    <n v="0"/>
    <n v="447286"/>
    <s v="Overdue"/>
    <n v="331548"/>
    <x v="4"/>
    <x v="3"/>
    <x v="2"/>
    <n v="113922"/>
  </r>
  <r>
    <x v="3565"/>
    <x v="65"/>
    <x v="2"/>
    <x v="8"/>
    <x v="0"/>
    <s v="P2"/>
    <x v="1"/>
    <x v="1"/>
    <x v="4"/>
    <x v="1272"/>
    <d v="2022-09-13T00:00:00"/>
    <n v="49"/>
    <n v="346094"/>
    <n v="444753"/>
    <n v="98659"/>
    <x v="8"/>
    <n v="201.7"/>
    <n v="29"/>
    <x v="2"/>
    <x v="2"/>
    <x v="0"/>
    <n v="0"/>
    <x v="801"/>
    <x v="25"/>
    <x v="3"/>
    <s v="P1118"/>
    <n v="287"/>
    <n v="71"/>
    <x v="84"/>
    <x v="0"/>
    <n v="21"/>
    <n v="2"/>
    <s v="D"/>
    <n v="13.57"/>
    <x v="3"/>
    <n v="16890"/>
    <n v="885115"/>
    <s v="Paid"/>
    <n v="393991"/>
    <x v="6"/>
    <x v="0"/>
    <x v="0"/>
    <n v="98659"/>
  </r>
  <r>
    <x v="3566"/>
    <x v="218"/>
    <x v="3"/>
    <x v="26"/>
    <x v="5"/>
    <s v="P3"/>
    <x v="1"/>
    <x v="1"/>
    <x v="2"/>
    <x v="390"/>
    <d v="2025-02-20T00:00:00"/>
    <n v="53"/>
    <n v="384365"/>
    <n v="409223"/>
    <n v="24858"/>
    <x v="7"/>
    <n v="540.20000000000005"/>
    <n v="4"/>
    <x v="2"/>
    <x v="3"/>
    <x v="1"/>
    <n v="0"/>
    <x v="248"/>
    <x v="5"/>
    <x v="2"/>
    <s v="P1027"/>
    <n v="347"/>
    <n v="56"/>
    <x v="93"/>
    <x v="2"/>
    <n v="7"/>
    <n v="3"/>
    <s v="B"/>
    <n v="11.29"/>
    <x v="1"/>
    <n v="0"/>
    <n v="213635"/>
    <s v="Overdue"/>
    <n v="431760"/>
    <x v="2"/>
    <x v="1"/>
    <x v="4"/>
    <n v="24858"/>
  </r>
  <r>
    <x v="3567"/>
    <x v="31"/>
    <x v="5"/>
    <x v="25"/>
    <x v="5"/>
    <s v="P2"/>
    <x v="3"/>
    <x v="4"/>
    <x v="1"/>
    <x v="308"/>
    <d v="2023-03-15T00:00:00"/>
    <n v="0"/>
    <n v="463419"/>
    <n v="460447"/>
    <n v="-2972"/>
    <x v="2"/>
    <n v="170.7"/>
    <n v="75"/>
    <x v="1"/>
    <x v="1"/>
    <x v="2"/>
    <n v="41"/>
    <x v="591"/>
    <x v="29"/>
    <x v="0"/>
    <s v="P1085"/>
    <n v="381"/>
    <n v="46"/>
    <x v="60"/>
    <x v="2"/>
    <n v="12"/>
    <n v="3"/>
    <s v="D"/>
    <n v="12.78"/>
    <x v="3"/>
    <n v="0"/>
    <n v="533953"/>
    <s v="Pending"/>
    <n v="450585"/>
    <x v="2"/>
    <x v="2"/>
    <x v="0"/>
    <n v="-2972"/>
  </r>
  <r>
    <x v="3568"/>
    <x v="183"/>
    <x v="2"/>
    <x v="20"/>
    <x v="4"/>
    <s v="P2"/>
    <x v="3"/>
    <x v="1"/>
    <x v="3"/>
    <x v="169"/>
    <d v="2025-08-07T00:00:00"/>
    <n v="52"/>
    <n v="302036"/>
    <n v="268541"/>
    <n v="-33495"/>
    <x v="9"/>
    <n v="179.6"/>
    <n v="96"/>
    <x v="1"/>
    <x v="2"/>
    <x v="1"/>
    <n v="46"/>
    <x v="431"/>
    <x v="8"/>
    <x v="2"/>
    <s v="P1034"/>
    <n v="417"/>
    <n v="64"/>
    <x v="77"/>
    <x v="0"/>
    <n v="21"/>
    <n v="3"/>
    <s v="D"/>
    <n v="3.43"/>
    <x v="0"/>
    <n v="0"/>
    <n v="896224"/>
    <s v="Paid"/>
    <n v="328679"/>
    <x v="7"/>
    <x v="3"/>
    <x v="4"/>
    <n v="-33495"/>
  </r>
  <r>
    <x v="3569"/>
    <x v="202"/>
    <x v="1"/>
    <x v="12"/>
    <x v="3"/>
    <s v="P2"/>
    <x v="2"/>
    <x v="1"/>
    <x v="2"/>
    <x v="297"/>
    <d v="2024-05-23T00:00:00"/>
    <n v="13"/>
    <n v="88842"/>
    <n v="109914"/>
    <n v="21072"/>
    <x v="8"/>
    <n v="279.39999999999998"/>
    <n v="20"/>
    <x v="2"/>
    <x v="3"/>
    <x v="0"/>
    <n v="57"/>
    <x v="67"/>
    <x v="42"/>
    <x v="1"/>
    <s v="P1278"/>
    <n v="274"/>
    <n v="71"/>
    <x v="70"/>
    <x v="1"/>
    <n v="2"/>
    <n v="3"/>
    <s v="B"/>
    <n v="2.82"/>
    <x v="1"/>
    <n v="0"/>
    <n v="126793"/>
    <s v="Overdue"/>
    <n v="94790"/>
    <x v="4"/>
    <x v="3"/>
    <x v="2"/>
    <n v="21072"/>
  </r>
  <r>
    <x v="3570"/>
    <x v="42"/>
    <x v="1"/>
    <x v="26"/>
    <x v="2"/>
    <s v="P3"/>
    <x v="1"/>
    <x v="1"/>
    <x v="3"/>
    <x v="1069"/>
    <d v="2022-12-11T00:00:00"/>
    <n v="20"/>
    <n v="213536"/>
    <n v="237939"/>
    <n v="24403"/>
    <x v="1"/>
    <n v="349.1"/>
    <n v="66"/>
    <x v="1"/>
    <x v="0"/>
    <x v="2"/>
    <n v="0"/>
    <x v="470"/>
    <x v="8"/>
    <x v="2"/>
    <s v="P1360"/>
    <n v="325"/>
    <n v="15"/>
    <x v="11"/>
    <x v="2"/>
    <n v="19"/>
    <n v="6"/>
    <s v="B"/>
    <n v="17.91"/>
    <x v="2"/>
    <n v="0"/>
    <n v="722834"/>
    <s v="Overdue"/>
    <n v="255292"/>
    <x v="0"/>
    <x v="1"/>
    <x v="1"/>
    <n v="24403"/>
  </r>
  <r>
    <x v="3571"/>
    <x v="60"/>
    <x v="5"/>
    <x v="16"/>
    <x v="3"/>
    <s v="P4"/>
    <x v="2"/>
    <x v="3"/>
    <x v="2"/>
    <x v="921"/>
    <d v="2024-02-16T00:00:00"/>
    <n v="55"/>
    <n v="165024"/>
    <n v="158271"/>
    <n v="-6753"/>
    <x v="2"/>
    <n v="437.4"/>
    <n v="94"/>
    <x v="1"/>
    <x v="2"/>
    <x v="2"/>
    <n v="0"/>
    <x v="146"/>
    <x v="35"/>
    <x v="1"/>
    <s v="P1162"/>
    <n v="101"/>
    <n v="40"/>
    <x v="11"/>
    <x v="2"/>
    <n v="7"/>
    <n v="4"/>
    <s v="C"/>
    <n v="7.74"/>
    <x v="3"/>
    <n v="0"/>
    <n v="832833"/>
    <s v="Pending"/>
    <n v="201250"/>
    <x v="11"/>
    <x v="3"/>
    <x v="0"/>
    <n v="-6753"/>
  </r>
  <r>
    <x v="3572"/>
    <x v="260"/>
    <x v="2"/>
    <x v="15"/>
    <x v="3"/>
    <s v="P1"/>
    <x v="3"/>
    <x v="0"/>
    <x v="2"/>
    <x v="578"/>
    <d v="2023-08-12T00:00:00"/>
    <n v="20"/>
    <n v="130067"/>
    <n v="114998"/>
    <n v="-15069"/>
    <x v="3"/>
    <n v="281.89999999999998"/>
    <n v="43"/>
    <x v="0"/>
    <x v="2"/>
    <x v="0"/>
    <n v="0"/>
    <x v="234"/>
    <x v="26"/>
    <x v="1"/>
    <s v="P1451"/>
    <n v="105"/>
    <n v="45"/>
    <x v="45"/>
    <x v="1"/>
    <n v="19"/>
    <n v="1"/>
    <s v="D"/>
    <n v="17.55"/>
    <x v="3"/>
    <n v="0"/>
    <n v="22804"/>
    <s v="Paid"/>
    <n v="139131"/>
    <x v="10"/>
    <x v="1"/>
    <x v="3"/>
    <n v="-15069"/>
  </r>
  <r>
    <x v="3573"/>
    <x v="254"/>
    <x v="3"/>
    <x v="4"/>
    <x v="3"/>
    <s v="P2"/>
    <x v="2"/>
    <x v="4"/>
    <x v="2"/>
    <x v="479"/>
    <d v="2024-10-27T00:00:00"/>
    <n v="52"/>
    <n v="485342"/>
    <n v="535790"/>
    <n v="50448"/>
    <x v="3"/>
    <n v="471.8"/>
    <n v="33"/>
    <x v="0"/>
    <x v="0"/>
    <x v="0"/>
    <n v="71"/>
    <x v="250"/>
    <x v="36"/>
    <x v="2"/>
    <s v="P1430"/>
    <n v="456"/>
    <n v="97"/>
    <x v="26"/>
    <x v="2"/>
    <n v="16"/>
    <n v="8"/>
    <s v="B"/>
    <n v="1.65"/>
    <x v="2"/>
    <n v="0"/>
    <n v="506478"/>
    <s v="Pending"/>
    <n v="501231"/>
    <x v="1"/>
    <x v="2"/>
    <x v="4"/>
    <n v="50448"/>
  </r>
  <r>
    <x v="3574"/>
    <x v="98"/>
    <x v="0"/>
    <x v="10"/>
    <x v="4"/>
    <s v="P1"/>
    <x v="0"/>
    <x v="5"/>
    <x v="3"/>
    <x v="1273"/>
    <d v="2025-03-28T00:00:00"/>
    <n v="19"/>
    <n v="34995"/>
    <n v="125409"/>
    <n v="90414"/>
    <x v="0"/>
    <n v="440.7"/>
    <n v="31"/>
    <x v="0"/>
    <x v="0"/>
    <x v="1"/>
    <n v="79"/>
    <x v="654"/>
    <x v="16"/>
    <x v="2"/>
    <s v="P1000"/>
    <n v="132"/>
    <n v="53"/>
    <x v="22"/>
    <x v="1"/>
    <n v="12"/>
    <n v="3"/>
    <s v="B"/>
    <n v="6.76"/>
    <x v="0"/>
    <n v="0"/>
    <n v="389437"/>
    <s v="Pending"/>
    <n v="52175"/>
    <x v="1"/>
    <x v="0"/>
    <x v="2"/>
    <n v="90414"/>
  </r>
  <r>
    <x v="3575"/>
    <x v="219"/>
    <x v="4"/>
    <x v="29"/>
    <x v="5"/>
    <s v="P2"/>
    <x v="2"/>
    <x v="0"/>
    <x v="0"/>
    <x v="1274"/>
    <d v="2023-11-28T00:00:00"/>
    <n v="44"/>
    <n v="290861"/>
    <n v="396303"/>
    <n v="105442"/>
    <x v="8"/>
    <n v="261.10000000000002"/>
    <n v="34"/>
    <x v="0"/>
    <x v="1"/>
    <x v="1"/>
    <n v="94"/>
    <x v="865"/>
    <x v="7"/>
    <x v="4"/>
    <s v="P1181"/>
    <n v="95"/>
    <n v="46"/>
    <x v="71"/>
    <x v="3"/>
    <n v="12"/>
    <n v="3"/>
    <s v="C"/>
    <n v="10.51"/>
    <x v="2"/>
    <n v="0"/>
    <n v="799407"/>
    <s v="Pending"/>
    <n v="317276"/>
    <x v="7"/>
    <x v="0"/>
    <x v="4"/>
    <n v="105442"/>
  </r>
  <r>
    <x v="3576"/>
    <x v="138"/>
    <x v="3"/>
    <x v="23"/>
    <x v="4"/>
    <s v="P5"/>
    <x v="3"/>
    <x v="3"/>
    <x v="3"/>
    <x v="37"/>
    <d v="2023-03-20T00:00:00"/>
    <n v="19"/>
    <n v="118033"/>
    <n v="105095"/>
    <n v="-12938"/>
    <x v="1"/>
    <n v="173.1"/>
    <n v="5"/>
    <x v="2"/>
    <x v="3"/>
    <x v="0"/>
    <n v="0"/>
    <x v="649"/>
    <x v="12"/>
    <x v="4"/>
    <s v="P1229"/>
    <n v="139"/>
    <n v="57"/>
    <x v="10"/>
    <x v="2"/>
    <n v="21"/>
    <n v="6"/>
    <s v="A"/>
    <n v="14.94"/>
    <x v="0"/>
    <n v="0"/>
    <n v="539690"/>
    <s v="Overdue"/>
    <n v="110011"/>
    <x v="8"/>
    <x v="2"/>
    <x v="4"/>
    <n v="-12938"/>
  </r>
  <r>
    <x v="3577"/>
    <x v="152"/>
    <x v="1"/>
    <x v="25"/>
    <x v="0"/>
    <s v="P1"/>
    <x v="1"/>
    <x v="5"/>
    <x v="2"/>
    <x v="276"/>
    <d v="2023-06-19T00:00:00"/>
    <n v="9"/>
    <n v="379286"/>
    <n v="369874"/>
    <n v="-9412"/>
    <x v="0"/>
    <n v="3.8"/>
    <n v="66"/>
    <x v="1"/>
    <x v="1"/>
    <x v="0"/>
    <n v="0"/>
    <x v="259"/>
    <x v="25"/>
    <x v="4"/>
    <s v="P1128"/>
    <n v="148"/>
    <n v="111"/>
    <x v="5"/>
    <x v="3"/>
    <n v="0"/>
    <n v="2"/>
    <s v="C"/>
    <n v="15.48"/>
    <x v="0"/>
    <n v="68065"/>
    <n v="191642"/>
    <s v="Overdue"/>
    <n v="367262"/>
    <x v="0"/>
    <x v="2"/>
    <x v="2"/>
    <n v="-9412"/>
  </r>
  <r>
    <x v="3578"/>
    <x v="205"/>
    <x v="4"/>
    <x v="17"/>
    <x v="2"/>
    <s v="P4"/>
    <x v="3"/>
    <x v="5"/>
    <x v="1"/>
    <x v="427"/>
    <d v="2023-10-11T00:00:00"/>
    <n v="40"/>
    <n v="299090"/>
    <n v="360269"/>
    <n v="61179"/>
    <x v="4"/>
    <n v="836.9"/>
    <n v="81"/>
    <x v="1"/>
    <x v="1"/>
    <x v="0"/>
    <n v="49"/>
    <x v="611"/>
    <x v="8"/>
    <x v="4"/>
    <s v="P1099"/>
    <n v="32"/>
    <n v="23"/>
    <x v="69"/>
    <x v="0"/>
    <n v="14"/>
    <n v="4"/>
    <s v="D"/>
    <n v="9.77"/>
    <x v="1"/>
    <n v="0"/>
    <n v="756839"/>
    <s v="Pending"/>
    <n v="340696"/>
    <x v="5"/>
    <x v="1"/>
    <x v="1"/>
    <n v="61179"/>
  </r>
  <r>
    <x v="3579"/>
    <x v="15"/>
    <x v="4"/>
    <x v="14"/>
    <x v="1"/>
    <s v="P2"/>
    <x v="1"/>
    <x v="2"/>
    <x v="4"/>
    <x v="634"/>
    <d v="2023-09-03T00:00:00"/>
    <n v="36"/>
    <n v="267000"/>
    <n v="382907"/>
    <n v="115907"/>
    <x v="10"/>
    <n v="719.3"/>
    <n v="1"/>
    <x v="2"/>
    <x v="2"/>
    <x v="2"/>
    <n v="58"/>
    <x v="11"/>
    <x v="6"/>
    <x v="2"/>
    <s v="P1145"/>
    <n v="497"/>
    <n v="27"/>
    <x v="28"/>
    <x v="0"/>
    <n v="14"/>
    <n v="7"/>
    <s v="D"/>
    <n v="9.98"/>
    <x v="0"/>
    <n v="0"/>
    <n v="418793"/>
    <s v="Overdue"/>
    <n v="303501"/>
    <x v="2"/>
    <x v="3"/>
    <x v="1"/>
    <n v="115907"/>
  </r>
  <r>
    <x v="3580"/>
    <x v="186"/>
    <x v="2"/>
    <x v="14"/>
    <x v="0"/>
    <s v="P4"/>
    <x v="1"/>
    <x v="0"/>
    <x v="3"/>
    <x v="570"/>
    <d v="2022-12-14T00:00:00"/>
    <n v="34"/>
    <n v="497028"/>
    <n v="531592"/>
    <n v="34564"/>
    <x v="7"/>
    <n v="479.1"/>
    <n v="46"/>
    <x v="0"/>
    <x v="0"/>
    <x v="0"/>
    <n v="0"/>
    <x v="83"/>
    <x v="35"/>
    <x v="4"/>
    <s v="P1416"/>
    <n v="166"/>
    <n v="26"/>
    <x v="63"/>
    <x v="2"/>
    <n v="19"/>
    <n v="5"/>
    <s v="D"/>
    <n v="12.05"/>
    <x v="3"/>
    <n v="0"/>
    <n v="949688"/>
    <s v="Pending"/>
    <n v="499841"/>
    <x v="12"/>
    <x v="0"/>
    <x v="3"/>
    <n v="34564"/>
  </r>
  <r>
    <x v="3581"/>
    <x v="97"/>
    <x v="4"/>
    <x v="28"/>
    <x v="0"/>
    <s v="P3"/>
    <x v="2"/>
    <x v="2"/>
    <x v="4"/>
    <x v="2"/>
    <d v="2024-05-17T00:00:00"/>
    <n v="37"/>
    <n v="190829"/>
    <n v="156048"/>
    <n v="-34781"/>
    <x v="9"/>
    <n v="640"/>
    <n v="53"/>
    <x v="0"/>
    <x v="0"/>
    <x v="1"/>
    <n v="0"/>
    <x v="659"/>
    <x v="8"/>
    <x v="1"/>
    <s v="P1031"/>
    <n v="230"/>
    <n v="94"/>
    <x v="71"/>
    <x v="1"/>
    <n v="14"/>
    <n v="5"/>
    <s v="C"/>
    <n v="4.0999999999999996"/>
    <x v="0"/>
    <n v="0"/>
    <n v="317664"/>
    <s v="Overdue"/>
    <n v="211846"/>
    <x v="1"/>
    <x v="2"/>
    <x v="0"/>
    <n v="-34781"/>
  </r>
  <r>
    <x v="3582"/>
    <x v="299"/>
    <x v="1"/>
    <x v="26"/>
    <x v="3"/>
    <s v="P5"/>
    <x v="3"/>
    <x v="0"/>
    <x v="1"/>
    <x v="133"/>
    <d v="2022-09-18T00:00:00"/>
    <n v="60"/>
    <n v="27641"/>
    <n v="127622"/>
    <n v="99981"/>
    <x v="7"/>
    <n v="413.8"/>
    <n v="21"/>
    <x v="2"/>
    <x v="1"/>
    <x v="0"/>
    <n v="0"/>
    <x v="132"/>
    <x v="32"/>
    <x v="4"/>
    <s v="P1323"/>
    <n v="24"/>
    <n v="90"/>
    <x v="8"/>
    <x v="3"/>
    <n v="12"/>
    <n v="8"/>
    <s v="D"/>
    <n v="10.41"/>
    <x v="2"/>
    <n v="0"/>
    <n v="796732"/>
    <s v="Pending"/>
    <n v="40496"/>
    <x v="6"/>
    <x v="0"/>
    <x v="0"/>
    <n v="99981"/>
  </r>
  <r>
    <x v="3583"/>
    <x v="128"/>
    <x v="0"/>
    <x v="26"/>
    <x v="5"/>
    <s v="P3"/>
    <x v="1"/>
    <x v="2"/>
    <x v="2"/>
    <x v="354"/>
    <d v="2025-12-09T00:00:00"/>
    <n v="56"/>
    <n v="38074"/>
    <n v="105864"/>
    <n v="67790"/>
    <x v="8"/>
    <n v="112.5"/>
    <n v="56"/>
    <x v="0"/>
    <x v="2"/>
    <x v="1"/>
    <n v="0"/>
    <x v="742"/>
    <x v="32"/>
    <x v="3"/>
    <s v="P1482"/>
    <n v="461"/>
    <n v="80"/>
    <x v="77"/>
    <x v="1"/>
    <n v="21"/>
    <n v="2"/>
    <s v="B"/>
    <n v="1.22"/>
    <x v="3"/>
    <n v="0"/>
    <n v="698484"/>
    <s v="Overdue"/>
    <n v="68179"/>
    <x v="12"/>
    <x v="1"/>
    <x v="4"/>
    <n v="67790"/>
  </r>
  <r>
    <x v="3584"/>
    <x v="55"/>
    <x v="4"/>
    <x v="10"/>
    <x v="2"/>
    <s v="P2"/>
    <x v="2"/>
    <x v="2"/>
    <x v="2"/>
    <x v="1034"/>
    <d v="2025-08-16T00:00:00"/>
    <n v="2"/>
    <n v="117106"/>
    <n v="227788"/>
    <n v="110682"/>
    <x v="8"/>
    <n v="311.7"/>
    <n v="7"/>
    <x v="2"/>
    <x v="2"/>
    <x v="2"/>
    <n v="0"/>
    <x v="122"/>
    <x v="16"/>
    <x v="1"/>
    <s v="P1118"/>
    <n v="446"/>
    <n v="21"/>
    <x v="37"/>
    <x v="0"/>
    <n v="2"/>
    <n v="7"/>
    <s v="C"/>
    <n v="2.71"/>
    <x v="0"/>
    <n v="0"/>
    <n v="713022"/>
    <s v="Pending"/>
    <n v="124755"/>
    <x v="8"/>
    <x v="3"/>
    <x v="1"/>
    <n v="110682"/>
  </r>
  <r>
    <x v="3585"/>
    <x v="140"/>
    <x v="5"/>
    <x v="6"/>
    <x v="0"/>
    <s v="P5"/>
    <x v="1"/>
    <x v="3"/>
    <x v="2"/>
    <x v="480"/>
    <d v="2023-01-03T00:00:00"/>
    <n v="29"/>
    <n v="107936"/>
    <n v="83531"/>
    <n v="-24405"/>
    <x v="1"/>
    <n v="816.3"/>
    <n v="89"/>
    <x v="1"/>
    <x v="1"/>
    <x v="0"/>
    <n v="0"/>
    <x v="747"/>
    <x v="11"/>
    <x v="0"/>
    <s v="P1144"/>
    <n v="42"/>
    <n v="29"/>
    <x v="93"/>
    <x v="1"/>
    <n v="9"/>
    <n v="1"/>
    <s v="A"/>
    <n v="1.62"/>
    <x v="0"/>
    <n v="0"/>
    <n v="907652"/>
    <s v="Overdue"/>
    <n v="132021"/>
    <x v="3"/>
    <x v="1"/>
    <x v="0"/>
    <n v="-24405"/>
  </r>
  <r>
    <x v="3586"/>
    <x v="273"/>
    <x v="2"/>
    <x v="28"/>
    <x v="2"/>
    <s v="P5"/>
    <x v="3"/>
    <x v="2"/>
    <x v="0"/>
    <x v="945"/>
    <d v="2025-02-08T00:00:00"/>
    <n v="7"/>
    <n v="173826"/>
    <n v="231767"/>
    <n v="57941"/>
    <x v="2"/>
    <n v="56.8"/>
    <n v="41"/>
    <x v="0"/>
    <x v="2"/>
    <x v="2"/>
    <n v="0"/>
    <x v="265"/>
    <x v="12"/>
    <x v="1"/>
    <s v="P1490"/>
    <n v="447"/>
    <n v="59"/>
    <x v="66"/>
    <x v="0"/>
    <n v="19"/>
    <n v="4"/>
    <s v="B"/>
    <n v="0.81"/>
    <x v="0"/>
    <n v="60500"/>
    <n v="851886"/>
    <s v="Overdue"/>
    <n v="183105"/>
    <x v="1"/>
    <x v="0"/>
    <x v="2"/>
    <n v="57941"/>
  </r>
  <r>
    <x v="3587"/>
    <x v="106"/>
    <x v="4"/>
    <x v="8"/>
    <x v="0"/>
    <s v="P5"/>
    <x v="2"/>
    <x v="1"/>
    <x v="1"/>
    <x v="717"/>
    <d v="2025-06-19T00:00:00"/>
    <n v="50"/>
    <n v="198677"/>
    <n v="275946"/>
    <n v="77269"/>
    <x v="9"/>
    <n v="45.9"/>
    <n v="32"/>
    <x v="0"/>
    <x v="1"/>
    <x v="2"/>
    <n v="0"/>
    <x v="421"/>
    <x v="14"/>
    <x v="4"/>
    <s v="P1372"/>
    <n v="226"/>
    <n v="120"/>
    <x v="10"/>
    <x v="3"/>
    <n v="21"/>
    <n v="2"/>
    <s v="C"/>
    <n v="8.9499999999999993"/>
    <x v="3"/>
    <n v="0"/>
    <n v="416651"/>
    <s v="Overdue"/>
    <n v="232518"/>
    <x v="1"/>
    <x v="0"/>
    <x v="3"/>
    <n v="77269"/>
  </r>
  <r>
    <x v="3588"/>
    <x v="59"/>
    <x v="3"/>
    <x v="13"/>
    <x v="4"/>
    <s v="P4"/>
    <x v="2"/>
    <x v="5"/>
    <x v="1"/>
    <x v="686"/>
    <d v="2024-08-25T00:00:00"/>
    <n v="48"/>
    <n v="199422"/>
    <n v="290774"/>
    <n v="91352"/>
    <x v="3"/>
    <n v="202.1"/>
    <n v="100"/>
    <x v="1"/>
    <x v="2"/>
    <x v="0"/>
    <n v="84"/>
    <x v="145"/>
    <x v="32"/>
    <x v="0"/>
    <s v="P1161"/>
    <n v="316"/>
    <n v="112"/>
    <x v="92"/>
    <x v="2"/>
    <n v="21"/>
    <n v="2"/>
    <s v="D"/>
    <n v="9.67"/>
    <x v="2"/>
    <n v="0"/>
    <n v="248158"/>
    <s v="Overdue"/>
    <n v="218711"/>
    <x v="2"/>
    <x v="3"/>
    <x v="4"/>
    <n v="91352"/>
  </r>
  <r>
    <x v="3589"/>
    <x v="186"/>
    <x v="1"/>
    <x v="18"/>
    <x v="4"/>
    <s v="P2"/>
    <x v="1"/>
    <x v="4"/>
    <x v="1"/>
    <x v="1112"/>
    <d v="2022-07-20T00:00:00"/>
    <n v="40"/>
    <n v="202899"/>
    <n v="213837"/>
    <n v="10938"/>
    <x v="6"/>
    <n v="174.1"/>
    <n v="76"/>
    <x v="1"/>
    <x v="1"/>
    <x v="0"/>
    <n v="0"/>
    <x v="333"/>
    <x v="40"/>
    <x v="0"/>
    <s v="P1194"/>
    <n v="57"/>
    <n v="63"/>
    <x v="16"/>
    <x v="2"/>
    <n v="4"/>
    <n v="3"/>
    <s v="A"/>
    <n v="16.21"/>
    <x v="0"/>
    <n v="0"/>
    <n v="606711"/>
    <s v="Paid"/>
    <n v="183586"/>
    <x v="10"/>
    <x v="2"/>
    <x v="0"/>
    <n v="10938"/>
  </r>
  <r>
    <x v="3590"/>
    <x v="263"/>
    <x v="1"/>
    <x v="1"/>
    <x v="0"/>
    <s v="P5"/>
    <x v="2"/>
    <x v="2"/>
    <x v="0"/>
    <x v="431"/>
    <d v="2024-05-18T00:00:00"/>
    <n v="15"/>
    <n v="453527"/>
    <n v="442941"/>
    <n v="-10586"/>
    <x v="10"/>
    <n v="270.39999999999998"/>
    <n v="7"/>
    <x v="2"/>
    <x v="3"/>
    <x v="0"/>
    <n v="83"/>
    <x v="28"/>
    <x v="21"/>
    <x v="1"/>
    <s v="P1239"/>
    <n v="31"/>
    <n v="25"/>
    <x v="31"/>
    <x v="3"/>
    <n v="14"/>
    <n v="6"/>
    <s v="C"/>
    <n v="12.62"/>
    <x v="1"/>
    <n v="0"/>
    <n v="792047"/>
    <s v="Paid"/>
    <n v="474272"/>
    <x v="10"/>
    <x v="1"/>
    <x v="3"/>
    <n v="-10586"/>
  </r>
  <r>
    <x v="3591"/>
    <x v="92"/>
    <x v="1"/>
    <x v="2"/>
    <x v="3"/>
    <s v="P1"/>
    <x v="1"/>
    <x v="2"/>
    <x v="2"/>
    <x v="360"/>
    <d v="2022-05-15T00:00:00"/>
    <n v="9"/>
    <n v="464584"/>
    <n v="479642"/>
    <n v="15058"/>
    <x v="10"/>
    <n v="279.89999999999998"/>
    <n v="38"/>
    <x v="0"/>
    <x v="1"/>
    <x v="0"/>
    <n v="0"/>
    <x v="876"/>
    <x v="42"/>
    <x v="3"/>
    <s v="P1157"/>
    <n v="243"/>
    <n v="52"/>
    <x v="7"/>
    <x v="1"/>
    <n v="19"/>
    <n v="5"/>
    <s v="B"/>
    <n v="16.38"/>
    <x v="1"/>
    <n v="0"/>
    <n v="216321"/>
    <s v="Pending"/>
    <n v="484663"/>
    <x v="2"/>
    <x v="1"/>
    <x v="2"/>
    <n v="15058"/>
  </r>
  <r>
    <x v="3592"/>
    <x v="295"/>
    <x v="1"/>
    <x v="9"/>
    <x v="3"/>
    <s v="P2"/>
    <x v="1"/>
    <x v="3"/>
    <x v="2"/>
    <x v="1275"/>
    <d v="2024-12-09T00:00:00"/>
    <n v="35"/>
    <n v="281553"/>
    <n v="284218"/>
    <n v="2665"/>
    <x v="3"/>
    <n v="754.6"/>
    <n v="23"/>
    <x v="2"/>
    <x v="1"/>
    <x v="2"/>
    <n v="0"/>
    <x v="722"/>
    <x v="35"/>
    <x v="4"/>
    <s v="P1363"/>
    <n v="59"/>
    <n v="42"/>
    <x v="69"/>
    <x v="3"/>
    <n v="7"/>
    <n v="6"/>
    <s v="D"/>
    <n v="3.79"/>
    <x v="0"/>
    <n v="63674"/>
    <n v="907733"/>
    <s v="Overdue"/>
    <n v="330959"/>
    <x v="4"/>
    <x v="3"/>
    <x v="0"/>
    <n v="2665"/>
  </r>
  <r>
    <x v="3593"/>
    <x v="192"/>
    <x v="3"/>
    <x v="23"/>
    <x v="0"/>
    <s v="P5"/>
    <x v="3"/>
    <x v="0"/>
    <x v="0"/>
    <x v="872"/>
    <d v="2025-01-14T00:00:00"/>
    <n v="20"/>
    <n v="478159"/>
    <n v="539325"/>
    <n v="61166"/>
    <x v="1"/>
    <n v="346"/>
    <n v="58"/>
    <x v="0"/>
    <x v="1"/>
    <x v="2"/>
    <n v="0"/>
    <x v="379"/>
    <x v="27"/>
    <x v="3"/>
    <s v="P1020"/>
    <n v="311"/>
    <n v="71"/>
    <x v="81"/>
    <x v="3"/>
    <n v="4"/>
    <n v="1"/>
    <s v="B"/>
    <n v="15.2"/>
    <x v="0"/>
    <n v="0"/>
    <n v="381613"/>
    <s v="Pending"/>
    <n v="526511"/>
    <x v="6"/>
    <x v="2"/>
    <x v="0"/>
    <n v="61166"/>
  </r>
  <r>
    <x v="3594"/>
    <x v="173"/>
    <x v="3"/>
    <x v="13"/>
    <x v="3"/>
    <s v="P3"/>
    <x v="0"/>
    <x v="1"/>
    <x v="1"/>
    <x v="707"/>
    <d v="2025-12-02T00:00:00"/>
    <n v="54"/>
    <n v="383803"/>
    <n v="419164"/>
    <n v="35361"/>
    <x v="2"/>
    <n v="815.4"/>
    <n v="33"/>
    <x v="0"/>
    <x v="0"/>
    <x v="1"/>
    <n v="48"/>
    <x v="790"/>
    <x v="17"/>
    <x v="1"/>
    <s v="P1210"/>
    <n v="447"/>
    <n v="108"/>
    <x v="90"/>
    <x v="3"/>
    <n v="9"/>
    <n v="2"/>
    <s v="A"/>
    <n v="16.059999999999999"/>
    <x v="3"/>
    <n v="0"/>
    <n v="316361"/>
    <s v="Overdue"/>
    <n v="364209"/>
    <x v="9"/>
    <x v="0"/>
    <x v="1"/>
    <n v="35361"/>
  </r>
  <r>
    <x v="3595"/>
    <x v="282"/>
    <x v="5"/>
    <x v="8"/>
    <x v="1"/>
    <s v="P5"/>
    <x v="1"/>
    <x v="2"/>
    <x v="0"/>
    <x v="875"/>
    <d v="2023-08-09T00:00:00"/>
    <n v="37"/>
    <n v="388360"/>
    <n v="379346"/>
    <n v="-9014"/>
    <x v="8"/>
    <n v="796.9"/>
    <n v="88"/>
    <x v="1"/>
    <x v="3"/>
    <x v="2"/>
    <n v="54"/>
    <x v="231"/>
    <x v="44"/>
    <x v="2"/>
    <s v="P1423"/>
    <n v="222"/>
    <n v="119"/>
    <x v="12"/>
    <x v="2"/>
    <n v="9"/>
    <n v="4"/>
    <s v="C"/>
    <n v="1.01"/>
    <x v="2"/>
    <n v="46887"/>
    <n v="968250"/>
    <s v="Pending"/>
    <n v="409525"/>
    <x v="8"/>
    <x v="1"/>
    <x v="4"/>
    <n v="-9014"/>
  </r>
  <r>
    <x v="3596"/>
    <x v="259"/>
    <x v="4"/>
    <x v="18"/>
    <x v="2"/>
    <s v="P3"/>
    <x v="2"/>
    <x v="0"/>
    <x v="4"/>
    <x v="823"/>
    <d v="2022-11-30T00:00:00"/>
    <n v="16"/>
    <n v="206394"/>
    <n v="242952"/>
    <n v="36558"/>
    <x v="1"/>
    <n v="762.4"/>
    <n v="1"/>
    <x v="2"/>
    <x v="0"/>
    <x v="2"/>
    <n v="70"/>
    <x v="632"/>
    <x v="34"/>
    <x v="0"/>
    <s v="P1415"/>
    <n v="274"/>
    <n v="23"/>
    <x v="3"/>
    <x v="0"/>
    <n v="9"/>
    <n v="5"/>
    <s v="B"/>
    <n v="12.64"/>
    <x v="2"/>
    <n v="0"/>
    <n v="456373"/>
    <s v="Paid"/>
    <n v="189728"/>
    <x v="6"/>
    <x v="3"/>
    <x v="2"/>
    <n v="36558"/>
  </r>
  <r>
    <x v="3597"/>
    <x v="169"/>
    <x v="5"/>
    <x v="13"/>
    <x v="0"/>
    <s v="P4"/>
    <x v="1"/>
    <x v="4"/>
    <x v="3"/>
    <x v="648"/>
    <d v="2022-10-08T00:00:00"/>
    <n v="24"/>
    <n v="499697"/>
    <n v="562500"/>
    <n v="62803"/>
    <x v="7"/>
    <n v="722"/>
    <n v="4"/>
    <x v="2"/>
    <x v="3"/>
    <x v="0"/>
    <n v="64"/>
    <x v="219"/>
    <x v="39"/>
    <x v="2"/>
    <s v="P1157"/>
    <n v="102"/>
    <n v="30"/>
    <x v="68"/>
    <x v="2"/>
    <n v="7"/>
    <n v="4"/>
    <s v="D"/>
    <n v="9.8699999999999992"/>
    <x v="1"/>
    <n v="0"/>
    <n v="884588"/>
    <s v="Pending"/>
    <n v="498297"/>
    <x v="7"/>
    <x v="1"/>
    <x v="0"/>
    <n v="62803"/>
  </r>
  <r>
    <x v="3598"/>
    <x v="218"/>
    <x v="3"/>
    <x v="1"/>
    <x v="5"/>
    <s v="P1"/>
    <x v="1"/>
    <x v="0"/>
    <x v="1"/>
    <x v="1276"/>
    <d v="2025-10-01T00:00:00"/>
    <n v="38"/>
    <n v="67401"/>
    <n v="164156"/>
    <n v="96755"/>
    <x v="7"/>
    <n v="271.10000000000002"/>
    <n v="64"/>
    <x v="1"/>
    <x v="0"/>
    <x v="2"/>
    <n v="0"/>
    <x v="579"/>
    <x v="42"/>
    <x v="2"/>
    <s v="P1144"/>
    <n v="151"/>
    <n v="39"/>
    <x v="36"/>
    <x v="3"/>
    <n v="7"/>
    <n v="3"/>
    <s v="D"/>
    <n v="1.4"/>
    <x v="2"/>
    <n v="0"/>
    <n v="653168"/>
    <s v="Pending"/>
    <n v="65561"/>
    <x v="1"/>
    <x v="2"/>
    <x v="1"/>
    <n v="96755"/>
  </r>
  <r>
    <x v="3599"/>
    <x v="291"/>
    <x v="3"/>
    <x v="21"/>
    <x v="5"/>
    <s v="P2"/>
    <x v="0"/>
    <x v="0"/>
    <x v="4"/>
    <x v="1268"/>
    <d v="2022-10-19T00:00:00"/>
    <n v="52"/>
    <n v="422430"/>
    <n v="502715"/>
    <n v="80285"/>
    <x v="2"/>
    <n v="52.9"/>
    <n v="3"/>
    <x v="2"/>
    <x v="3"/>
    <x v="1"/>
    <n v="0"/>
    <x v="76"/>
    <x v="31"/>
    <x v="0"/>
    <s v="P1105"/>
    <n v="367"/>
    <n v="104"/>
    <x v="79"/>
    <x v="0"/>
    <n v="4"/>
    <n v="1"/>
    <s v="A"/>
    <n v="0.62"/>
    <x v="1"/>
    <n v="48987"/>
    <n v="883174"/>
    <s v="Overdue"/>
    <n v="437104"/>
    <x v="0"/>
    <x v="0"/>
    <x v="3"/>
    <n v="80285"/>
  </r>
  <r>
    <x v="3600"/>
    <x v="231"/>
    <x v="4"/>
    <x v="6"/>
    <x v="3"/>
    <s v="P1"/>
    <x v="1"/>
    <x v="1"/>
    <x v="3"/>
    <x v="890"/>
    <d v="2022-11-15T00:00:00"/>
    <n v="4"/>
    <n v="494189"/>
    <n v="586142"/>
    <n v="91953"/>
    <x v="10"/>
    <n v="868.9"/>
    <n v="94"/>
    <x v="1"/>
    <x v="3"/>
    <x v="2"/>
    <n v="0"/>
    <x v="284"/>
    <x v="14"/>
    <x v="0"/>
    <s v="P1106"/>
    <n v="247"/>
    <n v="111"/>
    <x v="46"/>
    <x v="3"/>
    <n v="0"/>
    <n v="4"/>
    <s v="A"/>
    <n v="6.46"/>
    <x v="2"/>
    <n v="1068"/>
    <n v="621526"/>
    <s v="Paid"/>
    <n v="526400"/>
    <x v="12"/>
    <x v="2"/>
    <x v="1"/>
    <n v="91953"/>
  </r>
  <r>
    <x v="3601"/>
    <x v="13"/>
    <x v="2"/>
    <x v="2"/>
    <x v="5"/>
    <s v="P5"/>
    <x v="3"/>
    <x v="1"/>
    <x v="4"/>
    <x v="824"/>
    <d v="2022-09-09T00:00:00"/>
    <n v="56"/>
    <n v="56444"/>
    <n v="64799"/>
    <n v="8355"/>
    <x v="0"/>
    <n v="40"/>
    <n v="25"/>
    <x v="2"/>
    <x v="1"/>
    <x v="2"/>
    <n v="40"/>
    <x v="253"/>
    <x v="37"/>
    <x v="1"/>
    <s v="P1327"/>
    <n v="330"/>
    <n v="25"/>
    <x v="59"/>
    <x v="2"/>
    <n v="16"/>
    <n v="7"/>
    <s v="C"/>
    <n v="16"/>
    <x v="0"/>
    <n v="0"/>
    <n v="155042"/>
    <s v="Paid"/>
    <n v="90762"/>
    <x v="4"/>
    <x v="1"/>
    <x v="4"/>
    <n v="8355"/>
  </r>
  <r>
    <x v="3602"/>
    <x v="240"/>
    <x v="3"/>
    <x v="7"/>
    <x v="2"/>
    <s v="P4"/>
    <x v="2"/>
    <x v="1"/>
    <x v="2"/>
    <x v="357"/>
    <d v="2023-11-03T00:00:00"/>
    <n v="60"/>
    <n v="47035"/>
    <n v="68092"/>
    <n v="21057"/>
    <x v="0"/>
    <n v="290.10000000000002"/>
    <n v="61"/>
    <x v="1"/>
    <x v="0"/>
    <x v="1"/>
    <n v="90"/>
    <x v="777"/>
    <x v="27"/>
    <x v="1"/>
    <s v="P1442"/>
    <n v="73"/>
    <n v="87"/>
    <x v="22"/>
    <x v="3"/>
    <n v="9"/>
    <n v="6"/>
    <s v="A"/>
    <n v="17.18"/>
    <x v="1"/>
    <n v="35126"/>
    <n v="103174"/>
    <s v="Paid"/>
    <n v="40173"/>
    <x v="9"/>
    <x v="0"/>
    <x v="0"/>
    <n v="21057"/>
  </r>
  <r>
    <x v="3603"/>
    <x v="230"/>
    <x v="3"/>
    <x v="17"/>
    <x v="0"/>
    <s v="P2"/>
    <x v="0"/>
    <x v="1"/>
    <x v="1"/>
    <x v="1166"/>
    <d v="2022-08-29T00:00:00"/>
    <n v="9"/>
    <n v="474161"/>
    <n v="501729"/>
    <n v="27568"/>
    <x v="1"/>
    <n v="515.6"/>
    <n v="7"/>
    <x v="2"/>
    <x v="1"/>
    <x v="0"/>
    <n v="0"/>
    <x v="641"/>
    <x v="0"/>
    <x v="0"/>
    <s v="P1255"/>
    <n v="305"/>
    <n v="67"/>
    <x v="65"/>
    <x v="1"/>
    <n v="12"/>
    <n v="1"/>
    <s v="D"/>
    <n v="10"/>
    <x v="2"/>
    <n v="0"/>
    <n v="127079"/>
    <s v="Pending"/>
    <n v="479133"/>
    <x v="10"/>
    <x v="3"/>
    <x v="3"/>
    <n v="27568"/>
  </r>
  <r>
    <x v="3604"/>
    <x v="215"/>
    <x v="1"/>
    <x v="19"/>
    <x v="3"/>
    <s v="P2"/>
    <x v="0"/>
    <x v="2"/>
    <x v="4"/>
    <x v="1062"/>
    <d v="2025-03-07T00:00:00"/>
    <n v="38"/>
    <n v="136462"/>
    <n v="190747"/>
    <n v="54285"/>
    <x v="2"/>
    <n v="533.79999999999995"/>
    <n v="88"/>
    <x v="1"/>
    <x v="1"/>
    <x v="0"/>
    <n v="46"/>
    <x v="229"/>
    <x v="24"/>
    <x v="2"/>
    <s v="P1428"/>
    <n v="153"/>
    <n v="98"/>
    <x v="49"/>
    <x v="2"/>
    <n v="12"/>
    <n v="7"/>
    <s v="B"/>
    <n v="3.19"/>
    <x v="3"/>
    <n v="39440"/>
    <n v="794116"/>
    <s v="Paid"/>
    <n v="181003"/>
    <x v="9"/>
    <x v="1"/>
    <x v="3"/>
    <n v="54285"/>
  </r>
  <r>
    <x v="3605"/>
    <x v="161"/>
    <x v="2"/>
    <x v="16"/>
    <x v="5"/>
    <s v="P2"/>
    <x v="0"/>
    <x v="5"/>
    <x v="4"/>
    <x v="878"/>
    <d v="2022-02-22T00:00:00"/>
    <n v="9"/>
    <n v="132758"/>
    <n v="248836"/>
    <n v="116078"/>
    <x v="6"/>
    <n v="264.7"/>
    <n v="3"/>
    <x v="2"/>
    <x v="1"/>
    <x v="2"/>
    <n v="0"/>
    <x v="540"/>
    <x v="17"/>
    <x v="2"/>
    <s v="P1334"/>
    <n v="231"/>
    <n v="74"/>
    <x v="82"/>
    <x v="1"/>
    <n v="0"/>
    <n v="7"/>
    <s v="B"/>
    <n v="0.63"/>
    <x v="3"/>
    <n v="0"/>
    <n v="724292"/>
    <s v="Pending"/>
    <n v="170685"/>
    <x v="11"/>
    <x v="0"/>
    <x v="3"/>
    <n v="116078"/>
  </r>
  <r>
    <x v="3606"/>
    <x v="10"/>
    <x v="5"/>
    <x v="2"/>
    <x v="3"/>
    <s v="P4"/>
    <x v="3"/>
    <x v="3"/>
    <x v="4"/>
    <x v="503"/>
    <d v="2022-06-05T00:00:00"/>
    <n v="9"/>
    <n v="295103"/>
    <n v="408185"/>
    <n v="113082"/>
    <x v="6"/>
    <n v="66.8"/>
    <n v="89"/>
    <x v="1"/>
    <x v="1"/>
    <x v="1"/>
    <n v="93"/>
    <x v="306"/>
    <x v="44"/>
    <x v="0"/>
    <s v="P1399"/>
    <n v="275"/>
    <n v="42"/>
    <x v="66"/>
    <x v="1"/>
    <n v="12"/>
    <n v="4"/>
    <s v="B"/>
    <n v="12.86"/>
    <x v="0"/>
    <n v="0"/>
    <n v="221021"/>
    <s v="Overdue"/>
    <n v="320075"/>
    <x v="5"/>
    <x v="0"/>
    <x v="0"/>
    <n v="113082"/>
  </r>
  <r>
    <x v="3607"/>
    <x v="253"/>
    <x v="1"/>
    <x v="6"/>
    <x v="3"/>
    <s v="P1"/>
    <x v="2"/>
    <x v="5"/>
    <x v="3"/>
    <x v="693"/>
    <d v="2025-11-18T00:00:00"/>
    <n v="59"/>
    <n v="163106"/>
    <n v="269038"/>
    <n v="105932"/>
    <x v="4"/>
    <n v="570.1"/>
    <n v="68"/>
    <x v="1"/>
    <x v="2"/>
    <x v="0"/>
    <n v="0"/>
    <x v="743"/>
    <x v="22"/>
    <x v="1"/>
    <s v="P1347"/>
    <n v="-5"/>
    <n v="33"/>
    <x v="59"/>
    <x v="0"/>
    <n v="0"/>
    <n v="8"/>
    <s v="D"/>
    <n v="12.42"/>
    <x v="2"/>
    <n v="0"/>
    <n v="924393"/>
    <s v="Paid"/>
    <n v="174430"/>
    <x v="4"/>
    <x v="0"/>
    <x v="0"/>
    <n v="105932"/>
  </r>
  <r>
    <x v="3608"/>
    <x v="7"/>
    <x v="5"/>
    <x v="3"/>
    <x v="1"/>
    <s v="P4"/>
    <x v="1"/>
    <x v="3"/>
    <x v="1"/>
    <x v="1064"/>
    <d v="2024-03-29T00:00:00"/>
    <n v="60"/>
    <n v="271817"/>
    <n v="309454"/>
    <n v="37637"/>
    <x v="7"/>
    <n v="507.9"/>
    <n v="12"/>
    <x v="2"/>
    <x v="1"/>
    <x v="0"/>
    <n v="47"/>
    <x v="338"/>
    <x v="16"/>
    <x v="1"/>
    <s v="P1320"/>
    <n v="488"/>
    <n v="58"/>
    <x v="2"/>
    <x v="3"/>
    <n v="7"/>
    <n v="4"/>
    <s v="B"/>
    <n v="8.1300000000000008"/>
    <x v="3"/>
    <n v="0"/>
    <n v="424495"/>
    <s v="Pending"/>
    <n v="272053"/>
    <x v="2"/>
    <x v="1"/>
    <x v="2"/>
    <n v="37637"/>
  </r>
  <r>
    <x v="3609"/>
    <x v="180"/>
    <x v="2"/>
    <x v="12"/>
    <x v="3"/>
    <s v="P4"/>
    <x v="3"/>
    <x v="3"/>
    <x v="1"/>
    <x v="1277"/>
    <d v="2023-12-19T00:00:00"/>
    <n v="50"/>
    <n v="209172"/>
    <n v="267032"/>
    <n v="57860"/>
    <x v="7"/>
    <n v="109.7"/>
    <n v="77"/>
    <x v="1"/>
    <x v="1"/>
    <x v="0"/>
    <n v="0"/>
    <x v="837"/>
    <x v="20"/>
    <x v="4"/>
    <s v="P1456"/>
    <n v="335"/>
    <n v="58"/>
    <x v="14"/>
    <x v="2"/>
    <n v="16"/>
    <n v="2"/>
    <s v="B"/>
    <n v="8.18"/>
    <x v="3"/>
    <n v="0"/>
    <n v="767101"/>
    <s v="Paid"/>
    <n v="211748"/>
    <x v="1"/>
    <x v="0"/>
    <x v="4"/>
    <n v="57860"/>
  </r>
  <r>
    <x v="3610"/>
    <x v="24"/>
    <x v="1"/>
    <x v="0"/>
    <x v="2"/>
    <s v="P3"/>
    <x v="2"/>
    <x v="5"/>
    <x v="3"/>
    <x v="396"/>
    <d v="2023-10-09T00:00:00"/>
    <n v="7"/>
    <n v="127882"/>
    <n v="216494"/>
    <n v="88612"/>
    <x v="2"/>
    <n v="850.9"/>
    <n v="77"/>
    <x v="1"/>
    <x v="0"/>
    <x v="2"/>
    <n v="0"/>
    <x v="213"/>
    <x v="42"/>
    <x v="2"/>
    <s v="P1422"/>
    <n v="41"/>
    <n v="13"/>
    <x v="44"/>
    <x v="2"/>
    <n v="21"/>
    <n v="5"/>
    <s v="D"/>
    <n v="16.649999999999999"/>
    <x v="1"/>
    <n v="0"/>
    <n v="621996"/>
    <s v="Pending"/>
    <n v="122204"/>
    <x v="12"/>
    <x v="1"/>
    <x v="2"/>
    <n v="88612"/>
  </r>
  <r>
    <x v="3611"/>
    <x v="97"/>
    <x v="5"/>
    <x v="22"/>
    <x v="1"/>
    <s v="P1"/>
    <x v="0"/>
    <x v="5"/>
    <x v="0"/>
    <x v="332"/>
    <d v="2024-07-05T00:00:00"/>
    <n v="29"/>
    <n v="162041"/>
    <n v="132261"/>
    <n v="-29780"/>
    <x v="7"/>
    <n v="443.4"/>
    <n v="50"/>
    <x v="0"/>
    <x v="3"/>
    <x v="0"/>
    <n v="0"/>
    <x v="353"/>
    <x v="4"/>
    <x v="3"/>
    <s v="P1124"/>
    <n v="301"/>
    <n v="26"/>
    <x v="65"/>
    <x v="1"/>
    <n v="4"/>
    <n v="8"/>
    <s v="D"/>
    <n v="3.59"/>
    <x v="3"/>
    <n v="0"/>
    <n v="632011"/>
    <s v="Paid"/>
    <n v="177235"/>
    <x v="7"/>
    <x v="3"/>
    <x v="4"/>
    <n v="-29780"/>
  </r>
  <r>
    <x v="3612"/>
    <x v="58"/>
    <x v="2"/>
    <x v="22"/>
    <x v="2"/>
    <s v="P4"/>
    <x v="0"/>
    <x v="0"/>
    <x v="1"/>
    <x v="808"/>
    <d v="2024-09-06T00:00:00"/>
    <n v="37"/>
    <n v="358363"/>
    <n v="333295"/>
    <n v="-25068"/>
    <x v="9"/>
    <n v="612.6"/>
    <n v="67"/>
    <x v="1"/>
    <x v="3"/>
    <x v="1"/>
    <n v="90"/>
    <x v="881"/>
    <x v="3"/>
    <x v="0"/>
    <s v="P1427"/>
    <n v="118"/>
    <n v="61"/>
    <x v="82"/>
    <x v="1"/>
    <n v="21"/>
    <n v="1"/>
    <s v="B"/>
    <n v="3.89"/>
    <x v="0"/>
    <n v="47118"/>
    <n v="776472"/>
    <s v="Paid"/>
    <n v="371879"/>
    <x v="0"/>
    <x v="2"/>
    <x v="0"/>
    <n v="-25068"/>
  </r>
  <r>
    <x v="3613"/>
    <x v="267"/>
    <x v="1"/>
    <x v="29"/>
    <x v="4"/>
    <s v="P4"/>
    <x v="1"/>
    <x v="4"/>
    <x v="1"/>
    <x v="1195"/>
    <d v="2022-12-19T00:00:00"/>
    <n v="5"/>
    <n v="68789"/>
    <n v="145423"/>
    <n v="76634"/>
    <x v="6"/>
    <n v="828.6"/>
    <n v="3"/>
    <x v="2"/>
    <x v="3"/>
    <x v="0"/>
    <n v="0"/>
    <x v="673"/>
    <x v="42"/>
    <x v="0"/>
    <s v="P1395"/>
    <n v="79"/>
    <n v="23"/>
    <x v="82"/>
    <x v="2"/>
    <n v="9"/>
    <n v="5"/>
    <s v="C"/>
    <n v="7.29"/>
    <x v="2"/>
    <n v="0"/>
    <n v="485988"/>
    <s v="Paid"/>
    <n v="65239"/>
    <x v="7"/>
    <x v="2"/>
    <x v="1"/>
    <n v="76634"/>
  </r>
  <r>
    <x v="3614"/>
    <x v="115"/>
    <x v="2"/>
    <x v="9"/>
    <x v="4"/>
    <s v="P3"/>
    <x v="0"/>
    <x v="3"/>
    <x v="0"/>
    <x v="1278"/>
    <d v="2024-11-09T00:00:00"/>
    <n v="7"/>
    <n v="54291"/>
    <n v="17785"/>
    <n v="-36506"/>
    <x v="9"/>
    <n v="400.3"/>
    <n v="1"/>
    <x v="2"/>
    <x v="3"/>
    <x v="0"/>
    <n v="45"/>
    <x v="539"/>
    <x v="37"/>
    <x v="1"/>
    <s v="P1041"/>
    <n v="395"/>
    <n v="90"/>
    <x v="30"/>
    <x v="3"/>
    <n v="16"/>
    <n v="4"/>
    <s v="A"/>
    <n v="10.33"/>
    <x v="2"/>
    <n v="0"/>
    <n v="434191"/>
    <s v="Pending"/>
    <n v="98922"/>
    <x v="5"/>
    <x v="2"/>
    <x v="1"/>
    <n v="-36506"/>
  </r>
  <r>
    <x v="3615"/>
    <x v="60"/>
    <x v="5"/>
    <x v="10"/>
    <x v="5"/>
    <s v="P5"/>
    <x v="1"/>
    <x v="0"/>
    <x v="1"/>
    <x v="862"/>
    <d v="2022-11-02T00:00:00"/>
    <n v="1"/>
    <n v="378918"/>
    <n v="340658"/>
    <n v="-38260"/>
    <x v="0"/>
    <n v="367.8"/>
    <n v="94"/>
    <x v="1"/>
    <x v="3"/>
    <x v="2"/>
    <n v="0"/>
    <x v="723"/>
    <x v="14"/>
    <x v="1"/>
    <s v="P1456"/>
    <n v="338"/>
    <n v="44"/>
    <x v="54"/>
    <x v="1"/>
    <n v="2"/>
    <n v="2"/>
    <s v="B"/>
    <n v="12.29"/>
    <x v="1"/>
    <n v="0"/>
    <n v="35982"/>
    <s v="Paid"/>
    <n v="359583"/>
    <x v="4"/>
    <x v="0"/>
    <x v="1"/>
    <n v="-38260"/>
  </r>
  <r>
    <x v="3616"/>
    <x v="133"/>
    <x v="1"/>
    <x v="0"/>
    <x v="0"/>
    <s v="P4"/>
    <x v="1"/>
    <x v="5"/>
    <x v="2"/>
    <x v="627"/>
    <d v="2023-01-11T00:00:00"/>
    <n v="9"/>
    <n v="432157"/>
    <n v="417889"/>
    <n v="-14268"/>
    <x v="8"/>
    <n v="465.2"/>
    <n v="19"/>
    <x v="2"/>
    <x v="2"/>
    <x v="1"/>
    <n v="88"/>
    <x v="379"/>
    <x v="11"/>
    <x v="4"/>
    <s v="P1488"/>
    <n v="162"/>
    <n v="46"/>
    <x v="9"/>
    <x v="0"/>
    <n v="2"/>
    <n v="6"/>
    <s v="D"/>
    <n v="7.31"/>
    <x v="2"/>
    <n v="0"/>
    <n v="273770"/>
    <s v="Pending"/>
    <n v="420447"/>
    <x v="3"/>
    <x v="2"/>
    <x v="2"/>
    <n v="-14268"/>
  </r>
  <r>
    <x v="3617"/>
    <x v="100"/>
    <x v="1"/>
    <x v="16"/>
    <x v="1"/>
    <s v="P4"/>
    <x v="1"/>
    <x v="5"/>
    <x v="1"/>
    <x v="114"/>
    <d v="2024-08-23T00:00:00"/>
    <n v="19"/>
    <n v="185358"/>
    <n v="196534"/>
    <n v="11176"/>
    <x v="10"/>
    <n v="54.6"/>
    <n v="97"/>
    <x v="1"/>
    <x v="0"/>
    <x v="2"/>
    <n v="0"/>
    <x v="274"/>
    <x v="1"/>
    <x v="4"/>
    <s v="P1474"/>
    <n v="462"/>
    <n v="71"/>
    <x v="76"/>
    <x v="3"/>
    <n v="19"/>
    <n v="1"/>
    <s v="C"/>
    <n v="12.62"/>
    <x v="3"/>
    <n v="0"/>
    <n v="863895"/>
    <s v="Pending"/>
    <n v="210263"/>
    <x v="3"/>
    <x v="3"/>
    <x v="4"/>
    <n v="11176"/>
  </r>
  <r>
    <x v="3618"/>
    <x v="61"/>
    <x v="0"/>
    <x v="0"/>
    <x v="4"/>
    <s v="P2"/>
    <x v="3"/>
    <x v="4"/>
    <x v="3"/>
    <x v="1160"/>
    <d v="2024-04-26T00:00:00"/>
    <n v="6"/>
    <n v="223868"/>
    <n v="313659"/>
    <n v="89791"/>
    <x v="3"/>
    <n v="62.6"/>
    <n v="36"/>
    <x v="0"/>
    <x v="3"/>
    <x v="0"/>
    <n v="0"/>
    <x v="450"/>
    <x v="12"/>
    <x v="4"/>
    <s v="P1353"/>
    <n v="150"/>
    <n v="21"/>
    <x v="60"/>
    <x v="2"/>
    <n v="4"/>
    <n v="7"/>
    <s v="B"/>
    <n v="1.34"/>
    <x v="3"/>
    <n v="0"/>
    <n v="381898"/>
    <s v="Pending"/>
    <n v="270599"/>
    <x v="6"/>
    <x v="3"/>
    <x v="4"/>
    <n v="89791"/>
  </r>
  <r>
    <x v="3619"/>
    <x v="148"/>
    <x v="5"/>
    <x v="26"/>
    <x v="5"/>
    <s v="P1"/>
    <x v="3"/>
    <x v="3"/>
    <x v="3"/>
    <x v="456"/>
    <d v="2022-07-16T00:00:00"/>
    <n v="60"/>
    <n v="385143"/>
    <n v="383326"/>
    <n v="-1817"/>
    <x v="8"/>
    <n v="575.20000000000005"/>
    <n v="31"/>
    <x v="0"/>
    <x v="3"/>
    <x v="0"/>
    <n v="88"/>
    <x v="650"/>
    <x v="16"/>
    <x v="4"/>
    <s v="P1339"/>
    <n v="276"/>
    <n v="87"/>
    <x v="27"/>
    <x v="0"/>
    <n v="19"/>
    <n v="7"/>
    <s v="B"/>
    <n v="3.81"/>
    <x v="1"/>
    <n v="0"/>
    <n v="77570"/>
    <s v="Overdue"/>
    <n v="426872"/>
    <x v="9"/>
    <x v="0"/>
    <x v="3"/>
    <n v="-1817"/>
  </r>
  <r>
    <x v="3620"/>
    <x v="216"/>
    <x v="4"/>
    <x v="22"/>
    <x v="3"/>
    <s v="P4"/>
    <x v="1"/>
    <x v="0"/>
    <x v="1"/>
    <x v="1110"/>
    <d v="2024-08-03T00:00:00"/>
    <n v="49"/>
    <n v="379441"/>
    <n v="484313"/>
    <n v="104872"/>
    <x v="3"/>
    <n v="852.3"/>
    <n v="43"/>
    <x v="0"/>
    <x v="1"/>
    <x v="2"/>
    <n v="47"/>
    <x v="631"/>
    <x v="24"/>
    <x v="2"/>
    <s v="P1384"/>
    <n v="216"/>
    <n v="88"/>
    <x v="10"/>
    <x v="3"/>
    <n v="0"/>
    <n v="7"/>
    <s v="A"/>
    <n v="2.95"/>
    <x v="2"/>
    <n v="0"/>
    <n v="994972"/>
    <s v="Pending"/>
    <n v="400573"/>
    <x v="1"/>
    <x v="3"/>
    <x v="0"/>
    <n v="104872"/>
  </r>
  <r>
    <x v="3621"/>
    <x v="114"/>
    <x v="1"/>
    <x v="10"/>
    <x v="5"/>
    <s v="P3"/>
    <x v="2"/>
    <x v="5"/>
    <x v="2"/>
    <x v="489"/>
    <d v="2023-09-02T00:00:00"/>
    <n v="-1"/>
    <n v="487461"/>
    <n v="561104"/>
    <n v="73643"/>
    <x v="4"/>
    <n v="760.8"/>
    <n v="50"/>
    <x v="0"/>
    <x v="2"/>
    <x v="0"/>
    <n v="0"/>
    <x v="811"/>
    <x v="9"/>
    <x v="3"/>
    <s v="P1261"/>
    <n v="330"/>
    <n v="36"/>
    <x v="57"/>
    <x v="0"/>
    <n v="14"/>
    <n v="2"/>
    <s v="A"/>
    <n v="13.98"/>
    <x v="1"/>
    <n v="0"/>
    <n v="780523"/>
    <s v="Overdue"/>
    <n v="534675"/>
    <x v="1"/>
    <x v="2"/>
    <x v="3"/>
    <n v="73643"/>
  </r>
  <r>
    <x v="3622"/>
    <x v="147"/>
    <x v="0"/>
    <x v="28"/>
    <x v="3"/>
    <s v="P4"/>
    <x v="2"/>
    <x v="1"/>
    <x v="1"/>
    <x v="672"/>
    <d v="2022-09-02T00:00:00"/>
    <n v="31"/>
    <n v="463801"/>
    <n v="518443"/>
    <n v="54642"/>
    <x v="4"/>
    <n v="827.4"/>
    <n v="91"/>
    <x v="1"/>
    <x v="1"/>
    <x v="0"/>
    <n v="0"/>
    <x v="323"/>
    <x v="44"/>
    <x v="0"/>
    <s v="P1099"/>
    <n v="15"/>
    <n v="13"/>
    <x v="93"/>
    <x v="0"/>
    <n v="7"/>
    <n v="4"/>
    <s v="B"/>
    <n v="17.670000000000002"/>
    <x v="0"/>
    <n v="0"/>
    <n v="998840"/>
    <s v="Pending"/>
    <n v="507613"/>
    <x v="11"/>
    <x v="0"/>
    <x v="1"/>
    <n v="54642"/>
  </r>
  <r>
    <x v="3623"/>
    <x v="155"/>
    <x v="4"/>
    <x v="11"/>
    <x v="1"/>
    <s v="P1"/>
    <x v="0"/>
    <x v="2"/>
    <x v="1"/>
    <x v="1203"/>
    <d v="2023-03-24T00:00:00"/>
    <n v="55"/>
    <n v="228841"/>
    <n v="250562"/>
    <n v="21721"/>
    <x v="1"/>
    <n v="141.5"/>
    <n v="71"/>
    <x v="1"/>
    <x v="1"/>
    <x v="2"/>
    <n v="78"/>
    <x v="405"/>
    <x v="24"/>
    <x v="0"/>
    <s v="P1310"/>
    <n v="92"/>
    <n v="76"/>
    <x v="55"/>
    <x v="0"/>
    <n v="19"/>
    <n v="1"/>
    <s v="B"/>
    <n v="2.5499999999999998"/>
    <x v="3"/>
    <n v="0"/>
    <n v="37596"/>
    <s v="Pending"/>
    <n v="228553"/>
    <x v="0"/>
    <x v="2"/>
    <x v="4"/>
    <n v="21721"/>
  </r>
  <r>
    <x v="3624"/>
    <x v="83"/>
    <x v="2"/>
    <x v="10"/>
    <x v="2"/>
    <s v="P1"/>
    <x v="1"/>
    <x v="2"/>
    <x v="2"/>
    <x v="118"/>
    <d v="2025-05-30T00:00:00"/>
    <n v="46"/>
    <n v="243173"/>
    <n v="340402"/>
    <n v="97229"/>
    <x v="4"/>
    <n v="280.5"/>
    <n v="59"/>
    <x v="0"/>
    <x v="0"/>
    <x v="1"/>
    <n v="0"/>
    <x v="578"/>
    <x v="39"/>
    <x v="3"/>
    <s v="P1275"/>
    <n v="180"/>
    <n v="79"/>
    <x v="3"/>
    <x v="2"/>
    <n v="14"/>
    <n v="6"/>
    <s v="D"/>
    <n v="3.63"/>
    <x v="3"/>
    <n v="0"/>
    <n v="675486"/>
    <s v="Paid"/>
    <n v="249989"/>
    <x v="8"/>
    <x v="3"/>
    <x v="2"/>
    <n v="97229"/>
  </r>
  <r>
    <x v="3625"/>
    <x v="247"/>
    <x v="3"/>
    <x v="20"/>
    <x v="2"/>
    <s v="P4"/>
    <x v="1"/>
    <x v="1"/>
    <x v="2"/>
    <x v="398"/>
    <d v="2023-02-01T00:00:00"/>
    <n v="50"/>
    <n v="464660"/>
    <n v="518419"/>
    <n v="53759"/>
    <x v="9"/>
    <n v="150.6"/>
    <n v="3"/>
    <x v="2"/>
    <x v="0"/>
    <x v="1"/>
    <n v="53"/>
    <x v="237"/>
    <x v="40"/>
    <x v="2"/>
    <s v="P1438"/>
    <n v="23"/>
    <n v="24"/>
    <x v="35"/>
    <x v="0"/>
    <n v="7"/>
    <n v="1"/>
    <s v="D"/>
    <n v="1.05"/>
    <x v="1"/>
    <n v="0"/>
    <n v="859156"/>
    <s v="Overdue"/>
    <n v="463982"/>
    <x v="7"/>
    <x v="2"/>
    <x v="4"/>
    <n v="53759"/>
  </r>
  <r>
    <x v="3626"/>
    <x v="37"/>
    <x v="0"/>
    <x v="20"/>
    <x v="3"/>
    <s v="P2"/>
    <x v="3"/>
    <x v="3"/>
    <x v="4"/>
    <x v="1235"/>
    <d v="2023-07-19T00:00:00"/>
    <n v="55"/>
    <n v="283974"/>
    <n v="369573"/>
    <n v="85599"/>
    <x v="4"/>
    <n v="353.3"/>
    <n v="67"/>
    <x v="1"/>
    <x v="0"/>
    <x v="1"/>
    <n v="52"/>
    <x v="72"/>
    <x v="19"/>
    <x v="1"/>
    <s v="P1276"/>
    <n v="102"/>
    <n v="119"/>
    <x v="6"/>
    <x v="3"/>
    <n v="2"/>
    <n v="4"/>
    <s v="A"/>
    <n v="6.34"/>
    <x v="3"/>
    <n v="0"/>
    <n v="201501"/>
    <s v="Overdue"/>
    <n v="278764"/>
    <x v="5"/>
    <x v="1"/>
    <x v="3"/>
    <n v="85599"/>
  </r>
  <r>
    <x v="3627"/>
    <x v="100"/>
    <x v="0"/>
    <x v="8"/>
    <x v="5"/>
    <s v="P2"/>
    <x v="1"/>
    <x v="2"/>
    <x v="4"/>
    <x v="1048"/>
    <d v="2022-10-06T00:00:00"/>
    <n v="15"/>
    <n v="413751"/>
    <n v="484509"/>
    <n v="70758"/>
    <x v="0"/>
    <n v="443.8"/>
    <n v="79"/>
    <x v="1"/>
    <x v="2"/>
    <x v="2"/>
    <n v="40"/>
    <x v="737"/>
    <x v="40"/>
    <x v="4"/>
    <s v="P1310"/>
    <n v="81"/>
    <n v="18"/>
    <x v="33"/>
    <x v="1"/>
    <n v="19"/>
    <n v="2"/>
    <s v="D"/>
    <n v="8.41"/>
    <x v="0"/>
    <n v="0"/>
    <n v="169222"/>
    <s v="Paid"/>
    <n v="427240"/>
    <x v="9"/>
    <x v="2"/>
    <x v="2"/>
    <n v="70758"/>
  </r>
  <r>
    <x v="3628"/>
    <x v="83"/>
    <x v="1"/>
    <x v="16"/>
    <x v="1"/>
    <s v="P5"/>
    <x v="3"/>
    <x v="4"/>
    <x v="4"/>
    <x v="487"/>
    <d v="2023-07-03T00:00:00"/>
    <n v="58"/>
    <n v="233998"/>
    <n v="198115"/>
    <n v="-35883"/>
    <x v="8"/>
    <n v="731.1"/>
    <n v="58"/>
    <x v="0"/>
    <x v="3"/>
    <x v="0"/>
    <n v="87"/>
    <x v="671"/>
    <x v="4"/>
    <x v="2"/>
    <s v="P1179"/>
    <n v="222"/>
    <n v="17"/>
    <x v="86"/>
    <x v="3"/>
    <n v="2"/>
    <n v="3"/>
    <s v="D"/>
    <n v="16.97"/>
    <x v="1"/>
    <n v="0"/>
    <n v="201622"/>
    <s v="Pending"/>
    <n v="236515"/>
    <x v="0"/>
    <x v="1"/>
    <x v="4"/>
    <n v="-35883"/>
  </r>
  <r>
    <x v="3629"/>
    <x v="175"/>
    <x v="5"/>
    <x v="13"/>
    <x v="3"/>
    <s v="P5"/>
    <x v="3"/>
    <x v="2"/>
    <x v="2"/>
    <x v="986"/>
    <d v="2025-04-19T00:00:00"/>
    <n v="22"/>
    <n v="185818"/>
    <n v="153774"/>
    <n v="-32044"/>
    <x v="10"/>
    <n v="610.5"/>
    <n v="50"/>
    <x v="0"/>
    <x v="3"/>
    <x v="0"/>
    <n v="40"/>
    <x v="435"/>
    <x v="36"/>
    <x v="1"/>
    <s v="P1026"/>
    <n v="14"/>
    <n v="20"/>
    <x v="93"/>
    <x v="2"/>
    <n v="9"/>
    <n v="8"/>
    <s v="A"/>
    <n v="6.67"/>
    <x v="0"/>
    <n v="0"/>
    <n v="802902"/>
    <s v="Pending"/>
    <n v="207006"/>
    <x v="6"/>
    <x v="2"/>
    <x v="3"/>
    <n v="-32044"/>
  </r>
  <r>
    <x v="3630"/>
    <x v="38"/>
    <x v="2"/>
    <x v="6"/>
    <x v="1"/>
    <s v="P5"/>
    <x v="1"/>
    <x v="1"/>
    <x v="0"/>
    <x v="781"/>
    <d v="2023-11-22T00:00:00"/>
    <n v="48"/>
    <n v="216971"/>
    <n v="238357"/>
    <n v="21386"/>
    <x v="3"/>
    <n v="339.8"/>
    <n v="15"/>
    <x v="2"/>
    <x v="3"/>
    <x v="1"/>
    <n v="68"/>
    <x v="882"/>
    <x v="33"/>
    <x v="4"/>
    <s v="P1143"/>
    <n v="71"/>
    <n v="98"/>
    <x v="69"/>
    <x v="2"/>
    <n v="14"/>
    <n v="5"/>
    <s v="A"/>
    <n v="0.46"/>
    <x v="2"/>
    <n v="0"/>
    <n v="673314"/>
    <s v="Pending"/>
    <n v="250083"/>
    <x v="10"/>
    <x v="1"/>
    <x v="4"/>
    <n v="21386"/>
  </r>
  <r>
    <x v="3631"/>
    <x v="184"/>
    <x v="5"/>
    <x v="6"/>
    <x v="1"/>
    <s v="P2"/>
    <x v="2"/>
    <x v="1"/>
    <x v="2"/>
    <x v="35"/>
    <d v="2022-09-22T00:00:00"/>
    <n v="21"/>
    <n v="148526"/>
    <n v="245743"/>
    <n v="97217"/>
    <x v="1"/>
    <n v="878.8"/>
    <n v="24"/>
    <x v="2"/>
    <x v="2"/>
    <x v="2"/>
    <n v="0"/>
    <x v="149"/>
    <x v="8"/>
    <x v="4"/>
    <s v="P1188"/>
    <n v="255"/>
    <n v="33"/>
    <x v="21"/>
    <x v="2"/>
    <n v="14"/>
    <n v="3"/>
    <s v="A"/>
    <n v="13.79"/>
    <x v="3"/>
    <n v="0"/>
    <n v="600632"/>
    <s v="Overdue"/>
    <n v="141675"/>
    <x v="4"/>
    <x v="2"/>
    <x v="4"/>
    <n v="97217"/>
  </r>
  <r>
    <x v="3632"/>
    <x v="193"/>
    <x v="2"/>
    <x v="9"/>
    <x v="0"/>
    <s v="P2"/>
    <x v="2"/>
    <x v="2"/>
    <x v="2"/>
    <x v="73"/>
    <d v="2024-07-15T00:00:00"/>
    <n v="13"/>
    <n v="307511"/>
    <n v="408490"/>
    <n v="100979"/>
    <x v="10"/>
    <n v="693.2"/>
    <n v="92"/>
    <x v="1"/>
    <x v="3"/>
    <x v="0"/>
    <n v="98"/>
    <x v="883"/>
    <x v="18"/>
    <x v="4"/>
    <s v="P1195"/>
    <n v="350"/>
    <n v="12"/>
    <x v="37"/>
    <x v="1"/>
    <n v="19"/>
    <n v="6"/>
    <s v="C"/>
    <n v="14.41"/>
    <x v="1"/>
    <n v="0"/>
    <n v="642789"/>
    <s v="Pending"/>
    <n v="313907"/>
    <x v="12"/>
    <x v="1"/>
    <x v="0"/>
    <n v="100979"/>
  </r>
  <r>
    <x v="3633"/>
    <x v="237"/>
    <x v="4"/>
    <x v="3"/>
    <x v="4"/>
    <s v="P2"/>
    <x v="1"/>
    <x v="5"/>
    <x v="2"/>
    <x v="449"/>
    <d v="2022-04-26T00:00:00"/>
    <n v="50"/>
    <n v="497093"/>
    <n v="487356"/>
    <n v="-9737"/>
    <x v="4"/>
    <n v="871.9"/>
    <n v="11"/>
    <x v="2"/>
    <x v="3"/>
    <x v="2"/>
    <n v="0"/>
    <x v="640"/>
    <x v="11"/>
    <x v="2"/>
    <s v="P1249"/>
    <n v="190"/>
    <n v="80"/>
    <x v="33"/>
    <x v="3"/>
    <n v="7"/>
    <n v="3"/>
    <s v="B"/>
    <n v="4.49"/>
    <x v="2"/>
    <n v="0"/>
    <n v="814764"/>
    <s v="Paid"/>
    <n v="532918"/>
    <x v="7"/>
    <x v="1"/>
    <x v="2"/>
    <n v="-9737"/>
  </r>
  <r>
    <x v="3634"/>
    <x v="234"/>
    <x v="2"/>
    <x v="21"/>
    <x v="3"/>
    <s v="P3"/>
    <x v="1"/>
    <x v="3"/>
    <x v="0"/>
    <x v="68"/>
    <d v="2023-02-18T00:00:00"/>
    <n v="2"/>
    <n v="136049"/>
    <n v="219386"/>
    <n v="83337"/>
    <x v="2"/>
    <n v="764.6"/>
    <n v="28"/>
    <x v="2"/>
    <x v="3"/>
    <x v="0"/>
    <n v="0"/>
    <x v="806"/>
    <x v="11"/>
    <x v="1"/>
    <s v="P1487"/>
    <n v="386"/>
    <n v="77"/>
    <x v="5"/>
    <x v="3"/>
    <n v="14"/>
    <n v="3"/>
    <s v="B"/>
    <n v="2.56"/>
    <x v="1"/>
    <n v="0"/>
    <n v="452342"/>
    <s v="Overdue"/>
    <n v="120572"/>
    <x v="12"/>
    <x v="1"/>
    <x v="4"/>
    <n v="83337"/>
  </r>
  <r>
    <x v="3635"/>
    <x v="182"/>
    <x v="0"/>
    <x v="21"/>
    <x v="2"/>
    <s v="P5"/>
    <x v="0"/>
    <x v="0"/>
    <x v="3"/>
    <x v="829"/>
    <d v="2022-02-26T00:00:00"/>
    <n v="47"/>
    <n v="11786"/>
    <n v="-17410"/>
    <n v="-29196"/>
    <x v="4"/>
    <n v="447"/>
    <n v="33"/>
    <x v="0"/>
    <x v="3"/>
    <x v="1"/>
    <n v="96"/>
    <x v="551"/>
    <x v="14"/>
    <x v="0"/>
    <s v="P1108"/>
    <n v="190"/>
    <n v="44"/>
    <x v="80"/>
    <x v="0"/>
    <n v="12"/>
    <n v="8"/>
    <s v="C"/>
    <n v="8.48"/>
    <x v="2"/>
    <n v="0"/>
    <n v="79487"/>
    <s v="Paid"/>
    <n v="44887"/>
    <x v="6"/>
    <x v="2"/>
    <x v="1"/>
    <n v="-29196"/>
  </r>
  <r>
    <x v="3636"/>
    <x v="68"/>
    <x v="0"/>
    <x v="7"/>
    <x v="4"/>
    <s v="P4"/>
    <x v="2"/>
    <x v="3"/>
    <x v="2"/>
    <x v="650"/>
    <d v="2022-07-15T00:00:00"/>
    <n v="12"/>
    <n v="181022"/>
    <n v="184673"/>
    <n v="3651"/>
    <x v="6"/>
    <n v="52"/>
    <n v="17"/>
    <x v="2"/>
    <x v="3"/>
    <x v="2"/>
    <n v="0"/>
    <x v="644"/>
    <x v="5"/>
    <x v="2"/>
    <s v="P1116"/>
    <n v="61"/>
    <n v="37"/>
    <x v="6"/>
    <x v="1"/>
    <n v="14"/>
    <n v="6"/>
    <s v="B"/>
    <n v="1.88"/>
    <x v="2"/>
    <n v="67630"/>
    <n v="928845"/>
    <s v="Overdue"/>
    <n v="200909"/>
    <x v="11"/>
    <x v="1"/>
    <x v="3"/>
    <n v="3651"/>
  </r>
  <r>
    <x v="3637"/>
    <x v="266"/>
    <x v="2"/>
    <x v="11"/>
    <x v="4"/>
    <s v="P5"/>
    <x v="2"/>
    <x v="1"/>
    <x v="4"/>
    <x v="231"/>
    <d v="2025-02-26T00:00:00"/>
    <n v="0"/>
    <n v="245966"/>
    <n v="348639"/>
    <n v="102673"/>
    <x v="8"/>
    <n v="495.1"/>
    <n v="1"/>
    <x v="2"/>
    <x v="2"/>
    <x v="1"/>
    <n v="0"/>
    <x v="630"/>
    <x v="0"/>
    <x v="3"/>
    <s v="P1452"/>
    <n v="294"/>
    <n v="10"/>
    <x v="69"/>
    <x v="2"/>
    <n v="9"/>
    <n v="1"/>
    <s v="A"/>
    <n v="1.75"/>
    <x v="0"/>
    <n v="0"/>
    <n v="568107"/>
    <s v="Overdue"/>
    <n v="277964"/>
    <x v="0"/>
    <x v="1"/>
    <x v="4"/>
    <n v="102673"/>
  </r>
  <r>
    <x v="3638"/>
    <x v="189"/>
    <x v="4"/>
    <x v="2"/>
    <x v="0"/>
    <s v="P4"/>
    <x v="0"/>
    <x v="4"/>
    <x v="2"/>
    <x v="179"/>
    <d v="2023-11-28T00:00:00"/>
    <n v="-2"/>
    <n v="33233"/>
    <n v="58171"/>
    <n v="24938"/>
    <x v="1"/>
    <n v="216.3"/>
    <n v="86"/>
    <x v="1"/>
    <x v="3"/>
    <x v="0"/>
    <n v="0"/>
    <x v="392"/>
    <x v="6"/>
    <x v="0"/>
    <s v="P1331"/>
    <n v="375"/>
    <n v="85"/>
    <x v="10"/>
    <x v="0"/>
    <n v="14"/>
    <n v="2"/>
    <s v="B"/>
    <n v="16.62"/>
    <x v="3"/>
    <n v="0"/>
    <n v="321538"/>
    <s v="Paid"/>
    <n v="56377"/>
    <x v="1"/>
    <x v="3"/>
    <x v="4"/>
    <n v="24938"/>
  </r>
  <r>
    <x v="3639"/>
    <x v="22"/>
    <x v="4"/>
    <x v="20"/>
    <x v="4"/>
    <s v="P1"/>
    <x v="2"/>
    <x v="3"/>
    <x v="1"/>
    <x v="499"/>
    <d v="2023-03-14T00:00:00"/>
    <n v="55"/>
    <n v="456773"/>
    <n v="537992"/>
    <n v="81219"/>
    <x v="7"/>
    <n v="870.8"/>
    <n v="67"/>
    <x v="1"/>
    <x v="0"/>
    <x v="0"/>
    <n v="0"/>
    <x v="74"/>
    <x v="35"/>
    <x v="1"/>
    <s v="P1484"/>
    <n v="105"/>
    <n v="57"/>
    <x v="34"/>
    <x v="1"/>
    <n v="7"/>
    <n v="1"/>
    <s v="B"/>
    <n v="15.46"/>
    <x v="1"/>
    <n v="0"/>
    <n v="282780"/>
    <s v="Paid"/>
    <n v="465926"/>
    <x v="12"/>
    <x v="0"/>
    <x v="3"/>
    <n v="81219"/>
  </r>
  <r>
    <x v="3640"/>
    <x v="85"/>
    <x v="0"/>
    <x v="11"/>
    <x v="1"/>
    <s v="P4"/>
    <x v="2"/>
    <x v="4"/>
    <x v="1"/>
    <x v="1279"/>
    <d v="2023-12-03T00:00:00"/>
    <n v="15"/>
    <n v="70545"/>
    <n v="159821"/>
    <n v="89276"/>
    <x v="1"/>
    <n v="497.4"/>
    <n v="16"/>
    <x v="2"/>
    <x v="1"/>
    <x v="1"/>
    <n v="60"/>
    <x v="120"/>
    <x v="7"/>
    <x v="0"/>
    <s v="P1079"/>
    <n v="208"/>
    <n v="109"/>
    <x v="6"/>
    <x v="3"/>
    <n v="0"/>
    <n v="6"/>
    <s v="B"/>
    <n v="9.25"/>
    <x v="0"/>
    <n v="0"/>
    <n v="369325"/>
    <s v="Overdue"/>
    <n v="82914"/>
    <x v="12"/>
    <x v="3"/>
    <x v="0"/>
    <n v="89276"/>
  </r>
  <r>
    <x v="3641"/>
    <x v="44"/>
    <x v="1"/>
    <x v="18"/>
    <x v="4"/>
    <s v="P3"/>
    <x v="3"/>
    <x v="5"/>
    <x v="1"/>
    <x v="345"/>
    <d v="2023-12-29T00:00:00"/>
    <n v="55"/>
    <n v="289396"/>
    <n v="351060"/>
    <n v="61664"/>
    <x v="7"/>
    <n v="93.7"/>
    <n v="48"/>
    <x v="0"/>
    <x v="3"/>
    <x v="2"/>
    <n v="0"/>
    <x v="774"/>
    <x v="27"/>
    <x v="0"/>
    <s v="P1449"/>
    <n v="141"/>
    <n v="87"/>
    <x v="91"/>
    <x v="0"/>
    <n v="4"/>
    <n v="5"/>
    <s v="A"/>
    <n v="15.9"/>
    <x v="1"/>
    <n v="0"/>
    <n v="631862"/>
    <s v="Paid"/>
    <n v="305804"/>
    <x v="4"/>
    <x v="0"/>
    <x v="2"/>
    <n v="61664"/>
  </r>
  <r>
    <x v="3642"/>
    <x v="229"/>
    <x v="4"/>
    <x v="4"/>
    <x v="0"/>
    <s v="P2"/>
    <x v="3"/>
    <x v="1"/>
    <x v="3"/>
    <x v="1280"/>
    <d v="2023-10-30T00:00:00"/>
    <n v="9"/>
    <n v="401809"/>
    <n v="518720"/>
    <n v="116911"/>
    <x v="8"/>
    <n v="863.3"/>
    <n v="13"/>
    <x v="2"/>
    <x v="1"/>
    <x v="2"/>
    <n v="0"/>
    <x v="749"/>
    <x v="15"/>
    <x v="3"/>
    <s v="P1046"/>
    <n v="196"/>
    <n v="21"/>
    <x v="7"/>
    <x v="0"/>
    <n v="0"/>
    <n v="6"/>
    <s v="C"/>
    <n v="1.41"/>
    <x v="3"/>
    <n v="0"/>
    <n v="998056"/>
    <s v="Pending"/>
    <n v="388750"/>
    <x v="0"/>
    <x v="0"/>
    <x v="1"/>
    <n v="116911"/>
  </r>
  <r>
    <x v="3643"/>
    <x v="21"/>
    <x v="4"/>
    <x v="2"/>
    <x v="2"/>
    <s v="P5"/>
    <x v="0"/>
    <x v="1"/>
    <x v="4"/>
    <x v="1281"/>
    <d v="2022-11-08T00:00:00"/>
    <n v="49"/>
    <n v="18572"/>
    <n v="52433"/>
    <n v="33861"/>
    <x v="12"/>
    <n v="786.3"/>
    <n v="36"/>
    <x v="0"/>
    <x v="2"/>
    <x v="1"/>
    <n v="81"/>
    <x v="623"/>
    <x v="4"/>
    <x v="1"/>
    <s v="P1022"/>
    <n v="377"/>
    <n v="95"/>
    <x v="75"/>
    <x v="3"/>
    <n v="4"/>
    <n v="3"/>
    <s v="C"/>
    <n v="3.05"/>
    <x v="0"/>
    <n v="0"/>
    <n v="22054"/>
    <s v="Overdue"/>
    <n v="12275"/>
    <x v="10"/>
    <x v="3"/>
    <x v="1"/>
    <n v="33861"/>
  </r>
  <r>
    <x v="3644"/>
    <x v="71"/>
    <x v="1"/>
    <x v="14"/>
    <x v="2"/>
    <s v="P4"/>
    <x v="1"/>
    <x v="4"/>
    <x v="3"/>
    <x v="1282"/>
    <d v="2023-08-27T00:00:00"/>
    <n v="15"/>
    <n v="434687"/>
    <n v="448150"/>
    <n v="13463"/>
    <x v="6"/>
    <n v="198"/>
    <n v="20"/>
    <x v="2"/>
    <x v="3"/>
    <x v="2"/>
    <n v="92"/>
    <x v="708"/>
    <x v="42"/>
    <x v="2"/>
    <s v="P1025"/>
    <n v="128"/>
    <n v="40"/>
    <x v="35"/>
    <x v="1"/>
    <n v="4"/>
    <n v="8"/>
    <s v="C"/>
    <n v="3.18"/>
    <x v="3"/>
    <n v="0"/>
    <n v="169540"/>
    <s v="Pending"/>
    <n v="471811"/>
    <x v="11"/>
    <x v="3"/>
    <x v="2"/>
    <n v="13463"/>
  </r>
  <r>
    <x v="3645"/>
    <x v="149"/>
    <x v="5"/>
    <x v="21"/>
    <x v="4"/>
    <s v="P2"/>
    <x v="3"/>
    <x v="2"/>
    <x v="0"/>
    <x v="592"/>
    <d v="2024-04-23T00:00:00"/>
    <n v="60"/>
    <n v="450555"/>
    <n v="480095"/>
    <n v="29540"/>
    <x v="3"/>
    <n v="657.1"/>
    <n v="7"/>
    <x v="2"/>
    <x v="0"/>
    <x v="0"/>
    <n v="0"/>
    <x v="217"/>
    <x v="4"/>
    <x v="2"/>
    <s v="P1494"/>
    <n v="468"/>
    <n v="55"/>
    <x v="69"/>
    <x v="0"/>
    <n v="19"/>
    <n v="4"/>
    <s v="C"/>
    <n v="15.99"/>
    <x v="3"/>
    <n v="21096"/>
    <n v="169853"/>
    <s v="Paid"/>
    <n v="435562"/>
    <x v="6"/>
    <x v="3"/>
    <x v="4"/>
    <n v="29540"/>
  </r>
  <r>
    <x v="3646"/>
    <x v="139"/>
    <x v="0"/>
    <x v="15"/>
    <x v="0"/>
    <s v="P2"/>
    <x v="2"/>
    <x v="5"/>
    <x v="0"/>
    <x v="1177"/>
    <d v="2022-09-30T00:00:00"/>
    <n v="2"/>
    <n v="129499"/>
    <n v="191622"/>
    <n v="62123"/>
    <x v="9"/>
    <n v="787.7"/>
    <n v="3"/>
    <x v="2"/>
    <x v="0"/>
    <x v="0"/>
    <n v="0"/>
    <x v="884"/>
    <x v="7"/>
    <x v="2"/>
    <s v="P1410"/>
    <n v="219"/>
    <n v="77"/>
    <x v="79"/>
    <x v="2"/>
    <n v="4"/>
    <n v="1"/>
    <s v="D"/>
    <n v="0.13"/>
    <x v="2"/>
    <n v="0"/>
    <n v="95586"/>
    <s v="Overdue"/>
    <n v="122455"/>
    <x v="1"/>
    <x v="1"/>
    <x v="0"/>
    <n v="62123"/>
  </r>
  <r>
    <x v="3647"/>
    <x v="65"/>
    <x v="2"/>
    <x v="25"/>
    <x v="0"/>
    <s v="P3"/>
    <x v="0"/>
    <x v="1"/>
    <x v="0"/>
    <x v="615"/>
    <d v="2023-01-22T00:00:00"/>
    <n v="9"/>
    <n v="435170"/>
    <n v="544216"/>
    <n v="109046"/>
    <x v="8"/>
    <n v="402.9"/>
    <n v="47"/>
    <x v="0"/>
    <x v="0"/>
    <x v="0"/>
    <n v="0"/>
    <x v="418"/>
    <x v="19"/>
    <x v="4"/>
    <s v="P1185"/>
    <n v="41"/>
    <n v="35"/>
    <x v="46"/>
    <x v="3"/>
    <n v="0"/>
    <n v="1"/>
    <s v="D"/>
    <n v="8.25"/>
    <x v="3"/>
    <n v="0"/>
    <n v="104649"/>
    <s v="Paid"/>
    <n v="483485"/>
    <x v="5"/>
    <x v="3"/>
    <x v="4"/>
    <n v="109046"/>
  </r>
  <r>
    <x v="3648"/>
    <x v="10"/>
    <x v="0"/>
    <x v="11"/>
    <x v="5"/>
    <s v="P5"/>
    <x v="0"/>
    <x v="1"/>
    <x v="4"/>
    <x v="783"/>
    <d v="2023-02-02T00:00:00"/>
    <n v="45"/>
    <n v="409920"/>
    <n v="479379"/>
    <n v="69459"/>
    <x v="6"/>
    <n v="537.79999999999995"/>
    <n v="61"/>
    <x v="1"/>
    <x v="2"/>
    <x v="0"/>
    <n v="0"/>
    <x v="618"/>
    <x v="41"/>
    <x v="0"/>
    <s v="P1091"/>
    <n v="497"/>
    <n v="94"/>
    <x v="52"/>
    <x v="2"/>
    <n v="7"/>
    <n v="1"/>
    <s v="A"/>
    <n v="13.69"/>
    <x v="3"/>
    <n v="0"/>
    <n v="159434"/>
    <s v="Paid"/>
    <n v="456462"/>
    <x v="0"/>
    <x v="3"/>
    <x v="3"/>
    <n v="69459"/>
  </r>
  <r>
    <x v="3649"/>
    <x v="86"/>
    <x v="5"/>
    <x v="12"/>
    <x v="3"/>
    <s v="P5"/>
    <x v="1"/>
    <x v="4"/>
    <x v="0"/>
    <x v="899"/>
    <d v="2024-12-04T00:00:00"/>
    <n v="23"/>
    <n v="180142"/>
    <n v="259996"/>
    <n v="79854"/>
    <x v="7"/>
    <n v="46.3"/>
    <n v="31"/>
    <x v="0"/>
    <x v="2"/>
    <x v="1"/>
    <n v="0"/>
    <x v="796"/>
    <x v="22"/>
    <x v="4"/>
    <s v="P1408"/>
    <n v="205"/>
    <n v="101"/>
    <x v="72"/>
    <x v="1"/>
    <n v="19"/>
    <n v="7"/>
    <s v="D"/>
    <n v="11.23"/>
    <x v="3"/>
    <n v="82693"/>
    <n v="998135"/>
    <s v="Paid"/>
    <n v="220170"/>
    <x v="11"/>
    <x v="3"/>
    <x v="4"/>
    <n v="79854"/>
  </r>
  <r>
    <x v="3650"/>
    <x v="184"/>
    <x v="2"/>
    <x v="16"/>
    <x v="2"/>
    <s v="P4"/>
    <x v="3"/>
    <x v="2"/>
    <x v="2"/>
    <x v="976"/>
    <d v="2024-12-23T00:00:00"/>
    <n v="28"/>
    <n v="382400"/>
    <n v="466566"/>
    <n v="84166"/>
    <x v="16"/>
    <n v="776.5"/>
    <n v="28"/>
    <x v="2"/>
    <x v="0"/>
    <x v="1"/>
    <n v="0"/>
    <x v="226"/>
    <x v="1"/>
    <x v="1"/>
    <s v="P1334"/>
    <n v="376"/>
    <n v="110"/>
    <x v="75"/>
    <x v="1"/>
    <n v="14"/>
    <n v="5"/>
    <s v="B"/>
    <n v="17.829999999999998"/>
    <x v="0"/>
    <n v="0"/>
    <n v="392419"/>
    <s v="Paid"/>
    <n v="416455"/>
    <x v="10"/>
    <x v="1"/>
    <x v="2"/>
    <n v="84166"/>
  </r>
  <r>
    <x v="3651"/>
    <x v="55"/>
    <x v="0"/>
    <x v="12"/>
    <x v="5"/>
    <s v="P2"/>
    <x v="0"/>
    <x v="3"/>
    <x v="4"/>
    <x v="32"/>
    <d v="2023-07-28T00:00:00"/>
    <n v="1"/>
    <n v="493624"/>
    <n v="492662"/>
    <n v="-962"/>
    <x v="0"/>
    <n v="492.2"/>
    <n v="93"/>
    <x v="1"/>
    <x v="0"/>
    <x v="1"/>
    <n v="72"/>
    <x v="595"/>
    <x v="2"/>
    <x v="2"/>
    <s v="P1188"/>
    <n v="15"/>
    <n v="112"/>
    <x v="71"/>
    <x v="0"/>
    <n v="0"/>
    <n v="3"/>
    <s v="B"/>
    <n v="4.7300000000000004"/>
    <x v="3"/>
    <n v="0"/>
    <n v="50221"/>
    <s v="Pending"/>
    <n v="474622"/>
    <x v="11"/>
    <x v="1"/>
    <x v="3"/>
    <n v="-962"/>
  </r>
  <r>
    <x v="3652"/>
    <x v="84"/>
    <x v="2"/>
    <x v="25"/>
    <x v="2"/>
    <s v="P3"/>
    <x v="2"/>
    <x v="3"/>
    <x v="3"/>
    <x v="1015"/>
    <d v="2023-08-06T00:00:00"/>
    <n v="7"/>
    <n v="453070"/>
    <n v="499585"/>
    <n v="46515"/>
    <x v="0"/>
    <n v="218.3"/>
    <n v="75"/>
    <x v="1"/>
    <x v="1"/>
    <x v="0"/>
    <n v="62"/>
    <x v="627"/>
    <x v="11"/>
    <x v="1"/>
    <s v="P1169"/>
    <n v="210"/>
    <n v="74"/>
    <x v="92"/>
    <x v="3"/>
    <n v="14"/>
    <n v="6"/>
    <s v="D"/>
    <n v="5.05"/>
    <x v="1"/>
    <n v="0"/>
    <n v="51223"/>
    <s v="Overdue"/>
    <n v="482715"/>
    <x v="7"/>
    <x v="2"/>
    <x v="1"/>
    <n v="46515"/>
  </r>
  <r>
    <x v="3653"/>
    <x v="292"/>
    <x v="4"/>
    <x v="2"/>
    <x v="2"/>
    <s v="P3"/>
    <x v="3"/>
    <x v="1"/>
    <x v="0"/>
    <x v="718"/>
    <d v="2024-04-20T00:00:00"/>
    <n v="55"/>
    <n v="243955"/>
    <n v="281161"/>
    <n v="37206"/>
    <x v="4"/>
    <n v="97.5"/>
    <n v="97"/>
    <x v="1"/>
    <x v="3"/>
    <x v="2"/>
    <n v="97"/>
    <x v="259"/>
    <x v="18"/>
    <x v="3"/>
    <s v="P1165"/>
    <n v="45"/>
    <n v="120"/>
    <x v="74"/>
    <x v="2"/>
    <n v="19"/>
    <n v="7"/>
    <s v="D"/>
    <n v="1.04"/>
    <x v="3"/>
    <n v="0"/>
    <n v="378666"/>
    <s v="Pending"/>
    <n v="272796"/>
    <x v="4"/>
    <x v="1"/>
    <x v="2"/>
    <n v="37206"/>
  </r>
  <r>
    <x v="3654"/>
    <x v="197"/>
    <x v="3"/>
    <x v="22"/>
    <x v="1"/>
    <s v="P1"/>
    <x v="0"/>
    <x v="2"/>
    <x v="0"/>
    <x v="983"/>
    <d v="2022-06-24T00:00:00"/>
    <n v="19"/>
    <n v="159553"/>
    <n v="244045"/>
    <n v="84492"/>
    <x v="10"/>
    <n v="45.1"/>
    <n v="85"/>
    <x v="1"/>
    <x v="0"/>
    <x v="2"/>
    <n v="87"/>
    <x v="270"/>
    <x v="15"/>
    <x v="2"/>
    <s v="P1312"/>
    <n v="178"/>
    <n v="65"/>
    <x v="58"/>
    <x v="2"/>
    <n v="4"/>
    <n v="2"/>
    <s v="C"/>
    <n v="4.8499999999999996"/>
    <x v="1"/>
    <n v="0"/>
    <n v="612543"/>
    <s v="Overdue"/>
    <n v="140420"/>
    <x v="6"/>
    <x v="3"/>
    <x v="4"/>
    <n v="84492"/>
  </r>
  <r>
    <x v="3655"/>
    <x v="161"/>
    <x v="1"/>
    <x v="21"/>
    <x v="4"/>
    <s v="P3"/>
    <x v="1"/>
    <x v="2"/>
    <x v="2"/>
    <x v="13"/>
    <d v="2024-09-22T00:00:00"/>
    <n v="30"/>
    <n v="34318"/>
    <n v="74322"/>
    <n v="40004"/>
    <x v="8"/>
    <n v="610.6"/>
    <n v="32"/>
    <x v="0"/>
    <x v="3"/>
    <x v="1"/>
    <n v="0"/>
    <x v="653"/>
    <x v="37"/>
    <x v="4"/>
    <s v="P1221"/>
    <n v="372"/>
    <n v="108"/>
    <x v="41"/>
    <x v="2"/>
    <n v="19"/>
    <n v="2"/>
    <s v="C"/>
    <n v="11.24"/>
    <x v="3"/>
    <n v="0"/>
    <n v="905819"/>
    <s v="Overdue"/>
    <n v="46031"/>
    <x v="7"/>
    <x v="1"/>
    <x v="2"/>
    <n v="40004"/>
  </r>
  <r>
    <x v="3656"/>
    <x v="203"/>
    <x v="4"/>
    <x v="26"/>
    <x v="3"/>
    <s v="P3"/>
    <x v="0"/>
    <x v="3"/>
    <x v="3"/>
    <x v="764"/>
    <d v="2025-02-01T00:00:00"/>
    <n v="52"/>
    <n v="107480"/>
    <n v="114247"/>
    <n v="6767"/>
    <x v="10"/>
    <n v="539.79999999999995"/>
    <n v="1"/>
    <x v="2"/>
    <x v="0"/>
    <x v="0"/>
    <n v="0"/>
    <x v="284"/>
    <x v="6"/>
    <x v="1"/>
    <s v="P1186"/>
    <n v="355"/>
    <n v="54"/>
    <x v="93"/>
    <x v="1"/>
    <n v="19"/>
    <n v="8"/>
    <s v="B"/>
    <n v="10.82"/>
    <x v="2"/>
    <n v="0"/>
    <n v="788107"/>
    <s v="Pending"/>
    <n v="148955"/>
    <x v="11"/>
    <x v="2"/>
    <x v="4"/>
    <n v="6767"/>
  </r>
  <r>
    <x v="3657"/>
    <x v="165"/>
    <x v="4"/>
    <x v="14"/>
    <x v="2"/>
    <s v="P5"/>
    <x v="1"/>
    <x v="2"/>
    <x v="1"/>
    <x v="436"/>
    <d v="2024-11-21T00:00:00"/>
    <n v="52"/>
    <n v="32258"/>
    <n v="59024"/>
    <n v="26766"/>
    <x v="10"/>
    <n v="218.2"/>
    <n v="21"/>
    <x v="2"/>
    <x v="2"/>
    <x v="1"/>
    <n v="80"/>
    <x v="665"/>
    <x v="3"/>
    <x v="4"/>
    <s v="P1352"/>
    <n v="345"/>
    <n v="118"/>
    <x v="44"/>
    <x v="1"/>
    <n v="9"/>
    <n v="2"/>
    <s v="A"/>
    <n v="7.32"/>
    <x v="3"/>
    <n v="0"/>
    <n v="140124"/>
    <s v="Pending"/>
    <n v="68067"/>
    <x v="2"/>
    <x v="1"/>
    <x v="2"/>
    <n v="26766"/>
  </r>
  <r>
    <x v="3658"/>
    <x v="234"/>
    <x v="5"/>
    <x v="3"/>
    <x v="3"/>
    <s v="P1"/>
    <x v="1"/>
    <x v="2"/>
    <x v="3"/>
    <x v="158"/>
    <d v="2023-04-11T00:00:00"/>
    <n v="56"/>
    <n v="290689"/>
    <n v="323904"/>
    <n v="33215"/>
    <x v="6"/>
    <n v="161.4"/>
    <n v="37"/>
    <x v="0"/>
    <x v="1"/>
    <x v="2"/>
    <n v="0"/>
    <x v="315"/>
    <x v="6"/>
    <x v="3"/>
    <s v="P1175"/>
    <n v="412"/>
    <n v="57"/>
    <x v="1"/>
    <x v="3"/>
    <n v="2"/>
    <n v="8"/>
    <s v="B"/>
    <n v="9.91"/>
    <x v="3"/>
    <n v="0"/>
    <n v="841877"/>
    <s v="Paid"/>
    <n v="280772"/>
    <x v="11"/>
    <x v="0"/>
    <x v="2"/>
    <n v="33215"/>
  </r>
  <r>
    <x v="3659"/>
    <x v="140"/>
    <x v="5"/>
    <x v="12"/>
    <x v="0"/>
    <s v="P2"/>
    <x v="2"/>
    <x v="5"/>
    <x v="1"/>
    <x v="1023"/>
    <d v="2024-03-05T00:00:00"/>
    <n v="26"/>
    <n v="234836"/>
    <n v="307076"/>
    <n v="72240"/>
    <x v="7"/>
    <n v="643.6"/>
    <n v="74"/>
    <x v="1"/>
    <x v="0"/>
    <x v="0"/>
    <n v="95"/>
    <x v="500"/>
    <x v="9"/>
    <x v="0"/>
    <s v="P1401"/>
    <n v="239"/>
    <n v="13"/>
    <x v="49"/>
    <x v="1"/>
    <n v="19"/>
    <n v="4"/>
    <s v="B"/>
    <n v="10.26"/>
    <x v="1"/>
    <n v="0"/>
    <n v="773589"/>
    <s v="Paid"/>
    <n v="270464"/>
    <x v="8"/>
    <x v="1"/>
    <x v="4"/>
    <n v="72240"/>
  </r>
  <r>
    <x v="3660"/>
    <x v="256"/>
    <x v="3"/>
    <x v="14"/>
    <x v="1"/>
    <s v="P1"/>
    <x v="0"/>
    <x v="2"/>
    <x v="1"/>
    <x v="925"/>
    <d v="2023-05-27T00:00:00"/>
    <n v="42"/>
    <n v="52029"/>
    <n v="12904"/>
    <n v="-39125"/>
    <x v="4"/>
    <n v="313.60000000000002"/>
    <n v="98"/>
    <x v="1"/>
    <x v="0"/>
    <x v="2"/>
    <n v="79"/>
    <x v="793"/>
    <x v="2"/>
    <x v="2"/>
    <s v="P1212"/>
    <n v="439"/>
    <n v="75"/>
    <x v="74"/>
    <x v="3"/>
    <n v="0"/>
    <n v="5"/>
    <s v="A"/>
    <n v="0.72"/>
    <x v="3"/>
    <n v="52889"/>
    <n v="608010"/>
    <s v="Overdue"/>
    <n v="42885"/>
    <x v="1"/>
    <x v="3"/>
    <x v="4"/>
    <n v="-39125"/>
  </r>
  <r>
    <x v="3661"/>
    <x v="41"/>
    <x v="3"/>
    <x v="10"/>
    <x v="2"/>
    <s v="P1"/>
    <x v="2"/>
    <x v="0"/>
    <x v="0"/>
    <x v="506"/>
    <d v="2022-10-18T00:00:00"/>
    <n v="12"/>
    <n v="232968"/>
    <n v="292084"/>
    <n v="59116"/>
    <x v="6"/>
    <n v="21.4"/>
    <n v="14"/>
    <x v="2"/>
    <x v="3"/>
    <x v="2"/>
    <n v="58"/>
    <x v="682"/>
    <x v="39"/>
    <x v="3"/>
    <s v="P1047"/>
    <n v="444"/>
    <n v="118"/>
    <x v="6"/>
    <x v="2"/>
    <n v="2"/>
    <n v="1"/>
    <s v="D"/>
    <n v="8.9700000000000006"/>
    <x v="1"/>
    <n v="0"/>
    <n v="371141"/>
    <s v="Overdue"/>
    <n v="271893"/>
    <x v="7"/>
    <x v="1"/>
    <x v="1"/>
    <n v="59116"/>
  </r>
  <r>
    <x v="3662"/>
    <x v="278"/>
    <x v="5"/>
    <x v="23"/>
    <x v="1"/>
    <s v="P4"/>
    <x v="0"/>
    <x v="0"/>
    <x v="3"/>
    <x v="226"/>
    <d v="2022-04-06T00:00:00"/>
    <n v="36"/>
    <n v="275666"/>
    <n v="377552"/>
    <n v="101886"/>
    <x v="9"/>
    <n v="871.3"/>
    <n v="71"/>
    <x v="1"/>
    <x v="2"/>
    <x v="1"/>
    <n v="0"/>
    <x v="832"/>
    <x v="18"/>
    <x v="0"/>
    <s v="P1284"/>
    <n v="447"/>
    <n v="36"/>
    <x v="7"/>
    <x v="2"/>
    <n v="7"/>
    <n v="3"/>
    <s v="B"/>
    <n v="1.24"/>
    <x v="0"/>
    <n v="0"/>
    <n v="725557"/>
    <s v="Pending"/>
    <n v="294364"/>
    <x v="12"/>
    <x v="1"/>
    <x v="2"/>
    <n v="101886"/>
  </r>
  <r>
    <x v="3663"/>
    <x v="99"/>
    <x v="0"/>
    <x v="27"/>
    <x v="4"/>
    <s v="P4"/>
    <x v="2"/>
    <x v="3"/>
    <x v="0"/>
    <x v="349"/>
    <d v="2022-07-12T00:00:00"/>
    <n v="48"/>
    <n v="325849"/>
    <n v="302902"/>
    <n v="-22947"/>
    <x v="1"/>
    <n v="805.8"/>
    <n v="97"/>
    <x v="1"/>
    <x v="1"/>
    <x v="0"/>
    <n v="0"/>
    <x v="643"/>
    <x v="39"/>
    <x v="4"/>
    <s v="P1113"/>
    <n v="382"/>
    <n v="44"/>
    <x v="78"/>
    <x v="3"/>
    <n v="7"/>
    <n v="3"/>
    <s v="B"/>
    <n v="5.18"/>
    <x v="0"/>
    <n v="0"/>
    <n v="463149"/>
    <s v="Paid"/>
    <n v="360118"/>
    <x v="0"/>
    <x v="2"/>
    <x v="2"/>
    <n v="-22947"/>
  </r>
  <r>
    <x v="3664"/>
    <x v="201"/>
    <x v="4"/>
    <x v="15"/>
    <x v="4"/>
    <s v="P5"/>
    <x v="3"/>
    <x v="1"/>
    <x v="1"/>
    <x v="1210"/>
    <d v="2024-01-24T00:00:00"/>
    <n v="20"/>
    <n v="217873"/>
    <n v="307706"/>
    <n v="89833"/>
    <x v="3"/>
    <n v="687.3"/>
    <n v="93"/>
    <x v="1"/>
    <x v="3"/>
    <x v="1"/>
    <n v="0"/>
    <x v="558"/>
    <x v="40"/>
    <x v="1"/>
    <s v="P1463"/>
    <n v="-3"/>
    <n v="91"/>
    <x v="14"/>
    <x v="0"/>
    <n v="12"/>
    <n v="7"/>
    <s v="C"/>
    <n v="3.16"/>
    <x v="2"/>
    <n v="0"/>
    <n v="436218"/>
    <s v="Overdue"/>
    <n v="258110"/>
    <x v="7"/>
    <x v="3"/>
    <x v="2"/>
    <n v="89833"/>
  </r>
  <r>
    <x v="3665"/>
    <x v="279"/>
    <x v="5"/>
    <x v="7"/>
    <x v="3"/>
    <s v="P5"/>
    <x v="2"/>
    <x v="2"/>
    <x v="0"/>
    <x v="190"/>
    <d v="2022-01-16T00:00:00"/>
    <n v="-1"/>
    <n v="253540"/>
    <n v="367784"/>
    <n v="114244"/>
    <x v="7"/>
    <n v="692.5"/>
    <n v="55"/>
    <x v="0"/>
    <x v="3"/>
    <x v="0"/>
    <n v="0"/>
    <x v="186"/>
    <x v="37"/>
    <x v="1"/>
    <s v="P1360"/>
    <n v="407"/>
    <n v="13"/>
    <x v="23"/>
    <x v="1"/>
    <n v="19"/>
    <n v="8"/>
    <s v="B"/>
    <n v="13.06"/>
    <x v="0"/>
    <n v="0"/>
    <n v="10280"/>
    <s v="Overdue"/>
    <n v="263261"/>
    <x v="10"/>
    <x v="2"/>
    <x v="1"/>
    <n v="114244"/>
  </r>
  <r>
    <x v="3666"/>
    <x v="158"/>
    <x v="1"/>
    <x v="17"/>
    <x v="3"/>
    <s v="P1"/>
    <x v="3"/>
    <x v="3"/>
    <x v="1"/>
    <x v="1278"/>
    <d v="2024-12-06T00:00:00"/>
    <n v="34"/>
    <n v="385285"/>
    <n v="439154"/>
    <n v="53869"/>
    <x v="7"/>
    <n v="322.8"/>
    <n v="72"/>
    <x v="1"/>
    <x v="1"/>
    <x v="2"/>
    <n v="48"/>
    <x v="364"/>
    <x v="13"/>
    <x v="2"/>
    <s v="P1228"/>
    <n v="139"/>
    <n v="96"/>
    <x v="8"/>
    <x v="1"/>
    <n v="7"/>
    <n v="5"/>
    <s v="D"/>
    <n v="7.71"/>
    <x v="3"/>
    <n v="0"/>
    <n v="473661"/>
    <s v="Overdue"/>
    <n v="411227"/>
    <x v="8"/>
    <x v="3"/>
    <x v="3"/>
    <n v="53869"/>
  </r>
  <r>
    <x v="3667"/>
    <x v="34"/>
    <x v="1"/>
    <x v="1"/>
    <x v="2"/>
    <s v="P5"/>
    <x v="0"/>
    <x v="3"/>
    <x v="2"/>
    <x v="613"/>
    <d v="2023-12-11T00:00:00"/>
    <n v="43"/>
    <n v="105181"/>
    <n v="190264"/>
    <n v="85083"/>
    <x v="0"/>
    <n v="332.2"/>
    <n v="12"/>
    <x v="2"/>
    <x v="1"/>
    <x v="2"/>
    <n v="0"/>
    <x v="390"/>
    <x v="25"/>
    <x v="2"/>
    <s v="P1379"/>
    <n v="396"/>
    <n v="94"/>
    <x v="85"/>
    <x v="2"/>
    <n v="19"/>
    <n v="1"/>
    <s v="B"/>
    <n v="5.53"/>
    <x v="3"/>
    <n v="83432"/>
    <n v="961935"/>
    <s v="Paid"/>
    <n v="150984"/>
    <x v="12"/>
    <x v="2"/>
    <x v="3"/>
    <n v="85083"/>
  </r>
  <r>
    <x v="3668"/>
    <x v="105"/>
    <x v="0"/>
    <x v="9"/>
    <x v="0"/>
    <s v="P3"/>
    <x v="2"/>
    <x v="2"/>
    <x v="3"/>
    <x v="1263"/>
    <d v="2023-04-23T00:00:00"/>
    <n v="7"/>
    <n v="221211"/>
    <n v="266666"/>
    <n v="45455"/>
    <x v="9"/>
    <n v="249.6"/>
    <n v="43"/>
    <x v="0"/>
    <x v="3"/>
    <x v="1"/>
    <n v="0"/>
    <x v="878"/>
    <x v="27"/>
    <x v="4"/>
    <s v="P1190"/>
    <n v="287"/>
    <n v="18"/>
    <x v="58"/>
    <x v="2"/>
    <n v="21"/>
    <n v="8"/>
    <s v="B"/>
    <n v="13.75"/>
    <x v="3"/>
    <n v="12049"/>
    <n v="752408"/>
    <s v="Pending"/>
    <n v="235376"/>
    <x v="7"/>
    <x v="1"/>
    <x v="1"/>
    <n v="45455"/>
  </r>
  <r>
    <x v="3669"/>
    <x v="64"/>
    <x v="3"/>
    <x v="28"/>
    <x v="5"/>
    <s v="P1"/>
    <x v="2"/>
    <x v="3"/>
    <x v="3"/>
    <x v="495"/>
    <d v="2023-06-10T00:00:00"/>
    <n v="37"/>
    <n v="126725"/>
    <n v="160594"/>
    <n v="33869"/>
    <x v="3"/>
    <n v="453.7"/>
    <n v="67"/>
    <x v="1"/>
    <x v="3"/>
    <x v="0"/>
    <n v="66"/>
    <x v="796"/>
    <x v="37"/>
    <x v="0"/>
    <s v="P1299"/>
    <n v="177"/>
    <n v="73"/>
    <x v="68"/>
    <x v="1"/>
    <n v="21"/>
    <n v="6"/>
    <s v="B"/>
    <n v="5.91"/>
    <x v="1"/>
    <n v="0"/>
    <n v="51899"/>
    <s v="Overdue"/>
    <n v="142562"/>
    <x v="9"/>
    <x v="0"/>
    <x v="1"/>
    <n v="33869"/>
  </r>
  <r>
    <x v="3670"/>
    <x v="167"/>
    <x v="3"/>
    <x v="7"/>
    <x v="1"/>
    <s v="P2"/>
    <x v="2"/>
    <x v="4"/>
    <x v="2"/>
    <x v="823"/>
    <d v="2023-01-05T00:00:00"/>
    <n v="52"/>
    <n v="333296"/>
    <n v="394670"/>
    <n v="61374"/>
    <x v="3"/>
    <n v="469.6"/>
    <n v="81"/>
    <x v="1"/>
    <x v="2"/>
    <x v="0"/>
    <n v="0"/>
    <x v="673"/>
    <x v="43"/>
    <x v="3"/>
    <s v="P1369"/>
    <n v="431"/>
    <n v="99"/>
    <x v="10"/>
    <x v="0"/>
    <n v="16"/>
    <n v="7"/>
    <s v="B"/>
    <n v="5.7"/>
    <x v="0"/>
    <n v="0"/>
    <n v="611199"/>
    <s v="Overdue"/>
    <n v="348930"/>
    <x v="6"/>
    <x v="2"/>
    <x v="3"/>
    <n v="61374"/>
  </r>
  <r>
    <x v="3671"/>
    <x v="53"/>
    <x v="4"/>
    <x v="5"/>
    <x v="1"/>
    <s v="P1"/>
    <x v="2"/>
    <x v="5"/>
    <x v="3"/>
    <x v="671"/>
    <d v="2023-06-25T00:00:00"/>
    <n v="38"/>
    <n v="486139"/>
    <n v="495674"/>
    <n v="9535"/>
    <x v="2"/>
    <n v="368.3"/>
    <n v="23"/>
    <x v="2"/>
    <x v="2"/>
    <x v="0"/>
    <n v="0"/>
    <x v="826"/>
    <x v="27"/>
    <x v="0"/>
    <s v="P1108"/>
    <n v="6"/>
    <n v="25"/>
    <x v="30"/>
    <x v="2"/>
    <n v="4"/>
    <n v="3"/>
    <s v="B"/>
    <n v="7.51"/>
    <x v="3"/>
    <n v="0"/>
    <n v="565157"/>
    <s v="Paid"/>
    <n v="512614"/>
    <x v="5"/>
    <x v="0"/>
    <x v="3"/>
    <n v="9535"/>
  </r>
  <r>
    <x v="3672"/>
    <x v="77"/>
    <x v="1"/>
    <x v="2"/>
    <x v="2"/>
    <s v="P2"/>
    <x v="1"/>
    <x v="4"/>
    <x v="4"/>
    <x v="731"/>
    <d v="2024-02-11T00:00:00"/>
    <n v="35"/>
    <n v="52647"/>
    <n v="77987"/>
    <n v="25340"/>
    <x v="10"/>
    <n v="374.9"/>
    <n v="100"/>
    <x v="1"/>
    <x v="0"/>
    <x v="0"/>
    <n v="0"/>
    <x v="443"/>
    <x v="4"/>
    <x v="2"/>
    <s v="P1307"/>
    <n v="372"/>
    <n v="27"/>
    <x v="66"/>
    <x v="0"/>
    <n v="21"/>
    <n v="3"/>
    <s v="D"/>
    <n v="6.03"/>
    <x v="2"/>
    <n v="80070"/>
    <n v="340744"/>
    <s v="Overdue"/>
    <n v="93835"/>
    <x v="10"/>
    <x v="0"/>
    <x v="1"/>
    <n v="25340"/>
  </r>
  <r>
    <x v="3673"/>
    <x v="226"/>
    <x v="0"/>
    <x v="25"/>
    <x v="3"/>
    <s v="P2"/>
    <x v="1"/>
    <x v="3"/>
    <x v="4"/>
    <x v="903"/>
    <d v="2022-05-31T00:00:00"/>
    <n v="40"/>
    <n v="194006"/>
    <n v="164603"/>
    <n v="-29403"/>
    <x v="7"/>
    <n v="884.1"/>
    <n v="43"/>
    <x v="0"/>
    <x v="0"/>
    <x v="2"/>
    <n v="0"/>
    <x v="683"/>
    <x v="10"/>
    <x v="2"/>
    <s v="P1271"/>
    <n v="285"/>
    <n v="48"/>
    <x v="85"/>
    <x v="0"/>
    <n v="9"/>
    <n v="4"/>
    <s v="C"/>
    <n v="4"/>
    <x v="2"/>
    <n v="0"/>
    <n v="353318"/>
    <s v="Paid"/>
    <n v="205527"/>
    <x v="8"/>
    <x v="1"/>
    <x v="2"/>
    <n v="-29403"/>
  </r>
  <r>
    <x v="3674"/>
    <x v="259"/>
    <x v="4"/>
    <x v="0"/>
    <x v="4"/>
    <s v="P3"/>
    <x v="3"/>
    <x v="2"/>
    <x v="1"/>
    <x v="56"/>
    <d v="2022-08-18T00:00:00"/>
    <n v="31"/>
    <n v="48985"/>
    <n v="22627"/>
    <n v="-26358"/>
    <x v="2"/>
    <n v="638.4"/>
    <n v="46"/>
    <x v="0"/>
    <x v="3"/>
    <x v="2"/>
    <n v="97"/>
    <x v="660"/>
    <x v="15"/>
    <x v="3"/>
    <s v="P1399"/>
    <n v="157"/>
    <n v="87"/>
    <x v="6"/>
    <x v="1"/>
    <n v="14"/>
    <n v="4"/>
    <s v="A"/>
    <n v="3.4"/>
    <x v="3"/>
    <n v="0"/>
    <n v="676078"/>
    <s v="Overdue"/>
    <n v="41475"/>
    <x v="0"/>
    <x v="1"/>
    <x v="3"/>
    <n v="-26358"/>
  </r>
  <r>
    <x v="3675"/>
    <x v="43"/>
    <x v="0"/>
    <x v="29"/>
    <x v="4"/>
    <s v="P2"/>
    <x v="2"/>
    <x v="4"/>
    <x v="3"/>
    <x v="901"/>
    <d v="2025-10-29T00:00:00"/>
    <n v="53"/>
    <n v="163758"/>
    <n v="196880"/>
    <n v="33122"/>
    <x v="9"/>
    <n v="281.39999999999998"/>
    <n v="82"/>
    <x v="1"/>
    <x v="0"/>
    <x v="0"/>
    <n v="99"/>
    <x v="885"/>
    <x v="19"/>
    <x v="1"/>
    <s v="P1389"/>
    <n v="73"/>
    <n v="11"/>
    <x v="63"/>
    <x v="3"/>
    <n v="0"/>
    <n v="3"/>
    <s v="C"/>
    <n v="0.46"/>
    <x v="1"/>
    <n v="0"/>
    <n v="753396"/>
    <s v="Paid"/>
    <n v="213565"/>
    <x v="12"/>
    <x v="1"/>
    <x v="1"/>
    <n v="33122"/>
  </r>
  <r>
    <x v="3676"/>
    <x v="152"/>
    <x v="2"/>
    <x v="10"/>
    <x v="3"/>
    <s v="P2"/>
    <x v="3"/>
    <x v="4"/>
    <x v="0"/>
    <x v="728"/>
    <d v="2024-03-23T00:00:00"/>
    <n v="32"/>
    <n v="282754"/>
    <n v="328578"/>
    <n v="45824"/>
    <x v="0"/>
    <n v="627.79999999999995"/>
    <n v="89"/>
    <x v="1"/>
    <x v="0"/>
    <x v="0"/>
    <n v="0"/>
    <x v="389"/>
    <x v="10"/>
    <x v="3"/>
    <s v="P1454"/>
    <n v="38"/>
    <n v="79"/>
    <x v="6"/>
    <x v="0"/>
    <n v="16"/>
    <n v="1"/>
    <s v="A"/>
    <n v="2.2000000000000002"/>
    <x v="3"/>
    <n v="29877"/>
    <n v="796327"/>
    <s v="Pending"/>
    <n v="280843"/>
    <x v="10"/>
    <x v="1"/>
    <x v="4"/>
    <n v="45824"/>
  </r>
  <r>
    <x v="3677"/>
    <x v="186"/>
    <x v="2"/>
    <x v="14"/>
    <x v="5"/>
    <s v="P3"/>
    <x v="2"/>
    <x v="2"/>
    <x v="1"/>
    <x v="281"/>
    <d v="2022-08-19T00:00:00"/>
    <n v="34"/>
    <n v="178163"/>
    <n v="145235"/>
    <n v="-32928"/>
    <x v="9"/>
    <n v="460.1"/>
    <n v="47"/>
    <x v="0"/>
    <x v="1"/>
    <x v="0"/>
    <n v="0"/>
    <x v="738"/>
    <x v="5"/>
    <x v="0"/>
    <s v="P1466"/>
    <n v="165"/>
    <n v="103"/>
    <x v="88"/>
    <x v="0"/>
    <n v="2"/>
    <n v="6"/>
    <s v="A"/>
    <n v="4.17"/>
    <x v="0"/>
    <n v="0"/>
    <n v="432558"/>
    <s v="Paid"/>
    <n v="219639"/>
    <x v="4"/>
    <x v="0"/>
    <x v="3"/>
    <n v="-32928"/>
  </r>
  <r>
    <x v="3678"/>
    <x v="165"/>
    <x v="5"/>
    <x v="1"/>
    <x v="1"/>
    <s v="P5"/>
    <x v="2"/>
    <x v="2"/>
    <x v="3"/>
    <x v="324"/>
    <d v="2023-09-04T00:00:00"/>
    <n v="16"/>
    <n v="408943"/>
    <n v="455693"/>
    <n v="46750"/>
    <x v="10"/>
    <n v="476.7"/>
    <n v="83"/>
    <x v="1"/>
    <x v="2"/>
    <x v="2"/>
    <n v="87"/>
    <x v="229"/>
    <x v="39"/>
    <x v="2"/>
    <s v="P1184"/>
    <n v="4"/>
    <n v="113"/>
    <x v="6"/>
    <x v="3"/>
    <n v="16"/>
    <n v="1"/>
    <s v="D"/>
    <n v="15.5"/>
    <x v="0"/>
    <n v="0"/>
    <n v="697067"/>
    <s v="Overdue"/>
    <n v="439128"/>
    <x v="3"/>
    <x v="1"/>
    <x v="2"/>
    <n v="46750"/>
  </r>
  <r>
    <x v="3679"/>
    <x v="7"/>
    <x v="2"/>
    <x v="21"/>
    <x v="5"/>
    <s v="P4"/>
    <x v="1"/>
    <x v="2"/>
    <x v="1"/>
    <x v="746"/>
    <d v="2022-08-06T00:00:00"/>
    <n v="47"/>
    <n v="8472"/>
    <n v="-10796"/>
    <n v="-19268"/>
    <x v="3"/>
    <n v="522.70000000000005"/>
    <n v="53"/>
    <x v="0"/>
    <x v="1"/>
    <x v="0"/>
    <n v="65"/>
    <x v="573"/>
    <x v="39"/>
    <x v="3"/>
    <s v="P1058"/>
    <n v="57"/>
    <n v="56"/>
    <x v="68"/>
    <x v="0"/>
    <n v="4"/>
    <n v="8"/>
    <s v="A"/>
    <n v="3.82"/>
    <x v="0"/>
    <n v="0"/>
    <n v="364513"/>
    <s v="Paid"/>
    <n v="13706"/>
    <x v="5"/>
    <x v="1"/>
    <x v="3"/>
    <n v="-19268"/>
  </r>
  <r>
    <x v="3680"/>
    <x v="205"/>
    <x v="4"/>
    <x v="24"/>
    <x v="4"/>
    <s v="P5"/>
    <x v="3"/>
    <x v="3"/>
    <x v="1"/>
    <x v="1085"/>
    <d v="2023-03-19T00:00:00"/>
    <n v="58"/>
    <n v="112650"/>
    <n v="83855"/>
    <n v="-28795"/>
    <x v="7"/>
    <n v="377.4"/>
    <n v="88"/>
    <x v="1"/>
    <x v="2"/>
    <x v="0"/>
    <n v="83"/>
    <x v="691"/>
    <x v="29"/>
    <x v="4"/>
    <s v="P1236"/>
    <n v="208"/>
    <n v="87"/>
    <x v="33"/>
    <x v="2"/>
    <n v="9"/>
    <n v="8"/>
    <s v="D"/>
    <n v="7.59"/>
    <x v="0"/>
    <n v="0"/>
    <n v="472957"/>
    <s v="Pending"/>
    <n v="145161"/>
    <x v="5"/>
    <x v="3"/>
    <x v="3"/>
    <n v="-28795"/>
  </r>
  <r>
    <x v="3681"/>
    <x v="128"/>
    <x v="2"/>
    <x v="6"/>
    <x v="4"/>
    <s v="P2"/>
    <x v="1"/>
    <x v="3"/>
    <x v="4"/>
    <x v="1283"/>
    <d v="2024-12-08T00:00:00"/>
    <n v="17"/>
    <n v="80636"/>
    <n v="137470"/>
    <n v="56834"/>
    <x v="7"/>
    <n v="328.3"/>
    <n v="28"/>
    <x v="2"/>
    <x v="1"/>
    <x v="0"/>
    <n v="0"/>
    <x v="556"/>
    <x v="17"/>
    <x v="1"/>
    <s v="P1220"/>
    <n v="210"/>
    <n v="19"/>
    <x v="92"/>
    <x v="2"/>
    <n v="0"/>
    <n v="3"/>
    <s v="A"/>
    <n v="17.260000000000002"/>
    <x v="3"/>
    <n v="0"/>
    <n v="872271"/>
    <s v="Overdue"/>
    <n v="64685"/>
    <x v="11"/>
    <x v="0"/>
    <x v="3"/>
    <n v="56834"/>
  </r>
  <r>
    <x v="3682"/>
    <x v="103"/>
    <x v="3"/>
    <x v="0"/>
    <x v="1"/>
    <s v="P3"/>
    <x v="2"/>
    <x v="3"/>
    <x v="2"/>
    <x v="461"/>
    <d v="2023-07-05T00:00:00"/>
    <n v="30"/>
    <n v="394183"/>
    <n v="495489"/>
    <n v="101306"/>
    <x v="8"/>
    <n v="766"/>
    <n v="83"/>
    <x v="1"/>
    <x v="0"/>
    <x v="2"/>
    <n v="0"/>
    <x v="823"/>
    <x v="23"/>
    <x v="0"/>
    <s v="P1192"/>
    <n v="331"/>
    <n v="16"/>
    <x v="45"/>
    <x v="3"/>
    <n v="9"/>
    <n v="6"/>
    <s v="D"/>
    <n v="8.75"/>
    <x v="2"/>
    <n v="0"/>
    <n v="787494"/>
    <s v="Paid"/>
    <n v="383071"/>
    <x v="0"/>
    <x v="0"/>
    <x v="1"/>
    <n v="101306"/>
  </r>
  <r>
    <x v="3683"/>
    <x v="80"/>
    <x v="0"/>
    <x v="3"/>
    <x v="4"/>
    <s v="P2"/>
    <x v="0"/>
    <x v="3"/>
    <x v="4"/>
    <x v="248"/>
    <d v="2022-10-19T00:00:00"/>
    <n v="41"/>
    <n v="95394"/>
    <n v="203583"/>
    <n v="108189"/>
    <x v="2"/>
    <n v="528.9"/>
    <n v="73"/>
    <x v="1"/>
    <x v="2"/>
    <x v="0"/>
    <n v="49"/>
    <x v="571"/>
    <x v="36"/>
    <x v="1"/>
    <s v="P1169"/>
    <n v="388"/>
    <n v="62"/>
    <x v="28"/>
    <x v="3"/>
    <n v="9"/>
    <n v="4"/>
    <s v="B"/>
    <n v="15.09"/>
    <x v="2"/>
    <n v="39800"/>
    <n v="917172"/>
    <s v="Pending"/>
    <n v="98440"/>
    <x v="5"/>
    <x v="0"/>
    <x v="0"/>
    <n v="108189"/>
  </r>
  <r>
    <x v="3684"/>
    <x v="261"/>
    <x v="2"/>
    <x v="5"/>
    <x v="4"/>
    <s v="P2"/>
    <x v="2"/>
    <x v="4"/>
    <x v="0"/>
    <x v="54"/>
    <d v="2024-10-23T00:00:00"/>
    <n v="49"/>
    <n v="246034"/>
    <n v="351466"/>
    <n v="105432"/>
    <x v="0"/>
    <n v="211.2"/>
    <n v="64"/>
    <x v="1"/>
    <x v="2"/>
    <x v="0"/>
    <n v="0"/>
    <x v="582"/>
    <x v="42"/>
    <x v="4"/>
    <s v="P1080"/>
    <n v="435"/>
    <n v="84"/>
    <x v="2"/>
    <x v="3"/>
    <n v="2"/>
    <n v="3"/>
    <s v="B"/>
    <n v="6.55"/>
    <x v="2"/>
    <n v="0"/>
    <n v="344066"/>
    <s v="Overdue"/>
    <n v="263655"/>
    <x v="11"/>
    <x v="2"/>
    <x v="0"/>
    <n v="105432"/>
  </r>
  <r>
    <x v="3685"/>
    <x v="197"/>
    <x v="5"/>
    <x v="24"/>
    <x v="1"/>
    <s v="P5"/>
    <x v="2"/>
    <x v="2"/>
    <x v="1"/>
    <x v="650"/>
    <d v="2022-08-05T00:00:00"/>
    <n v="33"/>
    <n v="259028"/>
    <n v="249249"/>
    <n v="-9779"/>
    <x v="6"/>
    <n v="322.2"/>
    <n v="60"/>
    <x v="0"/>
    <x v="2"/>
    <x v="0"/>
    <n v="60"/>
    <x v="865"/>
    <x v="5"/>
    <x v="1"/>
    <s v="P1384"/>
    <n v="187"/>
    <n v="15"/>
    <x v="22"/>
    <x v="2"/>
    <n v="19"/>
    <n v="6"/>
    <s v="D"/>
    <n v="17.04"/>
    <x v="1"/>
    <n v="0"/>
    <n v="741159"/>
    <s v="Paid"/>
    <n v="269243"/>
    <x v="3"/>
    <x v="2"/>
    <x v="1"/>
    <n v="-9779"/>
  </r>
  <r>
    <x v="3686"/>
    <x v="73"/>
    <x v="1"/>
    <x v="10"/>
    <x v="1"/>
    <s v="P2"/>
    <x v="3"/>
    <x v="5"/>
    <x v="2"/>
    <x v="653"/>
    <d v="2022-09-15T00:00:00"/>
    <n v="27"/>
    <n v="284454"/>
    <n v="330929"/>
    <n v="46475"/>
    <x v="10"/>
    <n v="364.6"/>
    <n v="84"/>
    <x v="1"/>
    <x v="1"/>
    <x v="0"/>
    <n v="60"/>
    <x v="116"/>
    <x v="33"/>
    <x v="0"/>
    <s v="P1424"/>
    <n v="462"/>
    <n v="16"/>
    <x v="93"/>
    <x v="1"/>
    <n v="12"/>
    <n v="7"/>
    <s v="B"/>
    <n v="15.28"/>
    <x v="2"/>
    <n v="0"/>
    <n v="113434"/>
    <s v="Paid"/>
    <n v="330491"/>
    <x v="1"/>
    <x v="2"/>
    <x v="4"/>
    <n v="46475"/>
  </r>
  <r>
    <x v="3687"/>
    <x v="280"/>
    <x v="1"/>
    <x v="8"/>
    <x v="0"/>
    <s v="P5"/>
    <x v="0"/>
    <x v="5"/>
    <x v="4"/>
    <x v="845"/>
    <d v="2022-11-27T00:00:00"/>
    <n v="9"/>
    <n v="131680"/>
    <n v="226329"/>
    <n v="94649"/>
    <x v="4"/>
    <n v="129.30000000000001"/>
    <n v="33"/>
    <x v="0"/>
    <x v="2"/>
    <x v="2"/>
    <n v="0"/>
    <x v="453"/>
    <x v="11"/>
    <x v="3"/>
    <s v="P1012"/>
    <n v="483"/>
    <n v="80"/>
    <x v="89"/>
    <x v="1"/>
    <n v="12"/>
    <n v="4"/>
    <s v="D"/>
    <n v="2.85"/>
    <x v="3"/>
    <n v="0"/>
    <n v="491998"/>
    <s v="Overdue"/>
    <n v="113968"/>
    <x v="8"/>
    <x v="1"/>
    <x v="1"/>
    <n v="94649"/>
  </r>
  <r>
    <x v="3688"/>
    <x v="122"/>
    <x v="2"/>
    <x v="25"/>
    <x v="2"/>
    <s v="P5"/>
    <x v="1"/>
    <x v="4"/>
    <x v="1"/>
    <x v="169"/>
    <d v="2025-06-18T00:00:00"/>
    <n v="2"/>
    <n v="441596"/>
    <n v="509939"/>
    <n v="68343"/>
    <x v="4"/>
    <n v="624"/>
    <n v="77"/>
    <x v="1"/>
    <x v="1"/>
    <x v="1"/>
    <n v="72"/>
    <x v="660"/>
    <x v="38"/>
    <x v="1"/>
    <s v="P1302"/>
    <n v="22"/>
    <n v="47"/>
    <x v="22"/>
    <x v="0"/>
    <n v="7"/>
    <n v="8"/>
    <s v="A"/>
    <n v="4.3899999999999997"/>
    <x v="0"/>
    <n v="0"/>
    <n v="747410"/>
    <s v="Pending"/>
    <n v="481987"/>
    <x v="11"/>
    <x v="0"/>
    <x v="2"/>
    <n v="68343"/>
  </r>
  <r>
    <x v="3689"/>
    <x v="214"/>
    <x v="3"/>
    <x v="19"/>
    <x v="5"/>
    <s v="P2"/>
    <x v="0"/>
    <x v="2"/>
    <x v="2"/>
    <x v="689"/>
    <d v="2023-09-10T00:00:00"/>
    <n v="0"/>
    <n v="108323"/>
    <n v="151562"/>
    <n v="43239"/>
    <x v="8"/>
    <n v="208.3"/>
    <n v="73"/>
    <x v="1"/>
    <x v="1"/>
    <x v="2"/>
    <n v="59"/>
    <x v="490"/>
    <x v="23"/>
    <x v="3"/>
    <s v="P1405"/>
    <n v="295"/>
    <n v="28"/>
    <x v="50"/>
    <x v="0"/>
    <n v="9"/>
    <n v="2"/>
    <s v="D"/>
    <n v="6.07"/>
    <x v="0"/>
    <n v="0"/>
    <n v="323811"/>
    <s v="Paid"/>
    <n v="97532"/>
    <x v="4"/>
    <x v="3"/>
    <x v="1"/>
    <n v="43239"/>
  </r>
  <r>
    <x v="3690"/>
    <x v="86"/>
    <x v="3"/>
    <x v="20"/>
    <x v="0"/>
    <s v="P1"/>
    <x v="0"/>
    <x v="4"/>
    <x v="4"/>
    <x v="65"/>
    <d v="2023-04-26T00:00:00"/>
    <n v="46"/>
    <n v="223968"/>
    <n v="229834"/>
    <n v="5866"/>
    <x v="2"/>
    <n v="445.9"/>
    <n v="25"/>
    <x v="2"/>
    <x v="2"/>
    <x v="1"/>
    <n v="73"/>
    <x v="537"/>
    <x v="4"/>
    <x v="4"/>
    <s v="P1060"/>
    <n v="416"/>
    <n v="18"/>
    <x v="69"/>
    <x v="1"/>
    <n v="19"/>
    <n v="3"/>
    <s v="A"/>
    <n v="1.74"/>
    <x v="1"/>
    <n v="0"/>
    <n v="958530"/>
    <s v="Paid"/>
    <n v="231565"/>
    <x v="9"/>
    <x v="2"/>
    <x v="0"/>
    <n v="5866"/>
  </r>
  <r>
    <x v="3691"/>
    <x v="285"/>
    <x v="0"/>
    <x v="7"/>
    <x v="0"/>
    <s v="P5"/>
    <x v="2"/>
    <x v="0"/>
    <x v="3"/>
    <x v="780"/>
    <d v="2024-09-02T00:00:00"/>
    <n v="59"/>
    <n v="469228"/>
    <n v="455557"/>
    <n v="-13671"/>
    <x v="6"/>
    <n v="141.9"/>
    <n v="36"/>
    <x v="0"/>
    <x v="2"/>
    <x v="0"/>
    <n v="0"/>
    <x v="411"/>
    <x v="0"/>
    <x v="4"/>
    <s v="P1341"/>
    <n v="291"/>
    <n v="106"/>
    <x v="5"/>
    <x v="2"/>
    <n v="7"/>
    <n v="3"/>
    <s v="D"/>
    <n v="1.98"/>
    <x v="1"/>
    <n v="0"/>
    <n v="806642"/>
    <s v="Pending"/>
    <n v="484015"/>
    <x v="7"/>
    <x v="2"/>
    <x v="1"/>
    <n v="-13671"/>
  </r>
  <r>
    <x v="3692"/>
    <x v="125"/>
    <x v="4"/>
    <x v="13"/>
    <x v="2"/>
    <s v="P4"/>
    <x v="1"/>
    <x v="3"/>
    <x v="0"/>
    <x v="665"/>
    <d v="2022-09-25T00:00:00"/>
    <n v="38"/>
    <n v="369256"/>
    <n v="329587"/>
    <n v="-39669"/>
    <x v="4"/>
    <n v="835.4"/>
    <n v="39"/>
    <x v="0"/>
    <x v="2"/>
    <x v="2"/>
    <n v="94"/>
    <x v="79"/>
    <x v="28"/>
    <x v="3"/>
    <s v="P1377"/>
    <n v="77"/>
    <n v="44"/>
    <x v="79"/>
    <x v="1"/>
    <n v="7"/>
    <n v="5"/>
    <s v="B"/>
    <n v="0.63"/>
    <x v="0"/>
    <n v="0"/>
    <n v="457545"/>
    <s v="Paid"/>
    <n v="353493"/>
    <x v="12"/>
    <x v="3"/>
    <x v="3"/>
    <n v="-39669"/>
  </r>
  <r>
    <x v="3693"/>
    <x v="120"/>
    <x v="3"/>
    <x v="7"/>
    <x v="2"/>
    <s v="P4"/>
    <x v="1"/>
    <x v="3"/>
    <x v="4"/>
    <x v="349"/>
    <d v="2022-06-19T00:00:00"/>
    <n v="25"/>
    <n v="405060"/>
    <n v="401581"/>
    <n v="-3479"/>
    <x v="7"/>
    <n v="413.1"/>
    <n v="76"/>
    <x v="1"/>
    <x v="3"/>
    <x v="0"/>
    <n v="0"/>
    <x v="629"/>
    <x v="27"/>
    <x v="1"/>
    <s v="P1289"/>
    <n v="466"/>
    <n v="17"/>
    <x v="0"/>
    <x v="3"/>
    <n v="4"/>
    <n v="5"/>
    <s v="D"/>
    <n v="12.88"/>
    <x v="2"/>
    <n v="0"/>
    <n v="981677"/>
    <s v="Paid"/>
    <n v="411851"/>
    <x v="10"/>
    <x v="0"/>
    <x v="2"/>
    <n v="-3479"/>
  </r>
  <r>
    <x v="3694"/>
    <x v="266"/>
    <x v="2"/>
    <x v="4"/>
    <x v="3"/>
    <s v="P2"/>
    <x v="2"/>
    <x v="5"/>
    <x v="2"/>
    <x v="706"/>
    <d v="2024-09-27T00:00:00"/>
    <n v="1"/>
    <n v="92384"/>
    <n v="180528"/>
    <n v="88144"/>
    <x v="4"/>
    <n v="483.5"/>
    <n v="13"/>
    <x v="2"/>
    <x v="1"/>
    <x v="0"/>
    <n v="0"/>
    <x v="592"/>
    <x v="19"/>
    <x v="3"/>
    <s v="P1410"/>
    <n v="6"/>
    <n v="43"/>
    <x v="29"/>
    <x v="0"/>
    <n v="12"/>
    <n v="5"/>
    <s v="A"/>
    <n v="17.64"/>
    <x v="3"/>
    <n v="0"/>
    <n v="170405"/>
    <s v="Overdue"/>
    <n v="75130"/>
    <x v="1"/>
    <x v="3"/>
    <x v="0"/>
    <n v="88144"/>
  </r>
  <r>
    <x v="3695"/>
    <x v="239"/>
    <x v="2"/>
    <x v="6"/>
    <x v="4"/>
    <s v="P5"/>
    <x v="3"/>
    <x v="4"/>
    <x v="4"/>
    <x v="496"/>
    <d v="2023-01-03T00:00:00"/>
    <n v="26"/>
    <n v="207262"/>
    <n v="247831"/>
    <n v="40569"/>
    <x v="9"/>
    <n v="702.5"/>
    <n v="59"/>
    <x v="0"/>
    <x v="2"/>
    <x v="0"/>
    <n v="91"/>
    <x v="112"/>
    <x v="32"/>
    <x v="0"/>
    <s v="P1277"/>
    <n v="359"/>
    <n v="19"/>
    <x v="82"/>
    <x v="3"/>
    <n v="16"/>
    <n v="4"/>
    <s v="A"/>
    <n v="4.9000000000000004"/>
    <x v="3"/>
    <n v="0"/>
    <n v="523043"/>
    <s v="Paid"/>
    <n v="189392"/>
    <x v="5"/>
    <x v="0"/>
    <x v="3"/>
    <n v="40569"/>
  </r>
  <r>
    <x v="3696"/>
    <x v="141"/>
    <x v="3"/>
    <x v="29"/>
    <x v="0"/>
    <s v="P4"/>
    <x v="0"/>
    <x v="4"/>
    <x v="3"/>
    <x v="205"/>
    <d v="2025-01-03T00:00:00"/>
    <n v="15"/>
    <n v="406529"/>
    <n v="523176"/>
    <n v="116647"/>
    <x v="0"/>
    <n v="546.20000000000005"/>
    <n v="4"/>
    <x v="2"/>
    <x v="1"/>
    <x v="1"/>
    <n v="69"/>
    <x v="408"/>
    <x v="20"/>
    <x v="4"/>
    <s v="P1220"/>
    <n v="123"/>
    <n v="43"/>
    <x v="38"/>
    <x v="2"/>
    <n v="4"/>
    <n v="3"/>
    <s v="D"/>
    <n v="11.85"/>
    <x v="3"/>
    <n v="0"/>
    <n v="408093"/>
    <s v="Paid"/>
    <n v="435615"/>
    <x v="11"/>
    <x v="2"/>
    <x v="3"/>
    <n v="116647"/>
  </r>
  <r>
    <x v="3697"/>
    <x v="241"/>
    <x v="1"/>
    <x v="19"/>
    <x v="1"/>
    <s v="P2"/>
    <x v="2"/>
    <x v="0"/>
    <x v="0"/>
    <x v="282"/>
    <d v="2023-09-22T00:00:00"/>
    <n v="43"/>
    <n v="376317"/>
    <n v="468332"/>
    <n v="92015"/>
    <x v="6"/>
    <n v="204.1"/>
    <n v="82"/>
    <x v="1"/>
    <x v="3"/>
    <x v="2"/>
    <n v="0"/>
    <x v="226"/>
    <x v="26"/>
    <x v="0"/>
    <s v="P1125"/>
    <n v="404"/>
    <n v="112"/>
    <x v="39"/>
    <x v="3"/>
    <n v="12"/>
    <n v="5"/>
    <s v="C"/>
    <n v="14.8"/>
    <x v="0"/>
    <n v="68723"/>
    <n v="108673"/>
    <s v="Paid"/>
    <n v="389161"/>
    <x v="1"/>
    <x v="2"/>
    <x v="2"/>
    <n v="92015"/>
  </r>
  <r>
    <x v="3698"/>
    <x v="220"/>
    <x v="1"/>
    <x v="11"/>
    <x v="0"/>
    <s v="P2"/>
    <x v="1"/>
    <x v="3"/>
    <x v="2"/>
    <x v="277"/>
    <d v="2025-07-02T00:00:00"/>
    <n v="35"/>
    <n v="133590"/>
    <n v="198373"/>
    <n v="64783"/>
    <x v="2"/>
    <n v="713.9"/>
    <n v="66"/>
    <x v="1"/>
    <x v="1"/>
    <x v="1"/>
    <n v="51"/>
    <x v="162"/>
    <x v="26"/>
    <x v="3"/>
    <s v="P1350"/>
    <n v="308"/>
    <n v="116"/>
    <x v="92"/>
    <x v="1"/>
    <n v="21"/>
    <n v="1"/>
    <s v="B"/>
    <n v="13.22"/>
    <x v="1"/>
    <n v="0"/>
    <n v="466999"/>
    <s v="Paid"/>
    <n v="145211"/>
    <x v="1"/>
    <x v="1"/>
    <x v="2"/>
    <n v="64783"/>
  </r>
  <r>
    <x v="3699"/>
    <x v="202"/>
    <x v="5"/>
    <x v="5"/>
    <x v="5"/>
    <s v="P2"/>
    <x v="1"/>
    <x v="5"/>
    <x v="0"/>
    <x v="622"/>
    <d v="2023-05-09T00:00:00"/>
    <n v="36"/>
    <n v="112645"/>
    <n v="140582"/>
    <n v="27937"/>
    <x v="9"/>
    <n v="659"/>
    <n v="65"/>
    <x v="1"/>
    <x v="2"/>
    <x v="0"/>
    <n v="0"/>
    <x v="656"/>
    <x v="22"/>
    <x v="0"/>
    <s v="P1271"/>
    <n v="302"/>
    <n v="109"/>
    <x v="2"/>
    <x v="3"/>
    <n v="4"/>
    <n v="5"/>
    <s v="A"/>
    <n v="2.2200000000000002"/>
    <x v="2"/>
    <n v="0"/>
    <n v="870129"/>
    <s v="Overdue"/>
    <n v="161744"/>
    <x v="5"/>
    <x v="2"/>
    <x v="3"/>
    <n v="27937"/>
  </r>
  <r>
    <x v="3700"/>
    <x v="106"/>
    <x v="0"/>
    <x v="6"/>
    <x v="1"/>
    <s v="P4"/>
    <x v="0"/>
    <x v="4"/>
    <x v="4"/>
    <x v="1284"/>
    <d v="2023-05-14T00:00:00"/>
    <n v="31"/>
    <n v="386838"/>
    <n v="474246"/>
    <n v="87408"/>
    <x v="0"/>
    <n v="283.2"/>
    <n v="77"/>
    <x v="1"/>
    <x v="0"/>
    <x v="2"/>
    <n v="0"/>
    <x v="581"/>
    <x v="44"/>
    <x v="3"/>
    <s v="P1471"/>
    <n v="9"/>
    <n v="25"/>
    <x v="21"/>
    <x v="3"/>
    <n v="14"/>
    <n v="1"/>
    <s v="B"/>
    <n v="0.98"/>
    <x v="2"/>
    <n v="0"/>
    <n v="667230"/>
    <s v="Pending"/>
    <n v="422141"/>
    <x v="11"/>
    <x v="2"/>
    <x v="0"/>
    <n v="87408"/>
  </r>
  <r>
    <x v="3701"/>
    <x v="280"/>
    <x v="1"/>
    <x v="19"/>
    <x v="5"/>
    <s v="P5"/>
    <x v="3"/>
    <x v="2"/>
    <x v="0"/>
    <x v="370"/>
    <d v="2023-02-12T00:00:00"/>
    <n v="26"/>
    <n v="187546"/>
    <n v="214240"/>
    <n v="26694"/>
    <x v="8"/>
    <n v="216.3"/>
    <n v="52"/>
    <x v="0"/>
    <x v="0"/>
    <x v="2"/>
    <n v="0"/>
    <x v="853"/>
    <x v="9"/>
    <x v="2"/>
    <s v="P1154"/>
    <n v="230"/>
    <n v="82"/>
    <x v="22"/>
    <x v="1"/>
    <n v="7"/>
    <n v="1"/>
    <s v="C"/>
    <n v="11.45"/>
    <x v="3"/>
    <n v="16967"/>
    <n v="591403"/>
    <s v="Pending"/>
    <n v="229419"/>
    <x v="12"/>
    <x v="3"/>
    <x v="1"/>
    <n v="26694"/>
  </r>
  <r>
    <x v="3702"/>
    <x v="68"/>
    <x v="2"/>
    <x v="16"/>
    <x v="0"/>
    <s v="P1"/>
    <x v="3"/>
    <x v="0"/>
    <x v="3"/>
    <x v="112"/>
    <d v="2022-03-09T00:00:00"/>
    <n v="34"/>
    <n v="415945"/>
    <n v="402607"/>
    <n v="-13338"/>
    <x v="2"/>
    <n v="21.5"/>
    <n v="59"/>
    <x v="0"/>
    <x v="0"/>
    <x v="0"/>
    <n v="0"/>
    <x v="117"/>
    <x v="3"/>
    <x v="4"/>
    <s v="P1099"/>
    <n v="461"/>
    <n v="55"/>
    <x v="44"/>
    <x v="3"/>
    <n v="2"/>
    <n v="1"/>
    <s v="D"/>
    <n v="15.33"/>
    <x v="1"/>
    <n v="0"/>
    <n v="294369"/>
    <s v="Pending"/>
    <n v="458544"/>
    <x v="10"/>
    <x v="2"/>
    <x v="3"/>
    <n v="-13338"/>
  </r>
  <r>
    <x v="3703"/>
    <x v="104"/>
    <x v="4"/>
    <x v="14"/>
    <x v="4"/>
    <s v="P3"/>
    <x v="0"/>
    <x v="3"/>
    <x v="1"/>
    <x v="1285"/>
    <d v="2023-07-26T00:00:00"/>
    <n v="43"/>
    <n v="95974"/>
    <n v="139522"/>
    <n v="43548"/>
    <x v="8"/>
    <n v="46.1"/>
    <n v="97"/>
    <x v="1"/>
    <x v="3"/>
    <x v="1"/>
    <n v="95"/>
    <x v="33"/>
    <x v="15"/>
    <x v="3"/>
    <s v="P1127"/>
    <n v="451"/>
    <n v="114"/>
    <x v="45"/>
    <x v="1"/>
    <n v="4"/>
    <n v="8"/>
    <s v="A"/>
    <n v="2.82"/>
    <x v="3"/>
    <n v="39505"/>
    <n v="694483"/>
    <s v="Paid"/>
    <n v="119225"/>
    <x v="2"/>
    <x v="1"/>
    <x v="1"/>
    <n v="43548"/>
  </r>
  <r>
    <x v="3704"/>
    <x v="163"/>
    <x v="1"/>
    <x v="23"/>
    <x v="5"/>
    <s v="P2"/>
    <x v="0"/>
    <x v="4"/>
    <x v="0"/>
    <x v="117"/>
    <d v="2022-10-14T00:00:00"/>
    <n v="40"/>
    <n v="353586"/>
    <n v="441683"/>
    <n v="88097"/>
    <x v="10"/>
    <n v="457.5"/>
    <n v="74"/>
    <x v="1"/>
    <x v="1"/>
    <x v="1"/>
    <n v="0"/>
    <x v="130"/>
    <x v="44"/>
    <x v="1"/>
    <s v="P1042"/>
    <n v="44"/>
    <n v="90"/>
    <x v="67"/>
    <x v="3"/>
    <n v="4"/>
    <n v="7"/>
    <s v="D"/>
    <n v="7.19"/>
    <x v="0"/>
    <n v="0"/>
    <n v="679894"/>
    <s v="Paid"/>
    <n v="367032"/>
    <x v="4"/>
    <x v="0"/>
    <x v="2"/>
    <n v="88097"/>
  </r>
  <r>
    <x v="3705"/>
    <x v="280"/>
    <x v="5"/>
    <x v="3"/>
    <x v="1"/>
    <s v="P1"/>
    <x v="2"/>
    <x v="4"/>
    <x v="2"/>
    <x v="325"/>
    <d v="2024-05-25T00:00:00"/>
    <n v="36"/>
    <n v="66932"/>
    <n v="147851"/>
    <n v="80919"/>
    <x v="6"/>
    <n v="639.6"/>
    <n v="55"/>
    <x v="0"/>
    <x v="3"/>
    <x v="2"/>
    <n v="66"/>
    <x v="605"/>
    <x v="28"/>
    <x v="0"/>
    <s v="P1445"/>
    <n v="213"/>
    <n v="63"/>
    <x v="11"/>
    <x v="3"/>
    <n v="2"/>
    <n v="2"/>
    <s v="C"/>
    <n v="17.39"/>
    <x v="1"/>
    <n v="0"/>
    <n v="651909"/>
    <s v="Paid"/>
    <n v="91485"/>
    <x v="2"/>
    <x v="2"/>
    <x v="1"/>
    <n v="80919"/>
  </r>
  <r>
    <x v="3706"/>
    <x v="93"/>
    <x v="3"/>
    <x v="1"/>
    <x v="3"/>
    <s v="P1"/>
    <x v="0"/>
    <x v="2"/>
    <x v="4"/>
    <x v="408"/>
    <d v="2022-05-01T00:00:00"/>
    <n v="39"/>
    <n v="226038"/>
    <n v="271579"/>
    <n v="45541"/>
    <x v="3"/>
    <n v="680.1"/>
    <n v="4"/>
    <x v="2"/>
    <x v="3"/>
    <x v="1"/>
    <n v="0"/>
    <x v="725"/>
    <x v="38"/>
    <x v="3"/>
    <s v="P1206"/>
    <n v="78"/>
    <n v="63"/>
    <x v="80"/>
    <x v="0"/>
    <n v="0"/>
    <n v="3"/>
    <s v="D"/>
    <n v="12.56"/>
    <x v="3"/>
    <n v="2774"/>
    <n v="810699"/>
    <s v="Pending"/>
    <n v="267395"/>
    <x v="5"/>
    <x v="2"/>
    <x v="3"/>
    <n v="45541"/>
  </r>
  <r>
    <x v="3707"/>
    <x v="273"/>
    <x v="3"/>
    <x v="16"/>
    <x v="5"/>
    <s v="P1"/>
    <x v="0"/>
    <x v="3"/>
    <x v="0"/>
    <x v="600"/>
    <d v="2022-12-22T00:00:00"/>
    <n v="11"/>
    <n v="83405"/>
    <n v="63142"/>
    <n v="-20263"/>
    <x v="3"/>
    <n v="323"/>
    <n v="46"/>
    <x v="0"/>
    <x v="0"/>
    <x v="1"/>
    <n v="65"/>
    <x v="50"/>
    <x v="29"/>
    <x v="2"/>
    <s v="P1472"/>
    <n v="77"/>
    <n v="24"/>
    <x v="86"/>
    <x v="3"/>
    <n v="9"/>
    <n v="5"/>
    <s v="A"/>
    <n v="15.2"/>
    <x v="0"/>
    <n v="0"/>
    <n v="872730"/>
    <s v="Overdue"/>
    <n v="87163"/>
    <x v="1"/>
    <x v="3"/>
    <x v="0"/>
    <n v="-20263"/>
  </r>
  <r>
    <x v="3708"/>
    <x v="248"/>
    <x v="0"/>
    <x v="22"/>
    <x v="4"/>
    <s v="P5"/>
    <x v="3"/>
    <x v="4"/>
    <x v="3"/>
    <x v="1168"/>
    <d v="2025-07-07T00:00:00"/>
    <n v="56"/>
    <n v="243198"/>
    <n v="220024"/>
    <n v="-23174"/>
    <x v="9"/>
    <n v="279.89999999999998"/>
    <n v="4"/>
    <x v="2"/>
    <x v="2"/>
    <x v="0"/>
    <n v="0"/>
    <x v="36"/>
    <x v="33"/>
    <x v="1"/>
    <s v="P1381"/>
    <n v="448"/>
    <n v="29"/>
    <x v="76"/>
    <x v="2"/>
    <n v="2"/>
    <n v="2"/>
    <s v="D"/>
    <n v="0.79"/>
    <x v="2"/>
    <n v="0"/>
    <n v="166920"/>
    <s v="Paid"/>
    <n v="261619"/>
    <x v="2"/>
    <x v="3"/>
    <x v="0"/>
    <n v="-23174"/>
  </r>
  <r>
    <x v="3709"/>
    <x v="146"/>
    <x v="4"/>
    <x v="24"/>
    <x v="3"/>
    <s v="P5"/>
    <x v="2"/>
    <x v="4"/>
    <x v="0"/>
    <x v="994"/>
    <d v="2022-11-26T00:00:00"/>
    <n v="19"/>
    <n v="283506"/>
    <n v="397222"/>
    <n v="113716"/>
    <x v="2"/>
    <n v="220.2"/>
    <n v="48"/>
    <x v="0"/>
    <x v="1"/>
    <x v="2"/>
    <n v="0"/>
    <x v="557"/>
    <x v="7"/>
    <x v="4"/>
    <s v="P1479"/>
    <n v="374"/>
    <n v="10"/>
    <x v="35"/>
    <x v="0"/>
    <n v="12"/>
    <n v="5"/>
    <s v="B"/>
    <n v="10.48"/>
    <x v="2"/>
    <n v="0"/>
    <n v="507562"/>
    <s v="Paid"/>
    <n v="305129"/>
    <x v="0"/>
    <x v="3"/>
    <x v="0"/>
    <n v="113716"/>
  </r>
  <r>
    <x v="3710"/>
    <x v="74"/>
    <x v="5"/>
    <x v="23"/>
    <x v="3"/>
    <s v="P1"/>
    <x v="3"/>
    <x v="2"/>
    <x v="1"/>
    <x v="1085"/>
    <d v="2023-03-07T00:00:00"/>
    <n v="46"/>
    <n v="267946"/>
    <n v="265880"/>
    <n v="-2066"/>
    <x v="4"/>
    <n v="485"/>
    <n v="11"/>
    <x v="2"/>
    <x v="0"/>
    <x v="2"/>
    <n v="0"/>
    <x v="354"/>
    <x v="27"/>
    <x v="2"/>
    <s v="P1071"/>
    <n v="472"/>
    <n v="75"/>
    <x v="46"/>
    <x v="2"/>
    <n v="2"/>
    <n v="1"/>
    <s v="C"/>
    <n v="17.190000000000001"/>
    <x v="1"/>
    <n v="5853"/>
    <n v="542053"/>
    <s v="Pending"/>
    <n v="265458"/>
    <x v="1"/>
    <x v="0"/>
    <x v="0"/>
    <n v="-2066"/>
  </r>
  <r>
    <x v="3711"/>
    <x v="104"/>
    <x v="5"/>
    <x v="21"/>
    <x v="1"/>
    <s v="P5"/>
    <x v="1"/>
    <x v="0"/>
    <x v="3"/>
    <x v="1286"/>
    <d v="2024-10-26T00:00:00"/>
    <n v="28"/>
    <n v="226302"/>
    <n v="288567"/>
    <n v="62265"/>
    <x v="3"/>
    <n v="897.6"/>
    <n v="33"/>
    <x v="0"/>
    <x v="3"/>
    <x v="1"/>
    <n v="0"/>
    <x v="533"/>
    <x v="38"/>
    <x v="2"/>
    <s v="P1285"/>
    <n v="449"/>
    <n v="94"/>
    <x v="32"/>
    <x v="0"/>
    <n v="19"/>
    <n v="4"/>
    <s v="A"/>
    <n v="16.84"/>
    <x v="2"/>
    <n v="0"/>
    <n v="346238"/>
    <s v="Overdue"/>
    <n v="207285"/>
    <x v="11"/>
    <x v="0"/>
    <x v="2"/>
    <n v="62265"/>
  </r>
  <r>
    <x v="3712"/>
    <x v="52"/>
    <x v="0"/>
    <x v="2"/>
    <x v="3"/>
    <s v="P4"/>
    <x v="3"/>
    <x v="5"/>
    <x v="3"/>
    <x v="988"/>
    <d v="2025-05-07T00:00:00"/>
    <n v="45"/>
    <n v="205672"/>
    <n v="218139"/>
    <n v="12467"/>
    <x v="6"/>
    <n v="878"/>
    <n v="22"/>
    <x v="2"/>
    <x v="3"/>
    <x v="0"/>
    <n v="60"/>
    <x v="854"/>
    <x v="35"/>
    <x v="1"/>
    <s v="P1354"/>
    <n v="407"/>
    <n v="98"/>
    <x v="46"/>
    <x v="1"/>
    <n v="7"/>
    <n v="6"/>
    <s v="D"/>
    <n v="12.67"/>
    <x v="2"/>
    <n v="64257"/>
    <n v="443485"/>
    <s v="Pending"/>
    <n v="232289"/>
    <x v="1"/>
    <x v="1"/>
    <x v="0"/>
    <n v="12467"/>
  </r>
  <r>
    <x v="3713"/>
    <x v="259"/>
    <x v="0"/>
    <x v="11"/>
    <x v="1"/>
    <s v="P1"/>
    <x v="1"/>
    <x v="0"/>
    <x v="4"/>
    <x v="1023"/>
    <d v="2024-04-05T00:00:00"/>
    <n v="57"/>
    <n v="109012"/>
    <n v="228885"/>
    <n v="119873"/>
    <x v="0"/>
    <n v="386.4"/>
    <n v="13"/>
    <x v="2"/>
    <x v="2"/>
    <x v="0"/>
    <n v="59"/>
    <x v="432"/>
    <x v="30"/>
    <x v="1"/>
    <s v="P1056"/>
    <n v="18"/>
    <n v="66"/>
    <x v="62"/>
    <x v="3"/>
    <n v="16"/>
    <n v="7"/>
    <s v="C"/>
    <n v="13.22"/>
    <x v="3"/>
    <n v="9891"/>
    <n v="194373"/>
    <s v="Pending"/>
    <n v="108965"/>
    <x v="4"/>
    <x v="1"/>
    <x v="0"/>
    <n v="119873"/>
  </r>
  <r>
    <x v="3714"/>
    <x v="287"/>
    <x v="0"/>
    <x v="8"/>
    <x v="0"/>
    <s v="P1"/>
    <x v="1"/>
    <x v="3"/>
    <x v="4"/>
    <x v="1287"/>
    <d v="2022-10-21T00:00:00"/>
    <n v="21"/>
    <n v="347253"/>
    <n v="452294"/>
    <n v="105041"/>
    <x v="4"/>
    <n v="598.70000000000005"/>
    <n v="47"/>
    <x v="0"/>
    <x v="2"/>
    <x v="0"/>
    <n v="83"/>
    <x v="156"/>
    <x v="29"/>
    <x v="1"/>
    <s v="P1402"/>
    <n v="459"/>
    <n v="29"/>
    <x v="77"/>
    <x v="2"/>
    <n v="9"/>
    <n v="7"/>
    <s v="C"/>
    <n v="15.72"/>
    <x v="2"/>
    <n v="0"/>
    <n v="570612"/>
    <s v="Overdue"/>
    <n v="351483"/>
    <x v="7"/>
    <x v="2"/>
    <x v="2"/>
    <n v="105041"/>
  </r>
  <r>
    <x v="3715"/>
    <x v="59"/>
    <x v="3"/>
    <x v="23"/>
    <x v="0"/>
    <s v="P5"/>
    <x v="3"/>
    <x v="2"/>
    <x v="0"/>
    <x v="252"/>
    <d v="2023-01-17T00:00:00"/>
    <n v="2"/>
    <n v="154257"/>
    <n v="123505"/>
    <n v="-30752"/>
    <x v="3"/>
    <n v="435"/>
    <n v="66"/>
    <x v="1"/>
    <x v="3"/>
    <x v="0"/>
    <n v="0"/>
    <x v="290"/>
    <x v="39"/>
    <x v="0"/>
    <s v="P1215"/>
    <n v="20"/>
    <n v="94"/>
    <x v="27"/>
    <x v="3"/>
    <n v="2"/>
    <n v="1"/>
    <s v="D"/>
    <n v="10.61"/>
    <x v="0"/>
    <n v="0"/>
    <n v="201036"/>
    <s v="Paid"/>
    <n v="178659"/>
    <x v="10"/>
    <x v="2"/>
    <x v="2"/>
    <n v="-30752"/>
  </r>
  <r>
    <x v="3716"/>
    <x v="270"/>
    <x v="2"/>
    <x v="4"/>
    <x v="4"/>
    <s v="P1"/>
    <x v="0"/>
    <x v="3"/>
    <x v="3"/>
    <x v="492"/>
    <d v="2024-10-24T00:00:00"/>
    <n v="21"/>
    <n v="110133"/>
    <n v="188187"/>
    <n v="78054"/>
    <x v="3"/>
    <n v="801.7"/>
    <n v="63"/>
    <x v="1"/>
    <x v="0"/>
    <x v="0"/>
    <n v="0"/>
    <x v="87"/>
    <x v="8"/>
    <x v="3"/>
    <s v="P1158"/>
    <n v="360"/>
    <n v="22"/>
    <x v="48"/>
    <x v="3"/>
    <n v="12"/>
    <n v="3"/>
    <s v="C"/>
    <n v="3.23"/>
    <x v="2"/>
    <n v="0"/>
    <n v="434230"/>
    <s v="Pending"/>
    <n v="108219"/>
    <x v="1"/>
    <x v="3"/>
    <x v="4"/>
    <n v="78054"/>
  </r>
  <r>
    <x v="3717"/>
    <x v="274"/>
    <x v="2"/>
    <x v="3"/>
    <x v="4"/>
    <s v="P2"/>
    <x v="1"/>
    <x v="2"/>
    <x v="4"/>
    <x v="250"/>
    <d v="2023-06-26T00:00:00"/>
    <n v="20"/>
    <n v="259137"/>
    <n v="352541"/>
    <n v="93404"/>
    <x v="4"/>
    <n v="16"/>
    <n v="88"/>
    <x v="1"/>
    <x v="1"/>
    <x v="1"/>
    <n v="0"/>
    <x v="121"/>
    <x v="3"/>
    <x v="0"/>
    <s v="P1151"/>
    <n v="489"/>
    <n v="55"/>
    <x v="69"/>
    <x v="2"/>
    <n v="16"/>
    <n v="3"/>
    <s v="A"/>
    <n v="15.85"/>
    <x v="0"/>
    <n v="0"/>
    <n v="149456"/>
    <s v="Pending"/>
    <n v="260814"/>
    <x v="0"/>
    <x v="1"/>
    <x v="1"/>
    <n v="93404"/>
  </r>
  <r>
    <x v="3718"/>
    <x v="186"/>
    <x v="2"/>
    <x v="8"/>
    <x v="2"/>
    <s v="P3"/>
    <x v="2"/>
    <x v="1"/>
    <x v="2"/>
    <x v="731"/>
    <d v="2024-02-23T00:00:00"/>
    <n v="47"/>
    <n v="320447"/>
    <n v="332545"/>
    <n v="12098"/>
    <x v="1"/>
    <n v="150.4"/>
    <n v="54"/>
    <x v="0"/>
    <x v="1"/>
    <x v="0"/>
    <n v="42"/>
    <x v="149"/>
    <x v="21"/>
    <x v="0"/>
    <s v="P1492"/>
    <n v="147"/>
    <n v="21"/>
    <x v="43"/>
    <x v="2"/>
    <n v="16"/>
    <n v="5"/>
    <s v="B"/>
    <n v="5.52"/>
    <x v="0"/>
    <n v="0"/>
    <n v="987865"/>
    <s v="Pending"/>
    <n v="365327"/>
    <x v="3"/>
    <x v="1"/>
    <x v="0"/>
    <n v="12098"/>
  </r>
  <r>
    <x v="3719"/>
    <x v="183"/>
    <x v="1"/>
    <x v="14"/>
    <x v="2"/>
    <s v="P3"/>
    <x v="2"/>
    <x v="1"/>
    <x v="2"/>
    <x v="635"/>
    <d v="2025-09-07T00:00:00"/>
    <n v="51"/>
    <n v="238958"/>
    <n v="343414"/>
    <n v="104456"/>
    <x v="2"/>
    <n v="754.2"/>
    <n v="45"/>
    <x v="0"/>
    <x v="1"/>
    <x v="1"/>
    <n v="0"/>
    <x v="725"/>
    <x v="24"/>
    <x v="0"/>
    <s v="P1227"/>
    <n v="105"/>
    <n v="12"/>
    <x v="79"/>
    <x v="3"/>
    <n v="4"/>
    <n v="2"/>
    <s v="A"/>
    <n v="3.66"/>
    <x v="2"/>
    <n v="21629"/>
    <n v="688544"/>
    <s v="Overdue"/>
    <n v="277757"/>
    <x v="2"/>
    <x v="0"/>
    <x v="3"/>
    <n v="104456"/>
  </r>
  <r>
    <x v="3720"/>
    <x v="12"/>
    <x v="0"/>
    <x v="11"/>
    <x v="0"/>
    <s v="P4"/>
    <x v="2"/>
    <x v="2"/>
    <x v="3"/>
    <x v="1216"/>
    <d v="2023-08-08T00:00:00"/>
    <n v="29"/>
    <n v="436936"/>
    <n v="431782"/>
    <n v="-5154"/>
    <x v="10"/>
    <n v="11.4"/>
    <n v="83"/>
    <x v="1"/>
    <x v="2"/>
    <x v="0"/>
    <n v="90"/>
    <x v="736"/>
    <x v="36"/>
    <x v="4"/>
    <s v="P1067"/>
    <n v="490"/>
    <n v="21"/>
    <x v="33"/>
    <x v="3"/>
    <n v="12"/>
    <n v="4"/>
    <s v="D"/>
    <n v="4.42"/>
    <x v="3"/>
    <n v="0"/>
    <n v="799152"/>
    <s v="Overdue"/>
    <n v="429210"/>
    <x v="6"/>
    <x v="1"/>
    <x v="1"/>
    <n v="-5154"/>
  </r>
  <r>
    <x v="3721"/>
    <x v="34"/>
    <x v="4"/>
    <x v="9"/>
    <x v="4"/>
    <s v="P3"/>
    <x v="2"/>
    <x v="2"/>
    <x v="3"/>
    <x v="1288"/>
    <d v="2022-03-29T00:00:00"/>
    <n v="23"/>
    <n v="218449"/>
    <n v="234560"/>
    <n v="16111"/>
    <x v="0"/>
    <n v="811.6"/>
    <n v="21"/>
    <x v="2"/>
    <x v="1"/>
    <x v="0"/>
    <n v="77"/>
    <x v="85"/>
    <x v="6"/>
    <x v="3"/>
    <s v="P1287"/>
    <n v="453"/>
    <n v="99"/>
    <x v="21"/>
    <x v="1"/>
    <n v="0"/>
    <n v="2"/>
    <s v="C"/>
    <n v="13.09"/>
    <x v="1"/>
    <n v="0"/>
    <n v="774073"/>
    <s v="Paid"/>
    <n v="235389"/>
    <x v="0"/>
    <x v="1"/>
    <x v="1"/>
    <n v="16111"/>
  </r>
  <r>
    <x v="3722"/>
    <x v="26"/>
    <x v="2"/>
    <x v="3"/>
    <x v="4"/>
    <s v="P1"/>
    <x v="1"/>
    <x v="3"/>
    <x v="3"/>
    <x v="1103"/>
    <d v="2024-04-09T00:00:00"/>
    <n v="21"/>
    <n v="286001"/>
    <n v="259146"/>
    <n v="-26855"/>
    <x v="6"/>
    <n v="890.4"/>
    <n v="7"/>
    <x v="2"/>
    <x v="1"/>
    <x v="0"/>
    <n v="75"/>
    <x v="2"/>
    <x v="43"/>
    <x v="2"/>
    <s v="P1368"/>
    <n v="104"/>
    <n v="87"/>
    <x v="52"/>
    <x v="0"/>
    <n v="4"/>
    <n v="5"/>
    <s v="B"/>
    <n v="11.37"/>
    <x v="2"/>
    <n v="0"/>
    <n v="634088"/>
    <s v="Paid"/>
    <n v="311149"/>
    <x v="0"/>
    <x v="1"/>
    <x v="4"/>
    <n v="-26855"/>
  </r>
  <r>
    <x v="3723"/>
    <x v="280"/>
    <x v="2"/>
    <x v="2"/>
    <x v="1"/>
    <s v="P4"/>
    <x v="3"/>
    <x v="0"/>
    <x v="1"/>
    <x v="1098"/>
    <d v="2024-01-05T00:00:00"/>
    <n v="38"/>
    <n v="53845"/>
    <n v="112599"/>
    <n v="58754"/>
    <x v="4"/>
    <n v="393.6"/>
    <n v="4"/>
    <x v="2"/>
    <x v="2"/>
    <x v="0"/>
    <n v="45"/>
    <x v="198"/>
    <x v="44"/>
    <x v="4"/>
    <s v="P1003"/>
    <n v="456"/>
    <n v="116"/>
    <x v="82"/>
    <x v="3"/>
    <n v="12"/>
    <n v="4"/>
    <s v="C"/>
    <n v="1.1399999999999999"/>
    <x v="1"/>
    <n v="0"/>
    <n v="158730"/>
    <s v="Paid"/>
    <n v="82116"/>
    <x v="2"/>
    <x v="2"/>
    <x v="1"/>
    <n v="58754"/>
  </r>
  <r>
    <x v="3724"/>
    <x v="68"/>
    <x v="4"/>
    <x v="5"/>
    <x v="1"/>
    <s v="P1"/>
    <x v="0"/>
    <x v="2"/>
    <x v="4"/>
    <x v="636"/>
    <d v="2023-06-08T00:00:00"/>
    <n v="7"/>
    <n v="465378"/>
    <n v="565782"/>
    <n v="100404"/>
    <x v="9"/>
    <n v="50.6"/>
    <n v="1"/>
    <x v="2"/>
    <x v="2"/>
    <x v="1"/>
    <n v="79"/>
    <x v="631"/>
    <x v="19"/>
    <x v="2"/>
    <s v="P1062"/>
    <n v="65"/>
    <n v="37"/>
    <x v="29"/>
    <x v="2"/>
    <n v="19"/>
    <n v="8"/>
    <s v="C"/>
    <n v="8.9"/>
    <x v="0"/>
    <n v="56325"/>
    <n v="830470"/>
    <s v="Overdue"/>
    <n v="501647"/>
    <x v="6"/>
    <x v="1"/>
    <x v="0"/>
    <n v="100404"/>
  </r>
  <r>
    <x v="3725"/>
    <x v="170"/>
    <x v="3"/>
    <x v="21"/>
    <x v="4"/>
    <s v="P2"/>
    <x v="1"/>
    <x v="4"/>
    <x v="1"/>
    <x v="29"/>
    <d v="2022-06-21T00:00:00"/>
    <n v="23"/>
    <n v="396193"/>
    <n v="360502"/>
    <n v="-35691"/>
    <x v="8"/>
    <n v="632.1"/>
    <n v="80"/>
    <x v="1"/>
    <x v="0"/>
    <x v="1"/>
    <n v="87"/>
    <x v="19"/>
    <x v="35"/>
    <x v="3"/>
    <s v="P1376"/>
    <n v="288"/>
    <n v="18"/>
    <x v="11"/>
    <x v="1"/>
    <n v="19"/>
    <n v="1"/>
    <s v="A"/>
    <n v="16.7"/>
    <x v="1"/>
    <n v="0"/>
    <n v="811831"/>
    <s v="Paid"/>
    <n v="406159"/>
    <x v="5"/>
    <x v="0"/>
    <x v="3"/>
    <n v="-35691"/>
  </r>
  <r>
    <x v="3726"/>
    <x v="99"/>
    <x v="4"/>
    <x v="20"/>
    <x v="1"/>
    <s v="P2"/>
    <x v="1"/>
    <x v="5"/>
    <x v="2"/>
    <x v="601"/>
    <d v="2025-04-01T00:00:00"/>
    <n v="22"/>
    <n v="263401"/>
    <n v="329351"/>
    <n v="65950"/>
    <x v="8"/>
    <n v="401.4"/>
    <n v="21"/>
    <x v="2"/>
    <x v="0"/>
    <x v="1"/>
    <n v="0"/>
    <x v="501"/>
    <x v="18"/>
    <x v="1"/>
    <s v="P1492"/>
    <n v="197"/>
    <n v="40"/>
    <x v="25"/>
    <x v="1"/>
    <n v="9"/>
    <n v="5"/>
    <s v="D"/>
    <n v="1.45"/>
    <x v="0"/>
    <n v="0"/>
    <n v="790222"/>
    <s v="Overdue"/>
    <n v="306664"/>
    <x v="12"/>
    <x v="0"/>
    <x v="2"/>
    <n v="65950"/>
  </r>
  <r>
    <x v="3727"/>
    <x v="288"/>
    <x v="4"/>
    <x v="21"/>
    <x v="5"/>
    <s v="P4"/>
    <x v="1"/>
    <x v="3"/>
    <x v="4"/>
    <x v="1218"/>
    <d v="2023-06-15T00:00:00"/>
    <n v="31"/>
    <n v="309947"/>
    <n v="425137"/>
    <n v="115190"/>
    <x v="1"/>
    <n v="82.9"/>
    <n v="83"/>
    <x v="1"/>
    <x v="1"/>
    <x v="0"/>
    <n v="0"/>
    <x v="177"/>
    <x v="28"/>
    <x v="3"/>
    <s v="P1225"/>
    <n v="168"/>
    <n v="11"/>
    <x v="30"/>
    <x v="2"/>
    <n v="12"/>
    <n v="2"/>
    <s v="C"/>
    <n v="5.04"/>
    <x v="1"/>
    <n v="0"/>
    <n v="718281"/>
    <s v="Paid"/>
    <n v="317827"/>
    <x v="6"/>
    <x v="0"/>
    <x v="2"/>
    <n v="115190"/>
  </r>
  <r>
    <x v="3728"/>
    <x v="176"/>
    <x v="2"/>
    <x v="27"/>
    <x v="4"/>
    <s v="P3"/>
    <x v="3"/>
    <x v="5"/>
    <x v="0"/>
    <x v="612"/>
    <d v="2023-02-13T00:00:00"/>
    <n v="48"/>
    <n v="403506"/>
    <n v="416612"/>
    <n v="13106"/>
    <x v="7"/>
    <n v="379.7"/>
    <n v="92"/>
    <x v="1"/>
    <x v="0"/>
    <x v="1"/>
    <n v="70"/>
    <x v="864"/>
    <x v="12"/>
    <x v="2"/>
    <s v="P1212"/>
    <n v="169"/>
    <n v="30"/>
    <x v="25"/>
    <x v="0"/>
    <n v="2"/>
    <n v="7"/>
    <s v="D"/>
    <n v="14.24"/>
    <x v="2"/>
    <n v="0"/>
    <n v="204481"/>
    <s v="Pending"/>
    <n v="426296"/>
    <x v="11"/>
    <x v="3"/>
    <x v="3"/>
    <n v="13106"/>
  </r>
  <r>
    <x v="3729"/>
    <x v="274"/>
    <x v="0"/>
    <x v="15"/>
    <x v="2"/>
    <s v="P2"/>
    <x v="3"/>
    <x v="5"/>
    <x v="1"/>
    <x v="387"/>
    <d v="2023-07-06T00:00:00"/>
    <n v="11"/>
    <n v="67868"/>
    <n v="140254"/>
    <n v="72386"/>
    <x v="0"/>
    <n v="694.9"/>
    <n v="90"/>
    <x v="1"/>
    <x v="0"/>
    <x v="1"/>
    <n v="0"/>
    <x v="216"/>
    <x v="1"/>
    <x v="2"/>
    <s v="P1415"/>
    <n v="110"/>
    <n v="38"/>
    <x v="80"/>
    <x v="0"/>
    <n v="19"/>
    <n v="4"/>
    <s v="B"/>
    <n v="12.62"/>
    <x v="0"/>
    <n v="0"/>
    <n v="358017"/>
    <s v="Pending"/>
    <n v="55213"/>
    <x v="3"/>
    <x v="2"/>
    <x v="2"/>
    <n v="72386"/>
  </r>
  <r>
    <x v="3730"/>
    <x v="191"/>
    <x v="2"/>
    <x v="29"/>
    <x v="5"/>
    <s v="P1"/>
    <x v="3"/>
    <x v="0"/>
    <x v="3"/>
    <x v="572"/>
    <d v="2024-04-01T00:00:00"/>
    <n v="21"/>
    <n v="11373"/>
    <n v="77449"/>
    <n v="66076"/>
    <x v="8"/>
    <n v="833.9"/>
    <n v="24"/>
    <x v="2"/>
    <x v="1"/>
    <x v="1"/>
    <n v="0"/>
    <x v="745"/>
    <x v="19"/>
    <x v="4"/>
    <s v="P1022"/>
    <n v="253"/>
    <n v="91"/>
    <x v="82"/>
    <x v="0"/>
    <n v="0"/>
    <n v="7"/>
    <s v="C"/>
    <n v="15.78"/>
    <x v="3"/>
    <n v="0"/>
    <n v="753864"/>
    <s v="Overdue"/>
    <n v="43077"/>
    <x v="2"/>
    <x v="2"/>
    <x v="3"/>
    <n v="66076"/>
  </r>
  <r>
    <x v="3731"/>
    <x v="258"/>
    <x v="4"/>
    <x v="9"/>
    <x v="5"/>
    <s v="P1"/>
    <x v="1"/>
    <x v="4"/>
    <x v="4"/>
    <x v="544"/>
    <d v="2023-06-05T00:00:00"/>
    <n v="16"/>
    <n v="283305"/>
    <n v="358679"/>
    <n v="75374"/>
    <x v="7"/>
    <n v="389.6"/>
    <n v="11"/>
    <x v="2"/>
    <x v="1"/>
    <x v="2"/>
    <n v="63"/>
    <x v="339"/>
    <x v="36"/>
    <x v="3"/>
    <s v="P1365"/>
    <n v="116"/>
    <n v="54"/>
    <x v="61"/>
    <x v="2"/>
    <n v="2"/>
    <n v="3"/>
    <s v="A"/>
    <n v="9.15"/>
    <x v="2"/>
    <n v="0"/>
    <n v="88999"/>
    <s v="Paid"/>
    <n v="313944"/>
    <x v="10"/>
    <x v="2"/>
    <x v="0"/>
    <n v="75374"/>
  </r>
  <r>
    <x v="3732"/>
    <x v="22"/>
    <x v="5"/>
    <x v="7"/>
    <x v="5"/>
    <s v="P5"/>
    <x v="1"/>
    <x v="1"/>
    <x v="3"/>
    <x v="1289"/>
    <d v="2022-03-14T00:00:00"/>
    <n v="32"/>
    <n v="54960"/>
    <n v="122155"/>
    <n v="67195"/>
    <x v="10"/>
    <n v="262.3"/>
    <n v="39"/>
    <x v="0"/>
    <x v="1"/>
    <x v="2"/>
    <n v="61"/>
    <x v="337"/>
    <x v="20"/>
    <x v="3"/>
    <s v="P1082"/>
    <n v="351"/>
    <n v="65"/>
    <x v="12"/>
    <x v="0"/>
    <n v="7"/>
    <n v="2"/>
    <s v="B"/>
    <n v="14.52"/>
    <x v="0"/>
    <n v="0"/>
    <n v="659834"/>
    <s v="Pending"/>
    <n v="69373"/>
    <x v="1"/>
    <x v="1"/>
    <x v="1"/>
    <n v="67195"/>
  </r>
  <r>
    <x v="3733"/>
    <x v="145"/>
    <x v="4"/>
    <x v="19"/>
    <x v="4"/>
    <s v="P5"/>
    <x v="3"/>
    <x v="1"/>
    <x v="0"/>
    <x v="203"/>
    <d v="2025-02-10T00:00:00"/>
    <n v="37"/>
    <n v="78959"/>
    <n v="114704"/>
    <n v="35745"/>
    <x v="2"/>
    <n v="144.1"/>
    <n v="27"/>
    <x v="2"/>
    <x v="0"/>
    <x v="1"/>
    <n v="0"/>
    <x v="189"/>
    <x v="14"/>
    <x v="3"/>
    <s v="P1495"/>
    <n v="21"/>
    <n v="84"/>
    <x v="68"/>
    <x v="0"/>
    <n v="21"/>
    <n v="2"/>
    <s v="D"/>
    <n v="1.37"/>
    <x v="0"/>
    <n v="0"/>
    <n v="687865"/>
    <s v="Paid"/>
    <n v="82891"/>
    <x v="7"/>
    <x v="0"/>
    <x v="0"/>
    <n v="35745"/>
  </r>
  <r>
    <x v="3734"/>
    <x v="44"/>
    <x v="1"/>
    <x v="24"/>
    <x v="2"/>
    <s v="P4"/>
    <x v="2"/>
    <x v="2"/>
    <x v="1"/>
    <x v="1290"/>
    <d v="2023-09-10T00:00:00"/>
    <n v="-1"/>
    <n v="302294"/>
    <n v="384921"/>
    <n v="82627"/>
    <x v="2"/>
    <n v="483.4"/>
    <n v="29"/>
    <x v="2"/>
    <x v="0"/>
    <x v="0"/>
    <n v="0"/>
    <x v="778"/>
    <x v="32"/>
    <x v="4"/>
    <s v="P1479"/>
    <n v="339"/>
    <n v="58"/>
    <x v="93"/>
    <x v="2"/>
    <n v="0"/>
    <n v="5"/>
    <s v="A"/>
    <n v="16.079999999999998"/>
    <x v="0"/>
    <n v="0"/>
    <n v="432897"/>
    <s v="Paid"/>
    <n v="335345"/>
    <x v="0"/>
    <x v="0"/>
    <x v="0"/>
    <n v="82627"/>
  </r>
  <r>
    <x v="3735"/>
    <x v="30"/>
    <x v="2"/>
    <x v="4"/>
    <x v="3"/>
    <s v="P1"/>
    <x v="1"/>
    <x v="2"/>
    <x v="3"/>
    <x v="797"/>
    <d v="2023-03-09T00:00:00"/>
    <n v="56"/>
    <n v="211375"/>
    <n v="269714"/>
    <n v="58339"/>
    <x v="3"/>
    <n v="392.2"/>
    <n v="37"/>
    <x v="0"/>
    <x v="3"/>
    <x v="0"/>
    <n v="60"/>
    <x v="802"/>
    <x v="33"/>
    <x v="4"/>
    <s v="P1134"/>
    <n v="235"/>
    <n v="74"/>
    <x v="73"/>
    <x v="1"/>
    <n v="21"/>
    <n v="3"/>
    <s v="A"/>
    <n v="0.97"/>
    <x v="2"/>
    <n v="0"/>
    <n v="202596"/>
    <s v="Overdue"/>
    <n v="203877"/>
    <x v="1"/>
    <x v="2"/>
    <x v="1"/>
    <n v="58339"/>
  </r>
  <r>
    <x v="3736"/>
    <x v="195"/>
    <x v="0"/>
    <x v="11"/>
    <x v="4"/>
    <s v="P5"/>
    <x v="3"/>
    <x v="0"/>
    <x v="1"/>
    <x v="734"/>
    <d v="2023-11-12T00:00:00"/>
    <n v="27"/>
    <n v="204201"/>
    <n v="173368"/>
    <n v="-30833"/>
    <x v="9"/>
    <n v="154.1"/>
    <n v="74"/>
    <x v="1"/>
    <x v="2"/>
    <x v="0"/>
    <n v="0"/>
    <x v="494"/>
    <x v="15"/>
    <x v="2"/>
    <s v="P1105"/>
    <n v="97"/>
    <n v="93"/>
    <x v="33"/>
    <x v="3"/>
    <n v="16"/>
    <n v="8"/>
    <s v="C"/>
    <n v="3.07"/>
    <x v="2"/>
    <n v="0"/>
    <n v="690600"/>
    <s v="Overdue"/>
    <n v="240124"/>
    <x v="8"/>
    <x v="2"/>
    <x v="1"/>
    <n v="-30833"/>
  </r>
  <r>
    <x v="3737"/>
    <x v="41"/>
    <x v="4"/>
    <x v="0"/>
    <x v="3"/>
    <s v="P3"/>
    <x v="2"/>
    <x v="0"/>
    <x v="4"/>
    <x v="1108"/>
    <d v="2025-08-19T00:00:00"/>
    <n v="28"/>
    <n v="317747"/>
    <n v="360159"/>
    <n v="42412"/>
    <x v="0"/>
    <n v="168"/>
    <n v="16"/>
    <x v="2"/>
    <x v="2"/>
    <x v="0"/>
    <n v="0"/>
    <x v="127"/>
    <x v="28"/>
    <x v="3"/>
    <s v="P1467"/>
    <n v="336"/>
    <n v="52"/>
    <x v="36"/>
    <x v="2"/>
    <n v="19"/>
    <n v="6"/>
    <s v="A"/>
    <n v="7.33"/>
    <x v="2"/>
    <n v="0"/>
    <n v="436703"/>
    <s v="Paid"/>
    <n v="326120"/>
    <x v="9"/>
    <x v="0"/>
    <x v="2"/>
    <n v="42412"/>
  </r>
  <r>
    <x v="3738"/>
    <x v="78"/>
    <x v="4"/>
    <x v="19"/>
    <x v="4"/>
    <s v="P2"/>
    <x v="1"/>
    <x v="5"/>
    <x v="4"/>
    <x v="1052"/>
    <d v="2022-04-05T00:00:00"/>
    <n v="18"/>
    <n v="185316"/>
    <n v="193770"/>
    <n v="8454"/>
    <x v="2"/>
    <n v="808.3"/>
    <n v="6"/>
    <x v="2"/>
    <x v="0"/>
    <x v="2"/>
    <n v="0"/>
    <x v="841"/>
    <x v="6"/>
    <x v="3"/>
    <s v="P1256"/>
    <n v="19"/>
    <n v="38"/>
    <x v="41"/>
    <x v="2"/>
    <n v="14"/>
    <n v="5"/>
    <s v="D"/>
    <n v="7.37"/>
    <x v="1"/>
    <n v="0"/>
    <n v="750814"/>
    <s v="Overdue"/>
    <n v="196807"/>
    <x v="0"/>
    <x v="1"/>
    <x v="4"/>
    <n v="8454"/>
  </r>
  <r>
    <x v="3739"/>
    <x v="115"/>
    <x v="1"/>
    <x v="11"/>
    <x v="0"/>
    <s v="P2"/>
    <x v="1"/>
    <x v="5"/>
    <x v="3"/>
    <x v="976"/>
    <d v="2024-12-30T00:00:00"/>
    <n v="35"/>
    <n v="346712"/>
    <n v="403671"/>
    <n v="56959"/>
    <x v="7"/>
    <n v="333.1"/>
    <n v="100"/>
    <x v="1"/>
    <x v="0"/>
    <x v="0"/>
    <n v="0"/>
    <x v="176"/>
    <x v="23"/>
    <x v="2"/>
    <s v="P1434"/>
    <n v="11"/>
    <n v="62"/>
    <x v="17"/>
    <x v="2"/>
    <n v="14"/>
    <n v="4"/>
    <s v="D"/>
    <n v="9.81"/>
    <x v="2"/>
    <n v="0"/>
    <n v="172871"/>
    <s v="Overdue"/>
    <n v="343281"/>
    <x v="4"/>
    <x v="2"/>
    <x v="1"/>
    <n v="56959"/>
  </r>
  <r>
    <x v="3740"/>
    <x v="173"/>
    <x v="1"/>
    <x v="15"/>
    <x v="1"/>
    <s v="P4"/>
    <x v="3"/>
    <x v="3"/>
    <x v="0"/>
    <x v="266"/>
    <d v="2025-09-21T00:00:00"/>
    <n v="30"/>
    <n v="361347"/>
    <n v="355394"/>
    <n v="-5953"/>
    <x v="14"/>
    <n v="771.4"/>
    <n v="57"/>
    <x v="0"/>
    <x v="0"/>
    <x v="0"/>
    <n v="99"/>
    <x v="140"/>
    <x v="26"/>
    <x v="0"/>
    <s v="P1043"/>
    <n v="4"/>
    <n v="11"/>
    <x v="81"/>
    <x v="1"/>
    <n v="14"/>
    <n v="3"/>
    <s v="A"/>
    <n v="17.77"/>
    <x v="1"/>
    <n v="0"/>
    <n v="220959"/>
    <s v="Pending"/>
    <n v="393569"/>
    <x v="4"/>
    <x v="1"/>
    <x v="1"/>
    <n v="-5953"/>
  </r>
  <r>
    <x v="3741"/>
    <x v="235"/>
    <x v="1"/>
    <x v="17"/>
    <x v="1"/>
    <s v="P3"/>
    <x v="3"/>
    <x v="5"/>
    <x v="1"/>
    <x v="1291"/>
    <d v="2025-10-29T00:00:00"/>
    <n v="22"/>
    <n v="207179"/>
    <n v="274013"/>
    <n v="66834"/>
    <x v="10"/>
    <n v="220.6"/>
    <n v="53"/>
    <x v="0"/>
    <x v="3"/>
    <x v="0"/>
    <n v="66"/>
    <x v="336"/>
    <x v="22"/>
    <x v="4"/>
    <s v="P1224"/>
    <n v="243"/>
    <n v="22"/>
    <x v="39"/>
    <x v="2"/>
    <n v="12"/>
    <n v="1"/>
    <s v="A"/>
    <n v="10.35"/>
    <x v="0"/>
    <n v="1074"/>
    <n v="681906"/>
    <s v="Overdue"/>
    <n v="253546"/>
    <x v="0"/>
    <x v="0"/>
    <x v="1"/>
    <n v="66834"/>
  </r>
  <r>
    <x v="3742"/>
    <x v="258"/>
    <x v="4"/>
    <x v="7"/>
    <x v="5"/>
    <s v="P5"/>
    <x v="2"/>
    <x v="4"/>
    <x v="1"/>
    <x v="354"/>
    <d v="2025-11-29T00:00:00"/>
    <n v="46"/>
    <n v="359410"/>
    <n v="339646"/>
    <n v="-19764"/>
    <x v="9"/>
    <n v="756"/>
    <n v="100"/>
    <x v="1"/>
    <x v="1"/>
    <x v="0"/>
    <n v="71"/>
    <x v="884"/>
    <x v="4"/>
    <x v="1"/>
    <s v="P1305"/>
    <n v="257"/>
    <n v="59"/>
    <x v="39"/>
    <x v="0"/>
    <n v="14"/>
    <n v="8"/>
    <s v="D"/>
    <n v="3.39"/>
    <x v="2"/>
    <n v="0"/>
    <n v="60363"/>
    <s v="Pending"/>
    <n v="402634"/>
    <x v="0"/>
    <x v="3"/>
    <x v="1"/>
    <n v="-19764"/>
  </r>
  <r>
    <x v="3743"/>
    <x v="213"/>
    <x v="2"/>
    <x v="17"/>
    <x v="5"/>
    <s v="P1"/>
    <x v="3"/>
    <x v="4"/>
    <x v="0"/>
    <x v="712"/>
    <d v="2024-03-19T00:00:00"/>
    <n v="5"/>
    <n v="442321"/>
    <n v="543093"/>
    <n v="100772"/>
    <x v="10"/>
    <n v="335"/>
    <n v="100"/>
    <x v="1"/>
    <x v="0"/>
    <x v="0"/>
    <n v="0"/>
    <x v="180"/>
    <x v="24"/>
    <x v="3"/>
    <s v="P1321"/>
    <n v="212"/>
    <n v="22"/>
    <x v="33"/>
    <x v="1"/>
    <n v="16"/>
    <n v="3"/>
    <s v="A"/>
    <n v="17.88"/>
    <x v="1"/>
    <n v="0"/>
    <n v="881785"/>
    <s v="Paid"/>
    <n v="450034"/>
    <x v="4"/>
    <x v="3"/>
    <x v="1"/>
    <n v="100772"/>
  </r>
  <r>
    <x v="3744"/>
    <x v="143"/>
    <x v="3"/>
    <x v="1"/>
    <x v="5"/>
    <s v="P4"/>
    <x v="3"/>
    <x v="0"/>
    <x v="3"/>
    <x v="733"/>
    <d v="2025-06-09T00:00:00"/>
    <n v="37"/>
    <n v="399094"/>
    <n v="461531"/>
    <n v="62437"/>
    <x v="3"/>
    <n v="836.1"/>
    <n v="12"/>
    <x v="2"/>
    <x v="2"/>
    <x v="1"/>
    <n v="0"/>
    <x v="764"/>
    <x v="1"/>
    <x v="4"/>
    <s v="P1174"/>
    <n v="50"/>
    <n v="79"/>
    <x v="87"/>
    <x v="2"/>
    <n v="21"/>
    <n v="5"/>
    <s v="A"/>
    <n v="6.2"/>
    <x v="0"/>
    <n v="64809"/>
    <n v="475777"/>
    <s v="Pending"/>
    <n v="386427"/>
    <x v="12"/>
    <x v="0"/>
    <x v="2"/>
    <n v="62437"/>
  </r>
  <r>
    <x v="3745"/>
    <x v="116"/>
    <x v="5"/>
    <x v="19"/>
    <x v="0"/>
    <s v="P3"/>
    <x v="2"/>
    <x v="0"/>
    <x v="1"/>
    <x v="1292"/>
    <d v="2025-06-13T00:00:00"/>
    <n v="15"/>
    <n v="195247"/>
    <n v="291273"/>
    <n v="96026"/>
    <x v="7"/>
    <n v="316.5"/>
    <n v="8"/>
    <x v="2"/>
    <x v="2"/>
    <x v="0"/>
    <n v="0"/>
    <x v="350"/>
    <x v="1"/>
    <x v="4"/>
    <s v="P1152"/>
    <n v="456"/>
    <n v="81"/>
    <x v="67"/>
    <x v="3"/>
    <n v="21"/>
    <n v="4"/>
    <s v="D"/>
    <n v="13.41"/>
    <x v="2"/>
    <n v="0"/>
    <n v="331759"/>
    <s v="Paid"/>
    <n v="233631"/>
    <x v="9"/>
    <x v="2"/>
    <x v="2"/>
    <n v="96026"/>
  </r>
  <r>
    <x v="3746"/>
    <x v="150"/>
    <x v="2"/>
    <x v="14"/>
    <x v="0"/>
    <s v="P2"/>
    <x v="3"/>
    <x v="4"/>
    <x v="0"/>
    <x v="444"/>
    <d v="2024-03-17T00:00:00"/>
    <n v="16"/>
    <n v="459284"/>
    <n v="473872"/>
    <n v="14588"/>
    <x v="7"/>
    <n v="543.1"/>
    <n v="48"/>
    <x v="0"/>
    <x v="1"/>
    <x v="1"/>
    <n v="0"/>
    <x v="207"/>
    <x v="32"/>
    <x v="4"/>
    <s v="P1399"/>
    <n v="232"/>
    <n v="40"/>
    <x v="15"/>
    <x v="0"/>
    <n v="16"/>
    <n v="5"/>
    <s v="D"/>
    <n v="14.52"/>
    <x v="0"/>
    <n v="0"/>
    <n v="880739"/>
    <s v="Paid"/>
    <n v="448574"/>
    <x v="2"/>
    <x v="0"/>
    <x v="4"/>
    <n v="14588"/>
  </r>
  <r>
    <x v="3747"/>
    <x v="32"/>
    <x v="1"/>
    <x v="29"/>
    <x v="5"/>
    <s v="P5"/>
    <x v="0"/>
    <x v="2"/>
    <x v="1"/>
    <x v="504"/>
    <d v="2022-10-16T00:00:00"/>
    <n v="50"/>
    <n v="306357"/>
    <n v="350875"/>
    <n v="44518"/>
    <x v="2"/>
    <n v="675.4"/>
    <n v="53"/>
    <x v="0"/>
    <x v="0"/>
    <x v="1"/>
    <n v="69"/>
    <x v="536"/>
    <x v="5"/>
    <x v="3"/>
    <s v="P1408"/>
    <n v="101"/>
    <n v="92"/>
    <x v="47"/>
    <x v="0"/>
    <n v="2"/>
    <n v="3"/>
    <s v="C"/>
    <n v="5.05"/>
    <x v="3"/>
    <n v="0"/>
    <n v="792480"/>
    <s v="Pending"/>
    <n v="338702"/>
    <x v="5"/>
    <x v="1"/>
    <x v="1"/>
    <n v="44518"/>
  </r>
  <r>
    <x v="3748"/>
    <x v="172"/>
    <x v="2"/>
    <x v="22"/>
    <x v="3"/>
    <s v="P1"/>
    <x v="3"/>
    <x v="2"/>
    <x v="2"/>
    <x v="724"/>
    <d v="2023-04-29T00:00:00"/>
    <n v="23"/>
    <n v="270194"/>
    <n v="337375"/>
    <n v="67181"/>
    <x v="3"/>
    <n v="43.8"/>
    <n v="70"/>
    <x v="1"/>
    <x v="0"/>
    <x v="2"/>
    <n v="45"/>
    <x v="285"/>
    <x v="2"/>
    <x v="0"/>
    <s v="P1054"/>
    <n v="266"/>
    <n v="95"/>
    <x v="83"/>
    <x v="1"/>
    <n v="19"/>
    <n v="8"/>
    <s v="A"/>
    <n v="1.04"/>
    <x v="3"/>
    <n v="0"/>
    <n v="467388"/>
    <s v="Pending"/>
    <n v="256137"/>
    <x v="10"/>
    <x v="0"/>
    <x v="0"/>
    <n v="67181"/>
  </r>
  <r>
    <x v="3749"/>
    <x v="68"/>
    <x v="0"/>
    <x v="1"/>
    <x v="4"/>
    <s v="P5"/>
    <x v="3"/>
    <x v="3"/>
    <x v="4"/>
    <x v="485"/>
    <d v="2022-06-10T00:00:00"/>
    <n v="47"/>
    <n v="24084"/>
    <n v="128280"/>
    <n v="104196"/>
    <x v="9"/>
    <n v="309"/>
    <n v="17"/>
    <x v="2"/>
    <x v="2"/>
    <x v="2"/>
    <n v="87"/>
    <x v="309"/>
    <x v="24"/>
    <x v="1"/>
    <s v="P1125"/>
    <n v="95"/>
    <n v="75"/>
    <x v="88"/>
    <x v="1"/>
    <n v="0"/>
    <n v="5"/>
    <s v="C"/>
    <n v="5.26"/>
    <x v="3"/>
    <n v="0"/>
    <n v="628734"/>
    <s v="Pending"/>
    <n v="43550"/>
    <x v="11"/>
    <x v="2"/>
    <x v="0"/>
    <n v="104196"/>
  </r>
  <r>
    <x v="3750"/>
    <x v="186"/>
    <x v="5"/>
    <x v="24"/>
    <x v="4"/>
    <s v="P4"/>
    <x v="0"/>
    <x v="3"/>
    <x v="1"/>
    <x v="497"/>
    <d v="2024-06-11T00:00:00"/>
    <n v="15"/>
    <n v="50439"/>
    <n v="55741"/>
    <n v="5302"/>
    <x v="3"/>
    <n v="20.5"/>
    <n v="37"/>
    <x v="0"/>
    <x v="0"/>
    <x v="2"/>
    <n v="0"/>
    <x v="135"/>
    <x v="39"/>
    <x v="1"/>
    <s v="P1387"/>
    <n v="57"/>
    <n v="118"/>
    <x v="8"/>
    <x v="3"/>
    <n v="14"/>
    <n v="6"/>
    <s v="B"/>
    <n v="17.5"/>
    <x v="3"/>
    <n v="0"/>
    <n v="152160"/>
    <s v="Pending"/>
    <n v="81355"/>
    <x v="12"/>
    <x v="2"/>
    <x v="2"/>
    <n v="5302"/>
  </r>
  <r>
    <x v="3751"/>
    <x v="281"/>
    <x v="5"/>
    <x v="1"/>
    <x v="2"/>
    <s v="P2"/>
    <x v="1"/>
    <x v="5"/>
    <x v="1"/>
    <x v="1040"/>
    <d v="2023-05-04T00:00:00"/>
    <n v="42"/>
    <n v="296366"/>
    <n v="302913"/>
    <n v="6547"/>
    <x v="3"/>
    <n v="350.2"/>
    <n v="48"/>
    <x v="0"/>
    <x v="0"/>
    <x v="0"/>
    <n v="68"/>
    <x v="137"/>
    <x v="8"/>
    <x v="3"/>
    <s v="P1344"/>
    <n v="206"/>
    <n v="60"/>
    <x v="30"/>
    <x v="1"/>
    <n v="21"/>
    <n v="6"/>
    <s v="A"/>
    <n v="1.92"/>
    <x v="0"/>
    <n v="0"/>
    <n v="12148"/>
    <s v="Pending"/>
    <n v="338256"/>
    <x v="11"/>
    <x v="3"/>
    <x v="2"/>
    <n v="6547"/>
  </r>
  <r>
    <x v="3752"/>
    <x v="152"/>
    <x v="3"/>
    <x v="21"/>
    <x v="5"/>
    <s v="P2"/>
    <x v="1"/>
    <x v="4"/>
    <x v="2"/>
    <x v="1063"/>
    <d v="2025-09-20T00:00:00"/>
    <n v="45"/>
    <n v="170082"/>
    <n v="283936"/>
    <n v="113854"/>
    <x v="0"/>
    <n v="580.20000000000005"/>
    <n v="6"/>
    <x v="2"/>
    <x v="1"/>
    <x v="0"/>
    <n v="55"/>
    <x v="733"/>
    <x v="15"/>
    <x v="0"/>
    <s v="P1259"/>
    <n v="446"/>
    <n v="13"/>
    <x v="33"/>
    <x v="1"/>
    <n v="7"/>
    <n v="7"/>
    <s v="D"/>
    <n v="6.88"/>
    <x v="3"/>
    <n v="0"/>
    <n v="472221"/>
    <s v="Paid"/>
    <n v="196469"/>
    <x v="5"/>
    <x v="1"/>
    <x v="2"/>
    <n v="113854"/>
  </r>
  <r>
    <x v="3753"/>
    <x v="30"/>
    <x v="0"/>
    <x v="19"/>
    <x v="4"/>
    <s v="P2"/>
    <x v="2"/>
    <x v="3"/>
    <x v="3"/>
    <x v="543"/>
    <d v="2025-01-16T00:00:00"/>
    <n v="11"/>
    <n v="403127"/>
    <n v="464608"/>
    <n v="61481"/>
    <x v="5"/>
    <n v="599.20000000000005"/>
    <n v="42"/>
    <x v="0"/>
    <x v="0"/>
    <x v="2"/>
    <n v="0"/>
    <x v="57"/>
    <x v="42"/>
    <x v="4"/>
    <s v="P1012"/>
    <n v="86"/>
    <n v="113"/>
    <x v="16"/>
    <x v="0"/>
    <n v="19"/>
    <n v="7"/>
    <s v="A"/>
    <n v="2.66"/>
    <x v="1"/>
    <n v="8233"/>
    <n v="692790"/>
    <s v="Overdue"/>
    <n v="416366"/>
    <x v="4"/>
    <x v="0"/>
    <x v="4"/>
    <n v="61481"/>
  </r>
  <r>
    <x v="3754"/>
    <x v="209"/>
    <x v="2"/>
    <x v="13"/>
    <x v="3"/>
    <s v="P3"/>
    <x v="2"/>
    <x v="3"/>
    <x v="2"/>
    <x v="351"/>
    <d v="2024-03-21T00:00:00"/>
    <n v="16"/>
    <n v="278340"/>
    <n v="382301"/>
    <n v="103961"/>
    <x v="4"/>
    <n v="796.6"/>
    <n v="76"/>
    <x v="1"/>
    <x v="1"/>
    <x v="2"/>
    <n v="0"/>
    <x v="349"/>
    <x v="29"/>
    <x v="1"/>
    <s v="P1464"/>
    <n v="327"/>
    <n v="68"/>
    <x v="61"/>
    <x v="0"/>
    <n v="12"/>
    <n v="1"/>
    <s v="B"/>
    <n v="15.36"/>
    <x v="1"/>
    <n v="73498"/>
    <n v="464245"/>
    <s v="Pending"/>
    <n v="316505"/>
    <x v="6"/>
    <x v="0"/>
    <x v="1"/>
    <n v="103961"/>
  </r>
  <r>
    <x v="3755"/>
    <x v="1"/>
    <x v="0"/>
    <x v="24"/>
    <x v="2"/>
    <s v="P4"/>
    <x v="1"/>
    <x v="1"/>
    <x v="4"/>
    <x v="7"/>
    <d v="2023-10-21T00:00:00"/>
    <n v="29"/>
    <n v="413362"/>
    <n v="445643"/>
    <n v="32281"/>
    <x v="3"/>
    <n v="105.4"/>
    <n v="7"/>
    <x v="2"/>
    <x v="2"/>
    <x v="1"/>
    <n v="0"/>
    <x v="570"/>
    <x v="32"/>
    <x v="4"/>
    <s v="P1432"/>
    <n v="363"/>
    <n v="100"/>
    <x v="66"/>
    <x v="0"/>
    <n v="14"/>
    <n v="4"/>
    <s v="B"/>
    <n v="0.27"/>
    <x v="3"/>
    <n v="0"/>
    <n v="808274"/>
    <s v="Paid"/>
    <n v="417538"/>
    <x v="4"/>
    <x v="3"/>
    <x v="0"/>
    <n v="32281"/>
  </r>
  <r>
    <x v="3756"/>
    <x v="239"/>
    <x v="4"/>
    <x v="27"/>
    <x v="3"/>
    <s v="P5"/>
    <x v="0"/>
    <x v="2"/>
    <x v="0"/>
    <x v="589"/>
    <d v="2022-08-13T00:00:00"/>
    <n v="46"/>
    <n v="414728"/>
    <n v="432752"/>
    <n v="18024"/>
    <x v="8"/>
    <n v="594.9"/>
    <n v="65"/>
    <x v="1"/>
    <x v="3"/>
    <x v="1"/>
    <n v="0"/>
    <x v="663"/>
    <x v="27"/>
    <x v="2"/>
    <s v="P1447"/>
    <n v="358"/>
    <n v="82"/>
    <x v="51"/>
    <x v="2"/>
    <n v="12"/>
    <n v="4"/>
    <s v="D"/>
    <n v="10.49"/>
    <x v="0"/>
    <n v="0"/>
    <n v="400954"/>
    <s v="Pending"/>
    <n v="449712"/>
    <x v="9"/>
    <x v="3"/>
    <x v="3"/>
    <n v="18024"/>
  </r>
  <r>
    <x v="3757"/>
    <x v="78"/>
    <x v="5"/>
    <x v="1"/>
    <x v="1"/>
    <s v="P2"/>
    <x v="0"/>
    <x v="2"/>
    <x v="0"/>
    <x v="1072"/>
    <d v="2023-03-20T00:00:00"/>
    <n v="23"/>
    <n v="479881"/>
    <n v="550560"/>
    <n v="70679"/>
    <x v="2"/>
    <n v="53.8"/>
    <n v="59"/>
    <x v="0"/>
    <x v="1"/>
    <x v="2"/>
    <n v="0"/>
    <x v="786"/>
    <x v="8"/>
    <x v="1"/>
    <s v="P1263"/>
    <n v="458"/>
    <n v="37"/>
    <x v="11"/>
    <x v="3"/>
    <n v="0"/>
    <n v="6"/>
    <s v="B"/>
    <n v="12.88"/>
    <x v="1"/>
    <n v="11902"/>
    <n v="326902"/>
    <s v="Pending"/>
    <n v="486691"/>
    <x v="2"/>
    <x v="2"/>
    <x v="3"/>
    <n v="70679"/>
  </r>
  <r>
    <x v="3758"/>
    <x v="42"/>
    <x v="2"/>
    <x v="5"/>
    <x v="3"/>
    <s v="P1"/>
    <x v="3"/>
    <x v="1"/>
    <x v="3"/>
    <x v="1015"/>
    <d v="2023-09-24T00:00:00"/>
    <n v="56"/>
    <n v="364921"/>
    <n v="410432"/>
    <n v="45511"/>
    <x v="0"/>
    <n v="235.7"/>
    <n v="78"/>
    <x v="1"/>
    <x v="3"/>
    <x v="2"/>
    <n v="0"/>
    <x v="429"/>
    <x v="11"/>
    <x v="0"/>
    <s v="P1169"/>
    <n v="72"/>
    <n v="55"/>
    <x v="80"/>
    <x v="0"/>
    <n v="4"/>
    <n v="4"/>
    <s v="A"/>
    <n v="5.32"/>
    <x v="3"/>
    <n v="0"/>
    <n v="824650"/>
    <s v="Overdue"/>
    <n v="353855"/>
    <x v="6"/>
    <x v="3"/>
    <x v="1"/>
    <n v="45511"/>
  </r>
  <r>
    <x v="3759"/>
    <x v="232"/>
    <x v="4"/>
    <x v="13"/>
    <x v="4"/>
    <s v="P3"/>
    <x v="2"/>
    <x v="4"/>
    <x v="2"/>
    <x v="554"/>
    <d v="2025-05-12T00:00:00"/>
    <n v="31"/>
    <n v="321582"/>
    <n v="424339"/>
    <n v="102757"/>
    <x v="0"/>
    <n v="852.7"/>
    <n v="7"/>
    <x v="2"/>
    <x v="0"/>
    <x v="0"/>
    <n v="0"/>
    <x v="609"/>
    <x v="44"/>
    <x v="4"/>
    <s v="P1345"/>
    <n v="125"/>
    <n v="16"/>
    <x v="18"/>
    <x v="1"/>
    <n v="4"/>
    <n v="1"/>
    <s v="C"/>
    <n v="16.79"/>
    <x v="2"/>
    <n v="65094"/>
    <n v="132086"/>
    <s v="Paid"/>
    <n v="347416"/>
    <x v="0"/>
    <x v="0"/>
    <x v="1"/>
    <n v="102757"/>
  </r>
  <r>
    <x v="3760"/>
    <x v="178"/>
    <x v="3"/>
    <x v="13"/>
    <x v="2"/>
    <s v="P2"/>
    <x v="0"/>
    <x v="5"/>
    <x v="4"/>
    <x v="699"/>
    <d v="2022-07-10T00:00:00"/>
    <n v="45"/>
    <n v="141606"/>
    <n v="105330"/>
    <n v="-36276"/>
    <x v="7"/>
    <n v="298.60000000000002"/>
    <n v="48"/>
    <x v="0"/>
    <x v="1"/>
    <x v="2"/>
    <n v="0"/>
    <x v="511"/>
    <x v="19"/>
    <x v="1"/>
    <s v="P1177"/>
    <n v="409"/>
    <n v="108"/>
    <x v="79"/>
    <x v="3"/>
    <n v="19"/>
    <n v="2"/>
    <s v="A"/>
    <n v="14.63"/>
    <x v="3"/>
    <n v="0"/>
    <n v="496002"/>
    <s v="Pending"/>
    <n v="158214"/>
    <x v="9"/>
    <x v="3"/>
    <x v="2"/>
    <n v="-36276"/>
  </r>
  <r>
    <x v="3761"/>
    <x v="143"/>
    <x v="1"/>
    <x v="5"/>
    <x v="5"/>
    <s v="P3"/>
    <x v="2"/>
    <x v="4"/>
    <x v="2"/>
    <x v="234"/>
    <d v="2023-09-21T00:00:00"/>
    <n v="38"/>
    <n v="381781"/>
    <n v="390231"/>
    <n v="8450"/>
    <x v="3"/>
    <n v="406.5"/>
    <n v="57"/>
    <x v="0"/>
    <x v="2"/>
    <x v="1"/>
    <n v="80"/>
    <x v="83"/>
    <x v="15"/>
    <x v="0"/>
    <s v="P1235"/>
    <n v="224"/>
    <n v="80"/>
    <x v="16"/>
    <x v="1"/>
    <n v="4"/>
    <n v="2"/>
    <s v="C"/>
    <n v="17.100000000000001"/>
    <x v="0"/>
    <n v="0"/>
    <n v="175427"/>
    <s v="Pending"/>
    <n v="388543"/>
    <x v="8"/>
    <x v="3"/>
    <x v="2"/>
    <n v="8450"/>
  </r>
  <r>
    <x v="3762"/>
    <x v="32"/>
    <x v="1"/>
    <x v="29"/>
    <x v="0"/>
    <s v="P3"/>
    <x v="2"/>
    <x v="4"/>
    <x v="3"/>
    <x v="907"/>
    <d v="2022-05-21T00:00:00"/>
    <n v="51"/>
    <n v="161118"/>
    <n v="239806"/>
    <n v="78688"/>
    <x v="3"/>
    <n v="715.4"/>
    <n v="59"/>
    <x v="0"/>
    <x v="3"/>
    <x v="1"/>
    <n v="49"/>
    <x v="220"/>
    <x v="20"/>
    <x v="1"/>
    <s v="P1343"/>
    <n v="47"/>
    <n v="82"/>
    <x v="49"/>
    <x v="3"/>
    <n v="21"/>
    <n v="5"/>
    <s v="B"/>
    <n v="16.45"/>
    <x v="0"/>
    <n v="0"/>
    <n v="255134"/>
    <s v="Overdue"/>
    <n v="156268"/>
    <x v="8"/>
    <x v="2"/>
    <x v="2"/>
    <n v="78688"/>
  </r>
  <r>
    <x v="3763"/>
    <x v="280"/>
    <x v="4"/>
    <x v="17"/>
    <x v="4"/>
    <s v="P4"/>
    <x v="3"/>
    <x v="0"/>
    <x v="1"/>
    <x v="1259"/>
    <d v="2024-09-15T00:00:00"/>
    <n v="33"/>
    <n v="419686"/>
    <n v="495676"/>
    <n v="75990"/>
    <x v="9"/>
    <n v="785.4"/>
    <n v="82"/>
    <x v="1"/>
    <x v="0"/>
    <x v="2"/>
    <n v="0"/>
    <x v="346"/>
    <x v="22"/>
    <x v="4"/>
    <s v="P1224"/>
    <n v="458"/>
    <n v="31"/>
    <x v="14"/>
    <x v="3"/>
    <n v="21"/>
    <n v="8"/>
    <s v="C"/>
    <n v="10.74"/>
    <x v="1"/>
    <n v="0"/>
    <n v="633068"/>
    <s v="Pending"/>
    <n v="459773"/>
    <x v="0"/>
    <x v="3"/>
    <x v="3"/>
    <n v="75990"/>
  </r>
  <r>
    <x v="3764"/>
    <x v="17"/>
    <x v="2"/>
    <x v="7"/>
    <x v="0"/>
    <s v="P5"/>
    <x v="2"/>
    <x v="5"/>
    <x v="0"/>
    <x v="283"/>
    <d v="2024-04-26T00:00:00"/>
    <n v="37"/>
    <n v="274266"/>
    <n v="385194"/>
    <n v="110928"/>
    <x v="8"/>
    <n v="64"/>
    <n v="89"/>
    <x v="1"/>
    <x v="2"/>
    <x v="2"/>
    <n v="0"/>
    <x v="309"/>
    <x v="41"/>
    <x v="0"/>
    <s v="P1228"/>
    <n v="142"/>
    <n v="102"/>
    <x v="30"/>
    <x v="3"/>
    <n v="21"/>
    <n v="4"/>
    <s v="B"/>
    <n v="11.86"/>
    <x v="0"/>
    <n v="0"/>
    <n v="648194"/>
    <s v="Paid"/>
    <n v="261739"/>
    <x v="2"/>
    <x v="3"/>
    <x v="4"/>
    <n v="110928"/>
  </r>
  <r>
    <x v="3765"/>
    <x v="113"/>
    <x v="2"/>
    <x v="9"/>
    <x v="0"/>
    <s v="P4"/>
    <x v="3"/>
    <x v="1"/>
    <x v="2"/>
    <x v="1026"/>
    <d v="2023-02-04T00:00:00"/>
    <n v="60"/>
    <n v="190276"/>
    <n v="151385"/>
    <n v="-38891"/>
    <x v="4"/>
    <n v="686"/>
    <n v="87"/>
    <x v="1"/>
    <x v="2"/>
    <x v="0"/>
    <n v="90"/>
    <x v="276"/>
    <x v="34"/>
    <x v="2"/>
    <s v="P1166"/>
    <n v="113"/>
    <n v="16"/>
    <x v="27"/>
    <x v="2"/>
    <n v="12"/>
    <n v="5"/>
    <s v="B"/>
    <n v="17.149999999999999"/>
    <x v="2"/>
    <n v="69047"/>
    <n v="122154"/>
    <s v="Pending"/>
    <n v="236646"/>
    <x v="11"/>
    <x v="3"/>
    <x v="3"/>
    <n v="-38891"/>
  </r>
  <r>
    <x v="3766"/>
    <x v="206"/>
    <x v="3"/>
    <x v="8"/>
    <x v="5"/>
    <s v="P3"/>
    <x v="0"/>
    <x v="1"/>
    <x v="0"/>
    <x v="1041"/>
    <d v="2025-08-13T00:00:00"/>
    <n v="39"/>
    <n v="330629"/>
    <n v="340130"/>
    <n v="9501"/>
    <x v="0"/>
    <n v="611.6"/>
    <n v="88"/>
    <x v="1"/>
    <x v="3"/>
    <x v="0"/>
    <n v="70"/>
    <x v="833"/>
    <x v="8"/>
    <x v="3"/>
    <s v="P1112"/>
    <n v="44"/>
    <n v="51"/>
    <x v="57"/>
    <x v="2"/>
    <n v="2"/>
    <n v="2"/>
    <s v="B"/>
    <n v="14.74"/>
    <x v="0"/>
    <n v="0"/>
    <n v="543542"/>
    <s v="Paid"/>
    <n v="366640"/>
    <x v="1"/>
    <x v="0"/>
    <x v="1"/>
    <n v="9501"/>
  </r>
  <r>
    <x v="3767"/>
    <x v="281"/>
    <x v="1"/>
    <x v="11"/>
    <x v="0"/>
    <s v="P1"/>
    <x v="0"/>
    <x v="1"/>
    <x v="0"/>
    <x v="179"/>
    <d v="2024-01-18T00:00:00"/>
    <n v="49"/>
    <n v="396193"/>
    <n v="497938"/>
    <n v="101745"/>
    <x v="1"/>
    <n v="857.8"/>
    <n v="98"/>
    <x v="1"/>
    <x v="1"/>
    <x v="0"/>
    <n v="0"/>
    <x v="684"/>
    <x v="44"/>
    <x v="4"/>
    <s v="P1415"/>
    <n v="90"/>
    <n v="49"/>
    <x v="68"/>
    <x v="0"/>
    <n v="9"/>
    <n v="4"/>
    <s v="A"/>
    <n v="7.21"/>
    <x v="0"/>
    <n v="0"/>
    <n v="917113"/>
    <s v="Overdue"/>
    <n v="420017"/>
    <x v="12"/>
    <x v="1"/>
    <x v="3"/>
    <n v="101745"/>
  </r>
  <r>
    <x v="3768"/>
    <x v="172"/>
    <x v="5"/>
    <x v="25"/>
    <x v="4"/>
    <s v="P5"/>
    <x v="1"/>
    <x v="4"/>
    <x v="1"/>
    <x v="1252"/>
    <d v="2025-04-10T00:00:00"/>
    <n v="59"/>
    <n v="475384"/>
    <n v="559118"/>
    <n v="83734"/>
    <x v="3"/>
    <n v="753.4"/>
    <n v="10"/>
    <x v="2"/>
    <x v="2"/>
    <x v="1"/>
    <n v="74"/>
    <x v="673"/>
    <x v="6"/>
    <x v="1"/>
    <s v="P1416"/>
    <n v="269"/>
    <n v="120"/>
    <x v="4"/>
    <x v="1"/>
    <n v="2"/>
    <n v="7"/>
    <s v="A"/>
    <n v="13.4"/>
    <x v="0"/>
    <n v="0"/>
    <n v="557524"/>
    <s v="Overdue"/>
    <n v="508529"/>
    <x v="0"/>
    <x v="1"/>
    <x v="4"/>
    <n v="83734"/>
  </r>
  <r>
    <x v="3769"/>
    <x v="5"/>
    <x v="1"/>
    <x v="18"/>
    <x v="1"/>
    <s v="P2"/>
    <x v="3"/>
    <x v="5"/>
    <x v="0"/>
    <x v="193"/>
    <d v="2022-06-13T00:00:00"/>
    <n v="6"/>
    <n v="474484"/>
    <n v="460050"/>
    <n v="-14434"/>
    <x v="3"/>
    <n v="362.5"/>
    <n v="56"/>
    <x v="0"/>
    <x v="0"/>
    <x v="0"/>
    <n v="0"/>
    <x v="357"/>
    <x v="2"/>
    <x v="1"/>
    <s v="P1194"/>
    <n v="412"/>
    <n v="25"/>
    <x v="14"/>
    <x v="1"/>
    <n v="9"/>
    <n v="2"/>
    <s v="A"/>
    <n v="5.35"/>
    <x v="0"/>
    <n v="0"/>
    <n v="263379"/>
    <s v="Paid"/>
    <n v="461296"/>
    <x v="2"/>
    <x v="1"/>
    <x v="3"/>
    <n v="-14434"/>
  </r>
  <r>
    <x v="3770"/>
    <x v="64"/>
    <x v="3"/>
    <x v="5"/>
    <x v="3"/>
    <s v="P2"/>
    <x v="0"/>
    <x v="2"/>
    <x v="0"/>
    <x v="1293"/>
    <d v="2024-10-04T00:00:00"/>
    <n v="51"/>
    <n v="91693"/>
    <n v="193479"/>
    <n v="101786"/>
    <x v="0"/>
    <n v="41.1"/>
    <n v="41"/>
    <x v="0"/>
    <x v="1"/>
    <x v="0"/>
    <n v="89"/>
    <x v="379"/>
    <x v="22"/>
    <x v="3"/>
    <s v="P1262"/>
    <n v="263"/>
    <n v="61"/>
    <x v="61"/>
    <x v="2"/>
    <n v="21"/>
    <n v="2"/>
    <s v="B"/>
    <n v="2.0499999999999998"/>
    <x v="0"/>
    <n v="0"/>
    <n v="556243"/>
    <s v="Overdue"/>
    <n v="135664"/>
    <x v="6"/>
    <x v="3"/>
    <x v="2"/>
    <n v="101786"/>
  </r>
  <r>
    <x v="3771"/>
    <x v="128"/>
    <x v="3"/>
    <x v="12"/>
    <x v="2"/>
    <s v="P5"/>
    <x v="0"/>
    <x v="5"/>
    <x v="3"/>
    <x v="1294"/>
    <d v="2025-02-05T00:00:00"/>
    <n v="18"/>
    <n v="414454"/>
    <n v="469519"/>
    <n v="55065"/>
    <x v="1"/>
    <n v="1.9"/>
    <n v="63"/>
    <x v="1"/>
    <x v="0"/>
    <x v="0"/>
    <n v="0"/>
    <x v="234"/>
    <x v="8"/>
    <x v="4"/>
    <s v="P1481"/>
    <n v="127"/>
    <n v="71"/>
    <x v="8"/>
    <x v="2"/>
    <n v="2"/>
    <n v="4"/>
    <s v="B"/>
    <n v="5.42"/>
    <x v="3"/>
    <n v="0"/>
    <n v="668701"/>
    <s v="Paid"/>
    <n v="413124"/>
    <x v="1"/>
    <x v="3"/>
    <x v="3"/>
    <n v="55065"/>
  </r>
  <r>
    <x v="3772"/>
    <x v="239"/>
    <x v="3"/>
    <x v="16"/>
    <x v="4"/>
    <s v="P3"/>
    <x v="2"/>
    <x v="0"/>
    <x v="0"/>
    <x v="1232"/>
    <d v="2025-03-16T00:00:00"/>
    <n v="55"/>
    <n v="177646"/>
    <n v="215319"/>
    <n v="37673"/>
    <x v="9"/>
    <n v="796.8"/>
    <n v="59"/>
    <x v="0"/>
    <x v="1"/>
    <x v="1"/>
    <n v="0"/>
    <x v="132"/>
    <x v="2"/>
    <x v="1"/>
    <s v="P1103"/>
    <n v="231"/>
    <n v="105"/>
    <x v="4"/>
    <x v="1"/>
    <n v="4"/>
    <n v="4"/>
    <s v="A"/>
    <n v="2.58"/>
    <x v="1"/>
    <n v="0"/>
    <n v="848589"/>
    <s v="Overdue"/>
    <n v="164342"/>
    <x v="9"/>
    <x v="3"/>
    <x v="2"/>
    <n v="37673"/>
  </r>
  <r>
    <x v="3773"/>
    <x v="157"/>
    <x v="3"/>
    <x v="18"/>
    <x v="0"/>
    <s v="P3"/>
    <x v="1"/>
    <x v="2"/>
    <x v="2"/>
    <x v="1295"/>
    <d v="2022-01-31T00:00:00"/>
    <n v="30"/>
    <n v="279188"/>
    <n v="250373"/>
    <n v="-28815"/>
    <x v="4"/>
    <n v="581.79999999999995"/>
    <n v="88"/>
    <x v="1"/>
    <x v="3"/>
    <x v="1"/>
    <n v="0"/>
    <x v="421"/>
    <x v="19"/>
    <x v="0"/>
    <s v="P1411"/>
    <n v="369"/>
    <n v="22"/>
    <x v="15"/>
    <x v="1"/>
    <n v="7"/>
    <n v="2"/>
    <s v="C"/>
    <n v="1.25"/>
    <x v="3"/>
    <n v="0"/>
    <n v="72693"/>
    <s v="Paid"/>
    <n v="319002"/>
    <x v="8"/>
    <x v="0"/>
    <x v="0"/>
    <n v="-28815"/>
  </r>
  <r>
    <x v="3774"/>
    <x v="81"/>
    <x v="2"/>
    <x v="26"/>
    <x v="0"/>
    <s v="P5"/>
    <x v="0"/>
    <x v="1"/>
    <x v="0"/>
    <x v="1026"/>
    <d v="2023-01-04T00:00:00"/>
    <n v="29"/>
    <n v="369748"/>
    <n v="486369"/>
    <n v="116621"/>
    <x v="7"/>
    <n v="483"/>
    <n v="17"/>
    <x v="2"/>
    <x v="3"/>
    <x v="0"/>
    <n v="0"/>
    <x v="778"/>
    <x v="9"/>
    <x v="4"/>
    <s v="P1384"/>
    <n v="396"/>
    <n v="32"/>
    <x v="26"/>
    <x v="1"/>
    <n v="14"/>
    <n v="2"/>
    <s v="D"/>
    <n v="14.17"/>
    <x v="1"/>
    <n v="33519"/>
    <n v="326149"/>
    <s v="Pending"/>
    <n v="397730"/>
    <x v="1"/>
    <x v="2"/>
    <x v="4"/>
    <n v="116621"/>
  </r>
  <r>
    <x v="3775"/>
    <x v="294"/>
    <x v="0"/>
    <x v="23"/>
    <x v="5"/>
    <s v="P3"/>
    <x v="1"/>
    <x v="1"/>
    <x v="0"/>
    <x v="1296"/>
    <d v="2025-06-07T00:00:00"/>
    <n v="47"/>
    <n v="40015"/>
    <n v="33961"/>
    <n v="-6054"/>
    <x v="8"/>
    <n v="76.8"/>
    <n v="16"/>
    <x v="2"/>
    <x v="1"/>
    <x v="1"/>
    <n v="0"/>
    <x v="419"/>
    <x v="1"/>
    <x v="4"/>
    <s v="P1276"/>
    <n v="-3"/>
    <n v="104"/>
    <x v="86"/>
    <x v="2"/>
    <n v="4"/>
    <n v="3"/>
    <s v="A"/>
    <n v="9.8800000000000008"/>
    <x v="3"/>
    <n v="0"/>
    <n v="847307"/>
    <s v="Paid"/>
    <n v="48894"/>
    <x v="3"/>
    <x v="1"/>
    <x v="1"/>
    <n v="-6054"/>
  </r>
  <r>
    <x v="3776"/>
    <x v="224"/>
    <x v="1"/>
    <x v="4"/>
    <x v="4"/>
    <s v="P1"/>
    <x v="2"/>
    <x v="4"/>
    <x v="1"/>
    <x v="574"/>
    <d v="2023-02-24T00:00:00"/>
    <n v="54"/>
    <n v="72877"/>
    <n v="122121"/>
    <n v="49244"/>
    <x v="8"/>
    <n v="849.1"/>
    <n v="98"/>
    <x v="1"/>
    <x v="2"/>
    <x v="1"/>
    <n v="43"/>
    <x v="239"/>
    <x v="13"/>
    <x v="2"/>
    <s v="P1125"/>
    <n v="394"/>
    <n v="32"/>
    <x v="29"/>
    <x v="0"/>
    <n v="2"/>
    <n v="5"/>
    <s v="D"/>
    <n v="10.49"/>
    <x v="1"/>
    <n v="2373"/>
    <n v="171439"/>
    <s v="Paid"/>
    <n v="118552"/>
    <x v="0"/>
    <x v="1"/>
    <x v="1"/>
    <n v="49244"/>
  </r>
  <r>
    <x v="3777"/>
    <x v="166"/>
    <x v="3"/>
    <x v="8"/>
    <x v="4"/>
    <s v="P3"/>
    <x v="2"/>
    <x v="0"/>
    <x v="3"/>
    <x v="1077"/>
    <d v="2024-06-09T00:00:00"/>
    <n v="15"/>
    <n v="76068"/>
    <n v="147850"/>
    <n v="71782"/>
    <x v="0"/>
    <n v="117.6"/>
    <n v="22"/>
    <x v="2"/>
    <x v="3"/>
    <x v="2"/>
    <n v="89"/>
    <x v="157"/>
    <x v="5"/>
    <x v="1"/>
    <s v="P1437"/>
    <n v="30"/>
    <n v="63"/>
    <x v="87"/>
    <x v="2"/>
    <n v="2"/>
    <n v="2"/>
    <s v="A"/>
    <n v="3.48"/>
    <x v="1"/>
    <n v="0"/>
    <n v="568087"/>
    <s v="Paid"/>
    <n v="80411"/>
    <x v="3"/>
    <x v="2"/>
    <x v="0"/>
    <n v="71782"/>
  </r>
  <r>
    <x v="3778"/>
    <x v="156"/>
    <x v="4"/>
    <x v="3"/>
    <x v="3"/>
    <s v="P1"/>
    <x v="0"/>
    <x v="1"/>
    <x v="4"/>
    <x v="1219"/>
    <d v="2025-11-06T00:00:00"/>
    <n v="46"/>
    <n v="214975"/>
    <n v="297007"/>
    <n v="82032"/>
    <x v="3"/>
    <n v="496.1"/>
    <n v="33"/>
    <x v="0"/>
    <x v="3"/>
    <x v="0"/>
    <n v="40"/>
    <x v="756"/>
    <x v="14"/>
    <x v="3"/>
    <s v="P1486"/>
    <n v="28"/>
    <n v="45"/>
    <x v="3"/>
    <x v="3"/>
    <n v="19"/>
    <n v="8"/>
    <s v="D"/>
    <n v="3.15"/>
    <x v="1"/>
    <n v="0"/>
    <n v="895809"/>
    <s v="Pending"/>
    <n v="213437"/>
    <x v="7"/>
    <x v="2"/>
    <x v="3"/>
    <n v="82032"/>
  </r>
  <r>
    <x v="3779"/>
    <x v="38"/>
    <x v="3"/>
    <x v="18"/>
    <x v="4"/>
    <s v="P1"/>
    <x v="1"/>
    <x v="0"/>
    <x v="3"/>
    <x v="1023"/>
    <d v="2024-04-05T00:00:00"/>
    <n v="57"/>
    <n v="121010"/>
    <n v="185718"/>
    <n v="64708"/>
    <x v="10"/>
    <n v="795.9"/>
    <n v="42"/>
    <x v="0"/>
    <x v="0"/>
    <x v="2"/>
    <n v="62"/>
    <x v="443"/>
    <x v="34"/>
    <x v="4"/>
    <s v="P1027"/>
    <n v="315"/>
    <n v="73"/>
    <x v="33"/>
    <x v="2"/>
    <n v="4"/>
    <n v="3"/>
    <s v="D"/>
    <n v="5.0999999999999996"/>
    <x v="0"/>
    <n v="0"/>
    <n v="30022"/>
    <s v="Paid"/>
    <n v="145015"/>
    <x v="8"/>
    <x v="0"/>
    <x v="1"/>
    <n v="64708"/>
  </r>
  <r>
    <x v="3780"/>
    <x v="222"/>
    <x v="1"/>
    <x v="9"/>
    <x v="0"/>
    <s v="P1"/>
    <x v="2"/>
    <x v="4"/>
    <x v="1"/>
    <x v="1174"/>
    <d v="2022-02-04T00:00:00"/>
    <n v="31"/>
    <n v="451528"/>
    <n v="491933"/>
    <n v="40405"/>
    <x v="9"/>
    <n v="140.69999999999999"/>
    <n v="78"/>
    <x v="1"/>
    <x v="0"/>
    <x v="2"/>
    <n v="0"/>
    <x v="671"/>
    <x v="40"/>
    <x v="2"/>
    <s v="P1047"/>
    <n v="231"/>
    <n v="50"/>
    <x v="0"/>
    <x v="1"/>
    <n v="4"/>
    <n v="7"/>
    <s v="A"/>
    <n v="14.47"/>
    <x v="2"/>
    <n v="0"/>
    <n v="913410"/>
    <s v="Paid"/>
    <n v="470379"/>
    <x v="11"/>
    <x v="0"/>
    <x v="0"/>
    <n v="40405"/>
  </r>
  <r>
    <x v="3781"/>
    <x v="283"/>
    <x v="1"/>
    <x v="16"/>
    <x v="4"/>
    <s v="P5"/>
    <x v="3"/>
    <x v="5"/>
    <x v="1"/>
    <x v="440"/>
    <d v="2023-08-15T00:00:00"/>
    <n v="56"/>
    <n v="453468"/>
    <n v="417200"/>
    <n v="-36268"/>
    <x v="0"/>
    <n v="232.1"/>
    <n v="87"/>
    <x v="1"/>
    <x v="3"/>
    <x v="2"/>
    <n v="0"/>
    <x v="492"/>
    <x v="20"/>
    <x v="2"/>
    <s v="P1331"/>
    <n v="237"/>
    <n v="39"/>
    <x v="13"/>
    <x v="3"/>
    <n v="12"/>
    <n v="7"/>
    <s v="A"/>
    <n v="0.79"/>
    <x v="3"/>
    <n v="0"/>
    <n v="122047"/>
    <s v="Paid"/>
    <n v="501712"/>
    <x v="5"/>
    <x v="1"/>
    <x v="3"/>
    <n v="-36268"/>
  </r>
  <r>
    <x v="3782"/>
    <x v="258"/>
    <x v="5"/>
    <x v="2"/>
    <x v="2"/>
    <s v="P5"/>
    <x v="1"/>
    <x v="1"/>
    <x v="4"/>
    <x v="439"/>
    <d v="2024-09-16T00:00:00"/>
    <n v="48"/>
    <n v="122204"/>
    <n v="156354"/>
    <n v="34150"/>
    <x v="2"/>
    <n v="72.400000000000006"/>
    <n v="49"/>
    <x v="0"/>
    <x v="0"/>
    <x v="0"/>
    <n v="49"/>
    <x v="872"/>
    <x v="4"/>
    <x v="1"/>
    <s v="P1383"/>
    <n v="150"/>
    <n v="51"/>
    <x v="3"/>
    <x v="3"/>
    <n v="19"/>
    <n v="5"/>
    <s v="D"/>
    <n v="11.06"/>
    <x v="3"/>
    <n v="0"/>
    <n v="362819"/>
    <s v="Overdue"/>
    <n v="145088"/>
    <x v="10"/>
    <x v="0"/>
    <x v="0"/>
    <n v="34150"/>
  </r>
  <r>
    <x v="3783"/>
    <x v="287"/>
    <x v="4"/>
    <x v="27"/>
    <x v="2"/>
    <s v="P1"/>
    <x v="3"/>
    <x v="0"/>
    <x v="2"/>
    <x v="205"/>
    <d v="2025-02-06T00:00:00"/>
    <n v="49"/>
    <n v="343424"/>
    <n v="358017"/>
    <n v="14593"/>
    <x v="8"/>
    <n v="333.7"/>
    <n v="15"/>
    <x v="2"/>
    <x v="2"/>
    <x v="0"/>
    <n v="66"/>
    <x v="363"/>
    <x v="4"/>
    <x v="4"/>
    <s v="P1159"/>
    <n v="97"/>
    <n v="33"/>
    <x v="57"/>
    <x v="2"/>
    <n v="4"/>
    <n v="2"/>
    <s v="A"/>
    <n v="8.4"/>
    <x v="1"/>
    <n v="0"/>
    <n v="532498"/>
    <s v="Pending"/>
    <n v="334088"/>
    <x v="5"/>
    <x v="1"/>
    <x v="4"/>
    <n v="14593"/>
  </r>
  <r>
    <x v="3784"/>
    <x v="258"/>
    <x v="2"/>
    <x v="7"/>
    <x v="5"/>
    <s v="P3"/>
    <x v="3"/>
    <x v="3"/>
    <x v="4"/>
    <x v="1297"/>
    <d v="2022-08-26T00:00:00"/>
    <n v="45"/>
    <n v="127155"/>
    <n v="142287"/>
    <n v="15132"/>
    <x v="6"/>
    <n v="205.6"/>
    <n v="11"/>
    <x v="2"/>
    <x v="0"/>
    <x v="0"/>
    <n v="0"/>
    <x v="337"/>
    <x v="43"/>
    <x v="4"/>
    <s v="P1166"/>
    <n v="177"/>
    <n v="55"/>
    <x v="78"/>
    <x v="3"/>
    <n v="16"/>
    <n v="5"/>
    <s v="A"/>
    <n v="0.95"/>
    <x v="1"/>
    <n v="0"/>
    <n v="764733"/>
    <s v="Overdue"/>
    <n v="147147"/>
    <x v="6"/>
    <x v="2"/>
    <x v="2"/>
    <n v="15132"/>
  </r>
  <r>
    <x v="3785"/>
    <x v="214"/>
    <x v="1"/>
    <x v="8"/>
    <x v="1"/>
    <s v="P2"/>
    <x v="1"/>
    <x v="5"/>
    <x v="4"/>
    <x v="26"/>
    <d v="2023-12-30T00:00:00"/>
    <n v="48"/>
    <n v="409428"/>
    <n v="413823"/>
    <n v="4395"/>
    <x v="8"/>
    <n v="874.3"/>
    <n v="32"/>
    <x v="0"/>
    <x v="3"/>
    <x v="2"/>
    <n v="0"/>
    <x v="634"/>
    <x v="39"/>
    <x v="2"/>
    <s v="P1202"/>
    <n v="362"/>
    <n v="22"/>
    <x v="29"/>
    <x v="0"/>
    <n v="21"/>
    <n v="2"/>
    <s v="B"/>
    <n v="15.75"/>
    <x v="0"/>
    <n v="0"/>
    <n v="195716"/>
    <s v="Overdue"/>
    <n v="402677"/>
    <x v="10"/>
    <x v="0"/>
    <x v="1"/>
    <n v="4395"/>
  </r>
  <r>
    <x v="3786"/>
    <x v="191"/>
    <x v="2"/>
    <x v="2"/>
    <x v="4"/>
    <s v="P3"/>
    <x v="0"/>
    <x v="2"/>
    <x v="4"/>
    <x v="1150"/>
    <d v="2024-03-11T00:00:00"/>
    <n v="30"/>
    <n v="111471"/>
    <n v="96116"/>
    <n v="-15355"/>
    <x v="9"/>
    <n v="289.5"/>
    <n v="96"/>
    <x v="1"/>
    <x v="2"/>
    <x v="0"/>
    <n v="0"/>
    <x v="330"/>
    <x v="42"/>
    <x v="3"/>
    <s v="P1453"/>
    <n v="478"/>
    <n v="16"/>
    <x v="87"/>
    <x v="0"/>
    <n v="12"/>
    <n v="8"/>
    <s v="C"/>
    <n v="9.02"/>
    <x v="2"/>
    <n v="16275"/>
    <n v="691898"/>
    <s v="Pending"/>
    <n v="134344"/>
    <x v="6"/>
    <x v="0"/>
    <x v="2"/>
    <n v="-15355"/>
  </r>
  <r>
    <x v="3787"/>
    <x v="155"/>
    <x v="2"/>
    <x v="14"/>
    <x v="2"/>
    <s v="P4"/>
    <x v="0"/>
    <x v="1"/>
    <x v="3"/>
    <x v="549"/>
    <d v="2022-04-26T00:00:00"/>
    <n v="45"/>
    <n v="359409"/>
    <n v="320076"/>
    <n v="-39333"/>
    <x v="9"/>
    <n v="300.5"/>
    <n v="42"/>
    <x v="0"/>
    <x v="0"/>
    <x v="1"/>
    <n v="0"/>
    <x v="104"/>
    <x v="37"/>
    <x v="3"/>
    <s v="P1304"/>
    <n v="317"/>
    <n v="31"/>
    <x v="72"/>
    <x v="0"/>
    <n v="12"/>
    <n v="7"/>
    <s v="B"/>
    <n v="12.13"/>
    <x v="1"/>
    <n v="0"/>
    <n v="612496"/>
    <s v="Overdue"/>
    <n v="406675"/>
    <x v="5"/>
    <x v="2"/>
    <x v="0"/>
    <n v="-39333"/>
  </r>
  <r>
    <x v="3788"/>
    <x v="258"/>
    <x v="1"/>
    <x v="8"/>
    <x v="1"/>
    <s v="P4"/>
    <x v="3"/>
    <x v="4"/>
    <x v="3"/>
    <x v="1135"/>
    <d v="2024-07-14T00:00:00"/>
    <n v="21"/>
    <n v="229868"/>
    <n v="226304"/>
    <n v="-3564"/>
    <x v="0"/>
    <n v="826.5"/>
    <n v="25"/>
    <x v="2"/>
    <x v="3"/>
    <x v="2"/>
    <n v="49"/>
    <x v="490"/>
    <x v="34"/>
    <x v="1"/>
    <s v="P1074"/>
    <n v="121"/>
    <n v="102"/>
    <x v="2"/>
    <x v="3"/>
    <n v="19"/>
    <n v="2"/>
    <s v="B"/>
    <n v="12.24"/>
    <x v="3"/>
    <n v="0"/>
    <n v="494665"/>
    <s v="Pending"/>
    <n v="276672"/>
    <x v="10"/>
    <x v="1"/>
    <x v="1"/>
    <n v="-3564"/>
  </r>
  <r>
    <x v="3789"/>
    <x v="12"/>
    <x v="3"/>
    <x v="11"/>
    <x v="5"/>
    <s v="P2"/>
    <x v="1"/>
    <x v="4"/>
    <x v="2"/>
    <x v="58"/>
    <d v="2022-10-23T00:00:00"/>
    <n v="50"/>
    <n v="250468"/>
    <n v="335153"/>
    <n v="84685"/>
    <x v="2"/>
    <n v="520.1"/>
    <n v="40"/>
    <x v="0"/>
    <x v="1"/>
    <x v="2"/>
    <n v="0"/>
    <x v="119"/>
    <x v="16"/>
    <x v="0"/>
    <s v="P1185"/>
    <n v="184"/>
    <n v="18"/>
    <x v="15"/>
    <x v="0"/>
    <n v="9"/>
    <n v="6"/>
    <s v="C"/>
    <n v="3.43"/>
    <x v="1"/>
    <n v="46916"/>
    <n v="731936"/>
    <s v="Paid"/>
    <n v="279891"/>
    <x v="7"/>
    <x v="3"/>
    <x v="3"/>
    <n v="84685"/>
  </r>
  <r>
    <x v="3790"/>
    <x v="142"/>
    <x v="3"/>
    <x v="6"/>
    <x v="2"/>
    <s v="P1"/>
    <x v="1"/>
    <x v="0"/>
    <x v="3"/>
    <x v="118"/>
    <d v="2025-04-21T00:00:00"/>
    <n v="7"/>
    <n v="488657"/>
    <n v="501892"/>
    <n v="13235"/>
    <x v="6"/>
    <n v="589.9"/>
    <n v="15"/>
    <x v="2"/>
    <x v="0"/>
    <x v="0"/>
    <n v="80"/>
    <x v="839"/>
    <x v="36"/>
    <x v="2"/>
    <s v="P1305"/>
    <n v="18"/>
    <n v="80"/>
    <x v="9"/>
    <x v="0"/>
    <n v="7"/>
    <n v="5"/>
    <s v="B"/>
    <n v="15.56"/>
    <x v="1"/>
    <n v="0"/>
    <n v="173626"/>
    <s v="Pending"/>
    <n v="518165"/>
    <x v="9"/>
    <x v="2"/>
    <x v="4"/>
    <n v="13235"/>
  </r>
  <r>
    <x v="3791"/>
    <x v="24"/>
    <x v="0"/>
    <x v="10"/>
    <x v="0"/>
    <s v="P1"/>
    <x v="3"/>
    <x v="4"/>
    <x v="2"/>
    <x v="937"/>
    <d v="2024-08-31T00:00:00"/>
    <n v="9"/>
    <n v="27724"/>
    <n v="70500"/>
    <n v="42776"/>
    <x v="2"/>
    <n v="438.4"/>
    <n v="12"/>
    <x v="2"/>
    <x v="3"/>
    <x v="0"/>
    <n v="0"/>
    <x v="886"/>
    <x v="20"/>
    <x v="0"/>
    <s v="P1379"/>
    <n v="94"/>
    <n v="39"/>
    <x v="75"/>
    <x v="1"/>
    <n v="12"/>
    <n v="7"/>
    <s v="D"/>
    <n v="12.37"/>
    <x v="2"/>
    <n v="0"/>
    <n v="439624"/>
    <s v="Pending"/>
    <n v="56450"/>
    <x v="0"/>
    <x v="0"/>
    <x v="0"/>
    <n v="42776"/>
  </r>
  <r>
    <x v="3792"/>
    <x v="116"/>
    <x v="4"/>
    <x v="12"/>
    <x v="4"/>
    <s v="P1"/>
    <x v="3"/>
    <x v="3"/>
    <x v="1"/>
    <x v="198"/>
    <d v="2025-02-24T00:00:00"/>
    <n v="41"/>
    <n v="122153"/>
    <n v="182730"/>
    <n v="60577"/>
    <x v="8"/>
    <n v="720.2"/>
    <n v="76"/>
    <x v="1"/>
    <x v="2"/>
    <x v="1"/>
    <n v="59"/>
    <x v="536"/>
    <x v="44"/>
    <x v="4"/>
    <s v="P1424"/>
    <n v="40"/>
    <n v="97"/>
    <x v="26"/>
    <x v="3"/>
    <n v="9"/>
    <n v="3"/>
    <s v="C"/>
    <n v="14.14"/>
    <x v="0"/>
    <n v="0"/>
    <n v="113929"/>
    <s v="Overdue"/>
    <n v="164896"/>
    <x v="8"/>
    <x v="1"/>
    <x v="2"/>
    <n v="60577"/>
  </r>
  <r>
    <x v="3793"/>
    <x v="177"/>
    <x v="0"/>
    <x v="6"/>
    <x v="1"/>
    <s v="P5"/>
    <x v="1"/>
    <x v="2"/>
    <x v="3"/>
    <x v="763"/>
    <d v="2023-11-23T00:00:00"/>
    <n v="20"/>
    <n v="313242"/>
    <n v="382779"/>
    <n v="69537"/>
    <x v="4"/>
    <n v="508.4"/>
    <n v="12"/>
    <x v="2"/>
    <x v="1"/>
    <x v="1"/>
    <n v="45"/>
    <x v="326"/>
    <x v="22"/>
    <x v="2"/>
    <s v="P1246"/>
    <n v="170"/>
    <n v="114"/>
    <x v="46"/>
    <x v="2"/>
    <n v="2"/>
    <n v="6"/>
    <s v="D"/>
    <n v="17.670000000000002"/>
    <x v="2"/>
    <n v="32988"/>
    <n v="83609"/>
    <s v="Paid"/>
    <n v="318658"/>
    <x v="7"/>
    <x v="0"/>
    <x v="2"/>
    <n v="69537"/>
  </r>
  <r>
    <x v="3794"/>
    <x v="266"/>
    <x v="2"/>
    <x v="26"/>
    <x v="2"/>
    <s v="P5"/>
    <x v="3"/>
    <x v="3"/>
    <x v="3"/>
    <x v="812"/>
    <d v="2023-05-07T00:00:00"/>
    <n v="-1"/>
    <n v="314946"/>
    <n v="330936"/>
    <n v="15990"/>
    <x v="10"/>
    <n v="749.5"/>
    <n v="38"/>
    <x v="0"/>
    <x v="2"/>
    <x v="0"/>
    <n v="59"/>
    <x v="488"/>
    <x v="42"/>
    <x v="2"/>
    <s v="P1259"/>
    <n v="263"/>
    <n v="81"/>
    <x v="45"/>
    <x v="1"/>
    <n v="16"/>
    <n v="7"/>
    <s v="B"/>
    <n v="14.05"/>
    <x v="1"/>
    <n v="0"/>
    <n v="431544"/>
    <s v="Pending"/>
    <n v="345798"/>
    <x v="5"/>
    <x v="2"/>
    <x v="4"/>
    <n v="15990"/>
  </r>
  <r>
    <x v="3795"/>
    <x v="218"/>
    <x v="4"/>
    <x v="24"/>
    <x v="5"/>
    <s v="P1"/>
    <x v="1"/>
    <x v="3"/>
    <x v="1"/>
    <x v="1243"/>
    <d v="2023-01-12T00:00:00"/>
    <n v="46"/>
    <n v="437085"/>
    <n v="510454"/>
    <n v="73369"/>
    <x v="2"/>
    <n v="527.29999999999995"/>
    <n v="61"/>
    <x v="1"/>
    <x v="0"/>
    <x v="0"/>
    <n v="0"/>
    <x v="287"/>
    <x v="25"/>
    <x v="0"/>
    <s v="P1165"/>
    <n v="80"/>
    <n v="107"/>
    <x v="65"/>
    <x v="0"/>
    <n v="7"/>
    <n v="7"/>
    <s v="D"/>
    <n v="11.75"/>
    <x v="3"/>
    <n v="0"/>
    <n v="195100"/>
    <s v="Overdue"/>
    <n v="452684"/>
    <x v="10"/>
    <x v="2"/>
    <x v="4"/>
    <n v="73369"/>
  </r>
  <r>
    <x v="3796"/>
    <x v="169"/>
    <x v="5"/>
    <x v="4"/>
    <x v="2"/>
    <s v="P5"/>
    <x v="0"/>
    <x v="3"/>
    <x v="1"/>
    <x v="15"/>
    <d v="2024-02-23T00:00:00"/>
    <n v="20"/>
    <n v="46783"/>
    <n v="7416"/>
    <n v="-39367"/>
    <x v="7"/>
    <n v="55.2"/>
    <n v="29"/>
    <x v="2"/>
    <x v="3"/>
    <x v="1"/>
    <n v="0"/>
    <x v="329"/>
    <x v="37"/>
    <x v="3"/>
    <s v="P1119"/>
    <n v="86"/>
    <n v="60"/>
    <x v="7"/>
    <x v="2"/>
    <n v="19"/>
    <n v="5"/>
    <s v="D"/>
    <n v="16.420000000000002"/>
    <x v="3"/>
    <n v="0"/>
    <n v="307461"/>
    <s v="Overdue"/>
    <n v="60620"/>
    <x v="4"/>
    <x v="2"/>
    <x v="3"/>
    <n v="-39367"/>
  </r>
  <r>
    <x v="3797"/>
    <x v="43"/>
    <x v="0"/>
    <x v="14"/>
    <x v="2"/>
    <s v="P3"/>
    <x v="2"/>
    <x v="1"/>
    <x v="3"/>
    <x v="1078"/>
    <d v="2022-11-26T00:00:00"/>
    <n v="52"/>
    <n v="82510"/>
    <n v="63043"/>
    <n v="-19467"/>
    <x v="0"/>
    <n v="192.9"/>
    <n v="48"/>
    <x v="0"/>
    <x v="1"/>
    <x v="1"/>
    <n v="0"/>
    <x v="8"/>
    <x v="26"/>
    <x v="1"/>
    <s v="P1193"/>
    <n v="176"/>
    <n v="28"/>
    <x v="11"/>
    <x v="1"/>
    <n v="9"/>
    <n v="4"/>
    <s v="C"/>
    <n v="2.62"/>
    <x v="2"/>
    <n v="0"/>
    <n v="602468"/>
    <s v="Paid"/>
    <n v="74778"/>
    <x v="7"/>
    <x v="1"/>
    <x v="3"/>
    <n v="-19467"/>
  </r>
  <r>
    <x v="3798"/>
    <x v="155"/>
    <x v="2"/>
    <x v="5"/>
    <x v="2"/>
    <s v="P2"/>
    <x v="3"/>
    <x v="3"/>
    <x v="4"/>
    <x v="944"/>
    <d v="2023-02-05T00:00:00"/>
    <n v="7"/>
    <n v="375298"/>
    <n v="367022"/>
    <n v="-8276"/>
    <x v="0"/>
    <n v="885.7"/>
    <n v="3"/>
    <x v="2"/>
    <x v="1"/>
    <x v="2"/>
    <n v="0"/>
    <x v="681"/>
    <x v="17"/>
    <x v="1"/>
    <s v="P1078"/>
    <n v="200"/>
    <n v="105"/>
    <x v="62"/>
    <x v="0"/>
    <n v="0"/>
    <n v="5"/>
    <s v="D"/>
    <n v="7.0000000000000007E-2"/>
    <x v="3"/>
    <n v="0"/>
    <n v="109286"/>
    <s v="Paid"/>
    <n v="395754"/>
    <x v="1"/>
    <x v="1"/>
    <x v="2"/>
    <n v="-8276"/>
  </r>
  <r>
    <x v="3799"/>
    <x v="288"/>
    <x v="5"/>
    <x v="29"/>
    <x v="4"/>
    <s v="P2"/>
    <x v="1"/>
    <x v="1"/>
    <x v="0"/>
    <x v="1116"/>
    <d v="2025-02-25T00:00:00"/>
    <n v="8"/>
    <n v="156455"/>
    <n v="276217"/>
    <n v="119762"/>
    <x v="4"/>
    <n v="705.3"/>
    <n v="45"/>
    <x v="0"/>
    <x v="0"/>
    <x v="1"/>
    <n v="55"/>
    <x v="371"/>
    <x v="44"/>
    <x v="2"/>
    <s v="P1347"/>
    <n v="420"/>
    <n v="93"/>
    <x v="78"/>
    <x v="3"/>
    <n v="19"/>
    <n v="6"/>
    <s v="A"/>
    <n v="15.69"/>
    <x v="2"/>
    <n v="0"/>
    <n v="893748"/>
    <s v="Paid"/>
    <n v="203787"/>
    <x v="7"/>
    <x v="2"/>
    <x v="2"/>
    <n v="119762"/>
  </r>
  <r>
    <x v="3800"/>
    <x v="122"/>
    <x v="0"/>
    <x v="27"/>
    <x v="3"/>
    <s v="P1"/>
    <x v="1"/>
    <x v="3"/>
    <x v="4"/>
    <x v="1174"/>
    <d v="2022-01-11T00:00:00"/>
    <n v="7"/>
    <n v="13122"/>
    <n v="-14881"/>
    <n v="-28003"/>
    <x v="10"/>
    <n v="892.5"/>
    <n v="5"/>
    <x v="2"/>
    <x v="3"/>
    <x v="2"/>
    <n v="0"/>
    <x v="684"/>
    <x v="23"/>
    <x v="2"/>
    <s v="P1208"/>
    <n v="128"/>
    <n v="50"/>
    <x v="88"/>
    <x v="3"/>
    <n v="19"/>
    <n v="8"/>
    <s v="B"/>
    <n v="10.45"/>
    <x v="3"/>
    <n v="32499"/>
    <n v="165968"/>
    <s v="Paid"/>
    <n v="55984"/>
    <x v="9"/>
    <x v="0"/>
    <x v="2"/>
    <n v="-28003"/>
  </r>
  <r>
    <x v="3801"/>
    <x v="153"/>
    <x v="2"/>
    <x v="17"/>
    <x v="2"/>
    <s v="P3"/>
    <x v="2"/>
    <x v="5"/>
    <x v="2"/>
    <x v="1049"/>
    <d v="2023-01-21T00:00:00"/>
    <n v="11"/>
    <n v="216302"/>
    <n v="271643"/>
    <n v="55341"/>
    <x v="3"/>
    <n v="533.1"/>
    <n v="85"/>
    <x v="1"/>
    <x v="0"/>
    <x v="1"/>
    <n v="0"/>
    <x v="291"/>
    <x v="20"/>
    <x v="4"/>
    <s v="P1084"/>
    <n v="277"/>
    <n v="10"/>
    <x v="3"/>
    <x v="3"/>
    <n v="12"/>
    <n v="2"/>
    <s v="D"/>
    <n v="2.94"/>
    <x v="0"/>
    <n v="0"/>
    <n v="73882"/>
    <s v="Overdue"/>
    <n v="217029"/>
    <x v="11"/>
    <x v="2"/>
    <x v="1"/>
    <n v="55341"/>
  </r>
  <r>
    <x v="3802"/>
    <x v="211"/>
    <x v="2"/>
    <x v="23"/>
    <x v="3"/>
    <s v="P1"/>
    <x v="3"/>
    <x v="2"/>
    <x v="2"/>
    <x v="922"/>
    <d v="2024-03-10T00:00:00"/>
    <n v="49"/>
    <n v="77411"/>
    <n v="159697"/>
    <n v="82286"/>
    <x v="7"/>
    <n v="754.2"/>
    <n v="87"/>
    <x v="1"/>
    <x v="3"/>
    <x v="2"/>
    <n v="0"/>
    <x v="67"/>
    <x v="9"/>
    <x v="3"/>
    <s v="P1461"/>
    <n v="297"/>
    <n v="74"/>
    <x v="70"/>
    <x v="3"/>
    <n v="19"/>
    <n v="8"/>
    <s v="C"/>
    <n v="4.26"/>
    <x v="2"/>
    <n v="0"/>
    <n v="694069"/>
    <s v="Paid"/>
    <n v="76361"/>
    <x v="2"/>
    <x v="3"/>
    <x v="0"/>
    <n v="82286"/>
  </r>
  <r>
    <x v="3803"/>
    <x v="284"/>
    <x v="1"/>
    <x v="11"/>
    <x v="5"/>
    <s v="P5"/>
    <x v="1"/>
    <x v="0"/>
    <x v="4"/>
    <x v="809"/>
    <d v="2024-06-03T00:00:00"/>
    <n v="20"/>
    <n v="422110"/>
    <n v="401167"/>
    <n v="-20943"/>
    <x v="9"/>
    <n v="62.2"/>
    <n v="79"/>
    <x v="1"/>
    <x v="2"/>
    <x v="0"/>
    <n v="0"/>
    <x v="212"/>
    <x v="3"/>
    <x v="0"/>
    <s v="P1314"/>
    <n v="231"/>
    <n v="116"/>
    <x v="1"/>
    <x v="2"/>
    <n v="7"/>
    <n v="3"/>
    <s v="C"/>
    <n v="17.739999999999998"/>
    <x v="3"/>
    <n v="16548"/>
    <n v="243115"/>
    <s v="Paid"/>
    <n v="458814"/>
    <x v="4"/>
    <x v="2"/>
    <x v="1"/>
    <n v="-20943"/>
  </r>
  <r>
    <x v="3804"/>
    <x v="119"/>
    <x v="2"/>
    <x v="13"/>
    <x v="3"/>
    <s v="P1"/>
    <x v="3"/>
    <x v="2"/>
    <x v="4"/>
    <x v="470"/>
    <d v="2024-09-30T00:00:00"/>
    <n v="24"/>
    <n v="48858"/>
    <n v="48294"/>
    <n v="-564"/>
    <x v="2"/>
    <n v="209.1"/>
    <n v="55"/>
    <x v="0"/>
    <x v="0"/>
    <x v="2"/>
    <n v="40"/>
    <x v="288"/>
    <x v="37"/>
    <x v="1"/>
    <s v="P1347"/>
    <n v="194"/>
    <n v="13"/>
    <x v="63"/>
    <x v="1"/>
    <n v="14"/>
    <n v="7"/>
    <s v="A"/>
    <n v="10.64"/>
    <x v="0"/>
    <n v="0"/>
    <n v="148838"/>
    <s v="Pending"/>
    <n v="64372"/>
    <x v="9"/>
    <x v="1"/>
    <x v="2"/>
    <n v="-564"/>
  </r>
  <r>
    <x v="3805"/>
    <x v="247"/>
    <x v="3"/>
    <x v="26"/>
    <x v="2"/>
    <s v="P1"/>
    <x v="0"/>
    <x v="1"/>
    <x v="1"/>
    <x v="206"/>
    <d v="2022-12-09T00:00:00"/>
    <n v="56"/>
    <n v="65374"/>
    <n v="44568"/>
    <n v="-20806"/>
    <x v="7"/>
    <n v="149.1"/>
    <n v="71"/>
    <x v="1"/>
    <x v="3"/>
    <x v="0"/>
    <n v="0"/>
    <x v="91"/>
    <x v="31"/>
    <x v="0"/>
    <s v="P1434"/>
    <n v="243"/>
    <n v="64"/>
    <x v="11"/>
    <x v="0"/>
    <n v="21"/>
    <n v="6"/>
    <s v="D"/>
    <n v="9.75"/>
    <x v="2"/>
    <n v="0"/>
    <n v="156154"/>
    <s v="Overdue"/>
    <n v="111395"/>
    <x v="8"/>
    <x v="3"/>
    <x v="3"/>
    <n v="-20806"/>
  </r>
  <r>
    <x v="3806"/>
    <x v="107"/>
    <x v="3"/>
    <x v="6"/>
    <x v="2"/>
    <s v="P4"/>
    <x v="0"/>
    <x v="1"/>
    <x v="4"/>
    <x v="674"/>
    <d v="2025-09-12T00:00:00"/>
    <n v="9"/>
    <n v="488569"/>
    <n v="451226"/>
    <n v="-37343"/>
    <x v="2"/>
    <n v="635.79999999999995"/>
    <n v="32"/>
    <x v="0"/>
    <x v="1"/>
    <x v="0"/>
    <n v="56"/>
    <x v="531"/>
    <x v="24"/>
    <x v="0"/>
    <s v="P1258"/>
    <n v="82"/>
    <n v="65"/>
    <x v="66"/>
    <x v="2"/>
    <n v="4"/>
    <n v="4"/>
    <s v="B"/>
    <n v="17.97"/>
    <x v="2"/>
    <n v="3107"/>
    <n v="387023"/>
    <s v="Overdue"/>
    <n v="476623"/>
    <x v="7"/>
    <x v="3"/>
    <x v="3"/>
    <n v="-37343"/>
  </r>
  <r>
    <x v="3807"/>
    <x v="228"/>
    <x v="1"/>
    <x v="9"/>
    <x v="2"/>
    <s v="P5"/>
    <x v="2"/>
    <x v="3"/>
    <x v="1"/>
    <x v="490"/>
    <d v="2024-06-09T00:00:00"/>
    <n v="21"/>
    <n v="111541"/>
    <n v="114934"/>
    <n v="3393"/>
    <x v="9"/>
    <n v="209.6"/>
    <n v="20"/>
    <x v="2"/>
    <x v="1"/>
    <x v="0"/>
    <n v="57"/>
    <x v="561"/>
    <x v="34"/>
    <x v="0"/>
    <s v="P1276"/>
    <n v="291"/>
    <n v="41"/>
    <x v="90"/>
    <x v="1"/>
    <n v="19"/>
    <n v="4"/>
    <s v="A"/>
    <n v="0.93"/>
    <x v="0"/>
    <n v="0"/>
    <n v="899938"/>
    <s v="Overdue"/>
    <n v="134823"/>
    <x v="0"/>
    <x v="1"/>
    <x v="0"/>
    <n v="3393"/>
  </r>
  <r>
    <x v="3808"/>
    <x v="235"/>
    <x v="1"/>
    <x v="14"/>
    <x v="3"/>
    <s v="P1"/>
    <x v="1"/>
    <x v="2"/>
    <x v="2"/>
    <x v="1298"/>
    <d v="2024-12-12T00:00:00"/>
    <n v="3"/>
    <n v="203831"/>
    <n v="280189"/>
    <n v="76358"/>
    <x v="3"/>
    <n v="121.9"/>
    <n v="30"/>
    <x v="2"/>
    <x v="2"/>
    <x v="1"/>
    <n v="0"/>
    <x v="754"/>
    <x v="43"/>
    <x v="1"/>
    <s v="P1148"/>
    <n v="282"/>
    <n v="115"/>
    <x v="5"/>
    <x v="1"/>
    <n v="16"/>
    <n v="5"/>
    <s v="A"/>
    <n v="13.8"/>
    <x v="2"/>
    <n v="44770"/>
    <n v="731883"/>
    <s v="Overdue"/>
    <n v="222090"/>
    <x v="5"/>
    <x v="1"/>
    <x v="1"/>
    <n v="76358"/>
  </r>
  <r>
    <x v="3809"/>
    <x v="232"/>
    <x v="2"/>
    <x v="27"/>
    <x v="5"/>
    <s v="P3"/>
    <x v="1"/>
    <x v="1"/>
    <x v="3"/>
    <x v="328"/>
    <d v="2022-08-07T00:00:00"/>
    <n v="51"/>
    <n v="474775"/>
    <n v="481130"/>
    <n v="6355"/>
    <x v="7"/>
    <n v="62.3"/>
    <n v="78"/>
    <x v="1"/>
    <x v="0"/>
    <x v="1"/>
    <n v="0"/>
    <x v="416"/>
    <x v="7"/>
    <x v="4"/>
    <s v="P1378"/>
    <n v="196"/>
    <n v="92"/>
    <x v="50"/>
    <x v="1"/>
    <n v="19"/>
    <n v="4"/>
    <s v="C"/>
    <n v="10.23"/>
    <x v="0"/>
    <n v="0"/>
    <n v="35401"/>
    <s v="Overdue"/>
    <n v="523192"/>
    <x v="8"/>
    <x v="2"/>
    <x v="2"/>
    <n v="6355"/>
  </r>
  <r>
    <x v="3810"/>
    <x v="82"/>
    <x v="2"/>
    <x v="5"/>
    <x v="4"/>
    <s v="P5"/>
    <x v="2"/>
    <x v="1"/>
    <x v="3"/>
    <x v="151"/>
    <d v="2025-05-11T00:00:00"/>
    <n v="36"/>
    <n v="433405"/>
    <n v="398612"/>
    <n v="-34793"/>
    <x v="9"/>
    <n v="550.9"/>
    <n v="12"/>
    <x v="2"/>
    <x v="3"/>
    <x v="0"/>
    <n v="0"/>
    <x v="588"/>
    <x v="31"/>
    <x v="3"/>
    <s v="P1285"/>
    <n v="326"/>
    <n v="49"/>
    <x v="86"/>
    <x v="3"/>
    <n v="19"/>
    <n v="2"/>
    <s v="D"/>
    <n v="14.12"/>
    <x v="0"/>
    <n v="0"/>
    <n v="267472"/>
    <s v="Pending"/>
    <n v="429953"/>
    <x v="6"/>
    <x v="2"/>
    <x v="1"/>
    <n v="-34793"/>
  </r>
  <r>
    <x v="3811"/>
    <x v="42"/>
    <x v="5"/>
    <x v="10"/>
    <x v="4"/>
    <s v="P3"/>
    <x v="1"/>
    <x v="5"/>
    <x v="3"/>
    <x v="219"/>
    <d v="2023-04-25T00:00:00"/>
    <n v="23"/>
    <n v="475667"/>
    <n v="536396"/>
    <n v="60729"/>
    <x v="1"/>
    <n v="237.6"/>
    <n v="23"/>
    <x v="2"/>
    <x v="2"/>
    <x v="0"/>
    <n v="58"/>
    <x v="825"/>
    <x v="11"/>
    <x v="4"/>
    <s v="P1268"/>
    <n v="385"/>
    <n v="76"/>
    <x v="53"/>
    <x v="0"/>
    <n v="16"/>
    <n v="7"/>
    <s v="D"/>
    <n v="3.14"/>
    <x v="0"/>
    <n v="34704"/>
    <n v="173532"/>
    <s v="Paid"/>
    <n v="489382"/>
    <x v="4"/>
    <x v="3"/>
    <x v="3"/>
    <n v="60729"/>
  </r>
  <r>
    <x v="3812"/>
    <x v="200"/>
    <x v="0"/>
    <x v="4"/>
    <x v="0"/>
    <s v="P2"/>
    <x v="1"/>
    <x v="2"/>
    <x v="0"/>
    <x v="613"/>
    <d v="2023-10-28T00:00:00"/>
    <n v="-1"/>
    <n v="117793"/>
    <n v="155492"/>
    <n v="37699"/>
    <x v="8"/>
    <n v="776"/>
    <n v="29"/>
    <x v="2"/>
    <x v="2"/>
    <x v="2"/>
    <n v="57"/>
    <x v="105"/>
    <x v="2"/>
    <x v="3"/>
    <s v="P1326"/>
    <n v="241"/>
    <n v="63"/>
    <x v="18"/>
    <x v="0"/>
    <n v="14"/>
    <n v="7"/>
    <s v="A"/>
    <n v="4.55"/>
    <x v="0"/>
    <n v="0"/>
    <n v="89581"/>
    <s v="Paid"/>
    <n v="164148"/>
    <x v="2"/>
    <x v="1"/>
    <x v="3"/>
    <n v="37699"/>
  </r>
  <r>
    <x v="3813"/>
    <x v="43"/>
    <x v="5"/>
    <x v="11"/>
    <x v="2"/>
    <s v="P1"/>
    <x v="3"/>
    <x v="3"/>
    <x v="0"/>
    <x v="575"/>
    <d v="2022-12-30T00:00:00"/>
    <n v="31"/>
    <n v="27296"/>
    <n v="97142"/>
    <n v="69846"/>
    <x v="8"/>
    <n v="164"/>
    <n v="82"/>
    <x v="1"/>
    <x v="1"/>
    <x v="1"/>
    <n v="78"/>
    <x v="422"/>
    <x v="3"/>
    <x v="0"/>
    <s v="P1077"/>
    <n v="157"/>
    <n v="45"/>
    <x v="12"/>
    <x v="3"/>
    <n v="2"/>
    <n v="4"/>
    <s v="B"/>
    <n v="17.86"/>
    <x v="1"/>
    <n v="0"/>
    <n v="262239"/>
    <s v="Paid"/>
    <n v="49846"/>
    <x v="6"/>
    <x v="1"/>
    <x v="0"/>
    <n v="69846"/>
  </r>
  <r>
    <x v="3814"/>
    <x v="61"/>
    <x v="2"/>
    <x v="7"/>
    <x v="2"/>
    <s v="P5"/>
    <x v="1"/>
    <x v="1"/>
    <x v="4"/>
    <x v="228"/>
    <d v="2023-06-27T00:00:00"/>
    <n v="47"/>
    <n v="494259"/>
    <n v="542111"/>
    <n v="47852"/>
    <x v="6"/>
    <n v="753.4"/>
    <n v="83"/>
    <x v="1"/>
    <x v="3"/>
    <x v="0"/>
    <n v="55"/>
    <x v="13"/>
    <x v="4"/>
    <x v="3"/>
    <s v="P1037"/>
    <n v="442"/>
    <n v="115"/>
    <x v="12"/>
    <x v="1"/>
    <n v="4"/>
    <n v="7"/>
    <s v="C"/>
    <n v="17.28"/>
    <x v="1"/>
    <n v="0"/>
    <n v="435486"/>
    <s v="Overdue"/>
    <n v="495608"/>
    <x v="0"/>
    <x v="1"/>
    <x v="3"/>
    <n v="47852"/>
  </r>
  <r>
    <x v="3815"/>
    <x v="1"/>
    <x v="1"/>
    <x v="21"/>
    <x v="3"/>
    <s v="P3"/>
    <x v="3"/>
    <x v="4"/>
    <x v="2"/>
    <x v="1299"/>
    <d v="2024-09-07T00:00:00"/>
    <n v="20"/>
    <n v="348988"/>
    <n v="401151"/>
    <n v="52163"/>
    <x v="7"/>
    <n v="841"/>
    <n v="67"/>
    <x v="1"/>
    <x v="0"/>
    <x v="0"/>
    <n v="0"/>
    <x v="239"/>
    <x v="6"/>
    <x v="4"/>
    <s v="P1252"/>
    <n v="323"/>
    <n v="49"/>
    <x v="41"/>
    <x v="0"/>
    <n v="16"/>
    <n v="7"/>
    <s v="C"/>
    <n v="12.43"/>
    <x v="3"/>
    <n v="0"/>
    <n v="212317"/>
    <s v="Overdue"/>
    <n v="394985"/>
    <x v="12"/>
    <x v="3"/>
    <x v="0"/>
    <n v="52163"/>
  </r>
  <r>
    <x v="3816"/>
    <x v="70"/>
    <x v="5"/>
    <x v="29"/>
    <x v="0"/>
    <s v="P2"/>
    <x v="1"/>
    <x v="3"/>
    <x v="1"/>
    <x v="1300"/>
    <d v="2022-04-04T00:00:00"/>
    <n v="44"/>
    <n v="139639"/>
    <n v="134589"/>
    <n v="-5050"/>
    <x v="6"/>
    <n v="279.3"/>
    <n v="27"/>
    <x v="2"/>
    <x v="1"/>
    <x v="1"/>
    <n v="0"/>
    <x v="448"/>
    <x v="3"/>
    <x v="4"/>
    <s v="P1187"/>
    <n v="361"/>
    <n v="55"/>
    <x v="15"/>
    <x v="3"/>
    <n v="16"/>
    <n v="3"/>
    <s v="C"/>
    <n v="15.19"/>
    <x v="0"/>
    <n v="78159"/>
    <n v="479223"/>
    <s v="Pending"/>
    <n v="126098"/>
    <x v="8"/>
    <x v="2"/>
    <x v="1"/>
    <n v="-5050"/>
  </r>
  <r>
    <x v="3817"/>
    <x v="136"/>
    <x v="3"/>
    <x v="19"/>
    <x v="1"/>
    <s v="P3"/>
    <x v="1"/>
    <x v="1"/>
    <x v="2"/>
    <x v="252"/>
    <d v="2023-01-29T00:00:00"/>
    <n v="14"/>
    <n v="139088"/>
    <n v="239714"/>
    <n v="100626"/>
    <x v="4"/>
    <n v="359.4"/>
    <n v="62"/>
    <x v="1"/>
    <x v="3"/>
    <x v="0"/>
    <n v="55"/>
    <x v="360"/>
    <x v="33"/>
    <x v="4"/>
    <s v="P1206"/>
    <n v="217"/>
    <n v="72"/>
    <x v="14"/>
    <x v="0"/>
    <n v="9"/>
    <n v="6"/>
    <s v="B"/>
    <n v="12.78"/>
    <x v="2"/>
    <n v="53877"/>
    <n v="53026"/>
    <s v="Overdue"/>
    <n v="142936"/>
    <x v="3"/>
    <x v="2"/>
    <x v="2"/>
    <n v="100626"/>
  </r>
  <r>
    <x v="3818"/>
    <x v="211"/>
    <x v="0"/>
    <x v="0"/>
    <x v="1"/>
    <s v="P5"/>
    <x v="3"/>
    <x v="2"/>
    <x v="1"/>
    <x v="552"/>
    <d v="2022-01-20T00:00:00"/>
    <n v="6"/>
    <n v="80467"/>
    <n v="67177"/>
    <n v="-13290"/>
    <x v="7"/>
    <n v="654.9"/>
    <n v="81"/>
    <x v="1"/>
    <x v="2"/>
    <x v="1"/>
    <n v="48"/>
    <x v="835"/>
    <x v="19"/>
    <x v="1"/>
    <s v="P1128"/>
    <n v="74"/>
    <n v="17"/>
    <x v="28"/>
    <x v="1"/>
    <n v="21"/>
    <n v="2"/>
    <s v="A"/>
    <n v="13.24"/>
    <x v="3"/>
    <n v="15451"/>
    <n v="558388"/>
    <s v="Overdue"/>
    <n v="67558"/>
    <x v="3"/>
    <x v="1"/>
    <x v="0"/>
    <n v="-13290"/>
  </r>
  <r>
    <x v="3819"/>
    <x v="254"/>
    <x v="3"/>
    <x v="3"/>
    <x v="1"/>
    <s v="P2"/>
    <x v="2"/>
    <x v="4"/>
    <x v="1"/>
    <x v="41"/>
    <d v="2023-06-14T00:00:00"/>
    <n v="42"/>
    <n v="86074"/>
    <n v="123282"/>
    <n v="37208"/>
    <x v="2"/>
    <n v="369.3"/>
    <n v="88"/>
    <x v="1"/>
    <x v="1"/>
    <x v="1"/>
    <n v="0"/>
    <x v="365"/>
    <x v="1"/>
    <x v="4"/>
    <s v="P1153"/>
    <n v="134"/>
    <n v="114"/>
    <x v="8"/>
    <x v="3"/>
    <n v="2"/>
    <n v="3"/>
    <s v="A"/>
    <n v="7.3"/>
    <x v="0"/>
    <n v="0"/>
    <n v="67925"/>
    <s v="Overdue"/>
    <n v="131084"/>
    <x v="8"/>
    <x v="0"/>
    <x v="2"/>
    <n v="37208"/>
  </r>
  <r>
    <x v="3820"/>
    <x v="122"/>
    <x v="1"/>
    <x v="17"/>
    <x v="5"/>
    <s v="P1"/>
    <x v="0"/>
    <x v="5"/>
    <x v="0"/>
    <x v="230"/>
    <d v="2025-10-24T00:00:00"/>
    <n v="30"/>
    <n v="228305"/>
    <n v="342562"/>
    <n v="114257"/>
    <x v="8"/>
    <n v="142.69999999999999"/>
    <n v="31"/>
    <x v="0"/>
    <x v="3"/>
    <x v="1"/>
    <n v="59"/>
    <x v="770"/>
    <x v="9"/>
    <x v="4"/>
    <s v="P1078"/>
    <n v="88"/>
    <n v="73"/>
    <x v="3"/>
    <x v="2"/>
    <n v="14"/>
    <n v="2"/>
    <s v="B"/>
    <n v="2.16"/>
    <x v="2"/>
    <n v="0"/>
    <n v="249187"/>
    <s v="Paid"/>
    <n v="233229"/>
    <x v="7"/>
    <x v="1"/>
    <x v="0"/>
    <n v="114257"/>
  </r>
  <r>
    <x v="3821"/>
    <x v="15"/>
    <x v="0"/>
    <x v="16"/>
    <x v="4"/>
    <s v="P4"/>
    <x v="1"/>
    <x v="1"/>
    <x v="0"/>
    <x v="1241"/>
    <d v="2024-03-16T00:00:00"/>
    <n v="53"/>
    <n v="331471"/>
    <n v="296848"/>
    <n v="-34623"/>
    <x v="9"/>
    <n v="283.10000000000002"/>
    <n v="27"/>
    <x v="2"/>
    <x v="2"/>
    <x v="1"/>
    <n v="0"/>
    <x v="229"/>
    <x v="31"/>
    <x v="3"/>
    <s v="P1247"/>
    <n v="232"/>
    <n v="99"/>
    <x v="36"/>
    <x v="1"/>
    <n v="14"/>
    <n v="3"/>
    <s v="A"/>
    <n v="4.8099999999999996"/>
    <x v="1"/>
    <n v="0"/>
    <n v="268489"/>
    <s v="Pending"/>
    <n v="315095"/>
    <x v="11"/>
    <x v="0"/>
    <x v="4"/>
    <n v="-34623"/>
  </r>
  <r>
    <x v="3822"/>
    <x v="79"/>
    <x v="1"/>
    <x v="21"/>
    <x v="3"/>
    <s v="P1"/>
    <x v="1"/>
    <x v="5"/>
    <x v="3"/>
    <x v="888"/>
    <d v="2024-10-23T00:00:00"/>
    <n v="53"/>
    <n v="18039"/>
    <n v="-6431"/>
    <n v="-24470"/>
    <x v="2"/>
    <n v="130.1"/>
    <n v="71"/>
    <x v="1"/>
    <x v="0"/>
    <x v="1"/>
    <n v="0"/>
    <x v="412"/>
    <x v="8"/>
    <x v="1"/>
    <s v="P1069"/>
    <n v="105"/>
    <n v="38"/>
    <x v="0"/>
    <x v="2"/>
    <n v="4"/>
    <n v="8"/>
    <s v="C"/>
    <n v="1.87"/>
    <x v="2"/>
    <n v="0"/>
    <n v="371515"/>
    <s v="Paid"/>
    <n v="2715"/>
    <x v="6"/>
    <x v="0"/>
    <x v="2"/>
    <n v="-24470"/>
  </r>
  <r>
    <x v="3823"/>
    <x v="42"/>
    <x v="3"/>
    <x v="25"/>
    <x v="2"/>
    <s v="P5"/>
    <x v="1"/>
    <x v="1"/>
    <x v="0"/>
    <x v="926"/>
    <d v="2024-01-24T00:00:00"/>
    <n v="29"/>
    <n v="235774"/>
    <n v="287445"/>
    <n v="51671"/>
    <x v="0"/>
    <n v="34"/>
    <n v="70"/>
    <x v="1"/>
    <x v="2"/>
    <x v="1"/>
    <n v="49"/>
    <x v="424"/>
    <x v="3"/>
    <x v="0"/>
    <s v="P1308"/>
    <n v="216"/>
    <n v="22"/>
    <x v="82"/>
    <x v="0"/>
    <n v="16"/>
    <n v="4"/>
    <s v="A"/>
    <n v="1.45"/>
    <x v="2"/>
    <n v="60835"/>
    <n v="606205"/>
    <s v="Paid"/>
    <n v="274069"/>
    <x v="12"/>
    <x v="3"/>
    <x v="1"/>
    <n v="51671"/>
  </r>
  <r>
    <x v="3824"/>
    <x v="84"/>
    <x v="4"/>
    <x v="15"/>
    <x v="1"/>
    <s v="P3"/>
    <x v="3"/>
    <x v="5"/>
    <x v="2"/>
    <x v="1301"/>
    <d v="2025-10-01T00:00:00"/>
    <n v="53"/>
    <n v="204455"/>
    <n v="242703"/>
    <n v="38248"/>
    <x v="1"/>
    <n v="347"/>
    <n v="34"/>
    <x v="0"/>
    <x v="1"/>
    <x v="2"/>
    <n v="67"/>
    <x v="585"/>
    <x v="3"/>
    <x v="1"/>
    <s v="P1105"/>
    <n v="412"/>
    <n v="65"/>
    <x v="33"/>
    <x v="0"/>
    <n v="21"/>
    <n v="7"/>
    <s v="C"/>
    <n v="11.74"/>
    <x v="0"/>
    <n v="0"/>
    <n v="171784"/>
    <s v="Pending"/>
    <n v="217735"/>
    <x v="11"/>
    <x v="0"/>
    <x v="0"/>
    <n v="38248"/>
  </r>
  <r>
    <x v="3825"/>
    <x v="75"/>
    <x v="0"/>
    <x v="25"/>
    <x v="1"/>
    <s v="P1"/>
    <x v="0"/>
    <x v="1"/>
    <x v="1"/>
    <x v="1042"/>
    <d v="2025-08-05T00:00:00"/>
    <n v="1"/>
    <n v="333768"/>
    <n v="382181"/>
    <n v="48413"/>
    <x v="0"/>
    <n v="632.5"/>
    <n v="12"/>
    <x v="2"/>
    <x v="3"/>
    <x v="0"/>
    <n v="0"/>
    <x v="48"/>
    <x v="19"/>
    <x v="1"/>
    <s v="P1423"/>
    <n v="112"/>
    <n v="45"/>
    <x v="51"/>
    <x v="2"/>
    <n v="2"/>
    <n v="7"/>
    <s v="A"/>
    <n v="8.75"/>
    <x v="1"/>
    <n v="0"/>
    <n v="773118"/>
    <s v="Paid"/>
    <n v="358540"/>
    <x v="3"/>
    <x v="1"/>
    <x v="0"/>
    <n v="48413"/>
  </r>
  <r>
    <x v="3826"/>
    <x v="6"/>
    <x v="2"/>
    <x v="8"/>
    <x v="5"/>
    <s v="P2"/>
    <x v="2"/>
    <x v="3"/>
    <x v="3"/>
    <x v="1103"/>
    <d v="2024-04-17T00:00:00"/>
    <n v="29"/>
    <n v="248776"/>
    <n v="287358"/>
    <n v="38582"/>
    <x v="1"/>
    <n v="250.6"/>
    <n v="29"/>
    <x v="2"/>
    <x v="0"/>
    <x v="1"/>
    <n v="48"/>
    <x v="231"/>
    <x v="42"/>
    <x v="0"/>
    <s v="P1367"/>
    <n v="171"/>
    <n v="13"/>
    <x v="51"/>
    <x v="3"/>
    <n v="0"/>
    <n v="2"/>
    <s v="B"/>
    <n v="2.74"/>
    <x v="2"/>
    <n v="0"/>
    <n v="18817"/>
    <s v="Paid"/>
    <n v="231772"/>
    <x v="6"/>
    <x v="2"/>
    <x v="1"/>
    <n v="38582"/>
  </r>
  <r>
    <x v="3827"/>
    <x v="87"/>
    <x v="2"/>
    <x v="1"/>
    <x v="3"/>
    <s v="P4"/>
    <x v="0"/>
    <x v="5"/>
    <x v="2"/>
    <x v="365"/>
    <d v="2022-12-05T00:00:00"/>
    <n v="46"/>
    <n v="461390"/>
    <n v="532512"/>
    <n v="71122"/>
    <x v="2"/>
    <n v="299.3"/>
    <n v="38"/>
    <x v="0"/>
    <x v="0"/>
    <x v="1"/>
    <n v="0"/>
    <x v="170"/>
    <x v="33"/>
    <x v="3"/>
    <s v="P1124"/>
    <n v="244"/>
    <n v="86"/>
    <x v="41"/>
    <x v="2"/>
    <n v="4"/>
    <n v="7"/>
    <s v="B"/>
    <n v="14.07"/>
    <x v="0"/>
    <n v="0"/>
    <n v="745553"/>
    <s v="Pending"/>
    <n v="456331"/>
    <x v="8"/>
    <x v="0"/>
    <x v="2"/>
    <n v="71122"/>
  </r>
  <r>
    <x v="3828"/>
    <x v="231"/>
    <x v="3"/>
    <x v="28"/>
    <x v="4"/>
    <s v="P3"/>
    <x v="2"/>
    <x v="0"/>
    <x v="0"/>
    <x v="799"/>
    <d v="2023-09-06T00:00:00"/>
    <n v="52"/>
    <n v="95883"/>
    <n v="116701"/>
    <n v="20818"/>
    <x v="10"/>
    <n v="147.80000000000001"/>
    <n v="62"/>
    <x v="1"/>
    <x v="2"/>
    <x v="2"/>
    <n v="79"/>
    <x v="328"/>
    <x v="3"/>
    <x v="3"/>
    <s v="P1452"/>
    <n v="490"/>
    <n v="79"/>
    <x v="57"/>
    <x v="2"/>
    <n v="21"/>
    <n v="6"/>
    <s v="C"/>
    <n v="2.09"/>
    <x v="2"/>
    <n v="0"/>
    <n v="987283"/>
    <s v="Paid"/>
    <n v="134526"/>
    <x v="1"/>
    <x v="1"/>
    <x v="3"/>
    <n v="20818"/>
  </r>
  <r>
    <x v="3829"/>
    <x v="135"/>
    <x v="3"/>
    <x v="23"/>
    <x v="4"/>
    <s v="P1"/>
    <x v="3"/>
    <x v="2"/>
    <x v="4"/>
    <x v="620"/>
    <d v="2023-10-27T00:00:00"/>
    <n v="48"/>
    <n v="81186"/>
    <n v="122962"/>
    <n v="41776"/>
    <x v="6"/>
    <n v="521.70000000000005"/>
    <n v="48"/>
    <x v="0"/>
    <x v="2"/>
    <x v="0"/>
    <n v="52"/>
    <x v="57"/>
    <x v="22"/>
    <x v="2"/>
    <s v="P1388"/>
    <n v="387"/>
    <n v="12"/>
    <x v="1"/>
    <x v="1"/>
    <n v="0"/>
    <n v="4"/>
    <s v="B"/>
    <n v="5.96"/>
    <x v="3"/>
    <n v="0"/>
    <n v="681952"/>
    <s v="Overdue"/>
    <n v="92135"/>
    <x v="0"/>
    <x v="0"/>
    <x v="1"/>
    <n v="41776"/>
  </r>
  <r>
    <x v="3830"/>
    <x v="38"/>
    <x v="4"/>
    <x v="27"/>
    <x v="5"/>
    <s v="P3"/>
    <x v="1"/>
    <x v="1"/>
    <x v="0"/>
    <x v="752"/>
    <d v="2025-09-29T00:00:00"/>
    <n v="59"/>
    <n v="150281"/>
    <n v="228988"/>
    <n v="78707"/>
    <x v="1"/>
    <n v="413.9"/>
    <n v="65"/>
    <x v="1"/>
    <x v="0"/>
    <x v="1"/>
    <n v="66"/>
    <x v="653"/>
    <x v="8"/>
    <x v="0"/>
    <s v="P1021"/>
    <n v="452"/>
    <n v="93"/>
    <x v="76"/>
    <x v="2"/>
    <n v="14"/>
    <n v="7"/>
    <s v="D"/>
    <n v="15.45"/>
    <x v="1"/>
    <n v="0"/>
    <n v="398680"/>
    <s v="Pending"/>
    <n v="152713"/>
    <x v="1"/>
    <x v="2"/>
    <x v="3"/>
    <n v="78707"/>
  </r>
  <r>
    <x v="3831"/>
    <x v="87"/>
    <x v="0"/>
    <x v="14"/>
    <x v="3"/>
    <s v="P4"/>
    <x v="1"/>
    <x v="1"/>
    <x v="4"/>
    <x v="102"/>
    <d v="2025-10-10T00:00:00"/>
    <n v="48"/>
    <n v="334133"/>
    <n v="362324"/>
    <n v="28191"/>
    <x v="4"/>
    <n v="837.6"/>
    <n v="79"/>
    <x v="1"/>
    <x v="2"/>
    <x v="1"/>
    <n v="0"/>
    <x v="54"/>
    <x v="1"/>
    <x v="2"/>
    <s v="P1150"/>
    <n v="153"/>
    <n v="116"/>
    <x v="37"/>
    <x v="2"/>
    <n v="4"/>
    <n v="7"/>
    <s v="B"/>
    <n v="14.69"/>
    <x v="3"/>
    <n v="6281"/>
    <n v="798229"/>
    <s v="Paid"/>
    <n v="355754"/>
    <x v="4"/>
    <x v="3"/>
    <x v="2"/>
    <n v="28191"/>
  </r>
  <r>
    <x v="3832"/>
    <x v="90"/>
    <x v="2"/>
    <x v="29"/>
    <x v="0"/>
    <s v="P2"/>
    <x v="0"/>
    <x v="5"/>
    <x v="3"/>
    <x v="932"/>
    <d v="2023-07-03T00:00:00"/>
    <n v="50"/>
    <n v="445393"/>
    <n v="500034"/>
    <n v="54641"/>
    <x v="0"/>
    <n v="232.3"/>
    <n v="36"/>
    <x v="0"/>
    <x v="2"/>
    <x v="2"/>
    <n v="100"/>
    <x v="774"/>
    <x v="41"/>
    <x v="0"/>
    <s v="P1302"/>
    <n v="331"/>
    <n v="19"/>
    <x v="49"/>
    <x v="2"/>
    <n v="16"/>
    <n v="2"/>
    <s v="B"/>
    <n v="17.46"/>
    <x v="3"/>
    <n v="80783"/>
    <n v="70520"/>
    <s v="Pending"/>
    <n v="493137"/>
    <x v="3"/>
    <x v="2"/>
    <x v="3"/>
    <n v="54641"/>
  </r>
  <r>
    <x v="3833"/>
    <x v="25"/>
    <x v="1"/>
    <x v="13"/>
    <x v="0"/>
    <s v="P1"/>
    <x v="1"/>
    <x v="5"/>
    <x v="3"/>
    <x v="975"/>
    <d v="2023-04-16T00:00:00"/>
    <n v="15"/>
    <n v="472272"/>
    <n v="465396"/>
    <n v="-6876"/>
    <x v="11"/>
    <n v="415.4"/>
    <n v="69"/>
    <x v="1"/>
    <x v="2"/>
    <x v="0"/>
    <n v="90"/>
    <x v="468"/>
    <x v="0"/>
    <x v="2"/>
    <s v="P1078"/>
    <n v="297"/>
    <n v="119"/>
    <x v="0"/>
    <x v="3"/>
    <n v="12"/>
    <n v="4"/>
    <s v="A"/>
    <n v="8.6999999999999993"/>
    <x v="1"/>
    <n v="0"/>
    <n v="987425"/>
    <s v="Overdue"/>
    <n v="521927"/>
    <x v="7"/>
    <x v="2"/>
    <x v="2"/>
    <n v="-6876"/>
  </r>
  <r>
    <x v="3834"/>
    <x v="93"/>
    <x v="2"/>
    <x v="9"/>
    <x v="4"/>
    <s v="P3"/>
    <x v="3"/>
    <x v="5"/>
    <x v="0"/>
    <x v="442"/>
    <d v="2024-09-12T00:00:00"/>
    <n v="14"/>
    <n v="304575"/>
    <n v="287810"/>
    <n v="-16765"/>
    <x v="3"/>
    <n v="206"/>
    <n v="37"/>
    <x v="0"/>
    <x v="2"/>
    <x v="0"/>
    <n v="0"/>
    <x v="205"/>
    <x v="15"/>
    <x v="4"/>
    <s v="P1001"/>
    <n v="244"/>
    <n v="34"/>
    <x v="38"/>
    <x v="3"/>
    <n v="21"/>
    <n v="2"/>
    <s v="D"/>
    <n v="0.99"/>
    <x v="2"/>
    <n v="9714"/>
    <n v="280970"/>
    <s v="Paid"/>
    <n v="305851"/>
    <x v="3"/>
    <x v="2"/>
    <x v="1"/>
    <n v="-16765"/>
  </r>
  <r>
    <x v="3835"/>
    <x v="90"/>
    <x v="3"/>
    <x v="21"/>
    <x v="2"/>
    <s v="P2"/>
    <x v="1"/>
    <x v="0"/>
    <x v="3"/>
    <x v="1302"/>
    <d v="2025-11-17T00:00:00"/>
    <n v="46"/>
    <n v="230560"/>
    <n v="240421"/>
    <n v="9861"/>
    <x v="7"/>
    <n v="332.1"/>
    <n v="40"/>
    <x v="0"/>
    <x v="2"/>
    <x v="1"/>
    <n v="76"/>
    <x v="353"/>
    <x v="28"/>
    <x v="0"/>
    <s v="P1281"/>
    <n v="329"/>
    <n v="74"/>
    <x v="5"/>
    <x v="1"/>
    <n v="4"/>
    <n v="2"/>
    <s v="D"/>
    <n v="1.68"/>
    <x v="0"/>
    <n v="0"/>
    <n v="996351"/>
    <s v="Overdue"/>
    <n v="265256"/>
    <x v="12"/>
    <x v="2"/>
    <x v="2"/>
    <n v="9861"/>
  </r>
  <r>
    <x v="3836"/>
    <x v="0"/>
    <x v="5"/>
    <x v="1"/>
    <x v="2"/>
    <s v="P1"/>
    <x v="3"/>
    <x v="2"/>
    <x v="4"/>
    <x v="871"/>
    <d v="2025-06-03T00:00:00"/>
    <n v="26"/>
    <n v="301211"/>
    <n v="269001"/>
    <n v="-32210"/>
    <x v="1"/>
    <n v="376.2"/>
    <n v="92"/>
    <x v="1"/>
    <x v="2"/>
    <x v="1"/>
    <n v="0"/>
    <x v="107"/>
    <x v="27"/>
    <x v="4"/>
    <s v="P1488"/>
    <n v="471"/>
    <n v="54"/>
    <x v="6"/>
    <x v="1"/>
    <n v="12"/>
    <n v="1"/>
    <s v="B"/>
    <n v="13.08"/>
    <x v="0"/>
    <n v="0"/>
    <n v="309794"/>
    <s v="Pending"/>
    <n v="296805"/>
    <x v="8"/>
    <x v="1"/>
    <x v="1"/>
    <n v="-32210"/>
  </r>
  <r>
    <x v="3837"/>
    <x v="68"/>
    <x v="3"/>
    <x v="10"/>
    <x v="0"/>
    <s v="P1"/>
    <x v="1"/>
    <x v="3"/>
    <x v="4"/>
    <x v="886"/>
    <d v="2023-01-17T00:00:00"/>
    <n v="36"/>
    <n v="100231"/>
    <n v="104564"/>
    <n v="4333"/>
    <x v="9"/>
    <n v="159.6"/>
    <n v="14"/>
    <x v="2"/>
    <x v="0"/>
    <x v="2"/>
    <n v="92"/>
    <x v="144"/>
    <x v="42"/>
    <x v="4"/>
    <s v="P1443"/>
    <n v="448"/>
    <n v="89"/>
    <x v="39"/>
    <x v="2"/>
    <n v="16"/>
    <n v="3"/>
    <s v="D"/>
    <n v="9.7100000000000009"/>
    <x v="1"/>
    <n v="0"/>
    <n v="441030"/>
    <s v="Overdue"/>
    <n v="131296"/>
    <x v="8"/>
    <x v="3"/>
    <x v="1"/>
    <n v="4333"/>
  </r>
  <r>
    <x v="3838"/>
    <x v="105"/>
    <x v="3"/>
    <x v="27"/>
    <x v="1"/>
    <s v="P2"/>
    <x v="3"/>
    <x v="2"/>
    <x v="4"/>
    <x v="180"/>
    <d v="2024-08-31T00:00:00"/>
    <n v="14"/>
    <n v="409243"/>
    <n v="415467"/>
    <n v="6224"/>
    <x v="1"/>
    <n v="328"/>
    <n v="64"/>
    <x v="1"/>
    <x v="1"/>
    <x v="2"/>
    <n v="0"/>
    <x v="794"/>
    <x v="5"/>
    <x v="4"/>
    <s v="P1170"/>
    <n v="476"/>
    <n v="69"/>
    <x v="87"/>
    <x v="0"/>
    <n v="16"/>
    <n v="5"/>
    <s v="D"/>
    <n v="11.13"/>
    <x v="2"/>
    <n v="0"/>
    <n v="637439"/>
    <s v="Pending"/>
    <n v="430953"/>
    <x v="5"/>
    <x v="1"/>
    <x v="2"/>
    <n v="6224"/>
  </r>
  <r>
    <x v="3839"/>
    <x v="293"/>
    <x v="3"/>
    <x v="20"/>
    <x v="5"/>
    <s v="P2"/>
    <x v="1"/>
    <x v="4"/>
    <x v="3"/>
    <x v="999"/>
    <d v="2025-07-25T00:00:00"/>
    <n v="12"/>
    <n v="209708"/>
    <n v="269827"/>
    <n v="60119"/>
    <x v="15"/>
    <n v="789.6"/>
    <n v="77"/>
    <x v="1"/>
    <x v="2"/>
    <x v="0"/>
    <n v="49"/>
    <x v="530"/>
    <x v="16"/>
    <x v="3"/>
    <s v="P1279"/>
    <n v="27"/>
    <n v="25"/>
    <x v="18"/>
    <x v="0"/>
    <n v="19"/>
    <n v="2"/>
    <s v="A"/>
    <n v="7.67"/>
    <x v="1"/>
    <n v="0"/>
    <n v="505029"/>
    <s v="Overdue"/>
    <n v="212774"/>
    <x v="8"/>
    <x v="0"/>
    <x v="0"/>
    <n v="60119"/>
  </r>
  <r>
    <x v="3840"/>
    <x v="104"/>
    <x v="2"/>
    <x v="18"/>
    <x v="4"/>
    <s v="P1"/>
    <x v="0"/>
    <x v="2"/>
    <x v="3"/>
    <x v="78"/>
    <d v="2024-07-09T00:00:00"/>
    <n v="46"/>
    <n v="107938"/>
    <n v="194321"/>
    <n v="86383"/>
    <x v="9"/>
    <n v="99.2"/>
    <n v="98"/>
    <x v="1"/>
    <x v="2"/>
    <x v="2"/>
    <n v="92"/>
    <x v="542"/>
    <x v="4"/>
    <x v="1"/>
    <s v="P1332"/>
    <n v="363"/>
    <n v="32"/>
    <x v="28"/>
    <x v="0"/>
    <n v="14"/>
    <n v="4"/>
    <s v="C"/>
    <n v="3.42"/>
    <x v="0"/>
    <n v="0"/>
    <n v="995841"/>
    <s v="Pending"/>
    <n v="119989"/>
    <x v="7"/>
    <x v="3"/>
    <x v="4"/>
    <n v="86383"/>
  </r>
  <r>
    <x v="3841"/>
    <x v="231"/>
    <x v="3"/>
    <x v="28"/>
    <x v="1"/>
    <s v="P3"/>
    <x v="2"/>
    <x v="4"/>
    <x v="1"/>
    <x v="203"/>
    <d v="2025-02-18T00:00:00"/>
    <n v="45"/>
    <n v="93534"/>
    <n v="102967"/>
    <n v="9433"/>
    <x v="9"/>
    <n v="600.20000000000005"/>
    <n v="91"/>
    <x v="1"/>
    <x v="1"/>
    <x v="0"/>
    <n v="56"/>
    <x v="323"/>
    <x v="20"/>
    <x v="4"/>
    <s v="P1390"/>
    <n v="322"/>
    <n v="19"/>
    <x v="39"/>
    <x v="1"/>
    <n v="21"/>
    <n v="3"/>
    <s v="A"/>
    <n v="9.43"/>
    <x v="0"/>
    <n v="69031"/>
    <n v="49636"/>
    <s v="Overdue"/>
    <n v="95193"/>
    <x v="5"/>
    <x v="0"/>
    <x v="1"/>
    <n v="9433"/>
  </r>
  <r>
    <x v="3842"/>
    <x v="171"/>
    <x v="0"/>
    <x v="29"/>
    <x v="1"/>
    <s v="P4"/>
    <x v="2"/>
    <x v="0"/>
    <x v="2"/>
    <x v="734"/>
    <d v="2023-11-01T00:00:00"/>
    <n v="16"/>
    <n v="365570"/>
    <n v="474298"/>
    <n v="108728"/>
    <x v="0"/>
    <n v="211.3"/>
    <n v="41"/>
    <x v="0"/>
    <x v="1"/>
    <x v="1"/>
    <n v="51"/>
    <x v="706"/>
    <x v="27"/>
    <x v="4"/>
    <s v="P1400"/>
    <n v="438"/>
    <n v="53"/>
    <x v="73"/>
    <x v="1"/>
    <n v="14"/>
    <n v="2"/>
    <s v="A"/>
    <n v="11.39"/>
    <x v="3"/>
    <n v="83947"/>
    <n v="47430"/>
    <s v="Pending"/>
    <n v="409345"/>
    <x v="10"/>
    <x v="3"/>
    <x v="4"/>
    <n v="108728"/>
  </r>
  <r>
    <x v="3843"/>
    <x v="114"/>
    <x v="3"/>
    <x v="27"/>
    <x v="4"/>
    <s v="P1"/>
    <x v="1"/>
    <x v="4"/>
    <x v="4"/>
    <x v="187"/>
    <d v="2024-02-24T00:00:00"/>
    <n v="41"/>
    <n v="77657"/>
    <n v="164004"/>
    <n v="86347"/>
    <x v="6"/>
    <n v="186.9"/>
    <n v="6"/>
    <x v="2"/>
    <x v="0"/>
    <x v="0"/>
    <n v="0"/>
    <x v="4"/>
    <x v="28"/>
    <x v="2"/>
    <s v="P1039"/>
    <n v="344"/>
    <n v="110"/>
    <x v="71"/>
    <x v="0"/>
    <n v="0"/>
    <n v="5"/>
    <s v="D"/>
    <n v="7.72"/>
    <x v="3"/>
    <n v="1532"/>
    <n v="464872"/>
    <s v="Pending"/>
    <n v="69087"/>
    <x v="8"/>
    <x v="1"/>
    <x v="0"/>
    <n v="86347"/>
  </r>
  <r>
    <x v="3844"/>
    <x v="164"/>
    <x v="3"/>
    <x v="11"/>
    <x v="4"/>
    <s v="P3"/>
    <x v="1"/>
    <x v="0"/>
    <x v="0"/>
    <x v="326"/>
    <d v="2025-06-20T00:00:00"/>
    <n v="17"/>
    <n v="399880"/>
    <n v="396914"/>
    <n v="-2966"/>
    <x v="7"/>
    <n v="138.69999999999999"/>
    <n v="12"/>
    <x v="2"/>
    <x v="3"/>
    <x v="2"/>
    <n v="0"/>
    <x v="645"/>
    <x v="12"/>
    <x v="4"/>
    <s v="P1316"/>
    <n v="226"/>
    <n v="94"/>
    <x v="61"/>
    <x v="1"/>
    <n v="7"/>
    <n v="3"/>
    <s v="D"/>
    <n v="15.73"/>
    <x v="3"/>
    <n v="88950"/>
    <n v="63176"/>
    <s v="Paid"/>
    <n v="402427"/>
    <x v="12"/>
    <x v="0"/>
    <x v="3"/>
    <n v="-2966"/>
  </r>
  <r>
    <x v="3845"/>
    <x v="204"/>
    <x v="1"/>
    <x v="5"/>
    <x v="0"/>
    <s v="P3"/>
    <x v="2"/>
    <x v="0"/>
    <x v="4"/>
    <x v="539"/>
    <d v="2025-01-21T00:00:00"/>
    <n v="18"/>
    <n v="187772"/>
    <n v="231327"/>
    <n v="43555"/>
    <x v="0"/>
    <n v="570.1"/>
    <n v="45"/>
    <x v="0"/>
    <x v="1"/>
    <x v="2"/>
    <n v="76"/>
    <x v="837"/>
    <x v="3"/>
    <x v="2"/>
    <s v="P1463"/>
    <n v="23"/>
    <n v="102"/>
    <x v="17"/>
    <x v="3"/>
    <n v="21"/>
    <n v="5"/>
    <s v="D"/>
    <n v="15.82"/>
    <x v="3"/>
    <n v="0"/>
    <n v="410006"/>
    <s v="Paid"/>
    <n v="192710"/>
    <x v="11"/>
    <x v="0"/>
    <x v="0"/>
    <n v="43555"/>
  </r>
  <r>
    <x v="3846"/>
    <x v="159"/>
    <x v="2"/>
    <x v="13"/>
    <x v="2"/>
    <s v="P3"/>
    <x v="0"/>
    <x v="3"/>
    <x v="4"/>
    <x v="37"/>
    <d v="2023-04-29T00:00:00"/>
    <n v="59"/>
    <n v="155265"/>
    <n v="241736"/>
    <n v="86471"/>
    <x v="1"/>
    <n v="540.70000000000005"/>
    <n v="100"/>
    <x v="1"/>
    <x v="1"/>
    <x v="0"/>
    <n v="70"/>
    <x v="782"/>
    <x v="36"/>
    <x v="1"/>
    <s v="P1499"/>
    <n v="282"/>
    <n v="114"/>
    <x v="72"/>
    <x v="2"/>
    <n v="4"/>
    <n v="5"/>
    <s v="B"/>
    <n v="8.2100000000000009"/>
    <x v="0"/>
    <n v="39363"/>
    <n v="930150"/>
    <s v="Pending"/>
    <n v="136960"/>
    <x v="5"/>
    <x v="3"/>
    <x v="3"/>
    <n v="86471"/>
  </r>
  <r>
    <x v="3847"/>
    <x v="228"/>
    <x v="5"/>
    <x v="20"/>
    <x v="2"/>
    <s v="P5"/>
    <x v="1"/>
    <x v="0"/>
    <x v="0"/>
    <x v="124"/>
    <d v="2024-07-26T00:00:00"/>
    <n v="38"/>
    <n v="497637"/>
    <n v="502228"/>
    <n v="4591"/>
    <x v="2"/>
    <n v="719.6"/>
    <n v="83"/>
    <x v="1"/>
    <x v="1"/>
    <x v="1"/>
    <n v="0"/>
    <x v="285"/>
    <x v="36"/>
    <x v="0"/>
    <s v="P1109"/>
    <n v="451"/>
    <n v="32"/>
    <x v="81"/>
    <x v="2"/>
    <n v="19"/>
    <n v="8"/>
    <s v="D"/>
    <n v="9.1"/>
    <x v="0"/>
    <n v="37597"/>
    <n v="643919"/>
    <s v="Paid"/>
    <n v="536751"/>
    <x v="11"/>
    <x v="0"/>
    <x v="1"/>
    <n v="4591"/>
  </r>
  <r>
    <x v="3848"/>
    <x v="275"/>
    <x v="1"/>
    <x v="0"/>
    <x v="4"/>
    <s v="P2"/>
    <x v="2"/>
    <x v="2"/>
    <x v="0"/>
    <x v="671"/>
    <d v="2023-06-12T00:00:00"/>
    <n v="25"/>
    <n v="112012"/>
    <n v="146218"/>
    <n v="34206"/>
    <x v="6"/>
    <n v="658.1"/>
    <n v="80"/>
    <x v="1"/>
    <x v="1"/>
    <x v="0"/>
    <n v="70"/>
    <x v="872"/>
    <x v="21"/>
    <x v="1"/>
    <s v="P1134"/>
    <n v="103"/>
    <n v="80"/>
    <x v="51"/>
    <x v="2"/>
    <n v="0"/>
    <n v="7"/>
    <s v="B"/>
    <n v="6.91"/>
    <x v="3"/>
    <n v="0"/>
    <n v="861953"/>
    <s v="Pending"/>
    <n v="120793"/>
    <x v="11"/>
    <x v="1"/>
    <x v="3"/>
    <n v="34206"/>
  </r>
  <r>
    <x v="3849"/>
    <x v="253"/>
    <x v="0"/>
    <x v="4"/>
    <x v="5"/>
    <s v="P3"/>
    <x v="3"/>
    <x v="2"/>
    <x v="1"/>
    <x v="744"/>
    <d v="2024-04-05T00:00:00"/>
    <n v="29"/>
    <n v="318342"/>
    <n v="375249"/>
    <n v="56907"/>
    <x v="1"/>
    <n v="0.3"/>
    <n v="48"/>
    <x v="0"/>
    <x v="1"/>
    <x v="0"/>
    <n v="43"/>
    <x v="294"/>
    <x v="6"/>
    <x v="3"/>
    <s v="P1481"/>
    <n v="243"/>
    <n v="89"/>
    <x v="21"/>
    <x v="3"/>
    <n v="9"/>
    <n v="8"/>
    <s v="C"/>
    <n v="10.5"/>
    <x v="2"/>
    <n v="0"/>
    <n v="930612"/>
    <s v="Paid"/>
    <n v="344898"/>
    <x v="8"/>
    <x v="3"/>
    <x v="0"/>
    <n v="56907"/>
  </r>
  <r>
    <x v="3850"/>
    <x v="165"/>
    <x v="0"/>
    <x v="10"/>
    <x v="3"/>
    <s v="P4"/>
    <x v="1"/>
    <x v="5"/>
    <x v="2"/>
    <x v="693"/>
    <d v="2025-11-12T00:00:00"/>
    <n v="53"/>
    <n v="122502"/>
    <n v="109433"/>
    <n v="-13069"/>
    <x v="6"/>
    <n v="185.1"/>
    <n v="48"/>
    <x v="0"/>
    <x v="3"/>
    <x v="0"/>
    <n v="41"/>
    <x v="9"/>
    <x v="28"/>
    <x v="4"/>
    <s v="P1277"/>
    <n v="405"/>
    <n v="111"/>
    <x v="29"/>
    <x v="2"/>
    <n v="7"/>
    <n v="2"/>
    <s v="C"/>
    <n v="0.89"/>
    <x v="1"/>
    <n v="0"/>
    <n v="819261"/>
    <s v="Paid"/>
    <n v="148464"/>
    <x v="4"/>
    <x v="3"/>
    <x v="2"/>
    <n v="-13069"/>
  </r>
  <r>
    <x v="3851"/>
    <x v="196"/>
    <x v="5"/>
    <x v="20"/>
    <x v="3"/>
    <s v="P3"/>
    <x v="0"/>
    <x v="1"/>
    <x v="2"/>
    <x v="1057"/>
    <d v="2025-06-11T00:00:00"/>
    <n v="43"/>
    <n v="153742"/>
    <n v="154381"/>
    <n v="639"/>
    <x v="1"/>
    <n v="217.6"/>
    <n v="78"/>
    <x v="1"/>
    <x v="1"/>
    <x v="2"/>
    <n v="86"/>
    <x v="25"/>
    <x v="14"/>
    <x v="4"/>
    <s v="P1116"/>
    <n v="446"/>
    <n v="72"/>
    <x v="87"/>
    <x v="3"/>
    <n v="21"/>
    <n v="8"/>
    <s v="C"/>
    <n v="13.87"/>
    <x v="0"/>
    <n v="0"/>
    <n v="919498"/>
    <s v="Overdue"/>
    <n v="193490"/>
    <x v="8"/>
    <x v="0"/>
    <x v="3"/>
    <n v="639"/>
  </r>
  <r>
    <x v="3852"/>
    <x v="29"/>
    <x v="3"/>
    <x v="23"/>
    <x v="1"/>
    <s v="P4"/>
    <x v="3"/>
    <x v="0"/>
    <x v="4"/>
    <x v="1187"/>
    <d v="2022-02-10T00:00:00"/>
    <n v="39"/>
    <n v="206547"/>
    <n v="295163"/>
    <n v="88616"/>
    <x v="9"/>
    <n v="240.5"/>
    <n v="40"/>
    <x v="0"/>
    <x v="1"/>
    <x v="0"/>
    <n v="54"/>
    <x v="124"/>
    <x v="41"/>
    <x v="4"/>
    <s v="P1043"/>
    <n v="461"/>
    <n v="95"/>
    <x v="46"/>
    <x v="0"/>
    <n v="14"/>
    <n v="7"/>
    <s v="B"/>
    <n v="6.87"/>
    <x v="3"/>
    <n v="0"/>
    <n v="479082"/>
    <s v="Overdue"/>
    <n v="195946"/>
    <x v="6"/>
    <x v="2"/>
    <x v="3"/>
    <n v="88616"/>
  </r>
  <r>
    <x v="3853"/>
    <x v="299"/>
    <x v="3"/>
    <x v="27"/>
    <x v="5"/>
    <s v="P2"/>
    <x v="3"/>
    <x v="4"/>
    <x v="4"/>
    <x v="485"/>
    <d v="2022-05-18T00:00:00"/>
    <n v="24"/>
    <n v="20306"/>
    <n v="-7008"/>
    <n v="-27314"/>
    <x v="9"/>
    <n v="556.1"/>
    <n v="9"/>
    <x v="2"/>
    <x v="0"/>
    <x v="2"/>
    <n v="43"/>
    <x v="269"/>
    <x v="27"/>
    <x v="1"/>
    <s v="P1397"/>
    <n v="215"/>
    <n v="53"/>
    <x v="93"/>
    <x v="0"/>
    <n v="16"/>
    <n v="7"/>
    <s v="C"/>
    <n v="7.53"/>
    <x v="3"/>
    <n v="0"/>
    <n v="449402"/>
    <s v="Overdue"/>
    <n v="65908"/>
    <x v="11"/>
    <x v="3"/>
    <x v="2"/>
    <n v="-27314"/>
  </r>
  <r>
    <x v="3854"/>
    <x v="214"/>
    <x v="5"/>
    <x v="17"/>
    <x v="5"/>
    <s v="P1"/>
    <x v="3"/>
    <x v="0"/>
    <x v="2"/>
    <x v="132"/>
    <d v="2022-04-02T00:00:00"/>
    <n v="18"/>
    <n v="313757"/>
    <n v="314551"/>
    <n v="794"/>
    <x v="8"/>
    <n v="56.4"/>
    <n v="48"/>
    <x v="0"/>
    <x v="1"/>
    <x v="2"/>
    <n v="0"/>
    <x v="266"/>
    <x v="31"/>
    <x v="1"/>
    <s v="P1197"/>
    <n v="134"/>
    <n v="46"/>
    <x v="90"/>
    <x v="2"/>
    <n v="14"/>
    <n v="4"/>
    <s v="B"/>
    <n v="16.61"/>
    <x v="2"/>
    <n v="0"/>
    <n v="283646"/>
    <s v="Pending"/>
    <n v="356314"/>
    <x v="9"/>
    <x v="1"/>
    <x v="4"/>
    <n v="794"/>
  </r>
  <r>
    <x v="3855"/>
    <x v="228"/>
    <x v="4"/>
    <x v="26"/>
    <x v="1"/>
    <s v="P5"/>
    <x v="3"/>
    <x v="0"/>
    <x v="4"/>
    <x v="1303"/>
    <d v="2022-07-21T00:00:00"/>
    <n v="-2"/>
    <n v="110622"/>
    <n v="123778"/>
    <n v="13156"/>
    <x v="6"/>
    <n v="98.5"/>
    <n v="18"/>
    <x v="2"/>
    <x v="0"/>
    <x v="0"/>
    <n v="42"/>
    <x v="450"/>
    <x v="37"/>
    <x v="2"/>
    <s v="P1056"/>
    <n v="244"/>
    <n v="103"/>
    <x v="12"/>
    <x v="1"/>
    <n v="21"/>
    <n v="2"/>
    <s v="B"/>
    <n v="0.65"/>
    <x v="0"/>
    <n v="61329"/>
    <n v="528561"/>
    <s v="Paid"/>
    <n v="131331"/>
    <x v="0"/>
    <x v="0"/>
    <x v="4"/>
    <n v="13156"/>
  </r>
  <r>
    <x v="3856"/>
    <x v="10"/>
    <x v="2"/>
    <x v="20"/>
    <x v="2"/>
    <s v="P5"/>
    <x v="0"/>
    <x v="2"/>
    <x v="2"/>
    <x v="941"/>
    <d v="2023-09-17T00:00:00"/>
    <n v="28"/>
    <n v="358780"/>
    <n v="320784"/>
    <n v="-37996"/>
    <x v="9"/>
    <n v="863.9"/>
    <n v="99"/>
    <x v="1"/>
    <x v="2"/>
    <x v="1"/>
    <n v="0"/>
    <x v="9"/>
    <x v="17"/>
    <x v="3"/>
    <s v="P1308"/>
    <n v="344"/>
    <n v="32"/>
    <x v="64"/>
    <x v="0"/>
    <n v="7"/>
    <n v="8"/>
    <s v="B"/>
    <n v="3.74"/>
    <x v="0"/>
    <n v="0"/>
    <n v="281636"/>
    <s v="Paid"/>
    <n v="358053"/>
    <x v="4"/>
    <x v="2"/>
    <x v="1"/>
    <n v="-37996"/>
  </r>
  <r>
    <x v="3857"/>
    <x v="93"/>
    <x v="0"/>
    <x v="14"/>
    <x v="5"/>
    <s v="P5"/>
    <x v="2"/>
    <x v="5"/>
    <x v="2"/>
    <x v="1291"/>
    <d v="2025-11-01T00:00:00"/>
    <n v="25"/>
    <n v="179800"/>
    <n v="148148"/>
    <n v="-31652"/>
    <x v="0"/>
    <n v="178.3"/>
    <n v="61"/>
    <x v="1"/>
    <x v="0"/>
    <x v="1"/>
    <n v="64"/>
    <x v="157"/>
    <x v="17"/>
    <x v="4"/>
    <s v="P1070"/>
    <n v="230"/>
    <n v="59"/>
    <x v="25"/>
    <x v="1"/>
    <n v="19"/>
    <n v="4"/>
    <s v="C"/>
    <n v="16.3"/>
    <x v="3"/>
    <n v="13003"/>
    <n v="70700"/>
    <s v="Paid"/>
    <n v="174545"/>
    <x v="10"/>
    <x v="2"/>
    <x v="3"/>
    <n v="-31652"/>
  </r>
  <r>
    <x v="3858"/>
    <x v="248"/>
    <x v="2"/>
    <x v="12"/>
    <x v="3"/>
    <s v="P2"/>
    <x v="0"/>
    <x v="1"/>
    <x v="1"/>
    <x v="970"/>
    <d v="2023-07-27T00:00:00"/>
    <n v="53"/>
    <n v="250385"/>
    <n v="257827"/>
    <n v="7442"/>
    <x v="1"/>
    <n v="825.4"/>
    <n v="4"/>
    <x v="2"/>
    <x v="1"/>
    <x v="1"/>
    <n v="76"/>
    <x v="456"/>
    <x v="35"/>
    <x v="2"/>
    <s v="P1178"/>
    <n v="359"/>
    <n v="38"/>
    <x v="64"/>
    <x v="1"/>
    <n v="21"/>
    <n v="1"/>
    <s v="C"/>
    <n v="15.59"/>
    <x v="2"/>
    <n v="8381"/>
    <n v="767647"/>
    <s v="Overdue"/>
    <n v="264558"/>
    <x v="8"/>
    <x v="2"/>
    <x v="1"/>
    <n v="7442"/>
  </r>
  <r>
    <x v="3859"/>
    <x v="192"/>
    <x v="0"/>
    <x v="9"/>
    <x v="5"/>
    <s v="P4"/>
    <x v="3"/>
    <x v="1"/>
    <x v="3"/>
    <x v="1202"/>
    <d v="2023-04-03T00:00:00"/>
    <n v="31"/>
    <n v="400040"/>
    <n v="471801"/>
    <n v="71761"/>
    <x v="9"/>
    <n v="643.9"/>
    <n v="30"/>
    <x v="2"/>
    <x v="3"/>
    <x v="0"/>
    <n v="87"/>
    <x v="860"/>
    <x v="25"/>
    <x v="0"/>
    <s v="P1205"/>
    <n v="231"/>
    <n v="111"/>
    <x v="38"/>
    <x v="0"/>
    <n v="7"/>
    <n v="6"/>
    <s v="A"/>
    <n v="13.02"/>
    <x v="3"/>
    <n v="0"/>
    <n v="301144"/>
    <s v="Pending"/>
    <n v="386196"/>
    <x v="3"/>
    <x v="1"/>
    <x v="1"/>
    <n v="71761"/>
  </r>
  <r>
    <x v="3860"/>
    <x v="8"/>
    <x v="3"/>
    <x v="18"/>
    <x v="5"/>
    <s v="P2"/>
    <x v="0"/>
    <x v="3"/>
    <x v="0"/>
    <x v="1304"/>
    <d v="2023-03-26T00:00:00"/>
    <n v="50"/>
    <n v="469283"/>
    <n v="579988"/>
    <n v="110705"/>
    <x v="2"/>
    <n v="890.2"/>
    <n v="78"/>
    <x v="1"/>
    <x v="3"/>
    <x v="0"/>
    <n v="44"/>
    <x v="84"/>
    <x v="35"/>
    <x v="4"/>
    <s v="P1478"/>
    <n v="294"/>
    <n v="67"/>
    <x v="34"/>
    <x v="1"/>
    <n v="21"/>
    <n v="1"/>
    <s v="C"/>
    <n v="17.39"/>
    <x v="0"/>
    <n v="0"/>
    <n v="429499"/>
    <s v="Overdue"/>
    <n v="512022"/>
    <x v="12"/>
    <x v="2"/>
    <x v="3"/>
    <n v="110705"/>
  </r>
  <r>
    <x v="3861"/>
    <x v="283"/>
    <x v="0"/>
    <x v="5"/>
    <x v="0"/>
    <s v="P4"/>
    <x v="3"/>
    <x v="1"/>
    <x v="4"/>
    <x v="1052"/>
    <d v="2022-04-19T00:00:00"/>
    <n v="32"/>
    <n v="105304"/>
    <n v="108903"/>
    <n v="3599"/>
    <x v="8"/>
    <n v="563.29999999999995"/>
    <n v="3"/>
    <x v="2"/>
    <x v="3"/>
    <x v="2"/>
    <n v="0"/>
    <x v="273"/>
    <x v="40"/>
    <x v="4"/>
    <s v="P1279"/>
    <n v="414"/>
    <n v="30"/>
    <x v="9"/>
    <x v="1"/>
    <n v="19"/>
    <n v="6"/>
    <s v="A"/>
    <n v="10.49"/>
    <x v="2"/>
    <n v="0"/>
    <n v="878637"/>
    <s v="Overdue"/>
    <n v="102865"/>
    <x v="6"/>
    <x v="2"/>
    <x v="2"/>
    <n v="3599"/>
  </r>
  <r>
    <x v="3862"/>
    <x v="296"/>
    <x v="3"/>
    <x v="6"/>
    <x v="0"/>
    <s v="P3"/>
    <x v="0"/>
    <x v="1"/>
    <x v="0"/>
    <x v="843"/>
    <d v="2025-02-19T00:00:00"/>
    <n v="26"/>
    <n v="53384"/>
    <n v="37297"/>
    <n v="-16087"/>
    <x v="2"/>
    <n v="561.20000000000005"/>
    <n v="51"/>
    <x v="0"/>
    <x v="0"/>
    <x v="0"/>
    <n v="0"/>
    <x v="592"/>
    <x v="35"/>
    <x v="0"/>
    <s v="P1422"/>
    <n v="475"/>
    <n v="55"/>
    <x v="55"/>
    <x v="1"/>
    <n v="2"/>
    <n v="6"/>
    <s v="A"/>
    <n v="2.4"/>
    <x v="1"/>
    <n v="0"/>
    <n v="846085"/>
    <s v="Paid"/>
    <n v="79984"/>
    <x v="2"/>
    <x v="3"/>
    <x v="4"/>
    <n v="-16087"/>
  </r>
  <r>
    <x v="3863"/>
    <x v="3"/>
    <x v="2"/>
    <x v="4"/>
    <x v="2"/>
    <s v="P4"/>
    <x v="2"/>
    <x v="3"/>
    <x v="2"/>
    <x v="151"/>
    <d v="2025-05-12T00:00:00"/>
    <n v="37"/>
    <n v="276995"/>
    <n v="321669"/>
    <n v="44674"/>
    <x v="6"/>
    <n v="852.3"/>
    <n v="63"/>
    <x v="1"/>
    <x v="0"/>
    <x v="0"/>
    <n v="0"/>
    <x v="607"/>
    <x v="35"/>
    <x v="4"/>
    <s v="P1360"/>
    <n v="400"/>
    <n v="37"/>
    <x v="39"/>
    <x v="2"/>
    <n v="0"/>
    <n v="3"/>
    <s v="B"/>
    <n v="4.1500000000000004"/>
    <x v="3"/>
    <n v="0"/>
    <n v="602951"/>
    <s v="Pending"/>
    <n v="277944"/>
    <x v="7"/>
    <x v="2"/>
    <x v="3"/>
    <n v="44674"/>
  </r>
  <r>
    <x v="3864"/>
    <x v="222"/>
    <x v="1"/>
    <x v="22"/>
    <x v="3"/>
    <s v="P3"/>
    <x v="0"/>
    <x v="4"/>
    <x v="3"/>
    <x v="932"/>
    <d v="2023-05-25T00:00:00"/>
    <n v="11"/>
    <n v="379647"/>
    <n v="368085"/>
    <n v="-11562"/>
    <x v="10"/>
    <n v="428.1"/>
    <n v="88"/>
    <x v="1"/>
    <x v="0"/>
    <x v="2"/>
    <n v="0"/>
    <x v="377"/>
    <x v="36"/>
    <x v="0"/>
    <s v="P1277"/>
    <n v="156"/>
    <n v="29"/>
    <x v="0"/>
    <x v="3"/>
    <n v="21"/>
    <n v="7"/>
    <s v="C"/>
    <n v="11.27"/>
    <x v="3"/>
    <n v="0"/>
    <n v="445428"/>
    <s v="Overdue"/>
    <n v="387838"/>
    <x v="5"/>
    <x v="1"/>
    <x v="1"/>
    <n v="-11562"/>
  </r>
  <r>
    <x v="3865"/>
    <x v="231"/>
    <x v="1"/>
    <x v="7"/>
    <x v="4"/>
    <s v="P5"/>
    <x v="2"/>
    <x v="2"/>
    <x v="1"/>
    <x v="1305"/>
    <d v="2023-10-08T00:00:00"/>
    <n v="38"/>
    <n v="15181"/>
    <n v="69443"/>
    <n v="54262"/>
    <x v="3"/>
    <n v="421.4"/>
    <n v="72"/>
    <x v="1"/>
    <x v="3"/>
    <x v="0"/>
    <n v="0"/>
    <x v="445"/>
    <x v="5"/>
    <x v="4"/>
    <s v="P1061"/>
    <n v="50"/>
    <n v="13"/>
    <x v="58"/>
    <x v="2"/>
    <n v="4"/>
    <n v="2"/>
    <s v="D"/>
    <n v="6.04"/>
    <x v="1"/>
    <n v="0"/>
    <n v="922916"/>
    <s v="Overdue"/>
    <n v="43447"/>
    <x v="7"/>
    <x v="1"/>
    <x v="3"/>
    <n v="54262"/>
  </r>
  <r>
    <x v="3866"/>
    <x v="49"/>
    <x v="2"/>
    <x v="17"/>
    <x v="4"/>
    <s v="P3"/>
    <x v="2"/>
    <x v="2"/>
    <x v="1"/>
    <x v="1247"/>
    <d v="2023-09-26T00:00:00"/>
    <n v="46"/>
    <n v="127447"/>
    <n v="204391"/>
    <n v="76944"/>
    <x v="3"/>
    <n v="594.20000000000005"/>
    <n v="79"/>
    <x v="1"/>
    <x v="2"/>
    <x v="2"/>
    <n v="0"/>
    <x v="776"/>
    <x v="2"/>
    <x v="2"/>
    <s v="P1222"/>
    <n v="269"/>
    <n v="96"/>
    <x v="74"/>
    <x v="0"/>
    <n v="9"/>
    <n v="6"/>
    <s v="B"/>
    <n v="16.149999999999999"/>
    <x v="3"/>
    <n v="60922"/>
    <n v="719329"/>
    <s v="Paid"/>
    <n v="154612"/>
    <x v="11"/>
    <x v="1"/>
    <x v="4"/>
    <n v="76944"/>
  </r>
  <r>
    <x v="3867"/>
    <x v="278"/>
    <x v="3"/>
    <x v="8"/>
    <x v="5"/>
    <s v="P1"/>
    <x v="2"/>
    <x v="3"/>
    <x v="1"/>
    <x v="803"/>
    <d v="2022-02-27T00:00:00"/>
    <n v="10"/>
    <n v="80137"/>
    <n v="188053"/>
    <n v="107916"/>
    <x v="2"/>
    <n v="70.7"/>
    <n v="8"/>
    <x v="2"/>
    <x v="3"/>
    <x v="1"/>
    <n v="0"/>
    <x v="868"/>
    <x v="29"/>
    <x v="3"/>
    <s v="P1018"/>
    <n v="314"/>
    <n v="101"/>
    <x v="46"/>
    <x v="3"/>
    <n v="9"/>
    <n v="7"/>
    <s v="C"/>
    <n v="8.59"/>
    <x v="3"/>
    <n v="0"/>
    <n v="768561"/>
    <s v="Pending"/>
    <n v="69150"/>
    <x v="1"/>
    <x v="2"/>
    <x v="0"/>
    <n v="107916"/>
  </r>
  <r>
    <x v="3868"/>
    <x v="97"/>
    <x v="1"/>
    <x v="21"/>
    <x v="1"/>
    <s v="P5"/>
    <x v="3"/>
    <x v="5"/>
    <x v="2"/>
    <x v="1144"/>
    <d v="2022-07-04T00:00:00"/>
    <n v="37"/>
    <n v="240279"/>
    <n v="332898"/>
    <n v="92619"/>
    <x v="9"/>
    <n v="594.20000000000005"/>
    <n v="52"/>
    <x v="0"/>
    <x v="2"/>
    <x v="1"/>
    <n v="52"/>
    <x v="427"/>
    <x v="14"/>
    <x v="1"/>
    <s v="P1376"/>
    <n v="420"/>
    <n v="73"/>
    <x v="86"/>
    <x v="2"/>
    <n v="4"/>
    <n v="3"/>
    <s v="D"/>
    <n v="13.71"/>
    <x v="1"/>
    <n v="0"/>
    <n v="519944"/>
    <s v="Overdue"/>
    <n v="290091"/>
    <x v="5"/>
    <x v="2"/>
    <x v="1"/>
    <n v="92619"/>
  </r>
  <r>
    <x v="3869"/>
    <x v="254"/>
    <x v="5"/>
    <x v="28"/>
    <x v="3"/>
    <s v="P2"/>
    <x v="1"/>
    <x v="1"/>
    <x v="4"/>
    <x v="754"/>
    <d v="2022-05-16T00:00:00"/>
    <n v="13"/>
    <n v="293549"/>
    <n v="265882"/>
    <n v="-27667"/>
    <x v="4"/>
    <n v="191.8"/>
    <n v="33"/>
    <x v="0"/>
    <x v="1"/>
    <x v="0"/>
    <n v="0"/>
    <x v="37"/>
    <x v="17"/>
    <x v="2"/>
    <s v="P1251"/>
    <n v="375"/>
    <n v="49"/>
    <x v="52"/>
    <x v="1"/>
    <n v="2"/>
    <n v="8"/>
    <s v="A"/>
    <n v="3.12"/>
    <x v="0"/>
    <n v="0"/>
    <n v="858796"/>
    <s v="Overdue"/>
    <n v="307239"/>
    <x v="12"/>
    <x v="3"/>
    <x v="0"/>
    <n v="-27667"/>
  </r>
  <r>
    <x v="3870"/>
    <x v="224"/>
    <x v="2"/>
    <x v="0"/>
    <x v="0"/>
    <s v="P4"/>
    <x v="1"/>
    <x v="1"/>
    <x v="4"/>
    <x v="581"/>
    <d v="2023-11-20T00:00:00"/>
    <n v="20"/>
    <n v="492234"/>
    <n v="555226"/>
    <n v="62992"/>
    <x v="7"/>
    <n v="686"/>
    <n v="32"/>
    <x v="0"/>
    <x v="3"/>
    <x v="0"/>
    <n v="52"/>
    <x v="840"/>
    <x v="14"/>
    <x v="0"/>
    <s v="P1470"/>
    <n v="310"/>
    <n v="35"/>
    <x v="32"/>
    <x v="3"/>
    <n v="12"/>
    <n v="1"/>
    <s v="A"/>
    <n v="3.81"/>
    <x v="2"/>
    <n v="0"/>
    <n v="222187"/>
    <s v="Overdue"/>
    <n v="472445"/>
    <x v="10"/>
    <x v="2"/>
    <x v="3"/>
    <n v="62992"/>
  </r>
  <r>
    <x v="3871"/>
    <x v="42"/>
    <x v="3"/>
    <x v="10"/>
    <x v="4"/>
    <s v="P4"/>
    <x v="1"/>
    <x v="3"/>
    <x v="4"/>
    <x v="1231"/>
    <d v="2023-03-20T00:00:00"/>
    <n v="35"/>
    <n v="318393"/>
    <n v="357184"/>
    <n v="38791"/>
    <x v="7"/>
    <n v="144.80000000000001"/>
    <n v="42"/>
    <x v="0"/>
    <x v="1"/>
    <x v="1"/>
    <n v="65"/>
    <x v="672"/>
    <x v="32"/>
    <x v="2"/>
    <s v="P1285"/>
    <n v="98"/>
    <n v="68"/>
    <x v="81"/>
    <x v="3"/>
    <n v="19"/>
    <n v="4"/>
    <s v="A"/>
    <n v="15.87"/>
    <x v="1"/>
    <n v="0"/>
    <n v="11078"/>
    <s v="Pending"/>
    <n v="336185"/>
    <x v="1"/>
    <x v="3"/>
    <x v="4"/>
    <n v="38791"/>
  </r>
  <r>
    <x v="3872"/>
    <x v="43"/>
    <x v="3"/>
    <x v="18"/>
    <x v="1"/>
    <s v="P3"/>
    <x v="1"/>
    <x v="0"/>
    <x v="4"/>
    <x v="856"/>
    <d v="2024-05-16T00:00:00"/>
    <n v="32"/>
    <n v="335188"/>
    <n v="360284"/>
    <n v="25096"/>
    <x v="10"/>
    <n v="684.5"/>
    <n v="60"/>
    <x v="0"/>
    <x v="2"/>
    <x v="1"/>
    <n v="77"/>
    <x v="433"/>
    <x v="17"/>
    <x v="2"/>
    <s v="P1389"/>
    <n v="27"/>
    <n v="53"/>
    <x v="9"/>
    <x v="1"/>
    <n v="0"/>
    <n v="8"/>
    <s v="D"/>
    <n v="4.25"/>
    <x v="2"/>
    <n v="0"/>
    <n v="674301"/>
    <s v="Pending"/>
    <n v="375501"/>
    <x v="10"/>
    <x v="0"/>
    <x v="0"/>
    <n v="25096"/>
  </r>
  <r>
    <x v="3873"/>
    <x v="70"/>
    <x v="4"/>
    <x v="19"/>
    <x v="1"/>
    <s v="P4"/>
    <x v="1"/>
    <x v="4"/>
    <x v="2"/>
    <x v="408"/>
    <d v="2022-04-02T00:00:00"/>
    <n v="10"/>
    <n v="152792"/>
    <n v="272291"/>
    <n v="119499"/>
    <x v="2"/>
    <n v="628.6"/>
    <n v="6"/>
    <x v="2"/>
    <x v="2"/>
    <x v="0"/>
    <n v="76"/>
    <x v="171"/>
    <x v="4"/>
    <x v="2"/>
    <s v="P1448"/>
    <n v="69"/>
    <n v="95"/>
    <x v="16"/>
    <x v="0"/>
    <n v="4"/>
    <n v="4"/>
    <s v="D"/>
    <n v="17.78"/>
    <x v="0"/>
    <n v="20112"/>
    <n v="533674"/>
    <s v="Pending"/>
    <n v="193042"/>
    <x v="4"/>
    <x v="1"/>
    <x v="0"/>
    <n v="119499"/>
  </r>
  <r>
    <x v="3874"/>
    <x v="159"/>
    <x v="3"/>
    <x v="12"/>
    <x v="1"/>
    <s v="P1"/>
    <x v="0"/>
    <x v="4"/>
    <x v="0"/>
    <x v="860"/>
    <d v="2025-08-25T00:00:00"/>
    <n v="37"/>
    <n v="397995"/>
    <n v="471408"/>
    <n v="73413"/>
    <x v="4"/>
    <n v="458.6"/>
    <n v="72"/>
    <x v="1"/>
    <x v="0"/>
    <x v="2"/>
    <n v="81"/>
    <x v="887"/>
    <x v="28"/>
    <x v="3"/>
    <s v="P1213"/>
    <n v="416"/>
    <n v="29"/>
    <x v="37"/>
    <x v="3"/>
    <n v="0"/>
    <n v="1"/>
    <s v="C"/>
    <n v="15.65"/>
    <x v="1"/>
    <n v="0"/>
    <n v="263780"/>
    <s v="Paid"/>
    <n v="383577"/>
    <x v="10"/>
    <x v="0"/>
    <x v="1"/>
    <n v="73413"/>
  </r>
  <r>
    <x v="3875"/>
    <x v="248"/>
    <x v="0"/>
    <x v="17"/>
    <x v="1"/>
    <s v="P1"/>
    <x v="1"/>
    <x v="5"/>
    <x v="1"/>
    <x v="216"/>
    <d v="2024-05-22T00:00:00"/>
    <n v="6"/>
    <n v="387647"/>
    <n v="486432"/>
    <n v="98785"/>
    <x v="0"/>
    <n v="409.1"/>
    <n v="75"/>
    <x v="1"/>
    <x v="0"/>
    <x v="0"/>
    <n v="87"/>
    <x v="48"/>
    <x v="3"/>
    <x v="1"/>
    <s v="P1214"/>
    <n v="445"/>
    <n v="50"/>
    <x v="75"/>
    <x v="2"/>
    <n v="0"/>
    <n v="1"/>
    <s v="B"/>
    <n v="3.88"/>
    <x v="1"/>
    <n v="4527"/>
    <n v="350505"/>
    <s v="Paid"/>
    <n v="407550"/>
    <x v="1"/>
    <x v="0"/>
    <x v="1"/>
    <n v="98785"/>
  </r>
  <r>
    <x v="3876"/>
    <x v="173"/>
    <x v="5"/>
    <x v="6"/>
    <x v="3"/>
    <s v="P3"/>
    <x v="2"/>
    <x v="1"/>
    <x v="3"/>
    <x v="1306"/>
    <d v="2025-07-12T00:00:00"/>
    <n v="18"/>
    <n v="97076"/>
    <n v="203798"/>
    <n v="106722"/>
    <x v="3"/>
    <n v="152"/>
    <n v="72"/>
    <x v="1"/>
    <x v="0"/>
    <x v="0"/>
    <n v="0"/>
    <x v="370"/>
    <x v="24"/>
    <x v="2"/>
    <s v="P1344"/>
    <n v="400"/>
    <n v="102"/>
    <x v="62"/>
    <x v="2"/>
    <n v="12"/>
    <n v="6"/>
    <s v="B"/>
    <n v="3.2"/>
    <x v="2"/>
    <n v="0"/>
    <n v="822626"/>
    <s v="Paid"/>
    <n v="77617"/>
    <x v="2"/>
    <x v="1"/>
    <x v="1"/>
    <n v="106722"/>
  </r>
  <r>
    <x v="3877"/>
    <x v="129"/>
    <x v="1"/>
    <x v="25"/>
    <x v="0"/>
    <s v="P5"/>
    <x v="2"/>
    <x v="1"/>
    <x v="0"/>
    <x v="1188"/>
    <d v="2024-03-12T00:00:00"/>
    <n v="47"/>
    <n v="269971"/>
    <n v="241589"/>
    <n v="-28382"/>
    <x v="8"/>
    <n v="479.1"/>
    <n v="50"/>
    <x v="0"/>
    <x v="3"/>
    <x v="0"/>
    <n v="0"/>
    <x v="201"/>
    <x v="6"/>
    <x v="3"/>
    <s v="P1119"/>
    <n v="239"/>
    <n v="72"/>
    <x v="40"/>
    <x v="0"/>
    <n v="21"/>
    <n v="8"/>
    <s v="A"/>
    <n v="13.39"/>
    <x v="0"/>
    <n v="0"/>
    <n v="786517"/>
    <s v="Paid"/>
    <n v="276669"/>
    <x v="11"/>
    <x v="1"/>
    <x v="2"/>
    <n v="-28382"/>
  </r>
  <r>
    <x v="3878"/>
    <x v="21"/>
    <x v="5"/>
    <x v="25"/>
    <x v="5"/>
    <s v="P4"/>
    <x v="0"/>
    <x v="5"/>
    <x v="4"/>
    <x v="1307"/>
    <d v="2025-01-19T00:00:00"/>
    <n v="37"/>
    <n v="499720"/>
    <n v="581990"/>
    <n v="82270"/>
    <x v="3"/>
    <n v="735.8"/>
    <n v="84"/>
    <x v="1"/>
    <x v="3"/>
    <x v="0"/>
    <n v="76"/>
    <x v="525"/>
    <x v="34"/>
    <x v="4"/>
    <s v="P1492"/>
    <n v="279"/>
    <n v="81"/>
    <x v="35"/>
    <x v="3"/>
    <n v="16"/>
    <n v="7"/>
    <s v="C"/>
    <n v="5.97"/>
    <x v="3"/>
    <n v="0"/>
    <n v="350713"/>
    <s v="Pending"/>
    <n v="526258"/>
    <x v="6"/>
    <x v="1"/>
    <x v="1"/>
    <n v="82270"/>
  </r>
  <r>
    <x v="3879"/>
    <x v="140"/>
    <x v="4"/>
    <x v="0"/>
    <x v="1"/>
    <s v="P4"/>
    <x v="1"/>
    <x v="1"/>
    <x v="0"/>
    <x v="255"/>
    <d v="2023-12-18T00:00:00"/>
    <n v="11"/>
    <n v="304955"/>
    <n v="275396"/>
    <n v="-29559"/>
    <x v="2"/>
    <n v="554.4"/>
    <n v="100"/>
    <x v="1"/>
    <x v="2"/>
    <x v="2"/>
    <n v="81"/>
    <x v="65"/>
    <x v="36"/>
    <x v="0"/>
    <s v="P1444"/>
    <n v="455"/>
    <n v="11"/>
    <x v="93"/>
    <x v="3"/>
    <n v="12"/>
    <n v="3"/>
    <s v="B"/>
    <n v="2.41"/>
    <x v="2"/>
    <n v="0"/>
    <n v="16526"/>
    <s v="Overdue"/>
    <n v="342996"/>
    <x v="0"/>
    <x v="3"/>
    <x v="3"/>
    <n v="-29559"/>
  </r>
  <r>
    <x v="3880"/>
    <x v="165"/>
    <x v="5"/>
    <x v="15"/>
    <x v="0"/>
    <s v="P5"/>
    <x v="3"/>
    <x v="0"/>
    <x v="0"/>
    <x v="1063"/>
    <d v="2025-08-23T00:00:00"/>
    <n v="17"/>
    <n v="175372"/>
    <n v="138477"/>
    <n v="-36895"/>
    <x v="9"/>
    <n v="516.29999999999995"/>
    <n v="25"/>
    <x v="2"/>
    <x v="2"/>
    <x v="0"/>
    <n v="0"/>
    <x v="356"/>
    <x v="1"/>
    <x v="4"/>
    <s v="P1348"/>
    <n v="244"/>
    <n v="24"/>
    <x v="18"/>
    <x v="1"/>
    <n v="12"/>
    <n v="5"/>
    <s v="B"/>
    <n v="5.2"/>
    <x v="3"/>
    <n v="0"/>
    <n v="639251"/>
    <s v="Pending"/>
    <n v="213395"/>
    <x v="12"/>
    <x v="3"/>
    <x v="0"/>
    <n v="-36895"/>
  </r>
  <r>
    <x v="3881"/>
    <x v="141"/>
    <x v="5"/>
    <x v="28"/>
    <x v="2"/>
    <s v="P4"/>
    <x v="3"/>
    <x v="0"/>
    <x v="3"/>
    <x v="967"/>
    <d v="2023-08-24T00:00:00"/>
    <n v="55"/>
    <n v="489543"/>
    <n v="513355"/>
    <n v="23812"/>
    <x v="3"/>
    <n v="807.5"/>
    <n v="16"/>
    <x v="2"/>
    <x v="0"/>
    <x v="2"/>
    <n v="0"/>
    <x v="238"/>
    <x v="20"/>
    <x v="0"/>
    <s v="P1211"/>
    <n v="478"/>
    <n v="98"/>
    <x v="31"/>
    <x v="1"/>
    <n v="0"/>
    <n v="7"/>
    <s v="C"/>
    <n v="0.32"/>
    <x v="1"/>
    <n v="74759"/>
    <n v="451172"/>
    <s v="Pending"/>
    <n v="517942"/>
    <x v="9"/>
    <x v="0"/>
    <x v="1"/>
    <n v="23812"/>
  </r>
  <r>
    <x v="3882"/>
    <x v="132"/>
    <x v="5"/>
    <x v="5"/>
    <x v="3"/>
    <s v="P5"/>
    <x v="2"/>
    <x v="4"/>
    <x v="1"/>
    <x v="598"/>
    <d v="2025-05-09T00:00:00"/>
    <n v="59"/>
    <n v="226075"/>
    <n v="311421"/>
    <n v="85346"/>
    <x v="3"/>
    <n v="469.7"/>
    <n v="53"/>
    <x v="0"/>
    <x v="3"/>
    <x v="2"/>
    <n v="64"/>
    <x v="149"/>
    <x v="22"/>
    <x v="1"/>
    <s v="P1411"/>
    <n v="106"/>
    <n v="48"/>
    <x v="71"/>
    <x v="0"/>
    <n v="21"/>
    <n v="1"/>
    <s v="D"/>
    <n v="10.9"/>
    <x v="3"/>
    <n v="86088"/>
    <n v="814500"/>
    <s v="Paid"/>
    <n v="214513"/>
    <x v="5"/>
    <x v="3"/>
    <x v="1"/>
    <n v="85346"/>
  </r>
  <r>
    <x v="3883"/>
    <x v="275"/>
    <x v="2"/>
    <x v="14"/>
    <x v="0"/>
    <s v="P5"/>
    <x v="3"/>
    <x v="1"/>
    <x v="1"/>
    <x v="978"/>
    <d v="2023-11-16T00:00:00"/>
    <n v="52"/>
    <n v="423917"/>
    <n v="534898"/>
    <n v="110981"/>
    <x v="8"/>
    <n v="58"/>
    <n v="57"/>
    <x v="0"/>
    <x v="2"/>
    <x v="0"/>
    <n v="71"/>
    <x v="538"/>
    <x v="5"/>
    <x v="0"/>
    <s v="P1454"/>
    <n v="149"/>
    <n v="67"/>
    <x v="58"/>
    <x v="1"/>
    <n v="9"/>
    <n v="8"/>
    <s v="D"/>
    <n v="1.44"/>
    <x v="1"/>
    <n v="45229"/>
    <n v="394956"/>
    <s v="Paid"/>
    <n v="414130"/>
    <x v="3"/>
    <x v="1"/>
    <x v="0"/>
    <n v="110981"/>
  </r>
  <r>
    <x v="3884"/>
    <x v="16"/>
    <x v="5"/>
    <x v="20"/>
    <x v="0"/>
    <s v="P4"/>
    <x v="0"/>
    <x v="4"/>
    <x v="1"/>
    <x v="649"/>
    <d v="2022-12-14T00:00:00"/>
    <n v="42"/>
    <n v="243984"/>
    <n v="217948"/>
    <n v="-26036"/>
    <x v="8"/>
    <n v="42"/>
    <n v="92"/>
    <x v="1"/>
    <x v="0"/>
    <x v="0"/>
    <n v="43"/>
    <x v="203"/>
    <x v="4"/>
    <x v="3"/>
    <s v="P1400"/>
    <n v="328"/>
    <n v="40"/>
    <x v="50"/>
    <x v="1"/>
    <n v="7"/>
    <n v="4"/>
    <s v="B"/>
    <n v="17.09"/>
    <x v="3"/>
    <n v="0"/>
    <n v="889619"/>
    <s v="Paid"/>
    <n v="280740"/>
    <x v="2"/>
    <x v="1"/>
    <x v="2"/>
    <n v="-26036"/>
  </r>
  <r>
    <x v="3885"/>
    <x v="164"/>
    <x v="4"/>
    <x v="13"/>
    <x v="2"/>
    <s v="P4"/>
    <x v="1"/>
    <x v="0"/>
    <x v="2"/>
    <x v="896"/>
    <d v="2023-06-12T00:00:00"/>
    <n v="16"/>
    <n v="228716"/>
    <n v="227351"/>
    <n v="-1365"/>
    <x v="10"/>
    <n v="431.6"/>
    <n v="93"/>
    <x v="1"/>
    <x v="1"/>
    <x v="0"/>
    <n v="0"/>
    <x v="127"/>
    <x v="17"/>
    <x v="2"/>
    <s v="P1083"/>
    <n v="358"/>
    <n v="106"/>
    <x v="87"/>
    <x v="3"/>
    <n v="21"/>
    <n v="7"/>
    <s v="A"/>
    <n v="2.3199999999999998"/>
    <x v="0"/>
    <n v="0"/>
    <n v="789540"/>
    <s v="Overdue"/>
    <n v="223388"/>
    <x v="3"/>
    <x v="1"/>
    <x v="0"/>
    <n v="-1365"/>
  </r>
  <r>
    <x v="3886"/>
    <x v="67"/>
    <x v="5"/>
    <x v="9"/>
    <x v="1"/>
    <s v="P3"/>
    <x v="2"/>
    <x v="4"/>
    <x v="3"/>
    <x v="1299"/>
    <d v="2024-08-27T00:00:00"/>
    <n v="9"/>
    <n v="289623"/>
    <n v="355205"/>
    <n v="65582"/>
    <x v="8"/>
    <n v="635.79999999999995"/>
    <n v="60"/>
    <x v="0"/>
    <x v="3"/>
    <x v="2"/>
    <n v="97"/>
    <x v="884"/>
    <x v="6"/>
    <x v="3"/>
    <s v="P1230"/>
    <n v="210"/>
    <n v="95"/>
    <x v="86"/>
    <x v="3"/>
    <n v="7"/>
    <n v="7"/>
    <s v="D"/>
    <n v="4.1399999999999997"/>
    <x v="0"/>
    <n v="74281"/>
    <n v="543356"/>
    <s v="Pending"/>
    <n v="315104"/>
    <x v="7"/>
    <x v="3"/>
    <x v="4"/>
    <n v="65582"/>
  </r>
  <r>
    <x v="3887"/>
    <x v="63"/>
    <x v="0"/>
    <x v="13"/>
    <x v="3"/>
    <s v="P3"/>
    <x v="0"/>
    <x v="3"/>
    <x v="0"/>
    <x v="332"/>
    <d v="2024-07-29T00:00:00"/>
    <n v="53"/>
    <n v="491471"/>
    <n v="555740"/>
    <n v="64269"/>
    <x v="1"/>
    <n v="884.4"/>
    <n v="49"/>
    <x v="0"/>
    <x v="1"/>
    <x v="0"/>
    <n v="41"/>
    <x v="872"/>
    <x v="36"/>
    <x v="4"/>
    <s v="P1400"/>
    <n v="-2"/>
    <n v="32"/>
    <x v="22"/>
    <x v="0"/>
    <n v="19"/>
    <n v="5"/>
    <s v="B"/>
    <n v="17.18"/>
    <x v="2"/>
    <n v="0"/>
    <n v="830106"/>
    <s v="Paid"/>
    <n v="478891"/>
    <x v="7"/>
    <x v="1"/>
    <x v="4"/>
    <n v="64269"/>
  </r>
  <r>
    <x v="3888"/>
    <x v="278"/>
    <x v="4"/>
    <x v="20"/>
    <x v="4"/>
    <s v="P1"/>
    <x v="1"/>
    <x v="2"/>
    <x v="4"/>
    <x v="442"/>
    <d v="2024-10-05T00:00:00"/>
    <n v="37"/>
    <n v="383265"/>
    <n v="443771"/>
    <n v="60506"/>
    <x v="0"/>
    <n v="860.2"/>
    <n v="41"/>
    <x v="0"/>
    <x v="1"/>
    <x v="2"/>
    <n v="52"/>
    <x v="655"/>
    <x v="8"/>
    <x v="4"/>
    <s v="P1109"/>
    <n v="294"/>
    <n v="58"/>
    <x v="77"/>
    <x v="0"/>
    <n v="4"/>
    <n v="1"/>
    <s v="B"/>
    <n v="8.09"/>
    <x v="2"/>
    <n v="42945"/>
    <n v="636244"/>
    <s v="Pending"/>
    <n v="363320"/>
    <x v="12"/>
    <x v="1"/>
    <x v="2"/>
    <n v="60506"/>
  </r>
  <r>
    <x v="3889"/>
    <x v="253"/>
    <x v="1"/>
    <x v="20"/>
    <x v="4"/>
    <s v="P5"/>
    <x v="2"/>
    <x v="2"/>
    <x v="1"/>
    <x v="56"/>
    <d v="2022-07-30T00:00:00"/>
    <n v="12"/>
    <n v="24620"/>
    <n v="-3257"/>
    <n v="-27877"/>
    <x v="4"/>
    <n v="550.6"/>
    <n v="45"/>
    <x v="0"/>
    <x v="2"/>
    <x v="0"/>
    <n v="0"/>
    <x v="102"/>
    <x v="31"/>
    <x v="1"/>
    <s v="P1428"/>
    <n v="225"/>
    <n v="15"/>
    <x v="67"/>
    <x v="3"/>
    <n v="12"/>
    <n v="3"/>
    <s v="A"/>
    <n v="0.69"/>
    <x v="3"/>
    <n v="0"/>
    <n v="37816"/>
    <s v="Overdue"/>
    <n v="36270"/>
    <x v="10"/>
    <x v="0"/>
    <x v="4"/>
    <n v="-27877"/>
  </r>
  <r>
    <x v="3890"/>
    <x v="254"/>
    <x v="0"/>
    <x v="25"/>
    <x v="1"/>
    <s v="P3"/>
    <x v="3"/>
    <x v="4"/>
    <x v="1"/>
    <x v="1264"/>
    <d v="2024-04-08T00:00:00"/>
    <n v="54"/>
    <n v="134075"/>
    <n v="135250"/>
    <n v="1175"/>
    <x v="12"/>
    <n v="316.39999999999998"/>
    <n v="3"/>
    <x v="2"/>
    <x v="2"/>
    <x v="0"/>
    <n v="76"/>
    <x v="623"/>
    <x v="34"/>
    <x v="3"/>
    <s v="P1215"/>
    <n v="465"/>
    <n v="80"/>
    <x v="28"/>
    <x v="0"/>
    <n v="7"/>
    <n v="7"/>
    <s v="D"/>
    <n v="9.09"/>
    <x v="2"/>
    <n v="0"/>
    <n v="817198"/>
    <s v="Pending"/>
    <n v="130899"/>
    <x v="12"/>
    <x v="3"/>
    <x v="1"/>
    <n v="1175"/>
  </r>
  <r>
    <x v="3891"/>
    <x v="33"/>
    <x v="0"/>
    <x v="3"/>
    <x v="3"/>
    <s v="P2"/>
    <x v="1"/>
    <x v="1"/>
    <x v="1"/>
    <x v="1130"/>
    <d v="2025-06-01T00:00:00"/>
    <n v="19"/>
    <n v="466371"/>
    <n v="484442"/>
    <n v="18071"/>
    <x v="0"/>
    <n v="580.70000000000005"/>
    <n v="74"/>
    <x v="1"/>
    <x v="2"/>
    <x v="2"/>
    <n v="96"/>
    <x v="680"/>
    <x v="3"/>
    <x v="0"/>
    <s v="P1326"/>
    <n v="33"/>
    <n v="50"/>
    <x v="8"/>
    <x v="0"/>
    <n v="2"/>
    <n v="3"/>
    <s v="C"/>
    <n v="2.25"/>
    <x v="2"/>
    <n v="0"/>
    <n v="143178"/>
    <s v="Pending"/>
    <n v="485828"/>
    <x v="10"/>
    <x v="3"/>
    <x v="0"/>
    <n v="18071"/>
  </r>
  <r>
    <x v="3892"/>
    <x v="220"/>
    <x v="1"/>
    <x v="18"/>
    <x v="4"/>
    <s v="P4"/>
    <x v="3"/>
    <x v="4"/>
    <x v="1"/>
    <x v="392"/>
    <d v="2023-11-24T00:00:00"/>
    <n v="-1"/>
    <n v="410351"/>
    <n v="479788"/>
    <n v="69437"/>
    <x v="0"/>
    <n v="565.29999999999995"/>
    <n v="41"/>
    <x v="0"/>
    <x v="3"/>
    <x v="0"/>
    <n v="0"/>
    <x v="229"/>
    <x v="23"/>
    <x v="2"/>
    <s v="P1245"/>
    <n v="364"/>
    <n v="85"/>
    <x v="30"/>
    <x v="2"/>
    <n v="19"/>
    <n v="5"/>
    <s v="A"/>
    <n v="16.2"/>
    <x v="1"/>
    <n v="0"/>
    <n v="26560"/>
    <s v="Overdue"/>
    <n v="427120"/>
    <x v="3"/>
    <x v="2"/>
    <x v="2"/>
    <n v="69437"/>
  </r>
  <r>
    <x v="3893"/>
    <x v="101"/>
    <x v="5"/>
    <x v="16"/>
    <x v="0"/>
    <s v="P1"/>
    <x v="3"/>
    <x v="0"/>
    <x v="3"/>
    <x v="1308"/>
    <d v="2024-12-24T00:00:00"/>
    <n v="57"/>
    <n v="114467"/>
    <n v="120422"/>
    <n v="5955"/>
    <x v="7"/>
    <n v="851.5"/>
    <n v="21"/>
    <x v="2"/>
    <x v="2"/>
    <x v="1"/>
    <n v="93"/>
    <x v="698"/>
    <x v="26"/>
    <x v="2"/>
    <s v="P1313"/>
    <n v="129"/>
    <n v="88"/>
    <x v="67"/>
    <x v="0"/>
    <n v="4"/>
    <n v="8"/>
    <s v="D"/>
    <n v="11.68"/>
    <x v="3"/>
    <n v="0"/>
    <n v="911162"/>
    <s v="Pending"/>
    <n v="129288"/>
    <x v="12"/>
    <x v="3"/>
    <x v="2"/>
    <n v="5955"/>
  </r>
  <r>
    <x v="3894"/>
    <x v="117"/>
    <x v="0"/>
    <x v="7"/>
    <x v="2"/>
    <s v="P5"/>
    <x v="3"/>
    <x v="2"/>
    <x v="0"/>
    <x v="138"/>
    <d v="2024-03-27T00:00:00"/>
    <n v="47"/>
    <n v="404609"/>
    <n v="367863"/>
    <n v="-36746"/>
    <x v="7"/>
    <n v="62.2"/>
    <n v="15"/>
    <x v="2"/>
    <x v="2"/>
    <x v="2"/>
    <n v="46"/>
    <x v="671"/>
    <x v="12"/>
    <x v="1"/>
    <s v="P1258"/>
    <n v="257"/>
    <n v="108"/>
    <x v="16"/>
    <x v="3"/>
    <n v="2"/>
    <n v="7"/>
    <s v="D"/>
    <n v="17.36"/>
    <x v="1"/>
    <n v="0"/>
    <n v="881172"/>
    <s v="Pending"/>
    <n v="447935"/>
    <x v="8"/>
    <x v="3"/>
    <x v="4"/>
    <n v="-36746"/>
  </r>
  <r>
    <x v="3895"/>
    <x v="235"/>
    <x v="2"/>
    <x v="26"/>
    <x v="4"/>
    <s v="P1"/>
    <x v="1"/>
    <x v="5"/>
    <x v="1"/>
    <x v="241"/>
    <d v="2024-07-14T00:00:00"/>
    <n v="25"/>
    <n v="244600"/>
    <n v="352953"/>
    <n v="108353"/>
    <x v="2"/>
    <n v="821.6"/>
    <n v="14"/>
    <x v="2"/>
    <x v="3"/>
    <x v="2"/>
    <n v="98"/>
    <x v="224"/>
    <x v="1"/>
    <x v="3"/>
    <s v="P1258"/>
    <n v="17"/>
    <n v="108"/>
    <x v="37"/>
    <x v="2"/>
    <n v="0"/>
    <n v="3"/>
    <s v="D"/>
    <n v="6.31"/>
    <x v="1"/>
    <n v="76585"/>
    <n v="39104"/>
    <s v="Paid"/>
    <n v="268091"/>
    <x v="4"/>
    <x v="2"/>
    <x v="0"/>
    <n v="108353"/>
  </r>
  <r>
    <x v="3896"/>
    <x v="73"/>
    <x v="5"/>
    <x v="2"/>
    <x v="1"/>
    <s v="P1"/>
    <x v="3"/>
    <x v="5"/>
    <x v="1"/>
    <x v="1258"/>
    <d v="2022-01-15T00:00:00"/>
    <n v="0"/>
    <n v="415311"/>
    <n v="500442"/>
    <n v="85131"/>
    <x v="3"/>
    <n v="875.3"/>
    <n v="92"/>
    <x v="1"/>
    <x v="0"/>
    <x v="2"/>
    <n v="89"/>
    <x v="732"/>
    <x v="10"/>
    <x v="1"/>
    <s v="P1301"/>
    <n v="14"/>
    <n v="74"/>
    <x v="37"/>
    <x v="3"/>
    <n v="14"/>
    <n v="2"/>
    <s v="A"/>
    <n v="16.53"/>
    <x v="3"/>
    <n v="60750"/>
    <n v="889756"/>
    <s v="Paid"/>
    <n v="422379"/>
    <x v="3"/>
    <x v="2"/>
    <x v="0"/>
    <n v="85131"/>
  </r>
  <r>
    <x v="3897"/>
    <x v="266"/>
    <x v="4"/>
    <x v="26"/>
    <x v="1"/>
    <s v="P5"/>
    <x v="1"/>
    <x v="3"/>
    <x v="1"/>
    <x v="1133"/>
    <d v="2022-03-19T00:00:00"/>
    <n v="29"/>
    <n v="305616"/>
    <n v="313316"/>
    <n v="7700"/>
    <x v="10"/>
    <n v="357.5"/>
    <n v="34"/>
    <x v="0"/>
    <x v="1"/>
    <x v="2"/>
    <n v="51"/>
    <x v="375"/>
    <x v="8"/>
    <x v="0"/>
    <s v="P1311"/>
    <n v="59"/>
    <n v="53"/>
    <x v="37"/>
    <x v="1"/>
    <n v="9"/>
    <n v="7"/>
    <s v="A"/>
    <n v="17.21"/>
    <x v="2"/>
    <n v="0"/>
    <n v="971661"/>
    <s v="Paid"/>
    <n v="290171"/>
    <x v="0"/>
    <x v="3"/>
    <x v="3"/>
    <n v="7700"/>
  </r>
  <r>
    <x v="3898"/>
    <x v="5"/>
    <x v="5"/>
    <x v="17"/>
    <x v="5"/>
    <s v="P1"/>
    <x v="3"/>
    <x v="3"/>
    <x v="2"/>
    <x v="905"/>
    <d v="2023-03-13T00:00:00"/>
    <n v="26"/>
    <n v="218753"/>
    <n v="205936"/>
    <n v="-12817"/>
    <x v="1"/>
    <n v="55.7"/>
    <n v="56"/>
    <x v="0"/>
    <x v="2"/>
    <x v="2"/>
    <n v="0"/>
    <x v="809"/>
    <x v="30"/>
    <x v="1"/>
    <s v="P1065"/>
    <n v="491"/>
    <n v="16"/>
    <x v="32"/>
    <x v="2"/>
    <n v="0"/>
    <n v="5"/>
    <s v="C"/>
    <n v="12.52"/>
    <x v="0"/>
    <n v="0"/>
    <n v="969432"/>
    <s v="Pending"/>
    <n v="259425"/>
    <x v="6"/>
    <x v="3"/>
    <x v="0"/>
    <n v="-12817"/>
  </r>
  <r>
    <x v="3899"/>
    <x v="176"/>
    <x v="4"/>
    <x v="29"/>
    <x v="2"/>
    <s v="P2"/>
    <x v="2"/>
    <x v="2"/>
    <x v="2"/>
    <x v="1013"/>
    <d v="2022-01-07T00:00:00"/>
    <n v="4"/>
    <n v="278846"/>
    <n v="356846"/>
    <n v="78000"/>
    <x v="10"/>
    <n v="585.9"/>
    <n v="64"/>
    <x v="1"/>
    <x v="1"/>
    <x v="2"/>
    <n v="0"/>
    <x v="277"/>
    <x v="40"/>
    <x v="4"/>
    <s v="P1029"/>
    <n v="290"/>
    <n v="19"/>
    <x v="71"/>
    <x v="1"/>
    <n v="0"/>
    <n v="5"/>
    <s v="B"/>
    <n v="17.829999999999998"/>
    <x v="3"/>
    <n v="0"/>
    <n v="534381"/>
    <s v="Pending"/>
    <n v="269262"/>
    <x v="5"/>
    <x v="2"/>
    <x v="1"/>
    <n v="78000"/>
  </r>
  <r>
    <x v="3900"/>
    <x v="88"/>
    <x v="3"/>
    <x v="5"/>
    <x v="4"/>
    <s v="P2"/>
    <x v="3"/>
    <x v="4"/>
    <x v="0"/>
    <x v="584"/>
    <d v="2022-10-02T00:00:00"/>
    <n v="49"/>
    <n v="156057"/>
    <n v="131425"/>
    <n v="-24632"/>
    <x v="1"/>
    <n v="665.3"/>
    <n v="18"/>
    <x v="2"/>
    <x v="1"/>
    <x v="0"/>
    <n v="0"/>
    <x v="817"/>
    <x v="29"/>
    <x v="0"/>
    <s v="P1178"/>
    <n v="341"/>
    <n v="119"/>
    <x v="59"/>
    <x v="3"/>
    <n v="4"/>
    <n v="6"/>
    <s v="C"/>
    <n v="5.08"/>
    <x v="1"/>
    <n v="0"/>
    <n v="389446"/>
    <s v="Overdue"/>
    <n v="190670"/>
    <x v="11"/>
    <x v="1"/>
    <x v="2"/>
    <n v="-24632"/>
  </r>
  <r>
    <x v="3901"/>
    <x v="227"/>
    <x v="1"/>
    <x v="29"/>
    <x v="3"/>
    <s v="P2"/>
    <x v="0"/>
    <x v="5"/>
    <x v="2"/>
    <x v="40"/>
    <d v="2025-11-03T00:00:00"/>
    <n v="5"/>
    <n v="228815"/>
    <n v="194921"/>
    <n v="-33894"/>
    <x v="2"/>
    <n v="436.2"/>
    <n v="33"/>
    <x v="0"/>
    <x v="1"/>
    <x v="1"/>
    <n v="0"/>
    <x v="308"/>
    <x v="34"/>
    <x v="1"/>
    <s v="P1288"/>
    <n v="52"/>
    <n v="105"/>
    <x v="71"/>
    <x v="3"/>
    <n v="12"/>
    <n v="2"/>
    <s v="C"/>
    <n v="7.41"/>
    <x v="0"/>
    <n v="0"/>
    <n v="39683"/>
    <s v="Overdue"/>
    <n v="233348"/>
    <x v="0"/>
    <x v="3"/>
    <x v="4"/>
    <n v="-33894"/>
  </r>
  <r>
    <x v="3902"/>
    <x v="17"/>
    <x v="1"/>
    <x v="5"/>
    <x v="0"/>
    <s v="P2"/>
    <x v="0"/>
    <x v="3"/>
    <x v="0"/>
    <x v="1309"/>
    <d v="2024-07-21T00:00:00"/>
    <n v="18"/>
    <n v="57996"/>
    <n v="175674"/>
    <n v="117678"/>
    <x v="4"/>
    <n v="97.1"/>
    <n v="39"/>
    <x v="0"/>
    <x v="1"/>
    <x v="1"/>
    <n v="0"/>
    <x v="163"/>
    <x v="37"/>
    <x v="3"/>
    <s v="P1318"/>
    <n v="238"/>
    <n v="72"/>
    <x v="39"/>
    <x v="3"/>
    <n v="21"/>
    <n v="7"/>
    <s v="D"/>
    <n v="12.36"/>
    <x v="3"/>
    <n v="0"/>
    <n v="676882"/>
    <s v="Overdue"/>
    <n v="71851"/>
    <x v="6"/>
    <x v="3"/>
    <x v="0"/>
    <n v="117678"/>
  </r>
  <r>
    <x v="3903"/>
    <x v="60"/>
    <x v="0"/>
    <x v="19"/>
    <x v="2"/>
    <s v="P4"/>
    <x v="3"/>
    <x v="1"/>
    <x v="0"/>
    <x v="285"/>
    <d v="2023-04-20T00:00:00"/>
    <n v="8"/>
    <n v="268144"/>
    <n v="233177"/>
    <n v="-34967"/>
    <x v="6"/>
    <n v="232"/>
    <n v="9"/>
    <x v="2"/>
    <x v="1"/>
    <x v="2"/>
    <n v="47"/>
    <x v="888"/>
    <x v="25"/>
    <x v="3"/>
    <s v="P1240"/>
    <n v="299"/>
    <n v="45"/>
    <x v="84"/>
    <x v="1"/>
    <n v="2"/>
    <n v="6"/>
    <s v="B"/>
    <n v="11.15"/>
    <x v="2"/>
    <n v="0"/>
    <n v="503902"/>
    <s v="Pending"/>
    <n v="285392"/>
    <x v="8"/>
    <x v="3"/>
    <x v="3"/>
    <n v="-34967"/>
  </r>
  <r>
    <x v="3904"/>
    <x v="35"/>
    <x v="4"/>
    <x v="27"/>
    <x v="4"/>
    <s v="P1"/>
    <x v="0"/>
    <x v="3"/>
    <x v="1"/>
    <x v="648"/>
    <d v="2022-11-08T00:00:00"/>
    <n v="55"/>
    <n v="416356"/>
    <n v="456714"/>
    <n v="40358"/>
    <x v="0"/>
    <n v="12.3"/>
    <n v="66"/>
    <x v="1"/>
    <x v="3"/>
    <x v="0"/>
    <n v="0"/>
    <x v="598"/>
    <x v="24"/>
    <x v="1"/>
    <s v="P1439"/>
    <n v="165"/>
    <n v="78"/>
    <x v="44"/>
    <x v="1"/>
    <n v="12"/>
    <n v="8"/>
    <s v="C"/>
    <n v="12.5"/>
    <x v="0"/>
    <n v="0"/>
    <n v="150074"/>
    <s v="Pending"/>
    <n v="454389"/>
    <x v="0"/>
    <x v="0"/>
    <x v="3"/>
    <n v="40358"/>
  </r>
  <r>
    <x v="3905"/>
    <x v="213"/>
    <x v="0"/>
    <x v="4"/>
    <x v="2"/>
    <s v="P3"/>
    <x v="3"/>
    <x v="2"/>
    <x v="2"/>
    <x v="1124"/>
    <d v="2025-11-21T00:00:00"/>
    <n v="55"/>
    <n v="234805"/>
    <n v="233908"/>
    <n v="-897"/>
    <x v="0"/>
    <n v="756.2"/>
    <n v="79"/>
    <x v="1"/>
    <x v="0"/>
    <x v="2"/>
    <n v="0"/>
    <x v="475"/>
    <x v="19"/>
    <x v="1"/>
    <s v="P1360"/>
    <n v="74"/>
    <n v="53"/>
    <x v="14"/>
    <x v="0"/>
    <n v="12"/>
    <n v="7"/>
    <s v="B"/>
    <n v="11.55"/>
    <x v="3"/>
    <n v="0"/>
    <n v="729112"/>
    <s v="Pending"/>
    <n v="220976"/>
    <x v="6"/>
    <x v="0"/>
    <x v="4"/>
    <n v="-897"/>
  </r>
  <r>
    <x v="3906"/>
    <x v="170"/>
    <x v="1"/>
    <x v="5"/>
    <x v="3"/>
    <s v="P5"/>
    <x v="3"/>
    <x v="5"/>
    <x v="4"/>
    <x v="1242"/>
    <d v="2024-04-22T00:00:00"/>
    <n v="27"/>
    <n v="476100"/>
    <n v="533917"/>
    <n v="57817"/>
    <x v="4"/>
    <n v="759"/>
    <n v="32"/>
    <x v="0"/>
    <x v="0"/>
    <x v="1"/>
    <n v="0"/>
    <x v="506"/>
    <x v="15"/>
    <x v="1"/>
    <s v="P1045"/>
    <n v="251"/>
    <n v="10"/>
    <x v="64"/>
    <x v="3"/>
    <n v="4"/>
    <n v="4"/>
    <s v="A"/>
    <n v="14.3"/>
    <x v="3"/>
    <n v="66387"/>
    <n v="62476"/>
    <s v="Paid"/>
    <n v="465299"/>
    <x v="10"/>
    <x v="0"/>
    <x v="0"/>
    <n v="57817"/>
  </r>
  <r>
    <x v="3907"/>
    <x v="72"/>
    <x v="5"/>
    <x v="4"/>
    <x v="1"/>
    <s v="P3"/>
    <x v="0"/>
    <x v="0"/>
    <x v="4"/>
    <x v="109"/>
    <d v="2022-07-12T00:00:00"/>
    <n v="8"/>
    <n v="159405"/>
    <n v="269901"/>
    <n v="110496"/>
    <x v="9"/>
    <n v="428.1"/>
    <n v="67"/>
    <x v="1"/>
    <x v="2"/>
    <x v="0"/>
    <n v="91"/>
    <x v="327"/>
    <x v="33"/>
    <x v="2"/>
    <s v="P1419"/>
    <n v="252"/>
    <n v="81"/>
    <x v="56"/>
    <x v="2"/>
    <n v="19"/>
    <n v="2"/>
    <s v="B"/>
    <n v="11.64"/>
    <x v="0"/>
    <n v="0"/>
    <n v="980492"/>
    <s v="Overdue"/>
    <n v="148580"/>
    <x v="12"/>
    <x v="3"/>
    <x v="4"/>
    <n v="110496"/>
  </r>
  <r>
    <x v="3908"/>
    <x v="166"/>
    <x v="0"/>
    <x v="18"/>
    <x v="3"/>
    <s v="P2"/>
    <x v="2"/>
    <x v="0"/>
    <x v="3"/>
    <x v="154"/>
    <d v="2024-01-02T00:00:00"/>
    <n v="55"/>
    <n v="201062"/>
    <n v="249894"/>
    <n v="48832"/>
    <x v="3"/>
    <n v="140.9"/>
    <n v="12"/>
    <x v="2"/>
    <x v="0"/>
    <x v="0"/>
    <n v="75"/>
    <x v="446"/>
    <x v="19"/>
    <x v="3"/>
    <s v="P1295"/>
    <n v="43"/>
    <n v="102"/>
    <x v="58"/>
    <x v="0"/>
    <n v="21"/>
    <n v="6"/>
    <s v="D"/>
    <n v="0.95"/>
    <x v="3"/>
    <n v="0"/>
    <n v="267461"/>
    <s v="Pending"/>
    <n v="216258"/>
    <x v="5"/>
    <x v="0"/>
    <x v="4"/>
    <n v="48832"/>
  </r>
  <r>
    <x v="3909"/>
    <x v="60"/>
    <x v="1"/>
    <x v="18"/>
    <x v="3"/>
    <s v="P3"/>
    <x v="3"/>
    <x v="3"/>
    <x v="2"/>
    <x v="89"/>
    <d v="2024-07-15T00:00:00"/>
    <n v="34"/>
    <n v="388105"/>
    <n v="481986"/>
    <n v="93881"/>
    <x v="4"/>
    <n v="391.6"/>
    <n v="15"/>
    <x v="2"/>
    <x v="2"/>
    <x v="1"/>
    <n v="70"/>
    <x v="408"/>
    <x v="17"/>
    <x v="1"/>
    <s v="P1436"/>
    <n v="89"/>
    <n v="84"/>
    <x v="11"/>
    <x v="3"/>
    <n v="4"/>
    <n v="6"/>
    <s v="B"/>
    <n v="3.22"/>
    <x v="3"/>
    <n v="0"/>
    <n v="988422"/>
    <s v="Overdue"/>
    <n v="406256"/>
    <x v="12"/>
    <x v="2"/>
    <x v="0"/>
    <n v="93881"/>
  </r>
  <r>
    <x v="3910"/>
    <x v="102"/>
    <x v="1"/>
    <x v="9"/>
    <x v="4"/>
    <s v="P1"/>
    <x v="3"/>
    <x v="2"/>
    <x v="4"/>
    <x v="383"/>
    <d v="2023-04-30T00:00:00"/>
    <n v="21"/>
    <n v="88407"/>
    <n v="128059"/>
    <n v="39652"/>
    <x v="9"/>
    <n v="430.5"/>
    <n v="48"/>
    <x v="0"/>
    <x v="3"/>
    <x v="0"/>
    <n v="57"/>
    <x v="298"/>
    <x v="10"/>
    <x v="4"/>
    <s v="P1027"/>
    <n v="306"/>
    <n v="86"/>
    <x v="70"/>
    <x v="2"/>
    <n v="4"/>
    <n v="1"/>
    <s v="D"/>
    <n v="12.52"/>
    <x v="2"/>
    <n v="0"/>
    <n v="631637"/>
    <s v="Pending"/>
    <n v="77112"/>
    <x v="0"/>
    <x v="3"/>
    <x v="3"/>
    <n v="39652"/>
  </r>
  <r>
    <x v="3911"/>
    <x v="46"/>
    <x v="4"/>
    <x v="11"/>
    <x v="5"/>
    <s v="P4"/>
    <x v="2"/>
    <x v="1"/>
    <x v="4"/>
    <x v="1299"/>
    <d v="2024-08-25T00:00:00"/>
    <n v="7"/>
    <n v="172354"/>
    <n v="172196"/>
    <n v="-158"/>
    <x v="8"/>
    <n v="821.1"/>
    <n v="25"/>
    <x v="2"/>
    <x v="2"/>
    <x v="0"/>
    <n v="0"/>
    <x v="614"/>
    <x v="22"/>
    <x v="4"/>
    <s v="P1112"/>
    <n v="224"/>
    <n v="78"/>
    <x v="29"/>
    <x v="0"/>
    <n v="21"/>
    <n v="5"/>
    <s v="A"/>
    <n v="14.14"/>
    <x v="3"/>
    <n v="0"/>
    <n v="483545"/>
    <s v="Pending"/>
    <n v="166064"/>
    <x v="6"/>
    <x v="3"/>
    <x v="4"/>
    <n v="-158"/>
  </r>
  <r>
    <x v="3912"/>
    <x v="25"/>
    <x v="5"/>
    <x v="18"/>
    <x v="0"/>
    <s v="P2"/>
    <x v="2"/>
    <x v="4"/>
    <x v="2"/>
    <x v="955"/>
    <d v="2023-12-27T00:00:00"/>
    <n v="50"/>
    <n v="49840"/>
    <n v="97758"/>
    <n v="47918"/>
    <x v="9"/>
    <n v="316.89999999999998"/>
    <n v="89"/>
    <x v="1"/>
    <x v="0"/>
    <x v="0"/>
    <n v="46"/>
    <x v="210"/>
    <x v="31"/>
    <x v="0"/>
    <s v="P1406"/>
    <n v="43"/>
    <n v="60"/>
    <x v="70"/>
    <x v="1"/>
    <n v="0"/>
    <n v="1"/>
    <s v="C"/>
    <n v="8.15"/>
    <x v="2"/>
    <n v="0"/>
    <n v="771390"/>
    <s v="Pending"/>
    <n v="69725"/>
    <x v="0"/>
    <x v="3"/>
    <x v="4"/>
    <n v="47918"/>
  </r>
  <r>
    <x v="3913"/>
    <x v="47"/>
    <x v="1"/>
    <x v="28"/>
    <x v="5"/>
    <s v="P3"/>
    <x v="1"/>
    <x v="4"/>
    <x v="4"/>
    <x v="442"/>
    <d v="2024-08-27T00:00:00"/>
    <n v="-2"/>
    <n v="209436"/>
    <n v="181927"/>
    <n v="-27509"/>
    <x v="1"/>
    <n v="215.8"/>
    <n v="69"/>
    <x v="1"/>
    <x v="1"/>
    <x v="0"/>
    <n v="91"/>
    <x v="777"/>
    <x v="22"/>
    <x v="1"/>
    <s v="P1313"/>
    <n v="264"/>
    <n v="116"/>
    <x v="23"/>
    <x v="0"/>
    <n v="7"/>
    <n v="4"/>
    <s v="D"/>
    <n v="8.5"/>
    <x v="1"/>
    <n v="41565"/>
    <n v="595242"/>
    <s v="Paid"/>
    <n v="232053"/>
    <x v="2"/>
    <x v="2"/>
    <x v="2"/>
    <n v="-27509"/>
  </r>
  <r>
    <x v="3914"/>
    <x v="145"/>
    <x v="1"/>
    <x v="8"/>
    <x v="5"/>
    <s v="P1"/>
    <x v="0"/>
    <x v="0"/>
    <x v="4"/>
    <x v="1095"/>
    <d v="2024-05-11T00:00:00"/>
    <n v="59"/>
    <n v="132258"/>
    <n v="155645"/>
    <n v="23387"/>
    <x v="7"/>
    <n v="321.7"/>
    <n v="32"/>
    <x v="0"/>
    <x v="0"/>
    <x v="0"/>
    <n v="0"/>
    <x v="237"/>
    <x v="38"/>
    <x v="4"/>
    <s v="P1075"/>
    <n v="158"/>
    <n v="34"/>
    <x v="38"/>
    <x v="2"/>
    <n v="14"/>
    <n v="3"/>
    <s v="B"/>
    <n v="1.47"/>
    <x v="0"/>
    <n v="8795"/>
    <n v="883670"/>
    <s v="Pending"/>
    <n v="165424"/>
    <x v="11"/>
    <x v="0"/>
    <x v="0"/>
    <n v="23387"/>
  </r>
  <r>
    <x v="3915"/>
    <x v="104"/>
    <x v="2"/>
    <x v="15"/>
    <x v="1"/>
    <s v="P3"/>
    <x v="1"/>
    <x v="0"/>
    <x v="1"/>
    <x v="1014"/>
    <d v="2023-09-29T00:00:00"/>
    <n v="5"/>
    <n v="461597"/>
    <n v="465703"/>
    <n v="4106"/>
    <x v="4"/>
    <n v="656.5"/>
    <n v="86"/>
    <x v="1"/>
    <x v="1"/>
    <x v="0"/>
    <n v="65"/>
    <x v="505"/>
    <x v="15"/>
    <x v="2"/>
    <s v="P1420"/>
    <n v="332"/>
    <n v="24"/>
    <x v="87"/>
    <x v="2"/>
    <n v="4"/>
    <n v="8"/>
    <s v="D"/>
    <n v="15.89"/>
    <x v="1"/>
    <n v="0"/>
    <n v="41640"/>
    <s v="Overdue"/>
    <n v="461639"/>
    <x v="3"/>
    <x v="2"/>
    <x v="0"/>
    <n v="4106"/>
  </r>
  <r>
    <x v="3916"/>
    <x v="201"/>
    <x v="2"/>
    <x v="13"/>
    <x v="4"/>
    <s v="P5"/>
    <x v="0"/>
    <x v="5"/>
    <x v="4"/>
    <x v="893"/>
    <d v="2025-02-22T00:00:00"/>
    <n v="11"/>
    <n v="64386"/>
    <n v="104137"/>
    <n v="39751"/>
    <x v="10"/>
    <n v="377.2"/>
    <n v="89"/>
    <x v="1"/>
    <x v="3"/>
    <x v="1"/>
    <n v="0"/>
    <x v="666"/>
    <x v="7"/>
    <x v="1"/>
    <s v="P1038"/>
    <n v="269"/>
    <n v="10"/>
    <x v="54"/>
    <x v="0"/>
    <n v="2"/>
    <n v="3"/>
    <s v="A"/>
    <n v="12.2"/>
    <x v="3"/>
    <n v="0"/>
    <n v="515596"/>
    <s v="Pending"/>
    <n v="64459"/>
    <x v="10"/>
    <x v="2"/>
    <x v="3"/>
    <n v="39751"/>
  </r>
  <r>
    <x v="3917"/>
    <x v="280"/>
    <x v="1"/>
    <x v="20"/>
    <x v="0"/>
    <s v="P4"/>
    <x v="0"/>
    <x v="5"/>
    <x v="2"/>
    <x v="98"/>
    <d v="2025-08-06T00:00:00"/>
    <n v="53"/>
    <n v="307031"/>
    <n v="327545"/>
    <n v="20514"/>
    <x v="0"/>
    <n v="795.1"/>
    <n v="5"/>
    <x v="2"/>
    <x v="1"/>
    <x v="0"/>
    <n v="0"/>
    <x v="206"/>
    <x v="18"/>
    <x v="1"/>
    <s v="P1302"/>
    <n v="103"/>
    <n v="95"/>
    <x v="79"/>
    <x v="1"/>
    <n v="12"/>
    <n v="3"/>
    <s v="D"/>
    <n v="7.42"/>
    <x v="1"/>
    <n v="0"/>
    <n v="22478"/>
    <s v="Paid"/>
    <n v="342302"/>
    <x v="7"/>
    <x v="0"/>
    <x v="2"/>
    <n v="20514"/>
  </r>
  <r>
    <x v="3918"/>
    <x v="50"/>
    <x v="3"/>
    <x v="25"/>
    <x v="0"/>
    <s v="P5"/>
    <x v="3"/>
    <x v="2"/>
    <x v="0"/>
    <x v="1191"/>
    <d v="2025-01-11T00:00:00"/>
    <n v="15"/>
    <n v="5033"/>
    <n v="16534"/>
    <n v="11501"/>
    <x v="4"/>
    <n v="318"/>
    <n v="42"/>
    <x v="0"/>
    <x v="3"/>
    <x v="0"/>
    <n v="91"/>
    <x v="1"/>
    <x v="19"/>
    <x v="4"/>
    <s v="P1288"/>
    <n v="21"/>
    <n v="65"/>
    <x v="24"/>
    <x v="2"/>
    <n v="9"/>
    <n v="1"/>
    <s v="A"/>
    <n v="17.82"/>
    <x v="3"/>
    <n v="35573"/>
    <n v="377662"/>
    <s v="Paid"/>
    <n v="-7277"/>
    <x v="0"/>
    <x v="3"/>
    <x v="0"/>
    <n v="11501"/>
  </r>
  <r>
    <x v="3919"/>
    <x v="234"/>
    <x v="1"/>
    <x v="18"/>
    <x v="1"/>
    <s v="P4"/>
    <x v="3"/>
    <x v="1"/>
    <x v="1"/>
    <x v="988"/>
    <d v="2025-04-16T00:00:00"/>
    <n v="24"/>
    <n v="341175"/>
    <n v="456442"/>
    <n v="115267"/>
    <x v="3"/>
    <n v="511"/>
    <n v="46"/>
    <x v="0"/>
    <x v="1"/>
    <x v="0"/>
    <n v="0"/>
    <x v="271"/>
    <x v="4"/>
    <x v="4"/>
    <s v="P1172"/>
    <n v="473"/>
    <n v="43"/>
    <x v="68"/>
    <x v="3"/>
    <n v="12"/>
    <n v="4"/>
    <s v="D"/>
    <n v="16.59"/>
    <x v="2"/>
    <n v="0"/>
    <n v="41226"/>
    <s v="Overdue"/>
    <n v="383433"/>
    <x v="12"/>
    <x v="0"/>
    <x v="1"/>
    <n v="115267"/>
  </r>
  <r>
    <x v="3920"/>
    <x v="209"/>
    <x v="3"/>
    <x v="9"/>
    <x v="5"/>
    <s v="P2"/>
    <x v="1"/>
    <x v="4"/>
    <x v="0"/>
    <x v="317"/>
    <d v="2023-12-12T00:00:00"/>
    <n v="46"/>
    <n v="317540"/>
    <n v="342480"/>
    <n v="24940"/>
    <x v="3"/>
    <n v="52.5"/>
    <n v="93"/>
    <x v="1"/>
    <x v="1"/>
    <x v="1"/>
    <n v="0"/>
    <x v="69"/>
    <x v="38"/>
    <x v="4"/>
    <s v="P1070"/>
    <n v="350"/>
    <n v="13"/>
    <x v="6"/>
    <x v="2"/>
    <n v="12"/>
    <n v="2"/>
    <s v="A"/>
    <n v="3.31"/>
    <x v="3"/>
    <n v="0"/>
    <n v="374023"/>
    <s v="Paid"/>
    <n v="353846"/>
    <x v="8"/>
    <x v="3"/>
    <x v="0"/>
    <n v="24940"/>
  </r>
  <r>
    <x v="3921"/>
    <x v="211"/>
    <x v="0"/>
    <x v="1"/>
    <x v="4"/>
    <s v="P5"/>
    <x v="3"/>
    <x v="1"/>
    <x v="0"/>
    <x v="200"/>
    <d v="2025-01-27T00:00:00"/>
    <n v="0"/>
    <n v="92939"/>
    <n v="53677"/>
    <n v="-39262"/>
    <x v="3"/>
    <n v="571.1"/>
    <n v="53"/>
    <x v="0"/>
    <x v="2"/>
    <x v="2"/>
    <n v="44"/>
    <x v="768"/>
    <x v="0"/>
    <x v="1"/>
    <s v="P1047"/>
    <n v="151"/>
    <n v="100"/>
    <x v="2"/>
    <x v="3"/>
    <n v="7"/>
    <n v="1"/>
    <s v="C"/>
    <n v="14.47"/>
    <x v="3"/>
    <n v="0"/>
    <n v="407982"/>
    <s v="Paid"/>
    <n v="125600"/>
    <x v="4"/>
    <x v="1"/>
    <x v="3"/>
    <n v="-39262"/>
  </r>
  <r>
    <x v="3922"/>
    <x v="35"/>
    <x v="0"/>
    <x v="1"/>
    <x v="1"/>
    <s v="P5"/>
    <x v="0"/>
    <x v="0"/>
    <x v="4"/>
    <x v="923"/>
    <d v="2023-10-20T00:00:00"/>
    <n v="53"/>
    <n v="73338"/>
    <n v="94377"/>
    <n v="21039"/>
    <x v="4"/>
    <n v="804.6"/>
    <n v="32"/>
    <x v="0"/>
    <x v="1"/>
    <x v="0"/>
    <n v="46"/>
    <x v="338"/>
    <x v="39"/>
    <x v="1"/>
    <s v="P1287"/>
    <n v="404"/>
    <n v="76"/>
    <x v="61"/>
    <x v="1"/>
    <n v="7"/>
    <n v="5"/>
    <s v="D"/>
    <n v="13.61"/>
    <x v="1"/>
    <n v="87557"/>
    <n v="37747"/>
    <s v="Paid"/>
    <n v="60358"/>
    <x v="6"/>
    <x v="0"/>
    <x v="3"/>
    <n v="21039"/>
  </r>
  <r>
    <x v="3923"/>
    <x v="121"/>
    <x v="1"/>
    <x v="11"/>
    <x v="2"/>
    <s v="P1"/>
    <x v="2"/>
    <x v="0"/>
    <x v="4"/>
    <x v="467"/>
    <d v="2025-05-11T00:00:00"/>
    <n v="52"/>
    <n v="77819"/>
    <n v="84303"/>
    <n v="6484"/>
    <x v="4"/>
    <n v="753.9"/>
    <n v="85"/>
    <x v="1"/>
    <x v="0"/>
    <x v="0"/>
    <n v="0"/>
    <x v="283"/>
    <x v="18"/>
    <x v="1"/>
    <s v="P1315"/>
    <n v="91"/>
    <n v="17"/>
    <x v="48"/>
    <x v="0"/>
    <n v="21"/>
    <n v="6"/>
    <s v="D"/>
    <n v="6.63"/>
    <x v="3"/>
    <n v="0"/>
    <n v="776726"/>
    <s v="Overdue"/>
    <n v="86421"/>
    <x v="2"/>
    <x v="0"/>
    <x v="1"/>
    <n v="6484"/>
  </r>
  <r>
    <x v="3924"/>
    <x v="287"/>
    <x v="2"/>
    <x v="25"/>
    <x v="0"/>
    <s v="P2"/>
    <x v="2"/>
    <x v="4"/>
    <x v="1"/>
    <x v="602"/>
    <d v="2025-07-18T00:00:00"/>
    <n v="6"/>
    <n v="245779"/>
    <n v="296891"/>
    <n v="51112"/>
    <x v="10"/>
    <n v="520.9"/>
    <n v="12"/>
    <x v="2"/>
    <x v="3"/>
    <x v="0"/>
    <n v="0"/>
    <x v="481"/>
    <x v="24"/>
    <x v="4"/>
    <s v="P1254"/>
    <n v="85"/>
    <n v="92"/>
    <x v="80"/>
    <x v="0"/>
    <n v="7"/>
    <n v="5"/>
    <s v="D"/>
    <n v="2.7"/>
    <x v="3"/>
    <n v="0"/>
    <n v="65307"/>
    <s v="Paid"/>
    <n v="287247"/>
    <x v="0"/>
    <x v="1"/>
    <x v="1"/>
    <n v="51112"/>
  </r>
  <r>
    <x v="3925"/>
    <x v="77"/>
    <x v="1"/>
    <x v="10"/>
    <x v="2"/>
    <s v="P2"/>
    <x v="0"/>
    <x v="3"/>
    <x v="2"/>
    <x v="115"/>
    <d v="2022-09-02T00:00:00"/>
    <n v="45"/>
    <n v="178812"/>
    <n v="153895"/>
    <n v="-24917"/>
    <x v="0"/>
    <n v="881.6"/>
    <n v="68"/>
    <x v="1"/>
    <x v="1"/>
    <x v="0"/>
    <n v="0"/>
    <x v="727"/>
    <x v="3"/>
    <x v="4"/>
    <s v="P1221"/>
    <n v="489"/>
    <n v="95"/>
    <x v="46"/>
    <x v="0"/>
    <n v="19"/>
    <n v="8"/>
    <s v="D"/>
    <n v="8.68"/>
    <x v="2"/>
    <n v="0"/>
    <n v="987363"/>
    <s v="Pending"/>
    <n v="172048"/>
    <x v="5"/>
    <x v="2"/>
    <x v="2"/>
    <n v="-24917"/>
  </r>
  <r>
    <x v="3926"/>
    <x v="26"/>
    <x v="2"/>
    <x v="20"/>
    <x v="3"/>
    <s v="P5"/>
    <x v="1"/>
    <x v="0"/>
    <x v="3"/>
    <x v="628"/>
    <d v="2024-04-03T00:00:00"/>
    <n v="44"/>
    <n v="166778"/>
    <n v="276277"/>
    <n v="109499"/>
    <x v="0"/>
    <n v="301"/>
    <n v="89"/>
    <x v="1"/>
    <x v="2"/>
    <x v="1"/>
    <n v="0"/>
    <x v="722"/>
    <x v="26"/>
    <x v="0"/>
    <s v="P1208"/>
    <n v="421"/>
    <n v="18"/>
    <x v="18"/>
    <x v="1"/>
    <n v="2"/>
    <n v="6"/>
    <s v="D"/>
    <n v="7.85"/>
    <x v="2"/>
    <n v="0"/>
    <n v="461099"/>
    <s v="Pending"/>
    <n v="182112"/>
    <x v="6"/>
    <x v="3"/>
    <x v="4"/>
    <n v="109499"/>
  </r>
  <r>
    <x v="3927"/>
    <x v="119"/>
    <x v="3"/>
    <x v="27"/>
    <x v="3"/>
    <s v="P5"/>
    <x v="2"/>
    <x v="4"/>
    <x v="2"/>
    <x v="669"/>
    <d v="2025-11-07T00:00:00"/>
    <n v="34"/>
    <n v="117319"/>
    <n v="133158"/>
    <n v="15839"/>
    <x v="7"/>
    <n v="766.5"/>
    <n v="6"/>
    <x v="2"/>
    <x v="0"/>
    <x v="2"/>
    <n v="0"/>
    <x v="38"/>
    <x v="15"/>
    <x v="0"/>
    <s v="P1365"/>
    <n v="241"/>
    <n v="25"/>
    <x v="47"/>
    <x v="0"/>
    <n v="21"/>
    <n v="6"/>
    <s v="B"/>
    <n v="16.87"/>
    <x v="2"/>
    <n v="0"/>
    <n v="741701"/>
    <s v="Overdue"/>
    <n v="159286"/>
    <x v="11"/>
    <x v="1"/>
    <x v="0"/>
    <n v="15839"/>
  </r>
  <r>
    <x v="3928"/>
    <x v="204"/>
    <x v="0"/>
    <x v="25"/>
    <x v="3"/>
    <s v="P3"/>
    <x v="1"/>
    <x v="0"/>
    <x v="1"/>
    <x v="444"/>
    <d v="2024-03-06T00:00:00"/>
    <n v="5"/>
    <n v="447837"/>
    <n v="428250"/>
    <n v="-19587"/>
    <x v="2"/>
    <n v="457.7"/>
    <n v="2"/>
    <x v="2"/>
    <x v="1"/>
    <x v="0"/>
    <n v="0"/>
    <x v="89"/>
    <x v="43"/>
    <x v="0"/>
    <s v="P1395"/>
    <n v="68"/>
    <n v="42"/>
    <x v="59"/>
    <x v="2"/>
    <n v="21"/>
    <n v="7"/>
    <s v="B"/>
    <n v="13.1"/>
    <x v="0"/>
    <n v="0"/>
    <n v="235450"/>
    <s v="Pending"/>
    <n v="451844"/>
    <x v="9"/>
    <x v="2"/>
    <x v="1"/>
    <n v="-19587"/>
  </r>
  <r>
    <x v="3929"/>
    <x v="30"/>
    <x v="2"/>
    <x v="22"/>
    <x v="0"/>
    <s v="P4"/>
    <x v="1"/>
    <x v="0"/>
    <x v="3"/>
    <x v="522"/>
    <d v="2025-03-31T00:00:00"/>
    <n v="37"/>
    <n v="136103"/>
    <n v="127821"/>
    <n v="-8282"/>
    <x v="9"/>
    <n v="154.1"/>
    <n v="29"/>
    <x v="2"/>
    <x v="1"/>
    <x v="1"/>
    <n v="86"/>
    <x v="579"/>
    <x v="5"/>
    <x v="0"/>
    <s v="P1358"/>
    <n v="473"/>
    <n v="103"/>
    <x v="76"/>
    <x v="3"/>
    <n v="19"/>
    <n v="4"/>
    <s v="D"/>
    <n v="8.1300000000000008"/>
    <x v="0"/>
    <n v="46316"/>
    <n v="686067"/>
    <s v="Paid"/>
    <n v="151362"/>
    <x v="7"/>
    <x v="0"/>
    <x v="4"/>
    <n v="-8282"/>
  </r>
  <r>
    <x v="3930"/>
    <x v="218"/>
    <x v="0"/>
    <x v="26"/>
    <x v="3"/>
    <s v="P4"/>
    <x v="3"/>
    <x v="3"/>
    <x v="0"/>
    <x v="748"/>
    <d v="2022-02-25T00:00:00"/>
    <n v="35"/>
    <n v="416701"/>
    <n v="449866"/>
    <n v="33165"/>
    <x v="0"/>
    <n v="817.6"/>
    <n v="86"/>
    <x v="1"/>
    <x v="2"/>
    <x v="0"/>
    <n v="55"/>
    <x v="241"/>
    <x v="12"/>
    <x v="1"/>
    <s v="P1211"/>
    <n v="156"/>
    <n v="22"/>
    <x v="30"/>
    <x v="3"/>
    <n v="4"/>
    <n v="6"/>
    <s v="A"/>
    <n v="0.61"/>
    <x v="2"/>
    <n v="0"/>
    <n v="49657"/>
    <s v="Pending"/>
    <n v="446789"/>
    <x v="11"/>
    <x v="3"/>
    <x v="2"/>
    <n v="33165"/>
  </r>
  <r>
    <x v="3931"/>
    <x v="187"/>
    <x v="5"/>
    <x v="9"/>
    <x v="1"/>
    <s v="P2"/>
    <x v="3"/>
    <x v="1"/>
    <x v="2"/>
    <x v="1264"/>
    <d v="2024-02-23T00:00:00"/>
    <n v="9"/>
    <n v="50400"/>
    <n v="79309"/>
    <n v="28909"/>
    <x v="0"/>
    <n v="87.1"/>
    <n v="40"/>
    <x v="0"/>
    <x v="1"/>
    <x v="1"/>
    <n v="0"/>
    <x v="467"/>
    <x v="26"/>
    <x v="2"/>
    <s v="P1164"/>
    <n v="420"/>
    <n v="36"/>
    <x v="56"/>
    <x v="1"/>
    <n v="7"/>
    <n v="2"/>
    <s v="C"/>
    <n v="15.09"/>
    <x v="3"/>
    <n v="0"/>
    <n v="339272"/>
    <s v="Pending"/>
    <n v="37582"/>
    <x v="9"/>
    <x v="1"/>
    <x v="3"/>
    <n v="28909"/>
  </r>
  <r>
    <x v="3932"/>
    <x v="261"/>
    <x v="4"/>
    <x v="0"/>
    <x v="4"/>
    <s v="P5"/>
    <x v="1"/>
    <x v="1"/>
    <x v="1"/>
    <x v="1049"/>
    <d v="2023-01-26T00:00:00"/>
    <n v="16"/>
    <n v="488530"/>
    <n v="587189"/>
    <n v="98659"/>
    <x v="9"/>
    <n v="837.9"/>
    <n v="54"/>
    <x v="0"/>
    <x v="0"/>
    <x v="0"/>
    <n v="0"/>
    <x v="458"/>
    <x v="8"/>
    <x v="3"/>
    <s v="P1164"/>
    <n v="53"/>
    <n v="14"/>
    <x v="82"/>
    <x v="2"/>
    <n v="12"/>
    <n v="3"/>
    <s v="B"/>
    <n v="3.44"/>
    <x v="0"/>
    <n v="38763"/>
    <n v="725116"/>
    <s v="Paid"/>
    <n v="479642"/>
    <x v="5"/>
    <x v="1"/>
    <x v="0"/>
    <n v="98659"/>
  </r>
  <r>
    <x v="3933"/>
    <x v="183"/>
    <x v="4"/>
    <x v="14"/>
    <x v="2"/>
    <s v="P4"/>
    <x v="1"/>
    <x v="0"/>
    <x v="2"/>
    <x v="817"/>
    <d v="2024-01-29T00:00:00"/>
    <n v="54"/>
    <n v="452780"/>
    <n v="433297"/>
    <n v="-19483"/>
    <x v="8"/>
    <n v="683.2"/>
    <n v="6"/>
    <x v="2"/>
    <x v="0"/>
    <x v="1"/>
    <n v="0"/>
    <x v="638"/>
    <x v="30"/>
    <x v="3"/>
    <s v="P1256"/>
    <n v="272"/>
    <n v="68"/>
    <x v="72"/>
    <x v="2"/>
    <n v="21"/>
    <n v="2"/>
    <s v="C"/>
    <n v="0.7"/>
    <x v="0"/>
    <n v="63232"/>
    <n v="379244"/>
    <s v="Overdue"/>
    <n v="485431"/>
    <x v="5"/>
    <x v="0"/>
    <x v="0"/>
    <n v="-19483"/>
  </r>
  <r>
    <x v="3934"/>
    <x v="173"/>
    <x v="5"/>
    <x v="8"/>
    <x v="0"/>
    <s v="P2"/>
    <x v="1"/>
    <x v="5"/>
    <x v="1"/>
    <x v="850"/>
    <d v="2024-11-03T00:00:00"/>
    <n v="13"/>
    <n v="15853"/>
    <n v="-15597"/>
    <n v="-31450"/>
    <x v="2"/>
    <n v="32.200000000000003"/>
    <n v="78"/>
    <x v="1"/>
    <x v="3"/>
    <x v="1"/>
    <n v="73"/>
    <x v="468"/>
    <x v="31"/>
    <x v="3"/>
    <s v="P1419"/>
    <n v="321"/>
    <n v="87"/>
    <x v="62"/>
    <x v="2"/>
    <n v="12"/>
    <n v="4"/>
    <s v="B"/>
    <n v="0.88"/>
    <x v="2"/>
    <n v="0"/>
    <n v="578069"/>
    <s v="Overdue"/>
    <n v="35708"/>
    <x v="11"/>
    <x v="1"/>
    <x v="0"/>
    <n v="-31450"/>
  </r>
  <r>
    <x v="3935"/>
    <x v="257"/>
    <x v="4"/>
    <x v="17"/>
    <x v="4"/>
    <s v="P2"/>
    <x v="3"/>
    <x v="5"/>
    <x v="2"/>
    <x v="250"/>
    <d v="2023-07-09T00:00:00"/>
    <n v="33"/>
    <n v="401239"/>
    <n v="509808"/>
    <n v="108569"/>
    <x v="1"/>
    <n v="72.900000000000006"/>
    <n v="7"/>
    <x v="2"/>
    <x v="2"/>
    <x v="1"/>
    <n v="0"/>
    <x v="292"/>
    <x v="36"/>
    <x v="3"/>
    <s v="P1432"/>
    <n v="401"/>
    <n v="21"/>
    <x v="5"/>
    <x v="1"/>
    <n v="9"/>
    <n v="5"/>
    <s v="C"/>
    <n v="13.09"/>
    <x v="0"/>
    <n v="0"/>
    <n v="111517"/>
    <s v="Paid"/>
    <n v="447527"/>
    <x v="11"/>
    <x v="2"/>
    <x v="4"/>
    <n v="108569"/>
  </r>
  <r>
    <x v="3936"/>
    <x v="160"/>
    <x v="5"/>
    <x v="14"/>
    <x v="3"/>
    <s v="P1"/>
    <x v="0"/>
    <x v="5"/>
    <x v="3"/>
    <x v="1152"/>
    <d v="2023-01-25T00:00:00"/>
    <n v="54"/>
    <n v="149309"/>
    <n v="184315"/>
    <n v="35006"/>
    <x v="5"/>
    <n v="262.39999999999998"/>
    <n v="66"/>
    <x v="1"/>
    <x v="3"/>
    <x v="2"/>
    <n v="88"/>
    <x v="824"/>
    <x v="2"/>
    <x v="0"/>
    <s v="P1315"/>
    <n v="70"/>
    <n v="109"/>
    <x v="41"/>
    <x v="0"/>
    <n v="14"/>
    <n v="2"/>
    <s v="B"/>
    <n v="15.3"/>
    <x v="0"/>
    <n v="0"/>
    <n v="20948"/>
    <s v="Pending"/>
    <n v="168497"/>
    <x v="11"/>
    <x v="0"/>
    <x v="0"/>
    <n v="35006"/>
  </r>
  <r>
    <x v="3937"/>
    <x v="61"/>
    <x v="1"/>
    <x v="14"/>
    <x v="1"/>
    <s v="P3"/>
    <x v="1"/>
    <x v="4"/>
    <x v="2"/>
    <x v="463"/>
    <d v="2025-02-03T00:00:00"/>
    <n v="18"/>
    <n v="227881"/>
    <n v="253361"/>
    <n v="25480"/>
    <x v="0"/>
    <n v="556.9"/>
    <n v="67"/>
    <x v="1"/>
    <x v="2"/>
    <x v="2"/>
    <n v="0"/>
    <x v="628"/>
    <x v="34"/>
    <x v="0"/>
    <s v="P1312"/>
    <n v="47"/>
    <n v="53"/>
    <x v="34"/>
    <x v="0"/>
    <n v="7"/>
    <n v="5"/>
    <s v="D"/>
    <n v="11.49"/>
    <x v="0"/>
    <n v="0"/>
    <n v="424774"/>
    <s v="Pending"/>
    <n v="252544"/>
    <x v="10"/>
    <x v="3"/>
    <x v="0"/>
    <n v="25480"/>
  </r>
  <r>
    <x v="3938"/>
    <x v="184"/>
    <x v="0"/>
    <x v="28"/>
    <x v="0"/>
    <s v="P4"/>
    <x v="2"/>
    <x v="0"/>
    <x v="0"/>
    <x v="683"/>
    <d v="2025-05-04T00:00:00"/>
    <n v="25"/>
    <n v="198164"/>
    <n v="182429"/>
    <n v="-15735"/>
    <x v="2"/>
    <n v="606.9"/>
    <n v="16"/>
    <x v="2"/>
    <x v="0"/>
    <x v="2"/>
    <n v="50"/>
    <x v="290"/>
    <x v="22"/>
    <x v="3"/>
    <s v="P1480"/>
    <n v="42"/>
    <n v="71"/>
    <x v="70"/>
    <x v="3"/>
    <n v="19"/>
    <n v="6"/>
    <s v="B"/>
    <n v="4.99"/>
    <x v="3"/>
    <n v="37899"/>
    <n v="602033"/>
    <s v="Overdue"/>
    <n v="212327"/>
    <x v="8"/>
    <x v="2"/>
    <x v="4"/>
    <n v="-15735"/>
  </r>
  <r>
    <x v="3939"/>
    <x v="292"/>
    <x v="0"/>
    <x v="4"/>
    <x v="0"/>
    <s v="P4"/>
    <x v="3"/>
    <x v="2"/>
    <x v="0"/>
    <x v="14"/>
    <d v="2022-06-29T00:00:00"/>
    <n v="59"/>
    <n v="48609"/>
    <n v="68197"/>
    <n v="19588"/>
    <x v="2"/>
    <n v="645.20000000000005"/>
    <n v="88"/>
    <x v="1"/>
    <x v="1"/>
    <x v="2"/>
    <n v="84"/>
    <x v="538"/>
    <x v="1"/>
    <x v="0"/>
    <s v="P1405"/>
    <n v="201"/>
    <n v="27"/>
    <x v="30"/>
    <x v="0"/>
    <n v="21"/>
    <n v="8"/>
    <s v="B"/>
    <n v="2.14"/>
    <x v="2"/>
    <n v="0"/>
    <n v="733421"/>
    <s v="Overdue"/>
    <n v="90760"/>
    <x v="11"/>
    <x v="0"/>
    <x v="1"/>
    <n v="19588"/>
  </r>
  <r>
    <x v="3940"/>
    <x v="67"/>
    <x v="0"/>
    <x v="2"/>
    <x v="4"/>
    <s v="P4"/>
    <x v="0"/>
    <x v="5"/>
    <x v="4"/>
    <x v="1279"/>
    <d v="2023-12-13T00:00:00"/>
    <n v="25"/>
    <n v="156844"/>
    <n v="264888"/>
    <n v="108044"/>
    <x v="9"/>
    <n v="91.7"/>
    <n v="46"/>
    <x v="0"/>
    <x v="3"/>
    <x v="0"/>
    <n v="0"/>
    <x v="335"/>
    <x v="2"/>
    <x v="1"/>
    <s v="P1448"/>
    <n v="404"/>
    <n v="105"/>
    <x v="21"/>
    <x v="3"/>
    <n v="9"/>
    <n v="6"/>
    <s v="B"/>
    <n v="17.059999999999999"/>
    <x v="1"/>
    <n v="0"/>
    <n v="49941"/>
    <s v="Pending"/>
    <n v="174324"/>
    <x v="6"/>
    <x v="0"/>
    <x v="0"/>
    <n v="108044"/>
  </r>
  <r>
    <x v="3941"/>
    <x v="92"/>
    <x v="5"/>
    <x v="8"/>
    <x v="2"/>
    <s v="P1"/>
    <x v="0"/>
    <x v="5"/>
    <x v="1"/>
    <x v="145"/>
    <d v="2025-09-24T00:00:00"/>
    <n v="42"/>
    <n v="186900"/>
    <n v="196921"/>
    <n v="10021"/>
    <x v="9"/>
    <n v="277.60000000000002"/>
    <n v="53"/>
    <x v="0"/>
    <x v="0"/>
    <x v="2"/>
    <n v="0"/>
    <x v="638"/>
    <x v="3"/>
    <x v="3"/>
    <s v="P1030"/>
    <n v="124"/>
    <n v="106"/>
    <x v="25"/>
    <x v="1"/>
    <n v="7"/>
    <n v="7"/>
    <s v="C"/>
    <n v="17.48"/>
    <x v="3"/>
    <n v="0"/>
    <n v="397466"/>
    <s v="Paid"/>
    <n v="184685"/>
    <x v="9"/>
    <x v="0"/>
    <x v="1"/>
    <n v="10021"/>
  </r>
  <r>
    <x v="3942"/>
    <x v="34"/>
    <x v="2"/>
    <x v="3"/>
    <x v="1"/>
    <s v="P3"/>
    <x v="1"/>
    <x v="2"/>
    <x v="4"/>
    <x v="1159"/>
    <d v="2024-11-16T00:00:00"/>
    <n v="17"/>
    <n v="15768"/>
    <n v="76340"/>
    <n v="60572"/>
    <x v="6"/>
    <n v="668.8"/>
    <n v="84"/>
    <x v="1"/>
    <x v="2"/>
    <x v="0"/>
    <n v="0"/>
    <x v="690"/>
    <x v="19"/>
    <x v="1"/>
    <s v="P1070"/>
    <n v="455"/>
    <n v="105"/>
    <x v="55"/>
    <x v="0"/>
    <n v="12"/>
    <n v="7"/>
    <s v="A"/>
    <n v="11.5"/>
    <x v="3"/>
    <n v="53975"/>
    <n v="856287"/>
    <s v="Pending"/>
    <n v="53633"/>
    <x v="6"/>
    <x v="0"/>
    <x v="2"/>
    <n v="60572"/>
  </r>
  <r>
    <x v="3943"/>
    <x v="250"/>
    <x v="0"/>
    <x v="14"/>
    <x v="3"/>
    <s v="P4"/>
    <x v="2"/>
    <x v="1"/>
    <x v="3"/>
    <x v="533"/>
    <d v="2025-01-02T00:00:00"/>
    <n v="13"/>
    <n v="21073"/>
    <n v="7847"/>
    <n v="-13226"/>
    <x v="3"/>
    <n v="236.2"/>
    <n v="15"/>
    <x v="2"/>
    <x v="3"/>
    <x v="1"/>
    <n v="0"/>
    <x v="676"/>
    <x v="43"/>
    <x v="4"/>
    <s v="P1329"/>
    <n v="206"/>
    <n v="70"/>
    <x v="68"/>
    <x v="3"/>
    <n v="9"/>
    <n v="5"/>
    <s v="D"/>
    <n v="14.72"/>
    <x v="3"/>
    <n v="0"/>
    <n v="233944"/>
    <s v="Paid"/>
    <n v="30538"/>
    <x v="8"/>
    <x v="0"/>
    <x v="2"/>
    <n v="-13226"/>
  </r>
  <r>
    <x v="3944"/>
    <x v="164"/>
    <x v="1"/>
    <x v="26"/>
    <x v="2"/>
    <s v="P2"/>
    <x v="1"/>
    <x v="3"/>
    <x v="3"/>
    <x v="51"/>
    <d v="2025-04-18T00:00:00"/>
    <n v="43"/>
    <n v="309164"/>
    <n v="341579"/>
    <n v="32415"/>
    <x v="6"/>
    <n v="405.3"/>
    <n v="95"/>
    <x v="1"/>
    <x v="0"/>
    <x v="0"/>
    <n v="54"/>
    <x v="412"/>
    <x v="25"/>
    <x v="4"/>
    <s v="P1406"/>
    <n v="103"/>
    <n v="111"/>
    <x v="50"/>
    <x v="0"/>
    <n v="7"/>
    <n v="7"/>
    <s v="D"/>
    <n v="4.1900000000000004"/>
    <x v="1"/>
    <n v="52408"/>
    <n v="178946"/>
    <s v="Paid"/>
    <n v="350143"/>
    <x v="8"/>
    <x v="2"/>
    <x v="0"/>
    <n v="32415"/>
  </r>
  <r>
    <x v="3945"/>
    <x v="176"/>
    <x v="0"/>
    <x v="22"/>
    <x v="3"/>
    <s v="P1"/>
    <x v="0"/>
    <x v="3"/>
    <x v="0"/>
    <x v="3"/>
    <d v="2023-12-08T00:00:00"/>
    <n v="45"/>
    <n v="384165"/>
    <n v="349606"/>
    <n v="-34559"/>
    <x v="2"/>
    <n v="104.2"/>
    <n v="8"/>
    <x v="2"/>
    <x v="2"/>
    <x v="1"/>
    <n v="0"/>
    <x v="672"/>
    <x v="22"/>
    <x v="3"/>
    <s v="P1022"/>
    <n v="239"/>
    <n v="113"/>
    <x v="46"/>
    <x v="3"/>
    <n v="9"/>
    <n v="5"/>
    <s v="B"/>
    <n v="1.26"/>
    <x v="0"/>
    <n v="0"/>
    <n v="70986"/>
    <s v="Pending"/>
    <n v="381416"/>
    <x v="0"/>
    <x v="1"/>
    <x v="4"/>
    <n v="-34559"/>
  </r>
  <r>
    <x v="3946"/>
    <x v="228"/>
    <x v="5"/>
    <x v="15"/>
    <x v="3"/>
    <s v="P3"/>
    <x v="3"/>
    <x v="2"/>
    <x v="4"/>
    <x v="337"/>
    <d v="2024-01-18T00:00:00"/>
    <n v="46"/>
    <n v="14990"/>
    <n v="75326"/>
    <n v="60336"/>
    <x v="8"/>
    <n v="878.9"/>
    <n v="85"/>
    <x v="1"/>
    <x v="1"/>
    <x v="1"/>
    <n v="89"/>
    <x v="880"/>
    <x v="25"/>
    <x v="0"/>
    <s v="P1203"/>
    <n v="27"/>
    <n v="80"/>
    <x v="58"/>
    <x v="1"/>
    <n v="12"/>
    <n v="8"/>
    <s v="A"/>
    <n v="3.82"/>
    <x v="3"/>
    <n v="6560"/>
    <n v="654822"/>
    <s v="Overdue"/>
    <n v="19632"/>
    <x v="4"/>
    <x v="0"/>
    <x v="2"/>
    <n v="60336"/>
  </r>
  <r>
    <x v="3947"/>
    <x v="21"/>
    <x v="5"/>
    <x v="28"/>
    <x v="1"/>
    <s v="P4"/>
    <x v="1"/>
    <x v="1"/>
    <x v="2"/>
    <x v="1280"/>
    <d v="2023-11-22T00:00:00"/>
    <n v="32"/>
    <n v="129433"/>
    <n v="124579"/>
    <n v="-4854"/>
    <x v="10"/>
    <n v="172.1"/>
    <n v="59"/>
    <x v="0"/>
    <x v="0"/>
    <x v="0"/>
    <n v="68"/>
    <x v="787"/>
    <x v="32"/>
    <x v="0"/>
    <s v="P1402"/>
    <n v="376"/>
    <n v="60"/>
    <x v="86"/>
    <x v="3"/>
    <n v="16"/>
    <n v="2"/>
    <s v="B"/>
    <n v="4.43"/>
    <x v="3"/>
    <n v="0"/>
    <n v="250555"/>
    <s v="Overdue"/>
    <n v="111746"/>
    <x v="3"/>
    <x v="3"/>
    <x v="2"/>
    <n v="-4854"/>
  </r>
  <r>
    <x v="3948"/>
    <x v="282"/>
    <x v="0"/>
    <x v="23"/>
    <x v="3"/>
    <s v="P4"/>
    <x v="3"/>
    <x v="5"/>
    <x v="1"/>
    <x v="584"/>
    <d v="2022-09-13T00:00:00"/>
    <n v="30"/>
    <n v="154039"/>
    <n v="169143"/>
    <n v="15104"/>
    <x v="3"/>
    <n v="517.79999999999995"/>
    <n v="29"/>
    <x v="2"/>
    <x v="2"/>
    <x v="0"/>
    <n v="57"/>
    <x v="830"/>
    <x v="7"/>
    <x v="4"/>
    <s v="P1375"/>
    <n v="372"/>
    <n v="102"/>
    <x v="11"/>
    <x v="2"/>
    <n v="9"/>
    <n v="3"/>
    <s v="D"/>
    <n v="15.37"/>
    <x v="1"/>
    <n v="0"/>
    <n v="665374"/>
    <s v="Paid"/>
    <n v="195428"/>
    <x v="3"/>
    <x v="0"/>
    <x v="3"/>
    <n v="15104"/>
  </r>
  <r>
    <x v="3949"/>
    <x v="245"/>
    <x v="4"/>
    <x v="17"/>
    <x v="5"/>
    <s v="P2"/>
    <x v="2"/>
    <x v="2"/>
    <x v="0"/>
    <x v="856"/>
    <d v="2024-04-13T00:00:00"/>
    <n v="-1"/>
    <n v="405407"/>
    <n v="466418"/>
    <n v="61011"/>
    <x v="1"/>
    <n v="345.8"/>
    <n v="9"/>
    <x v="2"/>
    <x v="1"/>
    <x v="2"/>
    <n v="0"/>
    <x v="635"/>
    <x v="15"/>
    <x v="1"/>
    <s v="P1138"/>
    <n v="477"/>
    <n v="86"/>
    <x v="32"/>
    <x v="3"/>
    <n v="21"/>
    <n v="5"/>
    <s v="B"/>
    <n v="17.13"/>
    <x v="2"/>
    <n v="0"/>
    <n v="944637"/>
    <s v="Paid"/>
    <n v="407882"/>
    <x v="7"/>
    <x v="0"/>
    <x v="2"/>
    <n v="61011"/>
  </r>
  <r>
    <x v="3950"/>
    <x v="223"/>
    <x v="3"/>
    <x v="9"/>
    <x v="3"/>
    <s v="P3"/>
    <x v="2"/>
    <x v="1"/>
    <x v="2"/>
    <x v="306"/>
    <d v="2023-02-08T00:00:00"/>
    <n v="17"/>
    <n v="359143"/>
    <n v="475103"/>
    <n v="115960"/>
    <x v="10"/>
    <n v="207.9"/>
    <n v="72"/>
    <x v="1"/>
    <x v="3"/>
    <x v="1"/>
    <n v="0"/>
    <x v="98"/>
    <x v="3"/>
    <x v="0"/>
    <s v="P1354"/>
    <n v="393"/>
    <n v="48"/>
    <x v="19"/>
    <x v="3"/>
    <n v="19"/>
    <n v="2"/>
    <s v="D"/>
    <n v="3.5"/>
    <x v="0"/>
    <n v="9148"/>
    <n v="264318"/>
    <s v="Pending"/>
    <n v="353763"/>
    <x v="12"/>
    <x v="0"/>
    <x v="4"/>
    <n v="115960"/>
  </r>
  <r>
    <x v="3951"/>
    <x v="9"/>
    <x v="2"/>
    <x v="27"/>
    <x v="4"/>
    <s v="P2"/>
    <x v="3"/>
    <x v="0"/>
    <x v="3"/>
    <x v="1217"/>
    <d v="2023-10-18T00:00:00"/>
    <n v="18"/>
    <n v="148013"/>
    <n v="237085"/>
    <n v="89072"/>
    <x v="3"/>
    <n v="219.3"/>
    <n v="30"/>
    <x v="2"/>
    <x v="1"/>
    <x v="2"/>
    <n v="55"/>
    <x v="92"/>
    <x v="1"/>
    <x v="3"/>
    <s v="P1250"/>
    <n v="106"/>
    <n v="69"/>
    <x v="25"/>
    <x v="3"/>
    <n v="21"/>
    <n v="6"/>
    <s v="B"/>
    <n v="12.24"/>
    <x v="3"/>
    <n v="0"/>
    <n v="154939"/>
    <s v="Pending"/>
    <n v="154633"/>
    <x v="2"/>
    <x v="3"/>
    <x v="3"/>
    <n v="89072"/>
  </r>
  <r>
    <x v="3952"/>
    <x v="238"/>
    <x v="1"/>
    <x v="9"/>
    <x v="0"/>
    <s v="P4"/>
    <x v="0"/>
    <x v="1"/>
    <x v="1"/>
    <x v="1088"/>
    <d v="2025-07-15T00:00:00"/>
    <n v="8"/>
    <n v="316639"/>
    <n v="370684"/>
    <n v="54045"/>
    <x v="7"/>
    <n v="726"/>
    <n v="21"/>
    <x v="2"/>
    <x v="0"/>
    <x v="2"/>
    <n v="95"/>
    <x v="325"/>
    <x v="3"/>
    <x v="4"/>
    <s v="P1149"/>
    <n v="232"/>
    <n v="103"/>
    <x v="75"/>
    <x v="0"/>
    <n v="21"/>
    <n v="4"/>
    <s v="D"/>
    <n v="5.55"/>
    <x v="1"/>
    <n v="0"/>
    <n v="434336"/>
    <s v="Paid"/>
    <n v="307105"/>
    <x v="12"/>
    <x v="3"/>
    <x v="1"/>
    <n v="54045"/>
  </r>
  <r>
    <x v="3953"/>
    <x v="197"/>
    <x v="0"/>
    <x v="17"/>
    <x v="2"/>
    <s v="P1"/>
    <x v="2"/>
    <x v="0"/>
    <x v="4"/>
    <x v="982"/>
    <d v="2025-05-30T00:00:00"/>
    <n v="14"/>
    <n v="135561"/>
    <n v="233422"/>
    <n v="97861"/>
    <x v="2"/>
    <n v="510.9"/>
    <n v="18"/>
    <x v="2"/>
    <x v="1"/>
    <x v="0"/>
    <n v="0"/>
    <x v="109"/>
    <x v="11"/>
    <x v="1"/>
    <s v="P1119"/>
    <n v="448"/>
    <n v="98"/>
    <x v="1"/>
    <x v="3"/>
    <n v="0"/>
    <n v="4"/>
    <s v="A"/>
    <n v="15.75"/>
    <x v="0"/>
    <n v="0"/>
    <n v="594001"/>
    <s v="Paid"/>
    <n v="177910"/>
    <x v="5"/>
    <x v="2"/>
    <x v="1"/>
    <n v="97861"/>
  </r>
  <r>
    <x v="3954"/>
    <x v="44"/>
    <x v="4"/>
    <x v="29"/>
    <x v="0"/>
    <s v="P4"/>
    <x v="0"/>
    <x v="5"/>
    <x v="3"/>
    <x v="838"/>
    <d v="2025-03-25T00:00:00"/>
    <n v="26"/>
    <n v="19209"/>
    <n v="124802"/>
    <n v="105593"/>
    <x v="1"/>
    <n v="702.9"/>
    <n v="27"/>
    <x v="2"/>
    <x v="3"/>
    <x v="1"/>
    <n v="87"/>
    <x v="290"/>
    <x v="28"/>
    <x v="1"/>
    <s v="P1366"/>
    <n v="348"/>
    <n v="61"/>
    <x v="19"/>
    <x v="0"/>
    <n v="12"/>
    <n v="6"/>
    <s v="C"/>
    <n v="15.75"/>
    <x v="0"/>
    <n v="0"/>
    <n v="638012"/>
    <s v="Overdue"/>
    <n v="35795"/>
    <x v="6"/>
    <x v="3"/>
    <x v="4"/>
    <n v="105593"/>
  </r>
  <r>
    <x v="3955"/>
    <x v="163"/>
    <x v="4"/>
    <x v="1"/>
    <x v="1"/>
    <s v="P3"/>
    <x v="1"/>
    <x v="1"/>
    <x v="4"/>
    <x v="1277"/>
    <d v="2023-11-26T00:00:00"/>
    <n v="27"/>
    <n v="184819"/>
    <n v="186483"/>
    <n v="1664"/>
    <x v="6"/>
    <n v="38.799999999999997"/>
    <n v="42"/>
    <x v="0"/>
    <x v="3"/>
    <x v="0"/>
    <n v="42"/>
    <x v="380"/>
    <x v="5"/>
    <x v="2"/>
    <s v="P1322"/>
    <n v="374"/>
    <n v="62"/>
    <x v="24"/>
    <x v="3"/>
    <n v="9"/>
    <n v="2"/>
    <s v="A"/>
    <n v="11.51"/>
    <x v="2"/>
    <n v="0"/>
    <n v="852188"/>
    <s v="Pending"/>
    <n v="164859"/>
    <x v="12"/>
    <x v="0"/>
    <x v="1"/>
    <n v="1664"/>
  </r>
  <r>
    <x v="3956"/>
    <x v="212"/>
    <x v="5"/>
    <x v="14"/>
    <x v="3"/>
    <s v="P5"/>
    <x v="1"/>
    <x v="4"/>
    <x v="2"/>
    <x v="506"/>
    <d v="2022-11-05T00:00:00"/>
    <n v="30"/>
    <n v="374305"/>
    <n v="366702"/>
    <n v="-7603"/>
    <x v="2"/>
    <n v="898.4"/>
    <n v="85"/>
    <x v="1"/>
    <x v="3"/>
    <x v="0"/>
    <n v="58"/>
    <x v="77"/>
    <x v="38"/>
    <x v="3"/>
    <s v="P1428"/>
    <n v="143"/>
    <n v="95"/>
    <x v="23"/>
    <x v="0"/>
    <n v="2"/>
    <n v="8"/>
    <s v="D"/>
    <n v="6.73"/>
    <x v="2"/>
    <n v="0"/>
    <n v="448403"/>
    <s v="Overdue"/>
    <n v="386570"/>
    <x v="8"/>
    <x v="1"/>
    <x v="2"/>
    <n v="-7603"/>
  </r>
  <r>
    <x v="3957"/>
    <x v="65"/>
    <x v="2"/>
    <x v="19"/>
    <x v="3"/>
    <s v="P3"/>
    <x v="3"/>
    <x v="4"/>
    <x v="0"/>
    <x v="98"/>
    <d v="2025-08-07T00:00:00"/>
    <n v="54"/>
    <n v="497511"/>
    <n v="473155"/>
    <n v="-24356"/>
    <x v="1"/>
    <n v="671.3"/>
    <n v="39"/>
    <x v="0"/>
    <x v="0"/>
    <x v="0"/>
    <n v="0"/>
    <x v="300"/>
    <x v="4"/>
    <x v="0"/>
    <s v="P1479"/>
    <n v="164"/>
    <n v="15"/>
    <x v="23"/>
    <x v="1"/>
    <n v="4"/>
    <n v="5"/>
    <s v="C"/>
    <n v="14.74"/>
    <x v="0"/>
    <n v="0"/>
    <n v="131640"/>
    <s v="Paid"/>
    <n v="479978"/>
    <x v="10"/>
    <x v="2"/>
    <x v="4"/>
    <n v="-24356"/>
  </r>
  <r>
    <x v="3958"/>
    <x v="159"/>
    <x v="3"/>
    <x v="14"/>
    <x v="2"/>
    <s v="P4"/>
    <x v="1"/>
    <x v="4"/>
    <x v="4"/>
    <x v="750"/>
    <d v="2025-10-25T00:00:00"/>
    <n v="40"/>
    <n v="121150"/>
    <n v="153216"/>
    <n v="32066"/>
    <x v="7"/>
    <n v="387.4"/>
    <n v="33"/>
    <x v="0"/>
    <x v="3"/>
    <x v="1"/>
    <n v="0"/>
    <x v="848"/>
    <x v="19"/>
    <x v="3"/>
    <s v="P1491"/>
    <n v="62"/>
    <n v="12"/>
    <x v="24"/>
    <x v="0"/>
    <n v="4"/>
    <n v="8"/>
    <s v="B"/>
    <n v="11.27"/>
    <x v="3"/>
    <n v="28669"/>
    <n v="869738"/>
    <s v="Paid"/>
    <n v="153456"/>
    <x v="5"/>
    <x v="0"/>
    <x v="4"/>
    <n v="32066"/>
  </r>
  <r>
    <x v="3959"/>
    <x v="237"/>
    <x v="1"/>
    <x v="21"/>
    <x v="1"/>
    <s v="P3"/>
    <x v="2"/>
    <x v="3"/>
    <x v="4"/>
    <x v="899"/>
    <d v="2025-01-04T00:00:00"/>
    <n v="54"/>
    <n v="154455"/>
    <n v="194786"/>
    <n v="40331"/>
    <x v="8"/>
    <n v="97.8"/>
    <n v="48"/>
    <x v="0"/>
    <x v="1"/>
    <x v="1"/>
    <n v="0"/>
    <x v="22"/>
    <x v="14"/>
    <x v="0"/>
    <s v="P1369"/>
    <n v="403"/>
    <n v="81"/>
    <x v="7"/>
    <x v="3"/>
    <n v="16"/>
    <n v="6"/>
    <s v="B"/>
    <n v="8.9499999999999993"/>
    <x v="1"/>
    <n v="0"/>
    <n v="304849"/>
    <s v="Pending"/>
    <n v="155979"/>
    <x v="3"/>
    <x v="2"/>
    <x v="1"/>
    <n v="40331"/>
  </r>
  <r>
    <x v="3960"/>
    <x v="167"/>
    <x v="2"/>
    <x v="15"/>
    <x v="5"/>
    <s v="P4"/>
    <x v="2"/>
    <x v="5"/>
    <x v="3"/>
    <x v="1215"/>
    <d v="2022-05-20T00:00:00"/>
    <n v="41"/>
    <n v="424635"/>
    <n v="412696"/>
    <n v="-11939"/>
    <x v="7"/>
    <n v="587.1"/>
    <n v="72"/>
    <x v="1"/>
    <x v="2"/>
    <x v="0"/>
    <n v="0"/>
    <x v="140"/>
    <x v="42"/>
    <x v="0"/>
    <s v="P1091"/>
    <n v="23"/>
    <n v="23"/>
    <x v="73"/>
    <x v="3"/>
    <n v="2"/>
    <n v="8"/>
    <s v="B"/>
    <n v="16.45"/>
    <x v="1"/>
    <n v="0"/>
    <n v="963798"/>
    <s v="Pending"/>
    <n v="414059"/>
    <x v="6"/>
    <x v="1"/>
    <x v="4"/>
    <n v="-11939"/>
  </r>
  <r>
    <x v="3961"/>
    <x v="108"/>
    <x v="0"/>
    <x v="17"/>
    <x v="5"/>
    <s v="P4"/>
    <x v="2"/>
    <x v="1"/>
    <x v="0"/>
    <x v="1085"/>
    <d v="2023-03-01T00:00:00"/>
    <n v="40"/>
    <n v="74288"/>
    <n v="95781"/>
    <n v="21493"/>
    <x v="2"/>
    <n v="283"/>
    <n v="4"/>
    <x v="2"/>
    <x v="1"/>
    <x v="0"/>
    <n v="0"/>
    <x v="29"/>
    <x v="1"/>
    <x v="2"/>
    <s v="P1028"/>
    <n v="445"/>
    <n v="58"/>
    <x v="10"/>
    <x v="2"/>
    <n v="0"/>
    <n v="8"/>
    <s v="B"/>
    <n v="6.91"/>
    <x v="0"/>
    <n v="0"/>
    <n v="784712"/>
    <s v="Overdue"/>
    <n v="119008"/>
    <x v="5"/>
    <x v="1"/>
    <x v="1"/>
    <n v="21493"/>
  </r>
  <r>
    <x v="3962"/>
    <x v="22"/>
    <x v="0"/>
    <x v="3"/>
    <x v="5"/>
    <s v="P5"/>
    <x v="3"/>
    <x v="5"/>
    <x v="0"/>
    <x v="564"/>
    <d v="2025-11-15T00:00:00"/>
    <n v="24"/>
    <n v="494460"/>
    <n v="570140"/>
    <n v="75680"/>
    <x v="7"/>
    <n v="284.7"/>
    <n v="80"/>
    <x v="1"/>
    <x v="0"/>
    <x v="1"/>
    <n v="48"/>
    <x v="798"/>
    <x v="34"/>
    <x v="1"/>
    <s v="P1202"/>
    <n v="60"/>
    <n v="84"/>
    <x v="68"/>
    <x v="2"/>
    <n v="7"/>
    <n v="3"/>
    <s v="A"/>
    <n v="5.29"/>
    <x v="0"/>
    <n v="0"/>
    <n v="101641"/>
    <s v="Pending"/>
    <n v="508693"/>
    <x v="9"/>
    <x v="0"/>
    <x v="1"/>
    <n v="75680"/>
  </r>
  <r>
    <x v="3963"/>
    <x v="234"/>
    <x v="0"/>
    <x v="21"/>
    <x v="1"/>
    <s v="P2"/>
    <x v="2"/>
    <x v="0"/>
    <x v="1"/>
    <x v="1249"/>
    <d v="2024-06-01T00:00:00"/>
    <n v="3"/>
    <n v="128594"/>
    <n v="214585"/>
    <n v="85991"/>
    <x v="2"/>
    <n v="260.3"/>
    <n v="70"/>
    <x v="1"/>
    <x v="2"/>
    <x v="1"/>
    <n v="0"/>
    <x v="689"/>
    <x v="15"/>
    <x v="4"/>
    <s v="P1421"/>
    <n v="120"/>
    <n v="18"/>
    <x v="90"/>
    <x v="2"/>
    <n v="4"/>
    <n v="5"/>
    <s v="B"/>
    <n v="16.87"/>
    <x v="3"/>
    <n v="76109"/>
    <n v="196479"/>
    <s v="Pending"/>
    <n v="125616"/>
    <x v="5"/>
    <x v="1"/>
    <x v="3"/>
    <n v="85991"/>
  </r>
  <r>
    <x v="3964"/>
    <x v="152"/>
    <x v="0"/>
    <x v="29"/>
    <x v="5"/>
    <s v="P3"/>
    <x v="2"/>
    <x v="2"/>
    <x v="0"/>
    <x v="585"/>
    <d v="2025-08-18T00:00:00"/>
    <n v="8"/>
    <n v="416955"/>
    <n v="431995"/>
    <n v="15040"/>
    <x v="1"/>
    <n v="884.5"/>
    <n v="4"/>
    <x v="2"/>
    <x v="2"/>
    <x v="2"/>
    <n v="0"/>
    <x v="556"/>
    <x v="9"/>
    <x v="2"/>
    <s v="P1357"/>
    <n v="137"/>
    <n v="63"/>
    <x v="27"/>
    <x v="3"/>
    <n v="21"/>
    <n v="1"/>
    <s v="C"/>
    <n v="12.2"/>
    <x v="1"/>
    <n v="0"/>
    <n v="197148"/>
    <s v="Pending"/>
    <n v="437604"/>
    <x v="4"/>
    <x v="1"/>
    <x v="1"/>
    <n v="15040"/>
  </r>
  <r>
    <x v="3965"/>
    <x v="15"/>
    <x v="2"/>
    <x v="4"/>
    <x v="0"/>
    <s v="P3"/>
    <x v="1"/>
    <x v="4"/>
    <x v="3"/>
    <x v="1182"/>
    <d v="2022-03-29T00:00:00"/>
    <n v="2"/>
    <n v="66705"/>
    <n v="143223"/>
    <n v="76518"/>
    <x v="7"/>
    <n v="378.3"/>
    <n v="95"/>
    <x v="1"/>
    <x v="0"/>
    <x v="2"/>
    <n v="0"/>
    <x v="155"/>
    <x v="24"/>
    <x v="2"/>
    <s v="P1223"/>
    <n v="216"/>
    <n v="62"/>
    <x v="5"/>
    <x v="3"/>
    <n v="12"/>
    <n v="6"/>
    <s v="B"/>
    <n v="11.95"/>
    <x v="1"/>
    <n v="0"/>
    <n v="610890"/>
    <s v="Pending"/>
    <n v="107399"/>
    <x v="10"/>
    <x v="3"/>
    <x v="3"/>
    <n v="76518"/>
  </r>
  <r>
    <x v="3966"/>
    <x v="26"/>
    <x v="0"/>
    <x v="27"/>
    <x v="5"/>
    <s v="P2"/>
    <x v="1"/>
    <x v="4"/>
    <x v="2"/>
    <x v="153"/>
    <d v="2025-11-05T00:00:00"/>
    <n v="19"/>
    <n v="459631"/>
    <n v="496626"/>
    <n v="36995"/>
    <x v="1"/>
    <n v="395.6"/>
    <n v="84"/>
    <x v="1"/>
    <x v="3"/>
    <x v="0"/>
    <n v="0"/>
    <x v="254"/>
    <x v="31"/>
    <x v="2"/>
    <s v="P1397"/>
    <n v="122"/>
    <n v="85"/>
    <x v="13"/>
    <x v="3"/>
    <n v="21"/>
    <n v="8"/>
    <s v="D"/>
    <n v="14.74"/>
    <x v="3"/>
    <n v="0"/>
    <n v="312291"/>
    <s v="Paid"/>
    <n v="486733"/>
    <x v="8"/>
    <x v="3"/>
    <x v="4"/>
    <n v="36995"/>
  </r>
  <r>
    <x v="3967"/>
    <x v="270"/>
    <x v="3"/>
    <x v="13"/>
    <x v="3"/>
    <s v="P1"/>
    <x v="0"/>
    <x v="3"/>
    <x v="4"/>
    <x v="379"/>
    <d v="2023-11-21T00:00:00"/>
    <n v="59"/>
    <n v="376311"/>
    <n v="477089"/>
    <n v="100778"/>
    <x v="6"/>
    <n v="321.2"/>
    <n v="85"/>
    <x v="1"/>
    <x v="2"/>
    <x v="0"/>
    <n v="51"/>
    <x v="191"/>
    <x v="35"/>
    <x v="2"/>
    <s v="P1467"/>
    <n v="302"/>
    <n v="98"/>
    <x v="75"/>
    <x v="3"/>
    <n v="0"/>
    <n v="8"/>
    <s v="D"/>
    <n v="1.54"/>
    <x v="1"/>
    <n v="0"/>
    <n v="295643"/>
    <s v="Overdue"/>
    <n v="398512"/>
    <x v="4"/>
    <x v="0"/>
    <x v="0"/>
    <n v="100778"/>
  </r>
  <r>
    <x v="3968"/>
    <x v="222"/>
    <x v="0"/>
    <x v="13"/>
    <x v="4"/>
    <s v="P4"/>
    <x v="0"/>
    <x v="1"/>
    <x v="3"/>
    <x v="1310"/>
    <d v="2025-01-25T00:00:00"/>
    <n v="10"/>
    <n v="205229"/>
    <n v="232133"/>
    <n v="26904"/>
    <x v="7"/>
    <n v="816.5"/>
    <n v="16"/>
    <x v="2"/>
    <x v="3"/>
    <x v="0"/>
    <n v="67"/>
    <x v="308"/>
    <x v="8"/>
    <x v="2"/>
    <s v="P1025"/>
    <n v="42"/>
    <n v="69"/>
    <x v="83"/>
    <x v="2"/>
    <n v="12"/>
    <n v="4"/>
    <s v="D"/>
    <n v="10.93"/>
    <x v="3"/>
    <n v="0"/>
    <n v="411018"/>
    <s v="Paid"/>
    <n v="226921"/>
    <x v="0"/>
    <x v="0"/>
    <x v="1"/>
    <n v="26904"/>
  </r>
  <r>
    <x v="3969"/>
    <x v="249"/>
    <x v="4"/>
    <x v="24"/>
    <x v="0"/>
    <s v="P4"/>
    <x v="1"/>
    <x v="2"/>
    <x v="2"/>
    <x v="1088"/>
    <d v="2025-07-25T00:00:00"/>
    <n v="18"/>
    <n v="435187"/>
    <n v="409785"/>
    <n v="-25402"/>
    <x v="7"/>
    <n v="576.29999999999995"/>
    <n v="59"/>
    <x v="0"/>
    <x v="2"/>
    <x v="0"/>
    <n v="0"/>
    <x v="746"/>
    <x v="31"/>
    <x v="0"/>
    <s v="P1029"/>
    <n v="195"/>
    <n v="65"/>
    <x v="64"/>
    <x v="0"/>
    <n v="12"/>
    <n v="6"/>
    <s v="C"/>
    <n v="6.86"/>
    <x v="3"/>
    <n v="0"/>
    <n v="858959"/>
    <s v="Paid"/>
    <n v="432413"/>
    <x v="2"/>
    <x v="0"/>
    <x v="0"/>
    <n v="-25402"/>
  </r>
  <r>
    <x v="3970"/>
    <x v="3"/>
    <x v="0"/>
    <x v="3"/>
    <x v="0"/>
    <s v="P3"/>
    <x v="1"/>
    <x v="1"/>
    <x v="3"/>
    <x v="749"/>
    <d v="2022-07-20T00:00:00"/>
    <n v="57"/>
    <n v="411564"/>
    <n v="529184"/>
    <n v="117620"/>
    <x v="0"/>
    <n v="599.29999999999995"/>
    <n v="11"/>
    <x v="2"/>
    <x v="3"/>
    <x v="0"/>
    <n v="94"/>
    <x v="69"/>
    <x v="33"/>
    <x v="3"/>
    <s v="P1243"/>
    <n v="12"/>
    <n v="55"/>
    <x v="68"/>
    <x v="2"/>
    <n v="7"/>
    <n v="6"/>
    <s v="C"/>
    <n v="10.8"/>
    <x v="0"/>
    <n v="35642"/>
    <n v="716006"/>
    <s v="Pending"/>
    <n v="449992"/>
    <x v="3"/>
    <x v="3"/>
    <x v="4"/>
    <n v="117620"/>
  </r>
  <r>
    <x v="3971"/>
    <x v="192"/>
    <x v="4"/>
    <x v="18"/>
    <x v="4"/>
    <s v="P2"/>
    <x v="2"/>
    <x v="5"/>
    <x v="1"/>
    <x v="551"/>
    <d v="2024-02-08T00:00:00"/>
    <n v="58"/>
    <n v="220563"/>
    <n v="334348"/>
    <n v="113785"/>
    <x v="7"/>
    <n v="7.2"/>
    <n v="7"/>
    <x v="2"/>
    <x v="0"/>
    <x v="0"/>
    <n v="62"/>
    <x v="318"/>
    <x v="38"/>
    <x v="0"/>
    <s v="P1404"/>
    <n v="241"/>
    <n v="77"/>
    <x v="49"/>
    <x v="3"/>
    <n v="19"/>
    <n v="7"/>
    <s v="C"/>
    <n v="11.75"/>
    <x v="0"/>
    <n v="0"/>
    <n v="539258"/>
    <s v="Overdue"/>
    <n v="202880"/>
    <x v="2"/>
    <x v="3"/>
    <x v="3"/>
    <n v="113785"/>
  </r>
  <r>
    <x v="3972"/>
    <x v="51"/>
    <x v="4"/>
    <x v="25"/>
    <x v="2"/>
    <s v="P2"/>
    <x v="0"/>
    <x v="0"/>
    <x v="1"/>
    <x v="1203"/>
    <d v="2023-02-03T00:00:00"/>
    <n v="6"/>
    <n v="336925"/>
    <n v="422673"/>
    <n v="85748"/>
    <x v="8"/>
    <n v="63"/>
    <n v="53"/>
    <x v="0"/>
    <x v="1"/>
    <x v="0"/>
    <n v="0"/>
    <x v="377"/>
    <x v="8"/>
    <x v="1"/>
    <s v="P1375"/>
    <n v="51"/>
    <n v="100"/>
    <x v="6"/>
    <x v="1"/>
    <n v="19"/>
    <n v="5"/>
    <s v="C"/>
    <n v="0.4"/>
    <x v="3"/>
    <n v="81925"/>
    <n v="846446"/>
    <s v="Pending"/>
    <n v="326647"/>
    <x v="1"/>
    <x v="1"/>
    <x v="0"/>
    <n v="85748"/>
  </r>
  <r>
    <x v="3973"/>
    <x v="176"/>
    <x v="0"/>
    <x v="11"/>
    <x v="5"/>
    <s v="P5"/>
    <x v="1"/>
    <x v="0"/>
    <x v="1"/>
    <x v="470"/>
    <d v="2024-10-31T00:00:00"/>
    <n v="55"/>
    <n v="452597"/>
    <n v="422949"/>
    <n v="-29648"/>
    <x v="16"/>
    <n v="95.8"/>
    <n v="4"/>
    <x v="2"/>
    <x v="3"/>
    <x v="1"/>
    <n v="53"/>
    <x v="866"/>
    <x v="2"/>
    <x v="3"/>
    <s v="P1037"/>
    <n v="62"/>
    <n v="98"/>
    <x v="76"/>
    <x v="1"/>
    <n v="19"/>
    <n v="4"/>
    <s v="D"/>
    <n v="3.53"/>
    <x v="2"/>
    <n v="0"/>
    <n v="401828"/>
    <s v="Overdue"/>
    <n v="498936"/>
    <x v="9"/>
    <x v="0"/>
    <x v="1"/>
    <n v="-29648"/>
  </r>
  <r>
    <x v="3974"/>
    <x v="89"/>
    <x v="2"/>
    <x v="19"/>
    <x v="1"/>
    <s v="P5"/>
    <x v="3"/>
    <x v="3"/>
    <x v="1"/>
    <x v="1128"/>
    <d v="2024-05-07T00:00:00"/>
    <n v="6"/>
    <n v="17837"/>
    <n v="49491"/>
    <n v="31654"/>
    <x v="10"/>
    <n v="641.6"/>
    <n v="3"/>
    <x v="2"/>
    <x v="1"/>
    <x v="0"/>
    <n v="0"/>
    <x v="693"/>
    <x v="43"/>
    <x v="4"/>
    <s v="P1002"/>
    <n v="233"/>
    <n v="20"/>
    <x v="68"/>
    <x v="2"/>
    <n v="12"/>
    <n v="2"/>
    <s v="D"/>
    <n v="10.65"/>
    <x v="3"/>
    <n v="0"/>
    <n v="111048"/>
    <s v="Pending"/>
    <n v="47148"/>
    <x v="6"/>
    <x v="1"/>
    <x v="4"/>
    <n v="31654"/>
  </r>
  <r>
    <x v="3975"/>
    <x v="129"/>
    <x v="2"/>
    <x v="9"/>
    <x v="3"/>
    <s v="P3"/>
    <x v="3"/>
    <x v="3"/>
    <x v="2"/>
    <x v="1027"/>
    <d v="2022-10-15T00:00:00"/>
    <n v="26"/>
    <n v="196715"/>
    <n v="223140"/>
    <n v="26425"/>
    <x v="7"/>
    <n v="344.2"/>
    <n v="4"/>
    <x v="2"/>
    <x v="3"/>
    <x v="0"/>
    <n v="53"/>
    <x v="290"/>
    <x v="16"/>
    <x v="4"/>
    <s v="P1109"/>
    <n v="273"/>
    <n v="115"/>
    <x v="67"/>
    <x v="1"/>
    <n v="7"/>
    <n v="2"/>
    <s v="D"/>
    <n v="0.03"/>
    <x v="0"/>
    <n v="0"/>
    <n v="156704"/>
    <s v="Overdue"/>
    <n v="190493"/>
    <x v="2"/>
    <x v="3"/>
    <x v="0"/>
    <n v="26425"/>
  </r>
  <r>
    <x v="3976"/>
    <x v="139"/>
    <x v="3"/>
    <x v="2"/>
    <x v="2"/>
    <s v="P2"/>
    <x v="3"/>
    <x v="4"/>
    <x v="3"/>
    <x v="953"/>
    <d v="2023-04-19T00:00:00"/>
    <n v="45"/>
    <n v="100272"/>
    <n v="95197"/>
    <n v="-5075"/>
    <x v="10"/>
    <n v="582.79999999999995"/>
    <n v="42"/>
    <x v="0"/>
    <x v="0"/>
    <x v="1"/>
    <n v="47"/>
    <x v="158"/>
    <x v="6"/>
    <x v="1"/>
    <s v="P1410"/>
    <n v="93"/>
    <n v="45"/>
    <x v="30"/>
    <x v="0"/>
    <n v="0"/>
    <n v="1"/>
    <s v="B"/>
    <n v="14.9"/>
    <x v="2"/>
    <n v="0"/>
    <n v="948019"/>
    <s v="Overdue"/>
    <n v="86666"/>
    <x v="8"/>
    <x v="2"/>
    <x v="0"/>
    <n v="-5075"/>
  </r>
  <r>
    <x v="3977"/>
    <x v="152"/>
    <x v="0"/>
    <x v="15"/>
    <x v="5"/>
    <s v="P5"/>
    <x v="0"/>
    <x v="2"/>
    <x v="1"/>
    <x v="824"/>
    <d v="2022-09-06T00:00:00"/>
    <n v="53"/>
    <n v="132526"/>
    <n v="164090"/>
    <n v="31564"/>
    <x v="1"/>
    <n v="81.900000000000006"/>
    <n v="18"/>
    <x v="2"/>
    <x v="1"/>
    <x v="2"/>
    <n v="89"/>
    <x v="832"/>
    <x v="38"/>
    <x v="0"/>
    <s v="P1457"/>
    <n v="73"/>
    <n v="25"/>
    <x v="25"/>
    <x v="0"/>
    <n v="14"/>
    <n v="7"/>
    <s v="B"/>
    <n v="4.21"/>
    <x v="0"/>
    <n v="0"/>
    <n v="26541"/>
    <s v="Pending"/>
    <n v="137524"/>
    <x v="7"/>
    <x v="3"/>
    <x v="3"/>
    <n v="31564"/>
  </r>
  <r>
    <x v="3978"/>
    <x v="209"/>
    <x v="5"/>
    <x v="27"/>
    <x v="0"/>
    <s v="P1"/>
    <x v="2"/>
    <x v="5"/>
    <x v="4"/>
    <x v="380"/>
    <d v="2024-07-15T00:00:00"/>
    <n v="31"/>
    <n v="243696"/>
    <n v="362310"/>
    <n v="118614"/>
    <x v="1"/>
    <n v="821.2"/>
    <n v="87"/>
    <x v="1"/>
    <x v="2"/>
    <x v="0"/>
    <n v="46"/>
    <x v="480"/>
    <x v="37"/>
    <x v="3"/>
    <s v="P1312"/>
    <n v="317"/>
    <n v="80"/>
    <x v="25"/>
    <x v="0"/>
    <n v="4"/>
    <n v="6"/>
    <s v="B"/>
    <n v="5.46"/>
    <x v="0"/>
    <n v="0"/>
    <n v="335451"/>
    <s v="Paid"/>
    <n v="276835"/>
    <x v="0"/>
    <x v="0"/>
    <x v="3"/>
    <n v="118614"/>
  </r>
  <r>
    <x v="3979"/>
    <x v="214"/>
    <x v="1"/>
    <x v="16"/>
    <x v="2"/>
    <s v="P4"/>
    <x v="3"/>
    <x v="1"/>
    <x v="1"/>
    <x v="968"/>
    <d v="2025-05-17T00:00:00"/>
    <n v="49"/>
    <n v="358564"/>
    <n v="379099"/>
    <n v="20535"/>
    <x v="0"/>
    <n v="422.5"/>
    <n v="27"/>
    <x v="2"/>
    <x v="0"/>
    <x v="0"/>
    <n v="0"/>
    <x v="198"/>
    <x v="11"/>
    <x v="3"/>
    <s v="P1067"/>
    <n v="32"/>
    <n v="43"/>
    <x v="23"/>
    <x v="1"/>
    <n v="21"/>
    <n v="5"/>
    <s v="D"/>
    <n v="0.16"/>
    <x v="1"/>
    <n v="0"/>
    <n v="614499"/>
    <s v="Overdue"/>
    <n v="398420"/>
    <x v="12"/>
    <x v="0"/>
    <x v="4"/>
    <n v="20535"/>
  </r>
  <r>
    <x v="3980"/>
    <x v="211"/>
    <x v="5"/>
    <x v="18"/>
    <x v="4"/>
    <s v="P3"/>
    <x v="3"/>
    <x v="0"/>
    <x v="1"/>
    <x v="122"/>
    <d v="2025-05-28T00:00:00"/>
    <n v="9"/>
    <n v="151646"/>
    <n v="171426"/>
    <n v="19780"/>
    <x v="3"/>
    <n v="569.29999999999995"/>
    <n v="47"/>
    <x v="0"/>
    <x v="0"/>
    <x v="1"/>
    <n v="88"/>
    <x v="423"/>
    <x v="26"/>
    <x v="3"/>
    <s v="P1264"/>
    <n v="110"/>
    <n v="110"/>
    <x v="24"/>
    <x v="1"/>
    <n v="2"/>
    <n v="4"/>
    <s v="A"/>
    <n v="11.59"/>
    <x v="0"/>
    <n v="0"/>
    <n v="312866"/>
    <s v="Pending"/>
    <n v="139132"/>
    <x v="9"/>
    <x v="1"/>
    <x v="3"/>
    <n v="19780"/>
  </r>
  <r>
    <x v="3981"/>
    <x v="293"/>
    <x v="3"/>
    <x v="3"/>
    <x v="0"/>
    <s v="P4"/>
    <x v="1"/>
    <x v="4"/>
    <x v="1"/>
    <x v="152"/>
    <d v="2022-06-04T00:00:00"/>
    <n v="4"/>
    <n v="304312"/>
    <n v="398187"/>
    <n v="93875"/>
    <x v="7"/>
    <n v="446.9"/>
    <n v="2"/>
    <x v="2"/>
    <x v="3"/>
    <x v="2"/>
    <n v="0"/>
    <x v="270"/>
    <x v="6"/>
    <x v="3"/>
    <s v="P1459"/>
    <n v="418"/>
    <n v="37"/>
    <x v="58"/>
    <x v="1"/>
    <n v="21"/>
    <n v="4"/>
    <s v="D"/>
    <n v="16.16"/>
    <x v="0"/>
    <n v="0"/>
    <n v="420716"/>
    <s v="Paid"/>
    <n v="320245"/>
    <x v="6"/>
    <x v="0"/>
    <x v="4"/>
    <n v="93875"/>
  </r>
  <r>
    <x v="3982"/>
    <x v="117"/>
    <x v="5"/>
    <x v="4"/>
    <x v="1"/>
    <s v="P3"/>
    <x v="2"/>
    <x v="5"/>
    <x v="2"/>
    <x v="68"/>
    <d v="2023-02-24T00:00:00"/>
    <n v="8"/>
    <n v="430956"/>
    <n v="442672"/>
    <n v="11716"/>
    <x v="9"/>
    <n v="813.9"/>
    <n v="96"/>
    <x v="1"/>
    <x v="1"/>
    <x v="1"/>
    <n v="0"/>
    <x v="826"/>
    <x v="2"/>
    <x v="1"/>
    <s v="P1240"/>
    <n v="261"/>
    <n v="79"/>
    <x v="71"/>
    <x v="3"/>
    <n v="9"/>
    <n v="3"/>
    <s v="C"/>
    <n v="17.670000000000002"/>
    <x v="2"/>
    <n v="0"/>
    <n v="39160"/>
    <s v="Paid"/>
    <n v="447608"/>
    <x v="2"/>
    <x v="2"/>
    <x v="1"/>
    <n v="11716"/>
  </r>
  <r>
    <x v="3983"/>
    <x v="227"/>
    <x v="5"/>
    <x v="27"/>
    <x v="3"/>
    <s v="P3"/>
    <x v="3"/>
    <x v="0"/>
    <x v="1"/>
    <x v="235"/>
    <d v="2023-07-15T00:00:00"/>
    <n v="45"/>
    <n v="92028"/>
    <n v="180319"/>
    <n v="88291"/>
    <x v="10"/>
    <n v="188.8"/>
    <n v="75"/>
    <x v="1"/>
    <x v="1"/>
    <x v="0"/>
    <n v="0"/>
    <x v="40"/>
    <x v="8"/>
    <x v="4"/>
    <s v="P1346"/>
    <n v="289"/>
    <n v="81"/>
    <x v="32"/>
    <x v="2"/>
    <n v="16"/>
    <n v="8"/>
    <s v="A"/>
    <n v="0.39"/>
    <x v="0"/>
    <n v="0"/>
    <n v="187627"/>
    <s v="Pending"/>
    <n v="72040"/>
    <x v="6"/>
    <x v="3"/>
    <x v="0"/>
    <n v="88291"/>
  </r>
  <r>
    <x v="3984"/>
    <x v="291"/>
    <x v="2"/>
    <x v="9"/>
    <x v="0"/>
    <s v="P3"/>
    <x v="0"/>
    <x v="3"/>
    <x v="4"/>
    <x v="599"/>
    <d v="2025-08-31T00:00:00"/>
    <n v="10"/>
    <n v="198222"/>
    <n v="278485"/>
    <n v="80263"/>
    <x v="3"/>
    <n v="677.4"/>
    <n v="77"/>
    <x v="1"/>
    <x v="0"/>
    <x v="0"/>
    <n v="51"/>
    <x v="318"/>
    <x v="4"/>
    <x v="2"/>
    <s v="P1313"/>
    <n v="228"/>
    <n v="22"/>
    <x v="13"/>
    <x v="0"/>
    <n v="21"/>
    <n v="2"/>
    <s v="A"/>
    <n v="6.95"/>
    <x v="2"/>
    <n v="0"/>
    <n v="566564"/>
    <s v="Paid"/>
    <n v="186903"/>
    <x v="6"/>
    <x v="3"/>
    <x v="3"/>
    <n v="80263"/>
  </r>
  <r>
    <x v="3985"/>
    <x v="225"/>
    <x v="1"/>
    <x v="8"/>
    <x v="2"/>
    <s v="P5"/>
    <x v="2"/>
    <x v="3"/>
    <x v="0"/>
    <x v="714"/>
    <d v="2025-10-27T00:00:00"/>
    <n v="59"/>
    <n v="452819"/>
    <n v="472405"/>
    <n v="19586"/>
    <x v="8"/>
    <n v="545.4"/>
    <n v="76"/>
    <x v="1"/>
    <x v="3"/>
    <x v="0"/>
    <n v="43"/>
    <x v="736"/>
    <x v="12"/>
    <x v="4"/>
    <s v="P1255"/>
    <n v="467"/>
    <n v="89"/>
    <x v="35"/>
    <x v="1"/>
    <n v="14"/>
    <n v="1"/>
    <s v="A"/>
    <n v="0.77"/>
    <x v="3"/>
    <n v="0"/>
    <n v="955065"/>
    <s v="Overdue"/>
    <n v="445070"/>
    <x v="8"/>
    <x v="0"/>
    <x v="0"/>
    <n v="19586"/>
  </r>
  <r>
    <x v="3986"/>
    <x v="249"/>
    <x v="0"/>
    <x v="17"/>
    <x v="5"/>
    <s v="P1"/>
    <x v="0"/>
    <x v="3"/>
    <x v="2"/>
    <x v="1300"/>
    <d v="2022-02-22T00:00:00"/>
    <n v="3"/>
    <n v="365507"/>
    <n v="485462"/>
    <n v="119955"/>
    <x v="2"/>
    <n v="88.8"/>
    <n v="36"/>
    <x v="0"/>
    <x v="1"/>
    <x v="2"/>
    <n v="71"/>
    <x v="676"/>
    <x v="17"/>
    <x v="2"/>
    <s v="P1201"/>
    <n v="134"/>
    <n v="100"/>
    <x v="49"/>
    <x v="1"/>
    <n v="16"/>
    <n v="6"/>
    <s v="A"/>
    <n v="15.54"/>
    <x v="3"/>
    <n v="0"/>
    <n v="509581"/>
    <s v="Overdue"/>
    <n v="357637"/>
    <x v="6"/>
    <x v="1"/>
    <x v="0"/>
    <n v="119955"/>
  </r>
  <r>
    <x v="3987"/>
    <x v="175"/>
    <x v="4"/>
    <x v="10"/>
    <x v="2"/>
    <s v="P1"/>
    <x v="0"/>
    <x v="0"/>
    <x v="2"/>
    <x v="75"/>
    <d v="2023-01-28T00:00:00"/>
    <n v="56"/>
    <n v="449561"/>
    <n v="481698"/>
    <n v="32137"/>
    <x v="8"/>
    <n v="82.2"/>
    <n v="76"/>
    <x v="1"/>
    <x v="3"/>
    <x v="2"/>
    <n v="0"/>
    <x v="342"/>
    <x v="44"/>
    <x v="4"/>
    <s v="P1307"/>
    <n v="136"/>
    <n v="21"/>
    <x v="47"/>
    <x v="0"/>
    <n v="4"/>
    <n v="7"/>
    <s v="C"/>
    <n v="7.49"/>
    <x v="2"/>
    <n v="38353"/>
    <n v="703897"/>
    <s v="Overdue"/>
    <n v="451328"/>
    <x v="2"/>
    <x v="2"/>
    <x v="4"/>
    <n v="32137"/>
  </r>
  <r>
    <x v="3988"/>
    <x v="92"/>
    <x v="0"/>
    <x v="13"/>
    <x v="1"/>
    <s v="P4"/>
    <x v="2"/>
    <x v="3"/>
    <x v="1"/>
    <x v="1026"/>
    <d v="2023-01-05T00:00:00"/>
    <n v="30"/>
    <n v="268352"/>
    <n v="290112"/>
    <n v="21760"/>
    <x v="3"/>
    <n v="125.7"/>
    <n v="67"/>
    <x v="1"/>
    <x v="1"/>
    <x v="0"/>
    <n v="0"/>
    <x v="483"/>
    <x v="30"/>
    <x v="0"/>
    <s v="P1013"/>
    <n v="47"/>
    <n v="14"/>
    <x v="50"/>
    <x v="1"/>
    <n v="12"/>
    <n v="4"/>
    <s v="B"/>
    <n v="12.81"/>
    <x v="3"/>
    <n v="24413"/>
    <n v="487756"/>
    <s v="Overdue"/>
    <n v="248383"/>
    <x v="1"/>
    <x v="3"/>
    <x v="4"/>
    <n v="21760"/>
  </r>
  <r>
    <x v="3989"/>
    <x v="188"/>
    <x v="0"/>
    <x v="10"/>
    <x v="5"/>
    <s v="P2"/>
    <x v="2"/>
    <x v="0"/>
    <x v="0"/>
    <x v="1286"/>
    <d v="2024-10-08T00:00:00"/>
    <n v="10"/>
    <n v="412178"/>
    <n v="465561"/>
    <n v="53383"/>
    <x v="8"/>
    <n v="522.4"/>
    <n v="48"/>
    <x v="0"/>
    <x v="3"/>
    <x v="1"/>
    <n v="0"/>
    <x v="830"/>
    <x v="36"/>
    <x v="2"/>
    <s v="P1012"/>
    <n v="196"/>
    <n v="22"/>
    <x v="3"/>
    <x v="2"/>
    <n v="19"/>
    <n v="2"/>
    <s v="A"/>
    <n v="11.74"/>
    <x v="1"/>
    <n v="0"/>
    <n v="118260"/>
    <s v="Paid"/>
    <n v="400318"/>
    <x v="10"/>
    <x v="3"/>
    <x v="2"/>
    <n v="53383"/>
  </r>
  <r>
    <x v="3990"/>
    <x v="263"/>
    <x v="0"/>
    <x v="29"/>
    <x v="4"/>
    <s v="P1"/>
    <x v="2"/>
    <x v="0"/>
    <x v="2"/>
    <x v="723"/>
    <d v="2024-05-16T00:00:00"/>
    <n v="37"/>
    <n v="422039"/>
    <n v="431487"/>
    <n v="9448"/>
    <x v="7"/>
    <n v="622"/>
    <n v="75"/>
    <x v="1"/>
    <x v="3"/>
    <x v="2"/>
    <n v="98"/>
    <x v="7"/>
    <x v="28"/>
    <x v="1"/>
    <s v="P1181"/>
    <n v="205"/>
    <n v="28"/>
    <x v="61"/>
    <x v="2"/>
    <n v="4"/>
    <n v="4"/>
    <s v="C"/>
    <n v="13.6"/>
    <x v="3"/>
    <n v="0"/>
    <n v="163388"/>
    <s v="Paid"/>
    <n v="434342"/>
    <x v="8"/>
    <x v="1"/>
    <x v="0"/>
    <n v="9448"/>
  </r>
  <r>
    <x v="3991"/>
    <x v="213"/>
    <x v="2"/>
    <x v="5"/>
    <x v="0"/>
    <s v="P4"/>
    <x v="0"/>
    <x v="1"/>
    <x v="1"/>
    <x v="401"/>
    <d v="2023-07-02T00:00:00"/>
    <n v="41"/>
    <n v="22179"/>
    <n v="68910"/>
    <n v="46731"/>
    <x v="9"/>
    <n v="602.79999999999995"/>
    <n v="5"/>
    <x v="2"/>
    <x v="1"/>
    <x v="1"/>
    <n v="0"/>
    <x v="657"/>
    <x v="8"/>
    <x v="1"/>
    <s v="P1259"/>
    <n v="313"/>
    <n v="46"/>
    <x v="24"/>
    <x v="3"/>
    <n v="19"/>
    <n v="3"/>
    <s v="D"/>
    <n v="4.58"/>
    <x v="0"/>
    <n v="0"/>
    <n v="105485"/>
    <s v="Paid"/>
    <n v="44488"/>
    <x v="8"/>
    <x v="1"/>
    <x v="1"/>
    <n v="46731"/>
  </r>
  <r>
    <x v="3992"/>
    <x v="15"/>
    <x v="5"/>
    <x v="13"/>
    <x v="3"/>
    <s v="P4"/>
    <x v="3"/>
    <x v="3"/>
    <x v="3"/>
    <x v="1264"/>
    <d v="2024-03-14T00:00:00"/>
    <n v="29"/>
    <n v="443277"/>
    <n v="445001"/>
    <n v="1724"/>
    <x v="0"/>
    <n v="463.3"/>
    <n v="19"/>
    <x v="2"/>
    <x v="1"/>
    <x v="0"/>
    <n v="0"/>
    <x v="8"/>
    <x v="17"/>
    <x v="4"/>
    <s v="P1498"/>
    <n v="251"/>
    <n v="96"/>
    <x v="68"/>
    <x v="2"/>
    <n v="14"/>
    <n v="6"/>
    <s v="C"/>
    <n v="12.13"/>
    <x v="2"/>
    <n v="14108"/>
    <n v="772926"/>
    <s v="Overdue"/>
    <n v="490540"/>
    <x v="0"/>
    <x v="3"/>
    <x v="0"/>
    <n v="1724"/>
  </r>
  <r>
    <x v="3993"/>
    <x v="170"/>
    <x v="5"/>
    <x v="20"/>
    <x v="3"/>
    <s v="P5"/>
    <x v="2"/>
    <x v="5"/>
    <x v="3"/>
    <x v="1139"/>
    <d v="2025-05-16T00:00:00"/>
    <n v="51"/>
    <n v="223098"/>
    <n v="286428"/>
    <n v="63330"/>
    <x v="9"/>
    <n v="343.9"/>
    <n v="56"/>
    <x v="0"/>
    <x v="2"/>
    <x v="1"/>
    <n v="60"/>
    <x v="762"/>
    <x v="8"/>
    <x v="3"/>
    <s v="P1141"/>
    <n v="357"/>
    <n v="65"/>
    <x v="41"/>
    <x v="3"/>
    <n v="2"/>
    <n v="2"/>
    <s v="D"/>
    <n v="4.49"/>
    <x v="3"/>
    <n v="0"/>
    <n v="357823"/>
    <s v="Paid"/>
    <n v="243744"/>
    <x v="11"/>
    <x v="2"/>
    <x v="3"/>
    <n v="63330"/>
  </r>
  <r>
    <x v="3994"/>
    <x v="222"/>
    <x v="1"/>
    <x v="28"/>
    <x v="4"/>
    <s v="P1"/>
    <x v="1"/>
    <x v="4"/>
    <x v="3"/>
    <x v="806"/>
    <d v="2023-01-11T00:00:00"/>
    <n v="25"/>
    <n v="322141"/>
    <n v="434985"/>
    <n v="112844"/>
    <x v="2"/>
    <n v="94.6"/>
    <n v="23"/>
    <x v="2"/>
    <x v="0"/>
    <x v="0"/>
    <n v="94"/>
    <x v="474"/>
    <x v="16"/>
    <x v="0"/>
    <s v="P1428"/>
    <n v="446"/>
    <n v="60"/>
    <x v="27"/>
    <x v="1"/>
    <n v="19"/>
    <n v="7"/>
    <s v="D"/>
    <n v="9.39"/>
    <x v="1"/>
    <n v="0"/>
    <n v="303810"/>
    <s v="Pending"/>
    <n v="307843"/>
    <x v="4"/>
    <x v="2"/>
    <x v="4"/>
    <n v="112844"/>
  </r>
  <r>
    <x v="3995"/>
    <x v="284"/>
    <x v="0"/>
    <x v="21"/>
    <x v="4"/>
    <s v="P2"/>
    <x v="2"/>
    <x v="4"/>
    <x v="2"/>
    <x v="636"/>
    <d v="2023-07-10T00:00:00"/>
    <n v="39"/>
    <n v="347297"/>
    <n v="310002"/>
    <n v="-37295"/>
    <x v="9"/>
    <n v="6.5"/>
    <n v="76"/>
    <x v="1"/>
    <x v="3"/>
    <x v="0"/>
    <n v="0"/>
    <x v="788"/>
    <x v="13"/>
    <x v="2"/>
    <s v="P1399"/>
    <n v="378"/>
    <n v="45"/>
    <x v="27"/>
    <x v="3"/>
    <n v="2"/>
    <n v="6"/>
    <s v="C"/>
    <n v="12"/>
    <x v="0"/>
    <n v="0"/>
    <n v="730615"/>
    <s v="Pending"/>
    <n v="359035"/>
    <x v="4"/>
    <x v="1"/>
    <x v="1"/>
    <n v="-37295"/>
  </r>
  <r>
    <x v="3996"/>
    <x v="151"/>
    <x v="3"/>
    <x v="29"/>
    <x v="2"/>
    <s v="P5"/>
    <x v="3"/>
    <x v="5"/>
    <x v="3"/>
    <x v="773"/>
    <d v="2024-05-20T00:00:00"/>
    <n v="58"/>
    <n v="255604"/>
    <n v="229499"/>
    <n v="-26105"/>
    <x v="4"/>
    <n v="475.6"/>
    <n v="83"/>
    <x v="1"/>
    <x v="2"/>
    <x v="1"/>
    <n v="0"/>
    <x v="199"/>
    <x v="29"/>
    <x v="0"/>
    <s v="P1244"/>
    <n v="248"/>
    <n v="111"/>
    <x v="4"/>
    <x v="1"/>
    <n v="14"/>
    <n v="8"/>
    <s v="D"/>
    <n v="0.56000000000000005"/>
    <x v="3"/>
    <n v="34694"/>
    <n v="487884"/>
    <s v="Paid"/>
    <n v="245922"/>
    <x v="2"/>
    <x v="0"/>
    <x v="3"/>
    <n v="-26105"/>
  </r>
  <r>
    <x v="3997"/>
    <x v="57"/>
    <x v="0"/>
    <x v="13"/>
    <x v="1"/>
    <s v="P5"/>
    <x v="1"/>
    <x v="0"/>
    <x v="4"/>
    <x v="891"/>
    <d v="2022-03-05T00:00:00"/>
    <n v="53"/>
    <n v="151970"/>
    <n v="242279"/>
    <n v="90309"/>
    <x v="1"/>
    <n v="455.6"/>
    <n v="49"/>
    <x v="0"/>
    <x v="2"/>
    <x v="0"/>
    <n v="45"/>
    <x v="200"/>
    <x v="41"/>
    <x v="3"/>
    <s v="P1202"/>
    <n v="10"/>
    <n v="81"/>
    <x v="31"/>
    <x v="2"/>
    <n v="2"/>
    <n v="7"/>
    <s v="B"/>
    <n v="8.99"/>
    <x v="0"/>
    <n v="0"/>
    <n v="746844"/>
    <s v="Paid"/>
    <n v="154017"/>
    <x v="11"/>
    <x v="3"/>
    <x v="4"/>
    <n v="90309"/>
  </r>
  <r>
    <x v="3998"/>
    <x v="250"/>
    <x v="3"/>
    <x v="24"/>
    <x v="1"/>
    <s v="P3"/>
    <x v="0"/>
    <x v="0"/>
    <x v="0"/>
    <x v="869"/>
    <d v="2024-01-01T00:00:00"/>
    <n v="24"/>
    <n v="114530"/>
    <n v="181526"/>
    <n v="66996"/>
    <x v="9"/>
    <n v="706.6"/>
    <n v="3"/>
    <x v="2"/>
    <x v="3"/>
    <x v="0"/>
    <n v="49"/>
    <x v="550"/>
    <x v="39"/>
    <x v="4"/>
    <s v="P1406"/>
    <n v="341"/>
    <n v="84"/>
    <x v="26"/>
    <x v="2"/>
    <n v="2"/>
    <n v="2"/>
    <s v="D"/>
    <n v="7.87"/>
    <x v="0"/>
    <n v="0"/>
    <n v="618238"/>
    <s v="Overdue"/>
    <n v="139135"/>
    <x v="5"/>
    <x v="3"/>
    <x v="2"/>
    <n v="66996"/>
  </r>
  <r>
    <x v="3999"/>
    <x v="221"/>
    <x v="2"/>
    <x v="19"/>
    <x v="5"/>
    <s v="P4"/>
    <x v="2"/>
    <x v="5"/>
    <x v="0"/>
    <x v="852"/>
    <d v="2024-11-13T00:00:00"/>
    <n v="36"/>
    <n v="279277"/>
    <n v="291872"/>
    <n v="12595"/>
    <x v="4"/>
    <n v="872.2"/>
    <n v="28"/>
    <x v="2"/>
    <x v="2"/>
    <x v="2"/>
    <n v="0"/>
    <x v="702"/>
    <x v="33"/>
    <x v="4"/>
    <s v="P1438"/>
    <n v="9"/>
    <n v="19"/>
    <x v="88"/>
    <x v="2"/>
    <n v="7"/>
    <n v="2"/>
    <s v="C"/>
    <n v="5.86"/>
    <x v="1"/>
    <n v="44363"/>
    <n v="463677"/>
    <s v="Overdue"/>
    <n v="296750"/>
    <x v="0"/>
    <x v="3"/>
    <x v="0"/>
    <n v="12595"/>
  </r>
  <r>
    <x v="4000"/>
    <x v="213"/>
    <x v="0"/>
    <x v="15"/>
    <x v="1"/>
    <s v="P4"/>
    <x v="3"/>
    <x v="5"/>
    <x v="1"/>
    <x v="1055"/>
    <d v="2022-07-30T00:00:00"/>
    <n v="-2"/>
    <n v="25228"/>
    <n v="52878"/>
    <n v="27650"/>
    <x v="7"/>
    <n v="530.9"/>
    <n v="49"/>
    <x v="0"/>
    <x v="0"/>
    <x v="1"/>
    <n v="49"/>
    <x v="701"/>
    <x v="32"/>
    <x v="1"/>
    <s v="P1087"/>
    <n v="212"/>
    <n v="66"/>
    <x v="55"/>
    <x v="0"/>
    <n v="0"/>
    <n v="2"/>
    <s v="A"/>
    <n v="13.54"/>
    <x v="0"/>
    <n v="0"/>
    <n v="572408"/>
    <s v="Overdue"/>
    <n v="47347"/>
    <x v="6"/>
    <x v="3"/>
    <x v="3"/>
    <n v="27650"/>
  </r>
  <r>
    <x v="4001"/>
    <x v="29"/>
    <x v="1"/>
    <x v="13"/>
    <x v="3"/>
    <s v="P1"/>
    <x v="3"/>
    <x v="1"/>
    <x v="2"/>
    <x v="759"/>
    <d v="2025-09-11T00:00:00"/>
    <n v="40"/>
    <n v="55852"/>
    <n v="74772"/>
    <n v="18920"/>
    <x v="0"/>
    <n v="267.5"/>
    <n v="44"/>
    <x v="0"/>
    <x v="3"/>
    <x v="1"/>
    <n v="0"/>
    <x v="228"/>
    <x v="29"/>
    <x v="1"/>
    <s v="P1198"/>
    <n v="38"/>
    <n v="91"/>
    <x v="44"/>
    <x v="0"/>
    <n v="21"/>
    <n v="5"/>
    <s v="B"/>
    <n v="9.77"/>
    <x v="1"/>
    <n v="0"/>
    <n v="798603"/>
    <s v="Paid"/>
    <n v="45344"/>
    <x v="1"/>
    <x v="0"/>
    <x v="4"/>
    <n v="18920"/>
  </r>
  <r>
    <x v="4002"/>
    <x v="81"/>
    <x v="3"/>
    <x v="8"/>
    <x v="4"/>
    <s v="P5"/>
    <x v="2"/>
    <x v="2"/>
    <x v="4"/>
    <x v="381"/>
    <d v="2023-02-05T00:00:00"/>
    <n v="27"/>
    <n v="396877"/>
    <n v="460671"/>
    <n v="63794"/>
    <x v="6"/>
    <n v="844.7"/>
    <n v="88"/>
    <x v="1"/>
    <x v="3"/>
    <x v="2"/>
    <n v="100"/>
    <x v="758"/>
    <x v="1"/>
    <x v="2"/>
    <s v="P1158"/>
    <n v="282"/>
    <n v="22"/>
    <x v="63"/>
    <x v="1"/>
    <n v="7"/>
    <n v="1"/>
    <s v="C"/>
    <n v="14.44"/>
    <x v="2"/>
    <n v="0"/>
    <n v="219398"/>
    <s v="Pending"/>
    <n v="396997"/>
    <x v="9"/>
    <x v="1"/>
    <x v="1"/>
    <n v="63794"/>
  </r>
  <r>
    <x v="4003"/>
    <x v="107"/>
    <x v="0"/>
    <x v="26"/>
    <x v="1"/>
    <s v="P1"/>
    <x v="3"/>
    <x v="4"/>
    <x v="4"/>
    <x v="106"/>
    <d v="2024-12-14T00:00:00"/>
    <n v="35"/>
    <n v="66849"/>
    <n v="82499"/>
    <n v="15650"/>
    <x v="7"/>
    <n v="893.4"/>
    <n v="68"/>
    <x v="1"/>
    <x v="1"/>
    <x v="2"/>
    <n v="0"/>
    <x v="151"/>
    <x v="19"/>
    <x v="3"/>
    <s v="P1110"/>
    <n v="129"/>
    <n v="34"/>
    <x v="21"/>
    <x v="0"/>
    <n v="16"/>
    <n v="7"/>
    <s v="D"/>
    <n v="1.71"/>
    <x v="0"/>
    <n v="0"/>
    <n v="767917"/>
    <s v="Paid"/>
    <n v="61801"/>
    <x v="12"/>
    <x v="3"/>
    <x v="3"/>
    <n v="15650"/>
  </r>
  <r>
    <x v="4004"/>
    <x v="169"/>
    <x v="4"/>
    <x v="26"/>
    <x v="5"/>
    <s v="P3"/>
    <x v="2"/>
    <x v="4"/>
    <x v="2"/>
    <x v="1205"/>
    <d v="2023-11-12T00:00:00"/>
    <n v="7"/>
    <n v="293125"/>
    <n v="254762"/>
    <n v="-38363"/>
    <x v="7"/>
    <n v="80.2"/>
    <n v="30"/>
    <x v="2"/>
    <x v="3"/>
    <x v="0"/>
    <n v="79"/>
    <x v="199"/>
    <x v="32"/>
    <x v="4"/>
    <s v="P1270"/>
    <n v="386"/>
    <n v="71"/>
    <x v="75"/>
    <x v="3"/>
    <n v="19"/>
    <n v="4"/>
    <s v="B"/>
    <n v="10.199999999999999"/>
    <x v="2"/>
    <n v="0"/>
    <n v="188501"/>
    <s v="Paid"/>
    <n v="336583"/>
    <x v="2"/>
    <x v="3"/>
    <x v="3"/>
    <n v="-38363"/>
  </r>
  <r>
    <x v="4005"/>
    <x v="197"/>
    <x v="4"/>
    <x v="13"/>
    <x v="0"/>
    <s v="P4"/>
    <x v="1"/>
    <x v="5"/>
    <x v="4"/>
    <x v="1103"/>
    <d v="2024-03-31T00:00:00"/>
    <n v="12"/>
    <n v="459554"/>
    <n v="542647"/>
    <n v="83093"/>
    <x v="9"/>
    <n v="783.4"/>
    <n v="6"/>
    <x v="2"/>
    <x v="0"/>
    <x v="0"/>
    <n v="88"/>
    <x v="702"/>
    <x v="15"/>
    <x v="0"/>
    <s v="P1240"/>
    <n v="252"/>
    <n v="51"/>
    <x v="80"/>
    <x v="3"/>
    <n v="0"/>
    <n v="8"/>
    <s v="B"/>
    <n v="1.32"/>
    <x v="1"/>
    <n v="35060"/>
    <n v="118055"/>
    <s v="Pending"/>
    <n v="497693"/>
    <x v="4"/>
    <x v="3"/>
    <x v="3"/>
    <n v="83093"/>
  </r>
  <r>
    <x v="4006"/>
    <x v="62"/>
    <x v="1"/>
    <x v="26"/>
    <x v="0"/>
    <s v="P2"/>
    <x v="3"/>
    <x v="0"/>
    <x v="4"/>
    <x v="533"/>
    <d v="2024-12-18T00:00:00"/>
    <n v="-2"/>
    <n v="142787"/>
    <n v="111454"/>
    <n v="-31333"/>
    <x v="9"/>
    <n v="699.1"/>
    <n v="69"/>
    <x v="1"/>
    <x v="2"/>
    <x v="2"/>
    <n v="0"/>
    <x v="791"/>
    <x v="5"/>
    <x v="1"/>
    <s v="P1351"/>
    <n v="6"/>
    <n v="75"/>
    <x v="31"/>
    <x v="0"/>
    <n v="19"/>
    <n v="8"/>
    <s v="A"/>
    <n v="10.97"/>
    <x v="0"/>
    <n v="0"/>
    <n v="212434"/>
    <s v="Paid"/>
    <n v="129125"/>
    <x v="0"/>
    <x v="0"/>
    <x v="2"/>
    <n v="-31333"/>
  </r>
  <r>
    <x v="4007"/>
    <x v="29"/>
    <x v="2"/>
    <x v="25"/>
    <x v="2"/>
    <s v="P1"/>
    <x v="1"/>
    <x v="5"/>
    <x v="2"/>
    <x v="241"/>
    <d v="2024-07-09T00:00:00"/>
    <n v="20"/>
    <n v="107909"/>
    <n v="102157"/>
    <n v="-5752"/>
    <x v="10"/>
    <n v="592.20000000000005"/>
    <n v="19"/>
    <x v="2"/>
    <x v="2"/>
    <x v="0"/>
    <n v="0"/>
    <x v="623"/>
    <x v="23"/>
    <x v="1"/>
    <s v="P1434"/>
    <n v="9"/>
    <n v="61"/>
    <x v="21"/>
    <x v="1"/>
    <n v="21"/>
    <n v="4"/>
    <s v="C"/>
    <n v="9.82"/>
    <x v="3"/>
    <n v="0"/>
    <n v="143224"/>
    <s v="Pending"/>
    <n v="111186"/>
    <x v="6"/>
    <x v="3"/>
    <x v="2"/>
    <n v="-5752"/>
  </r>
  <r>
    <x v="4008"/>
    <x v="256"/>
    <x v="0"/>
    <x v="23"/>
    <x v="3"/>
    <s v="P5"/>
    <x v="3"/>
    <x v="5"/>
    <x v="3"/>
    <x v="350"/>
    <d v="2024-11-01T00:00:00"/>
    <n v="39"/>
    <n v="10612"/>
    <n v="29543"/>
    <n v="18931"/>
    <x v="6"/>
    <n v="861.8"/>
    <n v="88"/>
    <x v="1"/>
    <x v="0"/>
    <x v="2"/>
    <n v="0"/>
    <x v="838"/>
    <x v="0"/>
    <x v="3"/>
    <s v="P1378"/>
    <n v="320"/>
    <n v="105"/>
    <x v="63"/>
    <x v="3"/>
    <n v="19"/>
    <n v="7"/>
    <s v="D"/>
    <n v="16.96"/>
    <x v="3"/>
    <n v="0"/>
    <n v="978330"/>
    <s v="Pending"/>
    <n v="2934"/>
    <x v="7"/>
    <x v="0"/>
    <x v="0"/>
    <n v="18931"/>
  </r>
  <r>
    <x v="4009"/>
    <x v="163"/>
    <x v="0"/>
    <x v="10"/>
    <x v="1"/>
    <s v="P2"/>
    <x v="1"/>
    <x v="5"/>
    <x v="4"/>
    <x v="1088"/>
    <d v="2025-07-30T00:00:00"/>
    <n v="23"/>
    <n v="477077"/>
    <n v="470076"/>
    <n v="-7001"/>
    <x v="7"/>
    <n v="735.7"/>
    <n v="76"/>
    <x v="1"/>
    <x v="3"/>
    <x v="0"/>
    <n v="59"/>
    <x v="298"/>
    <x v="20"/>
    <x v="2"/>
    <s v="P1215"/>
    <n v="114"/>
    <n v="69"/>
    <x v="45"/>
    <x v="3"/>
    <n v="12"/>
    <n v="8"/>
    <s v="B"/>
    <n v="5.33"/>
    <x v="2"/>
    <n v="24235"/>
    <n v="921293"/>
    <s v="Paid"/>
    <n v="501724"/>
    <x v="0"/>
    <x v="1"/>
    <x v="0"/>
    <n v="-7001"/>
  </r>
  <r>
    <x v="4010"/>
    <x v="212"/>
    <x v="4"/>
    <x v="29"/>
    <x v="5"/>
    <s v="P3"/>
    <x v="0"/>
    <x v="4"/>
    <x v="1"/>
    <x v="1311"/>
    <d v="2022-12-24T00:00:00"/>
    <n v="2"/>
    <n v="199877"/>
    <n v="168864"/>
    <n v="-31013"/>
    <x v="6"/>
    <n v="567.4"/>
    <n v="16"/>
    <x v="2"/>
    <x v="2"/>
    <x v="0"/>
    <n v="0"/>
    <x v="624"/>
    <x v="36"/>
    <x v="1"/>
    <s v="P1197"/>
    <n v="466"/>
    <n v="41"/>
    <x v="1"/>
    <x v="3"/>
    <n v="14"/>
    <n v="8"/>
    <s v="D"/>
    <n v="11.07"/>
    <x v="3"/>
    <n v="0"/>
    <n v="467754"/>
    <s v="Overdue"/>
    <n v="226295"/>
    <x v="0"/>
    <x v="3"/>
    <x v="3"/>
    <n v="-31013"/>
  </r>
  <r>
    <x v="4011"/>
    <x v="210"/>
    <x v="3"/>
    <x v="1"/>
    <x v="3"/>
    <s v="P4"/>
    <x v="2"/>
    <x v="0"/>
    <x v="4"/>
    <x v="1312"/>
    <d v="2024-06-16T00:00:00"/>
    <n v="43"/>
    <n v="71690"/>
    <n v="98891"/>
    <n v="27201"/>
    <x v="8"/>
    <n v="881.7"/>
    <n v="85"/>
    <x v="1"/>
    <x v="0"/>
    <x v="0"/>
    <n v="82"/>
    <x v="49"/>
    <x v="38"/>
    <x v="4"/>
    <s v="P1040"/>
    <n v="119"/>
    <n v="112"/>
    <x v="42"/>
    <x v="2"/>
    <n v="16"/>
    <n v="8"/>
    <s v="A"/>
    <n v="17.14"/>
    <x v="2"/>
    <n v="0"/>
    <n v="776347"/>
    <s v="Pending"/>
    <n v="118249"/>
    <x v="11"/>
    <x v="2"/>
    <x v="4"/>
    <n v="27201"/>
  </r>
  <r>
    <x v="4012"/>
    <x v="221"/>
    <x v="0"/>
    <x v="7"/>
    <x v="1"/>
    <s v="P5"/>
    <x v="1"/>
    <x v="0"/>
    <x v="1"/>
    <x v="239"/>
    <d v="2022-06-27T00:00:00"/>
    <n v="40"/>
    <n v="389648"/>
    <n v="488914"/>
    <n v="99266"/>
    <x v="6"/>
    <n v="110.9"/>
    <n v="89"/>
    <x v="1"/>
    <x v="0"/>
    <x v="0"/>
    <n v="0"/>
    <x v="562"/>
    <x v="17"/>
    <x v="3"/>
    <s v="P1463"/>
    <n v="487"/>
    <n v="82"/>
    <x v="31"/>
    <x v="2"/>
    <n v="7"/>
    <n v="5"/>
    <s v="C"/>
    <n v="13.45"/>
    <x v="2"/>
    <n v="0"/>
    <n v="365026"/>
    <s v="Overdue"/>
    <n v="418004"/>
    <x v="3"/>
    <x v="3"/>
    <x v="3"/>
    <n v="99266"/>
  </r>
  <r>
    <x v="4013"/>
    <x v="186"/>
    <x v="1"/>
    <x v="11"/>
    <x v="2"/>
    <s v="P5"/>
    <x v="2"/>
    <x v="3"/>
    <x v="0"/>
    <x v="320"/>
    <d v="2025-03-27T00:00:00"/>
    <n v="5"/>
    <n v="450764"/>
    <n v="460713"/>
    <n v="9949"/>
    <x v="10"/>
    <n v="794.1"/>
    <n v="14"/>
    <x v="2"/>
    <x v="1"/>
    <x v="0"/>
    <n v="46"/>
    <x v="230"/>
    <x v="2"/>
    <x v="2"/>
    <s v="P1359"/>
    <n v="205"/>
    <n v="48"/>
    <x v="82"/>
    <x v="3"/>
    <n v="16"/>
    <n v="5"/>
    <s v="D"/>
    <n v="5.47"/>
    <x v="1"/>
    <n v="20575"/>
    <n v="623533"/>
    <s v="Pending"/>
    <n v="491756"/>
    <x v="9"/>
    <x v="2"/>
    <x v="1"/>
    <n v="9949"/>
  </r>
  <r>
    <x v="4014"/>
    <x v="44"/>
    <x v="0"/>
    <x v="11"/>
    <x v="5"/>
    <s v="P3"/>
    <x v="2"/>
    <x v="2"/>
    <x v="1"/>
    <x v="815"/>
    <d v="2023-04-27T00:00:00"/>
    <n v="41"/>
    <n v="422175"/>
    <n v="457540"/>
    <n v="35365"/>
    <x v="9"/>
    <n v="694.1"/>
    <n v="43"/>
    <x v="0"/>
    <x v="0"/>
    <x v="2"/>
    <n v="0"/>
    <x v="155"/>
    <x v="13"/>
    <x v="2"/>
    <s v="P1297"/>
    <n v="63"/>
    <n v="44"/>
    <x v="57"/>
    <x v="0"/>
    <n v="12"/>
    <n v="2"/>
    <s v="A"/>
    <n v="3.7"/>
    <x v="2"/>
    <n v="0"/>
    <n v="749110"/>
    <s v="Paid"/>
    <n v="422567"/>
    <x v="4"/>
    <x v="3"/>
    <x v="1"/>
    <n v="35365"/>
  </r>
  <r>
    <x v="4015"/>
    <x v="115"/>
    <x v="3"/>
    <x v="28"/>
    <x v="1"/>
    <s v="P5"/>
    <x v="1"/>
    <x v="4"/>
    <x v="4"/>
    <x v="1254"/>
    <d v="2025-07-06T00:00:00"/>
    <n v="32"/>
    <n v="291477"/>
    <n v="296918"/>
    <n v="5441"/>
    <x v="2"/>
    <n v="529.20000000000005"/>
    <n v="69"/>
    <x v="1"/>
    <x v="0"/>
    <x v="2"/>
    <n v="82"/>
    <x v="314"/>
    <x v="16"/>
    <x v="2"/>
    <s v="P1013"/>
    <n v="81"/>
    <n v="116"/>
    <x v="72"/>
    <x v="2"/>
    <n v="16"/>
    <n v="4"/>
    <s v="A"/>
    <n v="14.77"/>
    <x v="2"/>
    <n v="7708"/>
    <n v="729039"/>
    <s v="Pending"/>
    <n v="307827"/>
    <x v="8"/>
    <x v="1"/>
    <x v="2"/>
    <n v="5441"/>
  </r>
  <r>
    <x v="4016"/>
    <x v="178"/>
    <x v="4"/>
    <x v="5"/>
    <x v="3"/>
    <s v="P2"/>
    <x v="1"/>
    <x v="4"/>
    <x v="3"/>
    <x v="284"/>
    <d v="2024-06-05T00:00:00"/>
    <n v="24"/>
    <n v="476971"/>
    <n v="509493"/>
    <n v="32522"/>
    <x v="10"/>
    <n v="599.79999999999995"/>
    <n v="93"/>
    <x v="1"/>
    <x v="2"/>
    <x v="0"/>
    <n v="0"/>
    <x v="611"/>
    <x v="4"/>
    <x v="4"/>
    <s v="P1006"/>
    <n v="72"/>
    <n v="14"/>
    <x v="42"/>
    <x v="0"/>
    <n v="9"/>
    <n v="6"/>
    <s v="A"/>
    <n v="11.26"/>
    <x v="3"/>
    <n v="0"/>
    <n v="995657"/>
    <s v="Paid"/>
    <n v="473534"/>
    <x v="3"/>
    <x v="2"/>
    <x v="2"/>
    <n v="32522"/>
  </r>
  <r>
    <x v="4017"/>
    <x v="24"/>
    <x v="0"/>
    <x v="6"/>
    <x v="2"/>
    <s v="P1"/>
    <x v="3"/>
    <x v="1"/>
    <x v="0"/>
    <x v="567"/>
    <d v="2024-09-02T00:00:00"/>
    <n v="42"/>
    <n v="138312"/>
    <n v="232117"/>
    <n v="93805"/>
    <x v="1"/>
    <n v="282.5"/>
    <n v="7"/>
    <x v="2"/>
    <x v="2"/>
    <x v="1"/>
    <n v="59"/>
    <x v="5"/>
    <x v="0"/>
    <x v="4"/>
    <s v="P1302"/>
    <n v="420"/>
    <n v="114"/>
    <x v="13"/>
    <x v="3"/>
    <n v="21"/>
    <n v="8"/>
    <s v="A"/>
    <n v="10.27"/>
    <x v="1"/>
    <n v="0"/>
    <n v="666719"/>
    <s v="Overdue"/>
    <n v="138544"/>
    <x v="0"/>
    <x v="1"/>
    <x v="1"/>
    <n v="93805"/>
  </r>
  <r>
    <x v="4018"/>
    <x v="196"/>
    <x v="2"/>
    <x v="9"/>
    <x v="3"/>
    <s v="P4"/>
    <x v="2"/>
    <x v="0"/>
    <x v="3"/>
    <x v="1313"/>
    <d v="2025-08-23T00:00:00"/>
    <n v="44"/>
    <n v="298219"/>
    <n v="262771"/>
    <n v="-35448"/>
    <x v="6"/>
    <n v="143.19999999999999"/>
    <n v="41"/>
    <x v="0"/>
    <x v="2"/>
    <x v="0"/>
    <n v="0"/>
    <x v="190"/>
    <x v="39"/>
    <x v="0"/>
    <s v="P1221"/>
    <n v="405"/>
    <n v="39"/>
    <x v="8"/>
    <x v="3"/>
    <n v="2"/>
    <n v="6"/>
    <s v="A"/>
    <n v="6.52"/>
    <x v="0"/>
    <n v="0"/>
    <n v="206783"/>
    <s v="Pending"/>
    <n v="325908"/>
    <x v="12"/>
    <x v="0"/>
    <x v="2"/>
    <n v="-35448"/>
  </r>
  <r>
    <x v="4019"/>
    <x v="85"/>
    <x v="5"/>
    <x v="29"/>
    <x v="0"/>
    <s v="P5"/>
    <x v="3"/>
    <x v="4"/>
    <x v="4"/>
    <x v="924"/>
    <d v="2025-12-05T00:00:00"/>
    <n v="48"/>
    <n v="115591"/>
    <n v="195264"/>
    <n v="79673"/>
    <x v="9"/>
    <n v="703.3"/>
    <n v="43"/>
    <x v="0"/>
    <x v="3"/>
    <x v="1"/>
    <n v="99"/>
    <x v="712"/>
    <x v="20"/>
    <x v="1"/>
    <s v="P1395"/>
    <n v="406"/>
    <n v="62"/>
    <x v="40"/>
    <x v="3"/>
    <n v="21"/>
    <n v="2"/>
    <s v="D"/>
    <n v="13.42"/>
    <x v="0"/>
    <n v="0"/>
    <n v="992345"/>
    <s v="Paid"/>
    <n v="124390"/>
    <x v="7"/>
    <x v="1"/>
    <x v="3"/>
    <n v="79673"/>
  </r>
  <r>
    <x v="4020"/>
    <x v="276"/>
    <x v="2"/>
    <x v="29"/>
    <x v="1"/>
    <s v="P2"/>
    <x v="0"/>
    <x v="2"/>
    <x v="1"/>
    <x v="466"/>
    <d v="2023-11-22T00:00:00"/>
    <n v="16"/>
    <n v="230793"/>
    <n v="297706"/>
    <n v="66913"/>
    <x v="1"/>
    <n v="554.79999999999995"/>
    <n v="28"/>
    <x v="2"/>
    <x v="2"/>
    <x v="0"/>
    <n v="0"/>
    <x v="152"/>
    <x v="5"/>
    <x v="2"/>
    <s v="P1240"/>
    <n v="-3"/>
    <n v="12"/>
    <x v="87"/>
    <x v="2"/>
    <n v="12"/>
    <n v="7"/>
    <s v="A"/>
    <n v="8.08"/>
    <x v="3"/>
    <n v="0"/>
    <n v="70534"/>
    <s v="Paid"/>
    <n v="262413"/>
    <x v="8"/>
    <x v="0"/>
    <x v="4"/>
    <n v="66913"/>
  </r>
  <r>
    <x v="4021"/>
    <x v="221"/>
    <x v="3"/>
    <x v="19"/>
    <x v="2"/>
    <s v="P2"/>
    <x v="1"/>
    <x v="4"/>
    <x v="2"/>
    <x v="1053"/>
    <d v="2024-11-21T00:00:00"/>
    <n v="15"/>
    <n v="257721"/>
    <n v="251424"/>
    <n v="-6297"/>
    <x v="7"/>
    <n v="312.10000000000002"/>
    <n v="11"/>
    <x v="2"/>
    <x v="2"/>
    <x v="0"/>
    <n v="67"/>
    <x v="372"/>
    <x v="41"/>
    <x v="4"/>
    <s v="P1267"/>
    <n v="488"/>
    <n v="42"/>
    <x v="35"/>
    <x v="1"/>
    <n v="9"/>
    <n v="3"/>
    <s v="B"/>
    <n v="0.35"/>
    <x v="1"/>
    <n v="0"/>
    <n v="923851"/>
    <s v="Pending"/>
    <n v="250770"/>
    <x v="6"/>
    <x v="1"/>
    <x v="3"/>
    <n v="-6297"/>
  </r>
  <r>
    <x v="4022"/>
    <x v="63"/>
    <x v="3"/>
    <x v="2"/>
    <x v="0"/>
    <s v="P1"/>
    <x v="0"/>
    <x v="5"/>
    <x v="2"/>
    <x v="1314"/>
    <d v="2024-04-17T00:00:00"/>
    <n v="15"/>
    <n v="184905"/>
    <n v="268665"/>
    <n v="83760"/>
    <x v="4"/>
    <n v="451.8"/>
    <n v="54"/>
    <x v="0"/>
    <x v="3"/>
    <x v="1"/>
    <n v="0"/>
    <x v="547"/>
    <x v="34"/>
    <x v="4"/>
    <s v="P1213"/>
    <n v="389"/>
    <n v="87"/>
    <x v="26"/>
    <x v="0"/>
    <n v="16"/>
    <n v="2"/>
    <s v="D"/>
    <n v="16.28"/>
    <x v="0"/>
    <n v="0"/>
    <n v="605942"/>
    <s v="Paid"/>
    <n v="228982"/>
    <x v="6"/>
    <x v="3"/>
    <x v="3"/>
    <n v="83760"/>
  </r>
  <r>
    <x v="4023"/>
    <x v="55"/>
    <x v="4"/>
    <x v="10"/>
    <x v="2"/>
    <s v="P3"/>
    <x v="1"/>
    <x v="2"/>
    <x v="2"/>
    <x v="1057"/>
    <d v="2025-05-31T00:00:00"/>
    <n v="32"/>
    <n v="185883"/>
    <n v="157366"/>
    <n v="-28517"/>
    <x v="10"/>
    <n v="849.1"/>
    <n v="76"/>
    <x v="1"/>
    <x v="1"/>
    <x v="1"/>
    <n v="75"/>
    <x v="531"/>
    <x v="32"/>
    <x v="2"/>
    <s v="P1391"/>
    <n v="173"/>
    <n v="50"/>
    <x v="84"/>
    <x v="1"/>
    <n v="7"/>
    <n v="2"/>
    <s v="B"/>
    <n v="10.49"/>
    <x v="1"/>
    <n v="0"/>
    <n v="749022"/>
    <s v="Overdue"/>
    <n v="205951"/>
    <x v="9"/>
    <x v="1"/>
    <x v="2"/>
    <n v="-28517"/>
  </r>
  <r>
    <x v="4024"/>
    <x v="85"/>
    <x v="0"/>
    <x v="26"/>
    <x v="4"/>
    <s v="P5"/>
    <x v="2"/>
    <x v="4"/>
    <x v="0"/>
    <x v="1197"/>
    <d v="2022-09-25T00:00:00"/>
    <n v="3"/>
    <n v="397114"/>
    <n v="366296"/>
    <n v="-30818"/>
    <x v="2"/>
    <n v="210.2"/>
    <n v="70"/>
    <x v="1"/>
    <x v="1"/>
    <x v="0"/>
    <n v="0"/>
    <x v="741"/>
    <x v="41"/>
    <x v="2"/>
    <s v="P1131"/>
    <n v="67"/>
    <n v="17"/>
    <x v="18"/>
    <x v="3"/>
    <n v="7"/>
    <n v="4"/>
    <s v="A"/>
    <n v="15.23"/>
    <x v="3"/>
    <n v="0"/>
    <n v="608934"/>
    <s v="Paid"/>
    <n v="434790"/>
    <x v="11"/>
    <x v="3"/>
    <x v="4"/>
    <n v="-30818"/>
  </r>
  <r>
    <x v="4025"/>
    <x v="163"/>
    <x v="3"/>
    <x v="20"/>
    <x v="4"/>
    <s v="P1"/>
    <x v="3"/>
    <x v="4"/>
    <x v="2"/>
    <x v="306"/>
    <d v="2023-03-23T00:00:00"/>
    <n v="60"/>
    <n v="76344"/>
    <n v="117442"/>
    <n v="41098"/>
    <x v="4"/>
    <n v="389.7"/>
    <n v="35"/>
    <x v="0"/>
    <x v="0"/>
    <x v="1"/>
    <n v="63"/>
    <x v="609"/>
    <x v="28"/>
    <x v="3"/>
    <s v="P1052"/>
    <n v="120"/>
    <n v="20"/>
    <x v="33"/>
    <x v="2"/>
    <n v="7"/>
    <n v="7"/>
    <s v="C"/>
    <n v="17.39"/>
    <x v="1"/>
    <n v="0"/>
    <n v="755650"/>
    <s v="Pending"/>
    <n v="115131"/>
    <x v="2"/>
    <x v="1"/>
    <x v="4"/>
    <n v="41098"/>
  </r>
  <r>
    <x v="4026"/>
    <x v="51"/>
    <x v="1"/>
    <x v="17"/>
    <x v="2"/>
    <s v="P4"/>
    <x v="0"/>
    <x v="2"/>
    <x v="0"/>
    <x v="981"/>
    <d v="2023-07-10T00:00:00"/>
    <n v="17"/>
    <n v="107411"/>
    <n v="196074"/>
    <n v="88663"/>
    <x v="10"/>
    <n v="425"/>
    <n v="78"/>
    <x v="1"/>
    <x v="1"/>
    <x v="0"/>
    <n v="85"/>
    <x v="230"/>
    <x v="24"/>
    <x v="2"/>
    <s v="P1332"/>
    <n v="125"/>
    <n v="116"/>
    <x v="67"/>
    <x v="3"/>
    <n v="19"/>
    <n v="3"/>
    <s v="D"/>
    <n v="17.77"/>
    <x v="2"/>
    <n v="0"/>
    <n v="346288"/>
    <s v="Overdue"/>
    <n v="109812"/>
    <x v="7"/>
    <x v="3"/>
    <x v="3"/>
    <n v="88663"/>
  </r>
  <r>
    <x v="4027"/>
    <x v="289"/>
    <x v="1"/>
    <x v="23"/>
    <x v="4"/>
    <s v="P2"/>
    <x v="3"/>
    <x v="0"/>
    <x v="0"/>
    <x v="1115"/>
    <d v="2023-06-06T00:00:00"/>
    <n v="39"/>
    <n v="366150"/>
    <n v="403410"/>
    <n v="37260"/>
    <x v="8"/>
    <n v="531.79999999999995"/>
    <n v="56"/>
    <x v="0"/>
    <x v="3"/>
    <x v="2"/>
    <n v="0"/>
    <x v="579"/>
    <x v="18"/>
    <x v="4"/>
    <s v="P1455"/>
    <n v="176"/>
    <n v="71"/>
    <x v="31"/>
    <x v="2"/>
    <n v="12"/>
    <n v="4"/>
    <s v="D"/>
    <n v="12.69"/>
    <x v="2"/>
    <n v="47986"/>
    <n v="726354"/>
    <s v="Pending"/>
    <n v="347453"/>
    <x v="9"/>
    <x v="2"/>
    <x v="2"/>
    <n v="37260"/>
  </r>
  <r>
    <x v="4028"/>
    <x v="67"/>
    <x v="3"/>
    <x v="6"/>
    <x v="2"/>
    <s v="P2"/>
    <x v="2"/>
    <x v="0"/>
    <x v="0"/>
    <x v="459"/>
    <d v="2023-04-04T00:00:00"/>
    <n v="27"/>
    <n v="88142"/>
    <n v="80671"/>
    <n v="-7471"/>
    <x v="6"/>
    <n v="188.7"/>
    <n v="18"/>
    <x v="2"/>
    <x v="3"/>
    <x v="0"/>
    <n v="0"/>
    <x v="232"/>
    <x v="25"/>
    <x v="4"/>
    <s v="P1386"/>
    <n v="391"/>
    <n v="38"/>
    <x v="52"/>
    <x v="2"/>
    <n v="2"/>
    <n v="4"/>
    <s v="A"/>
    <n v="10.37"/>
    <x v="2"/>
    <n v="0"/>
    <n v="84016"/>
    <s v="Pending"/>
    <n v="120476"/>
    <x v="1"/>
    <x v="1"/>
    <x v="0"/>
    <n v="-7471"/>
  </r>
  <r>
    <x v="4029"/>
    <x v="42"/>
    <x v="2"/>
    <x v="17"/>
    <x v="1"/>
    <s v="P2"/>
    <x v="2"/>
    <x v="2"/>
    <x v="0"/>
    <x v="1315"/>
    <d v="2025-09-17T00:00:00"/>
    <n v="17"/>
    <n v="485210"/>
    <n v="503342"/>
    <n v="18132"/>
    <x v="3"/>
    <n v="893.7"/>
    <n v="88"/>
    <x v="1"/>
    <x v="0"/>
    <x v="1"/>
    <n v="86"/>
    <x v="826"/>
    <x v="17"/>
    <x v="1"/>
    <s v="P1500"/>
    <n v="21"/>
    <n v="63"/>
    <x v="35"/>
    <x v="3"/>
    <n v="2"/>
    <n v="4"/>
    <s v="B"/>
    <n v="3.37"/>
    <x v="1"/>
    <n v="0"/>
    <n v="377321"/>
    <s v="Paid"/>
    <n v="493989"/>
    <x v="5"/>
    <x v="3"/>
    <x v="2"/>
    <n v="18132"/>
  </r>
  <r>
    <x v="4030"/>
    <x v="75"/>
    <x v="1"/>
    <x v="17"/>
    <x v="0"/>
    <s v="P5"/>
    <x v="2"/>
    <x v="0"/>
    <x v="3"/>
    <x v="444"/>
    <d v="2024-03-16T00:00:00"/>
    <n v="15"/>
    <n v="392569"/>
    <n v="416824"/>
    <n v="24255"/>
    <x v="2"/>
    <n v="298.10000000000002"/>
    <n v="51"/>
    <x v="0"/>
    <x v="3"/>
    <x v="0"/>
    <n v="61"/>
    <x v="710"/>
    <x v="31"/>
    <x v="4"/>
    <s v="P1031"/>
    <n v="340"/>
    <n v="107"/>
    <x v="45"/>
    <x v="0"/>
    <n v="7"/>
    <n v="6"/>
    <s v="D"/>
    <n v="1.36"/>
    <x v="0"/>
    <n v="24530"/>
    <n v="413297"/>
    <s v="Overdue"/>
    <n v="441715"/>
    <x v="1"/>
    <x v="1"/>
    <x v="1"/>
    <n v="24255"/>
  </r>
  <r>
    <x v="4031"/>
    <x v="159"/>
    <x v="5"/>
    <x v="27"/>
    <x v="4"/>
    <s v="P5"/>
    <x v="2"/>
    <x v="3"/>
    <x v="0"/>
    <x v="964"/>
    <d v="2025-07-20T00:00:00"/>
    <n v="22"/>
    <n v="232766"/>
    <n v="258268"/>
    <n v="25502"/>
    <x v="0"/>
    <n v="368.1"/>
    <n v="25"/>
    <x v="2"/>
    <x v="1"/>
    <x v="0"/>
    <n v="0"/>
    <x v="184"/>
    <x v="29"/>
    <x v="3"/>
    <s v="P1115"/>
    <n v="160"/>
    <n v="75"/>
    <x v="73"/>
    <x v="3"/>
    <n v="2"/>
    <n v="6"/>
    <s v="A"/>
    <n v="15.86"/>
    <x v="1"/>
    <n v="0"/>
    <n v="481537"/>
    <s v="Paid"/>
    <n v="253369"/>
    <x v="6"/>
    <x v="3"/>
    <x v="1"/>
    <n v="25502"/>
  </r>
  <r>
    <x v="4032"/>
    <x v="258"/>
    <x v="0"/>
    <x v="3"/>
    <x v="1"/>
    <s v="P3"/>
    <x v="3"/>
    <x v="5"/>
    <x v="1"/>
    <x v="972"/>
    <d v="2024-05-19T00:00:00"/>
    <n v="14"/>
    <n v="304925"/>
    <n v="268050"/>
    <n v="-36875"/>
    <x v="8"/>
    <n v="88.5"/>
    <n v="48"/>
    <x v="0"/>
    <x v="3"/>
    <x v="0"/>
    <n v="95"/>
    <x v="418"/>
    <x v="27"/>
    <x v="0"/>
    <s v="P1455"/>
    <n v="148"/>
    <n v="86"/>
    <x v="82"/>
    <x v="3"/>
    <n v="0"/>
    <n v="2"/>
    <s v="D"/>
    <n v="4.41"/>
    <x v="0"/>
    <n v="63212"/>
    <n v="231986"/>
    <s v="Overdue"/>
    <n v="328485"/>
    <x v="0"/>
    <x v="3"/>
    <x v="0"/>
    <n v="-36875"/>
  </r>
  <r>
    <x v="4033"/>
    <x v="64"/>
    <x v="5"/>
    <x v="21"/>
    <x v="1"/>
    <s v="P4"/>
    <x v="1"/>
    <x v="1"/>
    <x v="1"/>
    <x v="432"/>
    <d v="2023-11-28T00:00:00"/>
    <n v="45"/>
    <n v="417453"/>
    <n v="385573"/>
    <n v="-31880"/>
    <x v="4"/>
    <n v="89.9"/>
    <n v="100"/>
    <x v="1"/>
    <x v="3"/>
    <x v="0"/>
    <n v="0"/>
    <x v="336"/>
    <x v="9"/>
    <x v="1"/>
    <s v="P1009"/>
    <n v="191"/>
    <n v="64"/>
    <x v="11"/>
    <x v="3"/>
    <n v="14"/>
    <n v="6"/>
    <s v="B"/>
    <n v="1.5"/>
    <x v="0"/>
    <n v="0"/>
    <n v="237149"/>
    <s v="Overdue"/>
    <n v="440114"/>
    <x v="12"/>
    <x v="0"/>
    <x v="1"/>
    <n v="-31880"/>
  </r>
  <r>
    <x v="4034"/>
    <x v="205"/>
    <x v="1"/>
    <x v="7"/>
    <x v="5"/>
    <s v="P2"/>
    <x v="3"/>
    <x v="0"/>
    <x v="1"/>
    <x v="180"/>
    <d v="2024-09-12T00:00:00"/>
    <n v="26"/>
    <n v="137026"/>
    <n v="100276"/>
    <n v="-36750"/>
    <x v="0"/>
    <n v="712.6"/>
    <n v="88"/>
    <x v="1"/>
    <x v="0"/>
    <x v="1"/>
    <n v="82"/>
    <x v="478"/>
    <x v="37"/>
    <x v="1"/>
    <s v="P1232"/>
    <n v="67"/>
    <n v="97"/>
    <x v="72"/>
    <x v="0"/>
    <n v="19"/>
    <n v="4"/>
    <s v="D"/>
    <n v="3.28"/>
    <x v="0"/>
    <n v="0"/>
    <n v="627917"/>
    <s v="Overdue"/>
    <n v="163300"/>
    <x v="10"/>
    <x v="2"/>
    <x v="0"/>
    <n v="-36750"/>
  </r>
  <r>
    <x v="4035"/>
    <x v="126"/>
    <x v="2"/>
    <x v="12"/>
    <x v="5"/>
    <s v="P1"/>
    <x v="2"/>
    <x v="5"/>
    <x v="4"/>
    <x v="1027"/>
    <d v="2022-10-05T00:00:00"/>
    <n v="16"/>
    <n v="107340"/>
    <n v="213145"/>
    <n v="105805"/>
    <x v="2"/>
    <n v="537.9"/>
    <n v="65"/>
    <x v="1"/>
    <x v="3"/>
    <x v="0"/>
    <n v="64"/>
    <x v="445"/>
    <x v="23"/>
    <x v="3"/>
    <s v="P1459"/>
    <n v="136"/>
    <n v="48"/>
    <x v="48"/>
    <x v="0"/>
    <n v="16"/>
    <n v="7"/>
    <s v="D"/>
    <n v="14.13"/>
    <x v="1"/>
    <n v="66150"/>
    <n v="497523"/>
    <s v="Pending"/>
    <n v="103237"/>
    <x v="3"/>
    <x v="0"/>
    <x v="1"/>
    <n v="105805"/>
  </r>
  <r>
    <x v="4036"/>
    <x v="53"/>
    <x v="1"/>
    <x v="14"/>
    <x v="3"/>
    <s v="P2"/>
    <x v="1"/>
    <x v="4"/>
    <x v="1"/>
    <x v="1119"/>
    <d v="2022-05-20T00:00:00"/>
    <n v="12"/>
    <n v="385259"/>
    <n v="357167"/>
    <n v="-28092"/>
    <x v="9"/>
    <n v="155.19999999999999"/>
    <n v="28"/>
    <x v="2"/>
    <x v="3"/>
    <x v="0"/>
    <n v="91"/>
    <x v="555"/>
    <x v="23"/>
    <x v="0"/>
    <s v="P1126"/>
    <n v="58"/>
    <n v="80"/>
    <x v="85"/>
    <x v="0"/>
    <n v="12"/>
    <n v="1"/>
    <s v="C"/>
    <n v="14.8"/>
    <x v="3"/>
    <n v="0"/>
    <n v="806441"/>
    <s v="Overdue"/>
    <n v="375039"/>
    <x v="7"/>
    <x v="3"/>
    <x v="4"/>
    <n v="-28092"/>
  </r>
  <r>
    <x v="4037"/>
    <x v="57"/>
    <x v="5"/>
    <x v="3"/>
    <x v="3"/>
    <s v="P2"/>
    <x v="2"/>
    <x v="3"/>
    <x v="2"/>
    <x v="537"/>
    <d v="2024-03-26T00:00:00"/>
    <n v="54"/>
    <n v="194461"/>
    <n v="281223"/>
    <n v="86762"/>
    <x v="4"/>
    <n v="483.4"/>
    <n v="55"/>
    <x v="0"/>
    <x v="2"/>
    <x v="1"/>
    <n v="89"/>
    <x v="255"/>
    <x v="7"/>
    <x v="1"/>
    <s v="P1432"/>
    <n v="44"/>
    <n v="14"/>
    <x v="84"/>
    <x v="2"/>
    <n v="21"/>
    <n v="8"/>
    <s v="C"/>
    <n v="16.420000000000002"/>
    <x v="3"/>
    <n v="0"/>
    <n v="907659"/>
    <s v="Paid"/>
    <n v="221118"/>
    <x v="9"/>
    <x v="1"/>
    <x v="1"/>
    <n v="86762"/>
  </r>
  <r>
    <x v="4038"/>
    <x v="128"/>
    <x v="4"/>
    <x v="26"/>
    <x v="5"/>
    <s v="P5"/>
    <x v="3"/>
    <x v="3"/>
    <x v="3"/>
    <x v="656"/>
    <d v="2023-11-08T00:00:00"/>
    <n v="13"/>
    <n v="457689"/>
    <n v="560802"/>
    <n v="103113"/>
    <x v="3"/>
    <n v="205"/>
    <n v="50"/>
    <x v="0"/>
    <x v="3"/>
    <x v="2"/>
    <n v="71"/>
    <x v="99"/>
    <x v="0"/>
    <x v="2"/>
    <s v="P1477"/>
    <n v="114"/>
    <n v="15"/>
    <x v="81"/>
    <x v="0"/>
    <n v="19"/>
    <n v="4"/>
    <s v="D"/>
    <n v="3.1"/>
    <x v="0"/>
    <n v="0"/>
    <n v="905601"/>
    <s v="Overdue"/>
    <n v="441474"/>
    <x v="9"/>
    <x v="3"/>
    <x v="0"/>
    <n v="103113"/>
  </r>
  <r>
    <x v="4039"/>
    <x v="192"/>
    <x v="0"/>
    <x v="13"/>
    <x v="4"/>
    <s v="P5"/>
    <x v="0"/>
    <x v="5"/>
    <x v="0"/>
    <x v="479"/>
    <d v="2024-09-12T00:00:00"/>
    <n v="7"/>
    <n v="94175"/>
    <n v="104052"/>
    <n v="9877"/>
    <x v="10"/>
    <n v="869.3"/>
    <n v="98"/>
    <x v="1"/>
    <x v="1"/>
    <x v="0"/>
    <n v="67"/>
    <x v="889"/>
    <x v="22"/>
    <x v="1"/>
    <s v="P1033"/>
    <n v="272"/>
    <n v="91"/>
    <x v="31"/>
    <x v="0"/>
    <n v="9"/>
    <n v="8"/>
    <s v="D"/>
    <n v="17.52"/>
    <x v="1"/>
    <n v="0"/>
    <n v="149240"/>
    <s v="Pending"/>
    <n v="85506"/>
    <x v="11"/>
    <x v="2"/>
    <x v="2"/>
    <n v="9877"/>
  </r>
  <r>
    <x v="4040"/>
    <x v="127"/>
    <x v="3"/>
    <x v="0"/>
    <x v="1"/>
    <s v="P3"/>
    <x v="1"/>
    <x v="1"/>
    <x v="1"/>
    <x v="306"/>
    <d v="2023-02-03T00:00:00"/>
    <n v="12"/>
    <n v="39498"/>
    <n v="78744"/>
    <n v="39246"/>
    <x v="6"/>
    <n v="196.5"/>
    <n v="18"/>
    <x v="2"/>
    <x v="2"/>
    <x v="2"/>
    <n v="0"/>
    <x v="382"/>
    <x v="19"/>
    <x v="2"/>
    <s v="P1074"/>
    <n v="246"/>
    <n v="42"/>
    <x v="68"/>
    <x v="1"/>
    <n v="16"/>
    <n v="1"/>
    <s v="D"/>
    <n v="1.79"/>
    <x v="0"/>
    <n v="0"/>
    <n v="737804"/>
    <s v="Pending"/>
    <n v="55727"/>
    <x v="1"/>
    <x v="0"/>
    <x v="4"/>
    <n v="39246"/>
  </r>
  <r>
    <x v="4041"/>
    <x v="18"/>
    <x v="4"/>
    <x v="9"/>
    <x v="4"/>
    <s v="P5"/>
    <x v="0"/>
    <x v="2"/>
    <x v="1"/>
    <x v="611"/>
    <d v="2023-09-20T00:00:00"/>
    <n v="6"/>
    <n v="409131"/>
    <n v="477349"/>
    <n v="68218"/>
    <x v="1"/>
    <n v="306.8"/>
    <n v="70"/>
    <x v="1"/>
    <x v="3"/>
    <x v="0"/>
    <n v="0"/>
    <x v="793"/>
    <x v="35"/>
    <x v="3"/>
    <s v="P1064"/>
    <n v="485"/>
    <n v="98"/>
    <x v="88"/>
    <x v="1"/>
    <n v="7"/>
    <n v="4"/>
    <s v="D"/>
    <n v="16.829999999999998"/>
    <x v="1"/>
    <n v="0"/>
    <n v="532263"/>
    <s v="Overdue"/>
    <n v="410038"/>
    <x v="9"/>
    <x v="0"/>
    <x v="3"/>
    <n v="68218"/>
  </r>
  <r>
    <x v="4042"/>
    <x v="31"/>
    <x v="0"/>
    <x v="23"/>
    <x v="1"/>
    <s v="P2"/>
    <x v="2"/>
    <x v="3"/>
    <x v="2"/>
    <x v="605"/>
    <d v="2025-08-05T00:00:00"/>
    <n v="13"/>
    <n v="247997"/>
    <n v="344500"/>
    <n v="96503"/>
    <x v="6"/>
    <n v="401.1"/>
    <n v="44"/>
    <x v="0"/>
    <x v="0"/>
    <x v="0"/>
    <n v="92"/>
    <x v="55"/>
    <x v="39"/>
    <x v="2"/>
    <s v="P1150"/>
    <n v="403"/>
    <n v="96"/>
    <x v="39"/>
    <x v="2"/>
    <n v="9"/>
    <n v="1"/>
    <s v="D"/>
    <n v="7.67"/>
    <x v="3"/>
    <n v="0"/>
    <n v="530595"/>
    <s v="Paid"/>
    <n v="263577"/>
    <x v="0"/>
    <x v="0"/>
    <x v="1"/>
    <n v="96503"/>
  </r>
  <r>
    <x v="4043"/>
    <x v="6"/>
    <x v="2"/>
    <x v="19"/>
    <x v="5"/>
    <s v="P4"/>
    <x v="1"/>
    <x v="2"/>
    <x v="2"/>
    <x v="413"/>
    <d v="2024-08-20T00:00:00"/>
    <n v="17"/>
    <n v="56472"/>
    <n v="73925"/>
    <n v="17453"/>
    <x v="10"/>
    <n v="809.7"/>
    <n v="99"/>
    <x v="1"/>
    <x v="3"/>
    <x v="1"/>
    <n v="94"/>
    <x v="650"/>
    <x v="22"/>
    <x v="1"/>
    <s v="P1244"/>
    <n v="85"/>
    <n v="24"/>
    <x v="85"/>
    <x v="1"/>
    <n v="21"/>
    <n v="6"/>
    <s v="C"/>
    <n v="3.82"/>
    <x v="2"/>
    <n v="0"/>
    <n v="431981"/>
    <s v="Pending"/>
    <n v="39479"/>
    <x v="6"/>
    <x v="2"/>
    <x v="3"/>
    <n v="17453"/>
  </r>
  <r>
    <x v="4044"/>
    <x v="143"/>
    <x v="4"/>
    <x v="20"/>
    <x v="4"/>
    <s v="P5"/>
    <x v="3"/>
    <x v="1"/>
    <x v="2"/>
    <x v="466"/>
    <d v="2024-01-04T00:00:00"/>
    <n v="59"/>
    <n v="229208"/>
    <n v="233848"/>
    <n v="4640"/>
    <x v="7"/>
    <n v="519.5"/>
    <n v="18"/>
    <x v="2"/>
    <x v="3"/>
    <x v="0"/>
    <n v="0"/>
    <x v="389"/>
    <x v="29"/>
    <x v="3"/>
    <s v="P1161"/>
    <n v="176"/>
    <n v="56"/>
    <x v="83"/>
    <x v="2"/>
    <n v="7"/>
    <n v="5"/>
    <s v="A"/>
    <n v="5.09"/>
    <x v="2"/>
    <n v="79994"/>
    <n v="350724"/>
    <s v="Paid"/>
    <n v="218126"/>
    <x v="11"/>
    <x v="3"/>
    <x v="0"/>
    <n v="4640"/>
  </r>
  <r>
    <x v="4045"/>
    <x v="188"/>
    <x v="0"/>
    <x v="2"/>
    <x v="5"/>
    <s v="P3"/>
    <x v="3"/>
    <x v="2"/>
    <x v="4"/>
    <x v="1248"/>
    <d v="2024-01-20T00:00:00"/>
    <n v="7"/>
    <n v="461695"/>
    <n v="542763"/>
    <n v="81068"/>
    <x v="7"/>
    <n v="583.4"/>
    <n v="43"/>
    <x v="0"/>
    <x v="3"/>
    <x v="0"/>
    <n v="99"/>
    <x v="207"/>
    <x v="2"/>
    <x v="4"/>
    <s v="P1055"/>
    <n v="404"/>
    <n v="63"/>
    <x v="66"/>
    <x v="1"/>
    <n v="21"/>
    <n v="8"/>
    <s v="C"/>
    <n v="7.65"/>
    <x v="2"/>
    <n v="0"/>
    <n v="519524"/>
    <s v="Overdue"/>
    <n v="495122"/>
    <x v="12"/>
    <x v="2"/>
    <x v="2"/>
    <n v="81068"/>
  </r>
  <r>
    <x v="4046"/>
    <x v="297"/>
    <x v="5"/>
    <x v="22"/>
    <x v="3"/>
    <s v="P2"/>
    <x v="0"/>
    <x v="2"/>
    <x v="2"/>
    <x v="559"/>
    <d v="2023-12-07T00:00:00"/>
    <n v="51"/>
    <n v="350738"/>
    <n v="359374"/>
    <n v="8636"/>
    <x v="3"/>
    <n v="175.8"/>
    <n v="59"/>
    <x v="0"/>
    <x v="3"/>
    <x v="0"/>
    <n v="0"/>
    <x v="443"/>
    <x v="15"/>
    <x v="0"/>
    <s v="P1389"/>
    <n v="246"/>
    <n v="41"/>
    <x v="61"/>
    <x v="3"/>
    <n v="16"/>
    <n v="1"/>
    <s v="C"/>
    <n v="7.16"/>
    <x v="2"/>
    <n v="0"/>
    <n v="803834"/>
    <s v="Pending"/>
    <n v="390460"/>
    <x v="5"/>
    <x v="2"/>
    <x v="0"/>
    <n v="8636"/>
  </r>
  <r>
    <x v="4047"/>
    <x v="230"/>
    <x v="3"/>
    <x v="12"/>
    <x v="5"/>
    <s v="P5"/>
    <x v="2"/>
    <x v="0"/>
    <x v="3"/>
    <x v="1316"/>
    <d v="2024-07-26T00:00:00"/>
    <n v="10"/>
    <n v="266266"/>
    <n v="276724"/>
    <n v="10458"/>
    <x v="1"/>
    <n v="501.5"/>
    <n v="98"/>
    <x v="1"/>
    <x v="1"/>
    <x v="2"/>
    <n v="0"/>
    <x v="297"/>
    <x v="2"/>
    <x v="2"/>
    <s v="P1404"/>
    <n v="217"/>
    <n v="64"/>
    <x v="85"/>
    <x v="3"/>
    <n v="14"/>
    <n v="6"/>
    <s v="B"/>
    <n v="7.69"/>
    <x v="1"/>
    <n v="0"/>
    <n v="770630"/>
    <s v="Paid"/>
    <n v="260998"/>
    <x v="8"/>
    <x v="0"/>
    <x v="4"/>
    <n v="10458"/>
  </r>
  <r>
    <x v="4048"/>
    <x v="129"/>
    <x v="5"/>
    <x v="4"/>
    <x v="5"/>
    <s v="P4"/>
    <x v="3"/>
    <x v="5"/>
    <x v="0"/>
    <x v="653"/>
    <d v="2022-09-22T00:00:00"/>
    <n v="34"/>
    <n v="397416"/>
    <n v="499424"/>
    <n v="102008"/>
    <x v="10"/>
    <n v="174.8"/>
    <n v="46"/>
    <x v="0"/>
    <x v="3"/>
    <x v="0"/>
    <n v="62"/>
    <x v="381"/>
    <x v="8"/>
    <x v="0"/>
    <s v="P1124"/>
    <n v="221"/>
    <n v="106"/>
    <x v="51"/>
    <x v="3"/>
    <n v="7"/>
    <n v="5"/>
    <s v="C"/>
    <n v="15.08"/>
    <x v="3"/>
    <n v="0"/>
    <n v="57047"/>
    <s v="Paid"/>
    <n v="402972"/>
    <x v="12"/>
    <x v="1"/>
    <x v="2"/>
    <n v="102008"/>
  </r>
  <r>
    <x v="4049"/>
    <x v="158"/>
    <x v="4"/>
    <x v="16"/>
    <x v="4"/>
    <s v="P2"/>
    <x v="1"/>
    <x v="0"/>
    <x v="0"/>
    <x v="506"/>
    <d v="2022-11-11T00:00:00"/>
    <n v="36"/>
    <n v="19596"/>
    <n v="86798"/>
    <n v="67202"/>
    <x v="2"/>
    <n v="305"/>
    <n v="100"/>
    <x v="1"/>
    <x v="0"/>
    <x v="0"/>
    <n v="0"/>
    <x v="55"/>
    <x v="18"/>
    <x v="1"/>
    <s v="P1225"/>
    <n v="316"/>
    <n v="58"/>
    <x v="58"/>
    <x v="3"/>
    <n v="0"/>
    <n v="1"/>
    <s v="D"/>
    <n v="6.07"/>
    <x v="0"/>
    <n v="0"/>
    <n v="432747"/>
    <s v="Overdue"/>
    <n v="2881"/>
    <x v="11"/>
    <x v="0"/>
    <x v="2"/>
    <n v="67202"/>
  </r>
  <r>
    <x v="4050"/>
    <x v="101"/>
    <x v="5"/>
    <x v="27"/>
    <x v="3"/>
    <s v="P1"/>
    <x v="1"/>
    <x v="0"/>
    <x v="3"/>
    <x v="830"/>
    <d v="2025-10-26T00:00:00"/>
    <n v="59"/>
    <n v="90342"/>
    <n v="145561"/>
    <n v="55219"/>
    <x v="10"/>
    <n v="378.8"/>
    <n v="83"/>
    <x v="1"/>
    <x v="0"/>
    <x v="0"/>
    <n v="51"/>
    <x v="811"/>
    <x v="23"/>
    <x v="2"/>
    <s v="P1193"/>
    <n v="212"/>
    <n v="55"/>
    <x v="22"/>
    <x v="2"/>
    <n v="7"/>
    <n v="2"/>
    <s v="B"/>
    <n v="16.86"/>
    <x v="0"/>
    <n v="0"/>
    <n v="14548"/>
    <s v="Overdue"/>
    <n v="100433"/>
    <x v="12"/>
    <x v="2"/>
    <x v="3"/>
    <n v="55219"/>
  </r>
  <r>
    <x v="4051"/>
    <x v="101"/>
    <x v="4"/>
    <x v="21"/>
    <x v="4"/>
    <s v="P1"/>
    <x v="2"/>
    <x v="1"/>
    <x v="0"/>
    <x v="1317"/>
    <d v="2024-08-04T00:00:00"/>
    <n v="45"/>
    <n v="383773"/>
    <n v="471685"/>
    <n v="87912"/>
    <x v="0"/>
    <n v="658.7"/>
    <n v="64"/>
    <x v="1"/>
    <x v="0"/>
    <x v="0"/>
    <n v="98"/>
    <x v="389"/>
    <x v="44"/>
    <x v="3"/>
    <s v="P1060"/>
    <n v="237"/>
    <n v="50"/>
    <x v="42"/>
    <x v="0"/>
    <n v="14"/>
    <n v="7"/>
    <s v="C"/>
    <n v="11.6"/>
    <x v="3"/>
    <n v="0"/>
    <n v="722652"/>
    <s v="Paid"/>
    <n v="366423"/>
    <x v="8"/>
    <x v="2"/>
    <x v="3"/>
    <n v="87912"/>
  </r>
  <r>
    <x v="4052"/>
    <x v="42"/>
    <x v="0"/>
    <x v="8"/>
    <x v="2"/>
    <s v="P4"/>
    <x v="3"/>
    <x v="3"/>
    <x v="4"/>
    <x v="392"/>
    <d v="2024-01-10T00:00:00"/>
    <n v="46"/>
    <n v="268377"/>
    <n v="280207"/>
    <n v="11830"/>
    <x v="6"/>
    <n v="28.1"/>
    <n v="88"/>
    <x v="1"/>
    <x v="3"/>
    <x v="1"/>
    <n v="0"/>
    <x v="867"/>
    <x v="2"/>
    <x v="3"/>
    <s v="P1482"/>
    <n v="-4"/>
    <n v="35"/>
    <x v="56"/>
    <x v="0"/>
    <n v="19"/>
    <n v="1"/>
    <s v="C"/>
    <n v="16.52"/>
    <x v="2"/>
    <n v="0"/>
    <n v="512997"/>
    <s v="Paid"/>
    <n v="266185"/>
    <x v="11"/>
    <x v="3"/>
    <x v="0"/>
    <n v="11830"/>
  </r>
  <r>
    <x v="4053"/>
    <x v="291"/>
    <x v="4"/>
    <x v="25"/>
    <x v="4"/>
    <s v="P3"/>
    <x v="3"/>
    <x v="4"/>
    <x v="0"/>
    <x v="253"/>
    <d v="2023-07-22T00:00:00"/>
    <n v="38"/>
    <n v="331849"/>
    <n v="373021"/>
    <n v="41172"/>
    <x v="3"/>
    <n v="33.6"/>
    <n v="16"/>
    <x v="2"/>
    <x v="3"/>
    <x v="0"/>
    <n v="41"/>
    <x v="337"/>
    <x v="35"/>
    <x v="1"/>
    <s v="P1440"/>
    <n v="68"/>
    <n v="108"/>
    <x v="7"/>
    <x v="1"/>
    <n v="9"/>
    <n v="4"/>
    <s v="C"/>
    <n v="14.37"/>
    <x v="0"/>
    <n v="0"/>
    <n v="14381"/>
    <s v="Pending"/>
    <n v="339881"/>
    <x v="3"/>
    <x v="1"/>
    <x v="2"/>
    <n v="41172"/>
  </r>
  <r>
    <x v="4054"/>
    <x v="110"/>
    <x v="1"/>
    <x v="23"/>
    <x v="2"/>
    <s v="P4"/>
    <x v="1"/>
    <x v="3"/>
    <x v="2"/>
    <x v="833"/>
    <d v="2025-03-13T00:00:00"/>
    <n v="28"/>
    <n v="146815"/>
    <n v="198250"/>
    <n v="51435"/>
    <x v="3"/>
    <n v="862.2"/>
    <n v="77"/>
    <x v="1"/>
    <x v="0"/>
    <x v="0"/>
    <n v="0"/>
    <x v="57"/>
    <x v="30"/>
    <x v="1"/>
    <s v="P1051"/>
    <n v="22"/>
    <n v="41"/>
    <x v="47"/>
    <x v="3"/>
    <n v="16"/>
    <n v="6"/>
    <s v="B"/>
    <n v="13.49"/>
    <x v="3"/>
    <n v="57788"/>
    <n v="119808"/>
    <s v="Pending"/>
    <n v="184561"/>
    <x v="11"/>
    <x v="1"/>
    <x v="0"/>
    <n v="51435"/>
  </r>
  <r>
    <x v="4055"/>
    <x v="271"/>
    <x v="0"/>
    <x v="21"/>
    <x v="3"/>
    <s v="P4"/>
    <x v="3"/>
    <x v="0"/>
    <x v="1"/>
    <x v="41"/>
    <d v="2023-06-13T00:00:00"/>
    <n v="41"/>
    <n v="124413"/>
    <n v="94305"/>
    <n v="-30108"/>
    <x v="9"/>
    <n v="262.39999999999998"/>
    <n v="32"/>
    <x v="0"/>
    <x v="3"/>
    <x v="1"/>
    <n v="0"/>
    <x v="246"/>
    <x v="12"/>
    <x v="4"/>
    <s v="P1465"/>
    <n v="398"/>
    <n v="49"/>
    <x v="11"/>
    <x v="0"/>
    <n v="16"/>
    <n v="1"/>
    <s v="D"/>
    <n v="8.11"/>
    <x v="3"/>
    <n v="74035"/>
    <n v="412264"/>
    <s v="Overdue"/>
    <n v="169689"/>
    <x v="3"/>
    <x v="2"/>
    <x v="0"/>
    <n v="-30108"/>
  </r>
  <r>
    <x v="4056"/>
    <x v="152"/>
    <x v="1"/>
    <x v="3"/>
    <x v="5"/>
    <s v="P2"/>
    <x v="1"/>
    <x v="3"/>
    <x v="4"/>
    <x v="1114"/>
    <d v="2024-06-01T00:00:00"/>
    <n v="34"/>
    <n v="21842"/>
    <n v="58752"/>
    <n v="36910"/>
    <x v="1"/>
    <n v="599.9"/>
    <n v="46"/>
    <x v="0"/>
    <x v="2"/>
    <x v="2"/>
    <n v="59"/>
    <x v="288"/>
    <x v="31"/>
    <x v="1"/>
    <s v="P1472"/>
    <n v="25"/>
    <n v="104"/>
    <x v="35"/>
    <x v="2"/>
    <n v="2"/>
    <n v="7"/>
    <s v="A"/>
    <n v="10.84"/>
    <x v="0"/>
    <n v="0"/>
    <n v="647218"/>
    <s v="Overdue"/>
    <n v="65173"/>
    <x v="7"/>
    <x v="1"/>
    <x v="0"/>
    <n v="36910"/>
  </r>
  <r>
    <x v="4057"/>
    <x v="150"/>
    <x v="0"/>
    <x v="27"/>
    <x v="5"/>
    <s v="P1"/>
    <x v="0"/>
    <x v="0"/>
    <x v="2"/>
    <x v="812"/>
    <d v="2023-05-16T00:00:00"/>
    <n v="8"/>
    <n v="482392"/>
    <n v="504092"/>
    <n v="21700"/>
    <x v="4"/>
    <n v="17.399999999999999"/>
    <n v="41"/>
    <x v="0"/>
    <x v="0"/>
    <x v="0"/>
    <n v="0"/>
    <x v="348"/>
    <x v="23"/>
    <x v="3"/>
    <s v="P1425"/>
    <n v="266"/>
    <n v="92"/>
    <x v="67"/>
    <x v="3"/>
    <n v="21"/>
    <n v="1"/>
    <s v="B"/>
    <n v="11.07"/>
    <x v="3"/>
    <n v="0"/>
    <n v="444925"/>
    <s v="Paid"/>
    <n v="486023"/>
    <x v="2"/>
    <x v="3"/>
    <x v="4"/>
    <n v="21700"/>
  </r>
  <r>
    <x v="4058"/>
    <x v="97"/>
    <x v="3"/>
    <x v="19"/>
    <x v="2"/>
    <s v="P2"/>
    <x v="1"/>
    <x v="3"/>
    <x v="1"/>
    <x v="305"/>
    <d v="2023-12-08T00:00:00"/>
    <n v="11"/>
    <n v="462308"/>
    <n v="503779"/>
    <n v="41471"/>
    <x v="6"/>
    <n v="341.7"/>
    <n v="11"/>
    <x v="2"/>
    <x v="0"/>
    <x v="0"/>
    <n v="0"/>
    <x v="890"/>
    <x v="36"/>
    <x v="1"/>
    <s v="P1405"/>
    <n v="147"/>
    <n v="27"/>
    <x v="64"/>
    <x v="1"/>
    <n v="7"/>
    <n v="3"/>
    <s v="C"/>
    <n v="2.33"/>
    <x v="0"/>
    <n v="0"/>
    <n v="766472"/>
    <s v="Pending"/>
    <n v="466812"/>
    <x v="12"/>
    <x v="0"/>
    <x v="3"/>
    <n v="41471"/>
  </r>
  <r>
    <x v="4059"/>
    <x v="187"/>
    <x v="0"/>
    <x v="7"/>
    <x v="4"/>
    <s v="P5"/>
    <x v="1"/>
    <x v="1"/>
    <x v="1"/>
    <x v="1085"/>
    <d v="2023-01-22T00:00:00"/>
    <n v="2"/>
    <n v="125156"/>
    <n v="192729"/>
    <n v="67573"/>
    <x v="9"/>
    <n v="153.9"/>
    <n v="57"/>
    <x v="0"/>
    <x v="1"/>
    <x v="2"/>
    <n v="0"/>
    <x v="575"/>
    <x v="3"/>
    <x v="1"/>
    <s v="P1004"/>
    <n v="320"/>
    <n v="33"/>
    <x v="29"/>
    <x v="0"/>
    <n v="19"/>
    <n v="3"/>
    <s v="B"/>
    <n v="4.7699999999999996"/>
    <x v="1"/>
    <n v="0"/>
    <n v="802491"/>
    <s v="Paid"/>
    <n v="109933"/>
    <x v="2"/>
    <x v="3"/>
    <x v="1"/>
    <n v="67573"/>
  </r>
  <r>
    <x v="4060"/>
    <x v="241"/>
    <x v="5"/>
    <x v="6"/>
    <x v="3"/>
    <s v="P1"/>
    <x v="0"/>
    <x v="1"/>
    <x v="4"/>
    <x v="296"/>
    <d v="2025-05-15T00:00:00"/>
    <n v="29"/>
    <n v="483730"/>
    <n v="550317"/>
    <n v="66587"/>
    <x v="9"/>
    <n v="695.2"/>
    <n v="64"/>
    <x v="1"/>
    <x v="3"/>
    <x v="0"/>
    <n v="0"/>
    <x v="224"/>
    <x v="44"/>
    <x v="2"/>
    <s v="P1346"/>
    <n v="82"/>
    <n v="42"/>
    <x v="85"/>
    <x v="1"/>
    <n v="12"/>
    <n v="5"/>
    <s v="D"/>
    <n v="17.850000000000001"/>
    <x v="2"/>
    <n v="86289"/>
    <n v="416035"/>
    <s v="Pending"/>
    <n v="470426"/>
    <x v="2"/>
    <x v="0"/>
    <x v="0"/>
    <n v="66587"/>
  </r>
  <r>
    <x v="4061"/>
    <x v="280"/>
    <x v="4"/>
    <x v="10"/>
    <x v="0"/>
    <s v="P2"/>
    <x v="0"/>
    <x v="5"/>
    <x v="1"/>
    <x v="1096"/>
    <d v="2022-03-17T00:00:00"/>
    <n v="48"/>
    <n v="460286"/>
    <n v="453580"/>
    <n v="-6706"/>
    <x v="0"/>
    <n v="546.4"/>
    <n v="65"/>
    <x v="1"/>
    <x v="0"/>
    <x v="2"/>
    <n v="81"/>
    <x v="772"/>
    <x v="19"/>
    <x v="4"/>
    <s v="P1448"/>
    <n v="210"/>
    <n v="21"/>
    <x v="75"/>
    <x v="1"/>
    <n v="16"/>
    <n v="4"/>
    <s v="A"/>
    <n v="1.1599999999999999"/>
    <x v="0"/>
    <n v="33186"/>
    <n v="831215"/>
    <s v="Paid"/>
    <n v="445304"/>
    <x v="0"/>
    <x v="1"/>
    <x v="0"/>
    <n v="-6706"/>
  </r>
  <r>
    <x v="4062"/>
    <x v="166"/>
    <x v="2"/>
    <x v="1"/>
    <x v="2"/>
    <s v="P1"/>
    <x v="0"/>
    <x v="5"/>
    <x v="4"/>
    <x v="1259"/>
    <d v="2024-08-27T00:00:00"/>
    <n v="14"/>
    <n v="21976"/>
    <n v="41063"/>
    <n v="19087"/>
    <x v="3"/>
    <n v="533"/>
    <n v="50"/>
    <x v="0"/>
    <x v="0"/>
    <x v="2"/>
    <n v="57"/>
    <x v="754"/>
    <x v="21"/>
    <x v="4"/>
    <s v="P1075"/>
    <n v="26"/>
    <n v="97"/>
    <x v="37"/>
    <x v="2"/>
    <n v="14"/>
    <n v="6"/>
    <s v="C"/>
    <n v="0.73"/>
    <x v="0"/>
    <n v="0"/>
    <n v="552941"/>
    <s v="Overdue"/>
    <n v="24881"/>
    <x v="9"/>
    <x v="2"/>
    <x v="1"/>
    <n v="19087"/>
  </r>
  <r>
    <x v="4063"/>
    <x v="46"/>
    <x v="5"/>
    <x v="25"/>
    <x v="4"/>
    <s v="P2"/>
    <x v="1"/>
    <x v="3"/>
    <x v="3"/>
    <x v="1318"/>
    <d v="2023-01-10T00:00:00"/>
    <n v="21"/>
    <n v="89215"/>
    <n v="96527"/>
    <n v="7312"/>
    <x v="2"/>
    <n v="4"/>
    <n v="32"/>
    <x v="0"/>
    <x v="1"/>
    <x v="2"/>
    <n v="0"/>
    <x v="891"/>
    <x v="14"/>
    <x v="0"/>
    <s v="P1438"/>
    <n v="343"/>
    <n v="80"/>
    <x v="41"/>
    <x v="1"/>
    <n v="0"/>
    <n v="5"/>
    <s v="C"/>
    <n v="7.29"/>
    <x v="3"/>
    <n v="0"/>
    <n v="852956"/>
    <s v="Pending"/>
    <n v="105967"/>
    <x v="0"/>
    <x v="2"/>
    <x v="2"/>
    <n v="7312"/>
  </r>
  <r>
    <x v="4064"/>
    <x v="40"/>
    <x v="2"/>
    <x v="29"/>
    <x v="2"/>
    <s v="P1"/>
    <x v="0"/>
    <x v="0"/>
    <x v="3"/>
    <x v="953"/>
    <d v="2023-03-07T00:00:00"/>
    <n v="2"/>
    <n v="235665"/>
    <n v="308466"/>
    <n v="72801"/>
    <x v="8"/>
    <n v="427.1"/>
    <n v="24"/>
    <x v="2"/>
    <x v="0"/>
    <x v="0"/>
    <n v="0"/>
    <x v="263"/>
    <x v="24"/>
    <x v="2"/>
    <s v="P1130"/>
    <n v="68"/>
    <n v="76"/>
    <x v="22"/>
    <x v="1"/>
    <n v="7"/>
    <n v="6"/>
    <s v="D"/>
    <n v="7.01"/>
    <x v="1"/>
    <n v="22487"/>
    <n v="707644"/>
    <s v="Overdue"/>
    <n v="268881"/>
    <x v="8"/>
    <x v="1"/>
    <x v="4"/>
    <n v="72801"/>
  </r>
  <r>
    <x v="4065"/>
    <x v="42"/>
    <x v="5"/>
    <x v="20"/>
    <x v="1"/>
    <s v="P3"/>
    <x v="1"/>
    <x v="1"/>
    <x v="2"/>
    <x v="1116"/>
    <d v="2025-02-23T00:00:00"/>
    <n v="6"/>
    <n v="26806"/>
    <n v="128038"/>
    <n v="101232"/>
    <x v="8"/>
    <n v="166.2"/>
    <n v="70"/>
    <x v="1"/>
    <x v="3"/>
    <x v="0"/>
    <n v="40"/>
    <x v="735"/>
    <x v="4"/>
    <x v="1"/>
    <s v="P1036"/>
    <n v="462"/>
    <n v="36"/>
    <x v="76"/>
    <x v="0"/>
    <n v="21"/>
    <n v="8"/>
    <s v="B"/>
    <n v="14.65"/>
    <x v="2"/>
    <n v="55460"/>
    <n v="316208"/>
    <s v="Overdue"/>
    <n v="65742"/>
    <x v="2"/>
    <x v="2"/>
    <x v="4"/>
    <n v="101232"/>
  </r>
  <r>
    <x v="4066"/>
    <x v="19"/>
    <x v="2"/>
    <x v="17"/>
    <x v="5"/>
    <s v="P2"/>
    <x v="2"/>
    <x v="2"/>
    <x v="3"/>
    <x v="822"/>
    <d v="2022-09-03T00:00:00"/>
    <n v="4"/>
    <n v="388892"/>
    <n v="492672"/>
    <n v="103780"/>
    <x v="2"/>
    <n v="735.9"/>
    <n v="55"/>
    <x v="0"/>
    <x v="1"/>
    <x v="0"/>
    <n v="0"/>
    <x v="291"/>
    <x v="13"/>
    <x v="4"/>
    <s v="P1355"/>
    <n v="332"/>
    <n v="64"/>
    <x v="48"/>
    <x v="1"/>
    <n v="0"/>
    <n v="2"/>
    <s v="C"/>
    <n v="4.92"/>
    <x v="1"/>
    <n v="0"/>
    <n v="890312"/>
    <s v="Pending"/>
    <n v="399005"/>
    <x v="3"/>
    <x v="0"/>
    <x v="1"/>
    <n v="103780"/>
  </r>
  <r>
    <x v="4067"/>
    <x v="77"/>
    <x v="5"/>
    <x v="11"/>
    <x v="5"/>
    <s v="P3"/>
    <x v="2"/>
    <x v="5"/>
    <x v="2"/>
    <x v="1076"/>
    <d v="2022-06-04T00:00:00"/>
    <n v="25"/>
    <n v="259378"/>
    <n v="318750"/>
    <n v="59372"/>
    <x v="3"/>
    <n v="603.70000000000005"/>
    <n v="38"/>
    <x v="0"/>
    <x v="0"/>
    <x v="0"/>
    <n v="43"/>
    <x v="557"/>
    <x v="16"/>
    <x v="4"/>
    <s v="P1387"/>
    <n v="195"/>
    <n v="58"/>
    <x v="64"/>
    <x v="3"/>
    <n v="16"/>
    <n v="8"/>
    <s v="C"/>
    <n v="6.87"/>
    <x v="1"/>
    <n v="0"/>
    <n v="250481"/>
    <s v="Overdue"/>
    <n v="274457"/>
    <x v="7"/>
    <x v="3"/>
    <x v="0"/>
    <n v="59372"/>
  </r>
  <r>
    <x v="4068"/>
    <x v="68"/>
    <x v="2"/>
    <x v="20"/>
    <x v="5"/>
    <s v="P3"/>
    <x v="1"/>
    <x v="1"/>
    <x v="0"/>
    <x v="78"/>
    <d v="2024-07-16T00:00:00"/>
    <n v="53"/>
    <n v="231332"/>
    <n v="219950"/>
    <n v="-11382"/>
    <x v="0"/>
    <n v="128.4"/>
    <n v="33"/>
    <x v="0"/>
    <x v="1"/>
    <x v="0"/>
    <n v="90"/>
    <x v="412"/>
    <x v="32"/>
    <x v="1"/>
    <s v="P1383"/>
    <n v="60"/>
    <n v="15"/>
    <x v="21"/>
    <x v="1"/>
    <n v="9"/>
    <n v="8"/>
    <s v="C"/>
    <n v="17.97"/>
    <x v="2"/>
    <n v="20609"/>
    <n v="391528"/>
    <s v="Pending"/>
    <n v="243761"/>
    <x v="3"/>
    <x v="0"/>
    <x v="4"/>
    <n v="-11382"/>
  </r>
  <r>
    <x v="4069"/>
    <x v="106"/>
    <x v="5"/>
    <x v="0"/>
    <x v="3"/>
    <s v="P2"/>
    <x v="2"/>
    <x v="0"/>
    <x v="0"/>
    <x v="522"/>
    <d v="2025-04-02T00:00:00"/>
    <n v="39"/>
    <n v="108096"/>
    <n v="118786"/>
    <n v="10690"/>
    <x v="9"/>
    <n v="314.2"/>
    <n v="99"/>
    <x v="1"/>
    <x v="3"/>
    <x v="1"/>
    <n v="91"/>
    <x v="861"/>
    <x v="10"/>
    <x v="4"/>
    <s v="P1353"/>
    <n v="420"/>
    <n v="12"/>
    <x v="15"/>
    <x v="0"/>
    <n v="2"/>
    <n v="6"/>
    <s v="A"/>
    <n v="15.71"/>
    <x v="2"/>
    <n v="0"/>
    <n v="740097"/>
    <s v="Paid"/>
    <n v="99247"/>
    <x v="6"/>
    <x v="3"/>
    <x v="4"/>
    <n v="10690"/>
  </r>
  <r>
    <x v="4070"/>
    <x v="128"/>
    <x v="3"/>
    <x v="25"/>
    <x v="4"/>
    <s v="P4"/>
    <x v="0"/>
    <x v="3"/>
    <x v="4"/>
    <x v="736"/>
    <d v="2024-02-04T00:00:00"/>
    <n v="30"/>
    <n v="425574"/>
    <n v="448789"/>
    <n v="23215"/>
    <x v="1"/>
    <n v="206.1"/>
    <n v="7"/>
    <x v="2"/>
    <x v="3"/>
    <x v="0"/>
    <n v="43"/>
    <x v="796"/>
    <x v="43"/>
    <x v="0"/>
    <s v="P1268"/>
    <n v="312"/>
    <n v="95"/>
    <x v="47"/>
    <x v="0"/>
    <n v="12"/>
    <n v="1"/>
    <s v="A"/>
    <n v="6.56"/>
    <x v="1"/>
    <n v="0"/>
    <n v="841677"/>
    <s v="Overdue"/>
    <n v="455437"/>
    <x v="2"/>
    <x v="3"/>
    <x v="0"/>
    <n v="23215"/>
  </r>
  <r>
    <x v="4071"/>
    <x v="107"/>
    <x v="4"/>
    <x v="7"/>
    <x v="0"/>
    <s v="P5"/>
    <x v="3"/>
    <x v="2"/>
    <x v="1"/>
    <x v="491"/>
    <d v="2023-08-20T00:00:00"/>
    <n v="3"/>
    <n v="350803"/>
    <n v="328915"/>
    <n v="-21888"/>
    <x v="0"/>
    <n v="555.1"/>
    <n v="89"/>
    <x v="1"/>
    <x v="1"/>
    <x v="2"/>
    <n v="0"/>
    <x v="734"/>
    <x v="7"/>
    <x v="1"/>
    <s v="P1087"/>
    <n v="12"/>
    <n v="49"/>
    <x v="30"/>
    <x v="3"/>
    <n v="16"/>
    <n v="2"/>
    <s v="C"/>
    <n v="16.440000000000001"/>
    <x v="0"/>
    <n v="37215"/>
    <n v="126290"/>
    <s v="Paid"/>
    <n v="390068"/>
    <x v="0"/>
    <x v="2"/>
    <x v="4"/>
    <n v="-21888"/>
  </r>
  <r>
    <x v="4072"/>
    <x v="98"/>
    <x v="5"/>
    <x v="20"/>
    <x v="0"/>
    <s v="P4"/>
    <x v="3"/>
    <x v="4"/>
    <x v="4"/>
    <x v="831"/>
    <d v="2023-01-10T00:00:00"/>
    <n v="45"/>
    <n v="396681"/>
    <n v="487784"/>
    <n v="91103"/>
    <x v="8"/>
    <n v="29.1"/>
    <n v="85"/>
    <x v="1"/>
    <x v="0"/>
    <x v="0"/>
    <n v="88"/>
    <x v="791"/>
    <x v="7"/>
    <x v="4"/>
    <s v="P1028"/>
    <n v="499"/>
    <n v="64"/>
    <x v="47"/>
    <x v="2"/>
    <n v="4"/>
    <n v="1"/>
    <s v="D"/>
    <n v="15.8"/>
    <x v="0"/>
    <n v="0"/>
    <n v="954165"/>
    <s v="Overdue"/>
    <n v="422904"/>
    <x v="11"/>
    <x v="3"/>
    <x v="1"/>
    <n v="91103"/>
  </r>
  <r>
    <x v="4073"/>
    <x v="108"/>
    <x v="2"/>
    <x v="18"/>
    <x v="4"/>
    <s v="P1"/>
    <x v="3"/>
    <x v="4"/>
    <x v="3"/>
    <x v="1018"/>
    <d v="2022-06-21T00:00:00"/>
    <n v="43"/>
    <n v="150216"/>
    <n v="117503"/>
    <n v="-32713"/>
    <x v="9"/>
    <n v="156.9"/>
    <n v="18"/>
    <x v="2"/>
    <x v="0"/>
    <x v="2"/>
    <n v="0"/>
    <x v="283"/>
    <x v="17"/>
    <x v="3"/>
    <s v="P1187"/>
    <n v="105"/>
    <n v="109"/>
    <x v="35"/>
    <x v="1"/>
    <n v="0"/>
    <n v="4"/>
    <s v="D"/>
    <n v="4.0599999999999996"/>
    <x v="3"/>
    <n v="0"/>
    <n v="960707"/>
    <s v="Paid"/>
    <n v="192727"/>
    <x v="5"/>
    <x v="0"/>
    <x v="2"/>
    <n v="-32713"/>
  </r>
  <r>
    <x v="4074"/>
    <x v="5"/>
    <x v="1"/>
    <x v="27"/>
    <x v="1"/>
    <s v="P4"/>
    <x v="0"/>
    <x v="1"/>
    <x v="1"/>
    <x v="1071"/>
    <d v="2024-01-28T00:00:00"/>
    <n v="48"/>
    <n v="40026"/>
    <n v="125632"/>
    <n v="85606"/>
    <x v="2"/>
    <n v="764.8"/>
    <n v="13"/>
    <x v="2"/>
    <x v="1"/>
    <x v="0"/>
    <n v="83"/>
    <x v="634"/>
    <x v="24"/>
    <x v="4"/>
    <s v="P1251"/>
    <n v="436"/>
    <n v="17"/>
    <x v="78"/>
    <x v="0"/>
    <n v="12"/>
    <n v="5"/>
    <s v="A"/>
    <n v="7.7"/>
    <x v="2"/>
    <n v="0"/>
    <n v="91698"/>
    <s v="Paid"/>
    <n v="35516"/>
    <x v="1"/>
    <x v="1"/>
    <x v="0"/>
    <n v="85606"/>
  </r>
  <r>
    <x v="4075"/>
    <x v="49"/>
    <x v="3"/>
    <x v="9"/>
    <x v="2"/>
    <s v="P1"/>
    <x v="3"/>
    <x v="0"/>
    <x v="3"/>
    <x v="404"/>
    <d v="2024-02-09T00:00:00"/>
    <n v="29"/>
    <n v="340812"/>
    <n v="406999"/>
    <n v="66187"/>
    <x v="8"/>
    <n v="194.8"/>
    <n v="25"/>
    <x v="2"/>
    <x v="0"/>
    <x v="2"/>
    <n v="0"/>
    <x v="168"/>
    <x v="32"/>
    <x v="3"/>
    <s v="P1282"/>
    <n v="442"/>
    <n v="81"/>
    <x v="61"/>
    <x v="0"/>
    <n v="14"/>
    <n v="4"/>
    <s v="C"/>
    <n v="12.53"/>
    <x v="1"/>
    <n v="0"/>
    <n v="130524"/>
    <s v="Pending"/>
    <n v="326279"/>
    <x v="12"/>
    <x v="2"/>
    <x v="2"/>
    <n v="66187"/>
  </r>
  <r>
    <x v="4076"/>
    <x v="223"/>
    <x v="5"/>
    <x v="4"/>
    <x v="5"/>
    <s v="P4"/>
    <x v="3"/>
    <x v="0"/>
    <x v="0"/>
    <x v="555"/>
    <d v="2024-03-10T00:00:00"/>
    <n v="32"/>
    <n v="411716"/>
    <n v="398207"/>
    <n v="-13509"/>
    <x v="0"/>
    <n v="326.60000000000002"/>
    <n v="97"/>
    <x v="1"/>
    <x v="0"/>
    <x v="0"/>
    <n v="0"/>
    <x v="518"/>
    <x v="24"/>
    <x v="4"/>
    <s v="P1052"/>
    <n v="313"/>
    <n v="115"/>
    <x v="47"/>
    <x v="3"/>
    <n v="16"/>
    <n v="6"/>
    <s v="B"/>
    <n v="10.15"/>
    <x v="2"/>
    <n v="0"/>
    <n v="376991"/>
    <s v="Overdue"/>
    <n v="433816"/>
    <x v="11"/>
    <x v="2"/>
    <x v="3"/>
    <n v="-13509"/>
  </r>
  <r>
    <x v="4077"/>
    <x v="264"/>
    <x v="2"/>
    <x v="6"/>
    <x v="1"/>
    <s v="P3"/>
    <x v="3"/>
    <x v="5"/>
    <x v="1"/>
    <x v="292"/>
    <d v="2025-05-07T00:00:00"/>
    <n v="6"/>
    <n v="153964"/>
    <n v="245960"/>
    <n v="91996"/>
    <x v="3"/>
    <n v="446.5"/>
    <n v="15"/>
    <x v="2"/>
    <x v="2"/>
    <x v="0"/>
    <n v="88"/>
    <x v="469"/>
    <x v="44"/>
    <x v="1"/>
    <s v="P1116"/>
    <n v="95"/>
    <n v="93"/>
    <x v="79"/>
    <x v="2"/>
    <n v="0"/>
    <n v="8"/>
    <s v="D"/>
    <n v="5.87"/>
    <x v="1"/>
    <n v="0"/>
    <n v="606452"/>
    <s v="Overdue"/>
    <n v="161887"/>
    <x v="3"/>
    <x v="1"/>
    <x v="2"/>
    <n v="91996"/>
  </r>
  <r>
    <x v="4078"/>
    <x v="27"/>
    <x v="1"/>
    <x v="23"/>
    <x v="5"/>
    <s v="P4"/>
    <x v="0"/>
    <x v="5"/>
    <x v="2"/>
    <x v="36"/>
    <d v="2023-01-10T00:00:00"/>
    <n v="7"/>
    <n v="19649"/>
    <n v="123013"/>
    <n v="103364"/>
    <x v="1"/>
    <n v="77.599999999999994"/>
    <n v="32"/>
    <x v="0"/>
    <x v="3"/>
    <x v="2"/>
    <n v="44"/>
    <x v="149"/>
    <x v="35"/>
    <x v="2"/>
    <s v="P1033"/>
    <n v="275"/>
    <n v="98"/>
    <x v="45"/>
    <x v="1"/>
    <n v="0"/>
    <n v="5"/>
    <s v="A"/>
    <n v="11.19"/>
    <x v="2"/>
    <n v="73857"/>
    <n v="764835"/>
    <s v="Overdue"/>
    <n v="52687"/>
    <x v="12"/>
    <x v="1"/>
    <x v="4"/>
    <n v="103364"/>
  </r>
  <r>
    <x v="4079"/>
    <x v="145"/>
    <x v="1"/>
    <x v="16"/>
    <x v="5"/>
    <s v="P1"/>
    <x v="2"/>
    <x v="0"/>
    <x v="0"/>
    <x v="369"/>
    <d v="2023-06-11T00:00:00"/>
    <n v="51"/>
    <n v="312209"/>
    <n v="386727"/>
    <n v="74518"/>
    <x v="9"/>
    <n v="672.6"/>
    <n v="88"/>
    <x v="1"/>
    <x v="0"/>
    <x v="0"/>
    <n v="0"/>
    <x v="554"/>
    <x v="4"/>
    <x v="1"/>
    <s v="P1256"/>
    <n v="301"/>
    <n v="58"/>
    <x v="15"/>
    <x v="0"/>
    <n v="21"/>
    <n v="4"/>
    <s v="B"/>
    <n v="10.24"/>
    <x v="1"/>
    <n v="0"/>
    <n v="110058"/>
    <s v="Paid"/>
    <n v="325676"/>
    <x v="12"/>
    <x v="1"/>
    <x v="2"/>
    <n v="74518"/>
  </r>
  <r>
    <x v="4080"/>
    <x v="256"/>
    <x v="4"/>
    <x v="19"/>
    <x v="0"/>
    <s v="P2"/>
    <x v="1"/>
    <x v="0"/>
    <x v="2"/>
    <x v="402"/>
    <d v="2022-08-25T00:00:00"/>
    <n v="22"/>
    <n v="30968"/>
    <n v="91451"/>
    <n v="60483"/>
    <x v="1"/>
    <n v="337.4"/>
    <n v="28"/>
    <x v="2"/>
    <x v="2"/>
    <x v="0"/>
    <n v="47"/>
    <x v="854"/>
    <x v="30"/>
    <x v="2"/>
    <s v="P1154"/>
    <n v="371"/>
    <n v="56"/>
    <x v="53"/>
    <x v="2"/>
    <n v="7"/>
    <n v="7"/>
    <s v="D"/>
    <n v="0.03"/>
    <x v="1"/>
    <n v="0"/>
    <n v="430064"/>
    <s v="Overdue"/>
    <n v="11448"/>
    <x v="6"/>
    <x v="3"/>
    <x v="4"/>
    <n v="60483"/>
  </r>
  <r>
    <x v="4081"/>
    <x v="229"/>
    <x v="1"/>
    <x v="19"/>
    <x v="4"/>
    <s v="P1"/>
    <x v="0"/>
    <x v="4"/>
    <x v="1"/>
    <x v="1319"/>
    <d v="2022-08-06T00:00:00"/>
    <n v="26"/>
    <n v="86306"/>
    <n v="198828"/>
    <n v="112522"/>
    <x v="17"/>
    <n v="538.79999999999995"/>
    <n v="96"/>
    <x v="1"/>
    <x v="2"/>
    <x v="0"/>
    <n v="0"/>
    <x v="154"/>
    <x v="12"/>
    <x v="4"/>
    <s v="P1357"/>
    <n v="419"/>
    <n v="88"/>
    <x v="62"/>
    <x v="1"/>
    <n v="21"/>
    <n v="8"/>
    <s v="D"/>
    <n v="10.34"/>
    <x v="0"/>
    <n v="0"/>
    <n v="55532"/>
    <s v="Overdue"/>
    <n v="135349"/>
    <x v="8"/>
    <x v="2"/>
    <x v="4"/>
    <n v="112522"/>
  </r>
  <r>
    <x v="4082"/>
    <x v="40"/>
    <x v="1"/>
    <x v="16"/>
    <x v="4"/>
    <s v="P3"/>
    <x v="3"/>
    <x v="2"/>
    <x v="0"/>
    <x v="308"/>
    <d v="2023-03-17T00:00:00"/>
    <n v="2"/>
    <n v="269137"/>
    <n v="244750"/>
    <n v="-24387"/>
    <x v="8"/>
    <n v="348"/>
    <n v="30"/>
    <x v="2"/>
    <x v="1"/>
    <x v="0"/>
    <n v="0"/>
    <x v="57"/>
    <x v="9"/>
    <x v="4"/>
    <s v="P1122"/>
    <n v="88"/>
    <n v="91"/>
    <x v="57"/>
    <x v="3"/>
    <n v="19"/>
    <n v="2"/>
    <s v="A"/>
    <n v="6.73"/>
    <x v="3"/>
    <n v="64331"/>
    <n v="528389"/>
    <s v="Paid"/>
    <n v="291726"/>
    <x v="11"/>
    <x v="3"/>
    <x v="4"/>
    <n v="-24387"/>
  </r>
  <r>
    <x v="4083"/>
    <x v="182"/>
    <x v="4"/>
    <x v="8"/>
    <x v="2"/>
    <s v="P4"/>
    <x v="0"/>
    <x v="2"/>
    <x v="4"/>
    <x v="268"/>
    <d v="2024-03-10T00:00:00"/>
    <n v="6"/>
    <n v="186137"/>
    <n v="171376"/>
    <n v="-14761"/>
    <x v="3"/>
    <n v="387.5"/>
    <n v="3"/>
    <x v="2"/>
    <x v="3"/>
    <x v="2"/>
    <n v="99"/>
    <x v="363"/>
    <x v="22"/>
    <x v="3"/>
    <s v="P1376"/>
    <n v="44"/>
    <n v="106"/>
    <x v="81"/>
    <x v="1"/>
    <n v="4"/>
    <n v="1"/>
    <s v="D"/>
    <n v="15.4"/>
    <x v="0"/>
    <n v="0"/>
    <n v="955128"/>
    <s v="Paid"/>
    <n v="208818"/>
    <x v="11"/>
    <x v="0"/>
    <x v="3"/>
    <n v="-14761"/>
  </r>
  <r>
    <x v="4084"/>
    <x v="165"/>
    <x v="1"/>
    <x v="5"/>
    <x v="4"/>
    <s v="P4"/>
    <x v="0"/>
    <x v="0"/>
    <x v="1"/>
    <x v="951"/>
    <d v="2024-12-22T00:00:00"/>
    <n v="32"/>
    <n v="29382"/>
    <n v="41620"/>
    <n v="12238"/>
    <x v="1"/>
    <n v="503.5"/>
    <n v="29"/>
    <x v="2"/>
    <x v="1"/>
    <x v="0"/>
    <n v="0"/>
    <x v="273"/>
    <x v="24"/>
    <x v="1"/>
    <s v="P1435"/>
    <n v="468"/>
    <n v="66"/>
    <x v="61"/>
    <x v="0"/>
    <n v="4"/>
    <n v="2"/>
    <s v="C"/>
    <n v="15.98"/>
    <x v="2"/>
    <n v="0"/>
    <n v="166322"/>
    <s v="Overdue"/>
    <n v="50152"/>
    <x v="6"/>
    <x v="0"/>
    <x v="0"/>
    <n v="12238"/>
  </r>
  <r>
    <x v="4085"/>
    <x v="214"/>
    <x v="5"/>
    <x v="19"/>
    <x v="1"/>
    <s v="P2"/>
    <x v="2"/>
    <x v="1"/>
    <x v="4"/>
    <x v="998"/>
    <d v="2025-04-16T00:00:00"/>
    <n v="3"/>
    <n v="97026"/>
    <n v="93349"/>
    <n v="-3677"/>
    <x v="9"/>
    <n v="81.099999999999994"/>
    <n v="4"/>
    <x v="2"/>
    <x v="0"/>
    <x v="1"/>
    <n v="52"/>
    <x v="524"/>
    <x v="5"/>
    <x v="4"/>
    <s v="P1212"/>
    <n v="248"/>
    <n v="111"/>
    <x v="2"/>
    <x v="1"/>
    <n v="0"/>
    <n v="4"/>
    <s v="A"/>
    <n v="15.19"/>
    <x v="2"/>
    <n v="0"/>
    <n v="831750"/>
    <s v="Paid"/>
    <n v="142456"/>
    <x v="11"/>
    <x v="0"/>
    <x v="0"/>
    <n v="-3677"/>
  </r>
  <r>
    <x v="4086"/>
    <x v="289"/>
    <x v="0"/>
    <x v="5"/>
    <x v="3"/>
    <s v="P4"/>
    <x v="0"/>
    <x v="4"/>
    <x v="1"/>
    <x v="105"/>
    <d v="2025-11-07T00:00:00"/>
    <n v="60"/>
    <n v="371047"/>
    <n v="364160"/>
    <n v="-6887"/>
    <x v="8"/>
    <n v="651.9"/>
    <n v="70"/>
    <x v="1"/>
    <x v="3"/>
    <x v="0"/>
    <n v="0"/>
    <x v="517"/>
    <x v="26"/>
    <x v="0"/>
    <s v="P1384"/>
    <n v="285"/>
    <n v="32"/>
    <x v="46"/>
    <x v="1"/>
    <n v="16"/>
    <n v="2"/>
    <s v="D"/>
    <n v="6.83"/>
    <x v="1"/>
    <n v="24840"/>
    <n v="448908"/>
    <s v="Paid"/>
    <n v="386093"/>
    <x v="2"/>
    <x v="3"/>
    <x v="0"/>
    <n v="-6887"/>
  </r>
  <r>
    <x v="4087"/>
    <x v="151"/>
    <x v="0"/>
    <x v="17"/>
    <x v="5"/>
    <s v="P2"/>
    <x v="3"/>
    <x v="1"/>
    <x v="3"/>
    <x v="372"/>
    <d v="2024-09-20T00:00:00"/>
    <n v="-1"/>
    <n v="220388"/>
    <n v="272580"/>
    <n v="52192"/>
    <x v="9"/>
    <n v="53.5"/>
    <n v="65"/>
    <x v="1"/>
    <x v="1"/>
    <x v="0"/>
    <n v="0"/>
    <x v="281"/>
    <x v="35"/>
    <x v="2"/>
    <s v="P1353"/>
    <n v="223"/>
    <n v="104"/>
    <x v="68"/>
    <x v="1"/>
    <n v="21"/>
    <n v="6"/>
    <s v="D"/>
    <n v="12.63"/>
    <x v="0"/>
    <n v="0"/>
    <n v="858486"/>
    <s v="Overdue"/>
    <n v="264124"/>
    <x v="2"/>
    <x v="2"/>
    <x v="0"/>
    <n v="52192"/>
  </r>
  <r>
    <x v="4088"/>
    <x v="117"/>
    <x v="0"/>
    <x v="4"/>
    <x v="0"/>
    <s v="P2"/>
    <x v="0"/>
    <x v="0"/>
    <x v="2"/>
    <x v="117"/>
    <d v="2022-09-14T00:00:00"/>
    <n v="10"/>
    <n v="334126"/>
    <n v="346955"/>
    <n v="12829"/>
    <x v="7"/>
    <n v="559.4"/>
    <n v="60"/>
    <x v="0"/>
    <x v="1"/>
    <x v="2"/>
    <n v="0"/>
    <x v="281"/>
    <x v="40"/>
    <x v="0"/>
    <s v="P1265"/>
    <n v="37"/>
    <n v="10"/>
    <x v="37"/>
    <x v="3"/>
    <n v="7"/>
    <n v="4"/>
    <s v="B"/>
    <n v="0.5"/>
    <x v="0"/>
    <n v="0"/>
    <n v="652508"/>
    <s v="Paid"/>
    <n v="327169"/>
    <x v="8"/>
    <x v="3"/>
    <x v="0"/>
    <n v="12829"/>
  </r>
  <r>
    <x v="4089"/>
    <x v="202"/>
    <x v="1"/>
    <x v="8"/>
    <x v="1"/>
    <s v="P3"/>
    <x v="3"/>
    <x v="5"/>
    <x v="4"/>
    <x v="804"/>
    <d v="2025-03-24T00:00:00"/>
    <n v="23"/>
    <n v="495583"/>
    <n v="520635"/>
    <n v="25052"/>
    <x v="0"/>
    <n v="254.3"/>
    <n v="77"/>
    <x v="1"/>
    <x v="3"/>
    <x v="2"/>
    <n v="99"/>
    <x v="563"/>
    <x v="33"/>
    <x v="2"/>
    <s v="P1126"/>
    <n v="181"/>
    <n v="106"/>
    <x v="60"/>
    <x v="1"/>
    <n v="9"/>
    <n v="4"/>
    <s v="A"/>
    <n v="8.66"/>
    <x v="3"/>
    <n v="0"/>
    <n v="346148"/>
    <s v="Pending"/>
    <n v="539578"/>
    <x v="0"/>
    <x v="2"/>
    <x v="3"/>
    <n v="25052"/>
  </r>
  <r>
    <x v="4090"/>
    <x v="11"/>
    <x v="4"/>
    <x v="13"/>
    <x v="5"/>
    <s v="P2"/>
    <x v="0"/>
    <x v="3"/>
    <x v="0"/>
    <x v="1067"/>
    <d v="2024-06-16T00:00:00"/>
    <n v="59"/>
    <n v="9348"/>
    <n v="-19208"/>
    <n v="-28556"/>
    <x v="2"/>
    <n v="776.5"/>
    <n v="67"/>
    <x v="1"/>
    <x v="0"/>
    <x v="2"/>
    <n v="0"/>
    <x v="567"/>
    <x v="11"/>
    <x v="3"/>
    <s v="P1153"/>
    <n v="233"/>
    <n v="50"/>
    <x v="27"/>
    <x v="0"/>
    <n v="2"/>
    <n v="8"/>
    <s v="C"/>
    <n v="2.17"/>
    <x v="0"/>
    <n v="0"/>
    <n v="709077"/>
    <s v="Overdue"/>
    <n v="-1387"/>
    <x v="9"/>
    <x v="0"/>
    <x v="3"/>
    <n v="-28556"/>
  </r>
  <r>
    <x v="4091"/>
    <x v="115"/>
    <x v="3"/>
    <x v="0"/>
    <x v="4"/>
    <s v="P4"/>
    <x v="0"/>
    <x v="4"/>
    <x v="0"/>
    <x v="146"/>
    <d v="2023-11-07T00:00:00"/>
    <n v="15"/>
    <n v="327334"/>
    <n v="408537"/>
    <n v="81203"/>
    <x v="8"/>
    <n v="805.5"/>
    <n v="28"/>
    <x v="2"/>
    <x v="1"/>
    <x v="0"/>
    <n v="0"/>
    <x v="689"/>
    <x v="13"/>
    <x v="3"/>
    <s v="P1473"/>
    <n v="459"/>
    <n v="59"/>
    <x v="66"/>
    <x v="3"/>
    <n v="21"/>
    <n v="6"/>
    <s v="B"/>
    <n v="16.100000000000001"/>
    <x v="1"/>
    <n v="0"/>
    <n v="88175"/>
    <s v="Paid"/>
    <n v="371474"/>
    <x v="4"/>
    <x v="1"/>
    <x v="0"/>
    <n v="81203"/>
  </r>
  <r>
    <x v="4092"/>
    <x v="79"/>
    <x v="0"/>
    <x v="23"/>
    <x v="2"/>
    <s v="P5"/>
    <x v="2"/>
    <x v="1"/>
    <x v="2"/>
    <x v="1175"/>
    <d v="2022-02-19T00:00:00"/>
    <n v="38"/>
    <n v="120908"/>
    <n v="160918"/>
    <n v="40010"/>
    <x v="2"/>
    <n v="521.4"/>
    <n v="52"/>
    <x v="0"/>
    <x v="2"/>
    <x v="1"/>
    <n v="0"/>
    <x v="554"/>
    <x v="14"/>
    <x v="2"/>
    <s v="P1019"/>
    <n v="100"/>
    <n v="68"/>
    <x v="60"/>
    <x v="2"/>
    <n v="7"/>
    <n v="1"/>
    <s v="A"/>
    <n v="1.52"/>
    <x v="1"/>
    <n v="0"/>
    <n v="491297"/>
    <s v="Overdue"/>
    <n v="157647"/>
    <x v="11"/>
    <x v="1"/>
    <x v="4"/>
    <n v="40010"/>
  </r>
  <r>
    <x v="4093"/>
    <x v="165"/>
    <x v="4"/>
    <x v="23"/>
    <x v="1"/>
    <s v="P4"/>
    <x v="2"/>
    <x v="5"/>
    <x v="4"/>
    <x v="10"/>
    <d v="2023-07-11T00:00:00"/>
    <n v="43"/>
    <n v="468897"/>
    <n v="457172"/>
    <n v="-11725"/>
    <x v="6"/>
    <n v="645.20000000000005"/>
    <n v="43"/>
    <x v="0"/>
    <x v="3"/>
    <x v="0"/>
    <n v="0"/>
    <x v="445"/>
    <x v="21"/>
    <x v="0"/>
    <s v="P1345"/>
    <n v="55"/>
    <n v="42"/>
    <x v="93"/>
    <x v="0"/>
    <n v="19"/>
    <n v="6"/>
    <s v="A"/>
    <n v="1.36"/>
    <x v="0"/>
    <n v="83172"/>
    <n v="892137"/>
    <s v="Pending"/>
    <n v="486030"/>
    <x v="4"/>
    <x v="3"/>
    <x v="3"/>
    <n v="-11725"/>
  </r>
  <r>
    <x v="4094"/>
    <x v="149"/>
    <x v="5"/>
    <x v="4"/>
    <x v="3"/>
    <s v="P3"/>
    <x v="2"/>
    <x v="3"/>
    <x v="4"/>
    <x v="1317"/>
    <d v="2024-07-28T00:00:00"/>
    <n v="38"/>
    <n v="306027"/>
    <n v="389800"/>
    <n v="83773"/>
    <x v="0"/>
    <n v="211"/>
    <n v="53"/>
    <x v="0"/>
    <x v="1"/>
    <x v="1"/>
    <n v="0"/>
    <x v="99"/>
    <x v="5"/>
    <x v="3"/>
    <s v="P1472"/>
    <n v="339"/>
    <n v="107"/>
    <x v="70"/>
    <x v="1"/>
    <n v="12"/>
    <n v="8"/>
    <s v="B"/>
    <n v="7.53"/>
    <x v="3"/>
    <n v="48496"/>
    <n v="913341"/>
    <s v="Pending"/>
    <n v="346459"/>
    <x v="5"/>
    <x v="1"/>
    <x v="4"/>
    <n v="83773"/>
  </r>
  <r>
    <x v="4095"/>
    <x v="192"/>
    <x v="5"/>
    <x v="16"/>
    <x v="5"/>
    <s v="P1"/>
    <x v="2"/>
    <x v="3"/>
    <x v="4"/>
    <x v="180"/>
    <d v="2024-10-13T00:00:00"/>
    <n v="57"/>
    <n v="196391"/>
    <n v="205181"/>
    <n v="8790"/>
    <x v="9"/>
    <n v="251.4"/>
    <n v="66"/>
    <x v="1"/>
    <x v="1"/>
    <x v="0"/>
    <n v="0"/>
    <x v="471"/>
    <x v="30"/>
    <x v="1"/>
    <s v="P1158"/>
    <n v="390"/>
    <n v="28"/>
    <x v="7"/>
    <x v="1"/>
    <n v="2"/>
    <n v="4"/>
    <s v="A"/>
    <n v="8.25"/>
    <x v="0"/>
    <n v="9048"/>
    <n v="298455"/>
    <s v="Overdue"/>
    <n v="236830"/>
    <x v="6"/>
    <x v="3"/>
    <x v="3"/>
    <n v="8790"/>
  </r>
  <r>
    <x v="4096"/>
    <x v="31"/>
    <x v="2"/>
    <x v="19"/>
    <x v="2"/>
    <s v="P1"/>
    <x v="0"/>
    <x v="3"/>
    <x v="1"/>
    <x v="864"/>
    <d v="2022-03-19T00:00:00"/>
    <n v="32"/>
    <n v="373877"/>
    <n v="471826"/>
    <n v="97949"/>
    <x v="7"/>
    <n v="1.3"/>
    <n v="13"/>
    <x v="2"/>
    <x v="3"/>
    <x v="1"/>
    <n v="0"/>
    <x v="95"/>
    <x v="25"/>
    <x v="4"/>
    <s v="P1241"/>
    <n v="15"/>
    <n v="97"/>
    <x v="45"/>
    <x v="2"/>
    <n v="21"/>
    <n v="1"/>
    <s v="C"/>
    <n v="11.53"/>
    <x v="2"/>
    <n v="50319"/>
    <n v="764120"/>
    <s v="Paid"/>
    <n v="414148"/>
    <x v="3"/>
    <x v="2"/>
    <x v="2"/>
    <n v="97949"/>
  </r>
  <r>
    <x v="4097"/>
    <x v="231"/>
    <x v="0"/>
    <x v="2"/>
    <x v="3"/>
    <s v="P5"/>
    <x v="1"/>
    <x v="2"/>
    <x v="1"/>
    <x v="373"/>
    <d v="2022-12-29T00:00:00"/>
    <n v="5"/>
    <n v="180230"/>
    <n v="293856"/>
    <n v="113626"/>
    <x v="3"/>
    <n v="535"/>
    <n v="30"/>
    <x v="2"/>
    <x v="0"/>
    <x v="0"/>
    <n v="0"/>
    <x v="629"/>
    <x v="20"/>
    <x v="4"/>
    <s v="P1364"/>
    <n v="75"/>
    <n v="40"/>
    <x v="47"/>
    <x v="2"/>
    <n v="21"/>
    <n v="3"/>
    <s v="A"/>
    <n v="13.77"/>
    <x v="1"/>
    <n v="26904"/>
    <n v="918411"/>
    <s v="Paid"/>
    <n v="218705"/>
    <x v="2"/>
    <x v="1"/>
    <x v="2"/>
    <n v="113626"/>
  </r>
  <r>
    <x v="4098"/>
    <x v="265"/>
    <x v="3"/>
    <x v="25"/>
    <x v="0"/>
    <s v="P4"/>
    <x v="3"/>
    <x v="1"/>
    <x v="4"/>
    <x v="667"/>
    <d v="2022-11-27T00:00:00"/>
    <n v="59"/>
    <n v="107709"/>
    <n v="94483"/>
    <n v="-13226"/>
    <x v="9"/>
    <n v="457.6"/>
    <n v="17"/>
    <x v="2"/>
    <x v="1"/>
    <x v="2"/>
    <n v="0"/>
    <x v="697"/>
    <x v="8"/>
    <x v="0"/>
    <s v="P1127"/>
    <n v="4"/>
    <n v="22"/>
    <x v="10"/>
    <x v="2"/>
    <n v="2"/>
    <n v="1"/>
    <s v="A"/>
    <n v="0.83"/>
    <x v="3"/>
    <n v="0"/>
    <n v="492550"/>
    <s v="Paid"/>
    <n v="148881"/>
    <x v="10"/>
    <x v="0"/>
    <x v="1"/>
    <n v="-13226"/>
  </r>
  <r>
    <x v="4099"/>
    <x v="237"/>
    <x v="5"/>
    <x v="24"/>
    <x v="4"/>
    <s v="P1"/>
    <x v="3"/>
    <x v="0"/>
    <x v="0"/>
    <x v="764"/>
    <d v="2024-12-31T00:00:00"/>
    <n v="20"/>
    <n v="168445"/>
    <n v="218677"/>
    <n v="50232"/>
    <x v="1"/>
    <n v="41.5"/>
    <n v="24"/>
    <x v="2"/>
    <x v="1"/>
    <x v="2"/>
    <n v="0"/>
    <x v="611"/>
    <x v="36"/>
    <x v="4"/>
    <s v="P1046"/>
    <n v="369"/>
    <n v="105"/>
    <x v="82"/>
    <x v="0"/>
    <n v="4"/>
    <n v="6"/>
    <s v="C"/>
    <n v="15.92"/>
    <x v="0"/>
    <n v="0"/>
    <n v="26601"/>
    <s v="Overdue"/>
    <n v="171742"/>
    <x v="7"/>
    <x v="3"/>
    <x v="2"/>
    <n v="50232"/>
  </r>
  <r>
    <x v="4100"/>
    <x v="213"/>
    <x v="2"/>
    <x v="29"/>
    <x v="3"/>
    <s v="P3"/>
    <x v="3"/>
    <x v="5"/>
    <x v="0"/>
    <x v="415"/>
    <d v="2022-08-30T00:00:00"/>
    <n v="25"/>
    <n v="205884"/>
    <n v="248891"/>
    <n v="43007"/>
    <x v="3"/>
    <n v="298.5"/>
    <n v="61"/>
    <x v="1"/>
    <x v="1"/>
    <x v="0"/>
    <n v="77"/>
    <x v="76"/>
    <x v="10"/>
    <x v="2"/>
    <s v="P1279"/>
    <n v="287"/>
    <n v="36"/>
    <x v="18"/>
    <x v="3"/>
    <n v="9"/>
    <n v="1"/>
    <s v="D"/>
    <n v="15.54"/>
    <x v="1"/>
    <n v="0"/>
    <n v="856616"/>
    <s v="Paid"/>
    <n v="247542"/>
    <x v="5"/>
    <x v="2"/>
    <x v="1"/>
    <n v="43007"/>
  </r>
  <r>
    <x v="4101"/>
    <x v="119"/>
    <x v="0"/>
    <x v="29"/>
    <x v="0"/>
    <s v="P1"/>
    <x v="2"/>
    <x v="1"/>
    <x v="0"/>
    <x v="941"/>
    <d v="2023-09-15T00:00:00"/>
    <n v="26"/>
    <n v="333160"/>
    <n v="360570"/>
    <n v="27410"/>
    <x v="10"/>
    <n v="156.4"/>
    <n v="91"/>
    <x v="1"/>
    <x v="1"/>
    <x v="1"/>
    <n v="0"/>
    <x v="693"/>
    <x v="3"/>
    <x v="0"/>
    <s v="P1327"/>
    <n v="185"/>
    <n v="106"/>
    <x v="16"/>
    <x v="3"/>
    <n v="21"/>
    <n v="4"/>
    <s v="A"/>
    <n v="0.48"/>
    <x v="2"/>
    <n v="0"/>
    <n v="278714"/>
    <s v="Paid"/>
    <n v="370990"/>
    <x v="8"/>
    <x v="1"/>
    <x v="4"/>
    <n v="27410"/>
  </r>
  <r>
    <x v="4102"/>
    <x v="35"/>
    <x v="4"/>
    <x v="21"/>
    <x v="3"/>
    <s v="P1"/>
    <x v="2"/>
    <x v="1"/>
    <x v="2"/>
    <x v="1221"/>
    <d v="2024-02-07T00:00:00"/>
    <n v="7"/>
    <n v="9393"/>
    <n v="26524"/>
    <n v="17131"/>
    <x v="4"/>
    <n v="64.2"/>
    <n v="11"/>
    <x v="2"/>
    <x v="2"/>
    <x v="2"/>
    <n v="0"/>
    <x v="27"/>
    <x v="31"/>
    <x v="3"/>
    <s v="P1150"/>
    <n v="193"/>
    <n v="19"/>
    <x v="61"/>
    <x v="3"/>
    <n v="0"/>
    <n v="3"/>
    <s v="D"/>
    <n v="2.2400000000000002"/>
    <x v="2"/>
    <n v="8968"/>
    <n v="941147"/>
    <s v="Overdue"/>
    <n v="-5124"/>
    <x v="0"/>
    <x v="2"/>
    <x v="3"/>
    <n v="17131"/>
  </r>
  <r>
    <x v="4103"/>
    <x v="222"/>
    <x v="5"/>
    <x v="16"/>
    <x v="4"/>
    <s v="P1"/>
    <x v="1"/>
    <x v="4"/>
    <x v="3"/>
    <x v="1167"/>
    <d v="2023-10-23T00:00:00"/>
    <n v="3"/>
    <n v="142589"/>
    <n v="134049"/>
    <n v="-8540"/>
    <x v="6"/>
    <n v="512.4"/>
    <n v="44"/>
    <x v="0"/>
    <x v="2"/>
    <x v="0"/>
    <n v="0"/>
    <x v="861"/>
    <x v="39"/>
    <x v="4"/>
    <s v="P1428"/>
    <n v="450"/>
    <n v="74"/>
    <x v="72"/>
    <x v="3"/>
    <n v="4"/>
    <n v="1"/>
    <s v="D"/>
    <n v="8.2200000000000006"/>
    <x v="1"/>
    <n v="0"/>
    <n v="800408"/>
    <s v="Paid"/>
    <n v="186824"/>
    <x v="1"/>
    <x v="0"/>
    <x v="1"/>
    <n v="-8540"/>
  </r>
  <r>
    <x v="4104"/>
    <x v="143"/>
    <x v="4"/>
    <x v="3"/>
    <x v="0"/>
    <s v="P5"/>
    <x v="1"/>
    <x v="2"/>
    <x v="1"/>
    <x v="997"/>
    <d v="2024-12-11T00:00:00"/>
    <n v="55"/>
    <n v="338613"/>
    <n v="305394"/>
    <n v="-33219"/>
    <x v="10"/>
    <n v="673.2"/>
    <n v="58"/>
    <x v="0"/>
    <x v="1"/>
    <x v="0"/>
    <n v="0"/>
    <x v="797"/>
    <x v="9"/>
    <x v="3"/>
    <s v="P1038"/>
    <n v="340"/>
    <n v="93"/>
    <x v="86"/>
    <x v="1"/>
    <n v="4"/>
    <n v="1"/>
    <s v="D"/>
    <n v="2.35"/>
    <x v="3"/>
    <n v="0"/>
    <n v="19579"/>
    <s v="Overdue"/>
    <n v="344998"/>
    <x v="9"/>
    <x v="1"/>
    <x v="3"/>
    <n v="-33219"/>
  </r>
  <r>
    <x v="4105"/>
    <x v="40"/>
    <x v="5"/>
    <x v="22"/>
    <x v="5"/>
    <s v="P3"/>
    <x v="1"/>
    <x v="3"/>
    <x v="3"/>
    <x v="1320"/>
    <d v="2024-12-02T00:00:00"/>
    <n v="24"/>
    <n v="127089"/>
    <n v="152688"/>
    <n v="25599"/>
    <x v="0"/>
    <n v="50.1"/>
    <n v="41"/>
    <x v="0"/>
    <x v="0"/>
    <x v="2"/>
    <n v="90"/>
    <x v="621"/>
    <x v="39"/>
    <x v="1"/>
    <s v="P1332"/>
    <n v="213"/>
    <n v="102"/>
    <x v="0"/>
    <x v="1"/>
    <n v="21"/>
    <n v="6"/>
    <s v="D"/>
    <n v="4.4400000000000004"/>
    <x v="1"/>
    <n v="0"/>
    <n v="449709"/>
    <s v="Paid"/>
    <n v="163031"/>
    <x v="10"/>
    <x v="0"/>
    <x v="2"/>
    <n v="25599"/>
  </r>
  <r>
    <x v="4106"/>
    <x v="205"/>
    <x v="3"/>
    <x v="4"/>
    <x v="4"/>
    <s v="P4"/>
    <x v="1"/>
    <x v="2"/>
    <x v="4"/>
    <x v="935"/>
    <d v="2022-04-13T00:00:00"/>
    <n v="42"/>
    <n v="368457"/>
    <n v="459183"/>
    <n v="90726"/>
    <x v="8"/>
    <n v="322.7"/>
    <n v="69"/>
    <x v="1"/>
    <x v="2"/>
    <x v="1"/>
    <n v="96"/>
    <x v="640"/>
    <x v="12"/>
    <x v="0"/>
    <s v="P1147"/>
    <n v="263"/>
    <n v="15"/>
    <x v="48"/>
    <x v="3"/>
    <n v="14"/>
    <n v="5"/>
    <s v="C"/>
    <n v="13.9"/>
    <x v="0"/>
    <n v="0"/>
    <n v="306093"/>
    <s v="Pending"/>
    <n v="353371"/>
    <x v="10"/>
    <x v="3"/>
    <x v="4"/>
    <n v="90726"/>
  </r>
  <r>
    <x v="4107"/>
    <x v="201"/>
    <x v="4"/>
    <x v="19"/>
    <x v="2"/>
    <s v="P1"/>
    <x v="0"/>
    <x v="1"/>
    <x v="4"/>
    <x v="799"/>
    <d v="2023-08-23T00:00:00"/>
    <n v="38"/>
    <n v="492882"/>
    <n v="470669"/>
    <n v="-22213"/>
    <x v="4"/>
    <n v="109.5"/>
    <n v="16"/>
    <x v="2"/>
    <x v="2"/>
    <x v="0"/>
    <n v="83"/>
    <x v="682"/>
    <x v="28"/>
    <x v="4"/>
    <s v="P1016"/>
    <n v="24"/>
    <n v="77"/>
    <x v="40"/>
    <x v="1"/>
    <n v="14"/>
    <n v="2"/>
    <s v="D"/>
    <n v="2.66"/>
    <x v="1"/>
    <n v="0"/>
    <n v="549815"/>
    <s v="Pending"/>
    <n v="492079"/>
    <x v="7"/>
    <x v="3"/>
    <x v="0"/>
    <n v="-22213"/>
  </r>
  <r>
    <x v="4108"/>
    <x v="71"/>
    <x v="1"/>
    <x v="24"/>
    <x v="1"/>
    <s v="P1"/>
    <x v="1"/>
    <x v="2"/>
    <x v="1"/>
    <x v="996"/>
    <d v="2022-09-16T00:00:00"/>
    <n v="32"/>
    <n v="236835"/>
    <n v="206384"/>
    <n v="-30451"/>
    <x v="1"/>
    <n v="704.4"/>
    <n v="18"/>
    <x v="2"/>
    <x v="0"/>
    <x v="0"/>
    <n v="0"/>
    <x v="44"/>
    <x v="30"/>
    <x v="2"/>
    <s v="P1297"/>
    <n v="52"/>
    <n v="99"/>
    <x v="10"/>
    <x v="0"/>
    <n v="9"/>
    <n v="8"/>
    <s v="A"/>
    <n v="15.06"/>
    <x v="2"/>
    <n v="0"/>
    <n v="847179"/>
    <s v="Pending"/>
    <n v="226464"/>
    <x v="0"/>
    <x v="0"/>
    <x v="0"/>
    <n v="-30451"/>
  </r>
  <r>
    <x v="4109"/>
    <x v="25"/>
    <x v="2"/>
    <x v="21"/>
    <x v="3"/>
    <s v="P1"/>
    <x v="0"/>
    <x v="0"/>
    <x v="2"/>
    <x v="381"/>
    <d v="2023-03-01T00:00:00"/>
    <n v="51"/>
    <n v="472390"/>
    <n v="438862"/>
    <n v="-33528"/>
    <x v="4"/>
    <n v="114.6"/>
    <n v="76"/>
    <x v="1"/>
    <x v="2"/>
    <x v="0"/>
    <n v="56"/>
    <x v="409"/>
    <x v="27"/>
    <x v="2"/>
    <s v="P1085"/>
    <n v="409"/>
    <n v="53"/>
    <x v="76"/>
    <x v="0"/>
    <n v="0"/>
    <n v="8"/>
    <s v="A"/>
    <n v="6.8"/>
    <x v="3"/>
    <n v="0"/>
    <n v="956716"/>
    <s v="Paid"/>
    <n v="460187"/>
    <x v="0"/>
    <x v="3"/>
    <x v="4"/>
    <n v="-33528"/>
  </r>
  <r>
    <x v="4110"/>
    <x v="278"/>
    <x v="2"/>
    <x v="22"/>
    <x v="0"/>
    <s v="P3"/>
    <x v="2"/>
    <x v="0"/>
    <x v="0"/>
    <x v="1303"/>
    <d v="2022-08-22T00:00:00"/>
    <n v="30"/>
    <n v="101134"/>
    <n v="158260"/>
    <n v="57126"/>
    <x v="3"/>
    <n v="495.6"/>
    <n v="87"/>
    <x v="1"/>
    <x v="1"/>
    <x v="0"/>
    <n v="92"/>
    <x v="465"/>
    <x v="43"/>
    <x v="0"/>
    <s v="P1214"/>
    <n v="21"/>
    <n v="18"/>
    <x v="16"/>
    <x v="1"/>
    <n v="14"/>
    <n v="8"/>
    <s v="B"/>
    <n v="17.559999999999999"/>
    <x v="0"/>
    <n v="0"/>
    <n v="894105"/>
    <s v="Overdue"/>
    <n v="117065"/>
    <x v="3"/>
    <x v="3"/>
    <x v="3"/>
    <n v="57126"/>
  </r>
  <r>
    <x v="4111"/>
    <x v="187"/>
    <x v="0"/>
    <x v="3"/>
    <x v="0"/>
    <s v="P3"/>
    <x v="1"/>
    <x v="5"/>
    <x v="2"/>
    <x v="484"/>
    <d v="2022-05-03T00:00:00"/>
    <n v="16"/>
    <n v="271778"/>
    <n v="353218"/>
    <n v="81440"/>
    <x v="7"/>
    <n v="872.2"/>
    <n v="86"/>
    <x v="1"/>
    <x v="0"/>
    <x v="2"/>
    <n v="0"/>
    <x v="466"/>
    <x v="30"/>
    <x v="3"/>
    <s v="P1273"/>
    <n v="158"/>
    <n v="44"/>
    <x v="26"/>
    <x v="1"/>
    <n v="0"/>
    <n v="3"/>
    <s v="B"/>
    <n v="13.98"/>
    <x v="1"/>
    <n v="0"/>
    <n v="75111"/>
    <s v="Paid"/>
    <n v="294907"/>
    <x v="7"/>
    <x v="3"/>
    <x v="4"/>
    <n v="81440"/>
  </r>
  <r>
    <x v="4112"/>
    <x v="1"/>
    <x v="4"/>
    <x v="27"/>
    <x v="5"/>
    <s v="P3"/>
    <x v="0"/>
    <x v="0"/>
    <x v="0"/>
    <x v="382"/>
    <d v="2023-10-12T00:00:00"/>
    <n v="43"/>
    <n v="436169"/>
    <n v="475378"/>
    <n v="39209"/>
    <x v="8"/>
    <n v="279.3"/>
    <n v="13"/>
    <x v="2"/>
    <x v="1"/>
    <x v="2"/>
    <n v="66"/>
    <x v="235"/>
    <x v="15"/>
    <x v="4"/>
    <s v="P1176"/>
    <n v="213"/>
    <n v="98"/>
    <x v="51"/>
    <x v="2"/>
    <n v="16"/>
    <n v="4"/>
    <s v="A"/>
    <n v="13.6"/>
    <x v="2"/>
    <n v="0"/>
    <n v="267306"/>
    <s v="Pending"/>
    <n v="469477"/>
    <x v="12"/>
    <x v="3"/>
    <x v="3"/>
    <n v="39209"/>
  </r>
  <r>
    <x v="4113"/>
    <x v="291"/>
    <x v="1"/>
    <x v="16"/>
    <x v="1"/>
    <s v="P3"/>
    <x v="3"/>
    <x v="4"/>
    <x v="3"/>
    <x v="866"/>
    <d v="2025-11-26T00:00:00"/>
    <n v="51"/>
    <n v="473826"/>
    <n v="446261"/>
    <n v="-27565"/>
    <x v="6"/>
    <n v="259.3"/>
    <n v="8"/>
    <x v="2"/>
    <x v="3"/>
    <x v="2"/>
    <n v="57"/>
    <x v="870"/>
    <x v="24"/>
    <x v="3"/>
    <s v="P1130"/>
    <n v="35"/>
    <n v="100"/>
    <x v="50"/>
    <x v="2"/>
    <n v="16"/>
    <n v="4"/>
    <s v="A"/>
    <n v="1.29"/>
    <x v="0"/>
    <n v="5175"/>
    <n v="946723"/>
    <s v="Overdue"/>
    <n v="471881"/>
    <x v="4"/>
    <x v="1"/>
    <x v="0"/>
    <n v="-27565"/>
  </r>
  <r>
    <x v="4114"/>
    <x v="212"/>
    <x v="5"/>
    <x v="6"/>
    <x v="1"/>
    <s v="P2"/>
    <x v="1"/>
    <x v="4"/>
    <x v="2"/>
    <x v="742"/>
    <d v="2025-07-30T00:00:00"/>
    <n v="42"/>
    <n v="438623"/>
    <n v="454516"/>
    <n v="15893"/>
    <x v="6"/>
    <n v="585.20000000000005"/>
    <n v="67"/>
    <x v="1"/>
    <x v="2"/>
    <x v="0"/>
    <n v="98"/>
    <x v="449"/>
    <x v="24"/>
    <x v="2"/>
    <s v="P1090"/>
    <n v="381"/>
    <n v="41"/>
    <x v="84"/>
    <x v="3"/>
    <n v="2"/>
    <n v="2"/>
    <s v="C"/>
    <n v="17.57"/>
    <x v="0"/>
    <n v="0"/>
    <n v="110218"/>
    <s v="Paid"/>
    <n v="421032"/>
    <x v="0"/>
    <x v="2"/>
    <x v="3"/>
    <n v="15893"/>
  </r>
  <r>
    <x v="4115"/>
    <x v="148"/>
    <x v="4"/>
    <x v="4"/>
    <x v="4"/>
    <s v="P1"/>
    <x v="0"/>
    <x v="3"/>
    <x v="3"/>
    <x v="142"/>
    <d v="2025-05-29T00:00:00"/>
    <n v="27"/>
    <n v="189790"/>
    <n v="158388"/>
    <n v="-31402"/>
    <x v="4"/>
    <n v="206.4"/>
    <n v="26"/>
    <x v="2"/>
    <x v="1"/>
    <x v="1"/>
    <n v="98"/>
    <x v="279"/>
    <x v="3"/>
    <x v="0"/>
    <s v="P1210"/>
    <n v="276"/>
    <n v="56"/>
    <x v="58"/>
    <x v="1"/>
    <n v="21"/>
    <n v="2"/>
    <s v="B"/>
    <n v="3.17"/>
    <x v="1"/>
    <n v="0"/>
    <n v="197061"/>
    <s v="Paid"/>
    <n v="219250"/>
    <x v="10"/>
    <x v="2"/>
    <x v="0"/>
    <n v="-31402"/>
  </r>
  <r>
    <x v="4116"/>
    <x v="39"/>
    <x v="3"/>
    <x v="13"/>
    <x v="1"/>
    <s v="P5"/>
    <x v="0"/>
    <x v="3"/>
    <x v="2"/>
    <x v="686"/>
    <d v="2024-08-13T00:00:00"/>
    <n v="36"/>
    <n v="383446"/>
    <n v="453846"/>
    <n v="70400"/>
    <x v="3"/>
    <n v="398.5"/>
    <n v="39"/>
    <x v="0"/>
    <x v="0"/>
    <x v="0"/>
    <n v="70"/>
    <x v="162"/>
    <x v="25"/>
    <x v="0"/>
    <s v="P1395"/>
    <n v="178"/>
    <n v="76"/>
    <x v="56"/>
    <x v="1"/>
    <n v="0"/>
    <n v="5"/>
    <s v="D"/>
    <n v="7.52"/>
    <x v="1"/>
    <n v="0"/>
    <n v="940841"/>
    <s v="Paid"/>
    <n v="419383"/>
    <x v="7"/>
    <x v="2"/>
    <x v="4"/>
    <n v="70400"/>
  </r>
  <r>
    <x v="4117"/>
    <x v="41"/>
    <x v="1"/>
    <x v="14"/>
    <x v="2"/>
    <s v="P2"/>
    <x v="3"/>
    <x v="4"/>
    <x v="1"/>
    <x v="651"/>
    <d v="2024-09-16T00:00:00"/>
    <n v="53"/>
    <n v="405112"/>
    <n v="436847"/>
    <n v="31735"/>
    <x v="6"/>
    <n v="718.8"/>
    <n v="98"/>
    <x v="1"/>
    <x v="1"/>
    <x v="0"/>
    <n v="81"/>
    <x v="742"/>
    <x v="19"/>
    <x v="3"/>
    <s v="P1048"/>
    <n v="493"/>
    <n v="89"/>
    <x v="35"/>
    <x v="2"/>
    <n v="0"/>
    <n v="8"/>
    <s v="D"/>
    <n v="11.25"/>
    <x v="2"/>
    <n v="0"/>
    <n v="404002"/>
    <s v="Pending"/>
    <n v="425642"/>
    <x v="11"/>
    <x v="1"/>
    <x v="3"/>
    <n v="31735"/>
  </r>
  <r>
    <x v="4118"/>
    <x v="2"/>
    <x v="1"/>
    <x v="29"/>
    <x v="1"/>
    <s v="P5"/>
    <x v="2"/>
    <x v="3"/>
    <x v="3"/>
    <x v="716"/>
    <d v="2025-04-11T00:00:00"/>
    <n v="12"/>
    <n v="374271"/>
    <n v="479029"/>
    <n v="104758"/>
    <x v="8"/>
    <n v="733"/>
    <n v="91"/>
    <x v="1"/>
    <x v="0"/>
    <x v="0"/>
    <n v="0"/>
    <x v="388"/>
    <x v="5"/>
    <x v="1"/>
    <s v="P1187"/>
    <n v="169"/>
    <n v="51"/>
    <x v="60"/>
    <x v="0"/>
    <n v="19"/>
    <n v="1"/>
    <s v="B"/>
    <n v="17.91"/>
    <x v="3"/>
    <n v="0"/>
    <n v="872897"/>
    <s v="Paid"/>
    <n v="386537"/>
    <x v="8"/>
    <x v="3"/>
    <x v="2"/>
    <n v="104758"/>
  </r>
  <r>
    <x v="4119"/>
    <x v="273"/>
    <x v="5"/>
    <x v="13"/>
    <x v="5"/>
    <s v="P1"/>
    <x v="2"/>
    <x v="5"/>
    <x v="1"/>
    <x v="437"/>
    <d v="2022-12-15T00:00:00"/>
    <n v="48"/>
    <n v="49191"/>
    <n v="67788"/>
    <n v="18597"/>
    <x v="3"/>
    <n v="532.6"/>
    <n v="2"/>
    <x v="2"/>
    <x v="1"/>
    <x v="2"/>
    <n v="53"/>
    <x v="605"/>
    <x v="0"/>
    <x v="2"/>
    <s v="P1464"/>
    <n v="176"/>
    <n v="65"/>
    <x v="22"/>
    <x v="2"/>
    <n v="14"/>
    <n v="7"/>
    <s v="D"/>
    <n v="8.3699999999999992"/>
    <x v="2"/>
    <n v="0"/>
    <n v="996767"/>
    <s v="Paid"/>
    <n v="30770"/>
    <x v="10"/>
    <x v="2"/>
    <x v="3"/>
    <n v="18597"/>
  </r>
  <r>
    <x v="4120"/>
    <x v="101"/>
    <x v="2"/>
    <x v="27"/>
    <x v="0"/>
    <s v="P2"/>
    <x v="1"/>
    <x v="0"/>
    <x v="0"/>
    <x v="1321"/>
    <d v="2024-08-13T00:00:00"/>
    <n v="12"/>
    <n v="499883"/>
    <n v="568938"/>
    <n v="69055"/>
    <x v="9"/>
    <n v="881.6"/>
    <n v="28"/>
    <x v="2"/>
    <x v="1"/>
    <x v="2"/>
    <n v="0"/>
    <x v="270"/>
    <x v="11"/>
    <x v="1"/>
    <s v="P1036"/>
    <n v="-4"/>
    <n v="107"/>
    <x v="41"/>
    <x v="3"/>
    <n v="4"/>
    <n v="7"/>
    <s v="D"/>
    <n v="5.35"/>
    <x v="2"/>
    <n v="7857"/>
    <n v="474294"/>
    <s v="Paid"/>
    <n v="515639"/>
    <x v="6"/>
    <x v="1"/>
    <x v="0"/>
    <n v="69055"/>
  </r>
  <r>
    <x v="4121"/>
    <x v="111"/>
    <x v="1"/>
    <x v="12"/>
    <x v="3"/>
    <s v="P4"/>
    <x v="3"/>
    <x v="5"/>
    <x v="2"/>
    <x v="1308"/>
    <d v="2024-11-24T00:00:00"/>
    <n v="27"/>
    <n v="334511"/>
    <n v="444071"/>
    <n v="109560"/>
    <x v="3"/>
    <n v="832.5"/>
    <n v="59"/>
    <x v="0"/>
    <x v="0"/>
    <x v="2"/>
    <n v="69"/>
    <x v="547"/>
    <x v="27"/>
    <x v="2"/>
    <s v="P1184"/>
    <n v="398"/>
    <n v="120"/>
    <x v="29"/>
    <x v="0"/>
    <n v="9"/>
    <n v="2"/>
    <s v="B"/>
    <n v="5.93"/>
    <x v="3"/>
    <n v="71815"/>
    <n v="687368"/>
    <s v="Pending"/>
    <n v="351864"/>
    <x v="1"/>
    <x v="0"/>
    <x v="3"/>
    <n v="109560"/>
  </r>
  <r>
    <x v="4122"/>
    <x v="33"/>
    <x v="2"/>
    <x v="19"/>
    <x v="4"/>
    <s v="P4"/>
    <x v="3"/>
    <x v="3"/>
    <x v="3"/>
    <x v="1322"/>
    <d v="2024-05-22T00:00:00"/>
    <n v="35"/>
    <n v="370948"/>
    <n v="354417"/>
    <n v="-16531"/>
    <x v="3"/>
    <n v="252.4"/>
    <n v="24"/>
    <x v="2"/>
    <x v="2"/>
    <x v="2"/>
    <n v="98"/>
    <x v="189"/>
    <x v="23"/>
    <x v="2"/>
    <s v="P1284"/>
    <n v="45"/>
    <n v="30"/>
    <x v="90"/>
    <x v="0"/>
    <n v="2"/>
    <n v="3"/>
    <s v="A"/>
    <n v="10.19"/>
    <x v="1"/>
    <n v="34744"/>
    <n v="576871"/>
    <s v="Pending"/>
    <n v="357111"/>
    <x v="1"/>
    <x v="3"/>
    <x v="1"/>
    <n v="-16531"/>
  </r>
  <r>
    <x v="4123"/>
    <x v="233"/>
    <x v="2"/>
    <x v="6"/>
    <x v="0"/>
    <s v="P4"/>
    <x v="2"/>
    <x v="5"/>
    <x v="4"/>
    <x v="166"/>
    <d v="2025-10-25T00:00:00"/>
    <n v="22"/>
    <n v="214673"/>
    <n v="246124"/>
    <n v="31451"/>
    <x v="8"/>
    <n v="188.9"/>
    <n v="64"/>
    <x v="1"/>
    <x v="0"/>
    <x v="2"/>
    <n v="95"/>
    <x v="289"/>
    <x v="8"/>
    <x v="3"/>
    <s v="P1371"/>
    <n v="413"/>
    <n v="56"/>
    <x v="12"/>
    <x v="0"/>
    <n v="14"/>
    <n v="6"/>
    <s v="A"/>
    <n v="17.559999999999999"/>
    <x v="3"/>
    <n v="0"/>
    <n v="120808"/>
    <s v="Pending"/>
    <n v="226666"/>
    <x v="2"/>
    <x v="3"/>
    <x v="2"/>
    <n v="31451"/>
  </r>
  <r>
    <x v="4124"/>
    <x v="32"/>
    <x v="5"/>
    <x v="28"/>
    <x v="4"/>
    <s v="P3"/>
    <x v="0"/>
    <x v="1"/>
    <x v="2"/>
    <x v="1323"/>
    <d v="2022-04-24T00:00:00"/>
    <n v="18"/>
    <n v="126176"/>
    <n v="236516"/>
    <n v="110340"/>
    <x v="9"/>
    <n v="45.7"/>
    <n v="82"/>
    <x v="1"/>
    <x v="2"/>
    <x v="2"/>
    <n v="0"/>
    <x v="580"/>
    <x v="23"/>
    <x v="1"/>
    <s v="P1214"/>
    <n v="463"/>
    <n v="30"/>
    <x v="13"/>
    <x v="1"/>
    <n v="14"/>
    <n v="6"/>
    <s v="C"/>
    <n v="12.07"/>
    <x v="0"/>
    <n v="0"/>
    <n v="611799"/>
    <s v="Overdue"/>
    <n v="143616"/>
    <x v="6"/>
    <x v="3"/>
    <x v="2"/>
    <n v="110340"/>
  </r>
  <r>
    <x v="4125"/>
    <x v="251"/>
    <x v="2"/>
    <x v="6"/>
    <x v="5"/>
    <s v="P5"/>
    <x v="3"/>
    <x v="0"/>
    <x v="1"/>
    <x v="384"/>
    <d v="2025-10-06T00:00:00"/>
    <n v="20"/>
    <n v="53535"/>
    <n v="65157"/>
    <n v="11622"/>
    <x v="10"/>
    <n v="68.3"/>
    <n v="4"/>
    <x v="2"/>
    <x v="2"/>
    <x v="0"/>
    <n v="40"/>
    <x v="347"/>
    <x v="28"/>
    <x v="3"/>
    <s v="P1370"/>
    <n v="375"/>
    <n v="112"/>
    <x v="21"/>
    <x v="1"/>
    <n v="4"/>
    <n v="6"/>
    <s v="B"/>
    <n v="11.94"/>
    <x v="2"/>
    <n v="34346"/>
    <n v="524055"/>
    <s v="Pending"/>
    <n v="83428"/>
    <x v="2"/>
    <x v="2"/>
    <x v="3"/>
    <n v="11622"/>
  </r>
  <r>
    <x v="4126"/>
    <x v="122"/>
    <x v="2"/>
    <x v="14"/>
    <x v="3"/>
    <s v="P3"/>
    <x v="2"/>
    <x v="5"/>
    <x v="2"/>
    <x v="1295"/>
    <d v="2022-01-20T00:00:00"/>
    <n v="19"/>
    <n v="466049"/>
    <n v="582055"/>
    <n v="116006"/>
    <x v="4"/>
    <n v="210.6"/>
    <n v="10"/>
    <x v="2"/>
    <x v="2"/>
    <x v="0"/>
    <n v="0"/>
    <x v="796"/>
    <x v="38"/>
    <x v="0"/>
    <s v="P1293"/>
    <n v="112"/>
    <n v="104"/>
    <x v="40"/>
    <x v="1"/>
    <n v="2"/>
    <n v="6"/>
    <s v="B"/>
    <n v="12.18"/>
    <x v="2"/>
    <n v="34088"/>
    <n v="928527"/>
    <s v="Paid"/>
    <n v="458904"/>
    <x v="6"/>
    <x v="1"/>
    <x v="1"/>
    <n v="116006"/>
  </r>
  <r>
    <x v="4127"/>
    <x v="289"/>
    <x v="3"/>
    <x v="29"/>
    <x v="2"/>
    <s v="P5"/>
    <x v="2"/>
    <x v="0"/>
    <x v="2"/>
    <x v="284"/>
    <d v="2024-05-31T00:00:00"/>
    <n v="19"/>
    <n v="209538"/>
    <n v="242459"/>
    <n v="32921"/>
    <x v="9"/>
    <n v="45"/>
    <n v="61"/>
    <x v="1"/>
    <x v="3"/>
    <x v="2"/>
    <n v="0"/>
    <x v="534"/>
    <x v="17"/>
    <x v="3"/>
    <s v="P1163"/>
    <n v="70"/>
    <n v="29"/>
    <x v="44"/>
    <x v="1"/>
    <n v="19"/>
    <n v="2"/>
    <s v="A"/>
    <n v="15.1"/>
    <x v="1"/>
    <n v="31198"/>
    <n v="222477"/>
    <s v="Pending"/>
    <n v="215369"/>
    <x v="5"/>
    <x v="0"/>
    <x v="2"/>
    <n v="32921"/>
  </r>
  <r>
    <x v="4128"/>
    <x v="37"/>
    <x v="5"/>
    <x v="7"/>
    <x v="2"/>
    <s v="P4"/>
    <x v="0"/>
    <x v="2"/>
    <x v="1"/>
    <x v="669"/>
    <d v="2025-10-21T00:00:00"/>
    <n v="17"/>
    <n v="205005"/>
    <n v="248361"/>
    <n v="43356"/>
    <x v="8"/>
    <n v="12.8"/>
    <n v="49"/>
    <x v="0"/>
    <x v="1"/>
    <x v="0"/>
    <n v="97"/>
    <x v="781"/>
    <x v="2"/>
    <x v="3"/>
    <s v="P1325"/>
    <n v="54"/>
    <n v="53"/>
    <x v="74"/>
    <x v="1"/>
    <n v="7"/>
    <n v="3"/>
    <s v="B"/>
    <n v="16.87"/>
    <x v="1"/>
    <n v="53187"/>
    <n v="55259"/>
    <s v="Paid"/>
    <n v="209250"/>
    <x v="9"/>
    <x v="0"/>
    <x v="3"/>
    <n v="43356"/>
  </r>
  <r>
    <x v="4129"/>
    <x v="117"/>
    <x v="0"/>
    <x v="22"/>
    <x v="5"/>
    <s v="P2"/>
    <x v="2"/>
    <x v="2"/>
    <x v="3"/>
    <x v="377"/>
    <d v="2025-02-13T00:00:00"/>
    <n v="9"/>
    <n v="68220"/>
    <n v="143254"/>
    <n v="75034"/>
    <x v="4"/>
    <n v="296"/>
    <n v="83"/>
    <x v="1"/>
    <x v="1"/>
    <x v="0"/>
    <n v="0"/>
    <x v="124"/>
    <x v="2"/>
    <x v="1"/>
    <s v="P1499"/>
    <n v="37"/>
    <n v="34"/>
    <x v="24"/>
    <x v="0"/>
    <n v="21"/>
    <n v="3"/>
    <s v="C"/>
    <n v="17.739999999999998"/>
    <x v="0"/>
    <n v="0"/>
    <n v="979908"/>
    <s v="Pending"/>
    <n v="103414"/>
    <x v="8"/>
    <x v="3"/>
    <x v="1"/>
    <n v="75034"/>
  </r>
  <r>
    <x v="4130"/>
    <x v="165"/>
    <x v="3"/>
    <x v="18"/>
    <x v="2"/>
    <s v="P4"/>
    <x v="0"/>
    <x v="0"/>
    <x v="2"/>
    <x v="986"/>
    <d v="2025-03-31T00:00:00"/>
    <n v="3"/>
    <n v="182341"/>
    <n v="176710"/>
    <n v="-5631"/>
    <x v="7"/>
    <n v="804.2"/>
    <n v="76"/>
    <x v="1"/>
    <x v="2"/>
    <x v="1"/>
    <n v="71"/>
    <x v="691"/>
    <x v="23"/>
    <x v="0"/>
    <s v="P1125"/>
    <n v="307"/>
    <n v="91"/>
    <x v="16"/>
    <x v="0"/>
    <n v="21"/>
    <n v="8"/>
    <s v="A"/>
    <n v="3.72"/>
    <x v="2"/>
    <n v="0"/>
    <n v="110974"/>
    <s v="Paid"/>
    <n v="204513"/>
    <x v="5"/>
    <x v="2"/>
    <x v="0"/>
    <n v="-5631"/>
  </r>
  <r>
    <x v="4131"/>
    <x v="253"/>
    <x v="5"/>
    <x v="29"/>
    <x v="3"/>
    <s v="P4"/>
    <x v="2"/>
    <x v="3"/>
    <x v="4"/>
    <x v="564"/>
    <d v="2025-11-18T00:00:00"/>
    <n v="27"/>
    <n v="330567"/>
    <n v="389272"/>
    <n v="58705"/>
    <x v="8"/>
    <n v="240"/>
    <n v="32"/>
    <x v="0"/>
    <x v="3"/>
    <x v="0"/>
    <n v="41"/>
    <x v="10"/>
    <x v="43"/>
    <x v="1"/>
    <s v="P1397"/>
    <n v="106"/>
    <n v="90"/>
    <x v="26"/>
    <x v="2"/>
    <n v="14"/>
    <n v="6"/>
    <s v="D"/>
    <n v="10.85"/>
    <x v="0"/>
    <n v="0"/>
    <n v="43284"/>
    <s v="Overdue"/>
    <n v="360982"/>
    <x v="2"/>
    <x v="3"/>
    <x v="4"/>
    <n v="58705"/>
  </r>
  <r>
    <x v="4132"/>
    <x v="258"/>
    <x v="0"/>
    <x v="28"/>
    <x v="5"/>
    <s v="P1"/>
    <x v="2"/>
    <x v="1"/>
    <x v="0"/>
    <x v="448"/>
    <d v="2024-05-09T00:00:00"/>
    <n v="39"/>
    <n v="86119"/>
    <n v="64899"/>
    <n v="-21220"/>
    <x v="0"/>
    <n v="238.7"/>
    <n v="39"/>
    <x v="0"/>
    <x v="3"/>
    <x v="2"/>
    <n v="0"/>
    <x v="249"/>
    <x v="27"/>
    <x v="1"/>
    <s v="P1468"/>
    <n v="57"/>
    <n v="47"/>
    <x v="56"/>
    <x v="3"/>
    <n v="21"/>
    <n v="8"/>
    <s v="B"/>
    <n v="1.71"/>
    <x v="0"/>
    <n v="25799"/>
    <n v="211540"/>
    <s v="Paid"/>
    <n v="112032"/>
    <x v="9"/>
    <x v="2"/>
    <x v="0"/>
    <n v="-21220"/>
  </r>
  <r>
    <x v="4133"/>
    <x v="163"/>
    <x v="0"/>
    <x v="12"/>
    <x v="1"/>
    <s v="P5"/>
    <x v="1"/>
    <x v="5"/>
    <x v="4"/>
    <x v="173"/>
    <d v="2024-05-09T00:00:00"/>
    <n v="60"/>
    <n v="362037"/>
    <n v="382618"/>
    <n v="20581"/>
    <x v="2"/>
    <n v="829.2"/>
    <n v="56"/>
    <x v="0"/>
    <x v="2"/>
    <x v="0"/>
    <n v="0"/>
    <x v="303"/>
    <x v="32"/>
    <x v="0"/>
    <s v="P1464"/>
    <n v="313"/>
    <n v="98"/>
    <x v="37"/>
    <x v="3"/>
    <n v="12"/>
    <n v="1"/>
    <s v="C"/>
    <n v="6.33"/>
    <x v="2"/>
    <n v="0"/>
    <n v="270979"/>
    <s v="Overdue"/>
    <n v="364619"/>
    <x v="3"/>
    <x v="1"/>
    <x v="1"/>
    <n v="20581"/>
  </r>
  <r>
    <x v="4134"/>
    <x v="34"/>
    <x v="1"/>
    <x v="27"/>
    <x v="2"/>
    <s v="P3"/>
    <x v="0"/>
    <x v="0"/>
    <x v="2"/>
    <x v="528"/>
    <d v="2025-02-05T00:00:00"/>
    <n v="2"/>
    <n v="93404"/>
    <n v="162278"/>
    <n v="68874"/>
    <x v="9"/>
    <n v="330.3"/>
    <n v="86"/>
    <x v="1"/>
    <x v="1"/>
    <x v="1"/>
    <n v="89"/>
    <x v="364"/>
    <x v="34"/>
    <x v="4"/>
    <s v="P1062"/>
    <n v="48"/>
    <n v="18"/>
    <x v="42"/>
    <x v="3"/>
    <n v="4"/>
    <n v="2"/>
    <s v="D"/>
    <n v="1.29"/>
    <x v="3"/>
    <n v="0"/>
    <n v="787781"/>
    <s v="Pending"/>
    <n v="133385"/>
    <x v="4"/>
    <x v="3"/>
    <x v="4"/>
    <n v="68874"/>
  </r>
  <r>
    <x v="4135"/>
    <x v="238"/>
    <x v="2"/>
    <x v="28"/>
    <x v="0"/>
    <s v="P3"/>
    <x v="1"/>
    <x v="1"/>
    <x v="4"/>
    <x v="1074"/>
    <d v="2025-01-10T00:00:00"/>
    <n v="4"/>
    <n v="169112"/>
    <n v="222914"/>
    <n v="53802"/>
    <x v="10"/>
    <n v="354.9"/>
    <n v="67"/>
    <x v="1"/>
    <x v="2"/>
    <x v="1"/>
    <n v="78"/>
    <x v="567"/>
    <x v="15"/>
    <x v="3"/>
    <s v="P1500"/>
    <n v="55"/>
    <n v="43"/>
    <x v="25"/>
    <x v="2"/>
    <n v="2"/>
    <n v="4"/>
    <s v="A"/>
    <n v="15.16"/>
    <x v="0"/>
    <n v="0"/>
    <n v="850991"/>
    <s v="Overdue"/>
    <n v="190020"/>
    <x v="5"/>
    <x v="0"/>
    <x v="4"/>
    <n v="53802"/>
  </r>
  <r>
    <x v="4136"/>
    <x v="37"/>
    <x v="3"/>
    <x v="23"/>
    <x v="4"/>
    <s v="P5"/>
    <x v="1"/>
    <x v="1"/>
    <x v="4"/>
    <x v="631"/>
    <d v="2024-02-19T00:00:00"/>
    <n v="53"/>
    <n v="459774"/>
    <n v="543903"/>
    <n v="84129"/>
    <x v="9"/>
    <n v="592.5"/>
    <n v="25"/>
    <x v="2"/>
    <x v="2"/>
    <x v="2"/>
    <n v="0"/>
    <x v="744"/>
    <x v="4"/>
    <x v="3"/>
    <s v="P1419"/>
    <n v="257"/>
    <n v="83"/>
    <x v="60"/>
    <x v="0"/>
    <n v="9"/>
    <n v="6"/>
    <s v="C"/>
    <n v="9.43"/>
    <x v="1"/>
    <n v="0"/>
    <n v="839397"/>
    <s v="Pending"/>
    <n v="490509"/>
    <x v="5"/>
    <x v="2"/>
    <x v="4"/>
    <n v="84129"/>
  </r>
  <r>
    <x v="4137"/>
    <x v="84"/>
    <x v="0"/>
    <x v="3"/>
    <x v="0"/>
    <s v="P5"/>
    <x v="1"/>
    <x v="0"/>
    <x v="0"/>
    <x v="1125"/>
    <d v="2025-08-07T00:00:00"/>
    <n v="12"/>
    <n v="210308"/>
    <n v="172515"/>
    <n v="-37793"/>
    <x v="9"/>
    <n v="346.4"/>
    <n v="58"/>
    <x v="0"/>
    <x v="0"/>
    <x v="1"/>
    <n v="0"/>
    <x v="544"/>
    <x v="34"/>
    <x v="3"/>
    <s v="P1446"/>
    <n v="53"/>
    <n v="84"/>
    <x v="88"/>
    <x v="1"/>
    <n v="19"/>
    <n v="4"/>
    <s v="A"/>
    <n v="14.13"/>
    <x v="1"/>
    <n v="0"/>
    <n v="460887"/>
    <s v="Pending"/>
    <n v="201254"/>
    <x v="1"/>
    <x v="3"/>
    <x v="1"/>
    <n v="-37793"/>
  </r>
  <r>
    <x v="4138"/>
    <x v="252"/>
    <x v="0"/>
    <x v="15"/>
    <x v="1"/>
    <s v="P4"/>
    <x v="0"/>
    <x v="5"/>
    <x v="1"/>
    <x v="628"/>
    <d v="2024-02-18T00:00:00"/>
    <n v="-1"/>
    <n v="381751"/>
    <n v="464924"/>
    <n v="83173"/>
    <x v="3"/>
    <n v="761.5"/>
    <n v="29"/>
    <x v="2"/>
    <x v="1"/>
    <x v="1"/>
    <n v="96"/>
    <x v="44"/>
    <x v="43"/>
    <x v="3"/>
    <s v="P1019"/>
    <n v="448"/>
    <n v="20"/>
    <x v="49"/>
    <x v="1"/>
    <n v="2"/>
    <n v="7"/>
    <s v="A"/>
    <n v="11.31"/>
    <x v="3"/>
    <n v="0"/>
    <n v="324276"/>
    <s v="Overdue"/>
    <n v="426832"/>
    <x v="8"/>
    <x v="1"/>
    <x v="3"/>
    <n v="83173"/>
  </r>
  <r>
    <x v="4139"/>
    <x v="151"/>
    <x v="0"/>
    <x v="4"/>
    <x v="3"/>
    <s v="P4"/>
    <x v="0"/>
    <x v="2"/>
    <x v="4"/>
    <x v="511"/>
    <d v="2022-10-28T00:00:00"/>
    <n v="58"/>
    <n v="338071"/>
    <n v="370539"/>
    <n v="32468"/>
    <x v="8"/>
    <n v="578"/>
    <n v="25"/>
    <x v="2"/>
    <x v="2"/>
    <x v="0"/>
    <n v="93"/>
    <x v="13"/>
    <x v="27"/>
    <x v="4"/>
    <s v="P1135"/>
    <n v="321"/>
    <n v="90"/>
    <x v="65"/>
    <x v="1"/>
    <n v="19"/>
    <n v="2"/>
    <s v="A"/>
    <n v="9.5"/>
    <x v="3"/>
    <n v="48271"/>
    <n v="873359"/>
    <s v="Pending"/>
    <n v="380481"/>
    <x v="3"/>
    <x v="0"/>
    <x v="1"/>
    <n v="32468"/>
  </r>
  <r>
    <x v="4140"/>
    <x v="235"/>
    <x v="3"/>
    <x v="19"/>
    <x v="1"/>
    <s v="P3"/>
    <x v="3"/>
    <x v="3"/>
    <x v="2"/>
    <x v="200"/>
    <d v="2025-03-14T00:00:00"/>
    <n v="46"/>
    <n v="415420"/>
    <n v="463360"/>
    <n v="47940"/>
    <x v="9"/>
    <n v="47.5"/>
    <n v="8"/>
    <x v="2"/>
    <x v="1"/>
    <x v="0"/>
    <n v="65"/>
    <x v="751"/>
    <x v="38"/>
    <x v="0"/>
    <s v="P1052"/>
    <n v="413"/>
    <n v="22"/>
    <x v="6"/>
    <x v="2"/>
    <n v="4"/>
    <n v="3"/>
    <s v="D"/>
    <n v="13.02"/>
    <x v="3"/>
    <n v="0"/>
    <n v="585200"/>
    <s v="Overdue"/>
    <n v="441279"/>
    <x v="4"/>
    <x v="2"/>
    <x v="2"/>
    <n v="47940"/>
  </r>
  <r>
    <x v="4141"/>
    <x v="0"/>
    <x v="3"/>
    <x v="16"/>
    <x v="2"/>
    <s v="P1"/>
    <x v="1"/>
    <x v="2"/>
    <x v="1"/>
    <x v="1147"/>
    <d v="2024-07-02T00:00:00"/>
    <n v="2"/>
    <n v="301989"/>
    <n v="381960"/>
    <n v="79971"/>
    <x v="4"/>
    <n v="456.5"/>
    <n v="44"/>
    <x v="0"/>
    <x v="2"/>
    <x v="2"/>
    <n v="91"/>
    <x v="585"/>
    <x v="3"/>
    <x v="0"/>
    <s v="P1034"/>
    <n v="57"/>
    <n v="35"/>
    <x v="4"/>
    <x v="2"/>
    <n v="7"/>
    <n v="3"/>
    <s v="B"/>
    <n v="3.52"/>
    <x v="2"/>
    <n v="0"/>
    <n v="659090"/>
    <s v="Paid"/>
    <n v="322078"/>
    <x v="6"/>
    <x v="0"/>
    <x v="1"/>
    <n v="79971"/>
  </r>
  <r>
    <x v="4142"/>
    <x v="4"/>
    <x v="0"/>
    <x v="22"/>
    <x v="4"/>
    <s v="P4"/>
    <x v="0"/>
    <x v="4"/>
    <x v="4"/>
    <x v="823"/>
    <d v="2022-12-05T00:00:00"/>
    <n v="21"/>
    <n v="219554"/>
    <n v="322814"/>
    <n v="103260"/>
    <x v="6"/>
    <n v="517.5"/>
    <n v="53"/>
    <x v="0"/>
    <x v="1"/>
    <x v="0"/>
    <n v="48"/>
    <x v="580"/>
    <x v="15"/>
    <x v="3"/>
    <s v="P1287"/>
    <n v="201"/>
    <n v="69"/>
    <x v="86"/>
    <x v="0"/>
    <n v="9"/>
    <n v="6"/>
    <s v="A"/>
    <n v="15.71"/>
    <x v="3"/>
    <n v="44301"/>
    <n v="414750"/>
    <s v="Overdue"/>
    <n v="204243"/>
    <x v="2"/>
    <x v="3"/>
    <x v="2"/>
    <n v="103260"/>
  </r>
  <r>
    <x v="4143"/>
    <x v="246"/>
    <x v="2"/>
    <x v="3"/>
    <x v="0"/>
    <s v="P1"/>
    <x v="1"/>
    <x v="0"/>
    <x v="3"/>
    <x v="471"/>
    <d v="2023-08-11T00:00:00"/>
    <n v="29"/>
    <n v="6537"/>
    <n v="51732"/>
    <n v="45195"/>
    <x v="8"/>
    <n v="724.3"/>
    <n v="87"/>
    <x v="1"/>
    <x v="0"/>
    <x v="2"/>
    <n v="0"/>
    <x v="668"/>
    <x v="2"/>
    <x v="1"/>
    <s v="P1163"/>
    <n v="48"/>
    <n v="102"/>
    <x v="40"/>
    <x v="0"/>
    <n v="21"/>
    <n v="8"/>
    <s v="B"/>
    <n v="3.37"/>
    <x v="2"/>
    <n v="0"/>
    <n v="939970"/>
    <s v="Overdue"/>
    <n v="47289"/>
    <x v="0"/>
    <x v="3"/>
    <x v="1"/>
    <n v="45195"/>
  </r>
  <r>
    <x v="4144"/>
    <x v="87"/>
    <x v="2"/>
    <x v="16"/>
    <x v="4"/>
    <s v="P2"/>
    <x v="1"/>
    <x v="1"/>
    <x v="3"/>
    <x v="276"/>
    <d v="2023-07-01T00:00:00"/>
    <n v="21"/>
    <n v="453415"/>
    <n v="487003"/>
    <n v="33588"/>
    <x v="4"/>
    <n v="223.4"/>
    <n v="36"/>
    <x v="0"/>
    <x v="3"/>
    <x v="0"/>
    <n v="0"/>
    <x v="49"/>
    <x v="12"/>
    <x v="4"/>
    <s v="P1285"/>
    <n v="335"/>
    <n v="51"/>
    <x v="66"/>
    <x v="0"/>
    <n v="2"/>
    <n v="8"/>
    <s v="A"/>
    <n v="8.0299999999999994"/>
    <x v="1"/>
    <n v="25243"/>
    <n v="318457"/>
    <s v="Paid"/>
    <n v="439965"/>
    <x v="0"/>
    <x v="3"/>
    <x v="2"/>
    <n v="33588"/>
  </r>
  <r>
    <x v="4145"/>
    <x v="291"/>
    <x v="4"/>
    <x v="2"/>
    <x v="5"/>
    <s v="P4"/>
    <x v="3"/>
    <x v="5"/>
    <x v="0"/>
    <x v="288"/>
    <d v="2024-05-06T00:00:00"/>
    <n v="13"/>
    <n v="495439"/>
    <n v="545040"/>
    <n v="49601"/>
    <x v="0"/>
    <n v="56"/>
    <n v="38"/>
    <x v="0"/>
    <x v="3"/>
    <x v="1"/>
    <n v="0"/>
    <x v="782"/>
    <x v="34"/>
    <x v="0"/>
    <s v="P1382"/>
    <n v="141"/>
    <n v="119"/>
    <x v="73"/>
    <x v="1"/>
    <n v="14"/>
    <n v="3"/>
    <s v="D"/>
    <n v="16.29"/>
    <x v="2"/>
    <n v="0"/>
    <n v="401267"/>
    <s v="Pending"/>
    <n v="532509"/>
    <x v="2"/>
    <x v="0"/>
    <x v="4"/>
    <n v="49601"/>
  </r>
  <r>
    <x v="4146"/>
    <x v="276"/>
    <x v="4"/>
    <x v="28"/>
    <x v="0"/>
    <s v="P1"/>
    <x v="0"/>
    <x v="5"/>
    <x v="4"/>
    <x v="810"/>
    <d v="2022-10-24T00:00:00"/>
    <n v="38"/>
    <n v="343824"/>
    <n v="420115"/>
    <n v="76291"/>
    <x v="10"/>
    <n v="340.1"/>
    <n v="9"/>
    <x v="2"/>
    <x v="0"/>
    <x v="1"/>
    <n v="0"/>
    <x v="883"/>
    <x v="6"/>
    <x v="3"/>
    <s v="P1059"/>
    <n v="236"/>
    <n v="78"/>
    <x v="10"/>
    <x v="0"/>
    <n v="14"/>
    <n v="8"/>
    <s v="B"/>
    <n v="10.52"/>
    <x v="2"/>
    <n v="0"/>
    <n v="923546"/>
    <s v="Pending"/>
    <n v="337161"/>
    <x v="0"/>
    <x v="2"/>
    <x v="4"/>
    <n v="76291"/>
  </r>
  <r>
    <x v="4147"/>
    <x v="33"/>
    <x v="5"/>
    <x v="15"/>
    <x v="3"/>
    <s v="P3"/>
    <x v="1"/>
    <x v="0"/>
    <x v="0"/>
    <x v="1105"/>
    <d v="2024-02-04T00:00:00"/>
    <n v="11"/>
    <n v="326924"/>
    <n v="398736"/>
    <n v="71812"/>
    <x v="2"/>
    <n v="61.4"/>
    <n v="79"/>
    <x v="1"/>
    <x v="1"/>
    <x v="2"/>
    <n v="72"/>
    <x v="479"/>
    <x v="25"/>
    <x v="0"/>
    <s v="P1340"/>
    <n v="249"/>
    <n v="96"/>
    <x v="68"/>
    <x v="0"/>
    <n v="7"/>
    <n v="6"/>
    <s v="A"/>
    <n v="4.2300000000000004"/>
    <x v="1"/>
    <n v="0"/>
    <n v="60481"/>
    <s v="Paid"/>
    <n v="315007"/>
    <x v="10"/>
    <x v="0"/>
    <x v="3"/>
    <n v="71812"/>
  </r>
  <r>
    <x v="4148"/>
    <x v="235"/>
    <x v="2"/>
    <x v="29"/>
    <x v="1"/>
    <s v="P1"/>
    <x v="1"/>
    <x v="3"/>
    <x v="2"/>
    <x v="1324"/>
    <d v="2023-07-17T00:00:00"/>
    <n v="-2"/>
    <n v="341569"/>
    <n v="382910"/>
    <n v="41341"/>
    <x v="4"/>
    <n v="329.8"/>
    <n v="55"/>
    <x v="0"/>
    <x v="2"/>
    <x v="2"/>
    <n v="0"/>
    <x v="399"/>
    <x v="20"/>
    <x v="1"/>
    <s v="P1494"/>
    <n v="390"/>
    <n v="27"/>
    <x v="8"/>
    <x v="1"/>
    <n v="9"/>
    <n v="5"/>
    <s v="A"/>
    <n v="9.86"/>
    <x v="3"/>
    <n v="0"/>
    <n v="535171"/>
    <s v="Paid"/>
    <n v="370299"/>
    <x v="4"/>
    <x v="3"/>
    <x v="2"/>
    <n v="41341"/>
  </r>
  <r>
    <x v="4149"/>
    <x v="11"/>
    <x v="3"/>
    <x v="11"/>
    <x v="3"/>
    <s v="P2"/>
    <x v="0"/>
    <x v="1"/>
    <x v="3"/>
    <x v="293"/>
    <d v="2023-05-18T00:00:00"/>
    <n v="55"/>
    <n v="454067"/>
    <n v="466188"/>
    <n v="12121"/>
    <x v="1"/>
    <n v="297.5"/>
    <n v="60"/>
    <x v="0"/>
    <x v="0"/>
    <x v="2"/>
    <n v="51"/>
    <x v="617"/>
    <x v="36"/>
    <x v="3"/>
    <s v="P1147"/>
    <n v="413"/>
    <n v="113"/>
    <x v="9"/>
    <x v="2"/>
    <n v="0"/>
    <n v="5"/>
    <s v="C"/>
    <n v="12.67"/>
    <x v="2"/>
    <n v="1035"/>
    <n v="595868"/>
    <s v="Paid"/>
    <n v="448564"/>
    <x v="3"/>
    <x v="0"/>
    <x v="2"/>
    <n v="12121"/>
  </r>
  <r>
    <x v="4150"/>
    <x v="111"/>
    <x v="5"/>
    <x v="2"/>
    <x v="1"/>
    <s v="P5"/>
    <x v="3"/>
    <x v="5"/>
    <x v="1"/>
    <x v="1208"/>
    <d v="2022-10-27T00:00:00"/>
    <n v="8"/>
    <n v="198764"/>
    <n v="240662"/>
    <n v="41898"/>
    <x v="8"/>
    <n v="821.3"/>
    <n v="80"/>
    <x v="1"/>
    <x v="3"/>
    <x v="0"/>
    <n v="96"/>
    <x v="255"/>
    <x v="24"/>
    <x v="0"/>
    <s v="P1162"/>
    <n v="45"/>
    <n v="97"/>
    <x v="73"/>
    <x v="2"/>
    <n v="4"/>
    <n v="8"/>
    <s v="D"/>
    <n v="8.92"/>
    <x v="1"/>
    <n v="0"/>
    <n v="906624"/>
    <s v="Paid"/>
    <n v="240401"/>
    <x v="8"/>
    <x v="2"/>
    <x v="4"/>
    <n v="41898"/>
  </r>
  <r>
    <x v="4151"/>
    <x v="52"/>
    <x v="5"/>
    <x v="17"/>
    <x v="4"/>
    <s v="P2"/>
    <x v="1"/>
    <x v="4"/>
    <x v="3"/>
    <x v="921"/>
    <d v="2024-01-12T00:00:00"/>
    <n v="20"/>
    <n v="45881"/>
    <n v="72103"/>
    <n v="26222"/>
    <x v="4"/>
    <n v="262"/>
    <n v="84"/>
    <x v="1"/>
    <x v="0"/>
    <x v="1"/>
    <n v="0"/>
    <x v="357"/>
    <x v="4"/>
    <x v="1"/>
    <s v="P1262"/>
    <n v="345"/>
    <n v="31"/>
    <x v="29"/>
    <x v="0"/>
    <n v="9"/>
    <n v="5"/>
    <s v="C"/>
    <n v="15.29"/>
    <x v="2"/>
    <n v="0"/>
    <n v="189010"/>
    <s v="Pending"/>
    <n v="60219"/>
    <x v="6"/>
    <x v="2"/>
    <x v="3"/>
    <n v="26222"/>
  </r>
  <r>
    <x v="4152"/>
    <x v="223"/>
    <x v="2"/>
    <x v="16"/>
    <x v="3"/>
    <s v="P5"/>
    <x v="1"/>
    <x v="5"/>
    <x v="1"/>
    <x v="1165"/>
    <d v="2022-06-05T00:00:00"/>
    <n v="44"/>
    <n v="410183"/>
    <n v="376525"/>
    <n v="-33658"/>
    <x v="8"/>
    <n v="242.9"/>
    <n v="13"/>
    <x v="2"/>
    <x v="3"/>
    <x v="2"/>
    <n v="87"/>
    <x v="490"/>
    <x v="0"/>
    <x v="1"/>
    <s v="P1333"/>
    <n v="241"/>
    <n v="92"/>
    <x v="32"/>
    <x v="3"/>
    <n v="2"/>
    <n v="2"/>
    <s v="C"/>
    <n v="10.26"/>
    <x v="2"/>
    <n v="0"/>
    <n v="513952"/>
    <s v="Overdue"/>
    <n v="401888"/>
    <x v="11"/>
    <x v="2"/>
    <x v="0"/>
    <n v="-33658"/>
  </r>
  <r>
    <x v="4153"/>
    <x v="279"/>
    <x v="4"/>
    <x v="5"/>
    <x v="4"/>
    <s v="P3"/>
    <x v="3"/>
    <x v="5"/>
    <x v="3"/>
    <x v="1225"/>
    <d v="2023-11-27T00:00:00"/>
    <n v="16"/>
    <n v="79146"/>
    <n v="114413"/>
    <n v="35267"/>
    <x v="3"/>
    <n v="759.9"/>
    <n v="31"/>
    <x v="0"/>
    <x v="1"/>
    <x v="1"/>
    <n v="0"/>
    <x v="887"/>
    <x v="38"/>
    <x v="0"/>
    <s v="P1474"/>
    <n v="464"/>
    <n v="101"/>
    <x v="83"/>
    <x v="3"/>
    <n v="16"/>
    <n v="3"/>
    <s v="D"/>
    <n v="6.95"/>
    <x v="2"/>
    <n v="0"/>
    <n v="28704"/>
    <s v="Overdue"/>
    <n v="62253"/>
    <x v="3"/>
    <x v="1"/>
    <x v="2"/>
    <n v="35267"/>
  </r>
  <r>
    <x v="4154"/>
    <x v="49"/>
    <x v="2"/>
    <x v="9"/>
    <x v="4"/>
    <s v="P5"/>
    <x v="1"/>
    <x v="5"/>
    <x v="4"/>
    <x v="1152"/>
    <d v="2023-01-09T00:00:00"/>
    <n v="38"/>
    <n v="492339"/>
    <n v="607947"/>
    <n v="115608"/>
    <x v="6"/>
    <n v="522.70000000000005"/>
    <n v="98"/>
    <x v="1"/>
    <x v="3"/>
    <x v="0"/>
    <n v="55"/>
    <x v="57"/>
    <x v="7"/>
    <x v="0"/>
    <s v="P1247"/>
    <n v="142"/>
    <n v="85"/>
    <x v="51"/>
    <x v="0"/>
    <n v="16"/>
    <n v="8"/>
    <s v="D"/>
    <n v="7.47"/>
    <x v="3"/>
    <n v="0"/>
    <n v="967058"/>
    <s v="Paid"/>
    <n v="481226"/>
    <x v="10"/>
    <x v="0"/>
    <x v="4"/>
    <n v="115608"/>
  </r>
  <r>
    <x v="4155"/>
    <x v="15"/>
    <x v="4"/>
    <x v="6"/>
    <x v="1"/>
    <s v="P1"/>
    <x v="0"/>
    <x v="2"/>
    <x v="4"/>
    <x v="342"/>
    <d v="2022-07-29T00:00:00"/>
    <n v="41"/>
    <n v="239480"/>
    <n v="290894"/>
    <n v="51414"/>
    <x v="6"/>
    <n v="813"/>
    <n v="77"/>
    <x v="1"/>
    <x v="3"/>
    <x v="2"/>
    <n v="0"/>
    <x v="437"/>
    <x v="18"/>
    <x v="0"/>
    <s v="P1321"/>
    <n v="34"/>
    <n v="102"/>
    <x v="47"/>
    <x v="1"/>
    <n v="0"/>
    <n v="5"/>
    <s v="B"/>
    <n v="4.3600000000000003"/>
    <x v="1"/>
    <n v="0"/>
    <n v="52960"/>
    <s v="Overdue"/>
    <n v="229865"/>
    <x v="5"/>
    <x v="1"/>
    <x v="0"/>
    <n v="51414"/>
  </r>
  <r>
    <x v="4156"/>
    <x v="292"/>
    <x v="3"/>
    <x v="18"/>
    <x v="3"/>
    <s v="P3"/>
    <x v="3"/>
    <x v="5"/>
    <x v="2"/>
    <x v="653"/>
    <d v="2022-10-04T00:00:00"/>
    <n v="46"/>
    <n v="212541"/>
    <n v="275495"/>
    <n v="62954"/>
    <x v="6"/>
    <n v="383.1"/>
    <n v="9"/>
    <x v="2"/>
    <x v="2"/>
    <x v="1"/>
    <n v="0"/>
    <x v="119"/>
    <x v="7"/>
    <x v="4"/>
    <s v="P1233"/>
    <n v="489"/>
    <n v="79"/>
    <x v="80"/>
    <x v="3"/>
    <n v="12"/>
    <n v="4"/>
    <s v="B"/>
    <n v="2.56"/>
    <x v="1"/>
    <n v="74007"/>
    <n v="393450"/>
    <s v="Pending"/>
    <n v="222354"/>
    <x v="9"/>
    <x v="3"/>
    <x v="4"/>
    <n v="62954"/>
  </r>
  <r>
    <x v="4157"/>
    <x v="225"/>
    <x v="4"/>
    <x v="25"/>
    <x v="0"/>
    <s v="P3"/>
    <x v="0"/>
    <x v="5"/>
    <x v="4"/>
    <x v="1317"/>
    <d v="2024-08-10T00:00:00"/>
    <n v="51"/>
    <n v="401329"/>
    <n v="367472"/>
    <n v="-33857"/>
    <x v="7"/>
    <n v="394.1"/>
    <n v="96"/>
    <x v="1"/>
    <x v="0"/>
    <x v="0"/>
    <n v="80"/>
    <x v="859"/>
    <x v="26"/>
    <x v="1"/>
    <s v="P1104"/>
    <n v="161"/>
    <n v="17"/>
    <x v="53"/>
    <x v="1"/>
    <n v="16"/>
    <n v="3"/>
    <s v="B"/>
    <n v="6.09"/>
    <x v="2"/>
    <n v="82732"/>
    <n v="717775"/>
    <s v="Paid"/>
    <n v="432378"/>
    <x v="9"/>
    <x v="2"/>
    <x v="3"/>
    <n v="-33857"/>
  </r>
  <r>
    <x v="4158"/>
    <x v="145"/>
    <x v="1"/>
    <x v="23"/>
    <x v="3"/>
    <s v="P3"/>
    <x v="0"/>
    <x v="4"/>
    <x v="0"/>
    <x v="53"/>
    <d v="2024-10-06T00:00:00"/>
    <n v="55"/>
    <n v="226344"/>
    <n v="280243"/>
    <n v="53899"/>
    <x v="1"/>
    <n v="611.29999999999995"/>
    <n v="63"/>
    <x v="1"/>
    <x v="3"/>
    <x v="0"/>
    <n v="0"/>
    <x v="58"/>
    <x v="19"/>
    <x v="2"/>
    <s v="P1052"/>
    <n v="476"/>
    <n v="109"/>
    <x v="25"/>
    <x v="1"/>
    <n v="0"/>
    <n v="8"/>
    <s v="B"/>
    <n v="1.31"/>
    <x v="0"/>
    <n v="0"/>
    <n v="471299"/>
    <s v="Pending"/>
    <n v="269731"/>
    <x v="3"/>
    <x v="3"/>
    <x v="1"/>
    <n v="53899"/>
  </r>
  <r>
    <x v="4159"/>
    <x v="133"/>
    <x v="0"/>
    <x v="1"/>
    <x v="3"/>
    <s v="P2"/>
    <x v="2"/>
    <x v="3"/>
    <x v="3"/>
    <x v="1056"/>
    <d v="2022-05-04T00:00:00"/>
    <n v="46"/>
    <n v="212547"/>
    <n v="199209"/>
    <n v="-13338"/>
    <x v="8"/>
    <n v="404.7"/>
    <n v="83"/>
    <x v="1"/>
    <x v="1"/>
    <x v="0"/>
    <n v="0"/>
    <x v="515"/>
    <x v="15"/>
    <x v="2"/>
    <s v="P1478"/>
    <n v="306"/>
    <n v="116"/>
    <x v="82"/>
    <x v="1"/>
    <n v="9"/>
    <n v="6"/>
    <s v="D"/>
    <n v="10.85"/>
    <x v="0"/>
    <n v="0"/>
    <n v="804685"/>
    <s v="Paid"/>
    <n v="254518"/>
    <x v="7"/>
    <x v="2"/>
    <x v="3"/>
    <n v="-13338"/>
  </r>
  <r>
    <x v="4160"/>
    <x v="117"/>
    <x v="5"/>
    <x v="20"/>
    <x v="2"/>
    <s v="P4"/>
    <x v="1"/>
    <x v="0"/>
    <x v="1"/>
    <x v="1226"/>
    <d v="2023-02-23T00:00:00"/>
    <n v="13"/>
    <n v="242218"/>
    <n v="289781"/>
    <n v="47563"/>
    <x v="7"/>
    <n v="678.1"/>
    <n v="84"/>
    <x v="1"/>
    <x v="3"/>
    <x v="2"/>
    <n v="49"/>
    <x v="575"/>
    <x v="34"/>
    <x v="4"/>
    <s v="P1208"/>
    <n v="385"/>
    <n v="27"/>
    <x v="53"/>
    <x v="2"/>
    <n v="9"/>
    <n v="5"/>
    <s v="B"/>
    <n v="9.1300000000000008"/>
    <x v="0"/>
    <n v="12800"/>
    <n v="419175"/>
    <s v="Paid"/>
    <n v="250412"/>
    <x v="3"/>
    <x v="1"/>
    <x v="3"/>
    <n v="47563"/>
  </r>
  <r>
    <x v="4161"/>
    <x v="109"/>
    <x v="0"/>
    <x v="13"/>
    <x v="0"/>
    <s v="P5"/>
    <x v="3"/>
    <x v="4"/>
    <x v="4"/>
    <x v="224"/>
    <d v="2022-05-18T00:00:00"/>
    <n v="-2"/>
    <n v="361135"/>
    <n v="375855"/>
    <n v="14720"/>
    <x v="8"/>
    <n v="329.4"/>
    <n v="30"/>
    <x v="2"/>
    <x v="3"/>
    <x v="1"/>
    <n v="0"/>
    <x v="603"/>
    <x v="29"/>
    <x v="3"/>
    <s v="P1405"/>
    <n v="189"/>
    <n v="35"/>
    <x v="2"/>
    <x v="3"/>
    <n v="14"/>
    <n v="6"/>
    <s v="C"/>
    <n v="3.97"/>
    <x v="0"/>
    <n v="0"/>
    <n v="352846"/>
    <s v="Paid"/>
    <n v="353315"/>
    <x v="5"/>
    <x v="2"/>
    <x v="1"/>
    <n v="14720"/>
  </r>
  <r>
    <x v="4162"/>
    <x v="208"/>
    <x v="4"/>
    <x v="5"/>
    <x v="3"/>
    <s v="P1"/>
    <x v="0"/>
    <x v="3"/>
    <x v="0"/>
    <x v="23"/>
    <d v="2023-09-06T00:00:00"/>
    <n v="19"/>
    <n v="8202"/>
    <n v="-26155"/>
    <n v="-34357"/>
    <x v="8"/>
    <n v="534.9"/>
    <n v="74"/>
    <x v="1"/>
    <x v="2"/>
    <x v="0"/>
    <n v="0"/>
    <x v="169"/>
    <x v="42"/>
    <x v="2"/>
    <s v="P1368"/>
    <n v="6"/>
    <n v="40"/>
    <x v="76"/>
    <x v="2"/>
    <n v="21"/>
    <n v="7"/>
    <s v="A"/>
    <n v="15.34"/>
    <x v="1"/>
    <n v="0"/>
    <n v="10421"/>
    <s v="Paid"/>
    <n v="24512"/>
    <x v="3"/>
    <x v="3"/>
    <x v="4"/>
    <n v="-34357"/>
  </r>
  <r>
    <x v="4163"/>
    <x v="162"/>
    <x v="3"/>
    <x v="4"/>
    <x v="4"/>
    <s v="P1"/>
    <x v="2"/>
    <x v="1"/>
    <x v="3"/>
    <x v="1089"/>
    <d v="2023-01-28T00:00:00"/>
    <n v="12"/>
    <n v="381140"/>
    <n v="362262"/>
    <n v="-18878"/>
    <x v="8"/>
    <n v="0.7"/>
    <n v="95"/>
    <x v="1"/>
    <x v="2"/>
    <x v="2"/>
    <n v="90"/>
    <x v="77"/>
    <x v="43"/>
    <x v="1"/>
    <s v="P1281"/>
    <n v="114"/>
    <n v="120"/>
    <x v="7"/>
    <x v="1"/>
    <n v="2"/>
    <n v="2"/>
    <s v="A"/>
    <n v="14.44"/>
    <x v="3"/>
    <n v="45555"/>
    <n v="394051"/>
    <s v="Paid"/>
    <n v="423927"/>
    <x v="2"/>
    <x v="3"/>
    <x v="3"/>
    <n v="-18878"/>
  </r>
  <r>
    <x v="4164"/>
    <x v="112"/>
    <x v="3"/>
    <x v="19"/>
    <x v="5"/>
    <s v="P5"/>
    <x v="3"/>
    <x v="1"/>
    <x v="2"/>
    <x v="258"/>
    <d v="2023-10-01T00:00:00"/>
    <n v="18"/>
    <n v="339293"/>
    <n v="386111"/>
    <n v="46818"/>
    <x v="8"/>
    <n v="837.1"/>
    <n v="70"/>
    <x v="1"/>
    <x v="0"/>
    <x v="0"/>
    <n v="80"/>
    <x v="707"/>
    <x v="7"/>
    <x v="4"/>
    <s v="P1326"/>
    <n v="317"/>
    <n v="24"/>
    <x v="78"/>
    <x v="2"/>
    <n v="4"/>
    <n v="7"/>
    <s v="D"/>
    <n v="5.52"/>
    <x v="1"/>
    <n v="0"/>
    <n v="528345"/>
    <s v="Overdue"/>
    <n v="321627"/>
    <x v="7"/>
    <x v="2"/>
    <x v="1"/>
    <n v="46818"/>
  </r>
  <r>
    <x v="4165"/>
    <x v="163"/>
    <x v="1"/>
    <x v="21"/>
    <x v="2"/>
    <s v="P2"/>
    <x v="1"/>
    <x v="3"/>
    <x v="1"/>
    <x v="48"/>
    <d v="2023-01-30T00:00:00"/>
    <n v="46"/>
    <n v="312181"/>
    <n v="412931"/>
    <n v="100750"/>
    <x v="6"/>
    <n v="287.7"/>
    <n v="84"/>
    <x v="1"/>
    <x v="0"/>
    <x v="2"/>
    <n v="0"/>
    <x v="490"/>
    <x v="17"/>
    <x v="1"/>
    <s v="P1311"/>
    <n v="451"/>
    <n v="60"/>
    <x v="71"/>
    <x v="0"/>
    <n v="19"/>
    <n v="2"/>
    <s v="C"/>
    <n v="1.59"/>
    <x v="0"/>
    <n v="0"/>
    <n v="866527"/>
    <s v="Pending"/>
    <n v="335775"/>
    <x v="7"/>
    <x v="2"/>
    <x v="3"/>
    <n v="100750"/>
  </r>
  <r>
    <x v="4166"/>
    <x v="235"/>
    <x v="2"/>
    <x v="14"/>
    <x v="5"/>
    <s v="P3"/>
    <x v="2"/>
    <x v="1"/>
    <x v="2"/>
    <x v="983"/>
    <d v="2022-07-03T00:00:00"/>
    <n v="28"/>
    <n v="237105"/>
    <n v="245370"/>
    <n v="8265"/>
    <x v="4"/>
    <n v="88.1"/>
    <n v="44"/>
    <x v="0"/>
    <x v="2"/>
    <x v="0"/>
    <n v="73"/>
    <x v="172"/>
    <x v="28"/>
    <x v="0"/>
    <s v="P1014"/>
    <n v="42"/>
    <n v="34"/>
    <x v="39"/>
    <x v="2"/>
    <n v="0"/>
    <n v="3"/>
    <s v="A"/>
    <n v="3.96"/>
    <x v="2"/>
    <n v="0"/>
    <n v="672708"/>
    <s v="Overdue"/>
    <n v="281900"/>
    <x v="11"/>
    <x v="3"/>
    <x v="0"/>
    <n v="8265"/>
  </r>
  <r>
    <x v="4167"/>
    <x v="212"/>
    <x v="0"/>
    <x v="22"/>
    <x v="4"/>
    <s v="P2"/>
    <x v="2"/>
    <x v="0"/>
    <x v="4"/>
    <x v="200"/>
    <d v="2025-03-10T00:00:00"/>
    <n v="42"/>
    <n v="164125"/>
    <n v="226069"/>
    <n v="61944"/>
    <x v="3"/>
    <n v="755.1"/>
    <n v="64"/>
    <x v="1"/>
    <x v="1"/>
    <x v="0"/>
    <n v="66"/>
    <x v="125"/>
    <x v="43"/>
    <x v="1"/>
    <s v="P1359"/>
    <n v="485"/>
    <n v="64"/>
    <x v="75"/>
    <x v="1"/>
    <n v="4"/>
    <n v="1"/>
    <s v="B"/>
    <n v="12.61"/>
    <x v="3"/>
    <n v="81285"/>
    <n v="193117"/>
    <s v="Overdue"/>
    <n v="189594"/>
    <x v="11"/>
    <x v="3"/>
    <x v="4"/>
    <n v="61944"/>
  </r>
  <r>
    <x v="4168"/>
    <x v="246"/>
    <x v="3"/>
    <x v="24"/>
    <x v="5"/>
    <s v="P2"/>
    <x v="2"/>
    <x v="5"/>
    <x v="4"/>
    <x v="677"/>
    <d v="2025-07-03T00:00:00"/>
    <n v="44"/>
    <n v="226389"/>
    <n v="267136"/>
    <n v="40747"/>
    <x v="4"/>
    <n v="171"/>
    <n v="30"/>
    <x v="2"/>
    <x v="3"/>
    <x v="0"/>
    <n v="0"/>
    <x v="500"/>
    <x v="44"/>
    <x v="2"/>
    <s v="P1360"/>
    <n v="395"/>
    <n v="30"/>
    <x v="20"/>
    <x v="0"/>
    <n v="4"/>
    <n v="4"/>
    <s v="D"/>
    <n v="2.96"/>
    <x v="2"/>
    <n v="0"/>
    <n v="42801"/>
    <s v="Pending"/>
    <n v="242396"/>
    <x v="0"/>
    <x v="3"/>
    <x v="3"/>
    <n v="40747"/>
  </r>
  <r>
    <x v="4169"/>
    <x v="130"/>
    <x v="4"/>
    <x v="16"/>
    <x v="4"/>
    <s v="P3"/>
    <x v="3"/>
    <x v="4"/>
    <x v="1"/>
    <x v="426"/>
    <d v="2025-03-24T00:00:00"/>
    <n v="37"/>
    <n v="151232"/>
    <n v="117844"/>
    <n v="-33388"/>
    <x v="3"/>
    <n v="632.29999999999995"/>
    <n v="1"/>
    <x v="2"/>
    <x v="3"/>
    <x v="0"/>
    <n v="65"/>
    <x v="503"/>
    <x v="9"/>
    <x v="1"/>
    <s v="P1425"/>
    <n v="319"/>
    <n v="27"/>
    <x v="37"/>
    <x v="3"/>
    <n v="21"/>
    <n v="4"/>
    <s v="A"/>
    <n v="0.8"/>
    <x v="1"/>
    <n v="0"/>
    <n v="350315"/>
    <s v="Paid"/>
    <n v="176180"/>
    <x v="9"/>
    <x v="0"/>
    <x v="3"/>
    <n v="-33388"/>
  </r>
  <r>
    <x v="4170"/>
    <x v="57"/>
    <x v="4"/>
    <x v="28"/>
    <x v="3"/>
    <s v="P2"/>
    <x v="0"/>
    <x v="2"/>
    <x v="3"/>
    <x v="903"/>
    <d v="2022-04-28T00:00:00"/>
    <n v="7"/>
    <n v="50579"/>
    <n v="92546"/>
    <n v="41967"/>
    <x v="10"/>
    <n v="330.6"/>
    <n v="13"/>
    <x v="2"/>
    <x v="3"/>
    <x v="0"/>
    <n v="0"/>
    <x v="618"/>
    <x v="0"/>
    <x v="1"/>
    <s v="P1247"/>
    <n v="56"/>
    <n v="87"/>
    <x v="8"/>
    <x v="1"/>
    <n v="19"/>
    <n v="2"/>
    <s v="C"/>
    <n v="8.44"/>
    <x v="2"/>
    <n v="22945"/>
    <n v="391145"/>
    <s v="Paid"/>
    <n v="60389"/>
    <x v="4"/>
    <x v="2"/>
    <x v="0"/>
    <n v="41967"/>
  </r>
  <r>
    <x v="4171"/>
    <x v="16"/>
    <x v="3"/>
    <x v="18"/>
    <x v="0"/>
    <s v="P1"/>
    <x v="0"/>
    <x v="3"/>
    <x v="1"/>
    <x v="1237"/>
    <d v="2024-12-21T00:00:00"/>
    <n v="59"/>
    <n v="496470"/>
    <n v="560836"/>
    <n v="64366"/>
    <x v="8"/>
    <n v="798.8"/>
    <n v="53"/>
    <x v="0"/>
    <x v="2"/>
    <x v="0"/>
    <n v="97"/>
    <x v="412"/>
    <x v="4"/>
    <x v="3"/>
    <s v="P1123"/>
    <n v="230"/>
    <n v="116"/>
    <x v="51"/>
    <x v="1"/>
    <n v="19"/>
    <n v="7"/>
    <s v="B"/>
    <n v="12.74"/>
    <x v="1"/>
    <n v="0"/>
    <n v="804532"/>
    <s v="Overdue"/>
    <n v="494289"/>
    <x v="2"/>
    <x v="1"/>
    <x v="0"/>
    <n v="64366"/>
  </r>
  <r>
    <x v="4172"/>
    <x v="194"/>
    <x v="1"/>
    <x v="0"/>
    <x v="1"/>
    <s v="P2"/>
    <x v="2"/>
    <x v="2"/>
    <x v="1"/>
    <x v="997"/>
    <d v="2024-10-31T00:00:00"/>
    <n v="14"/>
    <n v="367885"/>
    <n v="398826"/>
    <n v="30941"/>
    <x v="6"/>
    <n v="198.7"/>
    <n v="17"/>
    <x v="2"/>
    <x v="1"/>
    <x v="1"/>
    <n v="46"/>
    <x v="864"/>
    <x v="15"/>
    <x v="2"/>
    <s v="P1092"/>
    <n v="81"/>
    <n v="84"/>
    <x v="83"/>
    <x v="3"/>
    <n v="9"/>
    <n v="6"/>
    <s v="B"/>
    <n v="18"/>
    <x v="2"/>
    <n v="0"/>
    <n v="169943"/>
    <s v="Overdue"/>
    <n v="347930"/>
    <x v="7"/>
    <x v="1"/>
    <x v="0"/>
    <n v="30941"/>
  </r>
  <r>
    <x v="4173"/>
    <x v="220"/>
    <x v="4"/>
    <x v="20"/>
    <x v="3"/>
    <s v="P4"/>
    <x v="1"/>
    <x v="5"/>
    <x v="3"/>
    <x v="1325"/>
    <d v="2023-10-10T00:00:00"/>
    <n v="25"/>
    <n v="155947"/>
    <n v="194822"/>
    <n v="38875"/>
    <x v="1"/>
    <n v="371.5"/>
    <n v="53"/>
    <x v="0"/>
    <x v="1"/>
    <x v="0"/>
    <n v="0"/>
    <x v="592"/>
    <x v="29"/>
    <x v="1"/>
    <s v="P1406"/>
    <n v="450"/>
    <n v="49"/>
    <x v="60"/>
    <x v="2"/>
    <n v="19"/>
    <n v="7"/>
    <s v="B"/>
    <n v="6.49"/>
    <x v="2"/>
    <n v="0"/>
    <n v="206530"/>
    <s v="Overdue"/>
    <n v="179409"/>
    <x v="0"/>
    <x v="3"/>
    <x v="1"/>
    <n v="38875"/>
  </r>
  <r>
    <x v="4174"/>
    <x v="150"/>
    <x v="1"/>
    <x v="10"/>
    <x v="4"/>
    <s v="P4"/>
    <x v="2"/>
    <x v="0"/>
    <x v="1"/>
    <x v="255"/>
    <d v="2024-01-28T00:00:00"/>
    <n v="52"/>
    <n v="158916"/>
    <n v="133314"/>
    <n v="-25602"/>
    <x v="4"/>
    <n v="602.1"/>
    <n v="68"/>
    <x v="1"/>
    <x v="1"/>
    <x v="2"/>
    <n v="55"/>
    <x v="382"/>
    <x v="3"/>
    <x v="3"/>
    <s v="P1061"/>
    <n v="411"/>
    <n v="13"/>
    <x v="88"/>
    <x v="2"/>
    <n v="9"/>
    <n v="8"/>
    <s v="C"/>
    <n v="15.4"/>
    <x v="1"/>
    <n v="0"/>
    <n v="419970"/>
    <s v="Overdue"/>
    <n v="142761"/>
    <x v="3"/>
    <x v="0"/>
    <x v="3"/>
    <n v="-25602"/>
  </r>
  <r>
    <x v="4175"/>
    <x v="269"/>
    <x v="3"/>
    <x v="12"/>
    <x v="4"/>
    <s v="P1"/>
    <x v="0"/>
    <x v="5"/>
    <x v="1"/>
    <x v="786"/>
    <d v="2024-02-15T00:00:00"/>
    <n v="24"/>
    <n v="157977"/>
    <n v="242473"/>
    <n v="84496"/>
    <x v="2"/>
    <n v="555.6"/>
    <n v="15"/>
    <x v="2"/>
    <x v="3"/>
    <x v="0"/>
    <n v="0"/>
    <x v="480"/>
    <x v="40"/>
    <x v="4"/>
    <s v="P1476"/>
    <n v="463"/>
    <n v="51"/>
    <x v="91"/>
    <x v="0"/>
    <n v="16"/>
    <n v="6"/>
    <s v="A"/>
    <n v="4.13"/>
    <x v="2"/>
    <n v="0"/>
    <n v="715082"/>
    <s v="Overdue"/>
    <n v="166528"/>
    <x v="12"/>
    <x v="1"/>
    <x v="0"/>
    <n v="84496"/>
  </r>
  <r>
    <x v="4176"/>
    <x v="11"/>
    <x v="5"/>
    <x v="2"/>
    <x v="3"/>
    <s v="P5"/>
    <x v="0"/>
    <x v="5"/>
    <x v="2"/>
    <x v="602"/>
    <d v="2025-08-11T00:00:00"/>
    <n v="30"/>
    <n v="283333"/>
    <n v="391825"/>
    <n v="108492"/>
    <x v="5"/>
    <n v="33.5"/>
    <n v="12"/>
    <x v="2"/>
    <x v="3"/>
    <x v="2"/>
    <n v="0"/>
    <x v="820"/>
    <x v="5"/>
    <x v="0"/>
    <s v="P1121"/>
    <n v="414"/>
    <n v="69"/>
    <x v="1"/>
    <x v="0"/>
    <n v="14"/>
    <n v="5"/>
    <s v="C"/>
    <n v="10.050000000000001"/>
    <x v="0"/>
    <n v="0"/>
    <n v="720156"/>
    <s v="Overdue"/>
    <n v="332670"/>
    <x v="10"/>
    <x v="0"/>
    <x v="4"/>
    <n v="108492"/>
  </r>
  <r>
    <x v="4177"/>
    <x v="16"/>
    <x v="5"/>
    <x v="27"/>
    <x v="1"/>
    <s v="P4"/>
    <x v="2"/>
    <x v="5"/>
    <x v="1"/>
    <x v="331"/>
    <d v="2023-05-21T00:00:00"/>
    <n v="19"/>
    <n v="484552"/>
    <n v="480875"/>
    <n v="-3677"/>
    <x v="0"/>
    <n v="701.2"/>
    <n v="23"/>
    <x v="2"/>
    <x v="1"/>
    <x v="0"/>
    <n v="0"/>
    <x v="460"/>
    <x v="15"/>
    <x v="1"/>
    <s v="P1454"/>
    <n v="405"/>
    <n v="86"/>
    <x v="46"/>
    <x v="1"/>
    <n v="7"/>
    <n v="7"/>
    <s v="C"/>
    <n v="17.7"/>
    <x v="2"/>
    <n v="0"/>
    <n v="260422"/>
    <s v="Paid"/>
    <n v="511277"/>
    <x v="2"/>
    <x v="1"/>
    <x v="0"/>
    <n v="-3677"/>
  </r>
  <r>
    <x v="4178"/>
    <x v="69"/>
    <x v="5"/>
    <x v="18"/>
    <x v="1"/>
    <s v="P4"/>
    <x v="0"/>
    <x v="5"/>
    <x v="1"/>
    <x v="623"/>
    <d v="2023-03-28T00:00:00"/>
    <n v="35"/>
    <n v="157103"/>
    <n v="136079"/>
    <n v="-21024"/>
    <x v="7"/>
    <n v="56.3"/>
    <n v="35"/>
    <x v="0"/>
    <x v="3"/>
    <x v="1"/>
    <n v="0"/>
    <x v="871"/>
    <x v="22"/>
    <x v="2"/>
    <s v="P1081"/>
    <n v="28"/>
    <n v="119"/>
    <x v="36"/>
    <x v="1"/>
    <n v="16"/>
    <n v="2"/>
    <s v="C"/>
    <n v="5.17"/>
    <x v="2"/>
    <n v="0"/>
    <n v="512266"/>
    <s v="Overdue"/>
    <n v="161916"/>
    <x v="2"/>
    <x v="3"/>
    <x v="3"/>
    <n v="-21024"/>
  </r>
  <r>
    <x v="4179"/>
    <x v="261"/>
    <x v="1"/>
    <x v="7"/>
    <x v="2"/>
    <s v="P5"/>
    <x v="3"/>
    <x v="2"/>
    <x v="3"/>
    <x v="1084"/>
    <d v="2023-06-16T00:00:00"/>
    <n v="53"/>
    <n v="231765"/>
    <n v="296514"/>
    <n v="64749"/>
    <x v="4"/>
    <n v="77.2"/>
    <n v="1"/>
    <x v="2"/>
    <x v="0"/>
    <x v="0"/>
    <n v="0"/>
    <x v="751"/>
    <x v="30"/>
    <x v="3"/>
    <s v="P1357"/>
    <n v="480"/>
    <n v="30"/>
    <x v="65"/>
    <x v="2"/>
    <n v="2"/>
    <n v="3"/>
    <s v="A"/>
    <n v="16.670000000000002"/>
    <x v="2"/>
    <n v="71402"/>
    <n v="307551"/>
    <s v="Overdue"/>
    <n v="227965"/>
    <x v="9"/>
    <x v="3"/>
    <x v="4"/>
    <n v="64749"/>
  </r>
  <r>
    <x v="4180"/>
    <x v="164"/>
    <x v="3"/>
    <x v="17"/>
    <x v="4"/>
    <s v="P5"/>
    <x v="0"/>
    <x v="2"/>
    <x v="3"/>
    <x v="678"/>
    <d v="2025-02-10T00:00:00"/>
    <n v="15"/>
    <n v="327636"/>
    <n v="368549"/>
    <n v="40913"/>
    <x v="3"/>
    <n v="860.6"/>
    <n v="2"/>
    <x v="2"/>
    <x v="3"/>
    <x v="0"/>
    <n v="0"/>
    <x v="765"/>
    <x v="25"/>
    <x v="0"/>
    <s v="P1475"/>
    <n v="239"/>
    <n v="46"/>
    <x v="63"/>
    <x v="2"/>
    <n v="0"/>
    <n v="1"/>
    <s v="B"/>
    <n v="9.5399999999999991"/>
    <x v="0"/>
    <n v="0"/>
    <n v="448306"/>
    <s v="Paid"/>
    <n v="318794"/>
    <x v="7"/>
    <x v="0"/>
    <x v="3"/>
    <n v="40913"/>
  </r>
  <r>
    <x v="4181"/>
    <x v="182"/>
    <x v="1"/>
    <x v="6"/>
    <x v="3"/>
    <s v="P3"/>
    <x v="3"/>
    <x v="0"/>
    <x v="3"/>
    <x v="1286"/>
    <d v="2024-10-17T00:00:00"/>
    <n v="19"/>
    <n v="195194"/>
    <n v="216442"/>
    <n v="21248"/>
    <x v="3"/>
    <n v="353.9"/>
    <n v="100"/>
    <x v="1"/>
    <x v="0"/>
    <x v="0"/>
    <n v="0"/>
    <x v="886"/>
    <x v="39"/>
    <x v="2"/>
    <s v="P1089"/>
    <n v="269"/>
    <n v="13"/>
    <x v="32"/>
    <x v="3"/>
    <n v="4"/>
    <n v="5"/>
    <s v="B"/>
    <n v="3.5"/>
    <x v="1"/>
    <n v="0"/>
    <n v="479056"/>
    <s v="Paid"/>
    <n v="237602"/>
    <x v="0"/>
    <x v="2"/>
    <x v="0"/>
    <n v="21248"/>
  </r>
  <r>
    <x v="4182"/>
    <x v="279"/>
    <x v="5"/>
    <x v="22"/>
    <x v="2"/>
    <s v="P1"/>
    <x v="0"/>
    <x v="0"/>
    <x v="2"/>
    <x v="940"/>
    <d v="2023-02-25T00:00:00"/>
    <n v="33"/>
    <n v="462654"/>
    <n v="441181"/>
    <n v="-21473"/>
    <x v="3"/>
    <n v="337.3"/>
    <n v="84"/>
    <x v="1"/>
    <x v="0"/>
    <x v="1"/>
    <n v="80"/>
    <x v="19"/>
    <x v="21"/>
    <x v="1"/>
    <s v="P1026"/>
    <n v="331"/>
    <n v="41"/>
    <x v="72"/>
    <x v="2"/>
    <n v="7"/>
    <n v="5"/>
    <s v="D"/>
    <n v="3.46"/>
    <x v="0"/>
    <n v="0"/>
    <n v="748930"/>
    <s v="Paid"/>
    <n v="473119"/>
    <x v="4"/>
    <x v="0"/>
    <x v="1"/>
    <n v="-21473"/>
  </r>
  <r>
    <x v="4183"/>
    <x v="107"/>
    <x v="2"/>
    <x v="19"/>
    <x v="0"/>
    <s v="P5"/>
    <x v="1"/>
    <x v="4"/>
    <x v="0"/>
    <x v="1152"/>
    <d v="2023-01-31T00:00:00"/>
    <n v="60"/>
    <n v="319763"/>
    <n v="431376"/>
    <n v="111613"/>
    <x v="3"/>
    <n v="539.4"/>
    <n v="86"/>
    <x v="1"/>
    <x v="0"/>
    <x v="0"/>
    <n v="0"/>
    <x v="691"/>
    <x v="2"/>
    <x v="1"/>
    <s v="P1418"/>
    <n v="83"/>
    <n v="54"/>
    <x v="11"/>
    <x v="2"/>
    <n v="7"/>
    <n v="2"/>
    <s v="B"/>
    <n v="0.3"/>
    <x v="1"/>
    <n v="60334"/>
    <n v="476497"/>
    <s v="Pending"/>
    <n v="348845"/>
    <x v="8"/>
    <x v="2"/>
    <x v="0"/>
    <n v="111613"/>
  </r>
  <r>
    <x v="4184"/>
    <x v="180"/>
    <x v="0"/>
    <x v="1"/>
    <x v="1"/>
    <s v="P4"/>
    <x v="1"/>
    <x v="1"/>
    <x v="2"/>
    <x v="1106"/>
    <d v="2022-07-01T00:00:00"/>
    <n v="50"/>
    <n v="334956"/>
    <n v="370168"/>
    <n v="35212"/>
    <x v="0"/>
    <n v="287.3"/>
    <n v="32"/>
    <x v="0"/>
    <x v="2"/>
    <x v="2"/>
    <n v="81"/>
    <x v="477"/>
    <x v="35"/>
    <x v="2"/>
    <s v="P1231"/>
    <n v="323"/>
    <n v="53"/>
    <x v="78"/>
    <x v="1"/>
    <n v="0"/>
    <n v="7"/>
    <s v="C"/>
    <n v="13.67"/>
    <x v="1"/>
    <n v="17561"/>
    <n v="740144"/>
    <s v="Overdue"/>
    <n v="316167"/>
    <x v="12"/>
    <x v="3"/>
    <x v="0"/>
    <n v="35212"/>
  </r>
  <r>
    <x v="4185"/>
    <x v="290"/>
    <x v="2"/>
    <x v="25"/>
    <x v="0"/>
    <s v="P4"/>
    <x v="0"/>
    <x v="0"/>
    <x v="1"/>
    <x v="125"/>
    <d v="2023-04-01T00:00:00"/>
    <n v="51"/>
    <n v="274288"/>
    <n v="294300"/>
    <n v="20012"/>
    <x v="1"/>
    <n v="736.3"/>
    <n v="58"/>
    <x v="0"/>
    <x v="1"/>
    <x v="0"/>
    <n v="45"/>
    <x v="80"/>
    <x v="21"/>
    <x v="4"/>
    <s v="P1090"/>
    <n v="370"/>
    <n v="79"/>
    <x v="84"/>
    <x v="2"/>
    <n v="9"/>
    <n v="1"/>
    <s v="C"/>
    <n v="6.12"/>
    <x v="0"/>
    <n v="77755"/>
    <n v="33731"/>
    <s v="Overdue"/>
    <n v="287302"/>
    <x v="5"/>
    <x v="1"/>
    <x v="0"/>
    <n v="20012"/>
  </r>
  <r>
    <x v="4186"/>
    <x v="121"/>
    <x v="5"/>
    <x v="23"/>
    <x v="1"/>
    <s v="P5"/>
    <x v="2"/>
    <x v="4"/>
    <x v="0"/>
    <x v="391"/>
    <d v="2023-02-07T00:00:00"/>
    <n v="6"/>
    <n v="257863"/>
    <n v="295376"/>
    <n v="37513"/>
    <x v="3"/>
    <n v="773.1"/>
    <n v="50"/>
    <x v="0"/>
    <x v="2"/>
    <x v="2"/>
    <n v="0"/>
    <x v="22"/>
    <x v="1"/>
    <x v="0"/>
    <s v="P1123"/>
    <n v="116"/>
    <n v="81"/>
    <x v="93"/>
    <x v="2"/>
    <n v="12"/>
    <n v="2"/>
    <s v="A"/>
    <n v="7.34"/>
    <x v="3"/>
    <n v="0"/>
    <n v="695067"/>
    <s v="Paid"/>
    <n v="304982"/>
    <x v="11"/>
    <x v="3"/>
    <x v="3"/>
    <n v="37513"/>
  </r>
  <r>
    <x v="4187"/>
    <x v="259"/>
    <x v="0"/>
    <x v="17"/>
    <x v="5"/>
    <s v="P4"/>
    <x v="0"/>
    <x v="1"/>
    <x v="2"/>
    <x v="1277"/>
    <d v="2023-11-04T00:00:00"/>
    <n v="5"/>
    <n v="341654"/>
    <n v="322922"/>
    <n v="-18732"/>
    <x v="7"/>
    <n v="747.1"/>
    <n v="6"/>
    <x v="2"/>
    <x v="3"/>
    <x v="0"/>
    <n v="0"/>
    <x v="160"/>
    <x v="16"/>
    <x v="3"/>
    <s v="P1244"/>
    <n v="9"/>
    <n v="59"/>
    <x v="40"/>
    <x v="1"/>
    <n v="16"/>
    <n v="8"/>
    <s v="D"/>
    <n v="6.52"/>
    <x v="0"/>
    <n v="0"/>
    <n v="227622"/>
    <s v="Overdue"/>
    <n v="372106"/>
    <x v="5"/>
    <x v="0"/>
    <x v="0"/>
    <n v="-18732"/>
  </r>
  <r>
    <x v="4188"/>
    <x v="279"/>
    <x v="4"/>
    <x v="4"/>
    <x v="5"/>
    <s v="P1"/>
    <x v="1"/>
    <x v="5"/>
    <x v="1"/>
    <x v="861"/>
    <d v="2023-07-05T00:00:00"/>
    <n v="56"/>
    <n v="169276"/>
    <n v="175795"/>
    <n v="6519"/>
    <x v="9"/>
    <n v="671.9"/>
    <n v="61"/>
    <x v="1"/>
    <x v="2"/>
    <x v="2"/>
    <n v="0"/>
    <x v="338"/>
    <x v="9"/>
    <x v="1"/>
    <s v="P1498"/>
    <n v="15"/>
    <n v="87"/>
    <x v="55"/>
    <x v="2"/>
    <n v="21"/>
    <n v="6"/>
    <s v="B"/>
    <n v="11.75"/>
    <x v="1"/>
    <n v="0"/>
    <n v="323219"/>
    <s v="Overdue"/>
    <n v="154331"/>
    <x v="8"/>
    <x v="1"/>
    <x v="4"/>
    <n v="6519"/>
  </r>
  <r>
    <x v="4189"/>
    <x v="83"/>
    <x v="0"/>
    <x v="27"/>
    <x v="5"/>
    <s v="P1"/>
    <x v="3"/>
    <x v="2"/>
    <x v="2"/>
    <x v="739"/>
    <d v="2025-03-01T00:00:00"/>
    <n v="-1"/>
    <n v="272935"/>
    <n v="388556"/>
    <n v="115621"/>
    <x v="4"/>
    <n v="525.6"/>
    <n v="47"/>
    <x v="0"/>
    <x v="2"/>
    <x v="2"/>
    <n v="47"/>
    <x v="336"/>
    <x v="18"/>
    <x v="1"/>
    <s v="P1463"/>
    <n v="252"/>
    <n v="105"/>
    <x v="16"/>
    <x v="0"/>
    <n v="4"/>
    <n v="3"/>
    <s v="C"/>
    <n v="13.46"/>
    <x v="2"/>
    <n v="0"/>
    <n v="516909"/>
    <s v="Overdue"/>
    <n v="255341"/>
    <x v="12"/>
    <x v="0"/>
    <x v="3"/>
    <n v="115621"/>
  </r>
  <r>
    <x v="4190"/>
    <x v="287"/>
    <x v="0"/>
    <x v="9"/>
    <x v="4"/>
    <s v="P2"/>
    <x v="2"/>
    <x v="4"/>
    <x v="0"/>
    <x v="98"/>
    <d v="2025-07-12T00:00:00"/>
    <n v="28"/>
    <n v="426507"/>
    <n v="416868"/>
    <n v="-9639"/>
    <x v="8"/>
    <n v="667.8"/>
    <n v="80"/>
    <x v="1"/>
    <x v="1"/>
    <x v="0"/>
    <n v="0"/>
    <x v="809"/>
    <x v="35"/>
    <x v="4"/>
    <s v="P1084"/>
    <n v="27"/>
    <n v="101"/>
    <x v="7"/>
    <x v="3"/>
    <n v="16"/>
    <n v="3"/>
    <s v="A"/>
    <n v="8.65"/>
    <x v="1"/>
    <n v="0"/>
    <n v="294437"/>
    <s v="Pending"/>
    <n v="419664"/>
    <x v="4"/>
    <x v="1"/>
    <x v="2"/>
    <n v="-9639"/>
  </r>
  <r>
    <x v="4191"/>
    <x v="92"/>
    <x v="3"/>
    <x v="6"/>
    <x v="5"/>
    <s v="P3"/>
    <x v="2"/>
    <x v="0"/>
    <x v="3"/>
    <x v="952"/>
    <d v="2025-08-25T00:00:00"/>
    <n v="57"/>
    <n v="152789"/>
    <n v="211850"/>
    <n v="59061"/>
    <x v="0"/>
    <n v="456.1"/>
    <n v="72"/>
    <x v="1"/>
    <x v="0"/>
    <x v="0"/>
    <n v="0"/>
    <x v="83"/>
    <x v="19"/>
    <x v="0"/>
    <s v="P1484"/>
    <n v="96"/>
    <n v="78"/>
    <x v="76"/>
    <x v="1"/>
    <n v="14"/>
    <n v="6"/>
    <s v="B"/>
    <n v="14.01"/>
    <x v="0"/>
    <n v="0"/>
    <n v="950502"/>
    <s v="Paid"/>
    <n v="190925"/>
    <x v="9"/>
    <x v="2"/>
    <x v="1"/>
    <n v="59061"/>
  </r>
  <r>
    <x v="4192"/>
    <x v="41"/>
    <x v="4"/>
    <x v="13"/>
    <x v="2"/>
    <s v="P3"/>
    <x v="2"/>
    <x v="2"/>
    <x v="4"/>
    <x v="1114"/>
    <d v="2024-04-28T00:00:00"/>
    <n v="0"/>
    <n v="478417"/>
    <n v="554377"/>
    <n v="75960"/>
    <x v="10"/>
    <n v="178.5"/>
    <n v="81"/>
    <x v="1"/>
    <x v="0"/>
    <x v="1"/>
    <n v="0"/>
    <x v="524"/>
    <x v="16"/>
    <x v="2"/>
    <s v="P1482"/>
    <n v="218"/>
    <n v="39"/>
    <x v="65"/>
    <x v="1"/>
    <n v="16"/>
    <n v="2"/>
    <s v="D"/>
    <n v="0.18"/>
    <x v="0"/>
    <n v="0"/>
    <n v="585307"/>
    <s v="Paid"/>
    <n v="502083"/>
    <x v="7"/>
    <x v="0"/>
    <x v="3"/>
    <n v="75960"/>
  </r>
  <r>
    <x v="4193"/>
    <x v="261"/>
    <x v="5"/>
    <x v="2"/>
    <x v="1"/>
    <s v="P3"/>
    <x v="1"/>
    <x v="2"/>
    <x v="1"/>
    <x v="748"/>
    <d v="2022-01-21T00:00:00"/>
    <n v="0"/>
    <n v="219856"/>
    <n v="183941"/>
    <n v="-35915"/>
    <x v="8"/>
    <n v="243.7"/>
    <n v="67"/>
    <x v="1"/>
    <x v="2"/>
    <x v="2"/>
    <n v="0"/>
    <x v="200"/>
    <x v="41"/>
    <x v="0"/>
    <s v="P1318"/>
    <n v="3"/>
    <n v="102"/>
    <x v="69"/>
    <x v="2"/>
    <n v="12"/>
    <n v="5"/>
    <s v="D"/>
    <n v="0.98"/>
    <x v="1"/>
    <n v="0"/>
    <n v="788025"/>
    <s v="Overdue"/>
    <n v="229977"/>
    <x v="8"/>
    <x v="3"/>
    <x v="4"/>
    <n v="-35915"/>
  </r>
  <r>
    <x v="4194"/>
    <x v="20"/>
    <x v="0"/>
    <x v="24"/>
    <x v="0"/>
    <s v="P2"/>
    <x v="0"/>
    <x v="3"/>
    <x v="2"/>
    <x v="477"/>
    <d v="2022-02-24T00:00:00"/>
    <n v="35"/>
    <n v="381252"/>
    <n v="351526"/>
    <n v="-29726"/>
    <x v="7"/>
    <n v="35.700000000000003"/>
    <n v="61"/>
    <x v="1"/>
    <x v="3"/>
    <x v="1"/>
    <n v="43"/>
    <x v="621"/>
    <x v="24"/>
    <x v="4"/>
    <s v="P1122"/>
    <n v="125"/>
    <n v="13"/>
    <x v="32"/>
    <x v="2"/>
    <n v="0"/>
    <n v="1"/>
    <s v="A"/>
    <n v="2.7"/>
    <x v="0"/>
    <n v="0"/>
    <n v="182647"/>
    <s v="Pending"/>
    <n v="387714"/>
    <x v="12"/>
    <x v="3"/>
    <x v="0"/>
    <n v="-29726"/>
  </r>
  <r>
    <x v="4195"/>
    <x v="133"/>
    <x v="5"/>
    <x v="0"/>
    <x v="4"/>
    <s v="P1"/>
    <x v="3"/>
    <x v="3"/>
    <x v="4"/>
    <x v="620"/>
    <d v="2023-09-19T00:00:00"/>
    <n v="10"/>
    <n v="350241"/>
    <n v="456878"/>
    <n v="106637"/>
    <x v="2"/>
    <n v="414.8"/>
    <n v="63"/>
    <x v="1"/>
    <x v="2"/>
    <x v="0"/>
    <n v="0"/>
    <x v="241"/>
    <x v="24"/>
    <x v="1"/>
    <s v="P1292"/>
    <n v="19"/>
    <n v="74"/>
    <x v="31"/>
    <x v="3"/>
    <n v="16"/>
    <n v="4"/>
    <s v="D"/>
    <n v="11.73"/>
    <x v="2"/>
    <n v="0"/>
    <n v="205648"/>
    <s v="Pending"/>
    <n v="351285"/>
    <x v="3"/>
    <x v="1"/>
    <x v="2"/>
    <n v="106637"/>
  </r>
  <r>
    <x v="4196"/>
    <x v="106"/>
    <x v="1"/>
    <x v="18"/>
    <x v="0"/>
    <s v="P2"/>
    <x v="3"/>
    <x v="1"/>
    <x v="0"/>
    <x v="92"/>
    <d v="2024-09-24T00:00:00"/>
    <n v="60"/>
    <n v="421603"/>
    <n v="395395"/>
    <n v="-26208"/>
    <x v="2"/>
    <n v="623.4"/>
    <n v="26"/>
    <x v="2"/>
    <x v="0"/>
    <x v="0"/>
    <n v="0"/>
    <x v="512"/>
    <x v="18"/>
    <x v="0"/>
    <s v="P1450"/>
    <n v="259"/>
    <n v="82"/>
    <x v="18"/>
    <x v="1"/>
    <n v="12"/>
    <n v="3"/>
    <s v="D"/>
    <n v="15.44"/>
    <x v="1"/>
    <n v="2050"/>
    <n v="393154"/>
    <s v="Overdue"/>
    <n v="410549"/>
    <x v="9"/>
    <x v="0"/>
    <x v="1"/>
    <n v="-26208"/>
  </r>
  <r>
    <x v="4197"/>
    <x v="244"/>
    <x v="1"/>
    <x v="6"/>
    <x v="2"/>
    <s v="P3"/>
    <x v="1"/>
    <x v="2"/>
    <x v="1"/>
    <x v="653"/>
    <d v="2022-08-29T00:00:00"/>
    <n v="10"/>
    <n v="385768"/>
    <n v="383050"/>
    <n v="-2718"/>
    <x v="7"/>
    <n v="388.8"/>
    <n v="66"/>
    <x v="1"/>
    <x v="3"/>
    <x v="2"/>
    <n v="47"/>
    <x v="149"/>
    <x v="23"/>
    <x v="1"/>
    <s v="P1166"/>
    <n v="468"/>
    <n v="38"/>
    <x v="24"/>
    <x v="2"/>
    <n v="0"/>
    <n v="7"/>
    <s v="A"/>
    <n v="12.25"/>
    <x v="0"/>
    <n v="0"/>
    <n v="948086"/>
    <s v="Paid"/>
    <n v="377638"/>
    <x v="4"/>
    <x v="1"/>
    <x v="4"/>
    <n v="-2718"/>
  </r>
  <r>
    <x v="4198"/>
    <x v="70"/>
    <x v="4"/>
    <x v="15"/>
    <x v="2"/>
    <s v="P2"/>
    <x v="1"/>
    <x v="3"/>
    <x v="4"/>
    <x v="801"/>
    <d v="2023-07-10T00:00:00"/>
    <n v="31"/>
    <n v="418336"/>
    <n v="494519"/>
    <n v="76183"/>
    <x v="7"/>
    <n v="528.5"/>
    <n v="18"/>
    <x v="2"/>
    <x v="1"/>
    <x v="1"/>
    <n v="95"/>
    <x v="520"/>
    <x v="30"/>
    <x v="2"/>
    <s v="P1174"/>
    <n v="224"/>
    <n v="64"/>
    <x v="57"/>
    <x v="0"/>
    <n v="12"/>
    <n v="8"/>
    <s v="A"/>
    <n v="6.74"/>
    <x v="2"/>
    <n v="0"/>
    <n v="920744"/>
    <s v="Overdue"/>
    <n v="440863"/>
    <x v="7"/>
    <x v="1"/>
    <x v="3"/>
    <n v="76183"/>
  </r>
  <r>
    <x v="4199"/>
    <x v="274"/>
    <x v="2"/>
    <x v="4"/>
    <x v="1"/>
    <s v="P4"/>
    <x v="3"/>
    <x v="0"/>
    <x v="4"/>
    <x v="187"/>
    <d v="2024-03-07T00:00:00"/>
    <n v="53"/>
    <n v="489820"/>
    <n v="522142"/>
    <n v="32322"/>
    <x v="8"/>
    <n v="720.7"/>
    <n v="21"/>
    <x v="2"/>
    <x v="2"/>
    <x v="2"/>
    <n v="68"/>
    <x v="120"/>
    <x v="31"/>
    <x v="3"/>
    <s v="P1007"/>
    <n v="153"/>
    <n v="117"/>
    <x v="55"/>
    <x v="3"/>
    <n v="19"/>
    <n v="5"/>
    <s v="B"/>
    <n v="2.67"/>
    <x v="3"/>
    <n v="47175"/>
    <n v="665216"/>
    <s v="Paid"/>
    <n v="528609"/>
    <x v="7"/>
    <x v="0"/>
    <x v="4"/>
    <n v="32322"/>
  </r>
  <r>
    <x v="4200"/>
    <x v="153"/>
    <x v="5"/>
    <x v="23"/>
    <x v="4"/>
    <s v="P1"/>
    <x v="3"/>
    <x v="1"/>
    <x v="1"/>
    <x v="227"/>
    <d v="2022-03-13T00:00:00"/>
    <n v="2"/>
    <n v="432028"/>
    <n v="548042"/>
    <n v="116014"/>
    <x v="7"/>
    <n v="327.39999999999998"/>
    <n v="79"/>
    <x v="1"/>
    <x v="0"/>
    <x v="1"/>
    <n v="40"/>
    <x v="799"/>
    <x v="24"/>
    <x v="3"/>
    <s v="P1417"/>
    <n v="259"/>
    <n v="70"/>
    <x v="85"/>
    <x v="3"/>
    <n v="21"/>
    <n v="2"/>
    <s v="A"/>
    <n v="14.95"/>
    <x v="2"/>
    <n v="0"/>
    <n v="833579"/>
    <s v="Overdue"/>
    <n v="427847"/>
    <x v="8"/>
    <x v="1"/>
    <x v="0"/>
    <n v="116014"/>
  </r>
  <r>
    <x v="4201"/>
    <x v="191"/>
    <x v="4"/>
    <x v="10"/>
    <x v="5"/>
    <s v="P4"/>
    <x v="3"/>
    <x v="0"/>
    <x v="4"/>
    <x v="1298"/>
    <d v="2025-01-12T00:00:00"/>
    <n v="34"/>
    <n v="23465"/>
    <n v="131267"/>
    <n v="107802"/>
    <x v="1"/>
    <n v="335.5"/>
    <n v="76"/>
    <x v="1"/>
    <x v="0"/>
    <x v="1"/>
    <n v="60"/>
    <x v="430"/>
    <x v="43"/>
    <x v="4"/>
    <s v="P1189"/>
    <n v="393"/>
    <n v="120"/>
    <x v="4"/>
    <x v="0"/>
    <n v="4"/>
    <n v="2"/>
    <s v="B"/>
    <n v="10.82"/>
    <x v="2"/>
    <n v="65448"/>
    <n v="44606"/>
    <s v="Paid"/>
    <n v="39131"/>
    <x v="1"/>
    <x v="2"/>
    <x v="3"/>
    <n v="107802"/>
  </r>
  <r>
    <x v="4202"/>
    <x v="82"/>
    <x v="2"/>
    <x v="14"/>
    <x v="1"/>
    <s v="P3"/>
    <x v="0"/>
    <x v="1"/>
    <x v="4"/>
    <x v="100"/>
    <d v="2022-07-30T00:00:00"/>
    <n v="39"/>
    <n v="243187"/>
    <n v="361234"/>
    <n v="118047"/>
    <x v="4"/>
    <n v="599.1"/>
    <n v="31"/>
    <x v="0"/>
    <x v="3"/>
    <x v="1"/>
    <n v="0"/>
    <x v="339"/>
    <x v="0"/>
    <x v="3"/>
    <s v="P1038"/>
    <n v="408"/>
    <n v="100"/>
    <x v="27"/>
    <x v="1"/>
    <n v="12"/>
    <n v="3"/>
    <s v="D"/>
    <n v="8.85"/>
    <x v="1"/>
    <n v="66632"/>
    <n v="462986"/>
    <s v="Pending"/>
    <n v="243188"/>
    <x v="6"/>
    <x v="0"/>
    <x v="1"/>
    <n v="118047"/>
  </r>
  <r>
    <x v="4203"/>
    <x v="49"/>
    <x v="1"/>
    <x v="17"/>
    <x v="0"/>
    <s v="P5"/>
    <x v="2"/>
    <x v="3"/>
    <x v="1"/>
    <x v="1145"/>
    <d v="2025-09-15T00:00:00"/>
    <n v="14"/>
    <n v="463613"/>
    <n v="442689"/>
    <n v="-20924"/>
    <x v="6"/>
    <n v="109.3"/>
    <n v="12"/>
    <x v="2"/>
    <x v="1"/>
    <x v="0"/>
    <n v="0"/>
    <x v="661"/>
    <x v="1"/>
    <x v="0"/>
    <s v="P1025"/>
    <n v="252"/>
    <n v="47"/>
    <x v="44"/>
    <x v="1"/>
    <n v="12"/>
    <n v="3"/>
    <s v="C"/>
    <n v="14.28"/>
    <x v="3"/>
    <n v="0"/>
    <n v="137331"/>
    <s v="Paid"/>
    <n v="451084"/>
    <x v="10"/>
    <x v="0"/>
    <x v="1"/>
    <n v="-20924"/>
  </r>
  <r>
    <x v="4204"/>
    <x v="73"/>
    <x v="5"/>
    <x v="0"/>
    <x v="0"/>
    <s v="P1"/>
    <x v="1"/>
    <x v="1"/>
    <x v="0"/>
    <x v="698"/>
    <d v="2023-02-18T00:00:00"/>
    <n v="45"/>
    <n v="192548"/>
    <n v="173106"/>
    <n v="-19442"/>
    <x v="2"/>
    <n v="204.8"/>
    <n v="51"/>
    <x v="0"/>
    <x v="2"/>
    <x v="0"/>
    <n v="61"/>
    <x v="283"/>
    <x v="2"/>
    <x v="0"/>
    <s v="P1066"/>
    <n v="181"/>
    <n v="10"/>
    <x v="64"/>
    <x v="2"/>
    <n v="9"/>
    <n v="6"/>
    <s v="B"/>
    <n v="3.74"/>
    <x v="0"/>
    <n v="0"/>
    <n v="163525"/>
    <s v="Overdue"/>
    <n v="203373"/>
    <x v="0"/>
    <x v="3"/>
    <x v="0"/>
    <n v="-19442"/>
  </r>
  <r>
    <x v="4205"/>
    <x v="203"/>
    <x v="2"/>
    <x v="8"/>
    <x v="1"/>
    <s v="P4"/>
    <x v="3"/>
    <x v="4"/>
    <x v="1"/>
    <x v="333"/>
    <d v="2025-12-02T00:00:00"/>
    <n v="36"/>
    <n v="378613"/>
    <n v="378246"/>
    <n v="-367"/>
    <x v="9"/>
    <n v="710.9"/>
    <n v="14"/>
    <x v="2"/>
    <x v="1"/>
    <x v="2"/>
    <n v="87"/>
    <x v="380"/>
    <x v="5"/>
    <x v="2"/>
    <s v="P1371"/>
    <n v="133"/>
    <n v="68"/>
    <x v="61"/>
    <x v="3"/>
    <n v="16"/>
    <n v="3"/>
    <s v="D"/>
    <n v="9.64"/>
    <x v="3"/>
    <n v="75231"/>
    <n v="829982"/>
    <s v="Paid"/>
    <n v="393875"/>
    <x v="6"/>
    <x v="1"/>
    <x v="2"/>
    <n v="-367"/>
  </r>
  <r>
    <x v="4206"/>
    <x v="226"/>
    <x v="3"/>
    <x v="9"/>
    <x v="2"/>
    <s v="P4"/>
    <x v="0"/>
    <x v="0"/>
    <x v="1"/>
    <x v="959"/>
    <d v="2025-06-19T00:00:00"/>
    <n v="46"/>
    <n v="457860"/>
    <n v="546438"/>
    <n v="88578"/>
    <x v="7"/>
    <n v="766.9"/>
    <n v="67"/>
    <x v="1"/>
    <x v="3"/>
    <x v="0"/>
    <n v="73"/>
    <x v="489"/>
    <x v="13"/>
    <x v="4"/>
    <s v="P1222"/>
    <n v="262"/>
    <n v="47"/>
    <x v="0"/>
    <x v="3"/>
    <n v="7"/>
    <n v="8"/>
    <s v="A"/>
    <n v="10.67"/>
    <x v="2"/>
    <n v="0"/>
    <n v="903875"/>
    <s v="Overdue"/>
    <n v="441306"/>
    <x v="3"/>
    <x v="3"/>
    <x v="0"/>
    <n v="88578"/>
  </r>
  <r>
    <x v="4207"/>
    <x v="254"/>
    <x v="1"/>
    <x v="13"/>
    <x v="0"/>
    <s v="P1"/>
    <x v="2"/>
    <x v="0"/>
    <x v="0"/>
    <x v="112"/>
    <d v="2022-03-07T00:00:00"/>
    <n v="32"/>
    <n v="296083"/>
    <n v="405154"/>
    <n v="109071"/>
    <x v="8"/>
    <n v="390.1"/>
    <n v="51"/>
    <x v="0"/>
    <x v="0"/>
    <x v="0"/>
    <n v="0"/>
    <x v="45"/>
    <x v="7"/>
    <x v="4"/>
    <s v="P1074"/>
    <n v="446"/>
    <n v="99"/>
    <x v="50"/>
    <x v="1"/>
    <n v="4"/>
    <n v="5"/>
    <s v="D"/>
    <n v="11.29"/>
    <x v="1"/>
    <n v="44275"/>
    <n v="25823"/>
    <s v="Overdue"/>
    <n v="309291"/>
    <x v="3"/>
    <x v="1"/>
    <x v="3"/>
    <n v="109071"/>
  </r>
  <r>
    <x v="4208"/>
    <x v="218"/>
    <x v="5"/>
    <x v="4"/>
    <x v="2"/>
    <s v="P2"/>
    <x v="0"/>
    <x v="3"/>
    <x v="4"/>
    <x v="986"/>
    <d v="2025-05-12T00:00:00"/>
    <n v="45"/>
    <n v="276081"/>
    <n v="303234"/>
    <n v="27153"/>
    <x v="7"/>
    <n v="290.8"/>
    <n v="73"/>
    <x v="1"/>
    <x v="2"/>
    <x v="0"/>
    <n v="91"/>
    <x v="746"/>
    <x v="4"/>
    <x v="3"/>
    <s v="P1331"/>
    <n v="75"/>
    <n v="24"/>
    <x v="11"/>
    <x v="2"/>
    <n v="0"/>
    <n v="3"/>
    <s v="D"/>
    <n v="13.04"/>
    <x v="1"/>
    <n v="0"/>
    <n v="408160"/>
    <s v="Paid"/>
    <n v="315446"/>
    <x v="2"/>
    <x v="1"/>
    <x v="1"/>
    <n v="27153"/>
  </r>
  <r>
    <x v="4209"/>
    <x v="122"/>
    <x v="1"/>
    <x v="10"/>
    <x v="1"/>
    <s v="P4"/>
    <x v="2"/>
    <x v="4"/>
    <x v="2"/>
    <x v="1322"/>
    <d v="2024-04-21T00:00:00"/>
    <n v="4"/>
    <n v="358950"/>
    <n v="347242"/>
    <n v="-11708"/>
    <x v="6"/>
    <n v="620.4"/>
    <n v="68"/>
    <x v="1"/>
    <x v="3"/>
    <x v="1"/>
    <n v="0"/>
    <x v="685"/>
    <x v="14"/>
    <x v="2"/>
    <s v="P1165"/>
    <n v="312"/>
    <n v="76"/>
    <x v="73"/>
    <x v="3"/>
    <n v="0"/>
    <n v="3"/>
    <s v="C"/>
    <n v="6.29"/>
    <x v="3"/>
    <n v="0"/>
    <n v="269424"/>
    <s v="Pending"/>
    <n v="372389"/>
    <x v="10"/>
    <x v="0"/>
    <x v="1"/>
    <n v="-11708"/>
  </r>
  <r>
    <x v="4210"/>
    <x v="197"/>
    <x v="3"/>
    <x v="26"/>
    <x v="2"/>
    <s v="P4"/>
    <x v="0"/>
    <x v="0"/>
    <x v="2"/>
    <x v="96"/>
    <d v="2022-07-30T00:00:00"/>
    <n v="6"/>
    <n v="30940"/>
    <n v="79862"/>
    <n v="48922"/>
    <x v="7"/>
    <n v="655.6"/>
    <n v="37"/>
    <x v="0"/>
    <x v="0"/>
    <x v="0"/>
    <n v="0"/>
    <x v="147"/>
    <x v="21"/>
    <x v="2"/>
    <s v="P1169"/>
    <n v="429"/>
    <n v="74"/>
    <x v="39"/>
    <x v="3"/>
    <n v="0"/>
    <n v="4"/>
    <s v="C"/>
    <n v="14.2"/>
    <x v="1"/>
    <n v="0"/>
    <n v="283701"/>
    <s v="Paid"/>
    <n v="24518"/>
    <x v="3"/>
    <x v="0"/>
    <x v="1"/>
    <n v="48922"/>
  </r>
  <r>
    <x v="4211"/>
    <x v="287"/>
    <x v="5"/>
    <x v="23"/>
    <x v="2"/>
    <s v="P3"/>
    <x v="2"/>
    <x v="3"/>
    <x v="1"/>
    <x v="870"/>
    <d v="2022-05-04T00:00:00"/>
    <n v="43"/>
    <n v="488935"/>
    <n v="587315"/>
    <n v="98380"/>
    <x v="3"/>
    <n v="290.60000000000002"/>
    <n v="48"/>
    <x v="0"/>
    <x v="2"/>
    <x v="0"/>
    <n v="51"/>
    <x v="767"/>
    <x v="17"/>
    <x v="1"/>
    <s v="P1011"/>
    <n v="423"/>
    <n v="98"/>
    <x v="18"/>
    <x v="0"/>
    <n v="21"/>
    <n v="5"/>
    <s v="D"/>
    <n v="6.66"/>
    <x v="3"/>
    <n v="60895"/>
    <n v="362241"/>
    <s v="Pending"/>
    <n v="498408"/>
    <x v="2"/>
    <x v="2"/>
    <x v="1"/>
    <n v="98380"/>
  </r>
  <r>
    <x v="4212"/>
    <x v="199"/>
    <x v="4"/>
    <x v="24"/>
    <x v="3"/>
    <s v="P5"/>
    <x v="1"/>
    <x v="5"/>
    <x v="4"/>
    <x v="257"/>
    <d v="2023-04-17T00:00:00"/>
    <n v="18"/>
    <n v="358541"/>
    <n v="378216"/>
    <n v="19675"/>
    <x v="3"/>
    <n v="242.9"/>
    <n v="69"/>
    <x v="1"/>
    <x v="1"/>
    <x v="1"/>
    <n v="0"/>
    <x v="341"/>
    <x v="2"/>
    <x v="0"/>
    <s v="P1397"/>
    <n v="169"/>
    <n v="104"/>
    <x v="93"/>
    <x v="0"/>
    <n v="19"/>
    <n v="6"/>
    <s v="C"/>
    <n v="8.92"/>
    <x v="1"/>
    <n v="0"/>
    <n v="882172"/>
    <s v="Paid"/>
    <n v="352940"/>
    <x v="1"/>
    <x v="3"/>
    <x v="1"/>
    <n v="19675"/>
  </r>
  <r>
    <x v="4213"/>
    <x v="66"/>
    <x v="0"/>
    <x v="29"/>
    <x v="4"/>
    <s v="P3"/>
    <x v="1"/>
    <x v="1"/>
    <x v="2"/>
    <x v="386"/>
    <d v="2022-02-07T00:00:00"/>
    <n v="13"/>
    <n v="439583"/>
    <n v="494295"/>
    <n v="54712"/>
    <x v="6"/>
    <n v="521.70000000000005"/>
    <n v="53"/>
    <x v="0"/>
    <x v="0"/>
    <x v="0"/>
    <n v="0"/>
    <x v="524"/>
    <x v="5"/>
    <x v="0"/>
    <s v="P1144"/>
    <n v="403"/>
    <n v="101"/>
    <x v="31"/>
    <x v="3"/>
    <n v="7"/>
    <n v="4"/>
    <s v="B"/>
    <n v="6.31"/>
    <x v="0"/>
    <n v="0"/>
    <n v="655527"/>
    <s v="Paid"/>
    <n v="486218"/>
    <x v="10"/>
    <x v="2"/>
    <x v="1"/>
    <n v="54712"/>
  </r>
  <r>
    <x v="4214"/>
    <x v="157"/>
    <x v="3"/>
    <x v="2"/>
    <x v="5"/>
    <s v="P5"/>
    <x v="2"/>
    <x v="0"/>
    <x v="4"/>
    <x v="181"/>
    <d v="2024-04-03T00:00:00"/>
    <n v="13"/>
    <n v="227534"/>
    <n v="200054"/>
    <n v="-27480"/>
    <x v="3"/>
    <n v="283.8"/>
    <n v="82"/>
    <x v="1"/>
    <x v="0"/>
    <x v="0"/>
    <n v="0"/>
    <x v="872"/>
    <x v="19"/>
    <x v="3"/>
    <s v="P1275"/>
    <n v="106"/>
    <n v="107"/>
    <x v="6"/>
    <x v="0"/>
    <n v="14"/>
    <n v="6"/>
    <s v="A"/>
    <n v="3.37"/>
    <x v="2"/>
    <n v="48400"/>
    <n v="702623"/>
    <s v="Pending"/>
    <n v="263859"/>
    <x v="1"/>
    <x v="0"/>
    <x v="2"/>
    <n v="-27480"/>
  </r>
  <r>
    <x v="4215"/>
    <x v="65"/>
    <x v="1"/>
    <x v="3"/>
    <x v="4"/>
    <s v="P2"/>
    <x v="2"/>
    <x v="0"/>
    <x v="0"/>
    <x v="1326"/>
    <d v="2022-01-22T00:00:00"/>
    <n v="9"/>
    <n v="208330"/>
    <n v="265599"/>
    <n v="57269"/>
    <x v="1"/>
    <n v="253.9"/>
    <n v="17"/>
    <x v="2"/>
    <x v="3"/>
    <x v="2"/>
    <n v="0"/>
    <x v="616"/>
    <x v="5"/>
    <x v="3"/>
    <s v="P1228"/>
    <n v="182"/>
    <n v="81"/>
    <x v="59"/>
    <x v="0"/>
    <n v="9"/>
    <n v="6"/>
    <s v="C"/>
    <n v="12.83"/>
    <x v="1"/>
    <n v="0"/>
    <n v="588879"/>
    <s v="Pending"/>
    <n v="229947"/>
    <x v="12"/>
    <x v="1"/>
    <x v="3"/>
    <n v="57269"/>
  </r>
  <r>
    <x v="4216"/>
    <x v="233"/>
    <x v="0"/>
    <x v="5"/>
    <x v="2"/>
    <s v="P2"/>
    <x v="2"/>
    <x v="2"/>
    <x v="1"/>
    <x v="77"/>
    <d v="2025-04-10T00:00:00"/>
    <n v="55"/>
    <n v="206641"/>
    <n v="191635"/>
    <n v="-15006"/>
    <x v="6"/>
    <n v="323.8"/>
    <n v="34"/>
    <x v="0"/>
    <x v="1"/>
    <x v="2"/>
    <n v="0"/>
    <x v="662"/>
    <x v="24"/>
    <x v="2"/>
    <s v="P1328"/>
    <n v="357"/>
    <n v="58"/>
    <x v="90"/>
    <x v="1"/>
    <n v="12"/>
    <n v="8"/>
    <s v="A"/>
    <n v="7.49"/>
    <x v="3"/>
    <n v="58462"/>
    <n v="944856"/>
    <s v="Pending"/>
    <n v="254470"/>
    <x v="11"/>
    <x v="2"/>
    <x v="2"/>
    <n v="-15006"/>
  </r>
  <r>
    <x v="4217"/>
    <x v="137"/>
    <x v="0"/>
    <x v="15"/>
    <x v="5"/>
    <s v="P1"/>
    <x v="1"/>
    <x v="4"/>
    <x v="2"/>
    <x v="1327"/>
    <d v="2025-08-04T00:00:00"/>
    <n v="4"/>
    <n v="306010"/>
    <n v="375521"/>
    <n v="69511"/>
    <x v="4"/>
    <n v="746.1"/>
    <n v="89"/>
    <x v="1"/>
    <x v="0"/>
    <x v="0"/>
    <n v="0"/>
    <x v="336"/>
    <x v="4"/>
    <x v="0"/>
    <s v="P1380"/>
    <n v="409"/>
    <n v="105"/>
    <x v="28"/>
    <x v="1"/>
    <n v="9"/>
    <n v="6"/>
    <s v="D"/>
    <n v="4.12"/>
    <x v="0"/>
    <n v="0"/>
    <n v="69568"/>
    <s v="Pending"/>
    <n v="326843"/>
    <x v="2"/>
    <x v="0"/>
    <x v="3"/>
    <n v="69511"/>
  </r>
  <r>
    <x v="4218"/>
    <x v="45"/>
    <x v="1"/>
    <x v="1"/>
    <x v="0"/>
    <s v="P1"/>
    <x v="2"/>
    <x v="5"/>
    <x v="4"/>
    <x v="731"/>
    <d v="2024-01-21T00:00:00"/>
    <n v="14"/>
    <n v="425917"/>
    <n v="489868"/>
    <n v="63951"/>
    <x v="1"/>
    <n v="735.5"/>
    <n v="44"/>
    <x v="0"/>
    <x v="2"/>
    <x v="1"/>
    <n v="93"/>
    <x v="339"/>
    <x v="30"/>
    <x v="0"/>
    <s v="P1382"/>
    <n v="62"/>
    <n v="82"/>
    <x v="28"/>
    <x v="1"/>
    <n v="16"/>
    <n v="6"/>
    <s v="C"/>
    <n v="8.56"/>
    <x v="0"/>
    <n v="0"/>
    <n v="774111"/>
    <s v="Pending"/>
    <n v="461165"/>
    <x v="0"/>
    <x v="0"/>
    <x v="3"/>
    <n v="63951"/>
  </r>
  <r>
    <x v="4219"/>
    <x v="268"/>
    <x v="0"/>
    <x v="8"/>
    <x v="1"/>
    <s v="P3"/>
    <x v="0"/>
    <x v="1"/>
    <x v="0"/>
    <x v="937"/>
    <d v="2024-09-17T00:00:00"/>
    <n v="26"/>
    <n v="172602"/>
    <n v="170728"/>
    <n v="-1874"/>
    <x v="8"/>
    <n v="18.899999999999999"/>
    <n v="79"/>
    <x v="1"/>
    <x v="1"/>
    <x v="1"/>
    <n v="0"/>
    <x v="665"/>
    <x v="16"/>
    <x v="3"/>
    <s v="P1409"/>
    <n v="336"/>
    <n v="76"/>
    <x v="4"/>
    <x v="2"/>
    <n v="9"/>
    <n v="6"/>
    <s v="B"/>
    <n v="7.94"/>
    <x v="1"/>
    <n v="56598"/>
    <n v="273277"/>
    <s v="Pending"/>
    <n v="187830"/>
    <x v="9"/>
    <x v="2"/>
    <x v="2"/>
    <n v="-1874"/>
  </r>
  <r>
    <x v="4220"/>
    <x v="73"/>
    <x v="1"/>
    <x v="22"/>
    <x v="5"/>
    <s v="P5"/>
    <x v="3"/>
    <x v="4"/>
    <x v="2"/>
    <x v="274"/>
    <d v="2024-08-26T00:00:00"/>
    <n v="19"/>
    <n v="329933"/>
    <n v="352566"/>
    <n v="22633"/>
    <x v="8"/>
    <n v="18.2"/>
    <n v="55"/>
    <x v="0"/>
    <x v="2"/>
    <x v="1"/>
    <n v="0"/>
    <x v="719"/>
    <x v="17"/>
    <x v="3"/>
    <s v="P1281"/>
    <n v="385"/>
    <n v="63"/>
    <x v="74"/>
    <x v="1"/>
    <n v="21"/>
    <n v="2"/>
    <s v="A"/>
    <n v="6.43"/>
    <x v="3"/>
    <n v="0"/>
    <n v="365866"/>
    <s v="Overdue"/>
    <n v="310813"/>
    <x v="2"/>
    <x v="2"/>
    <x v="0"/>
    <n v="22633"/>
  </r>
  <r>
    <x v="4221"/>
    <x v="191"/>
    <x v="3"/>
    <x v="29"/>
    <x v="1"/>
    <s v="P3"/>
    <x v="0"/>
    <x v="1"/>
    <x v="3"/>
    <x v="54"/>
    <d v="2024-10-22T00:00:00"/>
    <n v="48"/>
    <n v="116097"/>
    <n v="220391"/>
    <n v="104294"/>
    <x v="3"/>
    <n v="833.2"/>
    <n v="98"/>
    <x v="1"/>
    <x v="3"/>
    <x v="0"/>
    <n v="65"/>
    <x v="782"/>
    <x v="25"/>
    <x v="3"/>
    <s v="P1377"/>
    <n v="464"/>
    <n v="84"/>
    <x v="29"/>
    <x v="3"/>
    <n v="7"/>
    <n v="4"/>
    <s v="A"/>
    <n v="16.239999999999998"/>
    <x v="3"/>
    <n v="0"/>
    <n v="970659"/>
    <s v="Overdue"/>
    <n v="130193"/>
    <x v="11"/>
    <x v="0"/>
    <x v="3"/>
    <n v="104294"/>
  </r>
  <r>
    <x v="4222"/>
    <x v="184"/>
    <x v="4"/>
    <x v="25"/>
    <x v="5"/>
    <s v="P4"/>
    <x v="1"/>
    <x v="3"/>
    <x v="4"/>
    <x v="887"/>
    <d v="2023-05-09T00:00:00"/>
    <n v="2"/>
    <n v="436010"/>
    <n v="534733"/>
    <n v="98723"/>
    <x v="1"/>
    <n v="807.9"/>
    <n v="96"/>
    <x v="1"/>
    <x v="2"/>
    <x v="0"/>
    <n v="0"/>
    <x v="277"/>
    <x v="23"/>
    <x v="0"/>
    <s v="P1029"/>
    <n v="23"/>
    <n v="62"/>
    <x v="15"/>
    <x v="2"/>
    <n v="16"/>
    <n v="8"/>
    <s v="D"/>
    <n v="17.95"/>
    <x v="0"/>
    <n v="0"/>
    <n v="463304"/>
    <s v="Pending"/>
    <n v="473504"/>
    <x v="4"/>
    <x v="0"/>
    <x v="2"/>
    <n v="98723"/>
  </r>
  <r>
    <x v="4223"/>
    <x v="143"/>
    <x v="3"/>
    <x v="21"/>
    <x v="0"/>
    <s v="P2"/>
    <x v="1"/>
    <x v="0"/>
    <x v="0"/>
    <x v="923"/>
    <d v="2023-10-11T00:00:00"/>
    <n v="44"/>
    <n v="384473"/>
    <n v="498710"/>
    <n v="114237"/>
    <x v="4"/>
    <n v="492.8"/>
    <n v="91"/>
    <x v="1"/>
    <x v="3"/>
    <x v="0"/>
    <n v="0"/>
    <x v="393"/>
    <x v="43"/>
    <x v="0"/>
    <s v="P1307"/>
    <n v="74"/>
    <n v="35"/>
    <x v="49"/>
    <x v="3"/>
    <n v="16"/>
    <n v="6"/>
    <s v="C"/>
    <n v="11.02"/>
    <x v="0"/>
    <n v="0"/>
    <n v="566571"/>
    <s v="Overdue"/>
    <n v="411619"/>
    <x v="12"/>
    <x v="1"/>
    <x v="3"/>
    <n v="114237"/>
  </r>
  <r>
    <x v="4224"/>
    <x v="21"/>
    <x v="5"/>
    <x v="1"/>
    <x v="5"/>
    <s v="P5"/>
    <x v="2"/>
    <x v="4"/>
    <x v="4"/>
    <x v="1003"/>
    <d v="2025-02-12T00:00:00"/>
    <n v="50"/>
    <n v="132295"/>
    <n v="156306"/>
    <n v="24011"/>
    <x v="6"/>
    <n v="283.5"/>
    <n v="97"/>
    <x v="1"/>
    <x v="3"/>
    <x v="1"/>
    <n v="0"/>
    <x v="532"/>
    <x v="36"/>
    <x v="1"/>
    <s v="P1174"/>
    <n v="464"/>
    <n v="49"/>
    <x v="55"/>
    <x v="3"/>
    <n v="21"/>
    <n v="1"/>
    <s v="D"/>
    <n v="7.59"/>
    <x v="2"/>
    <n v="0"/>
    <n v="934503"/>
    <s v="Overdue"/>
    <n v="141678"/>
    <x v="6"/>
    <x v="1"/>
    <x v="4"/>
    <n v="24011"/>
  </r>
  <r>
    <x v="4225"/>
    <x v="105"/>
    <x v="5"/>
    <x v="12"/>
    <x v="5"/>
    <s v="P1"/>
    <x v="1"/>
    <x v="0"/>
    <x v="4"/>
    <x v="921"/>
    <d v="2024-02-11T00:00:00"/>
    <n v="50"/>
    <n v="179273"/>
    <n v="139422"/>
    <n v="-39851"/>
    <x v="10"/>
    <n v="391.2"/>
    <n v="26"/>
    <x v="2"/>
    <x v="2"/>
    <x v="0"/>
    <n v="0"/>
    <x v="680"/>
    <x v="2"/>
    <x v="4"/>
    <s v="P1089"/>
    <n v="-3"/>
    <n v="65"/>
    <x v="65"/>
    <x v="3"/>
    <n v="12"/>
    <n v="3"/>
    <s v="C"/>
    <n v="7.97"/>
    <x v="0"/>
    <n v="0"/>
    <n v="171395"/>
    <s v="Overdue"/>
    <n v="164145"/>
    <x v="6"/>
    <x v="2"/>
    <x v="0"/>
    <n v="-39851"/>
  </r>
  <r>
    <x v="4226"/>
    <x v="199"/>
    <x v="0"/>
    <x v="24"/>
    <x v="0"/>
    <s v="P3"/>
    <x v="1"/>
    <x v="3"/>
    <x v="3"/>
    <x v="1241"/>
    <d v="2024-02-09T00:00:00"/>
    <n v="17"/>
    <n v="471165"/>
    <n v="495658"/>
    <n v="24493"/>
    <x v="3"/>
    <n v="174.1"/>
    <n v="27"/>
    <x v="2"/>
    <x v="3"/>
    <x v="1"/>
    <n v="40"/>
    <x v="578"/>
    <x v="0"/>
    <x v="1"/>
    <s v="P1110"/>
    <n v="261"/>
    <n v="63"/>
    <x v="85"/>
    <x v="0"/>
    <n v="0"/>
    <n v="3"/>
    <s v="A"/>
    <n v="4.01"/>
    <x v="0"/>
    <n v="72002"/>
    <n v="783671"/>
    <s v="Overdue"/>
    <n v="482687"/>
    <x v="12"/>
    <x v="3"/>
    <x v="4"/>
    <n v="24493"/>
  </r>
  <r>
    <x v="4227"/>
    <x v="138"/>
    <x v="3"/>
    <x v="16"/>
    <x v="5"/>
    <s v="P2"/>
    <x v="0"/>
    <x v="0"/>
    <x v="3"/>
    <x v="788"/>
    <d v="2023-01-17T00:00:00"/>
    <n v="9"/>
    <n v="67371"/>
    <n v="76288"/>
    <n v="8917"/>
    <x v="7"/>
    <n v="279.89999999999998"/>
    <n v="47"/>
    <x v="0"/>
    <x v="3"/>
    <x v="0"/>
    <n v="0"/>
    <x v="618"/>
    <x v="17"/>
    <x v="1"/>
    <s v="P1374"/>
    <n v="20"/>
    <n v="32"/>
    <x v="35"/>
    <x v="0"/>
    <n v="2"/>
    <n v="5"/>
    <s v="D"/>
    <n v="16.68"/>
    <x v="0"/>
    <n v="0"/>
    <n v="889152"/>
    <s v="Overdue"/>
    <n v="71249"/>
    <x v="12"/>
    <x v="0"/>
    <x v="2"/>
    <n v="8917"/>
  </r>
  <r>
    <x v="4228"/>
    <x v="159"/>
    <x v="3"/>
    <x v="21"/>
    <x v="5"/>
    <s v="P4"/>
    <x v="3"/>
    <x v="5"/>
    <x v="2"/>
    <x v="671"/>
    <d v="2023-05-17T00:00:00"/>
    <n v="-1"/>
    <n v="249347"/>
    <n v="337987"/>
    <n v="88640"/>
    <x v="9"/>
    <n v="816.3"/>
    <n v="44"/>
    <x v="0"/>
    <x v="0"/>
    <x v="0"/>
    <n v="42"/>
    <x v="690"/>
    <x v="23"/>
    <x v="3"/>
    <s v="P1477"/>
    <n v="177"/>
    <n v="46"/>
    <x v="15"/>
    <x v="2"/>
    <n v="16"/>
    <n v="3"/>
    <s v="B"/>
    <n v="12.48"/>
    <x v="2"/>
    <n v="0"/>
    <n v="297472"/>
    <s v="Overdue"/>
    <n v="241746"/>
    <x v="2"/>
    <x v="0"/>
    <x v="3"/>
    <n v="88640"/>
  </r>
  <r>
    <x v="4229"/>
    <x v="267"/>
    <x v="1"/>
    <x v="17"/>
    <x v="0"/>
    <s v="P2"/>
    <x v="2"/>
    <x v="1"/>
    <x v="3"/>
    <x v="57"/>
    <d v="2025-04-26T00:00:00"/>
    <n v="38"/>
    <n v="124038"/>
    <n v="137674"/>
    <n v="13636"/>
    <x v="0"/>
    <n v="352.7"/>
    <n v="73"/>
    <x v="1"/>
    <x v="3"/>
    <x v="2"/>
    <n v="0"/>
    <x v="345"/>
    <x v="24"/>
    <x v="4"/>
    <s v="P1091"/>
    <n v="0"/>
    <n v="110"/>
    <x v="87"/>
    <x v="0"/>
    <n v="9"/>
    <n v="8"/>
    <s v="B"/>
    <n v="15.12"/>
    <x v="1"/>
    <n v="0"/>
    <n v="807404"/>
    <s v="Paid"/>
    <n v="124642"/>
    <x v="0"/>
    <x v="2"/>
    <x v="0"/>
    <n v="13636"/>
  </r>
  <r>
    <x v="4230"/>
    <x v="239"/>
    <x v="3"/>
    <x v="3"/>
    <x v="4"/>
    <s v="P1"/>
    <x v="1"/>
    <x v="4"/>
    <x v="4"/>
    <x v="834"/>
    <d v="2022-02-15T00:00:00"/>
    <n v="19"/>
    <n v="49452"/>
    <n v="139384"/>
    <n v="89932"/>
    <x v="8"/>
    <n v="213.5"/>
    <n v="83"/>
    <x v="1"/>
    <x v="2"/>
    <x v="0"/>
    <n v="61"/>
    <x v="470"/>
    <x v="14"/>
    <x v="2"/>
    <s v="P1164"/>
    <n v="191"/>
    <n v="65"/>
    <x v="39"/>
    <x v="1"/>
    <n v="0"/>
    <n v="5"/>
    <s v="A"/>
    <n v="3.92"/>
    <x v="1"/>
    <n v="0"/>
    <n v="961275"/>
    <s v="Overdue"/>
    <n v="35875"/>
    <x v="7"/>
    <x v="3"/>
    <x v="0"/>
    <n v="89932"/>
  </r>
  <r>
    <x v="4231"/>
    <x v="245"/>
    <x v="0"/>
    <x v="7"/>
    <x v="1"/>
    <s v="P1"/>
    <x v="2"/>
    <x v="5"/>
    <x v="0"/>
    <x v="970"/>
    <d v="2023-06-24T00:00:00"/>
    <n v="20"/>
    <n v="139167"/>
    <n v="212906"/>
    <n v="73739"/>
    <x v="1"/>
    <n v="798.1"/>
    <n v="98"/>
    <x v="1"/>
    <x v="1"/>
    <x v="1"/>
    <n v="0"/>
    <x v="129"/>
    <x v="38"/>
    <x v="4"/>
    <s v="P1110"/>
    <n v="110"/>
    <n v="50"/>
    <x v="9"/>
    <x v="0"/>
    <n v="7"/>
    <n v="2"/>
    <s v="C"/>
    <n v="2.97"/>
    <x v="1"/>
    <n v="0"/>
    <n v="197920"/>
    <s v="Pending"/>
    <n v="165400"/>
    <x v="8"/>
    <x v="1"/>
    <x v="0"/>
    <n v="73739"/>
  </r>
  <r>
    <x v="4232"/>
    <x v="35"/>
    <x v="0"/>
    <x v="24"/>
    <x v="4"/>
    <s v="P3"/>
    <x v="1"/>
    <x v="1"/>
    <x v="2"/>
    <x v="339"/>
    <d v="2025-08-05T00:00:00"/>
    <n v="57"/>
    <n v="374437"/>
    <n v="360162"/>
    <n v="-14275"/>
    <x v="0"/>
    <n v="568.20000000000005"/>
    <n v="29"/>
    <x v="2"/>
    <x v="0"/>
    <x v="1"/>
    <n v="0"/>
    <x v="623"/>
    <x v="36"/>
    <x v="1"/>
    <s v="P1346"/>
    <n v="413"/>
    <n v="16"/>
    <x v="10"/>
    <x v="2"/>
    <n v="21"/>
    <n v="2"/>
    <s v="D"/>
    <n v="7.67"/>
    <x v="3"/>
    <n v="0"/>
    <n v="697415"/>
    <s v="Overdue"/>
    <n v="360297"/>
    <x v="10"/>
    <x v="0"/>
    <x v="2"/>
    <n v="-14275"/>
  </r>
  <r>
    <x v="4233"/>
    <x v="181"/>
    <x v="0"/>
    <x v="18"/>
    <x v="1"/>
    <s v="P2"/>
    <x v="0"/>
    <x v="5"/>
    <x v="2"/>
    <x v="893"/>
    <d v="2025-03-29T00:00:00"/>
    <n v="46"/>
    <n v="291714"/>
    <n v="375102"/>
    <n v="83388"/>
    <x v="9"/>
    <n v="320.10000000000002"/>
    <n v="26"/>
    <x v="2"/>
    <x v="1"/>
    <x v="2"/>
    <n v="0"/>
    <x v="19"/>
    <x v="20"/>
    <x v="2"/>
    <s v="P1329"/>
    <n v="160"/>
    <n v="79"/>
    <x v="42"/>
    <x v="3"/>
    <n v="14"/>
    <n v="6"/>
    <s v="C"/>
    <n v="8.56"/>
    <x v="0"/>
    <n v="0"/>
    <n v="123978"/>
    <s v="Overdue"/>
    <n v="303933"/>
    <x v="3"/>
    <x v="2"/>
    <x v="4"/>
    <n v="83388"/>
  </r>
  <r>
    <x v="4234"/>
    <x v="94"/>
    <x v="4"/>
    <x v="21"/>
    <x v="2"/>
    <s v="P2"/>
    <x v="2"/>
    <x v="3"/>
    <x v="4"/>
    <x v="1328"/>
    <d v="2025-07-23T00:00:00"/>
    <n v="46"/>
    <n v="330444"/>
    <n v="441215"/>
    <n v="110771"/>
    <x v="3"/>
    <n v="530.5"/>
    <n v="72"/>
    <x v="1"/>
    <x v="3"/>
    <x v="1"/>
    <n v="92"/>
    <x v="865"/>
    <x v="12"/>
    <x v="2"/>
    <s v="P1207"/>
    <n v="233"/>
    <n v="61"/>
    <x v="57"/>
    <x v="0"/>
    <n v="19"/>
    <n v="5"/>
    <s v="C"/>
    <n v="2.2999999999999998"/>
    <x v="2"/>
    <n v="0"/>
    <n v="584523"/>
    <s v="Pending"/>
    <n v="339913"/>
    <x v="7"/>
    <x v="1"/>
    <x v="0"/>
    <n v="110771"/>
  </r>
  <r>
    <x v="4235"/>
    <x v="95"/>
    <x v="1"/>
    <x v="14"/>
    <x v="5"/>
    <s v="P5"/>
    <x v="3"/>
    <x v="0"/>
    <x v="1"/>
    <x v="1091"/>
    <d v="2023-05-22T00:00:00"/>
    <n v="3"/>
    <n v="484779"/>
    <n v="534173"/>
    <n v="49394"/>
    <x v="9"/>
    <n v="882.5"/>
    <n v="80"/>
    <x v="1"/>
    <x v="2"/>
    <x v="2"/>
    <n v="0"/>
    <x v="383"/>
    <x v="26"/>
    <x v="4"/>
    <s v="P1444"/>
    <n v="157"/>
    <n v="64"/>
    <x v="75"/>
    <x v="1"/>
    <n v="21"/>
    <n v="8"/>
    <s v="D"/>
    <n v="13.99"/>
    <x v="3"/>
    <n v="0"/>
    <n v="723055"/>
    <s v="Paid"/>
    <n v="496716"/>
    <x v="6"/>
    <x v="2"/>
    <x v="0"/>
    <n v="49394"/>
  </r>
  <r>
    <x v="4236"/>
    <x v="258"/>
    <x v="2"/>
    <x v="17"/>
    <x v="4"/>
    <s v="P1"/>
    <x v="3"/>
    <x v="1"/>
    <x v="2"/>
    <x v="1073"/>
    <d v="2025-11-22T00:00:00"/>
    <n v="52"/>
    <n v="40416"/>
    <n v="137189"/>
    <n v="96773"/>
    <x v="9"/>
    <n v="429.5"/>
    <n v="19"/>
    <x v="2"/>
    <x v="3"/>
    <x v="2"/>
    <n v="91"/>
    <x v="607"/>
    <x v="23"/>
    <x v="3"/>
    <s v="P1281"/>
    <n v="109"/>
    <n v="31"/>
    <x v="70"/>
    <x v="1"/>
    <n v="16"/>
    <n v="8"/>
    <s v="B"/>
    <n v="5.18"/>
    <x v="3"/>
    <n v="0"/>
    <n v="251809"/>
    <s v="Overdue"/>
    <n v="74930"/>
    <x v="12"/>
    <x v="0"/>
    <x v="1"/>
    <n v="96773"/>
  </r>
  <r>
    <x v="4237"/>
    <x v="293"/>
    <x v="5"/>
    <x v="28"/>
    <x v="5"/>
    <s v="P3"/>
    <x v="3"/>
    <x v="2"/>
    <x v="0"/>
    <x v="669"/>
    <d v="2025-10-21T00:00:00"/>
    <n v="17"/>
    <n v="97369"/>
    <n v="62911"/>
    <n v="-34458"/>
    <x v="0"/>
    <n v="142.80000000000001"/>
    <n v="76"/>
    <x v="1"/>
    <x v="3"/>
    <x v="0"/>
    <n v="89"/>
    <x v="728"/>
    <x v="36"/>
    <x v="0"/>
    <s v="P1015"/>
    <n v="69"/>
    <n v="118"/>
    <x v="15"/>
    <x v="3"/>
    <n v="7"/>
    <n v="5"/>
    <s v="A"/>
    <n v="11.69"/>
    <x v="2"/>
    <n v="0"/>
    <n v="136717"/>
    <s v="Pending"/>
    <n v="127384"/>
    <x v="12"/>
    <x v="2"/>
    <x v="2"/>
    <n v="-34458"/>
  </r>
  <r>
    <x v="4238"/>
    <x v="70"/>
    <x v="1"/>
    <x v="9"/>
    <x v="4"/>
    <s v="P4"/>
    <x v="1"/>
    <x v="4"/>
    <x v="3"/>
    <x v="669"/>
    <d v="2025-11-14T00:00:00"/>
    <n v="41"/>
    <n v="78735"/>
    <n v="115196"/>
    <n v="36461"/>
    <x v="9"/>
    <n v="851.9"/>
    <n v="81"/>
    <x v="1"/>
    <x v="3"/>
    <x v="1"/>
    <n v="0"/>
    <x v="531"/>
    <x v="8"/>
    <x v="0"/>
    <s v="P1054"/>
    <n v="280"/>
    <n v="87"/>
    <x v="88"/>
    <x v="1"/>
    <n v="14"/>
    <n v="8"/>
    <s v="B"/>
    <n v="11.44"/>
    <x v="1"/>
    <n v="0"/>
    <n v="707523"/>
    <s v="Overdue"/>
    <n v="99486"/>
    <x v="2"/>
    <x v="3"/>
    <x v="0"/>
    <n v="36461"/>
  </r>
  <r>
    <x v="4239"/>
    <x v="66"/>
    <x v="1"/>
    <x v="5"/>
    <x v="3"/>
    <s v="P5"/>
    <x v="1"/>
    <x v="0"/>
    <x v="3"/>
    <x v="120"/>
    <d v="2025-07-05T00:00:00"/>
    <n v="22"/>
    <n v="117292"/>
    <n v="204596"/>
    <n v="87304"/>
    <x v="6"/>
    <n v="21.9"/>
    <n v="10"/>
    <x v="2"/>
    <x v="1"/>
    <x v="1"/>
    <n v="92"/>
    <x v="418"/>
    <x v="33"/>
    <x v="3"/>
    <s v="P1323"/>
    <n v="101"/>
    <n v="98"/>
    <x v="55"/>
    <x v="3"/>
    <n v="19"/>
    <n v="5"/>
    <s v="A"/>
    <n v="5.48"/>
    <x v="2"/>
    <n v="0"/>
    <n v="211049"/>
    <s v="Pending"/>
    <n v="106560"/>
    <x v="7"/>
    <x v="2"/>
    <x v="0"/>
    <n v="87304"/>
  </r>
  <r>
    <x v="4240"/>
    <x v="171"/>
    <x v="2"/>
    <x v="6"/>
    <x v="3"/>
    <s v="P1"/>
    <x v="1"/>
    <x v="5"/>
    <x v="1"/>
    <x v="1070"/>
    <d v="2024-05-09T00:00:00"/>
    <n v="10"/>
    <n v="192595"/>
    <n v="232247"/>
    <n v="39652"/>
    <x v="9"/>
    <n v="659.4"/>
    <n v="63"/>
    <x v="1"/>
    <x v="3"/>
    <x v="2"/>
    <n v="0"/>
    <x v="826"/>
    <x v="21"/>
    <x v="3"/>
    <s v="P1499"/>
    <n v="482"/>
    <n v="89"/>
    <x v="23"/>
    <x v="1"/>
    <n v="2"/>
    <n v="6"/>
    <s v="A"/>
    <n v="3.06"/>
    <x v="3"/>
    <n v="77469"/>
    <n v="604481"/>
    <s v="Paid"/>
    <n v="200447"/>
    <x v="10"/>
    <x v="0"/>
    <x v="2"/>
    <n v="39652"/>
  </r>
  <r>
    <x v="4241"/>
    <x v="217"/>
    <x v="3"/>
    <x v="10"/>
    <x v="3"/>
    <s v="P1"/>
    <x v="0"/>
    <x v="1"/>
    <x v="1"/>
    <x v="36"/>
    <d v="2023-02-05T00:00:00"/>
    <n v="33"/>
    <n v="330733"/>
    <n v="423391"/>
    <n v="92658"/>
    <x v="3"/>
    <n v="157.19999999999999"/>
    <n v="55"/>
    <x v="0"/>
    <x v="1"/>
    <x v="0"/>
    <n v="49"/>
    <x v="42"/>
    <x v="15"/>
    <x v="2"/>
    <s v="P1070"/>
    <n v="242"/>
    <n v="46"/>
    <x v="2"/>
    <x v="1"/>
    <n v="14"/>
    <n v="4"/>
    <s v="B"/>
    <n v="9.32"/>
    <x v="3"/>
    <n v="0"/>
    <n v="667130"/>
    <s v="Paid"/>
    <n v="350560"/>
    <x v="5"/>
    <x v="1"/>
    <x v="1"/>
    <n v="92658"/>
  </r>
  <r>
    <x v="4242"/>
    <x v="25"/>
    <x v="4"/>
    <x v="20"/>
    <x v="3"/>
    <s v="P5"/>
    <x v="3"/>
    <x v="0"/>
    <x v="3"/>
    <x v="915"/>
    <d v="2022-03-01T00:00:00"/>
    <n v="34"/>
    <n v="440342"/>
    <n v="522759"/>
    <n v="82417"/>
    <x v="0"/>
    <n v="127.8"/>
    <n v="90"/>
    <x v="1"/>
    <x v="0"/>
    <x v="0"/>
    <n v="0"/>
    <x v="189"/>
    <x v="14"/>
    <x v="3"/>
    <s v="P1059"/>
    <n v="196"/>
    <n v="42"/>
    <x v="14"/>
    <x v="3"/>
    <n v="9"/>
    <n v="6"/>
    <s v="B"/>
    <n v="16.88"/>
    <x v="3"/>
    <n v="89588"/>
    <n v="671358"/>
    <s v="Overdue"/>
    <n v="434144"/>
    <x v="1"/>
    <x v="3"/>
    <x v="2"/>
    <n v="82417"/>
  </r>
  <r>
    <x v="4243"/>
    <x v="96"/>
    <x v="1"/>
    <x v="7"/>
    <x v="0"/>
    <s v="P4"/>
    <x v="3"/>
    <x v="2"/>
    <x v="1"/>
    <x v="675"/>
    <d v="2022-06-28T00:00:00"/>
    <n v="4"/>
    <n v="88546"/>
    <n v="138938"/>
    <n v="50392"/>
    <x v="8"/>
    <n v="213"/>
    <n v="84"/>
    <x v="1"/>
    <x v="3"/>
    <x v="0"/>
    <n v="0"/>
    <x v="738"/>
    <x v="5"/>
    <x v="3"/>
    <s v="P1102"/>
    <n v="296"/>
    <n v="72"/>
    <x v="60"/>
    <x v="1"/>
    <n v="12"/>
    <n v="7"/>
    <s v="B"/>
    <n v="14.55"/>
    <x v="2"/>
    <n v="79404"/>
    <n v="548705"/>
    <s v="Pending"/>
    <n v="111266"/>
    <x v="1"/>
    <x v="3"/>
    <x v="2"/>
    <n v="50392"/>
  </r>
  <r>
    <x v="4244"/>
    <x v="171"/>
    <x v="5"/>
    <x v="3"/>
    <x v="0"/>
    <s v="P3"/>
    <x v="3"/>
    <x v="1"/>
    <x v="1"/>
    <x v="1233"/>
    <d v="2023-02-07T00:00:00"/>
    <n v="1"/>
    <n v="287439"/>
    <n v="350036"/>
    <n v="62597"/>
    <x v="10"/>
    <n v="541.20000000000005"/>
    <n v="71"/>
    <x v="1"/>
    <x v="2"/>
    <x v="0"/>
    <n v="0"/>
    <x v="555"/>
    <x v="32"/>
    <x v="2"/>
    <s v="P1337"/>
    <n v="219"/>
    <n v="107"/>
    <x v="43"/>
    <x v="0"/>
    <n v="9"/>
    <n v="3"/>
    <s v="B"/>
    <n v="16.649999999999999"/>
    <x v="3"/>
    <n v="0"/>
    <n v="589792"/>
    <s v="Pending"/>
    <n v="284597"/>
    <x v="9"/>
    <x v="0"/>
    <x v="1"/>
    <n v="62597"/>
  </r>
  <r>
    <x v="4245"/>
    <x v="203"/>
    <x v="5"/>
    <x v="2"/>
    <x v="4"/>
    <s v="P2"/>
    <x v="0"/>
    <x v="4"/>
    <x v="3"/>
    <x v="755"/>
    <d v="2025-09-05T00:00:00"/>
    <n v="50"/>
    <n v="398897"/>
    <n v="374477"/>
    <n v="-24420"/>
    <x v="3"/>
    <n v="348"/>
    <n v="82"/>
    <x v="1"/>
    <x v="2"/>
    <x v="0"/>
    <n v="0"/>
    <x v="135"/>
    <x v="18"/>
    <x v="1"/>
    <s v="P1123"/>
    <n v="47"/>
    <n v="67"/>
    <x v="55"/>
    <x v="3"/>
    <n v="14"/>
    <n v="6"/>
    <s v="C"/>
    <n v="6.76"/>
    <x v="3"/>
    <n v="0"/>
    <n v="938991"/>
    <s v="Paid"/>
    <n v="447284"/>
    <x v="3"/>
    <x v="0"/>
    <x v="0"/>
    <n v="-24420"/>
  </r>
  <r>
    <x v="4246"/>
    <x v="106"/>
    <x v="2"/>
    <x v="0"/>
    <x v="1"/>
    <s v="P3"/>
    <x v="1"/>
    <x v="3"/>
    <x v="3"/>
    <x v="531"/>
    <d v="2024-04-04T00:00:00"/>
    <n v="3"/>
    <n v="228344"/>
    <n v="188882"/>
    <n v="-39462"/>
    <x v="9"/>
    <n v="492.6"/>
    <n v="22"/>
    <x v="2"/>
    <x v="0"/>
    <x v="1"/>
    <n v="0"/>
    <x v="321"/>
    <x v="20"/>
    <x v="2"/>
    <s v="P1098"/>
    <n v="166"/>
    <n v="61"/>
    <x v="52"/>
    <x v="1"/>
    <n v="7"/>
    <n v="1"/>
    <s v="A"/>
    <n v="0.4"/>
    <x v="0"/>
    <n v="67200"/>
    <n v="760849"/>
    <s v="Overdue"/>
    <n v="222737"/>
    <x v="3"/>
    <x v="3"/>
    <x v="1"/>
    <n v="-39462"/>
  </r>
  <r>
    <x v="4247"/>
    <x v="3"/>
    <x v="0"/>
    <x v="3"/>
    <x v="5"/>
    <s v="P5"/>
    <x v="3"/>
    <x v="2"/>
    <x v="1"/>
    <x v="753"/>
    <d v="2023-02-14T00:00:00"/>
    <n v="19"/>
    <n v="176036"/>
    <n v="260119"/>
    <n v="84083"/>
    <x v="3"/>
    <n v="64.400000000000006"/>
    <n v="31"/>
    <x v="0"/>
    <x v="1"/>
    <x v="0"/>
    <n v="0"/>
    <x v="681"/>
    <x v="0"/>
    <x v="0"/>
    <s v="P1466"/>
    <n v="93"/>
    <n v="52"/>
    <x v="47"/>
    <x v="3"/>
    <n v="16"/>
    <n v="2"/>
    <s v="A"/>
    <n v="14.97"/>
    <x v="3"/>
    <n v="0"/>
    <n v="377732"/>
    <s v="Paid"/>
    <n v="171364"/>
    <x v="2"/>
    <x v="3"/>
    <x v="4"/>
    <n v="84083"/>
  </r>
  <r>
    <x v="4248"/>
    <x v="14"/>
    <x v="0"/>
    <x v="25"/>
    <x v="2"/>
    <s v="P4"/>
    <x v="2"/>
    <x v="0"/>
    <x v="3"/>
    <x v="655"/>
    <d v="2023-05-22T00:00:00"/>
    <n v="52"/>
    <n v="308797"/>
    <n v="420834"/>
    <n v="112037"/>
    <x v="9"/>
    <n v="250.4"/>
    <n v="51"/>
    <x v="0"/>
    <x v="1"/>
    <x v="2"/>
    <n v="47"/>
    <x v="360"/>
    <x v="44"/>
    <x v="3"/>
    <s v="P1487"/>
    <n v="140"/>
    <n v="102"/>
    <x v="58"/>
    <x v="0"/>
    <n v="7"/>
    <n v="6"/>
    <s v="B"/>
    <n v="11.61"/>
    <x v="1"/>
    <n v="0"/>
    <n v="204461"/>
    <s v="Overdue"/>
    <n v="346244"/>
    <x v="9"/>
    <x v="2"/>
    <x v="0"/>
    <n v="112037"/>
  </r>
  <r>
    <x v="4249"/>
    <x v="26"/>
    <x v="0"/>
    <x v="19"/>
    <x v="5"/>
    <s v="P3"/>
    <x v="2"/>
    <x v="0"/>
    <x v="4"/>
    <x v="206"/>
    <d v="2022-11-23T00:00:00"/>
    <n v="40"/>
    <n v="180317"/>
    <n v="293500"/>
    <n v="113183"/>
    <x v="1"/>
    <n v="276.89999999999998"/>
    <n v="24"/>
    <x v="2"/>
    <x v="1"/>
    <x v="1"/>
    <n v="80"/>
    <x v="509"/>
    <x v="38"/>
    <x v="0"/>
    <s v="P1006"/>
    <n v="322"/>
    <n v="110"/>
    <x v="2"/>
    <x v="0"/>
    <n v="12"/>
    <n v="3"/>
    <s v="B"/>
    <n v="14.25"/>
    <x v="3"/>
    <n v="16785"/>
    <n v="610966"/>
    <s v="Pending"/>
    <n v="208645"/>
    <x v="11"/>
    <x v="2"/>
    <x v="3"/>
    <n v="113183"/>
  </r>
  <r>
    <x v="4250"/>
    <x v="164"/>
    <x v="0"/>
    <x v="17"/>
    <x v="5"/>
    <s v="P3"/>
    <x v="3"/>
    <x v="2"/>
    <x v="0"/>
    <x v="342"/>
    <d v="2022-07-29T00:00:00"/>
    <n v="41"/>
    <n v="350043"/>
    <n v="340960"/>
    <n v="-9083"/>
    <x v="6"/>
    <n v="383.7"/>
    <n v="34"/>
    <x v="0"/>
    <x v="0"/>
    <x v="2"/>
    <n v="0"/>
    <x v="30"/>
    <x v="30"/>
    <x v="4"/>
    <s v="P1137"/>
    <n v="146"/>
    <n v="10"/>
    <x v="1"/>
    <x v="0"/>
    <n v="9"/>
    <n v="1"/>
    <s v="C"/>
    <n v="7.88"/>
    <x v="3"/>
    <n v="20108"/>
    <n v="233876"/>
    <s v="Overdue"/>
    <n v="399955"/>
    <x v="2"/>
    <x v="3"/>
    <x v="2"/>
    <n v="-9083"/>
  </r>
  <r>
    <x v="4251"/>
    <x v="46"/>
    <x v="2"/>
    <x v="15"/>
    <x v="3"/>
    <s v="P3"/>
    <x v="1"/>
    <x v="1"/>
    <x v="4"/>
    <x v="363"/>
    <d v="2022-09-11T00:00:00"/>
    <n v="26"/>
    <n v="332723"/>
    <n v="427650"/>
    <n v="94927"/>
    <x v="6"/>
    <n v="566.4"/>
    <n v="46"/>
    <x v="0"/>
    <x v="2"/>
    <x v="0"/>
    <n v="0"/>
    <x v="283"/>
    <x v="13"/>
    <x v="0"/>
    <s v="P1299"/>
    <n v="236"/>
    <n v="63"/>
    <x v="74"/>
    <x v="0"/>
    <n v="19"/>
    <n v="5"/>
    <s v="C"/>
    <n v="0.54"/>
    <x v="1"/>
    <n v="0"/>
    <n v="108560"/>
    <s v="Pending"/>
    <n v="351945"/>
    <x v="4"/>
    <x v="3"/>
    <x v="3"/>
    <n v="94927"/>
  </r>
  <r>
    <x v="4252"/>
    <x v="199"/>
    <x v="1"/>
    <x v="0"/>
    <x v="4"/>
    <s v="P1"/>
    <x v="2"/>
    <x v="3"/>
    <x v="4"/>
    <x v="225"/>
    <d v="2024-04-08T00:00:00"/>
    <n v="22"/>
    <n v="481584"/>
    <n v="529592"/>
    <n v="48008"/>
    <x v="3"/>
    <n v="359.3"/>
    <n v="14"/>
    <x v="2"/>
    <x v="1"/>
    <x v="0"/>
    <n v="0"/>
    <x v="850"/>
    <x v="41"/>
    <x v="3"/>
    <s v="P1262"/>
    <n v="341"/>
    <n v="94"/>
    <x v="82"/>
    <x v="3"/>
    <n v="16"/>
    <n v="5"/>
    <s v="B"/>
    <n v="7.28"/>
    <x v="0"/>
    <n v="44186"/>
    <n v="454456"/>
    <s v="Pending"/>
    <n v="505658"/>
    <x v="0"/>
    <x v="2"/>
    <x v="2"/>
    <n v="48008"/>
  </r>
  <r>
    <x v="4253"/>
    <x v="155"/>
    <x v="2"/>
    <x v="17"/>
    <x v="5"/>
    <s v="P5"/>
    <x v="2"/>
    <x v="3"/>
    <x v="0"/>
    <x v="979"/>
    <d v="2023-09-01T00:00:00"/>
    <n v="5"/>
    <n v="448468"/>
    <n v="538708"/>
    <n v="90240"/>
    <x v="10"/>
    <n v="331.8"/>
    <n v="91"/>
    <x v="1"/>
    <x v="0"/>
    <x v="0"/>
    <n v="0"/>
    <x v="175"/>
    <x v="33"/>
    <x v="3"/>
    <s v="P1194"/>
    <n v="34"/>
    <n v="23"/>
    <x v="48"/>
    <x v="0"/>
    <n v="9"/>
    <n v="6"/>
    <s v="B"/>
    <n v="9.61"/>
    <x v="1"/>
    <n v="16921"/>
    <n v="259703"/>
    <s v="Paid"/>
    <n v="453516"/>
    <x v="0"/>
    <x v="0"/>
    <x v="1"/>
    <n v="90240"/>
  </r>
  <r>
    <x v="4254"/>
    <x v="60"/>
    <x v="1"/>
    <x v="3"/>
    <x v="1"/>
    <s v="P4"/>
    <x v="2"/>
    <x v="2"/>
    <x v="1"/>
    <x v="952"/>
    <d v="2025-06-27T00:00:00"/>
    <n v="-2"/>
    <n v="114301"/>
    <n v="128638"/>
    <n v="14337"/>
    <x v="2"/>
    <n v="606.20000000000005"/>
    <n v="16"/>
    <x v="2"/>
    <x v="2"/>
    <x v="0"/>
    <n v="77"/>
    <x v="279"/>
    <x v="35"/>
    <x v="4"/>
    <s v="P1160"/>
    <n v="395"/>
    <n v="108"/>
    <x v="84"/>
    <x v="2"/>
    <n v="7"/>
    <n v="1"/>
    <s v="B"/>
    <n v="4.25"/>
    <x v="2"/>
    <n v="0"/>
    <n v="219978"/>
    <s v="Overdue"/>
    <n v="150583"/>
    <x v="2"/>
    <x v="3"/>
    <x v="4"/>
    <n v="14337"/>
  </r>
  <r>
    <x v="4255"/>
    <x v="118"/>
    <x v="4"/>
    <x v="24"/>
    <x v="2"/>
    <s v="P5"/>
    <x v="1"/>
    <x v="4"/>
    <x v="2"/>
    <x v="435"/>
    <d v="2025-06-20T00:00:00"/>
    <n v="-1"/>
    <n v="254777"/>
    <n v="305315"/>
    <n v="50538"/>
    <x v="8"/>
    <n v="704.5"/>
    <n v="3"/>
    <x v="2"/>
    <x v="2"/>
    <x v="2"/>
    <n v="0"/>
    <x v="774"/>
    <x v="32"/>
    <x v="2"/>
    <s v="P1281"/>
    <n v="444"/>
    <n v="27"/>
    <x v="31"/>
    <x v="1"/>
    <n v="0"/>
    <n v="5"/>
    <s v="B"/>
    <n v="0.48"/>
    <x v="1"/>
    <n v="0"/>
    <n v="55071"/>
    <s v="Overdue"/>
    <n v="236354"/>
    <x v="0"/>
    <x v="0"/>
    <x v="3"/>
    <n v="50538"/>
  </r>
  <r>
    <x v="4256"/>
    <x v="213"/>
    <x v="2"/>
    <x v="3"/>
    <x v="2"/>
    <s v="P4"/>
    <x v="2"/>
    <x v="2"/>
    <x v="2"/>
    <x v="1231"/>
    <d v="2023-03-05T00:00:00"/>
    <n v="20"/>
    <n v="255727"/>
    <n v="358826"/>
    <n v="103099"/>
    <x v="10"/>
    <n v="204.6"/>
    <n v="60"/>
    <x v="0"/>
    <x v="1"/>
    <x v="0"/>
    <n v="0"/>
    <x v="866"/>
    <x v="0"/>
    <x v="1"/>
    <s v="P1033"/>
    <n v="183"/>
    <n v="41"/>
    <x v="39"/>
    <x v="3"/>
    <n v="19"/>
    <n v="8"/>
    <s v="B"/>
    <n v="9.2899999999999991"/>
    <x v="0"/>
    <n v="0"/>
    <n v="666163"/>
    <s v="Pending"/>
    <n v="259418"/>
    <x v="7"/>
    <x v="0"/>
    <x v="0"/>
    <n v="103099"/>
  </r>
  <r>
    <x v="4257"/>
    <x v="230"/>
    <x v="2"/>
    <x v="26"/>
    <x v="0"/>
    <s v="P1"/>
    <x v="0"/>
    <x v="3"/>
    <x v="2"/>
    <x v="49"/>
    <d v="2022-11-17T00:00:00"/>
    <n v="11"/>
    <n v="318679"/>
    <n v="382657"/>
    <n v="63978"/>
    <x v="4"/>
    <n v="701.1"/>
    <n v="1"/>
    <x v="2"/>
    <x v="3"/>
    <x v="0"/>
    <n v="92"/>
    <x v="842"/>
    <x v="0"/>
    <x v="3"/>
    <s v="P1486"/>
    <n v="16"/>
    <n v="77"/>
    <x v="8"/>
    <x v="1"/>
    <n v="14"/>
    <n v="1"/>
    <s v="A"/>
    <n v="0.64"/>
    <x v="3"/>
    <n v="0"/>
    <n v="757070"/>
    <s v="Paid"/>
    <n v="303664"/>
    <x v="11"/>
    <x v="3"/>
    <x v="4"/>
    <n v="63978"/>
  </r>
  <r>
    <x v="4258"/>
    <x v="146"/>
    <x v="3"/>
    <x v="19"/>
    <x v="2"/>
    <s v="P3"/>
    <x v="1"/>
    <x v="2"/>
    <x v="0"/>
    <x v="484"/>
    <d v="2022-04-23T00:00:00"/>
    <n v="6"/>
    <n v="400466"/>
    <n v="407308"/>
    <n v="6842"/>
    <x v="7"/>
    <n v="429.6"/>
    <n v="50"/>
    <x v="0"/>
    <x v="3"/>
    <x v="2"/>
    <n v="0"/>
    <x v="296"/>
    <x v="1"/>
    <x v="2"/>
    <s v="P1458"/>
    <n v="222"/>
    <n v="34"/>
    <x v="21"/>
    <x v="3"/>
    <n v="19"/>
    <n v="4"/>
    <s v="C"/>
    <n v="4.82"/>
    <x v="0"/>
    <n v="0"/>
    <n v="351326"/>
    <s v="Pending"/>
    <n v="437692"/>
    <x v="5"/>
    <x v="1"/>
    <x v="0"/>
    <n v="6842"/>
  </r>
  <r>
    <x v="4259"/>
    <x v="288"/>
    <x v="1"/>
    <x v="8"/>
    <x v="2"/>
    <s v="P2"/>
    <x v="1"/>
    <x v="5"/>
    <x v="4"/>
    <x v="1329"/>
    <d v="2025-07-16T00:00:00"/>
    <n v="59"/>
    <n v="400937"/>
    <n v="453447"/>
    <n v="52510"/>
    <x v="0"/>
    <n v="621.20000000000005"/>
    <n v="78"/>
    <x v="1"/>
    <x v="0"/>
    <x v="1"/>
    <n v="0"/>
    <x v="632"/>
    <x v="44"/>
    <x v="4"/>
    <s v="P1196"/>
    <n v="324"/>
    <n v="30"/>
    <x v="15"/>
    <x v="0"/>
    <n v="19"/>
    <n v="5"/>
    <s v="A"/>
    <n v="14.21"/>
    <x v="3"/>
    <n v="0"/>
    <n v="89501"/>
    <s v="Paid"/>
    <n v="447567"/>
    <x v="5"/>
    <x v="2"/>
    <x v="0"/>
    <n v="52510"/>
  </r>
  <r>
    <x v="4260"/>
    <x v="85"/>
    <x v="1"/>
    <x v="26"/>
    <x v="3"/>
    <s v="P2"/>
    <x v="0"/>
    <x v="1"/>
    <x v="1"/>
    <x v="441"/>
    <d v="2025-07-31T00:00:00"/>
    <n v="11"/>
    <n v="92929"/>
    <n v="103364"/>
    <n v="10435"/>
    <x v="8"/>
    <n v="182.6"/>
    <n v="81"/>
    <x v="1"/>
    <x v="2"/>
    <x v="0"/>
    <n v="54"/>
    <x v="863"/>
    <x v="4"/>
    <x v="0"/>
    <s v="P1359"/>
    <n v="417"/>
    <n v="71"/>
    <x v="50"/>
    <x v="2"/>
    <n v="14"/>
    <n v="3"/>
    <s v="B"/>
    <n v="4.28"/>
    <x v="0"/>
    <n v="7190"/>
    <n v="622912"/>
    <s v="Pending"/>
    <n v="140945"/>
    <x v="12"/>
    <x v="3"/>
    <x v="4"/>
    <n v="10435"/>
  </r>
  <r>
    <x v="4261"/>
    <x v="106"/>
    <x v="2"/>
    <x v="23"/>
    <x v="5"/>
    <s v="P3"/>
    <x v="1"/>
    <x v="1"/>
    <x v="3"/>
    <x v="1115"/>
    <d v="2023-05-25T00:00:00"/>
    <n v="27"/>
    <n v="457323"/>
    <n v="443104"/>
    <n v="-14219"/>
    <x v="8"/>
    <n v="723.3"/>
    <n v="80"/>
    <x v="1"/>
    <x v="3"/>
    <x v="0"/>
    <n v="63"/>
    <x v="216"/>
    <x v="18"/>
    <x v="1"/>
    <s v="P1075"/>
    <n v="232"/>
    <n v="81"/>
    <x v="4"/>
    <x v="3"/>
    <n v="16"/>
    <n v="2"/>
    <s v="D"/>
    <n v="10.24"/>
    <x v="0"/>
    <n v="50401"/>
    <n v="219009"/>
    <s v="Overdue"/>
    <n v="492220"/>
    <x v="1"/>
    <x v="3"/>
    <x v="1"/>
    <n v="-14219"/>
  </r>
  <r>
    <x v="4262"/>
    <x v="251"/>
    <x v="1"/>
    <x v="0"/>
    <x v="2"/>
    <s v="P4"/>
    <x v="2"/>
    <x v="3"/>
    <x v="0"/>
    <x v="1167"/>
    <d v="2023-11-20T00:00:00"/>
    <n v="31"/>
    <n v="205136"/>
    <n v="244537"/>
    <n v="39401"/>
    <x v="4"/>
    <n v="791.5"/>
    <n v="44"/>
    <x v="0"/>
    <x v="2"/>
    <x v="1"/>
    <n v="0"/>
    <x v="400"/>
    <x v="7"/>
    <x v="1"/>
    <s v="P1212"/>
    <n v="211"/>
    <n v="42"/>
    <x v="74"/>
    <x v="2"/>
    <n v="7"/>
    <n v="4"/>
    <s v="C"/>
    <n v="7.24"/>
    <x v="2"/>
    <n v="0"/>
    <n v="994575"/>
    <s v="Pending"/>
    <n v="217077"/>
    <x v="9"/>
    <x v="1"/>
    <x v="3"/>
    <n v="39401"/>
  </r>
  <r>
    <x v="4263"/>
    <x v="25"/>
    <x v="3"/>
    <x v="15"/>
    <x v="4"/>
    <s v="P2"/>
    <x v="3"/>
    <x v="3"/>
    <x v="0"/>
    <x v="259"/>
    <d v="2025-11-01T00:00:00"/>
    <n v="51"/>
    <n v="106592"/>
    <n v="73661"/>
    <n v="-32931"/>
    <x v="7"/>
    <n v="392.5"/>
    <n v="38"/>
    <x v="0"/>
    <x v="2"/>
    <x v="0"/>
    <n v="0"/>
    <x v="51"/>
    <x v="10"/>
    <x v="0"/>
    <s v="P1426"/>
    <n v="9"/>
    <n v="77"/>
    <x v="78"/>
    <x v="3"/>
    <n v="19"/>
    <n v="7"/>
    <s v="D"/>
    <n v="2.0299999999999998"/>
    <x v="1"/>
    <n v="0"/>
    <n v="144921"/>
    <s v="Pending"/>
    <n v="130014"/>
    <x v="11"/>
    <x v="3"/>
    <x v="4"/>
    <n v="-32931"/>
  </r>
  <r>
    <x v="4264"/>
    <x v="36"/>
    <x v="3"/>
    <x v="26"/>
    <x v="2"/>
    <s v="P1"/>
    <x v="3"/>
    <x v="0"/>
    <x v="2"/>
    <x v="552"/>
    <d v="2022-02-23T00:00:00"/>
    <n v="40"/>
    <n v="185702"/>
    <n v="244184"/>
    <n v="58482"/>
    <x v="3"/>
    <n v="337.3"/>
    <n v="48"/>
    <x v="0"/>
    <x v="2"/>
    <x v="2"/>
    <n v="0"/>
    <x v="423"/>
    <x v="21"/>
    <x v="4"/>
    <s v="P1439"/>
    <n v="51"/>
    <n v="108"/>
    <x v="93"/>
    <x v="0"/>
    <n v="12"/>
    <n v="4"/>
    <s v="B"/>
    <n v="17.52"/>
    <x v="1"/>
    <n v="0"/>
    <n v="12144"/>
    <s v="Overdue"/>
    <n v="190938"/>
    <x v="3"/>
    <x v="2"/>
    <x v="3"/>
    <n v="58482"/>
  </r>
  <r>
    <x v="4265"/>
    <x v="24"/>
    <x v="4"/>
    <x v="24"/>
    <x v="3"/>
    <s v="P3"/>
    <x v="0"/>
    <x v="2"/>
    <x v="3"/>
    <x v="1291"/>
    <d v="2025-10-05T00:00:00"/>
    <n v="-2"/>
    <n v="140328"/>
    <n v="222410"/>
    <n v="82082"/>
    <x v="7"/>
    <n v="673.9"/>
    <n v="69"/>
    <x v="1"/>
    <x v="1"/>
    <x v="1"/>
    <n v="0"/>
    <x v="374"/>
    <x v="10"/>
    <x v="3"/>
    <s v="P1061"/>
    <n v="162"/>
    <n v="35"/>
    <x v="41"/>
    <x v="1"/>
    <n v="14"/>
    <n v="3"/>
    <s v="A"/>
    <n v="0.28999999999999998"/>
    <x v="1"/>
    <n v="0"/>
    <n v="632389"/>
    <s v="Pending"/>
    <n v="180824"/>
    <x v="5"/>
    <x v="3"/>
    <x v="3"/>
    <n v="82082"/>
  </r>
  <r>
    <x v="4266"/>
    <x v="227"/>
    <x v="3"/>
    <x v="6"/>
    <x v="4"/>
    <s v="P2"/>
    <x v="2"/>
    <x v="3"/>
    <x v="1"/>
    <x v="420"/>
    <d v="2024-05-07T00:00:00"/>
    <n v="43"/>
    <n v="237091"/>
    <n v="203533"/>
    <n v="-33558"/>
    <x v="1"/>
    <n v="10"/>
    <n v="66"/>
    <x v="1"/>
    <x v="1"/>
    <x v="2"/>
    <n v="60"/>
    <x v="424"/>
    <x v="31"/>
    <x v="2"/>
    <s v="P1266"/>
    <n v="427"/>
    <n v="114"/>
    <x v="8"/>
    <x v="1"/>
    <n v="12"/>
    <n v="8"/>
    <s v="B"/>
    <n v="5.12"/>
    <x v="3"/>
    <n v="0"/>
    <n v="973140"/>
    <s v="Overdue"/>
    <n v="257000"/>
    <x v="11"/>
    <x v="1"/>
    <x v="4"/>
    <n v="-33558"/>
  </r>
  <r>
    <x v="4267"/>
    <x v="136"/>
    <x v="5"/>
    <x v="28"/>
    <x v="4"/>
    <s v="P3"/>
    <x v="3"/>
    <x v="5"/>
    <x v="1"/>
    <x v="1013"/>
    <d v="2022-01-27T00:00:00"/>
    <n v="24"/>
    <n v="182181"/>
    <n v="253290"/>
    <n v="71109"/>
    <x v="8"/>
    <n v="861.6"/>
    <n v="28"/>
    <x v="2"/>
    <x v="1"/>
    <x v="2"/>
    <n v="0"/>
    <x v="622"/>
    <x v="2"/>
    <x v="4"/>
    <s v="P1006"/>
    <n v="354"/>
    <n v="17"/>
    <x v="41"/>
    <x v="3"/>
    <n v="7"/>
    <n v="7"/>
    <s v="B"/>
    <n v="15.21"/>
    <x v="2"/>
    <n v="0"/>
    <n v="189213"/>
    <s v="Paid"/>
    <n v="181004"/>
    <x v="9"/>
    <x v="3"/>
    <x v="4"/>
    <n v="71109"/>
  </r>
  <r>
    <x v="4268"/>
    <x v="208"/>
    <x v="5"/>
    <x v="8"/>
    <x v="2"/>
    <s v="P5"/>
    <x v="2"/>
    <x v="0"/>
    <x v="2"/>
    <x v="1105"/>
    <d v="2024-03-16T00:00:00"/>
    <n v="52"/>
    <n v="222091"/>
    <n v="339160"/>
    <n v="117069"/>
    <x v="2"/>
    <n v="31.3"/>
    <n v="92"/>
    <x v="1"/>
    <x v="0"/>
    <x v="1"/>
    <n v="53"/>
    <x v="204"/>
    <x v="15"/>
    <x v="2"/>
    <s v="P1337"/>
    <n v="221"/>
    <n v="66"/>
    <x v="4"/>
    <x v="1"/>
    <n v="7"/>
    <n v="4"/>
    <s v="B"/>
    <n v="0.8"/>
    <x v="2"/>
    <n v="0"/>
    <n v="521232"/>
    <s v="Overdue"/>
    <n v="236154"/>
    <x v="9"/>
    <x v="1"/>
    <x v="1"/>
    <n v="117069"/>
  </r>
  <r>
    <x v="4269"/>
    <x v="138"/>
    <x v="0"/>
    <x v="18"/>
    <x v="2"/>
    <s v="P3"/>
    <x v="1"/>
    <x v="5"/>
    <x v="1"/>
    <x v="1081"/>
    <d v="2022-09-14T00:00:00"/>
    <n v="37"/>
    <n v="94195"/>
    <n v="116940"/>
    <n v="22745"/>
    <x v="7"/>
    <n v="87.4"/>
    <n v="77"/>
    <x v="1"/>
    <x v="3"/>
    <x v="0"/>
    <n v="0"/>
    <x v="0"/>
    <x v="37"/>
    <x v="1"/>
    <s v="P1183"/>
    <n v="210"/>
    <n v="44"/>
    <x v="85"/>
    <x v="1"/>
    <n v="4"/>
    <n v="1"/>
    <s v="D"/>
    <n v="11.53"/>
    <x v="3"/>
    <n v="0"/>
    <n v="330079"/>
    <s v="Paid"/>
    <n v="114828"/>
    <x v="1"/>
    <x v="1"/>
    <x v="4"/>
    <n v="22745"/>
  </r>
  <r>
    <x v="4270"/>
    <x v="12"/>
    <x v="1"/>
    <x v="5"/>
    <x v="3"/>
    <s v="P3"/>
    <x v="2"/>
    <x v="3"/>
    <x v="2"/>
    <x v="248"/>
    <d v="2022-11-01T00:00:00"/>
    <n v="54"/>
    <n v="322438"/>
    <n v="401183"/>
    <n v="78745"/>
    <x v="7"/>
    <n v="340.6"/>
    <n v="84"/>
    <x v="1"/>
    <x v="0"/>
    <x v="2"/>
    <n v="40"/>
    <x v="728"/>
    <x v="4"/>
    <x v="3"/>
    <s v="P1358"/>
    <n v="250"/>
    <n v="13"/>
    <x v="25"/>
    <x v="0"/>
    <n v="19"/>
    <n v="2"/>
    <s v="C"/>
    <n v="16.989999999999998"/>
    <x v="2"/>
    <n v="0"/>
    <n v="925089"/>
    <s v="Paid"/>
    <n v="352343"/>
    <x v="5"/>
    <x v="3"/>
    <x v="2"/>
    <n v="78745"/>
  </r>
  <r>
    <x v="4271"/>
    <x v="178"/>
    <x v="4"/>
    <x v="4"/>
    <x v="3"/>
    <s v="P4"/>
    <x v="3"/>
    <x v="3"/>
    <x v="0"/>
    <x v="935"/>
    <d v="2022-03-12T00:00:00"/>
    <n v="10"/>
    <n v="14363"/>
    <n v="-11035"/>
    <n v="-25398"/>
    <x v="8"/>
    <n v="162.5"/>
    <n v="63"/>
    <x v="1"/>
    <x v="1"/>
    <x v="1"/>
    <n v="80"/>
    <x v="3"/>
    <x v="6"/>
    <x v="0"/>
    <s v="P1160"/>
    <n v="10"/>
    <n v="69"/>
    <x v="89"/>
    <x v="3"/>
    <n v="16"/>
    <n v="2"/>
    <s v="B"/>
    <n v="7.16"/>
    <x v="0"/>
    <n v="0"/>
    <n v="490943"/>
    <s v="Paid"/>
    <n v="36758"/>
    <x v="1"/>
    <x v="1"/>
    <x v="0"/>
    <n v="-25398"/>
  </r>
  <r>
    <x v="4272"/>
    <x v="35"/>
    <x v="3"/>
    <x v="28"/>
    <x v="2"/>
    <s v="P1"/>
    <x v="1"/>
    <x v="3"/>
    <x v="1"/>
    <x v="91"/>
    <d v="2022-08-14T00:00:00"/>
    <n v="53"/>
    <n v="453990"/>
    <n v="442234"/>
    <n v="-11756"/>
    <x v="10"/>
    <n v="309.3"/>
    <n v="51"/>
    <x v="0"/>
    <x v="1"/>
    <x v="2"/>
    <n v="0"/>
    <x v="548"/>
    <x v="40"/>
    <x v="2"/>
    <s v="P1116"/>
    <n v="11"/>
    <n v="76"/>
    <x v="82"/>
    <x v="2"/>
    <n v="9"/>
    <n v="6"/>
    <s v="B"/>
    <n v="11.47"/>
    <x v="0"/>
    <n v="0"/>
    <n v="958677"/>
    <s v="Paid"/>
    <n v="496050"/>
    <x v="12"/>
    <x v="0"/>
    <x v="1"/>
    <n v="-11756"/>
  </r>
  <r>
    <x v="4273"/>
    <x v="39"/>
    <x v="5"/>
    <x v="25"/>
    <x v="5"/>
    <s v="P3"/>
    <x v="1"/>
    <x v="1"/>
    <x v="4"/>
    <x v="480"/>
    <d v="2022-12-18T00:00:00"/>
    <n v="13"/>
    <n v="274992"/>
    <n v="279963"/>
    <n v="4971"/>
    <x v="3"/>
    <n v="531.5"/>
    <n v="25"/>
    <x v="2"/>
    <x v="1"/>
    <x v="1"/>
    <n v="0"/>
    <x v="657"/>
    <x v="24"/>
    <x v="4"/>
    <s v="P1381"/>
    <n v="290"/>
    <n v="27"/>
    <x v="68"/>
    <x v="2"/>
    <n v="0"/>
    <n v="1"/>
    <s v="C"/>
    <n v="13.51"/>
    <x v="1"/>
    <n v="0"/>
    <n v="579458"/>
    <s v="Paid"/>
    <n v="271931"/>
    <x v="3"/>
    <x v="3"/>
    <x v="1"/>
    <n v="4971"/>
  </r>
  <r>
    <x v="4274"/>
    <x v="90"/>
    <x v="2"/>
    <x v="12"/>
    <x v="4"/>
    <s v="P2"/>
    <x v="1"/>
    <x v="5"/>
    <x v="2"/>
    <x v="243"/>
    <d v="2023-07-15T00:00:00"/>
    <n v="46"/>
    <n v="411471"/>
    <n v="468596"/>
    <n v="57125"/>
    <x v="3"/>
    <n v="598.20000000000005"/>
    <n v="47"/>
    <x v="0"/>
    <x v="1"/>
    <x v="0"/>
    <n v="40"/>
    <x v="743"/>
    <x v="44"/>
    <x v="4"/>
    <s v="P1228"/>
    <n v="242"/>
    <n v="12"/>
    <x v="11"/>
    <x v="1"/>
    <n v="4"/>
    <n v="6"/>
    <s v="B"/>
    <n v="12.15"/>
    <x v="3"/>
    <n v="0"/>
    <n v="104147"/>
    <s v="Overdue"/>
    <n v="410349"/>
    <x v="11"/>
    <x v="1"/>
    <x v="2"/>
    <n v="57125"/>
  </r>
  <r>
    <x v="4275"/>
    <x v="134"/>
    <x v="4"/>
    <x v="16"/>
    <x v="2"/>
    <s v="P4"/>
    <x v="2"/>
    <x v="4"/>
    <x v="2"/>
    <x v="37"/>
    <d v="2023-02-28T00:00:00"/>
    <n v="-1"/>
    <n v="336507"/>
    <n v="322212"/>
    <n v="-14295"/>
    <x v="8"/>
    <n v="547.1"/>
    <n v="90"/>
    <x v="1"/>
    <x v="3"/>
    <x v="2"/>
    <n v="85"/>
    <x v="203"/>
    <x v="38"/>
    <x v="4"/>
    <s v="P1221"/>
    <n v="454"/>
    <n v="107"/>
    <x v="4"/>
    <x v="3"/>
    <n v="21"/>
    <n v="1"/>
    <s v="C"/>
    <n v="7.43"/>
    <x v="1"/>
    <n v="0"/>
    <n v="491003"/>
    <s v="Pending"/>
    <n v="319655"/>
    <x v="11"/>
    <x v="2"/>
    <x v="1"/>
    <n v="-14295"/>
  </r>
  <r>
    <x v="4276"/>
    <x v="157"/>
    <x v="5"/>
    <x v="14"/>
    <x v="0"/>
    <s v="P4"/>
    <x v="2"/>
    <x v="4"/>
    <x v="1"/>
    <x v="252"/>
    <d v="2023-03-11T00:00:00"/>
    <n v="55"/>
    <n v="239980"/>
    <n v="222425"/>
    <n v="-17555"/>
    <x v="9"/>
    <n v="101.7"/>
    <n v="25"/>
    <x v="2"/>
    <x v="3"/>
    <x v="0"/>
    <n v="0"/>
    <x v="343"/>
    <x v="30"/>
    <x v="0"/>
    <s v="P1047"/>
    <n v="373"/>
    <n v="73"/>
    <x v="93"/>
    <x v="3"/>
    <n v="12"/>
    <n v="8"/>
    <s v="C"/>
    <n v="0.57999999999999996"/>
    <x v="2"/>
    <n v="0"/>
    <n v="429315"/>
    <s v="Paid"/>
    <n v="253037"/>
    <x v="11"/>
    <x v="3"/>
    <x v="1"/>
    <n v="-17555"/>
  </r>
  <r>
    <x v="4277"/>
    <x v="213"/>
    <x v="5"/>
    <x v="24"/>
    <x v="2"/>
    <s v="P4"/>
    <x v="0"/>
    <x v="0"/>
    <x v="0"/>
    <x v="146"/>
    <d v="2023-11-17T00:00:00"/>
    <n v="25"/>
    <n v="142580"/>
    <n v="194280"/>
    <n v="51700"/>
    <x v="0"/>
    <n v="442.3"/>
    <n v="15"/>
    <x v="2"/>
    <x v="3"/>
    <x v="0"/>
    <n v="96"/>
    <x v="343"/>
    <x v="4"/>
    <x v="1"/>
    <s v="P1158"/>
    <n v="433"/>
    <n v="49"/>
    <x v="93"/>
    <x v="1"/>
    <n v="12"/>
    <n v="2"/>
    <s v="D"/>
    <n v="10.47"/>
    <x v="1"/>
    <n v="0"/>
    <n v="208250"/>
    <s v="Paid"/>
    <n v="177471"/>
    <x v="8"/>
    <x v="1"/>
    <x v="1"/>
    <n v="51700"/>
  </r>
  <r>
    <x v="4278"/>
    <x v="89"/>
    <x v="2"/>
    <x v="2"/>
    <x v="4"/>
    <s v="P4"/>
    <x v="3"/>
    <x v="3"/>
    <x v="1"/>
    <x v="991"/>
    <d v="2024-09-14T00:00:00"/>
    <n v="-2"/>
    <n v="246700"/>
    <n v="259725"/>
    <n v="13025"/>
    <x v="10"/>
    <n v="720.8"/>
    <n v="38"/>
    <x v="0"/>
    <x v="0"/>
    <x v="0"/>
    <n v="0"/>
    <x v="94"/>
    <x v="43"/>
    <x v="0"/>
    <s v="P1323"/>
    <n v="449"/>
    <n v="94"/>
    <x v="1"/>
    <x v="3"/>
    <n v="0"/>
    <n v="5"/>
    <s v="B"/>
    <n v="17.53"/>
    <x v="1"/>
    <n v="0"/>
    <n v="233873"/>
    <s v="Overdue"/>
    <n v="250349"/>
    <x v="11"/>
    <x v="3"/>
    <x v="0"/>
    <n v="13025"/>
  </r>
  <r>
    <x v="4279"/>
    <x v="232"/>
    <x v="4"/>
    <x v="6"/>
    <x v="4"/>
    <s v="P5"/>
    <x v="0"/>
    <x v="5"/>
    <x v="2"/>
    <x v="818"/>
    <d v="2024-11-30T00:00:00"/>
    <n v="6"/>
    <n v="309102"/>
    <n v="346432"/>
    <n v="37330"/>
    <x v="9"/>
    <n v="264.60000000000002"/>
    <n v="34"/>
    <x v="0"/>
    <x v="0"/>
    <x v="2"/>
    <n v="0"/>
    <x v="220"/>
    <x v="34"/>
    <x v="2"/>
    <s v="P1064"/>
    <n v="372"/>
    <n v="42"/>
    <x v="43"/>
    <x v="1"/>
    <n v="4"/>
    <n v="7"/>
    <s v="B"/>
    <n v="13.5"/>
    <x v="3"/>
    <n v="0"/>
    <n v="188365"/>
    <s v="Pending"/>
    <n v="299475"/>
    <x v="8"/>
    <x v="3"/>
    <x v="2"/>
    <n v="37330"/>
  </r>
  <r>
    <x v="4280"/>
    <x v="277"/>
    <x v="1"/>
    <x v="11"/>
    <x v="2"/>
    <s v="P3"/>
    <x v="2"/>
    <x v="0"/>
    <x v="3"/>
    <x v="616"/>
    <d v="2022-08-16T00:00:00"/>
    <n v="50"/>
    <n v="301683"/>
    <n v="341286"/>
    <n v="39603"/>
    <x v="4"/>
    <n v="869.6"/>
    <n v="5"/>
    <x v="2"/>
    <x v="1"/>
    <x v="1"/>
    <n v="92"/>
    <x v="203"/>
    <x v="3"/>
    <x v="3"/>
    <s v="P1421"/>
    <n v="15"/>
    <n v="101"/>
    <x v="31"/>
    <x v="0"/>
    <n v="14"/>
    <n v="1"/>
    <s v="C"/>
    <n v="8.17"/>
    <x v="2"/>
    <n v="0"/>
    <n v="364140"/>
    <s v="Paid"/>
    <n v="287565"/>
    <x v="6"/>
    <x v="0"/>
    <x v="0"/>
    <n v="39603"/>
  </r>
  <r>
    <x v="4281"/>
    <x v="74"/>
    <x v="2"/>
    <x v="21"/>
    <x v="5"/>
    <s v="P5"/>
    <x v="1"/>
    <x v="3"/>
    <x v="0"/>
    <x v="1105"/>
    <d v="2024-02-18T00:00:00"/>
    <n v="25"/>
    <n v="345264"/>
    <n v="429224"/>
    <n v="83960"/>
    <x v="3"/>
    <n v="887.5"/>
    <n v="81"/>
    <x v="1"/>
    <x v="1"/>
    <x v="1"/>
    <n v="53"/>
    <x v="771"/>
    <x v="35"/>
    <x v="4"/>
    <s v="P1063"/>
    <n v="417"/>
    <n v="87"/>
    <x v="28"/>
    <x v="2"/>
    <n v="7"/>
    <n v="5"/>
    <s v="D"/>
    <n v="2.48"/>
    <x v="3"/>
    <n v="78173"/>
    <n v="988620"/>
    <s v="Overdue"/>
    <n v="331496"/>
    <x v="8"/>
    <x v="2"/>
    <x v="4"/>
    <n v="83960"/>
  </r>
  <r>
    <x v="4282"/>
    <x v="33"/>
    <x v="3"/>
    <x v="3"/>
    <x v="2"/>
    <s v="P5"/>
    <x v="0"/>
    <x v="1"/>
    <x v="2"/>
    <x v="1317"/>
    <d v="2024-07-23T00:00:00"/>
    <n v="33"/>
    <n v="98506"/>
    <n v="179052"/>
    <n v="80546"/>
    <x v="10"/>
    <n v="895.6"/>
    <n v="20"/>
    <x v="2"/>
    <x v="2"/>
    <x v="0"/>
    <n v="0"/>
    <x v="492"/>
    <x v="14"/>
    <x v="2"/>
    <s v="P1465"/>
    <n v="139"/>
    <n v="105"/>
    <x v="59"/>
    <x v="2"/>
    <n v="4"/>
    <n v="7"/>
    <s v="C"/>
    <n v="14.32"/>
    <x v="1"/>
    <n v="0"/>
    <n v="210458"/>
    <s v="Paid"/>
    <n v="129152"/>
    <x v="5"/>
    <x v="3"/>
    <x v="2"/>
    <n v="80546"/>
  </r>
  <r>
    <x v="4283"/>
    <x v="192"/>
    <x v="4"/>
    <x v="15"/>
    <x v="1"/>
    <s v="P2"/>
    <x v="1"/>
    <x v="1"/>
    <x v="1"/>
    <x v="222"/>
    <d v="2023-09-14T00:00:00"/>
    <n v="59"/>
    <n v="60952"/>
    <n v="172014"/>
    <n v="111062"/>
    <x v="4"/>
    <n v="610.70000000000005"/>
    <n v="27"/>
    <x v="2"/>
    <x v="2"/>
    <x v="2"/>
    <n v="67"/>
    <x v="756"/>
    <x v="28"/>
    <x v="2"/>
    <s v="P1406"/>
    <n v="420"/>
    <n v="86"/>
    <x v="54"/>
    <x v="3"/>
    <n v="9"/>
    <n v="4"/>
    <s v="C"/>
    <n v="12.2"/>
    <x v="1"/>
    <n v="0"/>
    <n v="821464"/>
    <s v="Pending"/>
    <n v="94163"/>
    <x v="7"/>
    <x v="1"/>
    <x v="2"/>
    <n v="111062"/>
  </r>
  <r>
    <x v="4284"/>
    <x v="42"/>
    <x v="0"/>
    <x v="14"/>
    <x v="0"/>
    <s v="P5"/>
    <x v="0"/>
    <x v="2"/>
    <x v="3"/>
    <x v="660"/>
    <d v="2024-12-07T00:00:00"/>
    <n v="42"/>
    <n v="6519"/>
    <n v="105761"/>
    <n v="99242"/>
    <x v="9"/>
    <n v="364"/>
    <n v="76"/>
    <x v="1"/>
    <x v="2"/>
    <x v="2"/>
    <n v="0"/>
    <x v="700"/>
    <x v="44"/>
    <x v="1"/>
    <s v="P1372"/>
    <n v="465"/>
    <n v="59"/>
    <x v="31"/>
    <x v="2"/>
    <n v="7"/>
    <n v="6"/>
    <s v="A"/>
    <n v="11.67"/>
    <x v="1"/>
    <n v="67199"/>
    <n v="487338"/>
    <s v="Pending"/>
    <n v="20551"/>
    <x v="1"/>
    <x v="3"/>
    <x v="4"/>
    <n v="99242"/>
  </r>
  <r>
    <x v="4285"/>
    <x v="158"/>
    <x v="5"/>
    <x v="29"/>
    <x v="4"/>
    <s v="P1"/>
    <x v="1"/>
    <x v="5"/>
    <x v="3"/>
    <x v="413"/>
    <d v="2024-09-14T00:00:00"/>
    <n v="42"/>
    <n v="19849"/>
    <n v="-8638"/>
    <n v="-28487"/>
    <x v="10"/>
    <n v="690"/>
    <n v="53"/>
    <x v="0"/>
    <x v="1"/>
    <x v="0"/>
    <n v="70"/>
    <x v="747"/>
    <x v="25"/>
    <x v="3"/>
    <s v="P1214"/>
    <n v="224"/>
    <n v="18"/>
    <x v="54"/>
    <x v="1"/>
    <n v="9"/>
    <n v="4"/>
    <s v="A"/>
    <n v="11.55"/>
    <x v="1"/>
    <n v="0"/>
    <n v="398104"/>
    <s v="Overdue"/>
    <n v="20052"/>
    <x v="2"/>
    <x v="1"/>
    <x v="3"/>
    <n v="-28487"/>
  </r>
  <r>
    <x v="4286"/>
    <x v="175"/>
    <x v="4"/>
    <x v="22"/>
    <x v="0"/>
    <s v="P3"/>
    <x v="0"/>
    <x v="2"/>
    <x v="0"/>
    <x v="730"/>
    <d v="2024-06-18T00:00:00"/>
    <n v="13"/>
    <n v="185322"/>
    <n v="294255"/>
    <n v="108933"/>
    <x v="2"/>
    <n v="423"/>
    <n v="46"/>
    <x v="0"/>
    <x v="3"/>
    <x v="0"/>
    <n v="0"/>
    <x v="51"/>
    <x v="30"/>
    <x v="0"/>
    <s v="P1153"/>
    <n v="447"/>
    <n v="32"/>
    <x v="78"/>
    <x v="2"/>
    <n v="2"/>
    <n v="8"/>
    <s v="C"/>
    <n v="7.6"/>
    <x v="3"/>
    <n v="0"/>
    <n v="707478"/>
    <s v="Overdue"/>
    <n v="200191"/>
    <x v="3"/>
    <x v="1"/>
    <x v="0"/>
    <n v="108933"/>
  </r>
  <r>
    <x v="4287"/>
    <x v="99"/>
    <x v="1"/>
    <x v="24"/>
    <x v="4"/>
    <s v="P3"/>
    <x v="1"/>
    <x v="0"/>
    <x v="1"/>
    <x v="1330"/>
    <d v="2024-09-04T00:00:00"/>
    <n v="43"/>
    <n v="238426"/>
    <n v="334499"/>
    <n v="96073"/>
    <x v="4"/>
    <n v="884.1"/>
    <n v="9"/>
    <x v="2"/>
    <x v="2"/>
    <x v="2"/>
    <n v="0"/>
    <x v="488"/>
    <x v="22"/>
    <x v="1"/>
    <s v="P1500"/>
    <n v="320"/>
    <n v="45"/>
    <x v="91"/>
    <x v="2"/>
    <n v="2"/>
    <n v="4"/>
    <s v="B"/>
    <n v="14.5"/>
    <x v="3"/>
    <n v="86949"/>
    <n v="845008"/>
    <s v="Overdue"/>
    <n v="235810"/>
    <x v="3"/>
    <x v="2"/>
    <x v="4"/>
    <n v="96073"/>
  </r>
  <r>
    <x v="4288"/>
    <x v="257"/>
    <x v="4"/>
    <x v="16"/>
    <x v="0"/>
    <s v="P2"/>
    <x v="1"/>
    <x v="3"/>
    <x v="0"/>
    <x v="176"/>
    <d v="2023-03-08T00:00:00"/>
    <n v="1"/>
    <n v="286506"/>
    <n v="370666"/>
    <n v="84160"/>
    <x v="0"/>
    <n v="756"/>
    <n v="55"/>
    <x v="0"/>
    <x v="1"/>
    <x v="0"/>
    <n v="0"/>
    <x v="554"/>
    <x v="25"/>
    <x v="4"/>
    <s v="P1382"/>
    <n v="256"/>
    <n v="59"/>
    <x v="79"/>
    <x v="3"/>
    <n v="4"/>
    <n v="3"/>
    <s v="D"/>
    <n v="1.44"/>
    <x v="0"/>
    <n v="0"/>
    <n v="682846"/>
    <s v="Paid"/>
    <n v="307043"/>
    <x v="0"/>
    <x v="0"/>
    <x v="4"/>
    <n v="84160"/>
  </r>
  <r>
    <x v="4289"/>
    <x v="23"/>
    <x v="5"/>
    <x v="10"/>
    <x v="2"/>
    <s v="P5"/>
    <x v="1"/>
    <x v="1"/>
    <x v="3"/>
    <x v="1331"/>
    <d v="2024-10-27T00:00:00"/>
    <n v="22"/>
    <n v="438741"/>
    <n v="542904"/>
    <n v="104163"/>
    <x v="0"/>
    <n v="473.2"/>
    <n v="74"/>
    <x v="1"/>
    <x v="1"/>
    <x v="0"/>
    <n v="55"/>
    <x v="178"/>
    <x v="31"/>
    <x v="3"/>
    <s v="P1027"/>
    <n v="303"/>
    <n v="70"/>
    <x v="54"/>
    <x v="3"/>
    <n v="19"/>
    <n v="2"/>
    <s v="D"/>
    <n v="10.97"/>
    <x v="0"/>
    <n v="0"/>
    <n v="845553"/>
    <s v="Paid"/>
    <n v="445950"/>
    <x v="4"/>
    <x v="2"/>
    <x v="3"/>
    <n v="104163"/>
  </r>
  <r>
    <x v="4290"/>
    <x v="217"/>
    <x v="0"/>
    <x v="6"/>
    <x v="1"/>
    <s v="P1"/>
    <x v="1"/>
    <x v="3"/>
    <x v="4"/>
    <x v="1049"/>
    <d v="2023-01-13T00:00:00"/>
    <n v="3"/>
    <n v="306748"/>
    <n v="349220"/>
    <n v="42472"/>
    <x v="1"/>
    <n v="312.60000000000002"/>
    <n v="31"/>
    <x v="0"/>
    <x v="3"/>
    <x v="0"/>
    <n v="56"/>
    <x v="796"/>
    <x v="41"/>
    <x v="4"/>
    <s v="P1251"/>
    <n v="392"/>
    <n v="93"/>
    <x v="41"/>
    <x v="1"/>
    <n v="14"/>
    <n v="4"/>
    <s v="D"/>
    <n v="17.8"/>
    <x v="3"/>
    <n v="0"/>
    <n v="976860"/>
    <s v="Paid"/>
    <n v="338997"/>
    <x v="1"/>
    <x v="0"/>
    <x v="4"/>
    <n v="42472"/>
  </r>
  <r>
    <x v="4291"/>
    <x v="230"/>
    <x v="0"/>
    <x v="27"/>
    <x v="5"/>
    <s v="P4"/>
    <x v="0"/>
    <x v="5"/>
    <x v="0"/>
    <x v="232"/>
    <d v="2024-12-11T00:00:00"/>
    <n v="36"/>
    <n v="386114"/>
    <n v="387416"/>
    <n v="1302"/>
    <x v="1"/>
    <n v="95.8"/>
    <n v="27"/>
    <x v="2"/>
    <x v="0"/>
    <x v="1"/>
    <n v="0"/>
    <x v="113"/>
    <x v="37"/>
    <x v="4"/>
    <s v="P1339"/>
    <n v="448"/>
    <n v="38"/>
    <x v="51"/>
    <x v="0"/>
    <n v="7"/>
    <n v="1"/>
    <s v="A"/>
    <n v="16"/>
    <x v="2"/>
    <n v="0"/>
    <n v="668753"/>
    <s v="Overdue"/>
    <n v="425065"/>
    <x v="0"/>
    <x v="2"/>
    <x v="0"/>
    <n v="1302"/>
  </r>
  <r>
    <x v="4292"/>
    <x v="57"/>
    <x v="3"/>
    <x v="26"/>
    <x v="4"/>
    <s v="P5"/>
    <x v="1"/>
    <x v="1"/>
    <x v="4"/>
    <x v="848"/>
    <d v="2025-02-05T00:00:00"/>
    <n v="36"/>
    <n v="214822"/>
    <n v="265431"/>
    <n v="50609"/>
    <x v="9"/>
    <n v="252.1"/>
    <n v="57"/>
    <x v="0"/>
    <x v="1"/>
    <x v="2"/>
    <n v="92"/>
    <x v="155"/>
    <x v="44"/>
    <x v="2"/>
    <s v="P1062"/>
    <n v="2"/>
    <n v="61"/>
    <x v="31"/>
    <x v="0"/>
    <n v="9"/>
    <n v="8"/>
    <s v="C"/>
    <n v="17.27"/>
    <x v="0"/>
    <n v="0"/>
    <n v="676930"/>
    <s v="Pending"/>
    <n v="258228"/>
    <x v="6"/>
    <x v="2"/>
    <x v="2"/>
    <n v="50609"/>
  </r>
  <r>
    <x v="4293"/>
    <x v="84"/>
    <x v="1"/>
    <x v="29"/>
    <x v="5"/>
    <s v="P2"/>
    <x v="2"/>
    <x v="2"/>
    <x v="2"/>
    <x v="1332"/>
    <d v="2024-07-10T00:00:00"/>
    <n v="56"/>
    <n v="358198"/>
    <n v="457032"/>
    <n v="98834"/>
    <x v="0"/>
    <n v="479.6"/>
    <n v="97"/>
    <x v="1"/>
    <x v="1"/>
    <x v="0"/>
    <n v="92"/>
    <x v="396"/>
    <x v="2"/>
    <x v="4"/>
    <s v="P1441"/>
    <n v="292"/>
    <n v="119"/>
    <x v="18"/>
    <x v="1"/>
    <n v="14"/>
    <n v="5"/>
    <s v="B"/>
    <n v="14.84"/>
    <x v="0"/>
    <n v="0"/>
    <n v="838392"/>
    <s v="Pending"/>
    <n v="348468"/>
    <x v="8"/>
    <x v="2"/>
    <x v="3"/>
    <n v="98834"/>
  </r>
  <r>
    <x v="4294"/>
    <x v="137"/>
    <x v="2"/>
    <x v="22"/>
    <x v="0"/>
    <s v="P2"/>
    <x v="1"/>
    <x v="4"/>
    <x v="3"/>
    <x v="708"/>
    <d v="2024-01-03T00:00:00"/>
    <n v="9"/>
    <n v="468828"/>
    <n v="564446"/>
    <n v="95618"/>
    <x v="4"/>
    <n v="463.4"/>
    <n v="78"/>
    <x v="1"/>
    <x v="1"/>
    <x v="2"/>
    <n v="0"/>
    <x v="383"/>
    <x v="39"/>
    <x v="3"/>
    <s v="P1465"/>
    <n v="175"/>
    <n v="76"/>
    <x v="58"/>
    <x v="2"/>
    <n v="0"/>
    <n v="1"/>
    <s v="D"/>
    <n v="12.79"/>
    <x v="1"/>
    <n v="0"/>
    <n v="659030"/>
    <s v="Overdue"/>
    <n v="507226"/>
    <x v="9"/>
    <x v="1"/>
    <x v="3"/>
    <n v="95618"/>
  </r>
  <r>
    <x v="4295"/>
    <x v="105"/>
    <x v="2"/>
    <x v="15"/>
    <x v="5"/>
    <s v="P1"/>
    <x v="1"/>
    <x v="2"/>
    <x v="3"/>
    <x v="177"/>
    <d v="2025-10-08T00:00:00"/>
    <n v="9"/>
    <n v="11223"/>
    <n v="-21681"/>
    <n v="-32904"/>
    <x v="10"/>
    <n v="238.9"/>
    <n v="42"/>
    <x v="0"/>
    <x v="3"/>
    <x v="2"/>
    <n v="83"/>
    <x v="206"/>
    <x v="12"/>
    <x v="2"/>
    <s v="P1068"/>
    <n v="212"/>
    <n v="112"/>
    <x v="60"/>
    <x v="2"/>
    <n v="7"/>
    <n v="3"/>
    <s v="C"/>
    <n v="14.58"/>
    <x v="1"/>
    <n v="0"/>
    <n v="458030"/>
    <s v="Pending"/>
    <n v="19687"/>
    <x v="10"/>
    <x v="0"/>
    <x v="4"/>
    <n v="-32904"/>
  </r>
  <r>
    <x v="4296"/>
    <x v="84"/>
    <x v="2"/>
    <x v="19"/>
    <x v="3"/>
    <s v="P2"/>
    <x v="2"/>
    <x v="0"/>
    <x v="4"/>
    <x v="1279"/>
    <d v="2023-12-25T00:00:00"/>
    <n v="37"/>
    <n v="151171"/>
    <n v="127781"/>
    <n v="-23390"/>
    <x v="4"/>
    <n v="571.5"/>
    <n v="3"/>
    <x v="2"/>
    <x v="3"/>
    <x v="1"/>
    <n v="0"/>
    <x v="823"/>
    <x v="4"/>
    <x v="3"/>
    <s v="P1347"/>
    <n v="306"/>
    <n v="97"/>
    <x v="33"/>
    <x v="0"/>
    <n v="19"/>
    <n v="6"/>
    <s v="D"/>
    <n v="15.99"/>
    <x v="2"/>
    <n v="0"/>
    <n v="711021"/>
    <s v="Overdue"/>
    <n v="178516"/>
    <x v="5"/>
    <x v="0"/>
    <x v="4"/>
    <n v="-23390"/>
  </r>
  <r>
    <x v="4297"/>
    <x v="192"/>
    <x v="2"/>
    <x v="27"/>
    <x v="2"/>
    <s v="P3"/>
    <x v="1"/>
    <x v="4"/>
    <x v="4"/>
    <x v="336"/>
    <d v="2025-09-25T00:00:00"/>
    <n v="26"/>
    <n v="299703"/>
    <n v="342974"/>
    <n v="43271"/>
    <x v="9"/>
    <n v="795.9"/>
    <n v="100"/>
    <x v="1"/>
    <x v="3"/>
    <x v="2"/>
    <n v="0"/>
    <x v="99"/>
    <x v="9"/>
    <x v="1"/>
    <s v="P1157"/>
    <n v="338"/>
    <n v="27"/>
    <x v="80"/>
    <x v="2"/>
    <n v="16"/>
    <n v="4"/>
    <s v="C"/>
    <n v="15.47"/>
    <x v="3"/>
    <n v="0"/>
    <n v="521638"/>
    <s v="Overdue"/>
    <n v="347994"/>
    <x v="4"/>
    <x v="2"/>
    <x v="2"/>
    <n v="43271"/>
  </r>
  <r>
    <x v="4298"/>
    <x v="96"/>
    <x v="1"/>
    <x v="9"/>
    <x v="5"/>
    <s v="P3"/>
    <x v="3"/>
    <x v="3"/>
    <x v="3"/>
    <x v="1333"/>
    <d v="2022-10-22T00:00:00"/>
    <n v="29"/>
    <n v="178903"/>
    <n v="237429"/>
    <n v="58526"/>
    <x v="4"/>
    <n v="840"/>
    <n v="52"/>
    <x v="0"/>
    <x v="3"/>
    <x v="0"/>
    <n v="0"/>
    <x v="450"/>
    <x v="15"/>
    <x v="1"/>
    <s v="P1264"/>
    <n v="309"/>
    <n v="37"/>
    <x v="33"/>
    <x v="0"/>
    <n v="9"/>
    <n v="7"/>
    <s v="D"/>
    <n v="1.7"/>
    <x v="1"/>
    <n v="0"/>
    <n v="458190"/>
    <s v="Pending"/>
    <n v="211779"/>
    <x v="7"/>
    <x v="0"/>
    <x v="4"/>
    <n v="58526"/>
  </r>
  <r>
    <x v="4299"/>
    <x v="200"/>
    <x v="5"/>
    <x v="27"/>
    <x v="5"/>
    <s v="P2"/>
    <x v="2"/>
    <x v="3"/>
    <x v="0"/>
    <x v="1318"/>
    <d v="2023-02-12T00:00:00"/>
    <n v="54"/>
    <n v="358433"/>
    <n v="419200"/>
    <n v="60767"/>
    <x v="2"/>
    <n v="676.9"/>
    <n v="14"/>
    <x v="2"/>
    <x v="3"/>
    <x v="0"/>
    <n v="83"/>
    <x v="688"/>
    <x v="5"/>
    <x v="1"/>
    <s v="P1128"/>
    <n v="7"/>
    <n v="48"/>
    <x v="34"/>
    <x v="0"/>
    <n v="21"/>
    <n v="4"/>
    <s v="B"/>
    <n v="13.2"/>
    <x v="1"/>
    <n v="0"/>
    <n v="397280"/>
    <s v="Paid"/>
    <n v="378267"/>
    <x v="1"/>
    <x v="1"/>
    <x v="2"/>
    <n v="60767"/>
  </r>
  <r>
    <x v="4300"/>
    <x v="242"/>
    <x v="4"/>
    <x v="1"/>
    <x v="5"/>
    <s v="P5"/>
    <x v="3"/>
    <x v="5"/>
    <x v="2"/>
    <x v="644"/>
    <d v="2022-06-21T00:00:00"/>
    <n v="7"/>
    <n v="99707"/>
    <n v="155762"/>
    <n v="56055"/>
    <x v="6"/>
    <n v="607.20000000000005"/>
    <n v="25"/>
    <x v="2"/>
    <x v="0"/>
    <x v="1"/>
    <n v="66"/>
    <x v="532"/>
    <x v="10"/>
    <x v="0"/>
    <s v="P1386"/>
    <n v="269"/>
    <n v="42"/>
    <x v="92"/>
    <x v="1"/>
    <n v="0"/>
    <n v="4"/>
    <s v="C"/>
    <n v="3.83"/>
    <x v="1"/>
    <n v="0"/>
    <n v="173563"/>
    <s v="Paid"/>
    <n v="123112"/>
    <x v="5"/>
    <x v="0"/>
    <x v="4"/>
    <n v="56055"/>
  </r>
  <r>
    <x v="4301"/>
    <x v="241"/>
    <x v="0"/>
    <x v="4"/>
    <x v="4"/>
    <s v="P5"/>
    <x v="0"/>
    <x v="2"/>
    <x v="1"/>
    <x v="803"/>
    <d v="2022-04-11T00:00:00"/>
    <n v="53"/>
    <n v="82822"/>
    <n v="199303"/>
    <n v="116481"/>
    <x v="6"/>
    <n v="449"/>
    <n v="8"/>
    <x v="2"/>
    <x v="0"/>
    <x v="0"/>
    <n v="57"/>
    <x v="847"/>
    <x v="36"/>
    <x v="3"/>
    <s v="P1216"/>
    <n v="450"/>
    <n v="10"/>
    <x v="71"/>
    <x v="3"/>
    <n v="2"/>
    <n v="2"/>
    <s v="C"/>
    <n v="8.93"/>
    <x v="2"/>
    <n v="0"/>
    <n v="96865"/>
    <s v="Overdue"/>
    <n v="72697"/>
    <x v="8"/>
    <x v="2"/>
    <x v="3"/>
    <n v="116481"/>
  </r>
  <r>
    <x v="4302"/>
    <x v="169"/>
    <x v="1"/>
    <x v="28"/>
    <x v="0"/>
    <s v="P5"/>
    <x v="2"/>
    <x v="0"/>
    <x v="3"/>
    <x v="175"/>
    <d v="2025-11-15T00:00:00"/>
    <n v="15"/>
    <n v="458549"/>
    <n v="420323"/>
    <n v="-38226"/>
    <x v="10"/>
    <n v="43.2"/>
    <n v="83"/>
    <x v="1"/>
    <x v="0"/>
    <x v="1"/>
    <n v="0"/>
    <x v="176"/>
    <x v="18"/>
    <x v="3"/>
    <s v="P1063"/>
    <n v="269"/>
    <n v="45"/>
    <x v="76"/>
    <x v="1"/>
    <n v="14"/>
    <n v="3"/>
    <s v="D"/>
    <n v="2.68"/>
    <x v="0"/>
    <n v="24484"/>
    <n v="841633"/>
    <s v="Overdue"/>
    <n v="465482"/>
    <x v="7"/>
    <x v="0"/>
    <x v="1"/>
    <n v="-38226"/>
  </r>
  <r>
    <x v="4303"/>
    <x v="3"/>
    <x v="4"/>
    <x v="23"/>
    <x v="5"/>
    <s v="P5"/>
    <x v="2"/>
    <x v="3"/>
    <x v="2"/>
    <x v="716"/>
    <d v="2025-04-02T00:00:00"/>
    <n v="3"/>
    <n v="34848"/>
    <n v="60423"/>
    <n v="25575"/>
    <x v="3"/>
    <n v="206.5"/>
    <n v="46"/>
    <x v="0"/>
    <x v="0"/>
    <x v="0"/>
    <n v="51"/>
    <x v="892"/>
    <x v="15"/>
    <x v="0"/>
    <s v="P1234"/>
    <n v="489"/>
    <n v="104"/>
    <x v="8"/>
    <x v="1"/>
    <n v="0"/>
    <n v="4"/>
    <s v="B"/>
    <n v="13.48"/>
    <x v="1"/>
    <n v="0"/>
    <n v="810782"/>
    <s v="Overdue"/>
    <n v="26369"/>
    <x v="4"/>
    <x v="3"/>
    <x v="3"/>
    <n v="25575"/>
  </r>
  <r>
    <x v="4304"/>
    <x v="67"/>
    <x v="1"/>
    <x v="2"/>
    <x v="1"/>
    <s v="P5"/>
    <x v="0"/>
    <x v="4"/>
    <x v="2"/>
    <x v="588"/>
    <d v="2023-07-29T00:00:00"/>
    <n v="48"/>
    <n v="73226"/>
    <n v="67521"/>
    <n v="-5705"/>
    <x v="7"/>
    <n v="409.4"/>
    <n v="49"/>
    <x v="0"/>
    <x v="3"/>
    <x v="2"/>
    <n v="96"/>
    <x v="83"/>
    <x v="29"/>
    <x v="0"/>
    <s v="P1139"/>
    <n v="207"/>
    <n v="30"/>
    <x v="15"/>
    <x v="1"/>
    <n v="14"/>
    <n v="8"/>
    <s v="A"/>
    <n v="6.56"/>
    <x v="1"/>
    <n v="0"/>
    <n v="934915"/>
    <s v="Overdue"/>
    <n v="94574"/>
    <x v="9"/>
    <x v="1"/>
    <x v="0"/>
    <n v="-5705"/>
  </r>
  <r>
    <x v="4305"/>
    <x v="74"/>
    <x v="1"/>
    <x v="7"/>
    <x v="5"/>
    <s v="P1"/>
    <x v="0"/>
    <x v="3"/>
    <x v="0"/>
    <x v="365"/>
    <d v="2022-11-02T00:00:00"/>
    <n v="13"/>
    <n v="169385"/>
    <n v="195187"/>
    <n v="25802"/>
    <x v="14"/>
    <n v="541.20000000000005"/>
    <n v="95"/>
    <x v="1"/>
    <x v="0"/>
    <x v="1"/>
    <n v="79"/>
    <x v="158"/>
    <x v="0"/>
    <x v="1"/>
    <s v="P1463"/>
    <n v="204"/>
    <n v="78"/>
    <x v="1"/>
    <x v="1"/>
    <n v="21"/>
    <n v="2"/>
    <s v="B"/>
    <n v="14.16"/>
    <x v="3"/>
    <n v="0"/>
    <n v="241742"/>
    <s v="Paid"/>
    <n v="162333"/>
    <x v="6"/>
    <x v="1"/>
    <x v="3"/>
    <n v="25802"/>
  </r>
  <r>
    <x v="4306"/>
    <x v="251"/>
    <x v="2"/>
    <x v="28"/>
    <x v="5"/>
    <s v="P3"/>
    <x v="1"/>
    <x v="1"/>
    <x v="0"/>
    <x v="608"/>
    <d v="2023-06-06T00:00:00"/>
    <n v="16"/>
    <n v="169972"/>
    <n v="258893"/>
    <n v="88921"/>
    <x v="4"/>
    <n v="194.2"/>
    <n v="40"/>
    <x v="0"/>
    <x v="3"/>
    <x v="1"/>
    <n v="79"/>
    <x v="301"/>
    <x v="7"/>
    <x v="4"/>
    <s v="P1078"/>
    <n v="345"/>
    <n v="62"/>
    <x v="65"/>
    <x v="1"/>
    <n v="12"/>
    <n v="8"/>
    <s v="B"/>
    <n v="1.9"/>
    <x v="2"/>
    <n v="0"/>
    <n v="140441"/>
    <s v="Pending"/>
    <n v="214661"/>
    <x v="12"/>
    <x v="2"/>
    <x v="0"/>
    <n v="88921"/>
  </r>
  <r>
    <x v="4307"/>
    <x v="73"/>
    <x v="3"/>
    <x v="11"/>
    <x v="5"/>
    <s v="P2"/>
    <x v="2"/>
    <x v="0"/>
    <x v="0"/>
    <x v="1156"/>
    <d v="2022-09-16T00:00:00"/>
    <n v="-1"/>
    <n v="325451"/>
    <n v="385670"/>
    <n v="60219"/>
    <x v="2"/>
    <n v="129.1"/>
    <n v="16"/>
    <x v="2"/>
    <x v="3"/>
    <x v="2"/>
    <n v="83"/>
    <x v="399"/>
    <x v="23"/>
    <x v="2"/>
    <s v="P1352"/>
    <n v="354"/>
    <n v="20"/>
    <x v="85"/>
    <x v="0"/>
    <n v="0"/>
    <n v="2"/>
    <s v="D"/>
    <n v="7.11"/>
    <x v="2"/>
    <n v="0"/>
    <n v="442334"/>
    <s v="Overdue"/>
    <n v="346518"/>
    <x v="2"/>
    <x v="3"/>
    <x v="4"/>
    <n v="60219"/>
  </r>
  <r>
    <x v="4308"/>
    <x v="2"/>
    <x v="5"/>
    <x v="1"/>
    <x v="2"/>
    <s v="P4"/>
    <x v="1"/>
    <x v="3"/>
    <x v="2"/>
    <x v="970"/>
    <d v="2023-07-03T00:00:00"/>
    <n v="29"/>
    <n v="142454"/>
    <n v="141144"/>
    <n v="-1310"/>
    <x v="10"/>
    <n v="280.39999999999998"/>
    <n v="77"/>
    <x v="1"/>
    <x v="1"/>
    <x v="1"/>
    <n v="0"/>
    <x v="125"/>
    <x v="32"/>
    <x v="2"/>
    <s v="P1290"/>
    <n v="90"/>
    <n v="56"/>
    <x v="73"/>
    <x v="1"/>
    <n v="9"/>
    <n v="1"/>
    <s v="A"/>
    <n v="17.149999999999999"/>
    <x v="0"/>
    <n v="15386"/>
    <n v="10888"/>
    <s v="Overdue"/>
    <n v="138858"/>
    <x v="8"/>
    <x v="3"/>
    <x v="1"/>
    <n v="-1310"/>
  </r>
  <r>
    <x v="4309"/>
    <x v="147"/>
    <x v="5"/>
    <x v="17"/>
    <x v="5"/>
    <s v="P5"/>
    <x v="1"/>
    <x v="0"/>
    <x v="2"/>
    <x v="1246"/>
    <d v="2023-09-09T00:00:00"/>
    <n v="59"/>
    <n v="89783"/>
    <n v="149744"/>
    <n v="59961"/>
    <x v="9"/>
    <n v="393.2"/>
    <n v="95"/>
    <x v="1"/>
    <x v="3"/>
    <x v="0"/>
    <n v="61"/>
    <x v="697"/>
    <x v="40"/>
    <x v="1"/>
    <s v="P1142"/>
    <n v="287"/>
    <n v="93"/>
    <x v="83"/>
    <x v="1"/>
    <n v="19"/>
    <n v="8"/>
    <s v="A"/>
    <n v="13.85"/>
    <x v="1"/>
    <n v="0"/>
    <n v="337815"/>
    <s v="Pending"/>
    <n v="73625"/>
    <x v="8"/>
    <x v="1"/>
    <x v="1"/>
    <n v="59961"/>
  </r>
  <r>
    <x v="4310"/>
    <x v="18"/>
    <x v="4"/>
    <x v="9"/>
    <x v="0"/>
    <s v="P5"/>
    <x v="0"/>
    <x v="3"/>
    <x v="4"/>
    <x v="50"/>
    <d v="2024-09-20T00:00:00"/>
    <n v="41"/>
    <n v="220024"/>
    <n v="328427"/>
    <n v="108403"/>
    <x v="2"/>
    <n v="61.6"/>
    <n v="26"/>
    <x v="2"/>
    <x v="2"/>
    <x v="0"/>
    <n v="84"/>
    <x v="860"/>
    <x v="4"/>
    <x v="3"/>
    <s v="P1442"/>
    <n v="371"/>
    <n v="60"/>
    <x v="91"/>
    <x v="3"/>
    <n v="14"/>
    <n v="7"/>
    <s v="A"/>
    <n v="1"/>
    <x v="2"/>
    <n v="0"/>
    <n v="26602"/>
    <s v="Overdue"/>
    <n v="211712"/>
    <x v="11"/>
    <x v="2"/>
    <x v="4"/>
    <n v="108403"/>
  </r>
  <r>
    <x v="4311"/>
    <x v="176"/>
    <x v="4"/>
    <x v="16"/>
    <x v="3"/>
    <s v="P1"/>
    <x v="2"/>
    <x v="1"/>
    <x v="2"/>
    <x v="181"/>
    <d v="2024-03-25T00:00:00"/>
    <n v="4"/>
    <n v="21268"/>
    <n v="3971"/>
    <n v="-17297"/>
    <x v="7"/>
    <n v="511.1"/>
    <n v="30"/>
    <x v="2"/>
    <x v="3"/>
    <x v="1"/>
    <n v="70"/>
    <x v="95"/>
    <x v="38"/>
    <x v="3"/>
    <s v="P1137"/>
    <n v="26"/>
    <n v="17"/>
    <x v="86"/>
    <x v="1"/>
    <n v="2"/>
    <n v="6"/>
    <s v="D"/>
    <n v="9.84"/>
    <x v="2"/>
    <n v="0"/>
    <n v="80785"/>
    <s v="Overdue"/>
    <n v="34860"/>
    <x v="0"/>
    <x v="1"/>
    <x v="2"/>
    <n v="-17297"/>
  </r>
  <r>
    <x v="4312"/>
    <x v="134"/>
    <x v="2"/>
    <x v="5"/>
    <x v="4"/>
    <s v="P4"/>
    <x v="0"/>
    <x v="1"/>
    <x v="3"/>
    <x v="971"/>
    <d v="2025-03-01T00:00:00"/>
    <n v="13"/>
    <n v="128903"/>
    <n v="183729"/>
    <n v="54826"/>
    <x v="1"/>
    <n v="18.5"/>
    <n v="14"/>
    <x v="2"/>
    <x v="3"/>
    <x v="0"/>
    <n v="69"/>
    <x v="120"/>
    <x v="36"/>
    <x v="4"/>
    <s v="P1207"/>
    <n v="323"/>
    <n v="75"/>
    <x v="77"/>
    <x v="2"/>
    <n v="4"/>
    <n v="2"/>
    <s v="A"/>
    <n v="13.77"/>
    <x v="2"/>
    <n v="0"/>
    <n v="775546"/>
    <s v="Overdue"/>
    <n v="135071"/>
    <x v="0"/>
    <x v="3"/>
    <x v="2"/>
    <n v="54826"/>
  </r>
  <r>
    <x v="4313"/>
    <x v="160"/>
    <x v="5"/>
    <x v="13"/>
    <x v="2"/>
    <s v="P4"/>
    <x v="3"/>
    <x v="4"/>
    <x v="2"/>
    <x v="1088"/>
    <d v="2025-09-04T00:00:00"/>
    <n v="59"/>
    <n v="297561"/>
    <n v="356480"/>
    <n v="58919"/>
    <x v="3"/>
    <n v="880.2"/>
    <n v="3"/>
    <x v="2"/>
    <x v="3"/>
    <x v="0"/>
    <n v="0"/>
    <x v="247"/>
    <x v="39"/>
    <x v="3"/>
    <s v="P1240"/>
    <n v="442"/>
    <n v="12"/>
    <x v="66"/>
    <x v="2"/>
    <n v="4"/>
    <n v="4"/>
    <s v="D"/>
    <n v="17.899999999999999"/>
    <x v="1"/>
    <n v="34897"/>
    <n v="340466"/>
    <s v="Pending"/>
    <n v="321882"/>
    <x v="1"/>
    <x v="2"/>
    <x v="0"/>
    <n v="58919"/>
  </r>
  <r>
    <x v="4314"/>
    <x v="13"/>
    <x v="0"/>
    <x v="2"/>
    <x v="5"/>
    <s v="P1"/>
    <x v="0"/>
    <x v="3"/>
    <x v="2"/>
    <x v="727"/>
    <d v="2022-08-28T00:00:00"/>
    <n v="4"/>
    <n v="274713"/>
    <n v="284852"/>
    <n v="10139"/>
    <x v="7"/>
    <n v="78"/>
    <n v="39"/>
    <x v="0"/>
    <x v="3"/>
    <x v="0"/>
    <n v="63"/>
    <x v="247"/>
    <x v="40"/>
    <x v="0"/>
    <s v="P1016"/>
    <n v="152"/>
    <n v="12"/>
    <x v="45"/>
    <x v="2"/>
    <n v="2"/>
    <n v="4"/>
    <s v="A"/>
    <n v="17.61"/>
    <x v="0"/>
    <n v="0"/>
    <n v="70683"/>
    <s v="Overdue"/>
    <n v="256577"/>
    <x v="1"/>
    <x v="2"/>
    <x v="0"/>
    <n v="10139"/>
  </r>
  <r>
    <x v="4315"/>
    <x v="159"/>
    <x v="3"/>
    <x v="13"/>
    <x v="4"/>
    <s v="P2"/>
    <x v="1"/>
    <x v="4"/>
    <x v="0"/>
    <x v="350"/>
    <d v="2024-10-19T00:00:00"/>
    <n v="26"/>
    <n v="272944"/>
    <n v="360293"/>
    <n v="87349"/>
    <x v="8"/>
    <n v="689.4"/>
    <n v="76"/>
    <x v="1"/>
    <x v="1"/>
    <x v="0"/>
    <n v="0"/>
    <x v="497"/>
    <x v="23"/>
    <x v="3"/>
    <s v="P1361"/>
    <n v="30"/>
    <n v="36"/>
    <x v="90"/>
    <x v="0"/>
    <n v="14"/>
    <n v="1"/>
    <s v="A"/>
    <n v="1.24"/>
    <x v="3"/>
    <n v="0"/>
    <n v="627846"/>
    <s v="Overdue"/>
    <n v="264812"/>
    <x v="1"/>
    <x v="3"/>
    <x v="2"/>
    <n v="87349"/>
  </r>
  <r>
    <x v="4316"/>
    <x v="264"/>
    <x v="2"/>
    <x v="20"/>
    <x v="1"/>
    <s v="P3"/>
    <x v="2"/>
    <x v="0"/>
    <x v="2"/>
    <x v="745"/>
    <d v="2024-02-09T00:00:00"/>
    <n v="28"/>
    <n v="201483"/>
    <n v="245741"/>
    <n v="44258"/>
    <x v="7"/>
    <n v="119.1"/>
    <n v="23"/>
    <x v="2"/>
    <x v="3"/>
    <x v="2"/>
    <n v="0"/>
    <x v="293"/>
    <x v="44"/>
    <x v="2"/>
    <s v="P1442"/>
    <n v="419"/>
    <n v="69"/>
    <x v="17"/>
    <x v="0"/>
    <n v="12"/>
    <n v="6"/>
    <s v="B"/>
    <n v="15.14"/>
    <x v="0"/>
    <n v="0"/>
    <n v="944287"/>
    <s v="Overdue"/>
    <n v="243456"/>
    <x v="4"/>
    <x v="2"/>
    <x v="4"/>
    <n v="44258"/>
  </r>
  <r>
    <x v="4317"/>
    <x v="66"/>
    <x v="2"/>
    <x v="21"/>
    <x v="4"/>
    <s v="P5"/>
    <x v="1"/>
    <x v="0"/>
    <x v="3"/>
    <x v="116"/>
    <d v="2025-05-04T00:00:00"/>
    <n v="8"/>
    <n v="442906"/>
    <n v="449859"/>
    <n v="6953"/>
    <x v="0"/>
    <n v="832.3"/>
    <n v="23"/>
    <x v="2"/>
    <x v="0"/>
    <x v="1"/>
    <n v="0"/>
    <x v="785"/>
    <x v="2"/>
    <x v="4"/>
    <s v="P1137"/>
    <n v="306"/>
    <n v="13"/>
    <x v="52"/>
    <x v="2"/>
    <n v="4"/>
    <n v="2"/>
    <s v="C"/>
    <n v="5.79"/>
    <x v="1"/>
    <n v="65360"/>
    <n v="880822"/>
    <s v="Paid"/>
    <n v="474004"/>
    <x v="11"/>
    <x v="2"/>
    <x v="3"/>
    <n v="6953"/>
  </r>
  <r>
    <x v="4318"/>
    <x v="242"/>
    <x v="1"/>
    <x v="29"/>
    <x v="1"/>
    <s v="P5"/>
    <x v="3"/>
    <x v="3"/>
    <x v="1"/>
    <x v="1236"/>
    <d v="2022-03-05T00:00:00"/>
    <n v="55"/>
    <n v="219966"/>
    <n v="325792"/>
    <n v="105826"/>
    <x v="7"/>
    <n v="197"/>
    <n v="72"/>
    <x v="1"/>
    <x v="1"/>
    <x v="1"/>
    <n v="0"/>
    <x v="764"/>
    <x v="8"/>
    <x v="0"/>
    <s v="P1054"/>
    <n v="491"/>
    <n v="15"/>
    <x v="61"/>
    <x v="0"/>
    <n v="4"/>
    <n v="8"/>
    <s v="B"/>
    <n v="12.29"/>
    <x v="0"/>
    <n v="0"/>
    <n v="282801"/>
    <s v="Overdue"/>
    <n v="210838"/>
    <x v="0"/>
    <x v="3"/>
    <x v="1"/>
    <n v="105826"/>
  </r>
  <r>
    <x v="4319"/>
    <x v="70"/>
    <x v="4"/>
    <x v="26"/>
    <x v="2"/>
    <s v="P4"/>
    <x v="1"/>
    <x v="5"/>
    <x v="2"/>
    <x v="415"/>
    <d v="2022-08-26T00:00:00"/>
    <n v="21"/>
    <n v="167442"/>
    <n v="238850"/>
    <n v="71408"/>
    <x v="10"/>
    <n v="201.9"/>
    <n v="97"/>
    <x v="1"/>
    <x v="1"/>
    <x v="2"/>
    <n v="0"/>
    <x v="339"/>
    <x v="41"/>
    <x v="0"/>
    <s v="P1486"/>
    <n v="496"/>
    <n v="105"/>
    <x v="82"/>
    <x v="1"/>
    <n v="4"/>
    <n v="5"/>
    <s v="B"/>
    <n v="16.73"/>
    <x v="2"/>
    <n v="87936"/>
    <n v="415233"/>
    <s v="Paid"/>
    <n v="171280"/>
    <x v="1"/>
    <x v="1"/>
    <x v="2"/>
    <n v="71408"/>
  </r>
  <r>
    <x v="4320"/>
    <x v="273"/>
    <x v="2"/>
    <x v="27"/>
    <x v="4"/>
    <s v="P3"/>
    <x v="3"/>
    <x v="4"/>
    <x v="3"/>
    <x v="1299"/>
    <d v="2024-09-26T00:00:00"/>
    <n v="39"/>
    <n v="137270"/>
    <n v="249548"/>
    <n v="112278"/>
    <x v="10"/>
    <n v="390.2"/>
    <n v="72"/>
    <x v="1"/>
    <x v="3"/>
    <x v="0"/>
    <n v="75"/>
    <x v="288"/>
    <x v="1"/>
    <x v="2"/>
    <s v="P1217"/>
    <n v="499"/>
    <n v="85"/>
    <x v="88"/>
    <x v="0"/>
    <n v="14"/>
    <n v="5"/>
    <s v="A"/>
    <n v="13.7"/>
    <x v="3"/>
    <n v="73867"/>
    <n v="628541"/>
    <s v="Pending"/>
    <n v="179293"/>
    <x v="6"/>
    <x v="2"/>
    <x v="3"/>
    <n v="112278"/>
  </r>
  <r>
    <x v="4321"/>
    <x v="119"/>
    <x v="2"/>
    <x v="13"/>
    <x v="3"/>
    <s v="P1"/>
    <x v="3"/>
    <x v="5"/>
    <x v="1"/>
    <x v="139"/>
    <d v="2023-11-10T00:00:00"/>
    <n v="1"/>
    <n v="44533"/>
    <n v="146375"/>
    <n v="101842"/>
    <x v="9"/>
    <n v="118.8"/>
    <n v="25"/>
    <x v="2"/>
    <x v="2"/>
    <x v="0"/>
    <n v="47"/>
    <x v="305"/>
    <x v="11"/>
    <x v="0"/>
    <s v="P1404"/>
    <n v="198"/>
    <n v="89"/>
    <x v="19"/>
    <x v="1"/>
    <n v="14"/>
    <n v="5"/>
    <s v="C"/>
    <n v="2.57"/>
    <x v="0"/>
    <n v="0"/>
    <n v="278050"/>
    <s v="Overdue"/>
    <n v="92781"/>
    <x v="1"/>
    <x v="1"/>
    <x v="3"/>
    <n v="101842"/>
  </r>
  <r>
    <x v="4322"/>
    <x v="101"/>
    <x v="0"/>
    <x v="21"/>
    <x v="2"/>
    <s v="P2"/>
    <x v="1"/>
    <x v="4"/>
    <x v="3"/>
    <x v="192"/>
    <d v="2023-07-24T00:00:00"/>
    <n v="0"/>
    <n v="39336"/>
    <n v="104524"/>
    <n v="65188"/>
    <x v="2"/>
    <n v="413.4"/>
    <n v="72"/>
    <x v="1"/>
    <x v="3"/>
    <x v="2"/>
    <n v="41"/>
    <x v="867"/>
    <x v="27"/>
    <x v="2"/>
    <s v="P1052"/>
    <n v="6"/>
    <n v="75"/>
    <x v="90"/>
    <x v="1"/>
    <n v="16"/>
    <n v="1"/>
    <s v="D"/>
    <n v="7.94"/>
    <x v="3"/>
    <n v="38838"/>
    <n v="39478"/>
    <s v="Overdue"/>
    <n v="42851"/>
    <x v="11"/>
    <x v="0"/>
    <x v="0"/>
    <n v="65188"/>
  </r>
  <r>
    <x v="4323"/>
    <x v="50"/>
    <x v="1"/>
    <x v="8"/>
    <x v="1"/>
    <s v="P2"/>
    <x v="3"/>
    <x v="2"/>
    <x v="0"/>
    <x v="72"/>
    <d v="2023-05-30T00:00:00"/>
    <n v="6"/>
    <n v="251533"/>
    <n v="334047"/>
    <n v="82514"/>
    <x v="9"/>
    <n v="388.2"/>
    <n v="4"/>
    <x v="2"/>
    <x v="2"/>
    <x v="0"/>
    <n v="0"/>
    <x v="703"/>
    <x v="11"/>
    <x v="3"/>
    <s v="P1332"/>
    <n v="200"/>
    <n v="34"/>
    <x v="93"/>
    <x v="0"/>
    <n v="4"/>
    <n v="8"/>
    <s v="A"/>
    <n v="3.31"/>
    <x v="1"/>
    <n v="0"/>
    <n v="912684"/>
    <s v="Pending"/>
    <n v="241143"/>
    <x v="3"/>
    <x v="3"/>
    <x v="3"/>
    <n v="82514"/>
  </r>
  <r>
    <x v="4324"/>
    <x v="186"/>
    <x v="2"/>
    <x v="11"/>
    <x v="4"/>
    <s v="P1"/>
    <x v="0"/>
    <x v="0"/>
    <x v="3"/>
    <x v="170"/>
    <d v="2024-04-13T00:00:00"/>
    <n v="29"/>
    <n v="488598"/>
    <n v="509156"/>
    <n v="20558"/>
    <x v="2"/>
    <n v="3.8"/>
    <n v="97"/>
    <x v="1"/>
    <x v="0"/>
    <x v="1"/>
    <n v="61"/>
    <x v="254"/>
    <x v="22"/>
    <x v="1"/>
    <s v="P1374"/>
    <n v="356"/>
    <n v="32"/>
    <x v="43"/>
    <x v="0"/>
    <n v="9"/>
    <n v="8"/>
    <s v="C"/>
    <n v="1.37"/>
    <x v="1"/>
    <n v="0"/>
    <n v="506184"/>
    <s v="Overdue"/>
    <n v="529684"/>
    <x v="4"/>
    <x v="3"/>
    <x v="4"/>
    <n v="20558"/>
  </r>
  <r>
    <x v="4325"/>
    <x v="247"/>
    <x v="1"/>
    <x v="14"/>
    <x v="4"/>
    <s v="P2"/>
    <x v="2"/>
    <x v="3"/>
    <x v="2"/>
    <x v="1056"/>
    <d v="2022-05-03T00:00:00"/>
    <n v="45"/>
    <n v="319759"/>
    <n v="330967"/>
    <n v="11208"/>
    <x v="8"/>
    <n v="606.9"/>
    <n v="74"/>
    <x v="1"/>
    <x v="3"/>
    <x v="0"/>
    <n v="0"/>
    <x v="447"/>
    <x v="34"/>
    <x v="2"/>
    <s v="P1188"/>
    <n v="321"/>
    <n v="83"/>
    <x v="70"/>
    <x v="0"/>
    <n v="4"/>
    <n v="4"/>
    <s v="A"/>
    <n v="2.9"/>
    <x v="3"/>
    <n v="0"/>
    <n v="989540"/>
    <s v="Overdue"/>
    <n v="310467"/>
    <x v="10"/>
    <x v="2"/>
    <x v="4"/>
    <n v="11208"/>
  </r>
  <r>
    <x v="4326"/>
    <x v="293"/>
    <x v="3"/>
    <x v="25"/>
    <x v="3"/>
    <s v="P2"/>
    <x v="1"/>
    <x v="4"/>
    <x v="3"/>
    <x v="980"/>
    <d v="2024-08-08T00:00:00"/>
    <n v="19"/>
    <n v="300218"/>
    <n v="388961"/>
    <n v="88743"/>
    <x v="10"/>
    <n v="616"/>
    <n v="51"/>
    <x v="0"/>
    <x v="1"/>
    <x v="0"/>
    <n v="0"/>
    <x v="732"/>
    <x v="5"/>
    <x v="1"/>
    <s v="P1342"/>
    <n v="300"/>
    <n v="20"/>
    <x v="51"/>
    <x v="0"/>
    <n v="0"/>
    <n v="2"/>
    <s v="C"/>
    <n v="16.48"/>
    <x v="3"/>
    <n v="0"/>
    <n v="521067"/>
    <s v="Pending"/>
    <n v="302518"/>
    <x v="10"/>
    <x v="2"/>
    <x v="1"/>
    <n v="88743"/>
  </r>
  <r>
    <x v="4327"/>
    <x v="114"/>
    <x v="3"/>
    <x v="8"/>
    <x v="1"/>
    <s v="P4"/>
    <x v="0"/>
    <x v="1"/>
    <x v="4"/>
    <x v="992"/>
    <d v="2024-09-23T00:00:00"/>
    <n v="43"/>
    <n v="324612"/>
    <n v="441152"/>
    <n v="116540"/>
    <x v="3"/>
    <n v="730.7"/>
    <n v="66"/>
    <x v="1"/>
    <x v="0"/>
    <x v="0"/>
    <n v="91"/>
    <x v="359"/>
    <x v="9"/>
    <x v="2"/>
    <s v="P1086"/>
    <n v="23"/>
    <n v="63"/>
    <x v="47"/>
    <x v="1"/>
    <n v="9"/>
    <n v="5"/>
    <s v="B"/>
    <n v="10.37"/>
    <x v="1"/>
    <n v="74388"/>
    <n v="396442"/>
    <s v="Pending"/>
    <n v="316079"/>
    <x v="4"/>
    <x v="3"/>
    <x v="4"/>
    <n v="116540"/>
  </r>
  <r>
    <x v="4328"/>
    <x v="22"/>
    <x v="5"/>
    <x v="1"/>
    <x v="5"/>
    <s v="P4"/>
    <x v="3"/>
    <x v="4"/>
    <x v="3"/>
    <x v="171"/>
    <d v="2024-04-30T00:00:00"/>
    <n v="8"/>
    <n v="383328"/>
    <n v="475726"/>
    <n v="92398"/>
    <x v="8"/>
    <n v="14.2"/>
    <n v="36"/>
    <x v="0"/>
    <x v="3"/>
    <x v="1"/>
    <n v="0"/>
    <x v="197"/>
    <x v="11"/>
    <x v="2"/>
    <s v="P1366"/>
    <n v="341"/>
    <n v="61"/>
    <x v="73"/>
    <x v="2"/>
    <n v="12"/>
    <n v="8"/>
    <s v="A"/>
    <n v="4.3600000000000003"/>
    <x v="2"/>
    <n v="18615"/>
    <n v="650014"/>
    <s v="Pending"/>
    <n v="430217"/>
    <x v="1"/>
    <x v="3"/>
    <x v="0"/>
    <n v="92398"/>
  </r>
  <r>
    <x v="4329"/>
    <x v="245"/>
    <x v="5"/>
    <x v="6"/>
    <x v="0"/>
    <s v="P3"/>
    <x v="3"/>
    <x v="3"/>
    <x v="2"/>
    <x v="850"/>
    <d v="2024-11-30T00:00:00"/>
    <n v="40"/>
    <n v="139878"/>
    <n v="235964"/>
    <n v="96086"/>
    <x v="8"/>
    <n v="85"/>
    <n v="84"/>
    <x v="1"/>
    <x v="0"/>
    <x v="0"/>
    <n v="57"/>
    <x v="541"/>
    <x v="33"/>
    <x v="4"/>
    <s v="P1287"/>
    <n v="469"/>
    <n v="76"/>
    <x v="75"/>
    <x v="2"/>
    <n v="21"/>
    <n v="4"/>
    <s v="C"/>
    <n v="5.74"/>
    <x v="2"/>
    <n v="48911"/>
    <n v="665313"/>
    <s v="Pending"/>
    <n v="189317"/>
    <x v="7"/>
    <x v="1"/>
    <x v="2"/>
    <n v="96086"/>
  </r>
  <r>
    <x v="4330"/>
    <x v="12"/>
    <x v="5"/>
    <x v="8"/>
    <x v="1"/>
    <s v="P1"/>
    <x v="2"/>
    <x v="0"/>
    <x v="2"/>
    <x v="1173"/>
    <d v="2022-10-11T00:00:00"/>
    <n v="14"/>
    <n v="114171"/>
    <n v="166263"/>
    <n v="52092"/>
    <x v="9"/>
    <n v="183.1"/>
    <n v="68"/>
    <x v="1"/>
    <x v="2"/>
    <x v="0"/>
    <n v="83"/>
    <x v="278"/>
    <x v="14"/>
    <x v="0"/>
    <s v="P1381"/>
    <n v="101"/>
    <n v="61"/>
    <x v="69"/>
    <x v="0"/>
    <n v="9"/>
    <n v="7"/>
    <s v="C"/>
    <n v="15.98"/>
    <x v="0"/>
    <n v="0"/>
    <n v="757597"/>
    <s v="Pending"/>
    <n v="145901"/>
    <x v="10"/>
    <x v="2"/>
    <x v="2"/>
    <n v="52092"/>
  </r>
  <r>
    <x v="4331"/>
    <x v="262"/>
    <x v="4"/>
    <x v="13"/>
    <x v="3"/>
    <s v="P2"/>
    <x v="0"/>
    <x v="5"/>
    <x v="0"/>
    <x v="31"/>
    <d v="2022-04-12T00:00:00"/>
    <n v="17"/>
    <n v="493492"/>
    <n v="530158"/>
    <n v="36666"/>
    <x v="4"/>
    <n v="291.89999999999998"/>
    <n v="91"/>
    <x v="1"/>
    <x v="1"/>
    <x v="0"/>
    <n v="99"/>
    <x v="177"/>
    <x v="43"/>
    <x v="3"/>
    <s v="P1132"/>
    <n v="348"/>
    <n v="97"/>
    <x v="14"/>
    <x v="0"/>
    <n v="12"/>
    <n v="4"/>
    <s v="D"/>
    <n v="15.08"/>
    <x v="3"/>
    <n v="27308"/>
    <n v="184215"/>
    <s v="Pending"/>
    <n v="510740"/>
    <x v="7"/>
    <x v="1"/>
    <x v="1"/>
    <n v="36666"/>
  </r>
  <r>
    <x v="4332"/>
    <x v="290"/>
    <x v="4"/>
    <x v="25"/>
    <x v="3"/>
    <s v="P3"/>
    <x v="3"/>
    <x v="3"/>
    <x v="0"/>
    <x v="138"/>
    <d v="2024-04-01T00:00:00"/>
    <n v="52"/>
    <n v="116136"/>
    <n v="202952"/>
    <n v="86816"/>
    <x v="6"/>
    <n v="328.6"/>
    <n v="36"/>
    <x v="0"/>
    <x v="3"/>
    <x v="2"/>
    <n v="0"/>
    <x v="275"/>
    <x v="37"/>
    <x v="2"/>
    <s v="P1306"/>
    <n v="189"/>
    <n v="120"/>
    <x v="26"/>
    <x v="3"/>
    <n v="19"/>
    <n v="6"/>
    <s v="B"/>
    <n v="14.68"/>
    <x v="2"/>
    <n v="0"/>
    <n v="764759"/>
    <s v="Pending"/>
    <n v="120286"/>
    <x v="11"/>
    <x v="1"/>
    <x v="4"/>
    <n v="86816"/>
  </r>
  <r>
    <x v="4333"/>
    <x v="127"/>
    <x v="0"/>
    <x v="11"/>
    <x v="1"/>
    <s v="P5"/>
    <x v="1"/>
    <x v="3"/>
    <x v="4"/>
    <x v="496"/>
    <d v="2022-12-09T00:00:00"/>
    <n v="1"/>
    <n v="52188"/>
    <n v="40343"/>
    <n v="-11845"/>
    <x v="9"/>
    <n v="277.7"/>
    <n v="94"/>
    <x v="1"/>
    <x v="0"/>
    <x v="0"/>
    <n v="90"/>
    <x v="405"/>
    <x v="0"/>
    <x v="3"/>
    <s v="P1319"/>
    <n v="19"/>
    <n v="47"/>
    <x v="91"/>
    <x v="1"/>
    <n v="7"/>
    <n v="6"/>
    <s v="C"/>
    <n v="6.29"/>
    <x v="3"/>
    <n v="0"/>
    <n v="367320"/>
    <s v="Overdue"/>
    <n v="67480"/>
    <x v="11"/>
    <x v="1"/>
    <x v="3"/>
    <n v="-11845"/>
  </r>
  <r>
    <x v="4334"/>
    <x v="206"/>
    <x v="4"/>
    <x v="19"/>
    <x v="0"/>
    <s v="P5"/>
    <x v="3"/>
    <x v="0"/>
    <x v="4"/>
    <x v="388"/>
    <d v="2022-09-24T00:00:00"/>
    <n v="19"/>
    <n v="163067"/>
    <n v="257445"/>
    <n v="94378"/>
    <x v="3"/>
    <n v="603.1"/>
    <n v="77"/>
    <x v="1"/>
    <x v="0"/>
    <x v="0"/>
    <n v="82"/>
    <x v="280"/>
    <x v="36"/>
    <x v="4"/>
    <s v="P1097"/>
    <n v="123"/>
    <n v="66"/>
    <x v="93"/>
    <x v="2"/>
    <n v="21"/>
    <n v="3"/>
    <s v="D"/>
    <n v="13.95"/>
    <x v="3"/>
    <n v="0"/>
    <n v="449473"/>
    <s v="Paid"/>
    <n v="154498"/>
    <x v="8"/>
    <x v="2"/>
    <x v="3"/>
    <n v="94378"/>
  </r>
  <r>
    <x v="4335"/>
    <x v="213"/>
    <x v="5"/>
    <x v="27"/>
    <x v="3"/>
    <s v="P5"/>
    <x v="0"/>
    <x v="3"/>
    <x v="1"/>
    <x v="314"/>
    <d v="2025-06-18T00:00:00"/>
    <n v="57"/>
    <n v="175805"/>
    <n v="288188"/>
    <n v="112383"/>
    <x v="7"/>
    <n v="205.3"/>
    <n v="7"/>
    <x v="2"/>
    <x v="3"/>
    <x v="2"/>
    <n v="0"/>
    <x v="172"/>
    <x v="12"/>
    <x v="4"/>
    <s v="P1226"/>
    <n v="343"/>
    <n v="90"/>
    <x v="71"/>
    <x v="0"/>
    <n v="9"/>
    <n v="5"/>
    <s v="D"/>
    <n v="17.46"/>
    <x v="2"/>
    <n v="7051"/>
    <n v="642331"/>
    <s v="Overdue"/>
    <n v="215613"/>
    <x v="3"/>
    <x v="3"/>
    <x v="2"/>
    <n v="112383"/>
  </r>
  <r>
    <x v="4336"/>
    <x v="276"/>
    <x v="1"/>
    <x v="6"/>
    <x v="0"/>
    <s v="P1"/>
    <x v="1"/>
    <x v="2"/>
    <x v="4"/>
    <x v="604"/>
    <d v="2024-09-09T00:00:00"/>
    <n v="58"/>
    <n v="135188"/>
    <n v="197159"/>
    <n v="61971"/>
    <x v="8"/>
    <n v="670.1"/>
    <n v="32"/>
    <x v="0"/>
    <x v="0"/>
    <x v="0"/>
    <n v="81"/>
    <x v="466"/>
    <x v="0"/>
    <x v="1"/>
    <s v="P1109"/>
    <n v="227"/>
    <n v="109"/>
    <x v="7"/>
    <x v="1"/>
    <n v="0"/>
    <n v="6"/>
    <s v="A"/>
    <n v="10.37"/>
    <x v="2"/>
    <n v="0"/>
    <n v="794739"/>
    <s v="Paid"/>
    <n v="134962"/>
    <x v="2"/>
    <x v="3"/>
    <x v="0"/>
    <n v="61971"/>
  </r>
  <r>
    <x v="4337"/>
    <x v="177"/>
    <x v="0"/>
    <x v="19"/>
    <x v="5"/>
    <s v="P3"/>
    <x v="0"/>
    <x v="3"/>
    <x v="3"/>
    <x v="1055"/>
    <d v="2022-09-07T00:00:00"/>
    <n v="37"/>
    <n v="416721"/>
    <n v="495325"/>
    <n v="78604"/>
    <x v="3"/>
    <n v="194.2"/>
    <n v="95"/>
    <x v="1"/>
    <x v="1"/>
    <x v="0"/>
    <n v="58"/>
    <x v="142"/>
    <x v="19"/>
    <x v="0"/>
    <s v="P1453"/>
    <n v="265"/>
    <n v="113"/>
    <x v="31"/>
    <x v="1"/>
    <n v="12"/>
    <n v="6"/>
    <s v="C"/>
    <n v="3.05"/>
    <x v="1"/>
    <n v="0"/>
    <n v="17276"/>
    <s v="Pending"/>
    <n v="402649"/>
    <x v="6"/>
    <x v="2"/>
    <x v="2"/>
    <n v="78604"/>
  </r>
  <r>
    <x v="4338"/>
    <x v="167"/>
    <x v="0"/>
    <x v="13"/>
    <x v="2"/>
    <s v="P5"/>
    <x v="0"/>
    <x v="1"/>
    <x v="1"/>
    <x v="1300"/>
    <d v="2022-03-02T00:00:00"/>
    <n v="11"/>
    <n v="377793"/>
    <n v="361639"/>
    <n v="-16154"/>
    <x v="4"/>
    <n v="526"/>
    <n v="13"/>
    <x v="2"/>
    <x v="2"/>
    <x v="2"/>
    <n v="0"/>
    <x v="380"/>
    <x v="1"/>
    <x v="1"/>
    <s v="P1432"/>
    <n v="245"/>
    <n v="96"/>
    <x v="40"/>
    <x v="2"/>
    <n v="9"/>
    <n v="4"/>
    <s v="D"/>
    <n v="7.13"/>
    <x v="3"/>
    <n v="0"/>
    <n v="231689"/>
    <s v="Paid"/>
    <n v="422408"/>
    <x v="0"/>
    <x v="1"/>
    <x v="2"/>
    <n v="-16154"/>
  </r>
  <r>
    <x v="4339"/>
    <x v="62"/>
    <x v="3"/>
    <x v="6"/>
    <x v="2"/>
    <s v="P4"/>
    <x v="1"/>
    <x v="2"/>
    <x v="2"/>
    <x v="1133"/>
    <d v="2022-02-23T00:00:00"/>
    <n v="5"/>
    <n v="354476"/>
    <n v="408960"/>
    <n v="54484"/>
    <x v="0"/>
    <n v="571.1"/>
    <n v="29"/>
    <x v="2"/>
    <x v="0"/>
    <x v="2"/>
    <n v="72"/>
    <x v="670"/>
    <x v="1"/>
    <x v="0"/>
    <s v="P1483"/>
    <n v="318"/>
    <n v="44"/>
    <x v="77"/>
    <x v="0"/>
    <n v="7"/>
    <n v="8"/>
    <s v="D"/>
    <n v="17.899999999999999"/>
    <x v="2"/>
    <n v="0"/>
    <n v="907669"/>
    <s v="Overdue"/>
    <n v="402630"/>
    <x v="10"/>
    <x v="0"/>
    <x v="0"/>
    <n v="54484"/>
  </r>
  <r>
    <x v="4340"/>
    <x v="93"/>
    <x v="3"/>
    <x v="26"/>
    <x v="1"/>
    <s v="P3"/>
    <x v="0"/>
    <x v="3"/>
    <x v="3"/>
    <x v="1211"/>
    <d v="2024-04-15T00:00:00"/>
    <n v="60"/>
    <n v="133846"/>
    <n v="234394"/>
    <n v="100548"/>
    <x v="9"/>
    <n v="742.8"/>
    <n v="9"/>
    <x v="2"/>
    <x v="0"/>
    <x v="2"/>
    <n v="0"/>
    <x v="784"/>
    <x v="10"/>
    <x v="3"/>
    <s v="P1154"/>
    <n v="-5"/>
    <n v="35"/>
    <x v="65"/>
    <x v="3"/>
    <n v="9"/>
    <n v="4"/>
    <s v="D"/>
    <n v="16.149999999999999"/>
    <x v="1"/>
    <n v="0"/>
    <n v="780371"/>
    <s v="Overdue"/>
    <n v="115243"/>
    <x v="0"/>
    <x v="3"/>
    <x v="2"/>
    <n v="100548"/>
  </r>
  <r>
    <x v="4341"/>
    <x v="64"/>
    <x v="3"/>
    <x v="28"/>
    <x v="0"/>
    <s v="P1"/>
    <x v="2"/>
    <x v="4"/>
    <x v="1"/>
    <x v="323"/>
    <d v="2024-01-01T00:00:00"/>
    <n v="28"/>
    <n v="237418"/>
    <n v="320484"/>
    <n v="83066"/>
    <x v="4"/>
    <n v="355.4"/>
    <n v="25"/>
    <x v="2"/>
    <x v="2"/>
    <x v="0"/>
    <n v="0"/>
    <x v="554"/>
    <x v="39"/>
    <x v="1"/>
    <s v="P1419"/>
    <n v="233"/>
    <n v="43"/>
    <x v="29"/>
    <x v="2"/>
    <n v="12"/>
    <n v="1"/>
    <s v="C"/>
    <n v="3.03"/>
    <x v="0"/>
    <n v="26610"/>
    <n v="796224"/>
    <s v="Paid"/>
    <n v="264771"/>
    <x v="7"/>
    <x v="1"/>
    <x v="2"/>
    <n v="83066"/>
  </r>
  <r>
    <x v="4342"/>
    <x v="205"/>
    <x v="0"/>
    <x v="0"/>
    <x v="2"/>
    <s v="P5"/>
    <x v="1"/>
    <x v="1"/>
    <x v="3"/>
    <x v="98"/>
    <d v="2025-06-14T00:00:00"/>
    <n v="0"/>
    <n v="308316"/>
    <n v="275561"/>
    <n v="-32755"/>
    <x v="9"/>
    <n v="393.5"/>
    <n v="19"/>
    <x v="2"/>
    <x v="0"/>
    <x v="2"/>
    <n v="50"/>
    <x v="637"/>
    <x v="42"/>
    <x v="4"/>
    <s v="P1346"/>
    <n v="422"/>
    <n v="69"/>
    <x v="0"/>
    <x v="3"/>
    <n v="19"/>
    <n v="4"/>
    <s v="D"/>
    <n v="9.9700000000000006"/>
    <x v="1"/>
    <n v="0"/>
    <n v="967956"/>
    <s v="Paid"/>
    <n v="329486"/>
    <x v="5"/>
    <x v="3"/>
    <x v="1"/>
    <n v="-32755"/>
  </r>
  <r>
    <x v="4343"/>
    <x v="275"/>
    <x v="1"/>
    <x v="19"/>
    <x v="1"/>
    <s v="P1"/>
    <x v="1"/>
    <x v="3"/>
    <x v="4"/>
    <x v="128"/>
    <d v="2025-06-25T00:00:00"/>
    <n v="29"/>
    <n v="79742"/>
    <n v="166853"/>
    <n v="87111"/>
    <x v="8"/>
    <n v="878.3"/>
    <n v="72"/>
    <x v="1"/>
    <x v="2"/>
    <x v="2"/>
    <n v="94"/>
    <x v="694"/>
    <x v="7"/>
    <x v="3"/>
    <s v="P1393"/>
    <n v="494"/>
    <n v="50"/>
    <x v="30"/>
    <x v="0"/>
    <n v="4"/>
    <n v="6"/>
    <s v="C"/>
    <n v="2.08"/>
    <x v="0"/>
    <n v="0"/>
    <n v="375348"/>
    <s v="Pending"/>
    <n v="70658"/>
    <x v="8"/>
    <x v="0"/>
    <x v="4"/>
    <n v="87111"/>
  </r>
  <r>
    <x v="4344"/>
    <x v="97"/>
    <x v="3"/>
    <x v="29"/>
    <x v="0"/>
    <s v="P5"/>
    <x v="0"/>
    <x v="0"/>
    <x v="2"/>
    <x v="973"/>
    <d v="2025-08-11T00:00:00"/>
    <n v="49"/>
    <n v="131763"/>
    <n v="181439"/>
    <n v="49676"/>
    <x v="8"/>
    <n v="230.5"/>
    <n v="9"/>
    <x v="2"/>
    <x v="0"/>
    <x v="1"/>
    <n v="82"/>
    <x v="177"/>
    <x v="15"/>
    <x v="1"/>
    <s v="P1181"/>
    <n v="159"/>
    <n v="75"/>
    <x v="0"/>
    <x v="2"/>
    <n v="19"/>
    <n v="7"/>
    <s v="B"/>
    <n v="1.76"/>
    <x v="1"/>
    <n v="0"/>
    <n v="208008"/>
    <s v="Overdue"/>
    <n v="130086"/>
    <x v="11"/>
    <x v="3"/>
    <x v="2"/>
    <n v="49676"/>
  </r>
  <r>
    <x v="4345"/>
    <x v="217"/>
    <x v="5"/>
    <x v="15"/>
    <x v="3"/>
    <s v="P5"/>
    <x v="3"/>
    <x v="5"/>
    <x v="2"/>
    <x v="1334"/>
    <d v="2024-02-02T00:00:00"/>
    <n v="23"/>
    <n v="160651"/>
    <n v="226869"/>
    <n v="66218"/>
    <x v="6"/>
    <n v="332.2"/>
    <n v="85"/>
    <x v="1"/>
    <x v="2"/>
    <x v="1"/>
    <n v="56"/>
    <x v="168"/>
    <x v="22"/>
    <x v="1"/>
    <s v="P1245"/>
    <n v="408"/>
    <n v="22"/>
    <x v="23"/>
    <x v="3"/>
    <n v="16"/>
    <n v="6"/>
    <s v="B"/>
    <n v="13.21"/>
    <x v="2"/>
    <n v="0"/>
    <n v="468661"/>
    <s v="Pending"/>
    <n v="165303"/>
    <x v="0"/>
    <x v="2"/>
    <x v="2"/>
    <n v="66218"/>
  </r>
  <r>
    <x v="4346"/>
    <x v="198"/>
    <x v="0"/>
    <x v="15"/>
    <x v="4"/>
    <s v="P4"/>
    <x v="3"/>
    <x v="3"/>
    <x v="3"/>
    <x v="945"/>
    <d v="2025-02-20T00:00:00"/>
    <n v="19"/>
    <n v="367400"/>
    <n v="466525"/>
    <n v="99125"/>
    <x v="14"/>
    <n v="272.7"/>
    <n v="49"/>
    <x v="0"/>
    <x v="0"/>
    <x v="1"/>
    <n v="77"/>
    <x v="42"/>
    <x v="22"/>
    <x v="3"/>
    <s v="P1355"/>
    <n v="182"/>
    <n v="72"/>
    <x v="81"/>
    <x v="3"/>
    <n v="7"/>
    <n v="3"/>
    <s v="C"/>
    <n v="3.28"/>
    <x v="0"/>
    <n v="0"/>
    <n v="370282"/>
    <s v="Overdue"/>
    <n v="359028"/>
    <x v="8"/>
    <x v="1"/>
    <x v="2"/>
    <n v="99125"/>
  </r>
  <r>
    <x v="4347"/>
    <x v="169"/>
    <x v="0"/>
    <x v="22"/>
    <x v="1"/>
    <s v="P4"/>
    <x v="2"/>
    <x v="2"/>
    <x v="3"/>
    <x v="362"/>
    <d v="2024-12-01T00:00:00"/>
    <n v="19"/>
    <n v="463198"/>
    <n v="544766"/>
    <n v="81568"/>
    <x v="10"/>
    <n v="87.6"/>
    <n v="74"/>
    <x v="1"/>
    <x v="3"/>
    <x v="0"/>
    <n v="0"/>
    <x v="10"/>
    <x v="24"/>
    <x v="3"/>
    <s v="P1188"/>
    <n v="99"/>
    <n v="120"/>
    <x v="13"/>
    <x v="0"/>
    <n v="14"/>
    <n v="2"/>
    <s v="A"/>
    <n v="12.45"/>
    <x v="1"/>
    <n v="0"/>
    <n v="483879"/>
    <s v="Pending"/>
    <n v="498950"/>
    <x v="9"/>
    <x v="2"/>
    <x v="4"/>
    <n v="81568"/>
  </r>
  <r>
    <x v="4348"/>
    <x v="138"/>
    <x v="4"/>
    <x v="21"/>
    <x v="3"/>
    <s v="P1"/>
    <x v="2"/>
    <x v="5"/>
    <x v="0"/>
    <x v="130"/>
    <d v="2022-07-07T00:00:00"/>
    <n v="34"/>
    <n v="9386"/>
    <n v="9074"/>
    <n v="-312"/>
    <x v="17"/>
    <n v="440.2"/>
    <n v="66"/>
    <x v="1"/>
    <x v="0"/>
    <x v="2"/>
    <n v="70"/>
    <x v="726"/>
    <x v="32"/>
    <x v="1"/>
    <s v="P1267"/>
    <n v="235"/>
    <n v="112"/>
    <x v="26"/>
    <x v="1"/>
    <n v="12"/>
    <n v="8"/>
    <s v="D"/>
    <n v="8.36"/>
    <x v="1"/>
    <n v="0"/>
    <n v="777884"/>
    <s v="Pending"/>
    <n v="54191"/>
    <x v="5"/>
    <x v="1"/>
    <x v="1"/>
    <n v="-312"/>
  </r>
  <r>
    <x v="4349"/>
    <x v="120"/>
    <x v="3"/>
    <x v="14"/>
    <x v="2"/>
    <s v="P3"/>
    <x v="0"/>
    <x v="5"/>
    <x v="4"/>
    <x v="1335"/>
    <d v="2024-12-02T00:00:00"/>
    <n v="0"/>
    <n v="98552"/>
    <n v="65216"/>
    <n v="-33336"/>
    <x v="9"/>
    <n v="232.7"/>
    <n v="43"/>
    <x v="0"/>
    <x v="1"/>
    <x v="0"/>
    <n v="97"/>
    <x v="893"/>
    <x v="38"/>
    <x v="2"/>
    <s v="P1496"/>
    <n v="294"/>
    <n v="72"/>
    <x v="47"/>
    <x v="0"/>
    <n v="12"/>
    <n v="3"/>
    <s v="D"/>
    <n v="11.71"/>
    <x v="3"/>
    <n v="0"/>
    <n v="837403"/>
    <s v="Overdue"/>
    <n v="90243"/>
    <x v="12"/>
    <x v="3"/>
    <x v="3"/>
    <n v="-33336"/>
  </r>
  <r>
    <x v="4350"/>
    <x v="201"/>
    <x v="0"/>
    <x v="13"/>
    <x v="1"/>
    <s v="P3"/>
    <x v="0"/>
    <x v="1"/>
    <x v="3"/>
    <x v="949"/>
    <d v="2024-09-19T00:00:00"/>
    <n v="42"/>
    <n v="127641"/>
    <n v="212570"/>
    <n v="84929"/>
    <x v="3"/>
    <n v="388.7"/>
    <n v="2"/>
    <x v="2"/>
    <x v="0"/>
    <x v="0"/>
    <n v="0"/>
    <x v="323"/>
    <x v="12"/>
    <x v="3"/>
    <s v="P1109"/>
    <n v="206"/>
    <n v="111"/>
    <x v="33"/>
    <x v="3"/>
    <n v="19"/>
    <n v="4"/>
    <s v="D"/>
    <n v="6.93"/>
    <x v="3"/>
    <n v="0"/>
    <n v="529941"/>
    <s v="Pending"/>
    <n v="157153"/>
    <x v="7"/>
    <x v="1"/>
    <x v="4"/>
    <n v="84929"/>
  </r>
  <r>
    <x v="4351"/>
    <x v="172"/>
    <x v="5"/>
    <x v="3"/>
    <x v="3"/>
    <s v="P5"/>
    <x v="1"/>
    <x v="1"/>
    <x v="3"/>
    <x v="1092"/>
    <d v="2022-11-17T00:00:00"/>
    <n v="41"/>
    <n v="313235"/>
    <n v="275096"/>
    <n v="-38139"/>
    <x v="8"/>
    <n v="283.3"/>
    <n v="26"/>
    <x v="2"/>
    <x v="3"/>
    <x v="0"/>
    <n v="66"/>
    <x v="888"/>
    <x v="30"/>
    <x v="0"/>
    <s v="P1042"/>
    <n v="136"/>
    <n v="45"/>
    <x v="80"/>
    <x v="1"/>
    <n v="16"/>
    <n v="8"/>
    <s v="B"/>
    <n v="6.26"/>
    <x v="2"/>
    <n v="81523"/>
    <n v="237009"/>
    <s v="Pending"/>
    <n v="339049"/>
    <x v="12"/>
    <x v="2"/>
    <x v="0"/>
    <n v="-38139"/>
  </r>
  <r>
    <x v="4352"/>
    <x v="57"/>
    <x v="5"/>
    <x v="20"/>
    <x v="0"/>
    <s v="P2"/>
    <x v="2"/>
    <x v="5"/>
    <x v="1"/>
    <x v="1185"/>
    <d v="2023-02-12T00:00:00"/>
    <n v="22"/>
    <n v="191372"/>
    <n v="153841"/>
    <n v="-37531"/>
    <x v="2"/>
    <n v="768.4"/>
    <n v="84"/>
    <x v="1"/>
    <x v="3"/>
    <x v="0"/>
    <n v="72"/>
    <x v="153"/>
    <x v="12"/>
    <x v="4"/>
    <s v="P1053"/>
    <n v="225"/>
    <n v="80"/>
    <x v="93"/>
    <x v="0"/>
    <n v="2"/>
    <n v="2"/>
    <s v="A"/>
    <n v="4.57"/>
    <x v="3"/>
    <n v="43453"/>
    <n v="512445"/>
    <s v="Paid"/>
    <n v="226302"/>
    <x v="6"/>
    <x v="0"/>
    <x v="3"/>
    <n v="-37531"/>
  </r>
  <r>
    <x v="4353"/>
    <x v="97"/>
    <x v="5"/>
    <x v="6"/>
    <x v="2"/>
    <s v="P1"/>
    <x v="1"/>
    <x v="4"/>
    <x v="4"/>
    <x v="243"/>
    <d v="2023-07-02T00:00:00"/>
    <n v="33"/>
    <n v="448087"/>
    <n v="439041"/>
    <n v="-9046"/>
    <x v="3"/>
    <n v="877.9"/>
    <n v="38"/>
    <x v="0"/>
    <x v="1"/>
    <x v="0"/>
    <n v="0"/>
    <x v="572"/>
    <x v="43"/>
    <x v="1"/>
    <s v="P1128"/>
    <n v="192"/>
    <n v="37"/>
    <x v="81"/>
    <x v="3"/>
    <n v="21"/>
    <n v="4"/>
    <s v="B"/>
    <n v="12.16"/>
    <x v="3"/>
    <n v="21059"/>
    <n v="551340"/>
    <s v="Paid"/>
    <n v="452182"/>
    <x v="8"/>
    <x v="3"/>
    <x v="1"/>
    <n v="-9046"/>
  </r>
  <r>
    <x v="4354"/>
    <x v="240"/>
    <x v="4"/>
    <x v="27"/>
    <x v="5"/>
    <s v="P3"/>
    <x v="3"/>
    <x v="2"/>
    <x v="0"/>
    <x v="172"/>
    <d v="2023-06-05T00:00:00"/>
    <n v="35"/>
    <n v="58575"/>
    <n v="175721"/>
    <n v="117146"/>
    <x v="9"/>
    <n v="822.2"/>
    <n v="24"/>
    <x v="2"/>
    <x v="1"/>
    <x v="0"/>
    <n v="0"/>
    <x v="447"/>
    <x v="30"/>
    <x v="3"/>
    <s v="P1203"/>
    <n v="252"/>
    <n v="30"/>
    <x v="6"/>
    <x v="1"/>
    <n v="7"/>
    <n v="3"/>
    <s v="C"/>
    <n v="6.71"/>
    <x v="0"/>
    <n v="64403"/>
    <n v="537959"/>
    <s v="Paid"/>
    <n v="94353"/>
    <x v="6"/>
    <x v="2"/>
    <x v="1"/>
    <n v="117146"/>
  </r>
  <r>
    <x v="4355"/>
    <x v="211"/>
    <x v="5"/>
    <x v="4"/>
    <x v="1"/>
    <s v="P3"/>
    <x v="1"/>
    <x v="2"/>
    <x v="4"/>
    <x v="1011"/>
    <d v="2025-07-16T00:00:00"/>
    <n v="31"/>
    <n v="302959"/>
    <n v="361697"/>
    <n v="58738"/>
    <x v="1"/>
    <n v="293.7"/>
    <n v="100"/>
    <x v="1"/>
    <x v="3"/>
    <x v="0"/>
    <n v="0"/>
    <x v="9"/>
    <x v="27"/>
    <x v="3"/>
    <s v="P1051"/>
    <n v="326"/>
    <n v="75"/>
    <x v="6"/>
    <x v="3"/>
    <n v="0"/>
    <n v="7"/>
    <s v="A"/>
    <n v="2.2999999999999998"/>
    <x v="0"/>
    <n v="0"/>
    <n v="864714"/>
    <s v="Paid"/>
    <n v="305001"/>
    <x v="11"/>
    <x v="2"/>
    <x v="0"/>
    <n v="58738"/>
  </r>
  <r>
    <x v="4356"/>
    <x v="277"/>
    <x v="0"/>
    <x v="15"/>
    <x v="0"/>
    <s v="P5"/>
    <x v="0"/>
    <x v="0"/>
    <x v="1"/>
    <x v="987"/>
    <d v="2023-04-14T00:00:00"/>
    <n v="45"/>
    <n v="321698"/>
    <n v="363417"/>
    <n v="41719"/>
    <x v="4"/>
    <n v="58.8"/>
    <n v="52"/>
    <x v="0"/>
    <x v="1"/>
    <x v="0"/>
    <n v="0"/>
    <x v="268"/>
    <x v="29"/>
    <x v="4"/>
    <s v="P1316"/>
    <n v="-5"/>
    <n v="117"/>
    <x v="64"/>
    <x v="3"/>
    <n v="4"/>
    <n v="5"/>
    <s v="C"/>
    <n v="2.19"/>
    <x v="2"/>
    <n v="46589"/>
    <n v="103346"/>
    <s v="Paid"/>
    <n v="311291"/>
    <x v="6"/>
    <x v="3"/>
    <x v="3"/>
    <n v="41719"/>
  </r>
  <r>
    <x v="4357"/>
    <x v="24"/>
    <x v="1"/>
    <x v="24"/>
    <x v="5"/>
    <s v="P5"/>
    <x v="3"/>
    <x v="3"/>
    <x v="2"/>
    <x v="739"/>
    <d v="2025-04-14T00:00:00"/>
    <n v="43"/>
    <n v="149602"/>
    <n v="135099"/>
    <n v="-14503"/>
    <x v="10"/>
    <n v="802.3"/>
    <n v="92"/>
    <x v="1"/>
    <x v="3"/>
    <x v="1"/>
    <n v="0"/>
    <x v="223"/>
    <x v="38"/>
    <x v="3"/>
    <s v="P1011"/>
    <n v="342"/>
    <n v="85"/>
    <x v="73"/>
    <x v="0"/>
    <n v="2"/>
    <n v="3"/>
    <s v="C"/>
    <n v="4.26"/>
    <x v="1"/>
    <n v="0"/>
    <n v="916977"/>
    <s v="Paid"/>
    <n v="163170"/>
    <x v="5"/>
    <x v="3"/>
    <x v="1"/>
    <n v="-14503"/>
  </r>
  <r>
    <x v="4358"/>
    <x v="117"/>
    <x v="4"/>
    <x v="24"/>
    <x v="4"/>
    <s v="P4"/>
    <x v="3"/>
    <x v="3"/>
    <x v="3"/>
    <x v="1336"/>
    <d v="2022-11-29T00:00:00"/>
    <n v="9"/>
    <n v="334466"/>
    <n v="424345"/>
    <n v="89879"/>
    <x v="9"/>
    <n v="820.1"/>
    <n v="72"/>
    <x v="1"/>
    <x v="2"/>
    <x v="0"/>
    <n v="49"/>
    <x v="125"/>
    <x v="23"/>
    <x v="0"/>
    <s v="P1226"/>
    <n v="164"/>
    <n v="116"/>
    <x v="65"/>
    <x v="2"/>
    <n v="7"/>
    <n v="3"/>
    <s v="B"/>
    <n v="2.0699999999999998"/>
    <x v="0"/>
    <n v="0"/>
    <n v="594045"/>
    <s v="Pending"/>
    <n v="340100"/>
    <x v="7"/>
    <x v="3"/>
    <x v="2"/>
    <n v="89879"/>
  </r>
  <r>
    <x v="4359"/>
    <x v="205"/>
    <x v="0"/>
    <x v="14"/>
    <x v="4"/>
    <s v="P5"/>
    <x v="3"/>
    <x v="1"/>
    <x v="1"/>
    <x v="1302"/>
    <d v="2025-10-14T00:00:00"/>
    <n v="12"/>
    <n v="234135"/>
    <n v="308487"/>
    <n v="74352"/>
    <x v="6"/>
    <n v="182.3"/>
    <n v="85"/>
    <x v="1"/>
    <x v="2"/>
    <x v="0"/>
    <n v="68"/>
    <x v="19"/>
    <x v="36"/>
    <x v="0"/>
    <s v="P1309"/>
    <n v="476"/>
    <n v="108"/>
    <x v="73"/>
    <x v="2"/>
    <n v="14"/>
    <n v="6"/>
    <s v="D"/>
    <n v="15.82"/>
    <x v="3"/>
    <n v="0"/>
    <n v="457101"/>
    <s v="Pending"/>
    <n v="250893"/>
    <x v="1"/>
    <x v="0"/>
    <x v="1"/>
    <n v="74352"/>
  </r>
  <r>
    <x v="4360"/>
    <x v="202"/>
    <x v="5"/>
    <x v="22"/>
    <x v="4"/>
    <s v="P1"/>
    <x v="2"/>
    <x v="1"/>
    <x v="3"/>
    <x v="546"/>
    <d v="2022-09-08T00:00:00"/>
    <n v="2"/>
    <n v="415592"/>
    <n v="436076"/>
    <n v="20484"/>
    <x v="2"/>
    <n v="254.4"/>
    <n v="85"/>
    <x v="1"/>
    <x v="0"/>
    <x v="1"/>
    <n v="0"/>
    <x v="579"/>
    <x v="19"/>
    <x v="4"/>
    <s v="P1084"/>
    <n v="251"/>
    <n v="87"/>
    <x v="29"/>
    <x v="2"/>
    <n v="0"/>
    <n v="2"/>
    <s v="C"/>
    <n v="1.7"/>
    <x v="3"/>
    <n v="0"/>
    <n v="985665"/>
    <s v="Overdue"/>
    <n v="444615"/>
    <x v="9"/>
    <x v="0"/>
    <x v="1"/>
    <n v="20484"/>
  </r>
  <r>
    <x v="4361"/>
    <x v="75"/>
    <x v="1"/>
    <x v="6"/>
    <x v="4"/>
    <s v="P4"/>
    <x v="1"/>
    <x v="5"/>
    <x v="3"/>
    <x v="667"/>
    <d v="2022-11-12T00:00:00"/>
    <n v="44"/>
    <n v="53048"/>
    <n v="29518"/>
    <n v="-23530"/>
    <x v="0"/>
    <n v="99.8"/>
    <n v="85"/>
    <x v="1"/>
    <x v="3"/>
    <x v="1"/>
    <n v="0"/>
    <x v="290"/>
    <x v="5"/>
    <x v="1"/>
    <s v="P1064"/>
    <n v="419"/>
    <n v="16"/>
    <x v="49"/>
    <x v="2"/>
    <n v="19"/>
    <n v="8"/>
    <s v="B"/>
    <n v="14.3"/>
    <x v="1"/>
    <n v="0"/>
    <n v="574784"/>
    <s v="Overdue"/>
    <n v="91712"/>
    <x v="9"/>
    <x v="2"/>
    <x v="2"/>
    <n v="-23530"/>
  </r>
  <r>
    <x v="4362"/>
    <x v="229"/>
    <x v="4"/>
    <x v="5"/>
    <x v="5"/>
    <s v="P5"/>
    <x v="1"/>
    <x v="3"/>
    <x v="0"/>
    <x v="744"/>
    <d v="2024-05-06T00:00:00"/>
    <n v="60"/>
    <n v="260068"/>
    <n v="319766"/>
    <n v="59698"/>
    <x v="2"/>
    <n v="232.6"/>
    <n v="4"/>
    <x v="2"/>
    <x v="2"/>
    <x v="1"/>
    <n v="0"/>
    <x v="521"/>
    <x v="44"/>
    <x v="1"/>
    <s v="P1204"/>
    <n v="393"/>
    <n v="48"/>
    <x v="44"/>
    <x v="2"/>
    <n v="0"/>
    <n v="6"/>
    <s v="C"/>
    <n v="8.1"/>
    <x v="0"/>
    <n v="70392"/>
    <n v="44578"/>
    <s v="Overdue"/>
    <n v="289799"/>
    <x v="9"/>
    <x v="0"/>
    <x v="3"/>
    <n v="59698"/>
  </r>
  <r>
    <x v="4363"/>
    <x v="59"/>
    <x v="5"/>
    <x v="24"/>
    <x v="1"/>
    <s v="P2"/>
    <x v="2"/>
    <x v="5"/>
    <x v="0"/>
    <x v="1337"/>
    <d v="2024-08-07T00:00:00"/>
    <n v="60"/>
    <n v="424341"/>
    <n v="444827"/>
    <n v="20486"/>
    <x v="4"/>
    <n v="530.4"/>
    <n v="18"/>
    <x v="2"/>
    <x v="1"/>
    <x v="2"/>
    <n v="0"/>
    <x v="140"/>
    <x v="33"/>
    <x v="0"/>
    <s v="P1030"/>
    <n v="335"/>
    <n v="85"/>
    <x v="30"/>
    <x v="1"/>
    <n v="0"/>
    <n v="6"/>
    <s v="D"/>
    <n v="10.050000000000001"/>
    <x v="1"/>
    <n v="79892"/>
    <n v="752515"/>
    <s v="Pending"/>
    <n v="423321"/>
    <x v="5"/>
    <x v="1"/>
    <x v="1"/>
    <n v="20486"/>
  </r>
  <r>
    <x v="4364"/>
    <x v="65"/>
    <x v="2"/>
    <x v="22"/>
    <x v="3"/>
    <s v="P1"/>
    <x v="3"/>
    <x v="0"/>
    <x v="4"/>
    <x v="94"/>
    <d v="2023-11-25T00:00:00"/>
    <n v="37"/>
    <n v="386800"/>
    <n v="395305"/>
    <n v="8505"/>
    <x v="1"/>
    <n v="7"/>
    <n v="10"/>
    <x v="2"/>
    <x v="1"/>
    <x v="1"/>
    <n v="0"/>
    <x v="178"/>
    <x v="9"/>
    <x v="2"/>
    <s v="P1397"/>
    <n v="398"/>
    <n v="42"/>
    <x v="57"/>
    <x v="1"/>
    <n v="0"/>
    <n v="8"/>
    <s v="A"/>
    <n v="6.08"/>
    <x v="1"/>
    <n v="0"/>
    <n v="985252"/>
    <s v="Pending"/>
    <n v="433416"/>
    <x v="7"/>
    <x v="1"/>
    <x v="3"/>
    <n v="8505"/>
  </r>
  <r>
    <x v="4365"/>
    <x v="95"/>
    <x v="2"/>
    <x v="10"/>
    <x v="3"/>
    <s v="P1"/>
    <x v="2"/>
    <x v="3"/>
    <x v="3"/>
    <x v="5"/>
    <d v="2022-07-19T00:00:00"/>
    <n v="10"/>
    <n v="8501"/>
    <n v="-16396"/>
    <n v="-24897"/>
    <x v="0"/>
    <n v="253.5"/>
    <n v="22"/>
    <x v="2"/>
    <x v="2"/>
    <x v="2"/>
    <n v="0"/>
    <x v="306"/>
    <x v="18"/>
    <x v="2"/>
    <s v="P1376"/>
    <n v="176"/>
    <n v="21"/>
    <x v="29"/>
    <x v="0"/>
    <n v="16"/>
    <n v="8"/>
    <s v="C"/>
    <n v="14.92"/>
    <x v="0"/>
    <n v="0"/>
    <n v="580696"/>
    <s v="Pending"/>
    <n v="23821"/>
    <x v="3"/>
    <x v="2"/>
    <x v="1"/>
    <n v="-24897"/>
  </r>
  <r>
    <x v="4366"/>
    <x v="194"/>
    <x v="4"/>
    <x v="6"/>
    <x v="0"/>
    <s v="P2"/>
    <x v="0"/>
    <x v="2"/>
    <x v="1"/>
    <x v="639"/>
    <d v="2025-03-08T00:00:00"/>
    <n v="46"/>
    <n v="55888"/>
    <n v="70348"/>
    <n v="14460"/>
    <x v="8"/>
    <n v="567.6"/>
    <n v="16"/>
    <x v="2"/>
    <x v="1"/>
    <x v="2"/>
    <n v="0"/>
    <x v="307"/>
    <x v="34"/>
    <x v="4"/>
    <s v="P1054"/>
    <n v="355"/>
    <n v="66"/>
    <x v="42"/>
    <x v="2"/>
    <n v="4"/>
    <n v="3"/>
    <s v="C"/>
    <n v="1.9"/>
    <x v="2"/>
    <n v="0"/>
    <n v="362065"/>
    <s v="Paid"/>
    <n v="91714"/>
    <x v="10"/>
    <x v="0"/>
    <x v="2"/>
    <n v="14460"/>
  </r>
  <r>
    <x v="4367"/>
    <x v="178"/>
    <x v="1"/>
    <x v="20"/>
    <x v="2"/>
    <s v="P4"/>
    <x v="0"/>
    <x v="3"/>
    <x v="4"/>
    <x v="692"/>
    <d v="2023-08-17T00:00:00"/>
    <n v="27"/>
    <n v="465867"/>
    <n v="582427"/>
    <n v="116560"/>
    <x v="7"/>
    <n v="318.2"/>
    <n v="95"/>
    <x v="1"/>
    <x v="0"/>
    <x v="0"/>
    <n v="0"/>
    <x v="847"/>
    <x v="13"/>
    <x v="2"/>
    <s v="P1125"/>
    <n v="196"/>
    <n v="95"/>
    <x v="69"/>
    <x v="0"/>
    <n v="0"/>
    <n v="5"/>
    <s v="A"/>
    <n v="15.76"/>
    <x v="1"/>
    <n v="0"/>
    <n v="609139"/>
    <s v="Pending"/>
    <n v="485528"/>
    <x v="8"/>
    <x v="0"/>
    <x v="1"/>
    <n v="116560"/>
  </r>
  <r>
    <x v="4368"/>
    <x v="245"/>
    <x v="3"/>
    <x v="0"/>
    <x v="0"/>
    <s v="P5"/>
    <x v="2"/>
    <x v="0"/>
    <x v="2"/>
    <x v="295"/>
    <d v="2022-04-12T00:00:00"/>
    <n v="8"/>
    <n v="118367"/>
    <n v="111425"/>
    <n v="-6942"/>
    <x v="10"/>
    <n v="102.7"/>
    <n v="91"/>
    <x v="1"/>
    <x v="2"/>
    <x v="0"/>
    <n v="0"/>
    <x v="540"/>
    <x v="24"/>
    <x v="2"/>
    <s v="P1309"/>
    <n v="267"/>
    <n v="115"/>
    <x v="50"/>
    <x v="1"/>
    <n v="16"/>
    <n v="3"/>
    <s v="C"/>
    <n v="2.42"/>
    <x v="0"/>
    <n v="0"/>
    <n v="983086"/>
    <s v="Overdue"/>
    <n v="155593"/>
    <x v="6"/>
    <x v="1"/>
    <x v="2"/>
    <n v="-6942"/>
  </r>
  <r>
    <x v="4369"/>
    <x v="7"/>
    <x v="4"/>
    <x v="2"/>
    <x v="2"/>
    <s v="P5"/>
    <x v="2"/>
    <x v="4"/>
    <x v="0"/>
    <x v="157"/>
    <d v="2023-10-05T00:00:00"/>
    <n v="18"/>
    <n v="347114"/>
    <n v="321693"/>
    <n v="-25421"/>
    <x v="3"/>
    <n v="386"/>
    <n v="1"/>
    <x v="2"/>
    <x v="1"/>
    <x v="2"/>
    <n v="62"/>
    <x v="640"/>
    <x v="15"/>
    <x v="3"/>
    <s v="P1348"/>
    <n v="48"/>
    <n v="106"/>
    <x v="19"/>
    <x v="3"/>
    <n v="12"/>
    <n v="6"/>
    <s v="C"/>
    <n v="17.28"/>
    <x v="0"/>
    <n v="0"/>
    <n v="866419"/>
    <s v="Pending"/>
    <n v="361338"/>
    <x v="5"/>
    <x v="0"/>
    <x v="1"/>
    <n v="-25421"/>
  </r>
  <r>
    <x v="4370"/>
    <x v="297"/>
    <x v="3"/>
    <x v="6"/>
    <x v="4"/>
    <s v="P5"/>
    <x v="1"/>
    <x v="5"/>
    <x v="1"/>
    <x v="1088"/>
    <d v="2025-08-29T00:00:00"/>
    <n v="53"/>
    <n v="214261"/>
    <n v="253845"/>
    <n v="39584"/>
    <x v="7"/>
    <n v="165.6"/>
    <n v="73"/>
    <x v="1"/>
    <x v="1"/>
    <x v="0"/>
    <n v="67"/>
    <x v="285"/>
    <x v="39"/>
    <x v="4"/>
    <s v="P1356"/>
    <n v="31"/>
    <n v="83"/>
    <x v="66"/>
    <x v="1"/>
    <n v="0"/>
    <n v="3"/>
    <s v="C"/>
    <n v="4.12"/>
    <x v="0"/>
    <n v="0"/>
    <n v="109003"/>
    <s v="Paid"/>
    <n v="252487"/>
    <x v="1"/>
    <x v="3"/>
    <x v="1"/>
    <n v="39584"/>
  </r>
  <r>
    <x v="4371"/>
    <x v="17"/>
    <x v="1"/>
    <x v="17"/>
    <x v="0"/>
    <s v="P5"/>
    <x v="1"/>
    <x v="1"/>
    <x v="1"/>
    <x v="815"/>
    <d v="2023-03-31T00:00:00"/>
    <n v="14"/>
    <n v="199166"/>
    <n v="229803"/>
    <n v="30637"/>
    <x v="3"/>
    <n v="838.2"/>
    <n v="49"/>
    <x v="0"/>
    <x v="1"/>
    <x v="0"/>
    <n v="67"/>
    <x v="355"/>
    <x v="36"/>
    <x v="4"/>
    <s v="P1340"/>
    <n v="79"/>
    <n v="76"/>
    <x v="70"/>
    <x v="3"/>
    <n v="12"/>
    <n v="4"/>
    <s v="D"/>
    <n v="14.44"/>
    <x v="0"/>
    <n v="0"/>
    <n v="820571"/>
    <s v="Pending"/>
    <n v="181691"/>
    <x v="11"/>
    <x v="1"/>
    <x v="4"/>
    <n v="30637"/>
  </r>
  <r>
    <x v="4372"/>
    <x v="132"/>
    <x v="1"/>
    <x v="25"/>
    <x v="2"/>
    <s v="P3"/>
    <x v="2"/>
    <x v="0"/>
    <x v="1"/>
    <x v="1244"/>
    <d v="2023-12-12T00:00:00"/>
    <n v="25"/>
    <n v="430247"/>
    <n v="493838"/>
    <n v="63591"/>
    <x v="10"/>
    <n v="181.8"/>
    <n v="42"/>
    <x v="0"/>
    <x v="2"/>
    <x v="2"/>
    <n v="62"/>
    <x v="279"/>
    <x v="37"/>
    <x v="0"/>
    <s v="P1424"/>
    <n v="353"/>
    <n v="46"/>
    <x v="18"/>
    <x v="2"/>
    <n v="9"/>
    <n v="5"/>
    <s v="C"/>
    <n v="15.74"/>
    <x v="1"/>
    <n v="42808"/>
    <n v="527885"/>
    <s v="Paid"/>
    <n v="442150"/>
    <x v="0"/>
    <x v="3"/>
    <x v="1"/>
    <n v="63591"/>
  </r>
  <r>
    <x v="4373"/>
    <x v="196"/>
    <x v="3"/>
    <x v="6"/>
    <x v="0"/>
    <s v="P3"/>
    <x v="3"/>
    <x v="5"/>
    <x v="3"/>
    <x v="409"/>
    <d v="2022-02-02T00:00:00"/>
    <n v="4"/>
    <n v="26609"/>
    <n v="13211"/>
    <n v="-13398"/>
    <x v="10"/>
    <n v="149.5"/>
    <n v="36"/>
    <x v="0"/>
    <x v="2"/>
    <x v="0"/>
    <n v="73"/>
    <x v="74"/>
    <x v="8"/>
    <x v="0"/>
    <s v="P1473"/>
    <n v="157"/>
    <n v="113"/>
    <x v="34"/>
    <x v="3"/>
    <n v="7"/>
    <n v="1"/>
    <s v="C"/>
    <n v="16.670000000000002"/>
    <x v="2"/>
    <n v="0"/>
    <n v="460848"/>
    <s v="Paid"/>
    <n v="56246"/>
    <x v="0"/>
    <x v="3"/>
    <x v="2"/>
    <n v="-13398"/>
  </r>
  <r>
    <x v="4374"/>
    <x v="295"/>
    <x v="4"/>
    <x v="29"/>
    <x v="0"/>
    <s v="P3"/>
    <x v="0"/>
    <x v="4"/>
    <x v="1"/>
    <x v="1088"/>
    <d v="2025-07-10T00:00:00"/>
    <n v="3"/>
    <n v="124966"/>
    <n v="190520"/>
    <n v="65554"/>
    <x v="2"/>
    <n v="246.8"/>
    <n v="50"/>
    <x v="0"/>
    <x v="1"/>
    <x v="2"/>
    <n v="0"/>
    <x v="696"/>
    <x v="1"/>
    <x v="1"/>
    <s v="P1201"/>
    <n v="446"/>
    <n v="35"/>
    <x v="69"/>
    <x v="2"/>
    <n v="2"/>
    <n v="2"/>
    <s v="B"/>
    <n v="6.07"/>
    <x v="3"/>
    <n v="0"/>
    <n v="895276"/>
    <s v="Pending"/>
    <n v="150461"/>
    <x v="11"/>
    <x v="0"/>
    <x v="0"/>
    <n v="65554"/>
  </r>
  <r>
    <x v="4375"/>
    <x v="208"/>
    <x v="1"/>
    <x v="14"/>
    <x v="1"/>
    <s v="P1"/>
    <x v="3"/>
    <x v="4"/>
    <x v="2"/>
    <x v="1138"/>
    <d v="2023-04-16T00:00:00"/>
    <n v="25"/>
    <n v="471035"/>
    <n v="548560"/>
    <n v="77525"/>
    <x v="4"/>
    <n v="63.6"/>
    <n v="75"/>
    <x v="1"/>
    <x v="2"/>
    <x v="2"/>
    <n v="85"/>
    <x v="357"/>
    <x v="35"/>
    <x v="3"/>
    <s v="P1335"/>
    <n v="137"/>
    <n v="41"/>
    <x v="71"/>
    <x v="0"/>
    <n v="7"/>
    <n v="7"/>
    <s v="C"/>
    <n v="7.58"/>
    <x v="2"/>
    <n v="0"/>
    <n v="421823"/>
    <s v="Paid"/>
    <n v="509630"/>
    <x v="1"/>
    <x v="0"/>
    <x v="0"/>
    <n v="77525"/>
  </r>
  <r>
    <x v="4376"/>
    <x v="53"/>
    <x v="1"/>
    <x v="19"/>
    <x v="3"/>
    <s v="P1"/>
    <x v="3"/>
    <x v="3"/>
    <x v="4"/>
    <x v="287"/>
    <d v="2025-11-30T00:00:00"/>
    <n v="33"/>
    <n v="482517"/>
    <n v="588270"/>
    <n v="105753"/>
    <x v="3"/>
    <n v="763.3"/>
    <n v="33"/>
    <x v="0"/>
    <x v="1"/>
    <x v="0"/>
    <n v="0"/>
    <x v="818"/>
    <x v="35"/>
    <x v="4"/>
    <s v="P1328"/>
    <n v="468"/>
    <n v="22"/>
    <x v="68"/>
    <x v="3"/>
    <n v="21"/>
    <n v="8"/>
    <s v="C"/>
    <n v="8"/>
    <x v="2"/>
    <n v="0"/>
    <n v="764769"/>
    <s v="Paid"/>
    <n v="531306"/>
    <x v="8"/>
    <x v="0"/>
    <x v="0"/>
    <n v="105753"/>
  </r>
  <r>
    <x v="4377"/>
    <x v="169"/>
    <x v="0"/>
    <x v="19"/>
    <x v="5"/>
    <s v="P2"/>
    <x v="1"/>
    <x v="1"/>
    <x v="4"/>
    <x v="966"/>
    <d v="2025-09-20T00:00:00"/>
    <n v="35"/>
    <n v="139819"/>
    <n v="150503"/>
    <n v="10684"/>
    <x v="0"/>
    <n v="380.2"/>
    <n v="70"/>
    <x v="1"/>
    <x v="0"/>
    <x v="0"/>
    <n v="0"/>
    <x v="309"/>
    <x v="23"/>
    <x v="1"/>
    <s v="P1371"/>
    <n v="373"/>
    <n v="24"/>
    <x v="86"/>
    <x v="1"/>
    <n v="21"/>
    <n v="5"/>
    <s v="D"/>
    <n v="5.92"/>
    <x v="2"/>
    <n v="0"/>
    <n v="562844"/>
    <s v="Overdue"/>
    <n v="155144"/>
    <x v="6"/>
    <x v="1"/>
    <x v="3"/>
    <n v="10684"/>
  </r>
  <r>
    <x v="4378"/>
    <x v="96"/>
    <x v="1"/>
    <x v="0"/>
    <x v="3"/>
    <s v="P5"/>
    <x v="0"/>
    <x v="2"/>
    <x v="0"/>
    <x v="767"/>
    <d v="2023-06-07T00:00:00"/>
    <n v="26"/>
    <n v="443337"/>
    <n v="414935"/>
    <n v="-28402"/>
    <x v="4"/>
    <n v="253"/>
    <n v="31"/>
    <x v="0"/>
    <x v="3"/>
    <x v="0"/>
    <n v="63"/>
    <x v="800"/>
    <x v="37"/>
    <x v="1"/>
    <s v="P1153"/>
    <n v="238"/>
    <n v="26"/>
    <x v="1"/>
    <x v="2"/>
    <n v="0"/>
    <n v="6"/>
    <s v="D"/>
    <n v="10.39"/>
    <x v="1"/>
    <n v="0"/>
    <n v="555391"/>
    <s v="Pending"/>
    <n v="477870"/>
    <x v="2"/>
    <x v="2"/>
    <x v="1"/>
    <n v="-28402"/>
  </r>
  <r>
    <x v="4379"/>
    <x v="244"/>
    <x v="5"/>
    <x v="19"/>
    <x v="3"/>
    <s v="P3"/>
    <x v="3"/>
    <x v="1"/>
    <x v="2"/>
    <x v="1137"/>
    <d v="2024-06-27T00:00:00"/>
    <n v="28"/>
    <n v="193885"/>
    <n v="252569"/>
    <n v="58684"/>
    <x v="9"/>
    <n v="820.6"/>
    <n v="81"/>
    <x v="1"/>
    <x v="3"/>
    <x v="0"/>
    <n v="66"/>
    <x v="128"/>
    <x v="4"/>
    <x v="4"/>
    <s v="P1500"/>
    <n v="286"/>
    <n v="61"/>
    <x v="10"/>
    <x v="0"/>
    <n v="4"/>
    <n v="8"/>
    <s v="A"/>
    <n v="8.82"/>
    <x v="0"/>
    <n v="0"/>
    <n v="400067"/>
    <s v="Paid"/>
    <n v="196109"/>
    <x v="8"/>
    <x v="3"/>
    <x v="4"/>
    <n v="58684"/>
  </r>
  <r>
    <x v="4380"/>
    <x v="195"/>
    <x v="5"/>
    <x v="4"/>
    <x v="0"/>
    <s v="P1"/>
    <x v="2"/>
    <x v="4"/>
    <x v="0"/>
    <x v="420"/>
    <d v="2024-04-25T00:00:00"/>
    <n v="31"/>
    <n v="138324"/>
    <n v="178304"/>
    <n v="39980"/>
    <x v="7"/>
    <n v="69.900000000000006"/>
    <n v="46"/>
    <x v="0"/>
    <x v="1"/>
    <x v="0"/>
    <n v="41"/>
    <x v="287"/>
    <x v="15"/>
    <x v="0"/>
    <s v="P1137"/>
    <n v="327"/>
    <n v="61"/>
    <x v="89"/>
    <x v="1"/>
    <n v="0"/>
    <n v="4"/>
    <s v="B"/>
    <n v="6.95"/>
    <x v="0"/>
    <n v="45470"/>
    <n v="595356"/>
    <s v="Paid"/>
    <n v="165673"/>
    <x v="10"/>
    <x v="1"/>
    <x v="0"/>
    <n v="39980"/>
  </r>
  <r>
    <x v="4381"/>
    <x v="45"/>
    <x v="0"/>
    <x v="20"/>
    <x v="5"/>
    <s v="P2"/>
    <x v="0"/>
    <x v="5"/>
    <x v="0"/>
    <x v="1067"/>
    <d v="2024-04-27T00:00:00"/>
    <n v="9"/>
    <n v="114455"/>
    <n v="131401"/>
    <n v="16946"/>
    <x v="7"/>
    <n v="190.5"/>
    <n v="22"/>
    <x v="2"/>
    <x v="3"/>
    <x v="1"/>
    <n v="0"/>
    <x v="543"/>
    <x v="41"/>
    <x v="1"/>
    <s v="P1275"/>
    <n v="57"/>
    <n v="74"/>
    <x v="20"/>
    <x v="1"/>
    <n v="0"/>
    <n v="2"/>
    <s v="A"/>
    <n v="12.35"/>
    <x v="2"/>
    <n v="0"/>
    <n v="289924"/>
    <s v="Overdue"/>
    <n v="109550"/>
    <x v="11"/>
    <x v="0"/>
    <x v="2"/>
    <n v="16946"/>
  </r>
  <r>
    <x v="4382"/>
    <x v="167"/>
    <x v="1"/>
    <x v="7"/>
    <x v="2"/>
    <s v="P4"/>
    <x v="3"/>
    <x v="2"/>
    <x v="4"/>
    <x v="464"/>
    <d v="2023-09-02T00:00:00"/>
    <n v="36"/>
    <n v="256181"/>
    <n v="375197"/>
    <n v="119016"/>
    <x v="7"/>
    <n v="237.4"/>
    <n v="20"/>
    <x v="2"/>
    <x v="1"/>
    <x v="0"/>
    <n v="54"/>
    <x v="70"/>
    <x v="8"/>
    <x v="4"/>
    <s v="P1500"/>
    <n v="302"/>
    <n v="39"/>
    <x v="73"/>
    <x v="1"/>
    <n v="16"/>
    <n v="5"/>
    <s v="A"/>
    <n v="12.77"/>
    <x v="3"/>
    <n v="0"/>
    <n v="136580"/>
    <s v="Paid"/>
    <n v="280222"/>
    <x v="2"/>
    <x v="1"/>
    <x v="3"/>
    <n v="119016"/>
  </r>
  <r>
    <x v="4383"/>
    <x v="96"/>
    <x v="3"/>
    <x v="8"/>
    <x v="5"/>
    <s v="P4"/>
    <x v="0"/>
    <x v="1"/>
    <x v="1"/>
    <x v="173"/>
    <d v="2024-03-26T00:00:00"/>
    <n v="16"/>
    <n v="322425"/>
    <n v="407457"/>
    <n v="85032"/>
    <x v="1"/>
    <n v="707.7"/>
    <n v="57"/>
    <x v="0"/>
    <x v="0"/>
    <x v="0"/>
    <n v="47"/>
    <x v="704"/>
    <x v="20"/>
    <x v="1"/>
    <s v="P1310"/>
    <n v="115"/>
    <n v="74"/>
    <x v="1"/>
    <x v="3"/>
    <n v="16"/>
    <n v="8"/>
    <s v="D"/>
    <n v="12.86"/>
    <x v="2"/>
    <n v="52447"/>
    <n v="538999"/>
    <s v="Overdue"/>
    <n v="313386"/>
    <x v="7"/>
    <x v="0"/>
    <x v="2"/>
    <n v="85032"/>
  </r>
  <r>
    <x v="4384"/>
    <x v="194"/>
    <x v="5"/>
    <x v="9"/>
    <x v="5"/>
    <s v="P3"/>
    <x v="0"/>
    <x v="1"/>
    <x v="4"/>
    <x v="1338"/>
    <d v="2023-11-23T00:00:00"/>
    <n v="26"/>
    <n v="416804"/>
    <n v="462045"/>
    <n v="45241"/>
    <x v="1"/>
    <n v="230"/>
    <n v="73"/>
    <x v="1"/>
    <x v="2"/>
    <x v="0"/>
    <n v="64"/>
    <x v="722"/>
    <x v="0"/>
    <x v="0"/>
    <s v="P1162"/>
    <n v="306"/>
    <n v="40"/>
    <x v="86"/>
    <x v="3"/>
    <n v="4"/>
    <n v="8"/>
    <s v="D"/>
    <n v="13.01"/>
    <x v="1"/>
    <n v="0"/>
    <n v="413021"/>
    <s v="Pending"/>
    <n v="462456"/>
    <x v="4"/>
    <x v="2"/>
    <x v="4"/>
    <n v="45241"/>
  </r>
  <r>
    <x v="4385"/>
    <x v="181"/>
    <x v="0"/>
    <x v="13"/>
    <x v="5"/>
    <s v="P3"/>
    <x v="1"/>
    <x v="0"/>
    <x v="2"/>
    <x v="385"/>
    <d v="2023-08-04T00:00:00"/>
    <n v="-1"/>
    <n v="444212"/>
    <n v="524297"/>
    <n v="80085"/>
    <x v="10"/>
    <n v="359"/>
    <n v="69"/>
    <x v="1"/>
    <x v="2"/>
    <x v="0"/>
    <n v="92"/>
    <x v="165"/>
    <x v="41"/>
    <x v="4"/>
    <s v="P1137"/>
    <n v="356"/>
    <n v="99"/>
    <x v="20"/>
    <x v="0"/>
    <n v="19"/>
    <n v="3"/>
    <s v="D"/>
    <n v="4.68"/>
    <x v="1"/>
    <n v="0"/>
    <n v="29537"/>
    <s v="Paid"/>
    <n v="458389"/>
    <x v="9"/>
    <x v="3"/>
    <x v="1"/>
    <n v="80085"/>
  </r>
  <r>
    <x v="4386"/>
    <x v="38"/>
    <x v="2"/>
    <x v="21"/>
    <x v="1"/>
    <s v="P3"/>
    <x v="3"/>
    <x v="4"/>
    <x v="4"/>
    <x v="420"/>
    <d v="2024-05-12T00:00:00"/>
    <n v="48"/>
    <n v="446030"/>
    <n v="496157"/>
    <n v="50127"/>
    <x v="0"/>
    <n v="768.6"/>
    <n v="100"/>
    <x v="1"/>
    <x v="1"/>
    <x v="0"/>
    <n v="93"/>
    <x v="749"/>
    <x v="39"/>
    <x v="0"/>
    <s v="P1441"/>
    <n v="135"/>
    <n v="52"/>
    <x v="35"/>
    <x v="1"/>
    <n v="14"/>
    <n v="6"/>
    <s v="D"/>
    <n v="2.2400000000000002"/>
    <x v="1"/>
    <n v="0"/>
    <n v="24604"/>
    <s v="Pending"/>
    <n v="484002"/>
    <x v="4"/>
    <x v="3"/>
    <x v="2"/>
    <n v="50127"/>
  </r>
  <r>
    <x v="4387"/>
    <x v="294"/>
    <x v="2"/>
    <x v="0"/>
    <x v="0"/>
    <s v="P4"/>
    <x v="0"/>
    <x v="4"/>
    <x v="1"/>
    <x v="1339"/>
    <d v="2023-11-19T00:00:00"/>
    <n v="9"/>
    <n v="147601"/>
    <n v="141937"/>
    <n v="-5664"/>
    <x v="10"/>
    <n v="92.7"/>
    <n v="97"/>
    <x v="1"/>
    <x v="2"/>
    <x v="1"/>
    <n v="60"/>
    <x v="195"/>
    <x v="5"/>
    <x v="3"/>
    <s v="P1171"/>
    <n v="337"/>
    <n v="64"/>
    <x v="8"/>
    <x v="2"/>
    <n v="14"/>
    <n v="1"/>
    <s v="C"/>
    <n v="15.41"/>
    <x v="1"/>
    <n v="47981"/>
    <n v="379350"/>
    <s v="Overdue"/>
    <n v="158048"/>
    <x v="5"/>
    <x v="0"/>
    <x v="3"/>
    <n v="-5664"/>
  </r>
  <r>
    <x v="4388"/>
    <x v="293"/>
    <x v="2"/>
    <x v="16"/>
    <x v="4"/>
    <s v="P2"/>
    <x v="3"/>
    <x v="4"/>
    <x v="0"/>
    <x v="264"/>
    <d v="2024-12-22T00:00:00"/>
    <n v="5"/>
    <n v="192867"/>
    <n v="309929"/>
    <n v="117062"/>
    <x v="2"/>
    <n v="447.3"/>
    <n v="38"/>
    <x v="0"/>
    <x v="3"/>
    <x v="0"/>
    <n v="0"/>
    <x v="236"/>
    <x v="33"/>
    <x v="1"/>
    <s v="P1035"/>
    <n v="30"/>
    <n v="53"/>
    <x v="47"/>
    <x v="0"/>
    <n v="2"/>
    <n v="6"/>
    <s v="A"/>
    <n v="16.739999999999998"/>
    <x v="3"/>
    <n v="0"/>
    <n v="83490"/>
    <s v="Overdue"/>
    <n v="173471"/>
    <x v="3"/>
    <x v="2"/>
    <x v="1"/>
    <n v="117062"/>
  </r>
  <r>
    <x v="4389"/>
    <x v="22"/>
    <x v="4"/>
    <x v="0"/>
    <x v="1"/>
    <s v="P1"/>
    <x v="3"/>
    <x v="4"/>
    <x v="1"/>
    <x v="1340"/>
    <d v="2023-01-18T00:00:00"/>
    <n v="18"/>
    <n v="238004"/>
    <n v="282410"/>
    <n v="44406"/>
    <x v="10"/>
    <n v="536.5"/>
    <n v="29"/>
    <x v="2"/>
    <x v="0"/>
    <x v="1"/>
    <n v="0"/>
    <x v="164"/>
    <x v="37"/>
    <x v="3"/>
    <s v="P1390"/>
    <n v="147"/>
    <n v="61"/>
    <x v="59"/>
    <x v="1"/>
    <n v="0"/>
    <n v="6"/>
    <s v="C"/>
    <n v="3.8"/>
    <x v="0"/>
    <n v="0"/>
    <n v="799090"/>
    <s v="Paid"/>
    <n v="285257"/>
    <x v="12"/>
    <x v="0"/>
    <x v="0"/>
    <n v="44406"/>
  </r>
  <r>
    <x v="4390"/>
    <x v="56"/>
    <x v="5"/>
    <x v="12"/>
    <x v="1"/>
    <s v="P5"/>
    <x v="0"/>
    <x v="1"/>
    <x v="4"/>
    <x v="446"/>
    <d v="2023-05-07T00:00:00"/>
    <n v="2"/>
    <n v="217994"/>
    <n v="242600"/>
    <n v="24606"/>
    <x v="8"/>
    <n v="24.2"/>
    <n v="41"/>
    <x v="0"/>
    <x v="1"/>
    <x v="2"/>
    <n v="50"/>
    <x v="748"/>
    <x v="41"/>
    <x v="1"/>
    <s v="P1456"/>
    <n v="490"/>
    <n v="77"/>
    <x v="37"/>
    <x v="0"/>
    <n v="14"/>
    <n v="1"/>
    <s v="C"/>
    <n v="7"/>
    <x v="1"/>
    <n v="0"/>
    <n v="158844"/>
    <s v="Paid"/>
    <n v="255634"/>
    <x v="7"/>
    <x v="0"/>
    <x v="3"/>
    <n v="24606"/>
  </r>
  <r>
    <x v="4391"/>
    <x v="285"/>
    <x v="4"/>
    <x v="8"/>
    <x v="5"/>
    <s v="P4"/>
    <x v="0"/>
    <x v="1"/>
    <x v="1"/>
    <x v="29"/>
    <d v="2022-06-29T00:00:00"/>
    <n v="31"/>
    <n v="177205"/>
    <n v="269099"/>
    <n v="91894"/>
    <x v="4"/>
    <n v="395.1"/>
    <n v="47"/>
    <x v="0"/>
    <x v="0"/>
    <x v="0"/>
    <n v="0"/>
    <x v="569"/>
    <x v="24"/>
    <x v="4"/>
    <s v="P1034"/>
    <n v="419"/>
    <n v="52"/>
    <x v="9"/>
    <x v="2"/>
    <n v="12"/>
    <n v="8"/>
    <s v="D"/>
    <n v="5.68"/>
    <x v="0"/>
    <n v="0"/>
    <n v="158136"/>
    <s v="Pending"/>
    <n v="178779"/>
    <x v="12"/>
    <x v="1"/>
    <x v="4"/>
    <n v="91894"/>
  </r>
  <r>
    <x v="4392"/>
    <x v="27"/>
    <x v="3"/>
    <x v="8"/>
    <x v="1"/>
    <s v="P3"/>
    <x v="1"/>
    <x v="4"/>
    <x v="1"/>
    <x v="828"/>
    <d v="2024-07-04T00:00:00"/>
    <n v="34"/>
    <n v="295556"/>
    <n v="362479"/>
    <n v="66923"/>
    <x v="3"/>
    <n v="230.6"/>
    <n v="7"/>
    <x v="2"/>
    <x v="3"/>
    <x v="0"/>
    <n v="66"/>
    <x v="267"/>
    <x v="28"/>
    <x v="0"/>
    <s v="P1464"/>
    <n v="469"/>
    <n v="120"/>
    <x v="0"/>
    <x v="1"/>
    <n v="16"/>
    <n v="8"/>
    <s v="A"/>
    <n v="15.6"/>
    <x v="3"/>
    <n v="0"/>
    <n v="579924"/>
    <s v="Pending"/>
    <n v="340349"/>
    <x v="5"/>
    <x v="2"/>
    <x v="3"/>
    <n v="66923"/>
  </r>
  <r>
    <x v="4393"/>
    <x v="230"/>
    <x v="2"/>
    <x v="5"/>
    <x v="0"/>
    <s v="P4"/>
    <x v="0"/>
    <x v="0"/>
    <x v="4"/>
    <x v="1281"/>
    <d v="2022-11-18T00:00:00"/>
    <n v="59"/>
    <n v="499718"/>
    <n v="564533"/>
    <n v="64815"/>
    <x v="8"/>
    <n v="149.9"/>
    <n v="75"/>
    <x v="1"/>
    <x v="2"/>
    <x v="2"/>
    <n v="0"/>
    <x v="746"/>
    <x v="35"/>
    <x v="1"/>
    <s v="P1344"/>
    <n v="48"/>
    <n v="26"/>
    <x v="73"/>
    <x v="1"/>
    <n v="4"/>
    <n v="2"/>
    <s v="A"/>
    <n v="5.19"/>
    <x v="1"/>
    <n v="0"/>
    <n v="484857"/>
    <s v="Paid"/>
    <n v="534072"/>
    <x v="4"/>
    <x v="0"/>
    <x v="0"/>
    <n v="64815"/>
  </r>
  <r>
    <x v="4394"/>
    <x v="290"/>
    <x v="3"/>
    <x v="1"/>
    <x v="4"/>
    <s v="P3"/>
    <x v="0"/>
    <x v="5"/>
    <x v="0"/>
    <x v="958"/>
    <d v="2022-10-10T00:00:00"/>
    <n v="8"/>
    <n v="212780"/>
    <n v="311127"/>
    <n v="98347"/>
    <x v="2"/>
    <n v="132.69999999999999"/>
    <n v="72"/>
    <x v="1"/>
    <x v="2"/>
    <x v="2"/>
    <n v="0"/>
    <x v="43"/>
    <x v="33"/>
    <x v="2"/>
    <s v="P1146"/>
    <n v="172"/>
    <n v="105"/>
    <x v="43"/>
    <x v="1"/>
    <n v="9"/>
    <n v="2"/>
    <s v="B"/>
    <n v="0.9"/>
    <x v="0"/>
    <n v="88417"/>
    <n v="365694"/>
    <s v="Pending"/>
    <n v="212900"/>
    <x v="7"/>
    <x v="0"/>
    <x v="1"/>
    <n v="98347"/>
  </r>
  <r>
    <x v="4395"/>
    <x v="24"/>
    <x v="3"/>
    <x v="7"/>
    <x v="0"/>
    <s v="P1"/>
    <x v="0"/>
    <x v="1"/>
    <x v="3"/>
    <x v="482"/>
    <d v="2023-09-18T00:00:00"/>
    <n v="27"/>
    <n v="389686"/>
    <n v="350259"/>
    <n v="-39427"/>
    <x v="7"/>
    <n v="825.9"/>
    <n v="31"/>
    <x v="0"/>
    <x v="3"/>
    <x v="2"/>
    <n v="0"/>
    <x v="404"/>
    <x v="13"/>
    <x v="4"/>
    <s v="P1162"/>
    <n v="306"/>
    <n v="99"/>
    <x v="22"/>
    <x v="3"/>
    <n v="9"/>
    <n v="3"/>
    <s v="C"/>
    <n v="7.51"/>
    <x v="3"/>
    <n v="14658"/>
    <n v="293581"/>
    <s v="Overdue"/>
    <n v="428843"/>
    <x v="3"/>
    <x v="2"/>
    <x v="4"/>
    <n v="-39427"/>
  </r>
  <r>
    <x v="4396"/>
    <x v="73"/>
    <x v="0"/>
    <x v="24"/>
    <x v="2"/>
    <s v="P4"/>
    <x v="0"/>
    <x v="1"/>
    <x v="1"/>
    <x v="256"/>
    <d v="2024-06-24T00:00:00"/>
    <n v="2"/>
    <n v="240905"/>
    <n v="278767"/>
    <n v="37862"/>
    <x v="1"/>
    <n v="157.1"/>
    <n v="67"/>
    <x v="1"/>
    <x v="3"/>
    <x v="1"/>
    <n v="0"/>
    <x v="3"/>
    <x v="3"/>
    <x v="2"/>
    <s v="P1494"/>
    <n v="236"/>
    <n v="25"/>
    <x v="58"/>
    <x v="0"/>
    <n v="0"/>
    <n v="7"/>
    <s v="D"/>
    <n v="1.97"/>
    <x v="3"/>
    <n v="35864"/>
    <n v="257951"/>
    <s v="Pending"/>
    <n v="254634"/>
    <x v="1"/>
    <x v="1"/>
    <x v="4"/>
    <n v="37862"/>
  </r>
  <r>
    <x v="4397"/>
    <x v="7"/>
    <x v="4"/>
    <x v="8"/>
    <x v="0"/>
    <s v="P3"/>
    <x v="3"/>
    <x v="4"/>
    <x v="0"/>
    <x v="666"/>
    <d v="2022-07-01T00:00:00"/>
    <n v="47"/>
    <n v="148283"/>
    <n v="265880"/>
    <n v="117597"/>
    <x v="1"/>
    <n v="701.2"/>
    <n v="61"/>
    <x v="1"/>
    <x v="0"/>
    <x v="0"/>
    <n v="72"/>
    <x v="499"/>
    <x v="32"/>
    <x v="0"/>
    <s v="P1194"/>
    <n v="216"/>
    <n v="37"/>
    <x v="64"/>
    <x v="3"/>
    <n v="16"/>
    <n v="1"/>
    <s v="D"/>
    <n v="5.2"/>
    <x v="1"/>
    <n v="0"/>
    <n v="171863"/>
    <s v="Overdue"/>
    <n v="145353"/>
    <x v="1"/>
    <x v="2"/>
    <x v="0"/>
    <n v="117597"/>
  </r>
  <r>
    <x v="4398"/>
    <x v="168"/>
    <x v="3"/>
    <x v="22"/>
    <x v="2"/>
    <s v="P2"/>
    <x v="2"/>
    <x v="2"/>
    <x v="1"/>
    <x v="164"/>
    <d v="2024-01-10T00:00:00"/>
    <n v="28"/>
    <n v="462147"/>
    <n v="509100"/>
    <n v="46953"/>
    <x v="3"/>
    <n v="572.6"/>
    <n v="89"/>
    <x v="1"/>
    <x v="1"/>
    <x v="0"/>
    <n v="0"/>
    <x v="853"/>
    <x v="28"/>
    <x v="4"/>
    <s v="P1436"/>
    <n v="263"/>
    <n v="100"/>
    <x v="50"/>
    <x v="0"/>
    <n v="12"/>
    <n v="6"/>
    <s v="C"/>
    <n v="10.220000000000001"/>
    <x v="1"/>
    <n v="0"/>
    <n v="903654"/>
    <s v="Pending"/>
    <n v="509977"/>
    <x v="3"/>
    <x v="0"/>
    <x v="0"/>
    <n v="46953"/>
  </r>
  <r>
    <x v="4399"/>
    <x v="279"/>
    <x v="4"/>
    <x v="22"/>
    <x v="4"/>
    <s v="P1"/>
    <x v="1"/>
    <x v="5"/>
    <x v="2"/>
    <x v="1341"/>
    <d v="2022-05-28T00:00:00"/>
    <n v="43"/>
    <n v="120267"/>
    <n v="171542"/>
    <n v="51275"/>
    <x v="0"/>
    <n v="505.5"/>
    <n v="57"/>
    <x v="0"/>
    <x v="1"/>
    <x v="1"/>
    <n v="47"/>
    <x v="25"/>
    <x v="42"/>
    <x v="0"/>
    <s v="P1318"/>
    <n v="143"/>
    <n v="20"/>
    <x v="33"/>
    <x v="0"/>
    <n v="21"/>
    <n v="3"/>
    <s v="D"/>
    <n v="5.19"/>
    <x v="3"/>
    <n v="0"/>
    <n v="584480"/>
    <s v="Overdue"/>
    <n v="167052"/>
    <x v="4"/>
    <x v="3"/>
    <x v="3"/>
    <n v="51275"/>
  </r>
  <r>
    <x v="4400"/>
    <x v="201"/>
    <x v="5"/>
    <x v="26"/>
    <x v="4"/>
    <s v="P5"/>
    <x v="3"/>
    <x v="1"/>
    <x v="4"/>
    <x v="1342"/>
    <d v="2024-05-08T00:00:00"/>
    <n v="-1"/>
    <n v="219848"/>
    <n v="186530"/>
    <n v="-33318"/>
    <x v="7"/>
    <n v="107.4"/>
    <n v="32"/>
    <x v="0"/>
    <x v="3"/>
    <x v="2"/>
    <n v="0"/>
    <x v="111"/>
    <x v="29"/>
    <x v="2"/>
    <s v="P1026"/>
    <n v="272"/>
    <n v="103"/>
    <x v="76"/>
    <x v="1"/>
    <n v="14"/>
    <n v="2"/>
    <s v="B"/>
    <n v="0.06"/>
    <x v="3"/>
    <n v="0"/>
    <n v="70127"/>
    <s v="Pending"/>
    <n v="257500"/>
    <x v="8"/>
    <x v="1"/>
    <x v="2"/>
    <n v="-33318"/>
  </r>
  <r>
    <x v="4401"/>
    <x v="228"/>
    <x v="4"/>
    <x v="7"/>
    <x v="0"/>
    <s v="P1"/>
    <x v="1"/>
    <x v="0"/>
    <x v="4"/>
    <x v="184"/>
    <d v="2025-01-30T00:00:00"/>
    <n v="33"/>
    <n v="172463"/>
    <n v="275103"/>
    <n v="102640"/>
    <x v="4"/>
    <n v="8.9"/>
    <n v="44"/>
    <x v="0"/>
    <x v="3"/>
    <x v="2"/>
    <n v="0"/>
    <x v="125"/>
    <x v="17"/>
    <x v="3"/>
    <s v="P1057"/>
    <n v="368"/>
    <n v="110"/>
    <x v="52"/>
    <x v="3"/>
    <n v="7"/>
    <n v="1"/>
    <s v="B"/>
    <n v="5.81"/>
    <x v="2"/>
    <n v="57039"/>
    <n v="368313"/>
    <s v="Paid"/>
    <n v="210374"/>
    <x v="10"/>
    <x v="0"/>
    <x v="0"/>
    <n v="102640"/>
  </r>
  <r>
    <x v="4402"/>
    <x v="193"/>
    <x v="1"/>
    <x v="3"/>
    <x v="4"/>
    <s v="P5"/>
    <x v="0"/>
    <x v="2"/>
    <x v="1"/>
    <x v="1316"/>
    <d v="2024-08-29T00:00:00"/>
    <n v="44"/>
    <n v="203368"/>
    <n v="208994"/>
    <n v="5626"/>
    <x v="9"/>
    <n v="196.4"/>
    <n v="20"/>
    <x v="2"/>
    <x v="2"/>
    <x v="1"/>
    <n v="65"/>
    <x v="130"/>
    <x v="29"/>
    <x v="1"/>
    <s v="P1473"/>
    <n v="253"/>
    <n v="50"/>
    <x v="12"/>
    <x v="0"/>
    <n v="21"/>
    <n v="4"/>
    <s v="D"/>
    <n v="3.96"/>
    <x v="3"/>
    <n v="0"/>
    <n v="412946"/>
    <s v="Paid"/>
    <n v="241311"/>
    <x v="7"/>
    <x v="2"/>
    <x v="4"/>
    <n v="5626"/>
  </r>
  <r>
    <x v="4403"/>
    <x v="149"/>
    <x v="1"/>
    <x v="28"/>
    <x v="0"/>
    <s v="P3"/>
    <x v="3"/>
    <x v="0"/>
    <x v="3"/>
    <x v="91"/>
    <d v="2022-06-26T00:00:00"/>
    <n v="4"/>
    <n v="479034"/>
    <n v="540119"/>
    <n v="61085"/>
    <x v="8"/>
    <n v="137.30000000000001"/>
    <n v="52"/>
    <x v="0"/>
    <x v="1"/>
    <x v="0"/>
    <n v="0"/>
    <x v="532"/>
    <x v="6"/>
    <x v="3"/>
    <s v="P1191"/>
    <n v="369"/>
    <n v="87"/>
    <x v="41"/>
    <x v="2"/>
    <n v="4"/>
    <n v="4"/>
    <s v="A"/>
    <n v="17.04"/>
    <x v="3"/>
    <n v="0"/>
    <n v="516028"/>
    <s v="Overdue"/>
    <n v="528567"/>
    <x v="5"/>
    <x v="2"/>
    <x v="3"/>
    <n v="61085"/>
  </r>
  <r>
    <x v="4404"/>
    <x v="172"/>
    <x v="5"/>
    <x v="24"/>
    <x v="1"/>
    <s v="P3"/>
    <x v="0"/>
    <x v="1"/>
    <x v="4"/>
    <x v="858"/>
    <d v="2024-10-22T00:00:00"/>
    <n v="15"/>
    <n v="492622"/>
    <n v="543547"/>
    <n v="50925"/>
    <x v="9"/>
    <n v="164.8"/>
    <n v="91"/>
    <x v="1"/>
    <x v="2"/>
    <x v="0"/>
    <n v="0"/>
    <x v="442"/>
    <x v="14"/>
    <x v="2"/>
    <s v="P1094"/>
    <n v="450"/>
    <n v="77"/>
    <x v="76"/>
    <x v="0"/>
    <n v="12"/>
    <n v="4"/>
    <s v="C"/>
    <n v="17.940000000000001"/>
    <x v="1"/>
    <n v="0"/>
    <n v="954846"/>
    <s v="Paid"/>
    <n v="510436"/>
    <x v="10"/>
    <x v="2"/>
    <x v="4"/>
    <n v="50925"/>
  </r>
  <r>
    <x v="4405"/>
    <x v="24"/>
    <x v="3"/>
    <x v="4"/>
    <x v="2"/>
    <s v="P5"/>
    <x v="3"/>
    <x v="4"/>
    <x v="4"/>
    <x v="1132"/>
    <d v="2023-09-24T00:00:00"/>
    <n v="30"/>
    <n v="16861"/>
    <n v="62567"/>
    <n v="45706"/>
    <x v="0"/>
    <n v="385.6"/>
    <n v="50"/>
    <x v="0"/>
    <x v="0"/>
    <x v="0"/>
    <n v="0"/>
    <x v="193"/>
    <x v="43"/>
    <x v="2"/>
    <s v="P1027"/>
    <n v="157"/>
    <n v="56"/>
    <x v="78"/>
    <x v="1"/>
    <n v="21"/>
    <n v="2"/>
    <s v="B"/>
    <n v="17.43"/>
    <x v="0"/>
    <n v="0"/>
    <n v="370491"/>
    <s v="Overdue"/>
    <n v="23829"/>
    <x v="5"/>
    <x v="3"/>
    <x v="1"/>
    <n v="45706"/>
  </r>
  <r>
    <x v="4406"/>
    <x v="116"/>
    <x v="2"/>
    <x v="11"/>
    <x v="1"/>
    <s v="P2"/>
    <x v="3"/>
    <x v="0"/>
    <x v="0"/>
    <x v="1170"/>
    <d v="2023-09-29T00:00:00"/>
    <n v="39"/>
    <n v="310093"/>
    <n v="404201"/>
    <n v="94108"/>
    <x v="6"/>
    <n v="774.1"/>
    <n v="24"/>
    <x v="2"/>
    <x v="3"/>
    <x v="2"/>
    <n v="0"/>
    <x v="128"/>
    <x v="40"/>
    <x v="3"/>
    <s v="P1133"/>
    <n v="270"/>
    <n v="114"/>
    <x v="87"/>
    <x v="3"/>
    <n v="14"/>
    <n v="5"/>
    <s v="A"/>
    <n v="3.68"/>
    <x v="3"/>
    <n v="0"/>
    <n v="164914"/>
    <s v="Overdue"/>
    <n v="356683"/>
    <x v="11"/>
    <x v="0"/>
    <x v="0"/>
    <n v="94108"/>
  </r>
  <r>
    <x v="4407"/>
    <x v="24"/>
    <x v="3"/>
    <x v="5"/>
    <x v="1"/>
    <s v="P5"/>
    <x v="1"/>
    <x v="4"/>
    <x v="0"/>
    <x v="518"/>
    <d v="2022-03-16T00:00:00"/>
    <n v="51"/>
    <n v="471802"/>
    <n v="571549"/>
    <n v="99747"/>
    <x v="0"/>
    <n v="640"/>
    <n v="39"/>
    <x v="0"/>
    <x v="3"/>
    <x v="2"/>
    <n v="40"/>
    <x v="36"/>
    <x v="12"/>
    <x v="0"/>
    <s v="P1242"/>
    <n v="108"/>
    <n v="29"/>
    <x v="63"/>
    <x v="0"/>
    <n v="21"/>
    <n v="5"/>
    <s v="D"/>
    <n v="8.4"/>
    <x v="1"/>
    <n v="0"/>
    <n v="729833"/>
    <s v="Pending"/>
    <n v="491529"/>
    <x v="2"/>
    <x v="0"/>
    <x v="4"/>
    <n v="99747"/>
  </r>
  <r>
    <x v="4408"/>
    <x v="44"/>
    <x v="4"/>
    <x v="9"/>
    <x v="4"/>
    <s v="P2"/>
    <x v="0"/>
    <x v="3"/>
    <x v="0"/>
    <x v="1067"/>
    <d v="2024-05-27T00:00:00"/>
    <n v="39"/>
    <n v="218926"/>
    <n v="300825"/>
    <n v="81899"/>
    <x v="6"/>
    <n v="648.4"/>
    <n v="93"/>
    <x v="1"/>
    <x v="1"/>
    <x v="2"/>
    <n v="0"/>
    <x v="329"/>
    <x v="6"/>
    <x v="1"/>
    <s v="P1237"/>
    <n v="97"/>
    <n v="79"/>
    <x v="39"/>
    <x v="1"/>
    <n v="7"/>
    <n v="3"/>
    <s v="A"/>
    <n v="3.42"/>
    <x v="2"/>
    <n v="0"/>
    <n v="704080"/>
    <s v="Overdue"/>
    <n v="247747"/>
    <x v="8"/>
    <x v="2"/>
    <x v="2"/>
    <n v="81899"/>
  </r>
  <r>
    <x v="4409"/>
    <x v="76"/>
    <x v="5"/>
    <x v="12"/>
    <x v="4"/>
    <s v="P1"/>
    <x v="0"/>
    <x v="2"/>
    <x v="3"/>
    <x v="168"/>
    <d v="2023-01-01T00:00:00"/>
    <n v="53"/>
    <n v="176575"/>
    <n v="214127"/>
    <n v="37552"/>
    <x v="7"/>
    <n v="174"/>
    <n v="90"/>
    <x v="1"/>
    <x v="3"/>
    <x v="1"/>
    <n v="0"/>
    <x v="291"/>
    <x v="1"/>
    <x v="4"/>
    <s v="P1246"/>
    <n v="299"/>
    <n v="38"/>
    <x v="13"/>
    <x v="1"/>
    <n v="2"/>
    <n v="7"/>
    <s v="C"/>
    <n v="5.47"/>
    <x v="3"/>
    <n v="0"/>
    <n v="839261"/>
    <s v="Paid"/>
    <n v="218094"/>
    <x v="2"/>
    <x v="0"/>
    <x v="1"/>
    <n v="37552"/>
  </r>
  <r>
    <x v="4410"/>
    <x v="270"/>
    <x v="2"/>
    <x v="14"/>
    <x v="3"/>
    <s v="P1"/>
    <x v="3"/>
    <x v="4"/>
    <x v="1"/>
    <x v="377"/>
    <d v="2025-03-30T00:00:00"/>
    <n v="54"/>
    <n v="237884"/>
    <n v="233387"/>
    <n v="-4497"/>
    <x v="4"/>
    <n v="615.9"/>
    <n v="56"/>
    <x v="0"/>
    <x v="2"/>
    <x v="0"/>
    <n v="0"/>
    <x v="59"/>
    <x v="2"/>
    <x v="2"/>
    <s v="P1410"/>
    <n v="253"/>
    <n v="86"/>
    <x v="30"/>
    <x v="3"/>
    <n v="0"/>
    <n v="2"/>
    <s v="B"/>
    <n v="1.46"/>
    <x v="3"/>
    <n v="0"/>
    <n v="424171"/>
    <s v="Pending"/>
    <n v="267599"/>
    <x v="10"/>
    <x v="1"/>
    <x v="0"/>
    <n v="-4497"/>
  </r>
  <r>
    <x v="4411"/>
    <x v="64"/>
    <x v="1"/>
    <x v="18"/>
    <x v="3"/>
    <s v="P3"/>
    <x v="2"/>
    <x v="4"/>
    <x v="1"/>
    <x v="86"/>
    <d v="2024-10-01T00:00:00"/>
    <n v="14"/>
    <n v="61114"/>
    <n v="168505"/>
    <n v="107391"/>
    <x v="0"/>
    <n v="825"/>
    <n v="40"/>
    <x v="0"/>
    <x v="1"/>
    <x v="0"/>
    <n v="99"/>
    <x v="797"/>
    <x v="35"/>
    <x v="1"/>
    <s v="P1139"/>
    <n v="133"/>
    <n v="64"/>
    <x v="33"/>
    <x v="2"/>
    <n v="4"/>
    <n v="2"/>
    <s v="B"/>
    <n v="7"/>
    <x v="0"/>
    <n v="0"/>
    <n v="350509"/>
    <s v="Pending"/>
    <n v="101289"/>
    <x v="7"/>
    <x v="1"/>
    <x v="4"/>
    <n v="107391"/>
  </r>
  <r>
    <x v="4412"/>
    <x v="4"/>
    <x v="5"/>
    <x v="19"/>
    <x v="4"/>
    <s v="P2"/>
    <x v="3"/>
    <x v="2"/>
    <x v="4"/>
    <x v="1343"/>
    <d v="2024-05-21T00:00:00"/>
    <n v="3"/>
    <n v="428698"/>
    <n v="399880"/>
    <n v="-28818"/>
    <x v="8"/>
    <n v="257.7"/>
    <n v="23"/>
    <x v="2"/>
    <x v="3"/>
    <x v="0"/>
    <n v="0"/>
    <x v="670"/>
    <x v="27"/>
    <x v="3"/>
    <s v="P1413"/>
    <n v="340"/>
    <n v="92"/>
    <x v="70"/>
    <x v="0"/>
    <n v="19"/>
    <n v="1"/>
    <s v="C"/>
    <n v="8.17"/>
    <x v="0"/>
    <n v="0"/>
    <n v="333979"/>
    <s v="Pending"/>
    <n v="422523"/>
    <x v="1"/>
    <x v="0"/>
    <x v="1"/>
    <n v="-28818"/>
  </r>
  <r>
    <x v="4413"/>
    <x v="70"/>
    <x v="1"/>
    <x v="12"/>
    <x v="4"/>
    <s v="P5"/>
    <x v="2"/>
    <x v="2"/>
    <x v="3"/>
    <x v="1033"/>
    <d v="2024-10-18T00:00:00"/>
    <n v="0"/>
    <n v="427904"/>
    <n v="432528"/>
    <n v="4624"/>
    <x v="3"/>
    <n v="146.19999999999999"/>
    <n v="71"/>
    <x v="1"/>
    <x v="0"/>
    <x v="0"/>
    <n v="0"/>
    <x v="736"/>
    <x v="1"/>
    <x v="0"/>
    <s v="P1159"/>
    <n v="354"/>
    <n v="82"/>
    <x v="88"/>
    <x v="1"/>
    <n v="4"/>
    <n v="3"/>
    <s v="A"/>
    <n v="17.09"/>
    <x v="2"/>
    <n v="0"/>
    <n v="574726"/>
    <s v="Overdue"/>
    <n v="447624"/>
    <x v="12"/>
    <x v="2"/>
    <x v="4"/>
    <n v="4624"/>
  </r>
  <r>
    <x v="4414"/>
    <x v="276"/>
    <x v="1"/>
    <x v="5"/>
    <x v="3"/>
    <s v="P3"/>
    <x v="0"/>
    <x v="5"/>
    <x v="3"/>
    <x v="914"/>
    <d v="2022-05-19T00:00:00"/>
    <n v="38"/>
    <n v="198078"/>
    <n v="237278"/>
    <n v="39200"/>
    <x v="4"/>
    <n v="156.9"/>
    <n v="72"/>
    <x v="1"/>
    <x v="3"/>
    <x v="1"/>
    <n v="62"/>
    <x v="402"/>
    <x v="6"/>
    <x v="3"/>
    <s v="P1021"/>
    <n v="195"/>
    <n v="31"/>
    <x v="38"/>
    <x v="3"/>
    <n v="2"/>
    <n v="1"/>
    <s v="C"/>
    <n v="5.03"/>
    <x v="2"/>
    <n v="0"/>
    <n v="87415"/>
    <s v="Pending"/>
    <n v="235956"/>
    <x v="7"/>
    <x v="0"/>
    <x v="1"/>
    <n v="39200"/>
  </r>
  <r>
    <x v="4415"/>
    <x v="151"/>
    <x v="3"/>
    <x v="6"/>
    <x v="3"/>
    <s v="P2"/>
    <x v="1"/>
    <x v="3"/>
    <x v="0"/>
    <x v="1295"/>
    <d v="2022-01-22T00:00:00"/>
    <n v="21"/>
    <n v="263774"/>
    <n v="325117"/>
    <n v="61343"/>
    <x v="4"/>
    <n v="548.1"/>
    <n v="11"/>
    <x v="2"/>
    <x v="0"/>
    <x v="1"/>
    <n v="0"/>
    <x v="748"/>
    <x v="38"/>
    <x v="2"/>
    <s v="P1283"/>
    <n v="83"/>
    <n v="31"/>
    <x v="38"/>
    <x v="0"/>
    <n v="0"/>
    <n v="3"/>
    <s v="C"/>
    <n v="17.04"/>
    <x v="3"/>
    <n v="58816"/>
    <n v="59782"/>
    <s v="Pending"/>
    <n v="266488"/>
    <x v="9"/>
    <x v="2"/>
    <x v="1"/>
    <n v="61343"/>
  </r>
  <r>
    <x v="4416"/>
    <x v="273"/>
    <x v="1"/>
    <x v="21"/>
    <x v="0"/>
    <s v="P4"/>
    <x v="0"/>
    <x v="2"/>
    <x v="4"/>
    <x v="1245"/>
    <d v="2023-01-19T00:00:00"/>
    <n v="22"/>
    <n v="53971"/>
    <n v="29520"/>
    <n v="-24451"/>
    <x v="6"/>
    <n v="52.7"/>
    <n v="11"/>
    <x v="2"/>
    <x v="1"/>
    <x v="0"/>
    <n v="72"/>
    <x v="588"/>
    <x v="6"/>
    <x v="1"/>
    <s v="P1385"/>
    <n v="400"/>
    <n v="65"/>
    <x v="50"/>
    <x v="1"/>
    <n v="19"/>
    <n v="4"/>
    <s v="B"/>
    <n v="0.14000000000000001"/>
    <x v="3"/>
    <n v="0"/>
    <n v="282108"/>
    <s v="Paid"/>
    <n v="55061"/>
    <x v="0"/>
    <x v="1"/>
    <x v="3"/>
    <n v="-24451"/>
  </r>
  <r>
    <x v="4417"/>
    <x v="204"/>
    <x v="2"/>
    <x v="1"/>
    <x v="2"/>
    <s v="P5"/>
    <x v="2"/>
    <x v="2"/>
    <x v="1"/>
    <x v="907"/>
    <d v="2022-04-01T00:00:00"/>
    <n v="1"/>
    <n v="209869"/>
    <n v="293389"/>
    <n v="83520"/>
    <x v="3"/>
    <n v="225"/>
    <n v="60"/>
    <x v="0"/>
    <x v="0"/>
    <x v="0"/>
    <n v="0"/>
    <x v="822"/>
    <x v="43"/>
    <x v="4"/>
    <s v="P1208"/>
    <n v="73"/>
    <n v="42"/>
    <x v="10"/>
    <x v="2"/>
    <n v="9"/>
    <n v="1"/>
    <s v="A"/>
    <n v="2.52"/>
    <x v="3"/>
    <n v="0"/>
    <n v="367516"/>
    <s v="Pending"/>
    <n v="193647"/>
    <x v="3"/>
    <x v="0"/>
    <x v="0"/>
    <n v="83520"/>
  </r>
  <r>
    <x v="4418"/>
    <x v="263"/>
    <x v="4"/>
    <x v="9"/>
    <x v="5"/>
    <s v="P5"/>
    <x v="3"/>
    <x v="5"/>
    <x v="3"/>
    <x v="67"/>
    <d v="2024-01-05T00:00:00"/>
    <n v="43"/>
    <n v="110425"/>
    <n v="150545"/>
    <n v="40120"/>
    <x v="10"/>
    <n v="513.20000000000005"/>
    <n v="10"/>
    <x v="2"/>
    <x v="3"/>
    <x v="0"/>
    <n v="46"/>
    <x v="173"/>
    <x v="11"/>
    <x v="4"/>
    <s v="P1295"/>
    <n v="198"/>
    <n v="93"/>
    <x v="63"/>
    <x v="1"/>
    <n v="16"/>
    <n v="6"/>
    <s v="A"/>
    <n v="14.43"/>
    <x v="2"/>
    <n v="9077"/>
    <n v="483681"/>
    <s v="Pending"/>
    <n v="103292"/>
    <x v="10"/>
    <x v="3"/>
    <x v="0"/>
    <n v="40120"/>
  </r>
  <r>
    <x v="4419"/>
    <x v="8"/>
    <x v="4"/>
    <x v="23"/>
    <x v="1"/>
    <s v="P2"/>
    <x v="3"/>
    <x v="5"/>
    <x v="4"/>
    <x v="1073"/>
    <d v="2025-11-26T00:00:00"/>
    <n v="56"/>
    <n v="431422"/>
    <n v="430499"/>
    <n v="-923"/>
    <x v="0"/>
    <n v="335.2"/>
    <n v="47"/>
    <x v="0"/>
    <x v="2"/>
    <x v="0"/>
    <n v="69"/>
    <x v="365"/>
    <x v="0"/>
    <x v="1"/>
    <s v="P1463"/>
    <n v="198"/>
    <n v="57"/>
    <x v="63"/>
    <x v="0"/>
    <n v="14"/>
    <n v="2"/>
    <s v="A"/>
    <n v="9.61"/>
    <x v="0"/>
    <n v="0"/>
    <n v="616257"/>
    <s v="Pending"/>
    <n v="457308"/>
    <x v="7"/>
    <x v="2"/>
    <x v="0"/>
    <n v="-923"/>
  </r>
  <r>
    <x v="4420"/>
    <x v="131"/>
    <x v="0"/>
    <x v="0"/>
    <x v="4"/>
    <s v="P4"/>
    <x v="0"/>
    <x v="5"/>
    <x v="3"/>
    <x v="38"/>
    <d v="2024-10-04T00:00:00"/>
    <n v="9"/>
    <n v="334322"/>
    <n v="366654"/>
    <n v="32332"/>
    <x v="10"/>
    <n v="128.80000000000001"/>
    <n v="78"/>
    <x v="1"/>
    <x v="1"/>
    <x v="0"/>
    <n v="41"/>
    <x v="853"/>
    <x v="10"/>
    <x v="1"/>
    <s v="P1050"/>
    <n v="251"/>
    <n v="38"/>
    <x v="3"/>
    <x v="0"/>
    <n v="4"/>
    <n v="8"/>
    <s v="D"/>
    <n v="17.54"/>
    <x v="0"/>
    <n v="56133"/>
    <n v="457837"/>
    <s v="Pending"/>
    <n v="316481"/>
    <x v="0"/>
    <x v="2"/>
    <x v="2"/>
    <n v="32332"/>
  </r>
  <r>
    <x v="4421"/>
    <x v="84"/>
    <x v="4"/>
    <x v="28"/>
    <x v="3"/>
    <s v="P1"/>
    <x v="3"/>
    <x v="4"/>
    <x v="3"/>
    <x v="1069"/>
    <d v="2022-12-24T00:00:00"/>
    <n v="33"/>
    <n v="406892"/>
    <n v="408985"/>
    <n v="2093"/>
    <x v="2"/>
    <n v="739.8"/>
    <n v="24"/>
    <x v="2"/>
    <x v="0"/>
    <x v="2"/>
    <n v="83"/>
    <x v="219"/>
    <x v="15"/>
    <x v="2"/>
    <s v="P1445"/>
    <n v="408"/>
    <n v="31"/>
    <x v="86"/>
    <x v="1"/>
    <n v="21"/>
    <n v="1"/>
    <s v="A"/>
    <n v="8.24"/>
    <x v="0"/>
    <n v="0"/>
    <n v="518265"/>
    <s v="Paid"/>
    <n v="389509"/>
    <x v="10"/>
    <x v="3"/>
    <x v="4"/>
    <n v="2093"/>
  </r>
  <r>
    <x v="4422"/>
    <x v="247"/>
    <x v="3"/>
    <x v="16"/>
    <x v="0"/>
    <s v="P2"/>
    <x v="2"/>
    <x v="3"/>
    <x v="2"/>
    <x v="1219"/>
    <d v="2025-11-03T00:00:00"/>
    <n v="43"/>
    <n v="468241"/>
    <n v="519860"/>
    <n v="51619"/>
    <x v="0"/>
    <n v="302"/>
    <n v="12"/>
    <x v="2"/>
    <x v="0"/>
    <x v="1"/>
    <n v="50"/>
    <x v="448"/>
    <x v="4"/>
    <x v="4"/>
    <s v="P1192"/>
    <n v="40"/>
    <n v="18"/>
    <x v="35"/>
    <x v="0"/>
    <n v="12"/>
    <n v="2"/>
    <s v="D"/>
    <n v="8.68"/>
    <x v="3"/>
    <n v="0"/>
    <n v="744833"/>
    <s v="Pending"/>
    <n v="471688"/>
    <x v="6"/>
    <x v="0"/>
    <x v="4"/>
    <n v="51619"/>
  </r>
  <r>
    <x v="4423"/>
    <x v="106"/>
    <x v="0"/>
    <x v="0"/>
    <x v="4"/>
    <s v="P1"/>
    <x v="3"/>
    <x v="2"/>
    <x v="2"/>
    <x v="1203"/>
    <d v="2023-03-03T00:00:00"/>
    <n v="34"/>
    <n v="102316"/>
    <n v="136840"/>
    <n v="34524"/>
    <x v="10"/>
    <n v="211.1"/>
    <n v="94"/>
    <x v="1"/>
    <x v="2"/>
    <x v="2"/>
    <n v="0"/>
    <x v="539"/>
    <x v="37"/>
    <x v="0"/>
    <s v="P1398"/>
    <n v="292"/>
    <n v="68"/>
    <x v="62"/>
    <x v="0"/>
    <n v="16"/>
    <n v="4"/>
    <s v="B"/>
    <n v="5.89"/>
    <x v="2"/>
    <n v="0"/>
    <n v="387307"/>
    <s v="Overdue"/>
    <n v="106599"/>
    <x v="9"/>
    <x v="3"/>
    <x v="3"/>
    <n v="34524"/>
  </r>
  <r>
    <x v="4424"/>
    <x v="174"/>
    <x v="2"/>
    <x v="0"/>
    <x v="1"/>
    <s v="P5"/>
    <x v="3"/>
    <x v="4"/>
    <x v="2"/>
    <x v="174"/>
    <d v="2025-06-29T00:00:00"/>
    <n v="10"/>
    <n v="466822"/>
    <n v="468240"/>
    <n v="1418"/>
    <x v="1"/>
    <n v="640.70000000000005"/>
    <n v="15"/>
    <x v="2"/>
    <x v="1"/>
    <x v="1"/>
    <n v="0"/>
    <x v="555"/>
    <x v="2"/>
    <x v="0"/>
    <s v="P1287"/>
    <n v="128"/>
    <n v="38"/>
    <x v="92"/>
    <x v="1"/>
    <n v="2"/>
    <n v="3"/>
    <s v="A"/>
    <n v="9.07"/>
    <x v="3"/>
    <n v="0"/>
    <n v="918755"/>
    <s v="Pending"/>
    <n v="490547"/>
    <x v="6"/>
    <x v="3"/>
    <x v="1"/>
    <n v="1418"/>
  </r>
  <r>
    <x v="4425"/>
    <x v="104"/>
    <x v="5"/>
    <x v="27"/>
    <x v="5"/>
    <s v="P1"/>
    <x v="1"/>
    <x v="5"/>
    <x v="4"/>
    <x v="1116"/>
    <d v="2025-04-02T00:00:00"/>
    <n v="44"/>
    <n v="421385"/>
    <n v="524369"/>
    <n v="102984"/>
    <x v="2"/>
    <n v="553.5"/>
    <n v="68"/>
    <x v="1"/>
    <x v="0"/>
    <x v="0"/>
    <n v="0"/>
    <x v="481"/>
    <x v="17"/>
    <x v="1"/>
    <s v="P1153"/>
    <n v="143"/>
    <n v="63"/>
    <x v="53"/>
    <x v="0"/>
    <n v="21"/>
    <n v="8"/>
    <s v="D"/>
    <n v="0.72"/>
    <x v="3"/>
    <n v="54648"/>
    <n v="661517"/>
    <s v="Pending"/>
    <n v="410044"/>
    <x v="8"/>
    <x v="2"/>
    <x v="3"/>
    <n v="102984"/>
  </r>
  <r>
    <x v="4426"/>
    <x v="271"/>
    <x v="5"/>
    <x v="13"/>
    <x v="1"/>
    <s v="P3"/>
    <x v="2"/>
    <x v="5"/>
    <x v="1"/>
    <x v="431"/>
    <d v="2024-06-26T00:00:00"/>
    <n v="54"/>
    <n v="237924"/>
    <n v="204636"/>
    <n v="-33288"/>
    <x v="4"/>
    <n v="625.4"/>
    <n v="8"/>
    <x v="2"/>
    <x v="2"/>
    <x v="2"/>
    <n v="0"/>
    <x v="229"/>
    <x v="44"/>
    <x v="3"/>
    <s v="P1031"/>
    <n v="457"/>
    <n v="118"/>
    <x v="85"/>
    <x v="3"/>
    <n v="19"/>
    <n v="2"/>
    <s v="A"/>
    <n v="12.17"/>
    <x v="0"/>
    <n v="63393"/>
    <n v="985111"/>
    <s v="Pending"/>
    <n v="227062"/>
    <x v="4"/>
    <x v="1"/>
    <x v="0"/>
    <n v="-33288"/>
  </r>
  <r>
    <x v="4427"/>
    <x v="13"/>
    <x v="3"/>
    <x v="5"/>
    <x v="5"/>
    <s v="P5"/>
    <x v="1"/>
    <x v="3"/>
    <x v="3"/>
    <x v="652"/>
    <d v="2023-12-28T00:00:00"/>
    <n v="-2"/>
    <n v="159820"/>
    <n v="217081"/>
    <n v="57261"/>
    <x v="7"/>
    <n v="646.20000000000005"/>
    <n v="82"/>
    <x v="1"/>
    <x v="1"/>
    <x v="0"/>
    <n v="55"/>
    <x v="621"/>
    <x v="3"/>
    <x v="4"/>
    <s v="P1177"/>
    <n v="114"/>
    <n v="72"/>
    <x v="77"/>
    <x v="3"/>
    <n v="9"/>
    <n v="3"/>
    <s v="B"/>
    <n v="11.88"/>
    <x v="0"/>
    <n v="0"/>
    <n v="390044"/>
    <s v="Paid"/>
    <n v="175855"/>
    <x v="3"/>
    <x v="0"/>
    <x v="2"/>
    <n v="57261"/>
  </r>
  <r>
    <x v="4428"/>
    <x v="29"/>
    <x v="1"/>
    <x v="0"/>
    <x v="5"/>
    <s v="P1"/>
    <x v="0"/>
    <x v="3"/>
    <x v="2"/>
    <x v="676"/>
    <d v="2023-07-05T00:00:00"/>
    <n v="9"/>
    <n v="372673"/>
    <n v="469341"/>
    <n v="96668"/>
    <x v="8"/>
    <n v="51.3"/>
    <n v="2"/>
    <x v="2"/>
    <x v="0"/>
    <x v="1"/>
    <n v="0"/>
    <x v="410"/>
    <x v="40"/>
    <x v="2"/>
    <s v="P1179"/>
    <n v="315"/>
    <n v="28"/>
    <x v="43"/>
    <x v="0"/>
    <n v="7"/>
    <n v="8"/>
    <s v="D"/>
    <n v="14.06"/>
    <x v="0"/>
    <n v="0"/>
    <n v="123324"/>
    <s v="Pending"/>
    <n v="399128"/>
    <x v="1"/>
    <x v="3"/>
    <x v="1"/>
    <n v="96668"/>
  </r>
  <r>
    <x v="4429"/>
    <x v="257"/>
    <x v="4"/>
    <x v="2"/>
    <x v="2"/>
    <s v="P2"/>
    <x v="3"/>
    <x v="5"/>
    <x v="1"/>
    <x v="473"/>
    <d v="2022-05-05T00:00:00"/>
    <n v="38"/>
    <n v="487894"/>
    <n v="522242"/>
    <n v="34348"/>
    <x v="7"/>
    <n v="480.7"/>
    <n v="84"/>
    <x v="1"/>
    <x v="0"/>
    <x v="2"/>
    <n v="0"/>
    <x v="286"/>
    <x v="4"/>
    <x v="0"/>
    <s v="P1095"/>
    <n v="173"/>
    <n v="97"/>
    <x v="85"/>
    <x v="0"/>
    <n v="4"/>
    <n v="8"/>
    <s v="C"/>
    <n v="5.57"/>
    <x v="3"/>
    <n v="0"/>
    <n v="190204"/>
    <s v="Pending"/>
    <n v="481787"/>
    <x v="4"/>
    <x v="2"/>
    <x v="3"/>
    <n v="34348"/>
  </r>
  <r>
    <x v="4430"/>
    <x v="237"/>
    <x v="5"/>
    <x v="9"/>
    <x v="5"/>
    <s v="P2"/>
    <x v="2"/>
    <x v="5"/>
    <x v="3"/>
    <x v="844"/>
    <d v="2023-12-17T00:00:00"/>
    <n v="-2"/>
    <n v="30366"/>
    <n v="105950"/>
    <n v="75584"/>
    <x v="3"/>
    <n v="605.5"/>
    <n v="21"/>
    <x v="2"/>
    <x v="0"/>
    <x v="0"/>
    <n v="79"/>
    <x v="709"/>
    <x v="6"/>
    <x v="2"/>
    <s v="P1281"/>
    <n v="10"/>
    <n v="79"/>
    <x v="15"/>
    <x v="0"/>
    <n v="16"/>
    <n v="4"/>
    <s v="A"/>
    <n v="4.78"/>
    <x v="0"/>
    <n v="0"/>
    <n v="672339"/>
    <s v="Paid"/>
    <n v="32854"/>
    <x v="2"/>
    <x v="3"/>
    <x v="0"/>
    <n v="75584"/>
  </r>
  <r>
    <x v="4431"/>
    <x v="132"/>
    <x v="2"/>
    <x v="24"/>
    <x v="0"/>
    <s v="P2"/>
    <x v="3"/>
    <x v="3"/>
    <x v="4"/>
    <x v="134"/>
    <d v="2025-03-05T00:00:00"/>
    <n v="56"/>
    <n v="50003"/>
    <n v="143653"/>
    <n v="93650"/>
    <x v="2"/>
    <n v="373.8"/>
    <n v="76"/>
    <x v="1"/>
    <x v="1"/>
    <x v="2"/>
    <n v="0"/>
    <x v="264"/>
    <x v="27"/>
    <x v="2"/>
    <s v="P1278"/>
    <n v="196"/>
    <n v="42"/>
    <x v="83"/>
    <x v="3"/>
    <n v="9"/>
    <n v="7"/>
    <s v="C"/>
    <n v="11.54"/>
    <x v="2"/>
    <n v="0"/>
    <n v="975162"/>
    <s v="Overdue"/>
    <n v="61828"/>
    <x v="9"/>
    <x v="2"/>
    <x v="4"/>
    <n v="93650"/>
  </r>
  <r>
    <x v="4432"/>
    <x v="128"/>
    <x v="4"/>
    <x v="3"/>
    <x v="3"/>
    <s v="P2"/>
    <x v="3"/>
    <x v="5"/>
    <x v="0"/>
    <x v="50"/>
    <d v="2024-08-08T00:00:00"/>
    <n v="-2"/>
    <n v="259906"/>
    <n v="355212"/>
    <n v="95306"/>
    <x v="10"/>
    <n v="734.9"/>
    <n v="7"/>
    <x v="2"/>
    <x v="3"/>
    <x v="0"/>
    <n v="0"/>
    <x v="146"/>
    <x v="19"/>
    <x v="0"/>
    <s v="P1156"/>
    <n v="382"/>
    <n v="109"/>
    <x v="58"/>
    <x v="1"/>
    <n v="21"/>
    <n v="5"/>
    <s v="A"/>
    <n v="7.78"/>
    <x v="3"/>
    <n v="0"/>
    <n v="806725"/>
    <s v="Pending"/>
    <n v="297302"/>
    <x v="11"/>
    <x v="1"/>
    <x v="1"/>
    <n v="95306"/>
  </r>
  <r>
    <x v="4433"/>
    <x v="221"/>
    <x v="0"/>
    <x v="18"/>
    <x v="1"/>
    <s v="P5"/>
    <x v="2"/>
    <x v="4"/>
    <x v="1"/>
    <x v="1022"/>
    <d v="2022-04-07T00:00:00"/>
    <n v="9"/>
    <n v="152609"/>
    <n v="151310"/>
    <n v="-1299"/>
    <x v="7"/>
    <n v="214.9"/>
    <n v="14"/>
    <x v="2"/>
    <x v="3"/>
    <x v="0"/>
    <n v="88"/>
    <x v="218"/>
    <x v="24"/>
    <x v="2"/>
    <s v="P1038"/>
    <n v="107"/>
    <n v="32"/>
    <x v="50"/>
    <x v="3"/>
    <n v="4"/>
    <n v="2"/>
    <s v="A"/>
    <n v="5.5"/>
    <x v="0"/>
    <n v="0"/>
    <n v="342648"/>
    <s v="Paid"/>
    <n v="188037"/>
    <x v="6"/>
    <x v="0"/>
    <x v="3"/>
    <n v="-1299"/>
  </r>
  <r>
    <x v="4434"/>
    <x v="212"/>
    <x v="3"/>
    <x v="1"/>
    <x v="5"/>
    <s v="P2"/>
    <x v="3"/>
    <x v="2"/>
    <x v="4"/>
    <x v="489"/>
    <d v="2023-09-13T00:00:00"/>
    <n v="10"/>
    <n v="441342"/>
    <n v="527856"/>
    <n v="86514"/>
    <x v="0"/>
    <n v="597.9"/>
    <n v="30"/>
    <x v="2"/>
    <x v="0"/>
    <x v="2"/>
    <n v="0"/>
    <x v="526"/>
    <x v="11"/>
    <x v="0"/>
    <s v="P1392"/>
    <n v="116"/>
    <n v="36"/>
    <x v="72"/>
    <x v="3"/>
    <n v="9"/>
    <n v="8"/>
    <s v="A"/>
    <n v="17.95"/>
    <x v="1"/>
    <n v="0"/>
    <n v="188910"/>
    <s v="Paid"/>
    <n v="427080"/>
    <x v="12"/>
    <x v="3"/>
    <x v="2"/>
    <n v="86514"/>
  </r>
  <r>
    <x v="4435"/>
    <x v="74"/>
    <x v="2"/>
    <x v="16"/>
    <x v="3"/>
    <s v="P2"/>
    <x v="0"/>
    <x v="4"/>
    <x v="1"/>
    <x v="806"/>
    <d v="2022-12-17T00:00:00"/>
    <n v="0"/>
    <n v="202024"/>
    <n v="179173"/>
    <n v="-22851"/>
    <x v="0"/>
    <n v="162.69999999999999"/>
    <n v="94"/>
    <x v="1"/>
    <x v="1"/>
    <x v="2"/>
    <n v="82"/>
    <x v="414"/>
    <x v="3"/>
    <x v="0"/>
    <s v="P1171"/>
    <n v="109"/>
    <n v="84"/>
    <x v="71"/>
    <x v="2"/>
    <n v="12"/>
    <n v="7"/>
    <s v="B"/>
    <n v="6.45"/>
    <x v="3"/>
    <n v="0"/>
    <n v="618891"/>
    <s v="Pending"/>
    <n v="230150"/>
    <x v="9"/>
    <x v="1"/>
    <x v="0"/>
    <n v="-22851"/>
  </r>
  <r>
    <x v="4436"/>
    <x v="59"/>
    <x v="3"/>
    <x v="0"/>
    <x v="2"/>
    <s v="P4"/>
    <x v="3"/>
    <x v="0"/>
    <x v="1"/>
    <x v="495"/>
    <d v="2023-05-15T00:00:00"/>
    <n v="11"/>
    <n v="258243"/>
    <n v="330080"/>
    <n v="71837"/>
    <x v="8"/>
    <n v="328.2"/>
    <n v="23"/>
    <x v="2"/>
    <x v="3"/>
    <x v="2"/>
    <n v="0"/>
    <x v="609"/>
    <x v="23"/>
    <x v="4"/>
    <s v="P1345"/>
    <n v="357"/>
    <n v="41"/>
    <x v="48"/>
    <x v="0"/>
    <n v="12"/>
    <n v="3"/>
    <s v="D"/>
    <n v="2.25"/>
    <x v="3"/>
    <n v="0"/>
    <n v="159066"/>
    <s v="Paid"/>
    <n v="265592"/>
    <x v="10"/>
    <x v="3"/>
    <x v="3"/>
    <n v="71837"/>
  </r>
  <r>
    <x v="4437"/>
    <x v="135"/>
    <x v="2"/>
    <x v="1"/>
    <x v="0"/>
    <s v="P5"/>
    <x v="3"/>
    <x v="1"/>
    <x v="1"/>
    <x v="596"/>
    <d v="2024-07-07T00:00:00"/>
    <n v="42"/>
    <n v="293081"/>
    <n v="277695"/>
    <n v="-15386"/>
    <x v="2"/>
    <n v="437.5"/>
    <n v="51"/>
    <x v="0"/>
    <x v="3"/>
    <x v="1"/>
    <n v="67"/>
    <x v="23"/>
    <x v="39"/>
    <x v="3"/>
    <s v="P1423"/>
    <n v="154"/>
    <n v="63"/>
    <x v="57"/>
    <x v="0"/>
    <n v="7"/>
    <n v="1"/>
    <s v="C"/>
    <n v="11.26"/>
    <x v="2"/>
    <n v="0"/>
    <n v="877613"/>
    <s v="Overdue"/>
    <n v="306585"/>
    <x v="2"/>
    <x v="2"/>
    <x v="1"/>
    <n v="-15386"/>
  </r>
  <r>
    <x v="4438"/>
    <x v="241"/>
    <x v="5"/>
    <x v="23"/>
    <x v="5"/>
    <s v="P3"/>
    <x v="1"/>
    <x v="0"/>
    <x v="3"/>
    <x v="540"/>
    <d v="2022-05-20T00:00:00"/>
    <n v="15"/>
    <n v="9083"/>
    <n v="100392"/>
    <n v="91309"/>
    <x v="7"/>
    <n v="417.9"/>
    <n v="40"/>
    <x v="0"/>
    <x v="0"/>
    <x v="2"/>
    <n v="0"/>
    <x v="36"/>
    <x v="26"/>
    <x v="3"/>
    <s v="P1035"/>
    <n v="371"/>
    <n v="17"/>
    <x v="58"/>
    <x v="2"/>
    <n v="12"/>
    <n v="4"/>
    <s v="A"/>
    <n v="11.84"/>
    <x v="1"/>
    <n v="0"/>
    <n v="92095"/>
    <s v="Paid"/>
    <n v="16759"/>
    <x v="3"/>
    <x v="3"/>
    <x v="2"/>
    <n v="91309"/>
  </r>
  <r>
    <x v="4439"/>
    <x v="220"/>
    <x v="5"/>
    <x v="1"/>
    <x v="1"/>
    <s v="P3"/>
    <x v="1"/>
    <x v="3"/>
    <x v="3"/>
    <x v="893"/>
    <d v="2025-03-01T00:00:00"/>
    <n v="18"/>
    <n v="393259"/>
    <n v="493457"/>
    <n v="100198"/>
    <x v="12"/>
    <n v="543.5"/>
    <n v="47"/>
    <x v="0"/>
    <x v="0"/>
    <x v="1"/>
    <n v="0"/>
    <x v="870"/>
    <x v="38"/>
    <x v="3"/>
    <s v="P1055"/>
    <n v="346"/>
    <n v="19"/>
    <x v="34"/>
    <x v="2"/>
    <n v="2"/>
    <n v="3"/>
    <s v="B"/>
    <n v="15.36"/>
    <x v="3"/>
    <n v="0"/>
    <n v="404699"/>
    <s v="Paid"/>
    <n v="412012"/>
    <x v="12"/>
    <x v="1"/>
    <x v="4"/>
    <n v="100198"/>
  </r>
  <r>
    <x v="4440"/>
    <x v="242"/>
    <x v="3"/>
    <x v="8"/>
    <x v="0"/>
    <s v="P3"/>
    <x v="2"/>
    <x v="1"/>
    <x v="0"/>
    <x v="1139"/>
    <d v="2025-05-17T00:00:00"/>
    <n v="52"/>
    <n v="229685"/>
    <n v="254429"/>
    <n v="24744"/>
    <x v="7"/>
    <n v="522.6"/>
    <n v="85"/>
    <x v="1"/>
    <x v="1"/>
    <x v="1"/>
    <n v="0"/>
    <x v="136"/>
    <x v="7"/>
    <x v="4"/>
    <s v="P1498"/>
    <n v="299"/>
    <n v="57"/>
    <x v="70"/>
    <x v="0"/>
    <n v="16"/>
    <n v="2"/>
    <s v="D"/>
    <n v="6.07"/>
    <x v="0"/>
    <n v="0"/>
    <n v="840655"/>
    <s v="Paid"/>
    <n v="271629"/>
    <x v="9"/>
    <x v="0"/>
    <x v="0"/>
    <n v="24744"/>
  </r>
  <r>
    <x v="4441"/>
    <x v="266"/>
    <x v="1"/>
    <x v="11"/>
    <x v="0"/>
    <s v="P5"/>
    <x v="3"/>
    <x v="0"/>
    <x v="1"/>
    <x v="1146"/>
    <d v="2022-11-17T00:00:00"/>
    <n v="26"/>
    <n v="184704"/>
    <n v="301074"/>
    <n v="116370"/>
    <x v="4"/>
    <n v="291.39999999999998"/>
    <n v="29"/>
    <x v="2"/>
    <x v="0"/>
    <x v="2"/>
    <n v="0"/>
    <x v="118"/>
    <x v="3"/>
    <x v="2"/>
    <s v="P1016"/>
    <n v="365"/>
    <n v="37"/>
    <x v="25"/>
    <x v="3"/>
    <n v="14"/>
    <n v="4"/>
    <s v="C"/>
    <n v="13.12"/>
    <x v="3"/>
    <n v="58306"/>
    <n v="102862"/>
    <s v="Pending"/>
    <n v="230109"/>
    <x v="0"/>
    <x v="3"/>
    <x v="2"/>
    <n v="116370"/>
  </r>
  <r>
    <x v="4442"/>
    <x v="174"/>
    <x v="3"/>
    <x v="26"/>
    <x v="4"/>
    <s v="P3"/>
    <x v="1"/>
    <x v="2"/>
    <x v="2"/>
    <x v="728"/>
    <d v="2024-03-07T00:00:00"/>
    <n v="16"/>
    <n v="16913"/>
    <n v="-13343"/>
    <n v="-30256"/>
    <x v="10"/>
    <n v="354.8"/>
    <n v="25"/>
    <x v="2"/>
    <x v="1"/>
    <x v="2"/>
    <n v="0"/>
    <x v="768"/>
    <x v="20"/>
    <x v="3"/>
    <s v="P1406"/>
    <n v="493"/>
    <n v="104"/>
    <x v="18"/>
    <x v="0"/>
    <n v="7"/>
    <n v="4"/>
    <s v="A"/>
    <n v="2.4"/>
    <x v="2"/>
    <n v="0"/>
    <n v="94403"/>
    <s v="Paid"/>
    <n v="8802"/>
    <x v="8"/>
    <x v="3"/>
    <x v="2"/>
    <n v="-30256"/>
  </r>
  <r>
    <x v="4443"/>
    <x v="221"/>
    <x v="5"/>
    <x v="11"/>
    <x v="3"/>
    <s v="P5"/>
    <x v="2"/>
    <x v="2"/>
    <x v="0"/>
    <x v="1282"/>
    <d v="2023-08-17T00:00:00"/>
    <n v="5"/>
    <n v="371731"/>
    <n v="370414"/>
    <n v="-1317"/>
    <x v="8"/>
    <n v="691.7"/>
    <n v="19"/>
    <x v="2"/>
    <x v="3"/>
    <x v="2"/>
    <n v="77"/>
    <x v="827"/>
    <x v="18"/>
    <x v="3"/>
    <s v="P1048"/>
    <n v="311"/>
    <n v="68"/>
    <x v="42"/>
    <x v="2"/>
    <n v="14"/>
    <n v="8"/>
    <s v="C"/>
    <n v="4.05"/>
    <x v="1"/>
    <n v="0"/>
    <n v="95777"/>
    <s v="Overdue"/>
    <n v="365269"/>
    <x v="9"/>
    <x v="0"/>
    <x v="2"/>
    <n v="-1317"/>
  </r>
  <r>
    <x v="4444"/>
    <x v="183"/>
    <x v="2"/>
    <x v="5"/>
    <x v="3"/>
    <s v="P5"/>
    <x v="1"/>
    <x v="5"/>
    <x v="3"/>
    <x v="1273"/>
    <d v="2025-04-07T00:00:00"/>
    <n v="29"/>
    <n v="150755"/>
    <n v="136209"/>
    <n v="-14546"/>
    <x v="6"/>
    <n v="865.7"/>
    <n v="2"/>
    <x v="2"/>
    <x v="3"/>
    <x v="1"/>
    <n v="0"/>
    <x v="758"/>
    <x v="13"/>
    <x v="1"/>
    <s v="P1431"/>
    <n v="108"/>
    <n v="57"/>
    <x v="92"/>
    <x v="0"/>
    <n v="19"/>
    <n v="7"/>
    <s v="D"/>
    <n v="9.6199999999999992"/>
    <x v="1"/>
    <n v="82069"/>
    <n v="734694"/>
    <s v="Pending"/>
    <n v="160612"/>
    <x v="4"/>
    <x v="1"/>
    <x v="4"/>
    <n v="-14546"/>
  </r>
  <r>
    <x v="4445"/>
    <x v="253"/>
    <x v="1"/>
    <x v="11"/>
    <x v="0"/>
    <s v="P4"/>
    <x v="3"/>
    <x v="4"/>
    <x v="1"/>
    <x v="575"/>
    <d v="2023-01-24T00:00:00"/>
    <n v="56"/>
    <n v="295702"/>
    <n v="292924"/>
    <n v="-2778"/>
    <x v="4"/>
    <n v="833.9"/>
    <n v="56"/>
    <x v="0"/>
    <x v="3"/>
    <x v="1"/>
    <n v="98"/>
    <x v="246"/>
    <x v="19"/>
    <x v="2"/>
    <s v="P1180"/>
    <n v="196"/>
    <n v="26"/>
    <x v="30"/>
    <x v="1"/>
    <n v="21"/>
    <n v="4"/>
    <s v="B"/>
    <n v="0.8"/>
    <x v="0"/>
    <n v="0"/>
    <n v="675933"/>
    <s v="Paid"/>
    <n v="281176"/>
    <x v="7"/>
    <x v="0"/>
    <x v="0"/>
    <n v="-2778"/>
  </r>
  <r>
    <x v="4446"/>
    <x v="182"/>
    <x v="0"/>
    <x v="9"/>
    <x v="3"/>
    <s v="P3"/>
    <x v="1"/>
    <x v="3"/>
    <x v="1"/>
    <x v="643"/>
    <d v="2024-10-22T00:00:00"/>
    <n v="44"/>
    <n v="108130"/>
    <n v="87158"/>
    <n v="-20972"/>
    <x v="1"/>
    <n v="730.3"/>
    <n v="54"/>
    <x v="0"/>
    <x v="0"/>
    <x v="0"/>
    <n v="88"/>
    <x v="238"/>
    <x v="0"/>
    <x v="2"/>
    <s v="P1264"/>
    <n v="106"/>
    <n v="115"/>
    <x v="69"/>
    <x v="0"/>
    <n v="16"/>
    <n v="5"/>
    <s v="B"/>
    <n v="16.37"/>
    <x v="1"/>
    <n v="0"/>
    <n v="350748"/>
    <s v="Paid"/>
    <n v="113983"/>
    <x v="11"/>
    <x v="1"/>
    <x v="1"/>
    <n v="-20972"/>
  </r>
  <r>
    <x v="4447"/>
    <x v="94"/>
    <x v="2"/>
    <x v="12"/>
    <x v="4"/>
    <s v="P5"/>
    <x v="2"/>
    <x v="1"/>
    <x v="4"/>
    <x v="590"/>
    <d v="2024-05-09T00:00:00"/>
    <n v="7"/>
    <n v="378073"/>
    <n v="417904"/>
    <n v="39831"/>
    <x v="1"/>
    <n v="1.9"/>
    <n v="19"/>
    <x v="2"/>
    <x v="2"/>
    <x v="1"/>
    <n v="0"/>
    <x v="334"/>
    <x v="14"/>
    <x v="0"/>
    <s v="P1248"/>
    <n v="160"/>
    <n v="13"/>
    <x v="15"/>
    <x v="0"/>
    <n v="7"/>
    <n v="5"/>
    <s v="B"/>
    <n v="2.1"/>
    <x v="2"/>
    <n v="0"/>
    <n v="679152"/>
    <s v="Paid"/>
    <n v="399773"/>
    <x v="10"/>
    <x v="0"/>
    <x v="4"/>
    <n v="39831"/>
  </r>
  <r>
    <x v="4448"/>
    <x v="28"/>
    <x v="1"/>
    <x v="3"/>
    <x v="2"/>
    <s v="P1"/>
    <x v="0"/>
    <x v="2"/>
    <x v="2"/>
    <x v="1184"/>
    <d v="2023-11-29T00:00:00"/>
    <n v="13"/>
    <n v="291325"/>
    <n v="269494"/>
    <n v="-21831"/>
    <x v="0"/>
    <n v="479.9"/>
    <n v="53"/>
    <x v="0"/>
    <x v="0"/>
    <x v="0"/>
    <n v="0"/>
    <x v="22"/>
    <x v="28"/>
    <x v="3"/>
    <s v="P1005"/>
    <n v="339"/>
    <n v="104"/>
    <x v="35"/>
    <x v="0"/>
    <n v="19"/>
    <n v="2"/>
    <s v="A"/>
    <n v="10.67"/>
    <x v="1"/>
    <n v="0"/>
    <n v="574870"/>
    <s v="Pending"/>
    <n v="310876"/>
    <x v="4"/>
    <x v="0"/>
    <x v="2"/>
    <n v="-21831"/>
  </r>
  <r>
    <x v="4449"/>
    <x v="196"/>
    <x v="0"/>
    <x v="11"/>
    <x v="3"/>
    <s v="P4"/>
    <x v="0"/>
    <x v="3"/>
    <x v="0"/>
    <x v="113"/>
    <d v="2023-07-28T00:00:00"/>
    <n v="37"/>
    <n v="257822"/>
    <n v="227113"/>
    <n v="-30709"/>
    <x v="8"/>
    <n v="629.4"/>
    <n v="6"/>
    <x v="2"/>
    <x v="2"/>
    <x v="1"/>
    <n v="0"/>
    <x v="453"/>
    <x v="44"/>
    <x v="0"/>
    <s v="P1310"/>
    <n v="314"/>
    <n v="84"/>
    <x v="78"/>
    <x v="3"/>
    <n v="7"/>
    <n v="1"/>
    <s v="A"/>
    <n v="12.42"/>
    <x v="1"/>
    <n v="0"/>
    <n v="708895"/>
    <s v="Overdue"/>
    <n v="299597"/>
    <x v="2"/>
    <x v="1"/>
    <x v="4"/>
    <n v="-30709"/>
  </r>
  <r>
    <x v="4450"/>
    <x v="89"/>
    <x v="5"/>
    <x v="7"/>
    <x v="5"/>
    <s v="P1"/>
    <x v="1"/>
    <x v="3"/>
    <x v="1"/>
    <x v="769"/>
    <d v="2025-04-01T00:00:00"/>
    <n v="58"/>
    <n v="180923"/>
    <n v="230073"/>
    <n v="49150"/>
    <x v="8"/>
    <n v="115"/>
    <n v="67"/>
    <x v="1"/>
    <x v="3"/>
    <x v="0"/>
    <n v="49"/>
    <x v="886"/>
    <x v="38"/>
    <x v="0"/>
    <s v="P1292"/>
    <n v="193"/>
    <n v="52"/>
    <x v="17"/>
    <x v="1"/>
    <n v="4"/>
    <n v="6"/>
    <s v="A"/>
    <n v="17.12"/>
    <x v="2"/>
    <n v="0"/>
    <n v="594223"/>
    <s v="Pending"/>
    <n v="192357"/>
    <x v="11"/>
    <x v="3"/>
    <x v="1"/>
    <n v="49150"/>
  </r>
  <r>
    <x v="4451"/>
    <x v="232"/>
    <x v="5"/>
    <x v="4"/>
    <x v="5"/>
    <s v="P1"/>
    <x v="0"/>
    <x v="5"/>
    <x v="0"/>
    <x v="1087"/>
    <d v="2023-08-16T00:00:00"/>
    <n v="10"/>
    <n v="319082"/>
    <n v="312208"/>
    <n v="-6874"/>
    <x v="3"/>
    <n v="820.8"/>
    <n v="36"/>
    <x v="0"/>
    <x v="2"/>
    <x v="0"/>
    <n v="61"/>
    <x v="832"/>
    <x v="13"/>
    <x v="0"/>
    <s v="P1393"/>
    <n v="173"/>
    <n v="114"/>
    <x v="10"/>
    <x v="0"/>
    <n v="16"/>
    <n v="1"/>
    <s v="C"/>
    <n v="11.93"/>
    <x v="2"/>
    <n v="0"/>
    <n v="191280"/>
    <s v="Overdue"/>
    <n v="300567"/>
    <x v="2"/>
    <x v="0"/>
    <x v="4"/>
    <n v="-6874"/>
  </r>
  <r>
    <x v="4452"/>
    <x v="257"/>
    <x v="2"/>
    <x v="22"/>
    <x v="5"/>
    <s v="P1"/>
    <x v="0"/>
    <x v="1"/>
    <x v="2"/>
    <x v="826"/>
    <d v="2024-02-16T00:00:00"/>
    <n v="31"/>
    <n v="161268"/>
    <n v="141726"/>
    <n v="-19542"/>
    <x v="2"/>
    <n v="310.8"/>
    <n v="21"/>
    <x v="2"/>
    <x v="2"/>
    <x v="1"/>
    <n v="0"/>
    <x v="297"/>
    <x v="31"/>
    <x v="0"/>
    <s v="P1143"/>
    <n v="240"/>
    <n v="62"/>
    <x v="92"/>
    <x v="3"/>
    <n v="9"/>
    <n v="4"/>
    <s v="A"/>
    <n v="6.04"/>
    <x v="2"/>
    <n v="0"/>
    <n v="217487"/>
    <s v="Pending"/>
    <n v="182392"/>
    <x v="0"/>
    <x v="2"/>
    <x v="3"/>
    <n v="-19542"/>
  </r>
  <r>
    <x v="4453"/>
    <x v="50"/>
    <x v="4"/>
    <x v="10"/>
    <x v="1"/>
    <s v="P3"/>
    <x v="1"/>
    <x v="0"/>
    <x v="2"/>
    <x v="672"/>
    <d v="2022-08-20T00:00:00"/>
    <n v="18"/>
    <n v="144596"/>
    <n v="240066"/>
    <n v="95470"/>
    <x v="2"/>
    <n v="479.3"/>
    <n v="8"/>
    <x v="2"/>
    <x v="3"/>
    <x v="2"/>
    <n v="0"/>
    <x v="96"/>
    <x v="3"/>
    <x v="0"/>
    <s v="P1034"/>
    <n v="364"/>
    <n v="23"/>
    <x v="30"/>
    <x v="3"/>
    <n v="2"/>
    <n v="5"/>
    <s v="C"/>
    <n v="13.54"/>
    <x v="1"/>
    <n v="0"/>
    <n v="780541"/>
    <s v="Paid"/>
    <n v="126828"/>
    <x v="7"/>
    <x v="3"/>
    <x v="3"/>
    <n v="95470"/>
  </r>
  <r>
    <x v="4454"/>
    <x v="109"/>
    <x v="4"/>
    <x v="1"/>
    <x v="0"/>
    <s v="P4"/>
    <x v="2"/>
    <x v="2"/>
    <x v="0"/>
    <x v="1011"/>
    <d v="2025-07-16T00:00:00"/>
    <n v="31"/>
    <n v="74679"/>
    <n v="36828"/>
    <n v="-37851"/>
    <x v="2"/>
    <n v="884.7"/>
    <n v="79"/>
    <x v="1"/>
    <x v="2"/>
    <x v="0"/>
    <n v="0"/>
    <x v="769"/>
    <x v="40"/>
    <x v="4"/>
    <s v="P1028"/>
    <n v="453"/>
    <n v="50"/>
    <x v="24"/>
    <x v="2"/>
    <n v="4"/>
    <n v="5"/>
    <s v="B"/>
    <n v="8.81"/>
    <x v="3"/>
    <n v="0"/>
    <n v="77315"/>
    <s v="Pending"/>
    <n v="72187"/>
    <x v="2"/>
    <x v="2"/>
    <x v="3"/>
    <n v="-37851"/>
  </r>
  <r>
    <x v="4455"/>
    <x v="30"/>
    <x v="5"/>
    <x v="24"/>
    <x v="0"/>
    <s v="P1"/>
    <x v="1"/>
    <x v="5"/>
    <x v="3"/>
    <x v="909"/>
    <d v="2025-06-02T00:00:00"/>
    <n v="23"/>
    <n v="180661"/>
    <n v="249679"/>
    <n v="69018"/>
    <x v="6"/>
    <n v="513"/>
    <n v="50"/>
    <x v="0"/>
    <x v="2"/>
    <x v="0"/>
    <n v="48"/>
    <x v="747"/>
    <x v="22"/>
    <x v="1"/>
    <s v="P1456"/>
    <n v="272"/>
    <n v="119"/>
    <x v="33"/>
    <x v="1"/>
    <n v="4"/>
    <n v="3"/>
    <s v="A"/>
    <n v="17.39"/>
    <x v="3"/>
    <n v="0"/>
    <n v="75739"/>
    <s v="Pending"/>
    <n v="171061"/>
    <x v="9"/>
    <x v="2"/>
    <x v="4"/>
    <n v="69018"/>
  </r>
  <r>
    <x v="4456"/>
    <x v="116"/>
    <x v="2"/>
    <x v="22"/>
    <x v="5"/>
    <s v="P1"/>
    <x v="2"/>
    <x v="1"/>
    <x v="1"/>
    <x v="501"/>
    <d v="2023-05-16T00:00:00"/>
    <n v="36"/>
    <n v="481816"/>
    <n v="550252"/>
    <n v="68436"/>
    <x v="8"/>
    <n v="826.8"/>
    <n v="13"/>
    <x v="2"/>
    <x v="1"/>
    <x v="0"/>
    <n v="0"/>
    <x v="539"/>
    <x v="32"/>
    <x v="4"/>
    <s v="P1454"/>
    <n v="238"/>
    <n v="27"/>
    <x v="67"/>
    <x v="2"/>
    <n v="14"/>
    <n v="5"/>
    <s v="B"/>
    <n v="9.7899999999999991"/>
    <x v="2"/>
    <n v="63951"/>
    <n v="967875"/>
    <s v="Paid"/>
    <n v="475843"/>
    <x v="1"/>
    <x v="2"/>
    <x v="3"/>
    <n v="68436"/>
  </r>
  <r>
    <x v="4457"/>
    <x v="239"/>
    <x v="0"/>
    <x v="6"/>
    <x v="0"/>
    <s v="P3"/>
    <x v="3"/>
    <x v="1"/>
    <x v="2"/>
    <x v="579"/>
    <d v="2024-12-04T00:00:00"/>
    <n v="49"/>
    <n v="443497"/>
    <n v="413777"/>
    <n v="-29720"/>
    <x v="3"/>
    <n v="716.5"/>
    <n v="27"/>
    <x v="2"/>
    <x v="2"/>
    <x v="0"/>
    <n v="40"/>
    <x v="422"/>
    <x v="5"/>
    <x v="0"/>
    <s v="P1494"/>
    <n v="102"/>
    <n v="106"/>
    <x v="75"/>
    <x v="1"/>
    <n v="12"/>
    <n v="2"/>
    <s v="D"/>
    <n v="17.23"/>
    <x v="3"/>
    <n v="0"/>
    <n v="574708"/>
    <s v="Paid"/>
    <n v="438152"/>
    <x v="2"/>
    <x v="2"/>
    <x v="4"/>
    <n v="-29720"/>
  </r>
  <r>
    <x v="4458"/>
    <x v="133"/>
    <x v="1"/>
    <x v="12"/>
    <x v="3"/>
    <s v="P4"/>
    <x v="3"/>
    <x v="0"/>
    <x v="3"/>
    <x v="53"/>
    <d v="2024-08-10T00:00:00"/>
    <n v="-2"/>
    <n v="449158"/>
    <n v="484810"/>
    <n v="35652"/>
    <x v="6"/>
    <n v="722.9"/>
    <n v="85"/>
    <x v="1"/>
    <x v="1"/>
    <x v="2"/>
    <n v="0"/>
    <x v="8"/>
    <x v="43"/>
    <x v="2"/>
    <s v="P1010"/>
    <n v="389"/>
    <n v="12"/>
    <x v="35"/>
    <x v="0"/>
    <n v="2"/>
    <n v="7"/>
    <s v="D"/>
    <n v="10.74"/>
    <x v="2"/>
    <n v="0"/>
    <n v="696865"/>
    <s v="Pending"/>
    <n v="433053"/>
    <x v="3"/>
    <x v="0"/>
    <x v="0"/>
    <n v="35652"/>
  </r>
  <r>
    <x v="4459"/>
    <x v="198"/>
    <x v="0"/>
    <x v="29"/>
    <x v="5"/>
    <s v="P3"/>
    <x v="3"/>
    <x v="3"/>
    <x v="4"/>
    <x v="1266"/>
    <d v="2022-03-13T00:00:00"/>
    <n v="-1"/>
    <n v="242524"/>
    <n v="226796"/>
    <n v="-15728"/>
    <x v="0"/>
    <n v="131.19999999999999"/>
    <n v="86"/>
    <x v="1"/>
    <x v="3"/>
    <x v="2"/>
    <n v="0"/>
    <x v="48"/>
    <x v="18"/>
    <x v="3"/>
    <s v="P1351"/>
    <n v="4"/>
    <n v="10"/>
    <x v="3"/>
    <x v="3"/>
    <n v="21"/>
    <n v="6"/>
    <s v="C"/>
    <n v="9.68"/>
    <x v="1"/>
    <n v="0"/>
    <n v="516218"/>
    <s v="Pending"/>
    <n v="280736"/>
    <x v="4"/>
    <x v="1"/>
    <x v="0"/>
    <n v="-15728"/>
  </r>
  <r>
    <x v="4460"/>
    <x v="64"/>
    <x v="2"/>
    <x v="10"/>
    <x v="5"/>
    <s v="P4"/>
    <x v="0"/>
    <x v="0"/>
    <x v="0"/>
    <x v="201"/>
    <d v="2025-07-20T00:00:00"/>
    <n v="40"/>
    <n v="299870"/>
    <n v="349437"/>
    <n v="49567"/>
    <x v="9"/>
    <n v="703.7"/>
    <n v="87"/>
    <x v="1"/>
    <x v="2"/>
    <x v="1"/>
    <n v="67"/>
    <x v="448"/>
    <x v="12"/>
    <x v="0"/>
    <s v="P1169"/>
    <n v="213"/>
    <n v="46"/>
    <x v="25"/>
    <x v="0"/>
    <n v="12"/>
    <n v="5"/>
    <s v="A"/>
    <n v="10.82"/>
    <x v="1"/>
    <n v="58723"/>
    <n v="738867"/>
    <s v="Paid"/>
    <n v="282977"/>
    <x v="8"/>
    <x v="2"/>
    <x v="2"/>
    <n v="49567"/>
  </r>
  <r>
    <x v="4461"/>
    <x v="2"/>
    <x v="2"/>
    <x v="12"/>
    <x v="2"/>
    <s v="P4"/>
    <x v="3"/>
    <x v="5"/>
    <x v="0"/>
    <x v="1149"/>
    <d v="2022-11-13T00:00:00"/>
    <n v="59"/>
    <n v="276149"/>
    <n v="269389"/>
    <n v="-6760"/>
    <x v="2"/>
    <n v="16.5"/>
    <n v="47"/>
    <x v="0"/>
    <x v="3"/>
    <x v="0"/>
    <n v="0"/>
    <x v="70"/>
    <x v="41"/>
    <x v="1"/>
    <s v="P1198"/>
    <n v="3"/>
    <n v="116"/>
    <x v="83"/>
    <x v="2"/>
    <n v="16"/>
    <n v="1"/>
    <s v="B"/>
    <n v="2.11"/>
    <x v="0"/>
    <n v="0"/>
    <n v="200772"/>
    <s v="Overdue"/>
    <n v="261405"/>
    <x v="9"/>
    <x v="2"/>
    <x v="2"/>
    <n v="-6760"/>
  </r>
  <r>
    <x v="4462"/>
    <x v="298"/>
    <x v="5"/>
    <x v="18"/>
    <x v="4"/>
    <s v="P1"/>
    <x v="1"/>
    <x v="3"/>
    <x v="3"/>
    <x v="192"/>
    <d v="2023-09-04T00:00:00"/>
    <n v="42"/>
    <n v="375008"/>
    <n v="479436"/>
    <n v="104428"/>
    <x v="6"/>
    <n v="301.89999999999998"/>
    <n v="36"/>
    <x v="0"/>
    <x v="1"/>
    <x v="1"/>
    <n v="0"/>
    <x v="885"/>
    <x v="26"/>
    <x v="0"/>
    <s v="P1472"/>
    <n v="438"/>
    <n v="81"/>
    <x v="79"/>
    <x v="1"/>
    <n v="4"/>
    <n v="6"/>
    <s v="B"/>
    <n v="6.07"/>
    <x v="1"/>
    <n v="0"/>
    <n v="623914"/>
    <s v="Paid"/>
    <n v="399575"/>
    <x v="0"/>
    <x v="1"/>
    <x v="4"/>
    <n v="104428"/>
  </r>
  <r>
    <x v="4463"/>
    <x v="244"/>
    <x v="0"/>
    <x v="4"/>
    <x v="2"/>
    <s v="P4"/>
    <x v="2"/>
    <x v="4"/>
    <x v="0"/>
    <x v="130"/>
    <d v="2022-07-28T00:00:00"/>
    <n v="55"/>
    <n v="110649"/>
    <n v="218446"/>
    <n v="107797"/>
    <x v="4"/>
    <n v="171.8"/>
    <n v="55"/>
    <x v="0"/>
    <x v="2"/>
    <x v="2"/>
    <n v="0"/>
    <x v="259"/>
    <x v="22"/>
    <x v="0"/>
    <s v="P1366"/>
    <n v="160"/>
    <n v="34"/>
    <x v="38"/>
    <x v="1"/>
    <n v="0"/>
    <n v="4"/>
    <s v="C"/>
    <n v="16.89"/>
    <x v="2"/>
    <n v="0"/>
    <n v="611912"/>
    <s v="Paid"/>
    <n v="99406"/>
    <x v="10"/>
    <x v="0"/>
    <x v="4"/>
    <n v="107797"/>
  </r>
  <r>
    <x v="4464"/>
    <x v="289"/>
    <x v="1"/>
    <x v="22"/>
    <x v="4"/>
    <s v="P1"/>
    <x v="0"/>
    <x v="1"/>
    <x v="3"/>
    <x v="44"/>
    <d v="2025-03-03T00:00:00"/>
    <n v="50"/>
    <n v="85841"/>
    <n v="168945"/>
    <n v="83104"/>
    <x v="1"/>
    <n v="705.5"/>
    <n v="61"/>
    <x v="1"/>
    <x v="3"/>
    <x v="0"/>
    <n v="0"/>
    <x v="352"/>
    <x v="34"/>
    <x v="3"/>
    <s v="P1152"/>
    <n v="75"/>
    <n v="113"/>
    <x v="21"/>
    <x v="3"/>
    <n v="12"/>
    <n v="6"/>
    <s v="A"/>
    <n v="13.97"/>
    <x v="3"/>
    <n v="0"/>
    <n v="318001"/>
    <s v="Paid"/>
    <n v="70426"/>
    <x v="4"/>
    <x v="0"/>
    <x v="3"/>
    <n v="83104"/>
  </r>
  <r>
    <x v="4465"/>
    <x v="151"/>
    <x v="0"/>
    <x v="18"/>
    <x v="2"/>
    <s v="P4"/>
    <x v="0"/>
    <x v="2"/>
    <x v="0"/>
    <x v="550"/>
    <d v="2022-11-25T00:00:00"/>
    <n v="12"/>
    <n v="477840"/>
    <n v="520923"/>
    <n v="43083"/>
    <x v="0"/>
    <n v="300.10000000000002"/>
    <n v="19"/>
    <x v="2"/>
    <x v="2"/>
    <x v="0"/>
    <n v="0"/>
    <x v="596"/>
    <x v="18"/>
    <x v="2"/>
    <s v="P1449"/>
    <n v="436"/>
    <n v="117"/>
    <x v="17"/>
    <x v="0"/>
    <n v="9"/>
    <n v="5"/>
    <s v="A"/>
    <n v="5.37"/>
    <x v="0"/>
    <n v="0"/>
    <n v="400266"/>
    <s v="Paid"/>
    <n v="494772"/>
    <x v="9"/>
    <x v="3"/>
    <x v="0"/>
    <n v="43083"/>
  </r>
  <r>
    <x v="4466"/>
    <x v="0"/>
    <x v="1"/>
    <x v="13"/>
    <x v="3"/>
    <s v="P5"/>
    <x v="3"/>
    <x v="4"/>
    <x v="3"/>
    <x v="402"/>
    <d v="2022-09-01T00:00:00"/>
    <n v="29"/>
    <n v="200102"/>
    <n v="303600"/>
    <n v="103498"/>
    <x v="9"/>
    <n v="82.7"/>
    <n v="78"/>
    <x v="1"/>
    <x v="0"/>
    <x v="0"/>
    <n v="59"/>
    <x v="408"/>
    <x v="23"/>
    <x v="2"/>
    <s v="P1228"/>
    <n v="256"/>
    <n v="35"/>
    <x v="38"/>
    <x v="1"/>
    <n v="14"/>
    <n v="4"/>
    <s v="D"/>
    <n v="12.61"/>
    <x v="3"/>
    <n v="0"/>
    <n v="283193"/>
    <s v="Overdue"/>
    <n v="210922"/>
    <x v="8"/>
    <x v="2"/>
    <x v="1"/>
    <n v="103498"/>
  </r>
  <r>
    <x v="4467"/>
    <x v="72"/>
    <x v="4"/>
    <x v="21"/>
    <x v="5"/>
    <s v="P5"/>
    <x v="0"/>
    <x v="3"/>
    <x v="0"/>
    <x v="199"/>
    <d v="2025-09-21T00:00:00"/>
    <n v="37"/>
    <n v="224066"/>
    <n v="206242"/>
    <n v="-17824"/>
    <x v="4"/>
    <n v="251.2"/>
    <n v="40"/>
    <x v="0"/>
    <x v="0"/>
    <x v="2"/>
    <n v="0"/>
    <x v="697"/>
    <x v="6"/>
    <x v="1"/>
    <s v="P1180"/>
    <n v="70"/>
    <n v="15"/>
    <x v="7"/>
    <x v="0"/>
    <n v="4"/>
    <n v="4"/>
    <s v="A"/>
    <n v="7.18"/>
    <x v="3"/>
    <n v="0"/>
    <n v="602927"/>
    <s v="Overdue"/>
    <n v="253288"/>
    <x v="1"/>
    <x v="1"/>
    <x v="4"/>
    <n v="-17824"/>
  </r>
  <r>
    <x v="4468"/>
    <x v="232"/>
    <x v="1"/>
    <x v="16"/>
    <x v="3"/>
    <s v="P5"/>
    <x v="1"/>
    <x v="1"/>
    <x v="4"/>
    <x v="915"/>
    <d v="2022-03-21T00:00:00"/>
    <n v="54"/>
    <n v="411663"/>
    <n v="394688"/>
    <n v="-16975"/>
    <x v="3"/>
    <n v="857.8"/>
    <n v="44"/>
    <x v="0"/>
    <x v="1"/>
    <x v="0"/>
    <n v="58"/>
    <x v="111"/>
    <x v="33"/>
    <x v="1"/>
    <s v="P1375"/>
    <n v="244"/>
    <n v="55"/>
    <x v="74"/>
    <x v="0"/>
    <n v="0"/>
    <n v="5"/>
    <s v="B"/>
    <n v="16.809999999999999"/>
    <x v="0"/>
    <n v="0"/>
    <n v="646133"/>
    <s v="Paid"/>
    <n v="424365"/>
    <x v="10"/>
    <x v="1"/>
    <x v="4"/>
    <n v="-16975"/>
  </r>
  <r>
    <x v="4469"/>
    <x v="219"/>
    <x v="2"/>
    <x v="11"/>
    <x v="5"/>
    <s v="P3"/>
    <x v="1"/>
    <x v="4"/>
    <x v="3"/>
    <x v="824"/>
    <d v="2022-07-22T00:00:00"/>
    <n v="7"/>
    <n v="401384"/>
    <n v="521203"/>
    <n v="119819"/>
    <x v="8"/>
    <n v="410.6"/>
    <n v="85"/>
    <x v="1"/>
    <x v="1"/>
    <x v="0"/>
    <n v="0"/>
    <x v="108"/>
    <x v="33"/>
    <x v="4"/>
    <s v="P1298"/>
    <n v="129"/>
    <n v="45"/>
    <x v="30"/>
    <x v="3"/>
    <n v="19"/>
    <n v="1"/>
    <s v="C"/>
    <n v="15.25"/>
    <x v="0"/>
    <n v="59495"/>
    <n v="476761"/>
    <s v="Overdue"/>
    <n v="382555"/>
    <x v="12"/>
    <x v="0"/>
    <x v="3"/>
    <n v="119819"/>
  </r>
  <r>
    <x v="4470"/>
    <x v="96"/>
    <x v="5"/>
    <x v="4"/>
    <x v="5"/>
    <s v="P5"/>
    <x v="0"/>
    <x v="3"/>
    <x v="1"/>
    <x v="797"/>
    <d v="2023-02-09T00:00:00"/>
    <n v="28"/>
    <n v="339216"/>
    <n v="329425"/>
    <n v="-9791"/>
    <x v="1"/>
    <n v="319.3"/>
    <n v="64"/>
    <x v="1"/>
    <x v="3"/>
    <x v="1"/>
    <n v="0"/>
    <x v="24"/>
    <x v="3"/>
    <x v="3"/>
    <s v="P1090"/>
    <n v="172"/>
    <n v="30"/>
    <x v="71"/>
    <x v="0"/>
    <n v="0"/>
    <n v="7"/>
    <s v="B"/>
    <n v="4.37"/>
    <x v="2"/>
    <n v="0"/>
    <n v="136598"/>
    <s v="Overdue"/>
    <n v="320601"/>
    <x v="10"/>
    <x v="2"/>
    <x v="4"/>
    <n v="-9791"/>
  </r>
  <r>
    <x v="4471"/>
    <x v="255"/>
    <x v="0"/>
    <x v="0"/>
    <x v="0"/>
    <s v="P4"/>
    <x v="0"/>
    <x v="1"/>
    <x v="3"/>
    <x v="1081"/>
    <d v="2022-08-28T00:00:00"/>
    <n v="20"/>
    <n v="251469"/>
    <n v="264180"/>
    <n v="12711"/>
    <x v="3"/>
    <n v="387.6"/>
    <n v="75"/>
    <x v="1"/>
    <x v="0"/>
    <x v="2"/>
    <n v="0"/>
    <x v="415"/>
    <x v="0"/>
    <x v="2"/>
    <s v="P1380"/>
    <n v="425"/>
    <n v="51"/>
    <x v="30"/>
    <x v="0"/>
    <n v="9"/>
    <n v="3"/>
    <s v="D"/>
    <n v="6.24"/>
    <x v="3"/>
    <n v="0"/>
    <n v="536289"/>
    <s v="Paid"/>
    <n v="249024"/>
    <x v="3"/>
    <x v="1"/>
    <x v="4"/>
    <n v="12711"/>
  </r>
  <r>
    <x v="4472"/>
    <x v="159"/>
    <x v="1"/>
    <x v="18"/>
    <x v="2"/>
    <s v="P5"/>
    <x v="0"/>
    <x v="1"/>
    <x v="3"/>
    <x v="362"/>
    <d v="2024-12-08T00:00:00"/>
    <n v="26"/>
    <n v="22746"/>
    <n v="139792"/>
    <n v="117046"/>
    <x v="7"/>
    <n v="61.9"/>
    <n v="41"/>
    <x v="0"/>
    <x v="3"/>
    <x v="0"/>
    <n v="0"/>
    <x v="173"/>
    <x v="39"/>
    <x v="4"/>
    <s v="P1397"/>
    <n v="257"/>
    <n v="107"/>
    <x v="13"/>
    <x v="3"/>
    <n v="19"/>
    <n v="7"/>
    <s v="A"/>
    <n v="4.95"/>
    <x v="2"/>
    <n v="0"/>
    <n v="946189"/>
    <s v="Overdue"/>
    <n v="63702"/>
    <x v="12"/>
    <x v="2"/>
    <x v="1"/>
    <n v="117046"/>
  </r>
  <r>
    <x v="4473"/>
    <x v="155"/>
    <x v="1"/>
    <x v="29"/>
    <x v="5"/>
    <s v="P1"/>
    <x v="1"/>
    <x v="1"/>
    <x v="3"/>
    <x v="556"/>
    <d v="2022-10-03T00:00:00"/>
    <n v="39"/>
    <n v="256801"/>
    <n v="374565"/>
    <n v="117764"/>
    <x v="1"/>
    <n v="368.7"/>
    <n v="20"/>
    <x v="2"/>
    <x v="2"/>
    <x v="0"/>
    <n v="75"/>
    <x v="770"/>
    <x v="36"/>
    <x v="1"/>
    <s v="P1111"/>
    <n v="84"/>
    <n v="32"/>
    <x v="86"/>
    <x v="0"/>
    <n v="0"/>
    <n v="4"/>
    <s v="B"/>
    <n v="0.4"/>
    <x v="2"/>
    <n v="0"/>
    <n v="623602"/>
    <s v="Paid"/>
    <n v="288444"/>
    <x v="9"/>
    <x v="3"/>
    <x v="4"/>
    <n v="117764"/>
  </r>
  <r>
    <x v="4474"/>
    <x v="50"/>
    <x v="5"/>
    <x v="11"/>
    <x v="1"/>
    <s v="P3"/>
    <x v="1"/>
    <x v="2"/>
    <x v="3"/>
    <x v="1298"/>
    <d v="2024-12-18T00:00:00"/>
    <n v="9"/>
    <n v="307081"/>
    <n v="420082"/>
    <n v="113001"/>
    <x v="7"/>
    <n v="1.2"/>
    <n v="40"/>
    <x v="0"/>
    <x v="2"/>
    <x v="2"/>
    <n v="0"/>
    <x v="735"/>
    <x v="15"/>
    <x v="3"/>
    <s v="P1012"/>
    <n v="222"/>
    <n v="69"/>
    <x v="19"/>
    <x v="3"/>
    <n v="16"/>
    <n v="3"/>
    <s v="D"/>
    <n v="3.85"/>
    <x v="0"/>
    <n v="0"/>
    <n v="491831"/>
    <s v="Pending"/>
    <n v="316380"/>
    <x v="2"/>
    <x v="3"/>
    <x v="1"/>
    <n v="113001"/>
  </r>
  <r>
    <x v="4475"/>
    <x v="254"/>
    <x v="2"/>
    <x v="17"/>
    <x v="4"/>
    <s v="P1"/>
    <x v="1"/>
    <x v="5"/>
    <x v="2"/>
    <x v="433"/>
    <d v="2025-10-27T00:00:00"/>
    <n v="27"/>
    <n v="172725"/>
    <n v="182076"/>
    <n v="9351"/>
    <x v="6"/>
    <n v="581.1"/>
    <n v="78"/>
    <x v="1"/>
    <x v="1"/>
    <x v="0"/>
    <n v="85"/>
    <x v="888"/>
    <x v="41"/>
    <x v="2"/>
    <s v="P1107"/>
    <n v="84"/>
    <n v="50"/>
    <x v="81"/>
    <x v="2"/>
    <n v="0"/>
    <n v="6"/>
    <s v="B"/>
    <n v="5.6"/>
    <x v="3"/>
    <n v="0"/>
    <n v="219151"/>
    <s v="Pending"/>
    <n v="182221"/>
    <x v="1"/>
    <x v="3"/>
    <x v="1"/>
    <n v="9351"/>
  </r>
  <r>
    <x v="4476"/>
    <x v="5"/>
    <x v="0"/>
    <x v="10"/>
    <x v="1"/>
    <s v="P3"/>
    <x v="3"/>
    <x v="1"/>
    <x v="3"/>
    <x v="382"/>
    <d v="2023-09-09T00:00:00"/>
    <n v="10"/>
    <n v="295692"/>
    <n v="311441"/>
    <n v="15749"/>
    <x v="9"/>
    <n v="533.29999999999995"/>
    <n v="33"/>
    <x v="0"/>
    <x v="3"/>
    <x v="1"/>
    <n v="0"/>
    <x v="824"/>
    <x v="25"/>
    <x v="2"/>
    <s v="P1019"/>
    <n v="71"/>
    <n v="103"/>
    <x v="27"/>
    <x v="1"/>
    <n v="4"/>
    <n v="3"/>
    <s v="D"/>
    <n v="4.7699999999999996"/>
    <x v="2"/>
    <n v="0"/>
    <n v="492200"/>
    <s v="Paid"/>
    <n v="278287"/>
    <x v="4"/>
    <x v="1"/>
    <x v="2"/>
    <n v="15749"/>
  </r>
  <r>
    <x v="4477"/>
    <x v="140"/>
    <x v="1"/>
    <x v="20"/>
    <x v="2"/>
    <s v="P3"/>
    <x v="3"/>
    <x v="5"/>
    <x v="1"/>
    <x v="713"/>
    <d v="2023-06-26T00:00:00"/>
    <n v="31"/>
    <n v="86827"/>
    <n v="84958"/>
    <n v="-1869"/>
    <x v="4"/>
    <n v="73.099999999999994"/>
    <n v="31"/>
    <x v="0"/>
    <x v="0"/>
    <x v="1"/>
    <n v="73"/>
    <x v="640"/>
    <x v="31"/>
    <x v="2"/>
    <s v="P1218"/>
    <n v="214"/>
    <n v="22"/>
    <x v="43"/>
    <x v="0"/>
    <n v="2"/>
    <n v="1"/>
    <s v="A"/>
    <n v="12.22"/>
    <x v="0"/>
    <n v="0"/>
    <n v="914517"/>
    <s v="Overdue"/>
    <n v="88683"/>
    <x v="3"/>
    <x v="0"/>
    <x v="3"/>
    <n v="-1869"/>
  </r>
  <r>
    <x v="4478"/>
    <x v="144"/>
    <x v="5"/>
    <x v="4"/>
    <x v="4"/>
    <s v="P2"/>
    <x v="3"/>
    <x v="5"/>
    <x v="4"/>
    <x v="359"/>
    <d v="2023-04-25T00:00:00"/>
    <n v="35"/>
    <n v="240696"/>
    <n v="273871"/>
    <n v="33175"/>
    <x v="2"/>
    <n v="869.6"/>
    <n v="60"/>
    <x v="0"/>
    <x v="2"/>
    <x v="1"/>
    <n v="49"/>
    <x v="246"/>
    <x v="30"/>
    <x v="1"/>
    <s v="P1021"/>
    <n v="31"/>
    <n v="115"/>
    <x v="23"/>
    <x v="1"/>
    <n v="9"/>
    <n v="7"/>
    <s v="B"/>
    <n v="1.39"/>
    <x v="0"/>
    <n v="0"/>
    <n v="288064"/>
    <s v="Overdue"/>
    <n v="249056"/>
    <x v="11"/>
    <x v="3"/>
    <x v="0"/>
    <n v="33175"/>
  </r>
  <r>
    <x v="4479"/>
    <x v="100"/>
    <x v="3"/>
    <x v="1"/>
    <x v="4"/>
    <s v="P4"/>
    <x v="1"/>
    <x v="2"/>
    <x v="2"/>
    <x v="1025"/>
    <d v="2025-01-25T00:00:00"/>
    <n v="8"/>
    <n v="175663"/>
    <n v="243729"/>
    <n v="68066"/>
    <x v="1"/>
    <n v="165.2"/>
    <n v="39"/>
    <x v="0"/>
    <x v="0"/>
    <x v="2"/>
    <n v="92"/>
    <x v="384"/>
    <x v="44"/>
    <x v="0"/>
    <s v="P1460"/>
    <n v="107"/>
    <n v="27"/>
    <x v="63"/>
    <x v="2"/>
    <n v="2"/>
    <n v="3"/>
    <s v="D"/>
    <n v="4.5599999999999996"/>
    <x v="2"/>
    <n v="0"/>
    <n v="50553"/>
    <s v="Pending"/>
    <n v="177483"/>
    <x v="9"/>
    <x v="3"/>
    <x v="4"/>
    <n v="68066"/>
  </r>
  <r>
    <x v="4480"/>
    <x v="47"/>
    <x v="3"/>
    <x v="23"/>
    <x v="2"/>
    <s v="P4"/>
    <x v="2"/>
    <x v="2"/>
    <x v="2"/>
    <x v="1209"/>
    <d v="2024-07-10T00:00:00"/>
    <n v="9"/>
    <n v="239109"/>
    <n v="209787"/>
    <n v="-29322"/>
    <x v="1"/>
    <n v="583.9"/>
    <n v="70"/>
    <x v="1"/>
    <x v="3"/>
    <x v="0"/>
    <n v="0"/>
    <x v="337"/>
    <x v="37"/>
    <x v="1"/>
    <s v="P1416"/>
    <n v="324"/>
    <n v="117"/>
    <x v="26"/>
    <x v="0"/>
    <n v="16"/>
    <n v="2"/>
    <s v="B"/>
    <n v="2.81"/>
    <x v="0"/>
    <n v="0"/>
    <n v="787535"/>
    <s v="Pending"/>
    <n v="260177"/>
    <x v="7"/>
    <x v="0"/>
    <x v="4"/>
    <n v="-29322"/>
  </r>
  <r>
    <x v="4481"/>
    <x v="42"/>
    <x v="1"/>
    <x v="2"/>
    <x v="1"/>
    <s v="P4"/>
    <x v="1"/>
    <x v="3"/>
    <x v="3"/>
    <x v="1036"/>
    <d v="2024-04-09T00:00:00"/>
    <n v="13"/>
    <n v="209541"/>
    <n v="239867"/>
    <n v="30326"/>
    <x v="4"/>
    <n v="270.10000000000002"/>
    <n v="45"/>
    <x v="0"/>
    <x v="1"/>
    <x v="0"/>
    <n v="0"/>
    <x v="191"/>
    <x v="28"/>
    <x v="2"/>
    <s v="P1133"/>
    <n v="441"/>
    <n v="46"/>
    <x v="35"/>
    <x v="3"/>
    <n v="12"/>
    <n v="2"/>
    <s v="D"/>
    <n v="0.2"/>
    <x v="0"/>
    <n v="0"/>
    <n v="905145"/>
    <s v="Paid"/>
    <n v="253818"/>
    <x v="3"/>
    <x v="3"/>
    <x v="3"/>
    <n v="30326"/>
  </r>
  <r>
    <x v="4482"/>
    <x v="291"/>
    <x v="3"/>
    <x v="11"/>
    <x v="0"/>
    <s v="P4"/>
    <x v="0"/>
    <x v="0"/>
    <x v="3"/>
    <x v="24"/>
    <d v="2025-03-13T00:00:00"/>
    <n v="33"/>
    <n v="357482"/>
    <n v="393898"/>
    <n v="36416"/>
    <x v="10"/>
    <n v="157.5"/>
    <n v="19"/>
    <x v="2"/>
    <x v="0"/>
    <x v="2"/>
    <n v="83"/>
    <x v="330"/>
    <x v="30"/>
    <x v="2"/>
    <s v="P1498"/>
    <n v="105"/>
    <n v="87"/>
    <x v="9"/>
    <x v="3"/>
    <n v="14"/>
    <n v="8"/>
    <s v="A"/>
    <n v="16.28"/>
    <x v="3"/>
    <n v="0"/>
    <n v="798096"/>
    <s v="Pending"/>
    <n v="354021"/>
    <x v="10"/>
    <x v="2"/>
    <x v="1"/>
    <n v="36416"/>
  </r>
  <r>
    <x v="4483"/>
    <x v="159"/>
    <x v="5"/>
    <x v="28"/>
    <x v="1"/>
    <s v="P3"/>
    <x v="2"/>
    <x v="0"/>
    <x v="3"/>
    <x v="131"/>
    <d v="2022-12-09T00:00:00"/>
    <n v="45"/>
    <n v="34908"/>
    <n v="100486"/>
    <n v="65578"/>
    <x v="0"/>
    <n v="796"/>
    <n v="71"/>
    <x v="1"/>
    <x v="1"/>
    <x v="0"/>
    <n v="75"/>
    <x v="460"/>
    <x v="27"/>
    <x v="2"/>
    <s v="P1372"/>
    <n v="178"/>
    <n v="39"/>
    <x v="18"/>
    <x v="0"/>
    <n v="4"/>
    <n v="2"/>
    <s v="B"/>
    <n v="15.49"/>
    <x v="1"/>
    <n v="0"/>
    <n v="971899"/>
    <s v="Paid"/>
    <n v="49443"/>
    <x v="12"/>
    <x v="1"/>
    <x v="2"/>
    <n v="65578"/>
  </r>
  <r>
    <x v="4484"/>
    <x v="298"/>
    <x v="0"/>
    <x v="14"/>
    <x v="5"/>
    <s v="P2"/>
    <x v="2"/>
    <x v="1"/>
    <x v="0"/>
    <x v="655"/>
    <d v="2023-04-22T00:00:00"/>
    <n v="22"/>
    <n v="221862"/>
    <n v="238387"/>
    <n v="16525"/>
    <x v="3"/>
    <n v="268"/>
    <n v="4"/>
    <x v="2"/>
    <x v="3"/>
    <x v="1"/>
    <n v="63"/>
    <x v="41"/>
    <x v="42"/>
    <x v="4"/>
    <s v="P1367"/>
    <n v="369"/>
    <n v="29"/>
    <x v="68"/>
    <x v="3"/>
    <n v="7"/>
    <n v="4"/>
    <s v="B"/>
    <n v="14.5"/>
    <x v="1"/>
    <n v="0"/>
    <n v="542826"/>
    <s v="Overdue"/>
    <n v="229883"/>
    <x v="5"/>
    <x v="3"/>
    <x v="0"/>
    <n v="16525"/>
  </r>
  <r>
    <x v="4485"/>
    <x v="69"/>
    <x v="4"/>
    <x v="29"/>
    <x v="4"/>
    <s v="P1"/>
    <x v="2"/>
    <x v="3"/>
    <x v="1"/>
    <x v="877"/>
    <d v="2025-10-08T00:00:00"/>
    <n v="12"/>
    <n v="313271"/>
    <n v="329851"/>
    <n v="16580"/>
    <x v="8"/>
    <n v="205.9"/>
    <n v="15"/>
    <x v="2"/>
    <x v="1"/>
    <x v="0"/>
    <n v="0"/>
    <x v="129"/>
    <x v="13"/>
    <x v="3"/>
    <s v="P1182"/>
    <n v="315"/>
    <n v="70"/>
    <x v="48"/>
    <x v="2"/>
    <n v="2"/>
    <n v="7"/>
    <s v="B"/>
    <n v="6.47"/>
    <x v="1"/>
    <n v="0"/>
    <n v="333335"/>
    <s v="Overdue"/>
    <n v="342905"/>
    <x v="11"/>
    <x v="2"/>
    <x v="1"/>
    <n v="16580"/>
  </r>
  <r>
    <x v="4486"/>
    <x v="179"/>
    <x v="0"/>
    <x v="29"/>
    <x v="0"/>
    <s v="P2"/>
    <x v="2"/>
    <x v="3"/>
    <x v="2"/>
    <x v="212"/>
    <d v="2025-08-19T00:00:00"/>
    <n v="1"/>
    <n v="86051"/>
    <n v="79973"/>
    <n v="-6078"/>
    <x v="3"/>
    <n v="893.4"/>
    <n v="54"/>
    <x v="0"/>
    <x v="1"/>
    <x v="2"/>
    <n v="61"/>
    <x v="412"/>
    <x v="37"/>
    <x v="1"/>
    <s v="P1377"/>
    <n v="351"/>
    <n v="73"/>
    <x v="81"/>
    <x v="0"/>
    <n v="21"/>
    <n v="5"/>
    <s v="D"/>
    <n v="4.34"/>
    <x v="3"/>
    <n v="0"/>
    <n v="223920"/>
    <s v="Pending"/>
    <n v="72346"/>
    <x v="9"/>
    <x v="1"/>
    <x v="3"/>
    <n v="-6078"/>
  </r>
  <r>
    <x v="4487"/>
    <x v="275"/>
    <x v="3"/>
    <x v="6"/>
    <x v="5"/>
    <s v="P2"/>
    <x v="3"/>
    <x v="5"/>
    <x v="3"/>
    <x v="676"/>
    <d v="2023-08-16T00:00:00"/>
    <n v="51"/>
    <n v="196879"/>
    <n v="171432"/>
    <n v="-25447"/>
    <x v="9"/>
    <n v="321"/>
    <n v="22"/>
    <x v="2"/>
    <x v="1"/>
    <x v="0"/>
    <n v="0"/>
    <x v="611"/>
    <x v="29"/>
    <x v="4"/>
    <s v="P1111"/>
    <n v="35"/>
    <n v="34"/>
    <x v="41"/>
    <x v="3"/>
    <n v="9"/>
    <n v="5"/>
    <s v="C"/>
    <n v="15.41"/>
    <x v="3"/>
    <n v="0"/>
    <n v="478806"/>
    <s v="Pending"/>
    <n v="178891"/>
    <x v="11"/>
    <x v="3"/>
    <x v="4"/>
    <n v="-25447"/>
  </r>
  <r>
    <x v="4488"/>
    <x v="275"/>
    <x v="3"/>
    <x v="19"/>
    <x v="2"/>
    <s v="P5"/>
    <x v="3"/>
    <x v="3"/>
    <x v="3"/>
    <x v="652"/>
    <d v="2024-01-20T00:00:00"/>
    <n v="21"/>
    <n v="173561"/>
    <n v="150930"/>
    <n v="-22631"/>
    <x v="3"/>
    <n v="142.4"/>
    <n v="90"/>
    <x v="1"/>
    <x v="2"/>
    <x v="0"/>
    <n v="62"/>
    <x v="720"/>
    <x v="36"/>
    <x v="0"/>
    <s v="P1288"/>
    <n v="217"/>
    <n v="59"/>
    <x v="54"/>
    <x v="3"/>
    <n v="9"/>
    <n v="4"/>
    <s v="A"/>
    <n v="16.52"/>
    <x v="1"/>
    <n v="0"/>
    <n v="816530"/>
    <s v="Paid"/>
    <n v="211988"/>
    <x v="3"/>
    <x v="2"/>
    <x v="4"/>
    <n v="-22631"/>
  </r>
  <r>
    <x v="4489"/>
    <x v="49"/>
    <x v="0"/>
    <x v="12"/>
    <x v="0"/>
    <s v="P1"/>
    <x v="2"/>
    <x v="5"/>
    <x v="1"/>
    <x v="1344"/>
    <d v="2025-10-07T00:00:00"/>
    <n v="41"/>
    <n v="333004"/>
    <n v="294950"/>
    <n v="-38054"/>
    <x v="6"/>
    <n v="612.70000000000005"/>
    <n v="53"/>
    <x v="0"/>
    <x v="2"/>
    <x v="1"/>
    <n v="0"/>
    <x v="281"/>
    <x v="22"/>
    <x v="3"/>
    <s v="P1269"/>
    <n v="445"/>
    <n v="66"/>
    <x v="44"/>
    <x v="3"/>
    <n v="2"/>
    <n v="1"/>
    <s v="C"/>
    <n v="13.9"/>
    <x v="2"/>
    <n v="0"/>
    <n v="195942"/>
    <s v="Paid"/>
    <n v="318461"/>
    <x v="1"/>
    <x v="3"/>
    <x v="4"/>
    <n v="-38054"/>
  </r>
  <r>
    <x v="4490"/>
    <x v="26"/>
    <x v="2"/>
    <x v="17"/>
    <x v="4"/>
    <s v="P2"/>
    <x v="3"/>
    <x v="0"/>
    <x v="4"/>
    <x v="144"/>
    <d v="2022-07-12T00:00:00"/>
    <n v="19"/>
    <n v="252502"/>
    <n v="309474"/>
    <n v="56972"/>
    <x v="9"/>
    <n v="375.3"/>
    <n v="6"/>
    <x v="2"/>
    <x v="0"/>
    <x v="0"/>
    <n v="0"/>
    <x v="445"/>
    <x v="15"/>
    <x v="2"/>
    <s v="P1246"/>
    <n v="301"/>
    <n v="55"/>
    <x v="92"/>
    <x v="3"/>
    <n v="7"/>
    <n v="6"/>
    <s v="D"/>
    <n v="9.58"/>
    <x v="1"/>
    <n v="42623"/>
    <n v="828050"/>
    <s v="Paid"/>
    <n v="260356"/>
    <x v="5"/>
    <x v="3"/>
    <x v="3"/>
    <n v="56972"/>
  </r>
  <r>
    <x v="4491"/>
    <x v="141"/>
    <x v="5"/>
    <x v="4"/>
    <x v="5"/>
    <s v="P4"/>
    <x v="2"/>
    <x v="0"/>
    <x v="4"/>
    <x v="149"/>
    <d v="2022-04-05T00:00:00"/>
    <n v="2"/>
    <n v="161622"/>
    <n v="243267"/>
    <n v="81645"/>
    <x v="2"/>
    <n v="282.5"/>
    <n v="25"/>
    <x v="2"/>
    <x v="2"/>
    <x v="0"/>
    <n v="81"/>
    <x v="388"/>
    <x v="8"/>
    <x v="1"/>
    <s v="P1167"/>
    <n v="8"/>
    <n v="22"/>
    <x v="40"/>
    <x v="3"/>
    <n v="21"/>
    <n v="3"/>
    <s v="B"/>
    <n v="17.38"/>
    <x v="2"/>
    <n v="0"/>
    <n v="978546"/>
    <s v="Pending"/>
    <n v="205029"/>
    <x v="11"/>
    <x v="3"/>
    <x v="4"/>
    <n v="81645"/>
  </r>
  <r>
    <x v="4492"/>
    <x v="135"/>
    <x v="1"/>
    <x v="9"/>
    <x v="4"/>
    <s v="P2"/>
    <x v="2"/>
    <x v="3"/>
    <x v="1"/>
    <x v="935"/>
    <d v="2022-03-22T00:00:00"/>
    <n v="20"/>
    <n v="78978"/>
    <n v="91174"/>
    <n v="12196"/>
    <x v="3"/>
    <n v="161.19999999999999"/>
    <n v="68"/>
    <x v="1"/>
    <x v="3"/>
    <x v="0"/>
    <n v="0"/>
    <x v="335"/>
    <x v="6"/>
    <x v="2"/>
    <s v="P1193"/>
    <n v="271"/>
    <n v="114"/>
    <x v="14"/>
    <x v="0"/>
    <n v="2"/>
    <n v="6"/>
    <s v="B"/>
    <n v="10.72"/>
    <x v="2"/>
    <n v="0"/>
    <n v="816365"/>
    <s v="Paid"/>
    <n v="109339"/>
    <x v="9"/>
    <x v="0"/>
    <x v="4"/>
    <n v="12196"/>
  </r>
  <r>
    <x v="4493"/>
    <x v="189"/>
    <x v="5"/>
    <x v="5"/>
    <x v="0"/>
    <s v="P3"/>
    <x v="0"/>
    <x v="5"/>
    <x v="0"/>
    <x v="231"/>
    <d v="2025-03-09T00:00:00"/>
    <n v="11"/>
    <n v="265618"/>
    <n v="270388"/>
    <n v="4770"/>
    <x v="0"/>
    <n v="835.4"/>
    <n v="7"/>
    <x v="2"/>
    <x v="3"/>
    <x v="1"/>
    <n v="64"/>
    <x v="806"/>
    <x v="35"/>
    <x v="0"/>
    <s v="P1493"/>
    <n v="334"/>
    <n v="45"/>
    <x v="20"/>
    <x v="0"/>
    <n v="0"/>
    <n v="2"/>
    <s v="D"/>
    <n v="15.62"/>
    <x v="3"/>
    <n v="0"/>
    <n v="53205"/>
    <s v="Paid"/>
    <n v="300201"/>
    <x v="11"/>
    <x v="3"/>
    <x v="4"/>
    <n v="4770"/>
  </r>
  <r>
    <x v="4494"/>
    <x v="51"/>
    <x v="0"/>
    <x v="11"/>
    <x v="2"/>
    <s v="P1"/>
    <x v="3"/>
    <x v="3"/>
    <x v="3"/>
    <x v="1345"/>
    <d v="2023-10-08T00:00:00"/>
    <n v="53"/>
    <n v="429720"/>
    <n v="405889"/>
    <n v="-23831"/>
    <x v="9"/>
    <n v="461.7"/>
    <n v="90"/>
    <x v="1"/>
    <x v="0"/>
    <x v="0"/>
    <n v="0"/>
    <x v="378"/>
    <x v="6"/>
    <x v="1"/>
    <s v="P1315"/>
    <n v="463"/>
    <n v="112"/>
    <x v="22"/>
    <x v="1"/>
    <n v="2"/>
    <n v="3"/>
    <s v="C"/>
    <n v="3.29"/>
    <x v="1"/>
    <n v="40606"/>
    <n v="897632"/>
    <s v="Pending"/>
    <n v="472609"/>
    <x v="9"/>
    <x v="0"/>
    <x v="1"/>
    <n v="-23831"/>
  </r>
  <r>
    <x v="4495"/>
    <x v="128"/>
    <x v="4"/>
    <x v="22"/>
    <x v="5"/>
    <s v="P3"/>
    <x v="1"/>
    <x v="5"/>
    <x v="4"/>
    <x v="947"/>
    <d v="2024-01-02T00:00:00"/>
    <n v="41"/>
    <n v="198800"/>
    <n v="304137"/>
    <n v="105337"/>
    <x v="2"/>
    <n v="292.60000000000002"/>
    <n v="82"/>
    <x v="1"/>
    <x v="0"/>
    <x v="0"/>
    <n v="0"/>
    <x v="513"/>
    <x v="21"/>
    <x v="4"/>
    <s v="P1258"/>
    <n v="485"/>
    <n v="46"/>
    <x v="78"/>
    <x v="3"/>
    <n v="4"/>
    <n v="7"/>
    <s v="C"/>
    <n v="8.85"/>
    <x v="0"/>
    <n v="0"/>
    <n v="181186"/>
    <s v="Overdue"/>
    <n v="196295"/>
    <x v="11"/>
    <x v="1"/>
    <x v="2"/>
    <n v="105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E1BD1-D907-4E72-AC61-760E8204FE7B}" name="PivotTable2" cacheId="4" applyNumberFormats="0" applyBorderFormats="0" applyFontFormats="0" applyPatternFormats="0" applyAlignmentFormats="0" applyWidthHeightFormats="1" dataCaption="Values" tag="ceb8bf77-4109-45ef-81c8-08c841da93dc" updatedVersion="8" minRefreshableVersion="3" useAutoFormatting="1" itemPrintTitles="1" createdVersion="5" indent="0" outline="1" outlineData="1" multipleFieldFilters="0">
  <location ref="B3:I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name="Total Maintenance Cost" fld="2" subtotal="count" baseField="0" baseItem="0" numFmtId="5"/>
    <dataField fld="3" subtotal="count" baseField="0" baseItem="0" numFmtId="166"/>
    <dataField fld="4" subtotal="count" baseField="0" baseItem="0" numFmtId="166"/>
    <dataField fld="5" subtotal="count" baseField="0" baseItem="0" numFmtId="165"/>
    <dataField fld="6" subtotal="count" baseField="0" baseItem="0" numFmtId="2"/>
    <dataField fld="7" subtotal="count" baseField="0" baseItem="0"/>
  </dataFields>
  <formats count="4">
    <format dxfId="45">
      <pivotArea outline="0" collapsedLevelsAreSubtotals="1" fieldPosition="0">
        <references count="1">
          <reference field="4294967294" count="1" selected="0">
            <x v="2"/>
          </reference>
        </references>
      </pivotArea>
    </format>
    <format dxfId="44">
      <pivotArea outline="0" collapsedLevelsAreSubtotals="1" fieldPosition="0">
        <references count="1">
          <reference field="4294967294" count="1" selected="0">
            <x v="3"/>
          </reference>
        </references>
      </pivotArea>
    </format>
    <format dxfId="43">
      <pivotArea outline="0" collapsedLevelsAreSubtotals="1" fieldPosition="0">
        <references count="1">
          <reference field="4294967294" count="1" selected="0">
            <x v="4"/>
          </reference>
        </references>
      </pivotArea>
    </format>
    <format dxfId="42">
      <pivotArea outline="0" collapsedLevelsAreSubtotals="1" fieldPosition="0">
        <references count="1">
          <reference field="4294967294" count="1" selected="0">
            <x v="6"/>
          </reference>
        </references>
      </pivotArea>
    </format>
  </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Maintenance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63150-E58A-4A9E-B9BD-4136B4FED0A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nt">
  <location ref="A3:B10" firstHeaderRow="1" firstDataRow="1" firstDataCol="1"/>
  <pivotFields count="45">
    <pivotField showAll="0"/>
    <pivotField showAll="0"/>
    <pivotField axis="axisRow" showAll="0">
      <items count="7">
        <item x="1"/>
        <item x="0"/>
        <item x="2"/>
        <item x="4"/>
        <item x="3"/>
        <item x="5"/>
        <item t="default"/>
      </items>
    </pivotField>
    <pivotField showAll="0">
      <items count="31">
        <item x="21"/>
        <item x="11"/>
        <item x="18"/>
        <item x="1"/>
        <item x="6"/>
        <item x="17"/>
        <item x="19"/>
        <item x="20"/>
        <item x="23"/>
        <item x="15"/>
        <item x="4"/>
        <item x="12"/>
        <item x="14"/>
        <item x="5"/>
        <item x="16"/>
        <item x="0"/>
        <item x="7"/>
        <item x="27"/>
        <item x="25"/>
        <item x="22"/>
        <item x="10"/>
        <item x="2"/>
        <item x="26"/>
        <item x="8"/>
        <item x="9"/>
        <item x="24"/>
        <item x="28"/>
        <item x="3"/>
        <item x="13"/>
        <item x="29"/>
        <item t="default"/>
      </items>
    </pivotField>
    <pivotField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dataField="1"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7">
    <i>
      <x/>
    </i>
    <i>
      <x v="1"/>
    </i>
    <i>
      <x v="2"/>
    </i>
    <i>
      <x v="3"/>
    </i>
    <i>
      <x v="4"/>
    </i>
    <i>
      <x v="5"/>
    </i>
    <i t="grand">
      <x/>
    </i>
  </rowItems>
  <colItems count="1">
    <i/>
  </colItems>
  <dataFields count="1">
    <dataField name="Sum of DowntimeHours" fld="1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0280D-8446-4364-B6D0-69F6883412A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111:B118" firstHeaderRow="1" firstDataRow="1" firstDataCol="1"/>
  <pivotFields count="45">
    <pivotField showAll="0"/>
    <pivotField showAll="0"/>
    <pivotField showAll="0">
      <items count="7">
        <item x="1"/>
        <item x="0"/>
        <item x="2"/>
        <item x="4"/>
        <item x="3"/>
        <item x="5"/>
        <item t="default"/>
      </items>
    </pivotField>
    <pivotField showAll="0">
      <items count="31">
        <item x="21"/>
        <item x="11"/>
        <item x="18"/>
        <item x="1"/>
        <item x="6"/>
        <item x="17"/>
        <item x="19"/>
        <item x="20"/>
        <item x="23"/>
        <item x="15"/>
        <item x="4"/>
        <item x="12"/>
        <item x="14"/>
        <item x="5"/>
        <item x="16"/>
        <item x="0"/>
        <item x="7"/>
        <item x="27"/>
        <item x="25"/>
        <item x="22"/>
        <item x="10"/>
        <item x="2"/>
        <item x="26"/>
        <item x="8"/>
        <item x="9"/>
        <item x="24"/>
        <item x="28"/>
        <item x="3"/>
        <item x="13"/>
        <item x="29"/>
        <item t="default"/>
      </items>
    </pivotField>
    <pivotField axis="axisRow"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1">
    <field x="4"/>
  </rowFields>
  <rowItems count="7">
    <i>
      <x/>
    </i>
    <i>
      <x v="1"/>
    </i>
    <i>
      <x v="2"/>
    </i>
    <i>
      <x v="3"/>
    </i>
    <i>
      <x v="4"/>
    </i>
    <i>
      <x v="5"/>
    </i>
    <i t="grand">
      <x/>
    </i>
  </rowItems>
  <colItems count="1">
    <i/>
  </colItems>
  <dataFields count="1">
    <dataField name="Sum of ActualGBP"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F870C-F297-4D70-98A5-5C64C968D28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B107" firstHeaderRow="1" firstDataRow="1" firstDataCol="1"/>
  <pivotFields count="45">
    <pivotField showAll="0"/>
    <pivotField showAll="0"/>
    <pivotField showAll="0">
      <items count="7">
        <item x="1"/>
        <item x="0"/>
        <item x="2"/>
        <item x="4"/>
        <item x="3"/>
        <item x="5"/>
        <item t="default"/>
      </items>
    </pivotField>
    <pivotField showAll="0">
      <items count="31">
        <item x="21"/>
        <item x="11"/>
        <item x="18"/>
        <item x="1"/>
        <item x="6"/>
        <item x="17"/>
        <item x="19"/>
        <item x="20"/>
        <item x="23"/>
        <item x="15"/>
        <item x="4"/>
        <item x="12"/>
        <item x="14"/>
        <item x="5"/>
        <item x="16"/>
        <item x="0"/>
        <item x="7"/>
        <item x="27"/>
        <item x="25"/>
        <item x="22"/>
        <item x="10"/>
        <item x="2"/>
        <item x="26"/>
        <item x="8"/>
        <item x="9"/>
        <item x="24"/>
        <item x="28"/>
        <item x="3"/>
        <item x="13"/>
        <item x="29"/>
        <item t="default"/>
      </items>
    </pivotField>
    <pivotField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44"/>
    <field x="43"/>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t="grand">
      <x/>
    </i>
  </rowItems>
  <colItems count="1">
    <i/>
  </colItems>
  <dataFields count="1">
    <dataField name="Sum of ActualGBP" fld="13"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680115-C3FC-4356-AF2E-B01BB4D263B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verity">
  <location ref="A21:B26" firstHeaderRow="1" firstDataRow="1" firstDataCol="1"/>
  <pivotFields count="45">
    <pivotField dataField="1" showAll="0"/>
    <pivotField showAll="0"/>
    <pivotField showAll="0">
      <items count="7">
        <item x="1"/>
        <item x="0"/>
        <item x="2"/>
        <item x="4"/>
        <item x="3"/>
        <item x="5"/>
        <item t="default"/>
      </items>
    </pivotField>
    <pivotField showAll="0">
      <items count="31">
        <item x="21"/>
        <item x="11"/>
        <item x="18"/>
        <item x="1"/>
        <item x="6"/>
        <item x="17"/>
        <item x="19"/>
        <item x="20"/>
        <item x="23"/>
        <item x="15"/>
        <item x="4"/>
        <item x="12"/>
        <item x="14"/>
        <item x="5"/>
        <item x="16"/>
        <item x="0"/>
        <item x="7"/>
        <item x="27"/>
        <item x="25"/>
        <item x="22"/>
        <item x="10"/>
        <item x="2"/>
        <item x="26"/>
        <item x="8"/>
        <item x="9"/>
        <item x="24"/>
        <item x="28"/>
        <item x="3"/>
        <item x="13"/>
        <item x="29"/>
        <item t="default"/>
      </items>
    </pivotField>
    <pivotField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5">
    <i>
      <x/>
    </i>
    <i>
      <x v="3"/>
    </i>
    <i>
      <x v="1"/>
    </i>
    <i>
      <x v="2"/>
    </i>
    <i t="grand">
      <x/>
    </i>
  </rowItems>
  <colItems count="1">
    <i/>
  </colItems>
  <dataFields count="1">
    <dataField name="Count of WorkOrderID" fld="0" subtotal="count" baseField="0" baseItem="0"/>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9" count="1" selected="0">
            <x v="0"/>
          </reference>
        </references>
      </pivotArea>
    </chartFormat>
    <chartFormat chart="8" format="12">
      <pivotArea type="data" outline="0" fieldPosition="0">
        <references count="2">
          <reference field="4294967294" count="1" selected="0">
            <x v="0"/>
          </reference>
          <reference field="19" count="1" selected="0">
            <x v="3"/>
          </reference>
        </references>
      </pivotArea>
    </chartFormat>
    <chartFormat chart="8" format="13">
      <pivotArea type="data" outline="0" fieldPosition="0">
        <references count="2">
          <reference field="4294967294" count="1" selected="0">
            <x v="0"/>
          </reference>
          <reference field="19" count="1" selected="0">
            <x v="1"/>
          </reference>
        </references>
      </pivotArea>
    </chartFormat>
    <chartFormat chart="8" format="14">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4B3D3-2465-4C71-8E61-F08A5D67D8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us">
  <location ref="A40:B45" firstHeaderRow="1" firstDataRow="1" firstDataCol="1"/>
  <pivotFields count="45">
    <pivotField dataField="1" showAll="0">
      <items count="4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t="default"/>
      </items>
    </pivotField>
    <pivotField showAll="0"/>
    <pivotField showAll="0">
      <items count="7">
        <item x="1"/>
        <item x="0"/>
        <item x="2"/>
        <item x="4"/>
        <item x="3"/>
        <item x="5"/>
        <item t="default"/>
      </items>
    </pivotField>
    <pivotField showAll="0">
      <items count="31">
        <item x="21"/>
        <item x="11"/>
        <item x="18"/>
        <item x="1"/>
        <item x="6"/>
        <item x="17"/>
        <item x="19"/>
        <item x="20"/>
        <item x="23"/>
        <item x="15"/>
        <item x="4"/>
        <item x="12"/>
        <item x="14"/>
        <item x="5"/>
        <item x="16"/>
        <item x="0"/>
        <item x="7"/>
        <item x="27"/>
        <item x="25"/>
        <item x="22"/>
        <item x="10"/>
        <item x="2"/>
        <item x="26"/>
        <item x="8"/>
        <item x="9"/>
        <item x="24"/>
        <item x="28"/>
        <item x="3"/>
        <item x="13"/>
        <item x="29"/>
        <item t="default"/>
      </items>
    </pivotField>
    <pivotField showAll="0">
      <items count="7">
        <item x="1"/>
        <item x="0"/>
        <item x="2"/>
        <item x="5"/>
        <item x="3"/>
        <item x="4"/>
        <item t="default"/>
      </items>
    </pivotField>
    <pivotField showAll="0"/>
    <pivotField axis="axisRow" showAll="0">
      <items count="5">
        <item x="0"/>
        <item x="3"/>
        <item x="2"/>
        <item x="1"/>
        <item t="default"/>
      </items>
    </pivotField>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5">
    <i>
      <x/>
    </i>
    <i>
      <x v="1"/>
    </i>
    <i>
      <x v="2"/>
    </i>
    <i>
      <x v="3"/>
    </i>
    <i t="grand">
      <x/>
    </i>
  </rowItems>
  <colItems count="1">
    <i/>
  </colItems>
  <dataFields count="1">
    <dataField name="Count of WorkOrder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D0EA8-6A8F-4F6B-A67D-0CE3598D7A8A}" name="PivotTable4" cacheId="5" applyNumberFormats="0" applyBorderFormats="0" applyFontFormats="0" applyPatternFormats="0" applyAlignmentFormats="0" applyWidthHeightFormats="1" dataCaption="Values" tag="34715f1f-a1c5-4094-af48-739e5d8cfd1a" updatedVersion="8" minRefreshableVersion="3" useAutoFormatting="1" subtotalHiddenItems="1" itemPrintTitles="1" createdVersion="5" indent="0" outline="1" outlineData="1" multipleFieldFilters="0">
  <location ref="A125:H126"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name="Total Maintenance Cost" fld="2" subtotal="count" baseField="0" baseItem="0" numFmtId="5"/>
    <dataField fld="3" subtotal="count" baseField="0" baseItem="0" numFmtId="166"/>
    <dataField fld="4" subtotal="count" baseField="0" baseItem="0" numFmtId="166"/>
    <dataField fld="5" subtotal="count" baseField="0" baseItem="0" numFmtId="165"/>
    <dataField fld="6" subtotal="count" baseField="0" baseItem="0" numFmtId="2"/>
    <dataField fld="7" subtotal="count" baseField="0" baseItem="0"/>
  </dataFields>
  <formats count="4">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4"/>
          </reference>
        </references>
      </pivotArea>
    </format>
    <format dxfId="9">
      <pivotArea outline="0" collapsedLevelsAreSubtotals="1" fieldPosition="0">
        <references count="1">
          <reference field="4294967294" count="1" selected="0">
            <x v="6"/>
          </reference>
        </references>
      </pivotArea>
    </format>
  </format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Maintenance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ADBEA3-B10D-4183-BCD5-242FC761557B}" name="PivotTable31" cacheId="3" applyNumberFormats="0" applyBorderFormats="0" applyFontFormats="0" applyPatternFormats="0" applyAlignmentFormats="0" applyWidthHeightFormats="1" dataCaption="Values" tag="8d6615ea-c8c8-4e55-8346-8787205f38fa" updatedVersion="8" minRefreshableVersion="3" useAutoFormatting="1" itemPrintTitles="1" createdVersion="8" indent="0" outline="1" outlineData="1" multipleFieldFilters="0">
  <location ref="A3:E10" firstHeaderRow="0" firstDataRow="1" firstDataCol="1"/>
  <pivotFields count="5">
    <pivotField axis="axisRow" allDrilled="1" showAll="0" dataSourceSort="1" defaultAttributeDrillState="1">
      <items count="7">
        <item x="0"/>
        <item x="1"/>
        <item x="2"/>
        <item x="3"/>
        <item x="4"/>
        <item x="5"/>
        <item t="default"/>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D1780-C2ED-4412-90F5-C7C0707B9F6C}"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9" firstHeaderRow="1" firstDataRow="1" firstDataCol="1"/>
  <pivotFields count="45">
    <pivotField showAll="0"/>
    <pivotField showAll="0"/>
    <pivotField axis="axisRow" showAll="0">
      <items count="7">
        <item x="1"/>
        <item x="0"/>
        <item x="2"/>
        <item x="4"/>
        <item x="3"/>
        <item x="5"/>
        <item t="default"/>
      </items>
    </pivotField>
    <pivotField showAll="0"/>
    <pivotField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
  </rowFields>
  <rowItems count="6">
    <i>
      <x/>
    </i>
    <i>
      <x v="1"/>
    </i>
    <i>
      <x v="2"/>
    </i>
    <i>
      <x v="3"/>
    </i>
    <i>
      <x v="4"/>
    </i>
    <i>
      <x v="5"/>
    </i>
  </rowItems>
  <colItems count="1">
    <i/>
  </colItems>
  <dataFields count="1">
    <dataField name="Sum of ActualGBP" fld="13" baseField="0" baseItem="0" numFmtId="164"/>
  </dataFields>
  <chartFormats count="2">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C06860-B189-41D0-A5BA-1D9A40253DB9}" name="PivotTable35" cacheId="6" applyNumberFormats="0" applyBorderFormats="0" applyFontFormats="0" applyPatternFormats="0" applyAlignmentFormats="0" applyWidthHeightFormats="1" dataCaption="Values" tag="de807516-207e-408c-944e-4d99de2f81e7" updatedVersion="8" minRefreshableVersion="3" useAutoFormatting="1" subtotalHiddenItems="1" itemPrintTitles="1" createdVersion="8" indent="0" outline="1" outlineData="1" multipleFieldFilters="0" chartFormat="9" rowHeaderCaption="Plant">
  <location ref="A51:F58" firstHeaderRow="0" firstDataRow="1" firstDataCol="1"/>
  <pivotFields count="7">
    <pivotField axis="axisRow" allDrilled="1" showAll="0" dataSourceSort="1" defaultAttributeDrillState="1">
      <items count="7">
        <item x="0"/>
        <item x="1"/>
        <item x="2"/>
        <item x="3"/>
        <item x="4"/>
        <item x="5"/>
        <item t="default"/>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Sum of ActualGBP" fld="5" baseField="0" baseItem="0" numFmtId="165"/>
    <dataField fld="1" subtotal="count" baseField="0" baseItem="0"/>
    <dataField fld="2" subtotal="count" baseField="0" baseItem="0"/>
    <dataField fld="3" subtotal="count" baseField="0" baseItem="0"/>
    <dataField fld="4"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3"/>
          </reference>
        </references>
      </pivotArea>
    </chartFormat>
    <chartFormat chart="7" format="14" series="1">
      <pivotArea type="data" outline="0" fieldPosition="0">
        <references count="1">
          <reference field="4294967294" count="1" selected="0">
            <x v="4"/>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F0B89A-3ED5-4872-85EE-C92ED28AA91B}"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Month">
  <location ref="A32:B44" firstHeaderRow="1" firstDataRow="1" firstDataCol="1"/>
  <pivotFields count="45">
    <pivotField showAll="0"/>
    <pivotField showAll="0"/>
    <pivotField showAll="0">
      <items count="7">
        <item x="1"/>
        <item x="0"/>
        <item x="2"/>
        <item x="4"/>
        <item x="3"/>
        <item x="5"/>
        <item t="default"/>
      </items>
    </pivotField>
    <pivotField showAll="0"/>
    <pivotField showAll="0">
      <items count="7">
        <item x="1"/>
        <item x="0"/>
        <item x="2"/>
        <item x="5"/>
        <item x="3"/>
        <item x="4"/>
        <item t="default"/>
      </items>
    </pivotField>
    <pivotField showAll="0"/>
    <pivotField showAll="0"/>
    <pivotField showAll="0"/>
    <pivotField showAll="0"/>
    <pivotField axis="axisRow"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2">
    <field x="43"/>
    <field x="9"/>
  </rowFields>
  <rowItems count="12">
    <i>
      <x v="1"/>
    </i>
    <i>
      <x v="2"/>
    </i>
    <i>
      <x v="3"/>
    </i>
    <i>
      <x v="4"/>
    </i>
    <i>
      <x v="5"/>
    </i>
    <i>
      <x v="6"/>
    </i>
    <i>
      <x v="7"/>
    </i>
    <i>
      <x v="8"/>
    </i>
    <i>
      <x v="9"/>
    </i>
    <i>
      <x v="10"/>
    </i>
    <i>
      <x v="11"/>
    </i>
    <i>
      <x v="12"/>
    </i>
  </rowItems>
  <colItems count="1">
    <i/>
  </colItems>
  <dataFields count="1">
    <dataField name="Maintenance Cost" fld="13"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7D4968-953D-4086-82F8-BF1D65B7B358}" name="PivotTable2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location ref="A14:D20" firstHeaderRow="0" firstDataRow="1" firstDataCol="1"/>
  <pivotFields count="45">
    <pivotField showAll="0"/>
    <pivotField showAll="0"/>
    <pivotField showAll="0">
      <items count="7">
        <item x="1"/>
        <item x="0"/>
        <item x="2"/>
        <item x="4"/>
        <item x="3"/>
        <item x="5"/>
        <item t="default"/>
      </items>
    </pivotField>
    <pivotField showAll="0"/>
    <pivotField axis="axisRow" showAll="0">
      <items count="7">
        <item x="1"/>
        <item x="0"/>
        <item x="2"/>
        <item x="5"/>
        <item x="3"/>
        <item x="4"/>
        <item t="default"/>
      </items>
    </pivotField>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4"/>
  </rowFields>
  <rowItems count="6">
    <i>
      <x/>
    </i>
    <i>
      <x v="1"/>
    </i>
    <i>
      <x v="2"/>
    </i>
    <i>
      <x v="3"/>
    </i>
    <i>
      <x v="4"/>
    </i>
    <i>
      <x v="5"/>
    </i>
  </rowItems>
  <colFields count="1">
    <field x="-2"/>
  </colFields>
  <colItems count="3">
    <i>
      <x/>
    </i>
    <i i="1">
      <x v="1"/>
    </i>
    <i i="2">
      <x v="2"/>
    </i>
  </colItems>
  <dataFields count="3">
    <dataField name="Sum of BudgetGBP" fld="12" baseField="0" baseItem="0" numFmtId="164"/>
    <dataField name="Sum of ActualGBP" fld="13" baseField="0" baseItem="0" numFmtId="164"/>
    <dataField name="Sum of Variance"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A44E6D-1596-423E-BEB8-3116D583F6D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1:C48" firstHeaderRow="1" firstDataRow="2" firstDataCol="1"/>
  <pivotFields count="45">
    <pivotField showAll="0"/>
    <pivotField axis="axisRow" showAll="0" measureFilter="1" sortType="descending">
      <items count="301">
        <item x="229"/>
        <item x="266"/>
        <item x="11"/>
        <item x="194"/>
        <item x="77"/>
        <item x="31"/>
        <item x="231"/>
        <item x="39"/>
        <item x="38"/>
        <item x="29"/>
        <item x="190"/>
        <item x="185"/>
        <item x="161"/>
        <item x="288"/>
        <item x="61"/>
        <item x="42"/>
        <item x="53"/>
        <item x="264"/>
        <item x="254"/>
        <item x="59"/>
        <item x="15"/>
        <item x="224"/>
        <item x="222"/>
        <item x="276"/>
        <item x="200"/>
        <item x="71"/>
        <item x="175"/>
        <item x="97"/>
        <item x="83"/>
        <item x="30"/>
        <item x="27"/>
        <item x="239"/>
        <item x="184"/>
        <item x="73"/>
        <item x="80"/>
        <item x="0"/>
        <item x="256"/>
        <item x="209"/>
        <item x="33"/>
        <item x="143"/>
        <item x="99"/>
        <item x="196"/>
        <item x="210"/>
        <item x="214"/>
        <item x="57"/>
        <item x="168"/>
        <item x="280"/>
        <item x="45"/>
        <item x="172"/>
        <item x="250"/>
        <item x="92"/>
        <item x="70"/>
        <item x="5"/>
        <item x="228"/>
        <item x="87"/>
        <item x="257"/>
        <item x="132"/>
        <item x="23"/>
        <item x="189"/>
        <item x="221"/>
        <item x="62"/>
        <item x="122"/>
        <item x="145"/>
        <item x="227"/>
        <item x="133"/>
        <item x="203"/>
        <item x="255"/>
        <item x="219"/>
        <item x="37"/>
        <item x="197"/>
        <item x="140"/>
        <item x="179"/>
        <item x="84"/>
        <item x="111"/>
        <item x="65"/>
        <item x="242"/>
        <item x="6"/>
        <item x="193"/>
        <item x="232"/>
        <item x="21"/>
        <item x="24"/>
        <item x="171"/>
        <item x="149"/>
        <item x="278"/>
        <item x="162"/>
        <item x="191"/>
        <item x="139"/>
        <item x="102"/>
        <item x="82"/>
        <item x="211"/>
        <item x="137"/>
        <item x="270"/>
        <item x="262"/>
        <item x="43"/>
        <item x="119"/>
        <item x="51"/>
        <item x="104"/>
        <item x="19"/>
        <item x="246"/>
        <item x="215"/>
        <item x="267"/>
        <item x="252"/>
        <item x="285"/>
        <item x="290"/>
        <item x="85"/>
        <item x="187"/>
        <item x="129"/>
        <item x="12"/>
        <item x="16"/>
        <item x="41"/>
        <item x="287"/>
        <item x="259"/>
        <item x="94"/>
        <item x="271"/>
        <item x="174"/>
        <item x="55"/>
        <item x="286"/>
        <item x="240"/>
        <item x="136"/>
        <item x="93"/>
        <item x="258"/>
        <item x="165"/>
        <item x="32"/>
        <item x="212"/>
        <item x="263"/>
        <item x="154"/>
        <item x="48"/>
        <item x="9"/>
        <item x="49"/>
        <item x="98"/>
        <item x="283"/>
        <item x="253"/>
        <item x="220"/>
        <item x="237"/>
        <item x="275"/>
        <item x="105"/>
        <item x="260"/>
        <item x="245"/>
        <item x="202"/>
        <item x="195"/>
        <item x="89"/>
        <item x="7"/>
        <item x="207"/>
        <item x="164"/>
        <item x="2"/>
        <item x="159"/>
        <item x="123"/>
        <item x="163"/>
        <item x="146"/>
        <item x="52"/>
        <item x="121"/>
        <item x="201"/>
        <item x="205"/>
        <item x="58"/>
        <item x="225"/>
        <item x="110"/>
        <item x="68"/>
        <item x="100"/>
        <item x="66"/>
        <item x="238"/>
        <item x="135"/>
        <item x="88"/>
        <item x="274"/>
        <item x="46"/>
        <item x="166"/>
        <item x="124"/>
        <item x="265"/>
        <item x="114"/>
        <item x="112"/>
        <item x="188"/>
        <item x="10"/>
        <item x="160"/>
        <item x="14"/>
        <item x="54"/>
        <item x="273"/>
        <item x="60"/>
        <item x="208"/>
        <item x="130"/>
        <item x="50"/>
        <item x="169"/>
        <item x="36"/>
        <item x="17"/>
        <item x="125"/>
        <item x="26"/>
        <item x="78"/>
        <item x="75"/>
        <item x="198"/>
        <item x="107"/>
        <item x="106"/>
        <item x="72"/>
        <item x="144"/>
        <item x="170"/>
        <item x="176"/>
        <item x="223"/>
        <item x="277"/>
        <item x="22"/>
        <item x="103"/>
        <item x="295"/>
        <item x="181"/>
        <item x="118"/>
        <item x="269"/>
        <item x="142"/>
        <item x="248"/>
        <item x="95"/>
        <item x="296"/>
        <item x="249"/>
        <item x="13"/>
        <item x="34"/>
        <item x="298"/>
        <item x="120"/>
        <item x="109"/>
        <item x="35"/>
        <item x="244"/>
        <item x="81"/>
        <item x="292"/>
        <item x="115"/>
        <item x="281"/>
        <item x="101"/>
        <item x="282"/>
        <item x="79"/>
        <item x="243"/>
        <item x="86"/>
        <item x="218"/>
        <item x="236"/>
        <item x="69"/>
        <item x="293"/>
        <item x="18"/>
        <item x="261"/>
        <item x="153"/>
        <item x="116"/>
        <item x="230"/>
        <item x="74"/>
        <item x="40"/>
        <item x="20"/>
        <item x="284"/>
        <item x="182"/>
        <item x="297"/>
        <item x="156"/>
        <item x="241"/>
        <item x="126"/>
        <item x="96"/>
        <item x="28"/>
        <item x="134"/>
        <item x="192"/>
        <item x="91"/>
        <item x="148"/>
        <item x="173"/>
        <item x="183"/>
        <item x="138"/>
        <item x="147"/>
        <item x="268"/>
        <item x="67"/>
        <item x="289"/>
        <item x="131"/>
        <item x="47"/>
        <item x="186"/>
        <item x="213"/>
        <item x="117"/>
        <item x="151"/>
        <item x="155"/>
        <item x="294"/>
        <item x="25"/>
        <item x="64"/>
        <item x="158"/>
        <item x="177"/>
        <item x="299"/>
        <item x="63"/>
        <item x="279"/>
        <item x="233"/>
        <item x="150"/>
        <item x="152"/>
        <item x="235"/>
        <item x="178"/>
        <item x="3"/>
        <item x="291"/>
        <item x="128"/>
        <item x="216"/>
        <item x="113"/>
        <item x="56"/>
        <item x="180"/>
        <item x="226"/>
        <item x="167"/>
        <item x="8"/>
        <item x="157"/>
        <item x="247"/>
        <item x="234"/>
        <item x="4"/>
        <item x="206"/>
        <item x="217"/>
        <item x="90"/>
        <item x="44"/>
        <item x="127"/>
        <item x="272"/>
        <item x="141"/>
        <item x="204"/>
        <item x="108"/>
        <item x="1"/>
        <item x="76"/>
        <item x="251"/>
        <item x="199"/>
        <item t="default"/>
      </items>
      <autoSortScope>
        <pivotArea dataOnly="0" outline="0" fieldPosition="0">
          <references count="2">
            <reference field="4294967294" count="1" selected="0">
              <x v="0"/>
            </reference>
            <reference field="41" count="1" selected="0">
              <x v="3"/>
            </reference>
          </references>
        </pivotArea>
      </autoSortScope>
    </pivotField>
    <pivotField showAll="0">
      <items count="7">
        <item h="1" x="1"/>
        <item h="1" x="0"/>
        <item h="1" x="2"/>
        <item h="1" x="4"/>
        <item h="1"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h="1" x="0"/>
        <item h="1" x="2"/>
        <item x="1"/>
        <item t="default"/>
      </items>
    </pivotField>
    <pivotField axis="axisCol" dataField="1" showAll="0">
      <items count="6">
        <item h="1" x="2"/>
        <item h="1" x="0"/>
        <item h="1" x="4"/>
        <item x="3"/>
        <item h="1" x="1"/>
        <item t="default"/>
      </items>
    </pivotField>
    <pivotField numFmtId="164" showAll="0"/>
    <pivotField showAll="0" defaultSubtotal="0"/>
    <pivotField showAll="0" defaultSubtotal="0">
      <items count="6">
        <item x="0"/>
        <item x="1"/>
        <item x="2"/>
        <item x="3"/>
        <item x="4"/>
        <item x="5"/>
      </items>
    </pivotField>
  </pivotFields>
  <rowFields count="1">
    <field x="1"/>
  </rowFields>
  <rowItems count="26">
    <i>
      <x v="148"/>
    </i>
    <i>
      <x v="211"/>
    </i>
    <i>
      <x v="9"/>
    </i>
    <i>
      <x v="262"/>
    </i>
    <i>
      <x v="86"/>
    </i>
    <i>
      <x v="169"/>
    </i>
    <i>
      <x v="89"/>
    </i>
    <i>
      <x v="214"/>
    </i>
    <i>
      <x v="95"/>
    </i>
    <i>
      <x v="45"/>
    </i>
    <i>
      <x v="102"/>
    </i>
    <i>
      <x v="162"/>
    </i>
    <i>
      <x v="104"/>
    </i>
    <i>
      <x v="188"/>
    </i>
    <i>
      <x v="105"/>
    </i>
    <i>
      <x v="212"/>
    </i>
    <i>
      <x v="117"/>
    </i>
    <i>
      <x v="257"/>
    </i>
    <i>
      <x v="122"/>
    </i>
    <i>
      <x v="263"/>
    </i>
    <i>
      <x v="282"/>
    </i>
    <i>
      <x v="287"/>
    </i>
    <i>
      <x v="296"/>
    </i>
    <i>
      <x v="153"/>
    </i>
    <i>
      <x v="157"/>
    </i>
    <i t="grand">
      <x/>
    </i>
  </rowItems>
  <colFields count="1">
    <field x="41"/>
  </colFields>
  <colItems count="2">
    <i>
      <x v="3"/>
    </i>
    <i t="grand">
      <x/>
    </i>
  </colItems>
  <dataFields count="1">
    <dataField name="Count of Comments" fld="41" subtotal="count" baseField="0" baseItem="0"/>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2C2298-F139-4C27-AF0C-98C4F18BD1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45">
    <pivotField showAll="0"/>
    <pivotField showAll="0"/>
    <pivotField showAll="0">
      <items count="7">
        <item x="1"/>
        <item x="0"/>
        <item x="2"/>
        <item x="4"/>
        <item x="3"/>
        <item x="5"/>
        <item t="default"/>
      </items>
    </pivotField>
    <pivotField showAll="0"/>
    <pivotField showAll="0"/>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dataField="1" showAll="0"/>
    <pivotField showAll="0"/>
    <pivotField showAll="0"/>
    <pivotField showAll="0"/>
    <pivotField showAll="0"/>
    <pivotField showAll="0"/>
    <pivotField showAll="0"/>
    <pivotField showAll="0"/>
    <pivotField dataField="1"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Items count="1">
    <i/>
  </rowItems>
  <colFields count="1">
    <field x="-2"/>
  </colFields>
  <colItems count="3">
    <i>
      <x/>
    </i>
    <i i="1">
      <x v="1"/>
    </i>
    <i i="2">
      <x v="2"/>
    </i>
  </colItems>
  <dataFields count="3">
    <dataField name="Average of FailureCount" fld="39" subtotal="average" baseField="0" baseItem="0" numFmtId="2"/>
    <dataField name="Average of AssetAge" fld="23" subtotal="average" baseField="0" baseItem="1" numFmtId="1"/>
    <dataField name="Average of DowntimeHours" fld="15" subtotal="average" baseField="0" baseItem="2"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A53EFE-FEE1-4FA1-988D-EA6DF8FB8D2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B144" firstHeaderRow="1" firstDataRow="1" firstDataCol="1"/>
  <pivotFields count="45">
    <pivotField showAll="0"/>
    <pivotField showAll="0"/>
    <pivotField showAll="0">
      <items count="7">
        <item x="1"/>
        <item x="0"/>
        <item x="2"/>
        <item x="4"/>
        <item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dataField="1" showAll="0">
      <items count="20">
        <item x="12"/>
        <item x="11"/>
        <item x="17"/>
        <item x="13"/>
        <item x="18"/>
        <item x="16"/>
        <item x="14"/>
        <item x="5"/>
        <item x="15"/>
        <item x="0"/>
        <item x="9"/>
        <item x="8"/>
        <item x="10"/>
        <item x="3"/>
        <item x="4"/>
        <item x="7"/>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43"/>
  </rowFields>
  <rowItems count="13">
    <i>
      <x v="1"/>
    </i>
    <i>
      <x v="2"/>
    </i>
    <i>
      <x v="3"/>
    </i>
    <i>
      <x v="4"/>
    </i>
    <i>
      <x v="5"/>
    </i>
    <i>
      <x v="6"/>
    </i>
    <i>
      <x v="7"/>
    </i>
    <i>
      <x v="8"/>
    </i>
    <i>
      <x v="9"/>
    </i>
    <i>
      <x v="10"/>
    </i>
    <i>
      <x v="11"/>
    </i>
    <i>
      <x v="12"/>
    </i>
    <i t="grand">
      <x/>
    </i>
  </rowItems>
  <colItems count="1">
    <i/>
  </colItems>
  <dataFields count="1">
    <dataField name="Sum of DowntimeHour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35EA71-6A2D-4694-9615-33ED6D3CCE6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47:C177" firstHeaderRow="1" firstDataRow="1" firstDataCol="2"/>
  <pivotFields count="45">
    <pivotField compact="0" outline="0" showAll="0" defaultSubtotal="0"/>
    <pivotField axis="axisRow" compact="0" outline="0" showAll="0" measureFilter="1" sortType="descending" defaultSubtotal="0">
      <items count="300">
        <item x="229"/>
        <item x="266"/>
        <item x="11"/>
        <item x="194"/>
        <item x="77"/>
        <item x="31"/>
        <item x="231"/>
        <item x="39"/>
        <item x="38"/>
        <item x="29"/>
        <item x="190"/>
        <item x="185"/>
        <item x="161"/>
        <item x="288"/>
        <item x="61"/>
        <item x="42"/>
        <item x="53"/>
        <item x="264"/>
        <item x="254"/>
        <item x="59"/>
        <item x="15"/>
        <item x="224"/>
        <item x="222"/>
        <item x="276"/>
        <item x="200"/>
        <item x="71"/>
        <item x="175"/>
        <item x="97"/>
        <item x="83"/>
        <item x="30"/>
        <item x="27"/>
        <item x="239"/>
        <item x="184"/>
        <item x="73"/>
        <item x="80"/>
        <item x="0"/>
        <item x="256"/>
        <item x="209"/>
        <item x="33"/>
        <item x="143"/>
        <item x="99"/>
        <item x="196"/>
        <item x="210"/>
        <item x="214"/>
        <item x="57"/>
        <item x="168"/>
        <item x="280"/>
        <item x="45"/>
        <item x="172"/>
        <item x="250"/>
        <item x="92"/>
        <item x="70"/>
        <item x="5"/>
        <item x="228"/>
        <item x="87"/>
        <item x="257"/>
        <item x="132"/>
        <item x="23"/>
        <item x="189"/>
        <item x="221"/>
        <item x="62"/>
        <item x="122"/>
        <item x="145"/>
        <item x="227"/>
        <item x="133"/>
        <item x="203"/>
        <item x="255"/>
        <item x="219"/>
        <item x="37"/>
        <item x="197"/>
        <item x="140"/>
        <item x="179"/>
        <item x="84"/>
        <item x="111"/>
        <item x="65"/>
        <item x="242"/>
        <item x="6"/>
        <item x="193"/>
        <item x="232"/>
        <item x="21"/>
        <item x="24"/>
        <item x="171"/>
        <item x="149"/>
        <item x="278"/>
        <item x="162"/>
        <item x="191"/>
        <item x="139"/>
        <item x="102"/>
        <item x="82"/>
        <item x="211"/>
        <item x="137"/>
        <item x="270"/>
        <item x="262"/>
        <item x="43"/>
        <item x="119"/>
        <item x="51"/>
        <item x="104"/>
        <item x="19"/>
        <item x="246"/>
        <item x="215"/>
        <item x="267"/>
        <item x="252"/>
        <item x="285"/>
        <item x="290"/>
        <item x="85"/>
        <item x="187"/>
        <item x="129"/>
        <item x="12"/>
        <item x="16"/>
        <item x="41"/>
        <item x="287"/>
        <item x="259"/>
        <item x="94"/>
        <item x="271"/>
        <item x="174"/>
        <item x="55"/>
        <item x="286"/>
        <item x="240"/>
        <item x="136"/>
        <item x="93"/>
        <item x="258"/>
        <item x="165"/>
        <item x="32"/>
        <item x="212"/>
        <item x="263"/>
        <item x="154"/>
        <item x="48"/>
        <item x="9"/>
        <item x="49"/>
        <item x="98"/>
        <item x="283"/>
        <item x="253"/>
        <item x="220"/>
        <item x="237"/>
        <item x="275"/>
        <item x="105"/>
        <item x="260"/>
        <item x="245"/>
        <item x="202"/>
        <item x="195"/>
        <item x="89"/>
        <item x="7"/>
        <item x="207"/>
        <item x="164"/>
        <item x="2"/>
        <item x="159"/>
        <item x="123"/>
        <item x="163"/>
        <item x="146"/>
        <item x="52"/>
        <item x="121"/>
        <item x="201"/>
        <item x="205"/>
        <item x="58"/>
        <item x="225"/>
        <item x="110"/>
        <item x="68"/>
        <item x="100"/>
        <item x="66"/>
        <item x="238"/>
        <item x="135"/>
        <item x="88"/>
        <item x="274"/>
        <item x="46"/>
        <item x="166"/>
        <item x="124"/>
        <item x="265"/>
        <item x="114"/>
        <item x="112"/>
        <item x="188"/>
        <item x="10"/>
        <item x="160"/>
        <item x="14"/>
        <item x="54"/>
        <item x="273"/>
        <item x="60"/>
        <item x="208"/>
        <item x="130"/>
        <item x="50"/>
        <item x="169"/>
        <item x="36"/>
        <item x="17"/>
        <item x="125"/>
        <item x="26"/>
        <item x="78"/>
        <item x="75"/>
        <item x="198"/>
        <item x="107"/>
        <item x="106"/>
        <item x="72"/>
        <item x="144"/>
        <item x="170"/>
        <item x="176"/>
        <item x="223"/>
        <item x="277"/>
        <item x="22"/>
        <item x="103"/>
        <item x="295"/>
        <item x="181"/>
        <item x="118"/>
        <item x="269"/>
        <item x="142"/>
        <item x="248"/>
        <item x="95"/>
        <item x="296"/>
        <item x="249"/>
        <item x="13"/>
        <item x="34"/>
        <item x="298"/>
        <item x="120"/>
        <item x="109"/>
        <item x="35"/>
        <item x="244"/>
        <item x="81"/>
        <item x="292"/>
        <item x="115"/>
        <item x="281"/>
        <item x="101"/>
        <item x="282"/>
        <item x="79"/>
        <item x="243"/>
        <item x="86"/>
        <item x="218"/>
        <item x="236"/>
        <item x="69"/>
        <item x="293"/>
        <item x="18"/>
        <item x="261"/>
        <item x="153"/>
        <item x="116"/>
        <item x="230"/>
        <item x="74"/>
        <item x="40"/>
        <item x="20"/>
        <item x="284"/>
        <item x="182"/>
        <item x="297"/>
        <item x="156"/>
        <item x="241"/>
        <item x="126"/>
        <item x="96"/>
        <item x="28"/>
        <item x="134"/>
        <item x="192"/>
        <item x="91"/>
        <item x="148"/>
        <item x="173"/>
        <item x="183"/>
        <item x="138"/>
        <item x="147"/>
        <item x="268"/>
        <item x="67"/>
        <item x="289"/>
        <item x="131"/>
        <item x="47"/>
        <item x="186"/>
        <item x="213"/>
        <item x="117"/>
        <item x="151"/>
        <item x="155"/>
        <item x="294"/>
        <item x="25"/>
        <item x="64"/>
        <item x="158"/>
        <item x="177"/>
        <item x="299"/>
        <item x="63"/>
        <item x="279"/>
        <item x="233"/>
        <item x="150"/>
        <item x="152"/>
        <item x="235"/>
        <item x="178"/>
        <item x="3"/>
        <item x="291"/>
        <item x="128"/>
        <item x="216"/>
        <item x="113"/>
        <item x="56"/>
        <item x="180"/>
        <item x="226"/>
        <item x="167"/>
        <item x="8"/>
        <item x="157"/>
        <item x="247"/>
        <item x="234"/>
        <item x="4"/>
        <item x="206"/>
        <item x="217"/>
        <item x="90"/>
        <item x="44"/>
        <item x="127"/>
        <item x="272"/>
        <item x="141"/>
        <item x="204"/>
        <item x="108"/>
        <item x="1"/>
        <item x="76"/>
        <item x="251"/>
        <item x="199"/>
      </items>
      <autoSortScope>
        <pivotArea dataOnly="0" outline="0" fieldPosition="0">
          <references count="1">
            <reference field="4294967294" count="1" selected="0">
              <x v="0"/>
            </reference>
          </references>
        </pivotArea>
      </autoSortScope>
    </pivotField>
    <pivotField axis="axisRow" compact="0" outline="0" showAll="0" defaultSubtotal="0">
      <items count="6">
        <item x="1"/>
        <item x="0"/>
        <item x="2"/>
        <item x="4"/>
        <item x="3"/>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346">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s>
    </pivotField>
    <pivotField compact="0" numFmtId="14" outline="0" showAll="0" defaultSubtotal="0"/>
    <pivotField compact="0" outline="0" showAll="0" defaultSubtotal="0"/>
    <pivotField compact="0" numFmtId="164" outline="0" showAll="0" defaultSubtotal="0"/>
    <pivotField dataField="1" compact="0" numFmtId="164"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0"/>
        <item x="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2"/>
        <item x="0"/>
        <item x="4"/>
        <item x="3"/>
        <item x="1"/>
      </items>
    </pivotField>
    <pivotField compact="0" numFmtId="164" outline="0" showAll="0" defaultSubtotal="0"/>
    <pivotField compact="0" outline="0" showAll="0" defaultSubtotal="0"/>
    <pivotField compact="0" outline="0" showAll="0" defaultSubtotal="0">
      <items count="6">
        <item x="0"/>
        <item x="1"/>
        <item x="2"/>
        <item x="3"/>
        <item x="4"/>
        <item x="5"/>
      </items>
    </pivotField>
  </pivotFields>
  <rowFields count="2">
    <field x="2"/>
    <field x="1"/>
  </rowFields>
  <rowItems count="30">
    <i>
      <x/>
      <x v="72"/>
    </i>
    <i r="1">
      <x v="22"/>
    </i>
    <i r="1">
      <x v="122"/>
    </i>
    <i r="1">
      <x v="84"/>
    </i>
    <i r="1">
      <x v="44"/>
    </i>
    <i>
      <x v="1"/>
      <x v="160"/>
    </i>
    <i r="1">
      <x v="19"/>
    </i>
    <i r="1">
      <x v="143"/>
    </i>
    <i r="1">
      <x v="72"/>
    </i>
    <i r="1">
      <x v="198"/>
    </i>
    <i>
      <x v="2"/>
      <x v="289"/>
    </i>
    <i r="1">
      <x v="256"/>
    </i>
    <i r="1">
      <x v="74"/>
    </i>
    <i r="1">
      <x v="255"/>
    </i>
    <i r="1">
      <x v="188"/>
    </i>
    <i>
      <x v="3"/>
      <x v="126"/>
    </i>
    <i r="1">
      <x v="151"/>
    </i>
    <i r="1">
      <x v="226"/>
    </i>
    <i r="1">
      <x v="55"/>
    </i>
    <i r="1">
      <x v="274"/>
    </i>
    <i>
      <x v="4"/>
      <x v="225"/>
    </i>
    <i r="1">
      <x v="220"/>
    </i>
    <i r="1">
      <x v="195"/>
    </i>
    <i r="1">
      <x v="156"/>
    </i>
    <i r="1">
      <x v="170"/>
    </i>
    <i>
      <x v="5"/>
      <x v="175"/>
    </i>
    <i r="1">
      <x v="201"/>
    </i>
    <i r="1">
      <x v="107"/>
    </i>
    <i r="1">
      <x v="144"/>
    </i>
    <i r="1">
      <x v="96"/>
    </i>
  </rowItems>
  <colItems count="1">
    <i/>
  </colItems>
  <dataFields count="1">
    <dataField name="Sum of ActualGBP" fld="13" baseField="0" baseItem="0" numFmtId="164"/>
  </dataFields>
  <conditionalFormats count="2">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3816D5A-35E8-4D0B-BD42-D87AF73B9E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127" firstHeaderRow="1" firstDataRow="1" firstDataCol="1"/>
  <pivotFields count="45">
    <pivotField showAll="0"/>
    <pivotField axis="axisRow" showAll="0" measureFilter="1" sortType="ascending">
      <items count="301">
        <item x="229"/>
        <item x="266"/>
        <item x="11"/>
        <item x="194"/>
        <item x="77"/>
        <item x="31"/>
        <item x="231"/>
        <item x="39"/>
        <item x="38"/>
        <item x="29"/>
        <item x="190"/>
        <item x="185"/>
        <item x="161"/>
        <item x="288"/>
        <item x="61"/>
        <item x="42"/>
        <item x="53"/>
        <item x="264"/>
        <item x="254"/>
        <item x="59"/>
        <item x="15"/>
        <item x="224"/>
        <item x="222"/>
        <item x="276"/>
        <item x="200"/>
        <item x="71"/>
        <item x="175"/>
        <item x="97"/>
        <item x="83"/>
        <item x="30"/>
        <item x="27"/>
        <item x="239"/>
        <item x="184"/>
        <item x="73"/>
        <item x="80"/>
        <item x="0"/>
        <item x="256"/>
        <item x="209"/>
        <item x="33"/>
        <item x="143"/>
        <item x="99"/>
        <item x="196"/>
        <item x="210"/>
        <item x="214"/>
        <item x="57"/>
        <item x="168"/>
        <item x="280"/>
        <item x="45"/>
        <item x="172"/>
        <item x="250"/>
        <item x="92"/>
        <item x="70"/>
        <item x="5"/>
        <item x="228"/>
        <item x="87"/>
        <item x="257"/>
        <item x="132"/>
        <item x="23"/>
        <item x="189"/>
        <item x="221"/>
        <item x="62"/>
        <item x="122"/>
        <item x="145"/>
        <item x="227"/>
        <item x="133"/>
        <item x="203"/>
        <item x="255"/>
        <item x="219"/>
        <item x="37"/>
        <item x="197"/>
        <item x="140"/>
        <item x="179"/>
        <item x="84"/>
        <item x="111"/>
        <item x="65"/>
        <item x="242"/>
        <item x="6"/>
        <item x="193"/>
        <item x="232"/>
        <item x="21"/>
        <item x="24"/>
        <item x="171"/>
        <item x="149"/>
        <item x="278"/>
        <item x="162"/>
        <item x="191"/>
        <item x="139"/>
        <item x="102"/>
        <item x="82"/>
        <item x="211"/>
        <item x="137"/>
        <item x="270"/>
        <item x="262"/>
        <item x="43"/>
        <item x="119"/>
        <item x="51"/>
        <item x="104"/>
        <item x="19"/>
        <item x="246"/>
        <item x="215"/>
        <item x="267"/>
        <item x="252"/>
        <item x="285"/>
        <item x="290"/>
        <item x="85"/>
        <item x="187"/>
        <item x="129"/>
        <item x="12"/>
        <item x="16"/>
        <item x="41"/>
        <item x="287"/>
        <item x="259"/>
        <item x="94"/>
        <item x="271"/>
        <item x="174"/>
        <item x="55"/>
        <item x="286"/>
        <item x="240"/>
        <item x="136"/>
        <item x="93"/>
        <item x="258"/>
        <item x="165"/>
        <item x="32"/>
        <item x="212"/>
        <item x="263"/>
        <item x="154"/>
        <item x="48"/>
        <item x="9"/>
        <item x="49"/>
        <item x="98"/>
        <item x="283"/>
        <item x="253"/>
        <item x="220"/>
        <item x="237"/>
        <item x="275"/>
        <item x="105"/>
        <item x="260"/>
        <item x="245"/>
        <item x="202"/>
        <item x="195"/>
        <item x="89"/>
        <item x="7"/>
        <item x="207"/>
        <item x="164"/>
        <item x="2"/>
        <item x="159"/>
        <item x="123"/>
        <item x="163"/>
        <item x="146"/>
        <item x="52"/>
        <item x="121"/>
        <item x="201"/>
        <item x="205"/>
        <item x="58"/>
        <item x="225"/>
        <item x="110"/>
        <item x="68"/>
        <item x="100"/>
        <item x="66"/>
        <item x="238"/>
        <item x="135"/>
        <item x="88"/>
        <item x="274"/>
        <item x="46"/>
        <item x="166"/>
        <item x="124"/>
        <item x="265"/>
        <item x="114"/>
        <item x="112"/>
        <item x="188"/>
        <item x="10"/>
        <item x="160"/>
        <item x="14"/>
        <item x="54"/>
        <item x="273"/>
        <item x="60"/>
        <item x="208"/>
        <item x="130"/>
        <item x="50"/>
        <item x="169"/>
        <item x="36"/>
        <item x="17"/>
        <item x="125"/>
        <item x="26"/>
        <item x="78"/>
        <item x="75"/>
        <item x="198"/>
        <item x="107"/>
        <item x="106"/>
        <item x="72"/>
        <item x="144"/>
        <item x="170"/>
        <item x="176"/>
        <item x="223"/>
        <item x="277"/>
        <item x="22"/>
        <item x="103"/>
        <item x="295"/>
        <item x="181"/>
        <item x="118"/>
        <item x="269"/>
        <item x="142"/>
        <item x="248"/>
        <item x="95"/>
        <item x="296"/>
        <item x="249"/>
        <item x="13"/>
        <item x="34"/>
        <item x="298"/>
        <item x="120"/>
        <item x="109"/>
        <item x="35"/>
        <item x="244"/>
        <item x="81"/>
        <item x="292"/>
        <item x="115"/>
        <item x="281"/>
        <item x="101"/>
        <item x="282"/>
        <item x="79"/>
        <item x="243"/>
        <item x="86"/>
        <item x="218"/>
        <item x="236"/>
        <item x="69"/>
        <item x="293"/>
        <item x="18"/>
        <item x="261"/>
        <item x="153"/>
        <item x="116"/>
        <item x="230"/>
        <item x="74"/>
        <item x="40"/>
        <item x="20"/>
        <item x="284"/>
        <item x="182"/>
        <item x="297"/>
        <item x="156"/>
        <item x="241"/>
        <item x="126"/>
        <item x="96"/>
        <item x="28"/>
        <item x="134"/>
        <item x="192"/>
        <item x="91"/>
        <item x="148"/>
        <item x="173"/>
        <item x="183"/>
        <item x="138"/>
        <item x="147"/>
        <item x="268"/>
        <item x="67"/>
        <item x="289"/>
        <item x="131"/>
        <item x="47"/>
        <item x="186"/>
        <item x="213"/>
        <item x="117"/>
        <item x="151"/>
        <item x="155"/>
        <item x="294"/>
        <item x="25"/>
        <item x="64"/>
        <item x="158"/>
        <item x="177"/>
        <item x="299"/>
        <item x="63"/>
        <item x="279"/>
        <item x="233"/>
        <item x="150"/>
        <item x="152"/>
        <item x="235"/>
        <item x="178"/>
        <item x="3"/>
        <item x="291"/>
        <item x="128"/>
        <item x="216"/>
        <item x="113"/>
        <item x="56"/>
        <item x="180"/>
        <item x="226"/>
        <item x="167"/>
        <item x="8"/>
        <item x="157"/>
        <item x="247"/>
        <item x="234"/>
        <item x="4"/>
        <item x="206"/>
        <item x="217"/>
        <item x="90"/>
        <item x="44"/>
        <item x="127"/>
        <item x="272"/>
        <item x="141"/>
        <item x="204"/>
        <item x="108"/>
        <item x="1"/>
        <item x="76"/>
        <item x="251"/>
        <item x="199"/>
        <item t="default"/>
      </items>
      <autoSortScope>
        <pivotArea dataOnly="0" outline="0" fieldPosition="0">
          <references count="1">
            <reference field="4294967294" count="1" selected="0">
              <x v="0"/>
            </reference>
          </references>
        </pivotArea>
      </autoSortScope>
    </pivotField>
    <pivotField showAll="0">
      <items count="7">
        <item x="1"/>
        <item x="0"/>
        <item x="2"/>
        <item x="4"/>
        <item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items count="20">
        <item x="12"/>
        <item x="11"/>
        <item x="17"/>
        <item x="13"/>
        <item x="18"/>
        <item x="16"/>
        <item x="14"/>
        <item x="5"/>
        <item x="15"/>
        <item x="0"/>
        <item x="9"/>
        <item x="8"/>
        <item x="10"/>
        <item x="3"/>
        <item x="4"/>
        <item x="7"/>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0"/>
        <item x="2"/>
        <item x="1"/>
        <item t="default"/>
      </items>
    </pivotField>
    <pivotField showAll="0"/>
    <pivotField numFmtId="164" showAll="0"/>
    <pivotField showAll="0" defaultSubtotal="0"/>
    <pivotField showAll="0" defaultSubtotal="0">
      <items count="6">
        <item x="0"/>
        <item x="1"/>
        <item x="2"/>
        <item x="3"/>
        <item x="4"/>
        <item x="5"/>
      </items>
    </pivotField>
  </pivotFields>
  <rowFields count="1">
    <field x="1"/>
  </rowFields>
  <rowItems count="12">
    <i>
      <x v="142"/>
    </i>
    <i>
      <x v="80"/>
    </i>
    <i>
      <x v="211"/>
    </i>
    <i>
      <x v="108"/>
    </i>
    <i>
      <x v="170"/>
    </i>
    <i>
      <x v="98"/>
    </i>
    <i>
      <x v="120"/>
    </i>
    <i>
      <x v="254"/>
    </i>
    <i>
      <x v="33"/>
    </i>
    <i>
      <x v="246"/>
    </i>
    <i>
      <x v="52"/>
    </i>
    <i t="grand">
      <x/>
    </i>
  </rowItems>
  <colItems count="1">
    <i/>
  </colItems>
  <dataFields count="1">
    <dataField name="Sum of FailureCount" fld="39"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478C12C-19AC-4BF8-8FA6-C2CDE59B89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ssset ID">
  <location ref="A7:C18" firstHeaderRow="0" firstDataRow="1" firstDataCol="1"/>
  <pivotFields count="45">
    <pivotField showAll="0"/>
    <pivotField axis="axisRow" showAll="0" measureFilter="1" sortType="descending">
      <items count="301">
        <item x="229"/>
        <item x="266"/>
        <item x="11"/>
        <item x="194"/>
        <item x="77"/>
        <item x="31"/>
        <item x="231"/>
        <item x="39"/>
        <item x="38"/>
        <item x="29"/>
        <item x="190"/>
        <item x="185"/>
        <item x="161"/>
        <item x="288"/>
        <item x="61"/>
        <item x="42"/>
        <item x="53"/>
        <item x="264"/>
        <item x="254"/>
        <item x="59"/>
        <item x="15"/>
        <item x="224"/>
        <item x="222"/>
        <item x="276"/>
        <item x="200"/>
        <item x="71"/>
        <item x="175"/>
        <item x="97"/>
        <item x="83"/>
        <item x="30"/>
        <item x="27"/>
        <item x="239"/>
        <item x="184"/>
        <item x="73"/>
        <item x="80"/>
        <item x="0"/>
        <item x="256"/>
        <item x="209"/>
        <item x="33"/>
        <item x="143"/>
        <item x="99"/>
        <item x="196"/>
        <item x="210"/>
        <item x="214"/>
        <item x="57"/>
        <item x="168"/>
        <item x="280"/>
        <item x="45"/>
        <item x="172"/>
        <item x="250"/>
        <item x="92"/>
        <item x="70"/>
        <item x="5"/>
        <item x="228"/>
        <item x="87"/>
        <item x="257"/>
        <item x="132"/>
        <item x="23"/>
        <item x="189"/>
        <item x="221"/>
        <item x="62"/>
        <item x="122"/>
        <item x="145"/>
        <item x="227"/>
        <item x="133"/>
        <item x="203"/>
        <item x="255"/>
        <item x="219"/>
        <item x="37"/>
        <item x="197"/>
        <item x="140"/>
        <item x="179"/>
        <item x="84"/>
        <item x="111"/>
        <item x="65"/>
        <item x="242"/>
        <item x="6"/>
        <item x="193"/>
        <item x="232"/>
        <item x="21"/>
        <item x="24"/>
        <item x="171"/>
        <item x="149"/>
        <item x="278"/>
        <item x="162"/>
        <item x="191"/>
        <item x="139"/>
        <item x="102"/>
        <item x="82"/>
        <item x="211"/>
        <item x="137"/>
        <item x="270"/>
        <item x="262"/>
        <item x="43"/>
        <item x="119"/>
        <item x="51"/>
        <item x="104"/>
        <item x="19"/>
        <item x="246"/>
        <item x="215"/>
        <item x="267"/>
        <item x="252"/>
        <item x="285"/>
        <item x="290"/>
        <item x="85"/>
        <item x="187"/>
        <item x="129"/>
        <item x="12"/>
        <item x="16"/>
        <item x="41"/>
        <item x="287"/>
        <item x="259"/>
        <item x="94"/>
        <item x="271"/>
        <item x="174"/>
        <item x="55"/>
        <item x="286"/>
        <item x="240"/>
        <item x="136"/>
        <item x="93"/>
        <item x="258"/>
        <item x="165"/>
        <item x="32"/>
        <item x="212"/>
        <item x="263"/>
        <item x="154"/>
        <item x="48"/>
        <item x="9"/>
        <item x="49"/>
        <item x="98"/>
        <item x="283"/>
        <item x="253"/>
        <item x="220"/>
        <item x="237"/>
        <item x="275"/>
        <item x="105"/>
        <item x="260"/>
        <item x="245"/>
        <item x="202"/>
        <item x="195"/>
        <item x="89"/>
        <item x="7"/>
        <item x="207"/>
        <item x="164"/>
        <item x="2"/>
        <item x="159"/>
        <item x="123"/>
        <item x="163"/>
        <item x="146"/>
        <item x="52"/>
        <item x="121"/>
        <item x="201"/>
        <item x="205"/>
        <item x="58"/>
        <item x="225"/>
        <item x="110"/>
        <item x="68"/>
        <item x="100"/>
        <item x="66"/>
        <item x="238"/>
        <item x="135"/>
        <item x="88"/>
        <item x="274"/>
        <item x="46"/>
        <item x="166"/>
        <item x="124"/>
        <item x="265"/>
        <item x="114"/>
        <item x="112"/>
        <item x="188"/>
        <item x="10"/>
        <item x="160"/>
        <item x="14"/>
        <item x="54"/>
        <item x="273"/>
        <item x="60"/>
        <item x="208"/>
        <item x="130"/>
        <item x="50"/>
        <item x="169"/>
        <item x="36"/>
        <item x="17"/>
        <item x="125"/>
        <item x="26"/>
        <item x="78"/>
        <item x="75"/>
        <item x="198"/>
        <item x="107"/>
        <item x="106"/>
        <item x="72"/>
        <item x="144"/>
        <item x="170"/>
        <item x="176"/>
        <item x="223"/>
        <item x="277"/>
        <item x="22"/>
        <item x="103"/>
        <item x="295"/>
        <item x="181"/>
        <item x="118"/>
        <item x="269"/>
        <item x="142"/>
        <item x="248"/>
        <item x="95"/>
        <item x="296"/>
        <item x="249"/>
        <item x="13"/>
        <item x="34"/>
        <item x="298"/>
        <item x="120"/>
        <item x="109"/>
        <item x="35"/>
        <item x="244"/>
        <item x="81"/>
        <item x="292"/>
        <item x="115"/>
        <item x="281"/>
        <item x="101"/>
        <item x="282"/>
        <item x="79"/>
        <item x="243"/>
        <item x="86"/>
        <item x="218"/>
        <item x="236"/>
        <item x="69"/>
        <item x="293"/>
        <item x="18"/>
        <item x="261"/>
        <item x="153"/>
        <item x="116"/>
        <item x="230"/>
        <item x="74"/>
        <item x="40"/>
        <item x="20"/>
        <item x="284"/>
        <item x="182"/>
        <item x="297"/>
        <item x="156"/>
        <item x="241"/>
        <item x="126"/>
        <item x="96"/>
        <item x="28"/>
        <item x="134"/>
        <item x="192"/>
        <item x="91"/>
        <item x="148"/>
        <item x="173"/>
        <item x="183"/>
        <item x="138"/>
        <item x="147"/>
        <item x="268"/>
        <item x="67"/>
        <item x="289"/>
        <item x="131"/>
        <item x="47"/>
        <item x="186"/>
        <item x="213"/>
        <item x="117"/>
        <item x="151"/>
        <item x="155"/>
        <item x="294"/>
        <item x="25"/>
        <item x="64"/>
        <item x="158"/>
        <item x="177"/>
        <item x="299"/>
        <item x="63"/>
        <item x="279"/>
        <item x="233"/>
        <item x="150"/>
        <item x="152"/>
        <item x="235"/>
        <item x="178"/>
        <item x="3"/>
        <item x="291"/>
        <item x="128"/>
        <item x="216"/>
        <item x="113"/>
        <item x="56"/>
        <item x="180"/>
        <item x="226"/>
        <item x="167"/>
        <item x="8"/>
        <item x="157"/>
        <item x="247"/>
        <item x="234"/>
        <item x="4"/>
        <item x="206"/>
        <item x="217"/>
        <item x="90"/>
        <item x="44"/>
        <item x="127"/>
        <item x="272"/>
        <item x="141"/>
        <item x="204"/>
        <item x="108"/>
        <item x="1"/>
        <item x="76"/>
        <item x="251"/>
        <item x="199"/>
        <item t="default"/>
      </items>
      <autoSortScope>
        <pivotArea dataOnly="0" outline="0" fieldPosition="0">
          <references count="1">
            <reference field="4294967294" count="1" selected="0">
              <x v="1"/>
            </reference>
          </references>
        </pivotArea>
      </autoSortScope>
    </pivotField>
    <pivotField showAll="0">
      <items count="7">
        <item h="1" x="1"/>
        <item h="1" x="0"/>
        <item h="1" x="2"/>
        <item h="1" x="4"/>
        <item h="1"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h="1" x="0"/>
        <item h="1" x="2"/>
        <item x="1"/>
        <item t="default"/>
      </items>
    </pivotField>
    <pivotField showAll="0"/>
    <pivotField numFmtId="164" showAll="0"/>
    <pivotField showAll="0" defaultSubtotal="0"/>
    <pivotField showAll="0" defaultSubtotal="0">
      <items count="6">
        <item x="0"/>
        <item x="1"/>
        <item x="2"/>
        <item x="3"/>
        <item x="4"/>
        <item x="5"/>
      </items>
    </pivotField>
  </pivotFields>
  <rowFields count="1">
    <field x="1"/>
  </rowFields>
  <rowItems count="11">
    <i>
      <x v="221"/>
    </i>
    <i>
      <x v="79"/>
    </i>
    <i>
      <x v="95"/>
    </i>
    <i>
      <x v="212"/>
    </i>
    <i>
      <x v="191"/>
    </i>
    <i>
      <x v="107"/>
    </i>
    <i>
      <x v="70"/>
    </i>
    <i>
      <x v="108"/>
    </i>
    <i>
      <x v="133"/>
    </i>
    <i>
      <x v="293"/>
    </i>
    <i t="grand">
      <x/>
    </i>
  </rowItems>
  <colFields count="1">
    <field x="-2"/>
  </colFields>
  <colItems count="2">
    <i>
      <x/>
    </i>
    <i i="1">
      <x v="1"/>
    </i>
  </colItems>
  <dataFields count="2">
    <dataField name="Sum of DowntimeHours" fld="15" baseField="0" baseItem="0"/>
    <dataField name="Sum of LostMWh" fld="16" baseField="0" baseItem="0"/>
  </dataFields>
  <pivotTableStyleInfo name="PivotStyleLight16" showRowHeaders="1" showColHeaders="1" showRowStripes="0" showColStripes="0" showLastColumn="1"/>
  <filters count="1">
    <filter fld="1"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F11C8E-E354-49D0-8911-AB784EF681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B112" firstHeaderRow="1" firstDataRow="1" firstDataCol="1"/>
  <pivotFields count="45">
    <pivotField showAll="0"/>
    <pivotField showAll="0"/>
    <pivotField showAll="0">
      <items count="7">
        <item x="1"/>
        <item x="0"/>
        <item x="2"/>
        <item x="4"/>
        <item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items count="20">
        <item x="12"/>
        <item x="11"/>
        <item x="17"/>
        <item x="13"/>
        <item x="18"/>
        <item x="16"/>
        <item x="14"/>
        <item x="5"/>
        <item x="15"/>
        <item x="0"/>
        <item x="9"/>
        <item x="8"/>
        <item x="10"/>
        <item x="3"/>
        <item x="4"/>
        <item x="7"/>
        <item x="6"/>
        <item x="2"/>
        <item x="1"/>
        <item t="default"/>
      </items>
    </pivotField>
    <pivotField showAll="0"/>
    <pivotField showAll="0"/>
    <pivotField showAll="0"/>
    <pivotField showAll="0"/>
    <pivotField showAll="0"/>
    <pivotField showAll="0"/>
    <pivotField showAll="0"/>
    <pivotField axis="axisRow" showAll="0">
      <items count="46">
        <item x="23"/>
        <item x="31"/>
        <item x="19"/>
        <item x="16"/>
        <item x="17"/>
        <item x="40"/>
        <item x="33"/>
        <item x="5"/>
        <item x="25"/>
        <item x="39"/>
        <item x="20"/>
        <item x="0"/>
        <item x="6"/>
        <item x="44"/>
        <item x="11"/>
        <item x="2"/>
        <item x="34"/>
        <item x="30"/>
        <item x="32"/>
        <item x="36"/>
        <item x="12"/>
        <item x="41"/>
        <item x="9"/>
        <item x="26"/>
        <item x="14"/>
        <item x="42"/>
        <item x="38"/>
        <item x="37"/>
        <item x="21"/>
        <item x="43"/>
        <item x="13"/>
        <item x="7"/>
        <item x="35"/>
        <item x="24"/>
        <item x="29"/>
        <item x="28"/>
        <item x="15"/>
        <item x="10"/>
        <item x="1"/>
        <item x="8"/>
        <item x="22"/>
        <item x="27"/>
        <item x="4"/>
        <item x="3"/>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4">
        <item x="5"/>
        <item x="7"/>
        <item x="11"/>
        <item x="8"/>
        <item x="12"/>
        <item x="1"/>
        <item x="9"/>
        <item x="6"/>
        <item x="3"/>
        <item x="4"/>
        <item x="10"/>
        <item x="0"/>
        <item x="2"/>
        <item t="default"/>
      </items>
    </pivotField>
    <pivotField showAll="0"/>
    <pivotField showAll="0"/>
    <pivotField numFmtId="164" showAll="0"/>
    <pivotField showAll="0" defaultSubtotal="0"/>
    <pivotField showAll="0" defaultSubtotal="0">
      <items count="6">
        <item x="0"/>
        <item x="1"/>
        <item x="2"/>
        <item x="3"/>
        <item x="4"/>
        <item x="5"/>
      </items>
    </pivotField>
  </pivotFields>
  <rowFields count="1">
    <field x="2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FailureCount"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316B8A7-A08C-4293-B495-6EB67F22A94B}" name="PivotTable20" cacheId="10" applyNumberFormats="0" applyBorderFormats="0" applyFontFormats="0" applyPatternFormats="0" applyAlignmentFormats="0" applyWidthHeightFormats="1" dataCaption="Values" tag="234e94d0-541d-4bfe-9b35-f37a8760b45b" updatedVersion="8" minRefreshableVersion="3" useAutoFormatting="1" rowGrandTotals="0" colGrandTotals="0" itemPrintTitles="1" createdVersion="8" indent="0" outline="1" outlineData="1" multipleFieldFilters="0" chartFormat="3" rowHeaderCaption="Delay">
  <location ref="A51:B145" firstHeaderRow="1" firstDataRow="1" firstDataCol="1"/>
  <pivotFields count="3">
    <pivotField dataField="1" subtotalTop="0" showAll="0" defaultSubtotal="0"/>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allDrilled="1" subtotalTop="0" showAll="0" dataSourceSort="1" defaultSubtotal="0" defaultAttributeDrillState="1"/>
  </pivotFields>
  <rowFields count="1">
    <field x="1"/>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rowItems>
  <colItems count="1">
    <i/>
  </colItems>
  <dataFields count="1">
    <dataField fld="0" subtotal="count" baseField="0" baseItem="0" numFmtId="165"/>
  </dataFields>
  <chartFormats count="1">
    <chartFormat chart="0" format="0"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korders].[Plant].&amp;[Tor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BDE1B57-515C-4F44-A1E4-68FC8E4D6176}" name="PivotTable12" cacheId="7" applyNumberFormats="0" applyBorderFormats="0" applyFontFormats="0" applyPatternFormats="0" applyAlignmentFormats="0" applyWidthHeightFormats="1" dataCaption="Values" tag="a5708901-107d-4295-8669-c0c1fc081158"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2" subtotal="count" baseField="0" baseItem="0" numFmtId="166"/>
    <dataField fld="0" subtotal="count" baseField="0" baseItem="0" numFmtId="165"/>
    <dataField name="Average of ContractValue" fld="1" subtotal="average" baseField="0" baseItem="0" numFmtId="165"/>
  </dataFields>
  <formats count="1">
    <format dxfId="8">
      <pivotArea outline="0" collapsedLevelsAreSubtotals="1" fieldPosition="0">
        <references count="1">
          <reference field="4294967294" count="1" selected="0">
            <x v="0"/>
          </reference>
        </references>
      </pivotArea>
    </format>
  </format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26CE4E6-392A-4EF1-A63D-9E1D66DE0F20}" name="PivotTable5" cacheId="1" applyNumberFormats="0" applyBorderFormats="0" applyFontFormats="0" applyPatternFormats="0" applyAlignmentFormats="0" applyWidthHeightFormats="1" dataCaption="Values" tag="ec10e25f-7e47-4b83-bac0-d024737cd203" updatedVersion="8" minRefreshableVersion="3" useAutoFormatting="1" subtotalHiddenItems="1" rowGrandTotals="0" colGrandTotals="0" itemPrintTitles="1" createdVersion="8" indent="0" outline="1" outlineData="1" multipleFieldFilters="0" chartFormat="3" rowHeaderCaption="Vendor">
  <location ref="A186:E196" firstHeaderRow="0" firstDataRow="1" firstDataCol="1"/>
  <pivotFields count="5">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v="2"/>
    </i>
    <i>
      <x v="4"/>
    </i>
    <i>
      <x v="8"/>
    </i>
    <i>
      <x v="5"/>
    </i>
    <i>
      <x/>
    </i>
    <i>
      <x v="7"/>
    </i>
    <i>
      <x v="9"/>
    </i>
    <i>
      <x v="1"/>
    </i>
    <i>
      <x v="6"/>
    </i>
    <i>
      <x v="3"/>
    </i>
  </rowItems>
  <colFields count="1">
    <field x="-2"/>
  </colFields>
  <colItems count="4">
    <i>
      <x/>
    </i>
    <i i="1">
      <x v="1"/>
    </i>
    <i i="2">
      <x v="2"/>
    </i>
    <i i="3">
      <x v="3"/>
    </i>
  </colItems>
  <dataFields count="4">
    <dataField fld="2" subtotal="count" baseField="0" baseItem="0" numFmtId="165"/>
    <dataField fld="3" subtotal="count" baseField="0" baseItem="4" numFmtId="10"/>
    <dataField fld="1" subtotal="count" baseField="0" baseItem="0" numFmtId="166"/>
    <dataField fld="4" subtotal="count" baseField="0" baseItem="4" numFmtId="1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curementDelay"/>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9">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91F526-869B-49E0-9CA1-72F3D6F0C8DE}" name="PivotTable7" cacheId="2" applyNumberFormats="0" applyBorderFormats="0" applyFontFormats="0" applyPatternFormats="0" applyAlignmentFormats="0" applyWidthHeightFormats="1" dataCaption="Values" tag="239ea25f-7a69-4c90-b829-b1dcd0e6feb9" updatedVersion="8" minRefreshableVersion="3" useAutoFormatting="1" subtotalHiddenItems="1" rowGrandTotals="0" colGrandTotals="0" itemPrintTitles="1" createdVersion="8" indent="0" outline="1" outlineData="1" multipleFieldFilters="0" chartFormat="3" rowHeaderCaption="Vendor">
  <location ref="A221:D231" firstHeaderRow="0" firstDataRow="1" firstDataCol="1"/>
  <pivotFields count="4">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0">
    <i>
      <x v="5"/>
    </i>
    <i>
      <x v="7"/>
    </i>
    <i>
      <x v="8"/>
    </i>
    <i>
      <x v="9"/>
    </i>
    <i>
      <x v="6"/>
    </i>
    <i>
      <x v="1"/>
    </i>
    <i>
      <x v="4"/>
    </i>
    <i>
      <x v="2"/>
    </i>
    <i>
      <x v="3"/>
    </i>
    <i>
      <x/>
    </i>
  </rowItems>
  <colFields count="1">
    <field x="-2"/>
  </colFields>
  <colItems count="3">
    <i>
      <x/>
    </i>
    <i i="1">
      <x v="1"/>
    </i>
    <i i="2">
      <x v="2"/>
    </i>
  </colItems>
  <dataFields count="3">
    <dataField fld="2" subtotal="count" baseField="0" baseItem="4" numFmtId="10"/>
    <dataField fld="1" subtotal="count" baseField="0" baseItem="0" numFmtId="166"/>
    <dataField fld="3" subtotal="count" baseField="0" baseItem="4" numFmtId="1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curementDelay"/>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F78D83C-92CB-41BB-B52C-A877F74D7477}" name="PivotTable4" cacheId="11" applyNumberFormats="0" applyBorderFormats="0" applyFontFormats="0" applyPatternFormats="0" applyAlignmentFormats="0" applyWidthHeightFormats="1" dataCaption="Values" tag="0b4664f2-2f09-44a1-b9a8-7ac5c0cc87b9" updatedVersion="8" minRefreshableVersion="3" useAutoFormatting="1" rowGrandTotals="0" colGrandTotals="0" itemPrintTitles="1" createdVersion="8" indent="0" outline="1" outlineData="1" multipleFieldFilters="0" chartFormat="3" rowHeaderCaption="Vendor">
  <location ref="A149:B179" firstHeaderRow="1" firstDataRow="1" firstDataCol="1"/>
  <pivotFields count="3">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fld="1" subtotal="count" baseField="0" baseItem="0" numFmtId="166"/>
  </dataFields>
  <pivotHierarchies count="9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korders].[Plant].&amp;[Tor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curementDelay"/>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EF6E3D9-7E49-43F2-AEEF-9E21656D3EB0}" name="PivotTable16" cacheId="9" applyNumberFormats="0" applyBorderFormats="0" applyFontFormats="0" applyPatternFormats="0" applyAlignmentFormats="0" applyWidthHeightFormats="1" dataCaption="Values" tag="17d7e2d6-8f1f-4919-af29-a26f39025d41" updatedVersion="8" minRefreshableVersion="3" useAutoFormatting="1" rowGrandTotals="0" colGrandTotals="0" itemPrintTitles="1" createdVersion="8" indent="0" outline="1" outlineData="1" multipleFieldFilters="0" chartFormat="6" rowHeaderCaption="Vendor">
  <location ref="A15:B45" firstHeaderRow="1" firstDataRow="1" firstDataCol="1"/>
  <pivotFields count="3">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fld="1" subtotal="count" baseField="0" baseItem="0" numFmtId="165"/>
  </dataFields>
  <chartFormats count="1">
    <chartFormat chart="5"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korders].[Plant].&amp;[Tor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01D33FD-03A0-47D2-AB94-DAAAE7575D89}" name="PivotTable14" cacheId="8" applyNumberFormats="0" applyBorderFormats="0" applyFontFormats="0" applyPatternFormats="0" applyAlignmentFormats="0" applyWidthHeightFormats="1" dataCaption="Values" tag="f51beb7a-0ebd-4b74-92af-c969f57f6cbd" updatedVersion="8" minRefreshableVersion="3" useAutoFormatting="1" subtotalHiddenItems="1" itemPrintTitles="1" createdVersion="8" indent="0" outline="1" outlineData="1" multipleFieldFilters="0">
  <location ref="A9:B1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1" numFmtId="10"/>
  </dataField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059ADE9-7820-4C0D-AD30-05771A09CBC6}" name="PivotTable9" cacheId="12" applyNumberFormats="0" applyBorderFormats="0" applyFontFormats="0" applyPatternFormats="0" applyAlignmentFormats="0" applyWidthHeightFormats="1" dataCaption="Values" tag="870d02a9-1cdd-4961-8fe6-07c15dcaa53e" updatedVersion="8" minRefreshableVersion="3" visualTotals="0" useAutoFormatting="1" subtotalHiddenItems="1" rowGrandTotals="0" colGrandTotals="0" itemPrintTitles="1" createdVersion="8" indent="0" outline="1" outlineData="1" multipleFieldFilters="0" chartFormat="3" rowHeaderCaption="Vendor">
  <location ref="A256:F286" firstHeaderRow="0" firstDataRow="1" firstDataCol="1"/>
  <pivotFields count="7">
    <pivotField axis="axisRow" allDrilled="1" showAll="0" sortType="de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howAll="0"/>
    <pivotField allDrilled="1" showAll="0" dataSourceSort="1" defaultAttributeDrillState="1"/>
  </pivotFields>
  <rowFields count="1">
    <field x="0"/>
  </rowFields>
  <rowItems count="30">
    <i>
      <x v="4"/>
    </i>
    <i>
      <x v="15"/>
    </i>
    <i>
      <x v="28"/>
    </i>
    <i>
      <x v="19"/>
    </i>
    <i>
      <x/>
    </i>
    <i>
      <x v="25"/>
    </i>
    <i>
      <x v="29"/>
    </i>
    <i>
      <x v="3"/>
    </i>
    <i>
      <x v="20"/>
    </i>
    <i>
      <x v="5"/>
    </i>
    <i>
      <x v="26"/>
    </i>
    <i>
      <x v="24"/>
    </i>
    <i>
      <x v="18"/>
    </i>
    <i>
      <x v="12"/>
    </i>
    <i>
      <x v="27"/>
    </i>
    <i>
      <x v="16"/>
    </i>
    <i>
      <x v="21"/>
    </i>
    <i>
      <x v="6"/>
    </i>
    <i>
      <x v="8"/>
    </i>
    <i>
      <x v="23"/>
    </i>
    <i>
      <x v="7"/>
    </i>
    <i>
      <x v="10"/>
    </i>
    <i>
      <x v="22"/>
    </i>
    <i>
      <x v="2"/>
    </i>
    <i>
      <x v="17"/>
    </i>
    <i>
      <x v="13"/>
    </i>
    <i>
      <x v="1"/>
    </i>
    <i>
      <x v="14"/>
    </i>
    <i>
      <x v="11"/>
    </i>
    <i>
      <x v="9"/>
    </i>
  </rowItems>
  <colFields count="1">
    <field x="-2"/>
  </colFields>
  <colItems count="5">
    <i>
      <x/>
    </i>
    <i i="1">
      <x v="1"/>
    </i>
    <i i="2">
      <x v="2"/>
    </i>
    <i i="3">
      <x v="3"/>
    </i>
    <i i="4">
      <x v="4"/>
    </i>
  </colItems>
  <dataFields count="5">
    <dataField fld="2" subtotal="count" baseField="0" baseItem="0" numFmtId="165"/>
    <dataField fld="3" subtotal="count" baseField="0" baseItem="4" numFmtId="10"/>
    <dataField fld="1" subtotal="count" baseField="0" baseItem="0" numFmtId="166"/>
    <dataField fld="4" subtotal="count" baseField="0" baseItem="4" numFmtId="10"/>
    <dataField fld="5" subtotal="count" baseField="0" baseItem="4" numFmtId="10"/>
  </dataField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curementDelay"/>
    <pivotHierarchy dragToData="1"/>
    <pivotHierarchy dragToData="1" caption="Average of Contract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D2E7A98-573C-4341-9E71-53638A42EA2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lant">
  <location ref="A36:B42" firstHeaderRow="1" firstDataRow="1" firstDataCol="1"/>
  <pivotFields count="45">
    <pivotField showAll="0"/>
    <pivotField showAll="0"/>
    <pivotField axis="axisRow" showAll="0" sortType="ascending">
      <items count="7">
        <item x="1"/>
        <item x="0"/>
        <item x="2"/>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showAll="0"/>
    <pivotField dataField="1" showAll="0"/>
    <pivotField showAll="0">
      <items count="895">
        <item x="114"/>
        <item x="133"/>
        <item x="797"/>
        <item x="802"/>
        <item x="852"/>
        <item x="821"/>
        <item x="285"/>
        <item x="101"/>
        <item x="555"/>
        <item x="229"/>
        <item x="371"/>
        <item x="354"/>
        <item x="515"/>
        <item x="704"/>
        <item x="127"/>
        <item x="22"/>
        <item x="854"/>
        <item x="163"/>
        <item x="886"/>
        <item x="696"/>
        <item x="887"/>
        <item x="882"/>
        <item x="402"/>
        <item x="545"/>
        <item x="90"/>
        <item x="284"/>
        <item x="561"/>
        <item x="71"/>
        <item x="614"/>
        <item x="874"/>
        <item x="171"/>
        <item x="789"/>
        <item x="768"/>
        <item x="837"/>
        <item x="225"/>
        <item x="500"/>
        <item x="858"/>
        <item x="445"/>
        <item x="499"/>
        <item x="142"/>
        <item x="625"/>
        <item x="387"/>
        <item x="513"/>
        <item x="752"/>
        <item x="870"/>
        <item x="293"/>
        <item x="447"/>
        <item x="705"/>
        <item x="437"/>
        <item x="853"/>
        <item x="745"/>
        <item x="535"/>
        <item x="641"/>
        <item x="549"/>
        <item x="332"/>
        <item x="636"/>
        <item x="154"/>
        <item x="419"/>
        <item x="610"/>
        <item x="815"/>
        <item x="394"/>
        <item x="806"/>
        <item x="675"/>
        <item x="562"/>
        <item x="743"/>
        <item x="50"/>
        <item x="801"/>
        <item x="451"/>
        <item x="817"/>
        <item x="528"/>
        <item x="512"/>
        <item x="346"/>
        <item x="9"/>
        <item x="773"/>
        <item x="576"/>
        <item x="714"/>
        <item x="2"/>
        <item x="878"/>
        <item x="244"/>
        <item x="380"/>
        <item x="674"/>
        <item x="843"/>
        <item x="616"/>
        <item x="800"/>
        <item x="271"/>
        <item x="540"/>
        <item x="150"/>
        <item x="468"/>
        <item x="434"/>
        <item x="338"/>
        <item x="526"/>
        <item x="143"/>
        <item x="102"/>
        <item x="62"/>
        <item x="452"/>
        <item x="579"/>
        <item x="522"/>
        <item x="126"/>
        <item x="188"/>
        <item x="120"/>
        <item x="279"/>
        <item x="1"/>
        <item x="621"/>
        <item x="353"/>
        <item x="697"/>
        <item x="646"/>
        <item x="115"/>
        <item x="647"/>
        <item x="502"/>
        <item x="261"/>
        <item x="519"/>
        <item x="649"/>
        <item x="880"/>
        <item x="441"/>
        <item x="872"/>
        <item x="607"/>
        <item x="884"/>
        <item x="88"/>
        <item x="351"/>
        <item x="322"/>
        <item x="270"/>
        <item x="655"/>
        <item x="172"/>
        <item x="890"/>
        <item x="202"/>
        <item x="840"/>
        <item x="820"/>
        <item x="314"/>
        <item x="177"/>
        <item x="161"/>
        <item x="667"/>
        <item x="566"/>
        <item x="415"/>
        <item x="668"/>
        <item x="573"/>
        <item x="491"/>
        <item x="832"/>
        <item x="397"/>
        <item x="813"/>
        <item x="324"/>
        <item x="781"/>
        <item x="97"/>
        <item x="265"/>
        <item x="865"/>
        <item x="676"/>
        <item x="192"/>
        <item x="250"/>
        <item x="433"/>
        <item x="713"/>
        <item x="529"/>
        <item x="392"/>
        <item x="831"/>
        <item x="777"/>
        <item x="650"/>
        <item x="238"/>
        <item x="893"/>
        <item x="839"/>
        <item x="753"/>
        <item x="105"/>
        <item x="231"/>
        <item x="287"/>
        <item x="885"/>
        <item x="564"/>
        <item x="253"/>
        <item x="627"/>
        <item x="81"/>
        <item x="708"/>
        <item x="786"/>
        <item x="309"/>
        <item x="417"/>
        <item x="862"/>
        <item x="711"/>
        <item x="603"/>
        <item x="42"/>
        <item x="256"/>
        <item x="206"/>
        <item x="691"/>
        <item x="198"/>
        <item x="509"/>
        <item x="795"/>
        <item x="241"/>
        <item x="828"/>
        <item x="337"/>
        <item x="155"/>
        <item x="357"/>
        <item x="584"/>
        <item x="373"/>
        <item x="634"/>
        <item x="657"/>
        <item x="747"/>
        <item x="589"/>
        <item x="96"/>
        <item x="278"/>
        <item x="622"/>
        <item x="15"/>
        <item x="24"/>
        <item x="615"/>
        <item x="317"/>
        <item x="282"/>
        <item x="702"/>
        <item x="490"/>
        <item x="331"/>
        <item x="571"/>
        <item x="609"/>
        <item x="495"/>
        <item x="116"/>
        <item x="179"/>
        <item x="409"/>
        <item x="725"/>
        <item x="367"/>
        <item x="520"/>
        <item x="334"/>
        <item x="11"/>
        <item x="822"/>
        <item x="385"/>
        <item x="730"/>
        <item x="439"/>
        <item x="14"/>
        <item x="700"/>
        <item x="484"/>
        <item x="470"/>
        <item x="630"/>
        <item x="176"/>
        <item x="43"/>
        <item x="312"/>
        <item x="183"/>
        <item x="46"/>
        <item x="531"/>
        <item x="228"/>
        <item x="524"/>
        <item x="221"/>
        <item x="135"/>
        <item x="368"/>
        <item x="316"/>
        <item x="207"/>
        <item x="3"/>
        <item x="89"/>
        <item x="27"/>
        <item x="108"/>
        <item x="200"/>
        <item x="104"/>
        <item x="86"/>
        <item x="85"/>
        <item x="218"/>
        <item x="403"/>
        <item x="816"/>
        <item x="483"/>
        <item x="570"/>
        <item x="748"/>
        <item x="400"/>
        <item x="659"/>
        <item x="424"/>
        <item x="401"/>
        <item x="390"/>
        <item x="591"/>
        <item x="313"/>
        <item x="547"/>
        <item x="726"/>
        <item x="877"/>
        <item x="197"/>
        <item x="252"/>
        <item x="580"/>
        <item x="399"/>
        <item x="631"/>
        <item x="770"/>
        <item x="735"/>
        <item x="297"/>
        <item x="790"/>
        <item x="626"/>
        <item x="774"/>
        <item x="341"/>
        <item x="310"/>
        <item x="216"/>
        <item x="405"/>
        <item x="396"/>
        <item x="449"/>
        <item x="780"/>
        <item x="75"/>
        <item x="63"/>
        <item x="432"/>
        <item x="29"/>
        <item x="695"/>
        <item x="793"/>
        <item x="651"/>
        <item x="556"/>
        <item x="677"/>
        <item x="35"/>
        <item x="92"/>
        <item x="544"/>
        <item x="113"/>
        <item x="130"/>
        <item x="307"/>
        <item x="0"/>
        <item x="430"/>
        <item x="456"/>
        <item x="707"/>
        <item x="462"/>
        <item x="372"/>
        <item x="384"/>
        <item x="682"/>
        <item x="386"/>
        <item x="389"/>
        <item x="450"/>
        <item x="67"/>
        <item x="378"/>
        <item x="148"/>
        <item x="79"/>
        <item x="845"/>
        <item x="296"/>
        <item x="60"/>
        <item x="760"/>
        <item x="20"/>
        <item x="355"/>
        <item x="856"/>
        <item x="652"/>
        <item x="187"/>
        <item x="119"/>
        <item x="208"/>
        <item x="809"/>
        <item x="327"/>
        <item x="41"/>
        <item x="560"/>
        <item x="26"/>
        <item x="552"/>
        <item x="889"/>
        <item x="446"/>
        <item x="741"/>
        <item x="174"/>
        <item x="830"/>
        <item x="824"/>
        <item x="292"/>
        <item x="811"/>
        <item x="109"/>
        <item x="597"/>
        <item x="769"/>
        <item x="633"/>
        <item x="7"/>
        <item x="381"/>
        <item x="169"/>
        <item x="623"/>
        <item x="628"/>
        <item x="503"/>
        <item x="247"/>
        <item x="493"/>
        <item x="474"/>
        <item x="583"/>
        <item x="563"/>
        <item x="645"/>
        <item x="608"/>
        <item x="792"/>
        <item x="191"/>
        <item x="304"/>
        <item x="263"/>
        <item x="785"/>
        <item x="164"/>
        <item x="684"/>
        <item x="421"/>
        <item x="686"/>
        <item x="48"/>
        <item x="255"/>
        <item x="342"/>
        <item x="398"/>
        <item x="350"/>
        <item x="427"/>
        <item x="99"/>
        <item x="551"/>
        <item x="205"/>
        <item x="879"/>
        <item x="170"/>
        <item x="601"/>
        <item x="136"/>
        <item x="395"/>
        <item x="478"/>
        <item x="40"/>
        <item x="660"/>
        <item x="808"/>
        <item x="481"/>
        <item x="240"/>
        <item x="480"/>
        <item x="184"/>
        <item x="199"/>
        <item x="259"/>
        <item x="158"/>
        <item x="653"/>
        <item x="173"/>
        <item x="189"/>
        <item x="671"/>
        <item x="554"/>
        <item x="186"/>
        <item x="620"/>
        <item x="673"/>
        <item x="823"/>
        <item x="851"/>
        <item x="28"/>
        <item x="404"/>
        <item x="857"/>
        <item x="825"/>
        <item x="363"/>
        <item x="796"/>
        <item x="819"/>
        <item x="236"/>
        <item x="618"/>
        <item x="867"/>
        <item x="291"/>
        <item x="352"/>
        <item x="487"/>
        <item x="201"/>
        <item x="606"/>
        <item x="17"/>
        <item x="530"/>
        <item x="429"/>
        <item x="523"/>
        <item x="436"/>
        <item x="565"/>
        <item x="123"/>
        <item x="517"/>
        <item x="76"/>
        <item x="497"/>
        <item x="408"/>
        <item x="798"/>
        <item x="864"/>
        <item x="318"/>
        <item x="374"/>
        <item x="299"/>
        <item x="431"/>
        <item x="168"/>
        <item x="888"/>
        <item x="694"/>
        <item x="538"/>
        <item x="834"/>
        <item x="638"/>
        <item x="345"/>
        <item x="761"/>
        <item x="328"/>
        <item x="516"/>
        <item x="36"/>
        <item x="56"/>
        <item x="57"/>
        <item x="59"/>
        <item x="787"/>
        <item x="268"/>
        <item x="442"/>
        <item x="227"/>
        <item x="110"/>
        <item x="190"/>
        <item x="861"/>
        <item x="375"/>
        <item x="488"/>
        <item x="648"/>
        <item x="511"/>
        <item x="84"/>
        <item x="739"/>
        <item x="729"/>
        <item x="243"/>
        <item x="152"/>
        <item x="782"/>
        <item x="762"/>
        <item x="494"/>
        <item x="841"/>
        <item x="131"/>
        <item x="260"/>
        <item x="842"/>
        <item x="527"/>
        <item x="78"/>
        <item x="347"/>
        <item x="213"/>
        <item x="53"/>
        <item x="721"/>
        <item x="680"/>
        <item x="233"/>
        <item x="311"/>
        <item x="662"/>
        <item x="377"/>
        <item x="55"/>
        <item x="475"/>
        <item x="533"/>
        <item x="364"/>
        <item x="273"/>
        <item x="455"/>
        <item x="833"/>
        <item x="149"/>
        <item x="30"/>
        <item x="799"/>
        <item x="58"/>
        <item x="710"/>
        <item x="226"/>
        <item x="772"/>
        <item x="670"/>
        <item x="496"/>
        <item x="605"/>
        <item x="453"/>
        <item x="585"/>
        <item x="619"/>
        <item x="423"/>
        <item x="137"/>
        <item x="521"/>
        <item x="289"/>
        <item x="644"/>
        <item x="300"/>
        <item x="38"/>
        <item x="574"/>
        <item x="140"/>
        <item x="379"/>
        <item x="699"/>
        <item x="658"/>
        <item x="306"/>
        <item x="717"/>
        <item x="336"/>
        <item x="838"/>
        <item x="276"/>
        <item x="382"/>
        <item x="103"/>
        <item x="542"/>
        <item x="581"/>
        <item x="162"/>
        <item x="65"/>
        <item x="248"/>
        <item x="80"/>
        <item x="575"/>
        <item x="326"/>
        <item x="283"/>
        <item x="302"/>
        <item x="763"/>
        <item x="805"/>
        <item x="72"/>
        <item x="814"/>
        <item x="425"/>
        <item x="803"/>
        <item x="826"/>
        <item x="732"/>
        <item x="286"/>
        <item x="706"/>
        <item x="692"/>
        <item x="733"/>
        <item x="578"/>
        <item x="12"/>
        <item x="61"/>
        <item x="546"/>
        <item x="51"/>
        <item x="175"/>
        <item x="298"/>
        <item x="315"/>
        <item x="461"/>
        <item x="182"/>
        <item x="873"/>
        <item x="157"/>
        <item x="325"/>
        <item x="514"/>
        <item x="679"/>
        <item x="121"/>
        <item x="165"/>
        <item x="712"/>
        <item x="716"/>
        <item x="485"/>
        <item x="180"/>
        <item x="663"/>
        <item x="194"/>
        <item x="664"/>
        <item x="132"/>
        <item x="426"/>
        <item x="281"/>
        <item x="498"/>
        <item x="525"/>
        <item x="204"/>
        <item x="178"/>
        <item x="746"/>
        <item x="543"/>
        <item x="757"/>
        <item x="471"/>
        <item x="5"/>
        <item x="275"/>
        <item x="871"/>
        <item x="362"/>
        <item x="779"/>
        <item x="458"/>
        <item x="482"/>
        <item x="810"/>
        <item x="681"/>
        <item x="687"/>
        <item x="749"/>
        <item x="848"/>
        <item x="8"/>
        <item x="536"/>
        <item x="466"/>
        <item x="422"/>
        <item x="534"/>
        <item x="507"/>
        <item x="93"/>
        <item x="217"/>
        <item x="294"/>
        <item x="144"/>
        <item x="10"/>
        <item x="464"/>
        <item x="599"/>
        <item x="463"/>
        <item x="139"/>
        <item x="457"/>
        <item x="23"/>
        <item x="376"/>
        <item x="508"/>
        <item x="791"/>
        <item x="443"/>
        <item x="266"/>
        <item x="438"/>
        <item x="412"/>
        <item x="688"/>
        <item x="203"/>
        <item x="827"/>
        <item x="719"/>
        <item x="444"/>
        <item x="891"/>
        <item x="690"/>
        <item x="393"/>
        <item x="196"/>
        <item x="881"/>
        <item x="454"/>
        <item x="794"/>
        <item x="775"/>
        <item x="66"/>
        <item x="128"/>
        <item x="280"/>
        <item x="672"/>
        <item x="19"/>
        <item x="25"/>
        <item x="70"/>
        <item x="32"/>
        <item x="146"/>
        <item x="572"/>
        <item x="95"/>
        <item x="31"/>
        <item x="383"/>
        <item x="465"/>
        <item x="18"/>
        <item x="348"/>
        <item x="689"/>
        <item x="440"/>
        <item x="844"/>
        <item x="47"/>
        <item x="807"/>
        <item x="467"/>
        <item x="537"/>
        <item x="151"/>
        <item x="755"/>
        <item x="356"/>
        <item x="558"/>
        <item x="876"/>
        <item x="771"/>
        <item x="290"/>
        <item x="211"/>
        <item x="720"/>
        <item x="159"/>
        <item x="267"/>
        <item x="320"/>
        <item x="541"/>
        <item x="736"/>
        <item x="718"/>
        <item x="360"/>
        <item x="335"/>
        <item x="604"/>
        <item x="640"/>
        <item x="553"/>
        <item x="600"/>
        <item x="835"/>
        <item x="754"/>
        <item x="257"/>
        <item x="678"/>
        <item x="740"/>
        <item x="693"/>
        <item x="613"/>
        <item x="479"/>
        <item x="756"/>
        <item x="738"/>
        <item x="617"/>
        <item x="222"/>
        <item x="569"/>
        <item x="232"/>
        <item x="759"/>
        <item x="683"/>
        <item x="846"/>
        <item x="258"/>
        <item x="758"/>
        <item x="112"/>
        <item x="73"/>
        <item x="64"/>
        <item x="665"/>
        <item x="167"/>
        <item x="52"/>
        <item x="778"/>
        <item x="68"/>
        <item x="669"/>
        <item x="411"/>
        <item x="594"/>
        <item x="577"/>
        <item x="185"/>
        <item x="365"/>
        <item x="274"/>
        <item x="245"/>
        <item x="329"/>
        <item x="448"/>
        <item x="788"/>
        <item x="559"/>
        <item x="277"/>
        <item x="219"/>
        <item x="6"/>
        <item x="642"/>
        <item x="262"/>
        <item x="804"/>
        <item x="486"/>
        <item x="340"/>
        <item x="776"/>
        <item x="210"/>
        <item x="145"/>
        <item x="860"/>
        <item x="765"/>
        <item x="624"/>
        <item x="4"/>
        <item x="138"/>
        <item x="750"/>
        <item x="459"/>
        <item x="567"/>
        <item x="129"/>
        <item x="339"/>
        <item x="728"/>
        <item x="539"/>
        <item x="727"/>
        <item x="124"/>
        <item x="156"/>
        <item x="269"/>
        <item x="100"/>
        <item x="489"/>
        <item x="303"/>
        <item x="344"/>
        <item x="510"/>
        <item x="505"/>
        <item x="855"/>
        <item x="141"/>
        <item x="301"/>
        <item x="435"/>
        <item x="476"/>
        <item x="473"/>
        <item x="410"/>
        <item x="722"/>
        <item x="596"/>
        <item x="416"/>
        <item x="892"/>
        <item x="106"/>
        <item x="361"/>
        <item x="134"/>
        <item x="330"/>
        <item x="16"/>
        <item x="21"/>
        <item x="766"/>
        <item x="698"/>
        <item x="568"/>
        <item x="532"/>
        <item x="744"/>
        <item x="272"/>
        <item x="224"/>
        <item x="859"/>
        <item x="98"/>
        <item x="333"/>
        <item x="117"/>
        <item x="264"/>
        <item x="635"/>
        <item x="358"/>
        <item x="656"/>
        <item x="709"/>
        <item x="847"/>
        <item x="557"/>
        <item x="45"/>
        <item x="33"/>
        <item x="305"/>
        <item x="724"/>
        <item x="701"/>
        <item x="323"/>
        <item x="214"/>
        <item x="504"/>
        <item x="703"/>
        <item x="764"/>
        <item x="883"/>
        <item x="166"/>
        <item x="868"/>
        <item x="83"/>
        <item x="82"/>
        <item x="737"/>
        <item x="869"/>
        <item x="118"/>
        <item x="863"/>
        <item x="418"/>
        <item x="783"/>
        <item x="595"/>
        <item x="122"/>
        <item x="472"/>
        <item x="812"/>
        <item x="107"/>
        <item x="147"/>
        <item x="661"/>
        <item x="230"/>
        <item x="588"/>
        <item x="87"/>
        <item x="212"/>
        <item x="34"/>
        <item x="637"/>
        <item x="209"/>
        <item x="592"/>
        <item x="37"/>
        <item x="44"/>
        <item x="111"/>
        <item x="239"/>
        <item x="220"/>
        <item x="13"/>
        <item x="249"/>
        <item x="77"/>
        <item x="414"/>
        <item x="413"/>
        <item x="548"/>
        <item x="39"/>
        <item x="349"/>
        <item x="598"/>
        <item x="160"/>
        <item x="223"/>
        <item x="492"/>
        <item x="550"/>
        <item x="612"/>
        <item x="818"/>
        <item x="288"/>
        <item x="407"/>
        <item x="875"/>
        <item x="125"/>
        <item x="369"/>
        <item x="593"/>
        <item x="181"/>
        <item x="829"/>
        <item x="784"/>
        <item x="742"/>
        <item x="460"/>
        <item x="251"/>
        <item x="359"/>
        <item x="388"/>
        <item x="734"/>
        <item x="506"/>
        <item x="54"/>
        <item x="643"/>
        <item x="849"/>
        <item x="420"/>
        <item x="632"/>
        <item x="477"/>
        <item x="295"/>
        <item x="308"/>
        <item x="366"/>
        <item x="391"/>
        <item x="586"/>
        <item x="666"/>
        <item x="246"/>
        <item x="215"/>
        <item x="751"/>
        <item x="866"/>
        <item x="193"/>
        <item x="836"/>
        <item x="629"/>
        <item x="195"/>
        <item x="850"/>
        <item x="767"/>
        <item x="654"/>
        <item x="254"/>
        <item x="685"/>
        <item x="582"/>
        <item x="94"/>
        <item x="611"/>
        <item x="602"/>
        <item x="153"/>
        <item x="237"/>
        <item x="428"/>
        <item x="69"/>
        <item x="321"/>
        <item x="49"/>
        <item x="731"/>
        <item x="74"/>
        <item x="587"/>
        <item x="639"/>
        <item x="715"/>
        <item x="319"/>
        <item x="723"/>
        <item x="235"/>
        <item x="370"/>
        <item x="406"/>
        <item x="590"/>
        <item x="469"/>
        <item x="242"/>
        <item x="518"/>
        <item x="343"/>
        <item x="234"/>
        <item x="91"/>
        <item x="50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1">
    <field x="2"/>
  </rowFields>
  <rowItems count="6">
    <i>
      <x v="5"/>
    </i>
    <i>
      <x/>
    </i>
    <i>
      <x v="3"/>
    </i>
    <i>
      <x v="4"/>
    </i>
    <i>
      <x v="1"/>
    </i>
    <i>
      <x v="2"/>
    </i>
  </rowItems>
  <colItems count="1">
    <i/>
  </colItems>
  <dataFields count="1">
    <dataField name="Sum of AuditScore" fld="2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E377F4D-5654-46DE-BF53-907BDB87BF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45">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numFmtId="14" subtotalTop="0"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ubtotalTop="0" showAll="0"/>
    <pivotField subtotalTop="0" showAll="0"/>
    <pivotField numFmtId="164" subtotalTop="0" showAll="0"/>
    <pivotField numFmtId="164" subtotalTop="0" showAll="0"/>
    <pivotField numFmtId="164" subtotalTop="0" showAll="0"/>
    <pivotField subtotalTop="0" showAll="0"/>
    <pivotField subtotalTop="0" showAll="0"/>
    <pivotField subtotalTop="0" showAll="0"/>
    <pivotField subtotalTop="0" showAll="0"/>
    <pivotField subtotalTop="0" showAll="0"/>
    <pivotField axis="axisRow" dataField="1" subtotalTop="0" showAll="0">
      <items count="4">
        <item x="0"/>
        <item x="1"/>
        <item x="2"/>
        <item t="default"/>
      </items>
    </pivotField>
    <pivotField subtotalTop="0" showAll="0"/>
    <pivotField subtotalTop="0" showAll="0">
      <items count="895">
        <item x="114"/>
        <item x="133"/>
        <item x="797"/>
        <item x="802"/>
        <item x="852"/>
        <item x="821"/>
        <item x="285"/>
        <item x="101"/>
        <item x="555"/>
        <item x="229"/>
        <item x="371"/>
        <item x="354"/>
        <item x="515"/>
        <item x="704"/>
        <item x="127"/>
        <item x="22"/>
        <item x="854"/>
        <item x="163"/>
        <item x="886"/>
        <item x="696"/>
        <item x="887"/>
        <item x="882"/>
        <item x="402"/>
        <item x="545"/>
        <item x="90"/>
        <item x="284"/>
        <item x="561"/>
        <item x="71"/>
        <item x="614"/>
        <item x="874"/>
        <item x="171"/>
        <item x="789"/>
        <item x="768"/>
        <item x="837"/>
        <item x="225"/>
        <item x="500"/>
        <item x="858"/>
        <item x="445"/>
        <item x="499"/>
        <item x="142"/>
        <item x="625"/>
        <item x="387"/>
        <item x="513"/>
        <item x="752"/>
        <item x="870"/>
        <item x="293"/>
        <item x="447"/>
        <item x="705"/>
        <item x="437"/>
        <item x="853"/>
        <item x="745"/>
        <item x="535"/>
        <item x="641"/>
        <item x="549"/>
        <item x="332"/>
        <item x="636"/>
        <item x="154"/>
        <item x="419"/>
        <item x="610"/>
        <item x="815"/>
        <item x="394"/>
        <item x="806"/>
        <item x="675"/>
        <item x="562"/>
        <item x="743"/>
        <item x="50"/>
        <item x="801"/>
        <item x="451"/>
        <item x="817"/>
        <item x="528"/>
        <item x="512"/>
        <item x="346"/>
        <item x="9"/>
        <item x="773"/>
        <item x="576"/>
        <item x="714"/>
        <item x="2"/>
        <item x="878"/>
        <item x="244"/>
        <item x="380"/>
        <item x="674"/>
        <item x="843"/>
        <item x="616"/>
        <item x="800"/>
        <item x="271"/>
        <item x="540"/>
        <item x="150"/>
        <item x="468"/>
        <item x="434"/>
        <item x="338"/>
        <item x="526"/>
        <item x="143"/>
        <item x="102"/>
        <item x="62"/>
        <item x="452"/>
        <item x="579"/>
        <item x="522"/>
        <item x="126"/>
        <item x="188"/>
        <item x="120"/>
        <item x="279"/>
        <item x="1"/>
        <item x="621"/>
        <item x="353"/>
        <item x="697"/>
        <item x="646"/>
        <item x="115"/>
        <item x="647"/>
        <item x="502"/>
        <item x="261"/>
        <item x="519"/>
        <item x="649"/>
        <item x="880"/>
        <item x="441"/>
        <item x="872"/>
        <item x="607"/>
        <item x="884"/>
        <item x="88"/>
        <item x="351"/>
        <item x="322"/>
        <item x="270"/>
        <item x="655"/>
        <item x="172"/>
        <item x="890"/>
        <item x="202"/>
        <item x="840"/>
        <item x="820"/>
        <item x="314"/>
        <item x="177"/>
        <item x="161"/>
        <item x="667"/>
        <item x="566"/>
        <item x="415"/>
        <item x="668"/>
        <item x="573"/>
        <item x="491"/>
        <item x="832"/>
        <item x="397"/>
        <item x="813"/>
        <item x="324"/>
        <item x="781"/>
        <item x="97"/>
        <item x="265"/>
        <item x="865"/>
        <item x="676"/>
        <item x="192"/>
        <item x="250"/>
        <item x="433"/>
        <item x="713"/>
        <item x="529"/>
        <item x="392"/>
        <item x="831"/>
        <item x="777"/>
        <item x="650"/>
        <item x="238"/>
        <item x="893"/>
        <item x="839"/>
        <item x="753"/>
        <item x="105"/>
        <item x="231"/>
        <item x="287"/>
        <item x="885"/>
        <item x="564"/>
        <item x="253"/>
        <item x="627"/>
        <item x="81"/>
        <item x="708"/>
        <item x="786"/>
        <item x="309"/>
        <item x="417"/>
        <item x="862"/>
        <item x="711"/>
        <item x="603"/>
        <item x="42"/>
        <item x="256"/>
        <item x="206"/>
        <item x="691"/>
        <item x="198"/>
        <item x="509"/>
        <item x="795"/>
        <item x="241"/>
        <item x="828"/>
        <item x="337"/>
        <item x="155"/>
        <item x="357"/>
        <item x="584"/>
        <item x="373"/>
        <item x="634"/>
        <item x="657"/>
        <item x="747"/>
        <item x="589"/>
        <item x="96"/>
        <item x="278"/>
        <item x="622"/>
        <item x="15"/>
        <item x="24"/>
        <item x="615"/>
        <item x="317"/>
        <item x="282"/>
        <item x="702"/>
        <item x="490"/>
        <item x="331"/>
        <item x="571"/>
        <item x="609"/>
        <item x="495"/>
        <item x="116"/>
        <item x="179"/>
        <item x="409"/>
        <item x="725"/>
        <item x="367"/>
        <item x="520"/>
        <item x="334"/>
        <item x="11"/>
        <item x="822"/>
        <item x="385"/>
        <item x="730"/>
        <item x="439"/>
        <item x="14"/>
        <item x="700"/>
        <item x="484"/>
        <item x="470"/>
        <item x="630"/>
        <item x="176"/>
        <item x="43"/>
        <item x="312"/>
        <item x="183"/>
        <item x="46"/>
        <item x="531"/>
        <item x="228"/>
        <item x="524"/>
        <item x="221"/>
        <item x="135"/>
        <item x="368"/>
        <item x="316"/>
        <item x="207"/>
        <item x="3"/>
        <item x="89"/>
        <item x="27"/>
        <item x="108"/>
        <item x="200"/>
        <item x="104"/>
        <item x="86"/>
        <item x="85"/>
        <item x="218"/>
        <item x="403"/>
        <item x="816"/>
        <item x="483"/>
        <item x="570"/>
        <item x="748"/>
        <item x="400"/>
        <item x="659"/>
        <item x="424"/>
        <item x="401"/>
        <item x="390"/>
        <item x="591"/>
        <item x="313"/>
        <item x="547"/>
        <item x="726"/>
        <item x="877"/>
        <item x="197"/>
        <item x="252"/>
        <item x="580"/>
        <item x="399"/>
        <item x="631"/>
        <item x="770"/>
        <item x="735"/>
        <item x="297"/>
        <item x="790"/>
        <item x="626"/>
        <item x="774"/>
        <item x="341"/>
        <item x="310"/>
        <item x="216"/>
        <item x="405"/>
        <item x="396"/>
        <item x="449"/>
        <item x="780"/>
        <item x="75"/>
        <item x="63"/>
        <item x="432"/>
        <item x="29"/>
        <item x="695"/>
        <item x="793"/>
        <item x="651"/>
        <item x="556"/>
        <item x="677"/>
        <item x="35"/>
        <item x="92"/>
        <item x="544"/>
        <item x="113"/>
        <item x="130"/>
        <item x="307"/>
        <item x="0"/>
        <item x="430"/>
        <item x="456"/>
        <item x="707"/>
        <item x="462"/>
        <item x="372"/>
        <item x="384"/>
        <item x="682"/>
        <item x="386"/>
        <item x="389"/>
        <item x="450"/>
        <item x="67"/>
        <item x="378"/>
        <item x="148"/>
        <item x="79"/>
        <item x="845"/>
        <item x="296"/>
        <item x="60"/>
        <item x="760"/>
        <item x="20"/>
        <item x="355"/>
        <item x="856"/>
        <item x="652"/>
        <item x="187"/>
        <item x="119"/>
        <item x="208"/>
        <item x="809"/>
        <item x="327"/>
        <item x="41"/>
        <item x="560"/>
        <item x="26"/>
        <item x="552"/>
        <item x="889"/>
        <item x="446"/>
        <item x="741"/>
        <item x="174"/>
        <item x="830"/>
        <item x="824"/>
        <item x="292"/>
        <item x="811"/>
        <item x="109"/>
        <item x="597"/>
        <item x="769"/>
        <item x="633"/>
        <item x="7"/>
        <item x="381"/>
        <item x="169"/>
        <item x="623"/>
        <item x="628"/>
        <item x="503"/>
        <item x="247"/>
        <item x="493"/>
        <item x="474"/>
        <item x="583"/>
        <item x="563"/>
        <item x="645"/>
        <item x="608"/>
        <item x="792"/>
        <item x="191"/>
        <item x="304"/>
        <item x="263"/>
        <item x="785"/>
        <item x="164"/>
        <item x="684"/>
        <item x="421"/>
        <item x="686"/>
        <item x="48"/>
        <item x="255"/>
        <item x="342"/>
        <item x="398"/>
        <item x="350"/>
        <item x="427"/>
        <item x="99"/>
        <item x="551"/>
        <item x="205"/>
        <item x="879"/>
        <item x="170"/>
        <item x="601"/>
        <item x="136"/>
        <item x="395"/>
        <item x="478"/>
        <item x="40"/>
        <item x="660"/>
        <item x="808"/>
        <item x="481"/>
        <item x="240"/>
        <item x="480"/>
        <item x="184"/>
        <item x="199"/>
        <item x="259"/>
        <item x="158"/>
        <item x="653"/>
        <item x="173"/>
        <item x="189"/>
        <item x="671"/>
        <item x="554"/>
        <item x="186"/>
        <item x="620"/>
        <item x="673"/>
        <item x="823"/>
        <item x="851"/>
        <item x="28"/>
        <item x="404"/>
        <item x="857"/>
        <item x="825"/>
        <item x="363"/>
        <item x="796"/>
        <item x="819"/>
        <item x="236"/>
        <item x="618"/>
        <item x="867"/>
        <item x="291"/>
        <item x="352"/>
        <item x="487"/>
        <item x="201"/>
        <item x="606"/>
        <item x="17"/>
        <item x="530"/>
        <item x="429"/>
        <item x="523"/>
        <item x="436"/>
        <item x="565"/>
        <item x="123"/>
        <item x="517"/>
        <item x="76"/>
        <item x="497"/>
        <item x="408"/>
        <item x="798"/>
        <item x="864"/>
        <item x="318"/>
        <item x="374"/>
        <item x="299"/>
        <item x="431"/>
        <item x="168"/>
        <item x="888"/>
        <item x="694"/>
        <item x="538"/>
        <item x="834"/>
        <item x="638"/>
        <item x="345"/>
        <item x="761"/>
        <item x="328"/>
        <item x="516"/>
        <item x="36"/>
        <item x="56"/>
        <item x="57"/>
        <item x="59"/>
        <item x="787"/>
        <item x="268"/>
        <item x="442"/>
        <item x="227"/>
        <item x="110"/>
        <item x="190"/>
        <item x="861"/>
        <item x="375"/>
        <item x="488"/>
        <item x="648"/>
        <item x="511"/>
        <item x="84"/>
        <item x="739"/>
        <item x="729"/>
        <item x="243"/>
        <item x="152"/>
        <item x="782"/>
        <item x="762"/>
        <item x="494"/>
        <item x="841"/>
        <item x="131"/>
        <item x="260"/>
        <item x="842"/>
        <item x="527"/>
        <item x="78"/>
        <item x="347"/>
        <item x="213"/>
        <item x="53"/>
        <item x="721"/>
        <item x="680"/>
        <item x="233"/>
        <item x="311"/>
        <item x="662"/>
        <item x="377"/>
        <item x="55"/>
        <item x="475"/>
        <item x="533"/>
        <item x="364"/>
        <item x="273"/>
        <item x="455"/>
        <item x="833"/>
        <item x="149"/>
        <item x="30"/>
        <item x="799"/>
        <item x="58"/>
        <item x="710"/>
        <item x="226"/>
        <item x="772"/>
        <item x="670"/>
        <item x="496"/>
        <item x="605"/>
        <item x="453"/>
        <item x="585"/>
        <item x="619"/>
        <item x="423"/>
        <item x="137"/>
        <item x="521"/>
        <item x="289"/>
        <item x="644"/>
        <item x="300"/>
        <item x="38"/>
        <item x="574"/>
        <item x="140"/>
        <item x="379"/>
        <item x="699"/>
        <item x="658"/>
        <item x="306"/>
        <item x="717"/>
        <item x="336"/>
        <item x="838"/>
        <item x="276"/>
        <item x="382"/>
        <item x="103"/>
        <item x="542"/>
        <item x="581"/>
        <item x="162"/>
        <item x="65"/>
        <item x="248"/>
        <item x="80"/>
        <item x="575"/>
        <item x="326"/>
        <item x="283"/>
        <item x="302"/>
        <item x="763"/>
        <item x="805"/>
        <item x="72"/>
        <item x="814"/>
        <item x="425"/>
        <item x="803"/>
        <item x="826"/>
        <item x="732"/>
        <item x="286"/>
        <item x="706"/>
        <item x="692"/>
        <item x="733"/>
        <item x="578"/>
        <item x="12"/>
        <item x="61"/>
        <item x="546"/>
        <item x="51"/>
        <item x="175"/>
        <item x="298"/>
        <item x="315"/>
        <item x="461"/>
        <item x="182"/>
        <item x="873"/>
        <item x="157"/>
        <item x="325"/>
        <item x="514"/>
        <item x="679"/>
        <item x="121"/>
        <item x="165"/>
        <item x="712"/>
        <item x="716"/>
        <item x="485"/>
        <item x="180"/>
        <item x="663"/>
        <item x="194"/>
        <item x="664"/>
        <item x="132"/>
        <item x="426"/>
        <item x="281"/>
        <item x="498"/>
        <item x="525"/>
        <item x="204"/>
        <item x="178"/>
        <item x="746"/>
        <item x="543"/>
        <item x="757"/>
        <item x="471"/>
        <item x="5"/>
        <item x="275"/>
        <item x="871"/>
        <item x="362"/>
        <item x="779"/>
        <item x="458"/>
        <item x="482"/>
        <item x="810"/>
        <item x="681"/>
        <item x="687"/>
        <item x="749"/>
        <item x="848"/>
        <item x="8"/>
        <item x="536"/>
        <item x="466"/>
        <item x="422"/>
        <item x="534"/>
        <item x="507"/>
        <item x="93"/>
        <item x="217"/>
        <item x="294"/>
        <item x="144"/>
        <item x="10"/>
        <item x="464"/>
        <item x="599"/>
        <item x="463"/>
        <item x="139"/>
        <item x="457"/>
        <item x="23"/>
        <item x="376"/>
        <item x="508"/>
        <item x="791"/>
        <item x="443"/>
        <item x="266"/>
        <item x="438"/>
        <item x="412"/>
        <item x="688"/>
        <item x="203"/>
        <item x="827"/>
        <item x="719"/>
        <item x="444"/>
        <item x="891"/>
        <item x="690"/>
        <item x="393"/>
        <item x="196"/>
        <item x="881"/>
        <item x="454"/>
        <item x="794"/>
        <item x="775"/>
        <item x="66"/>
        <item x="128"/>
        <item x="280"/>
        <item x="672"/>
        <item x="19"/>
        <item x="25"/>
        <item x="70"/>
        <item x="32"/>
        <item x="146"/>
        <item x="572"/>
        <item x="95"/>
        <item x="31"/>
        <item x="383"/>
        <item x="465"/>
        <item x="18"/>
        <item x="348"/>
        <item x="689"/>
        <item x="440"/>
        <item x="844"/>
        <item x="47"/>
        <item x="807"/>
        <item x="467"/>
        <item x="537"/>
        <item x="151"/>
        <item x="755"/>
        <item x="356"/>
        <item x="558"/>
        <item x="876"/>
        <item x="771"/>
        <item x="290"/>
        <item x="211"/>
        <item x="720"/>
        <item x="159"/>
        <item x="267"/>
        <item x="320"/>
        <item x="541"/>
        <item x="736"/>
        <item x="718"/>
        <item x="360"/>
        <item x="335"/>
        <item x="604"/>
        <item x="640"/>
        <item x="553"/>
        <item x="600"/>
        <item x="835"/>
        <item x="754"/>
        <item x="257"/>
        <item x="678"/>
        <item x="740"/>
        <item x="693"/>
        <item x="613"/>
        <item x="479"/>
        <item x="756"/>
        <item x="738"/>
        <item x="617"/>
        <item x="222"/>
        <item x="569"/>
        <item x="232"/>
        <item x="759"/>
        <item x="683"/>
        <item x="846"/>
        <item x="258"/>
        <item x="758"/>
        <item x="112"/>
        <item x="73"/>
        <item x="64"/>
        <item x="665"/>
        <item x="167"/>
        <item x="52"/>
        <item x="778"/>
        <item x="68"/>
        <item x="669"/>
        <item x="411"/>
        <item x="594"/>
        <item x="577"/>
        <item x="185"/>
        <item x="365"/>
        <item x="274"/>
        <item x="245"/>
        <item x="329"/>
        <item x="448"/>
        <item x="788"/>
        <item x="559"/>
        <item x="277"/>
        <item x="219"/>
        <item x="6"/>
        <item x="642"/>
        <item x="262"/>
        <item x="804"/>
        <item x="486"/>
        <item x="340"/>
        <item x="776"/>
        <item x="210"/>
        <item x="145"/>
        <item x="860"/>
        <item x="765"/>
        <item x="624"/>
        <item x="4"/>
        <item x="138"/>
        <item x="750"/>
        <item x="459"/>
        <item x="567"/>
        <item x="129"/>
        <item x="339"/>
        <item x="728"/>
        <item x="539"/>
        <item x="727"/>
        <item x="124"/>
        <item x="156"/>
        <item x="269"/>
        <item x="100"/>
        <item x="489"/>
        <item x="303"/>
        <item x="344"/>
        <item x="510"/>
        <item x="505"/>
        <item x="855"/>
        <item x="141"/>
        <item x="301"/>
        <item x="435"/>
        <item x="476"/>
        <item x="473"/>
        <item x="410"/>
        <item x="722"/>
        <item x="596"/>
        <item x="416"/>
        <item x="892"/>
        <item x="106"/>
        <item x="361"/>
        <item x="134"/>
        <item x="330"/>
        <item x="16"/>
        <item x="21"/>
        <item x="766"/>
        <item x="698"/>
        <item x="568"/>
        <item x="532"/>
        <item x="744"/>
        <item x="272"/>
        <item x="224"/>
        <item x="859"/>
        <item x="98"/>
        <item x="333"/>
        <item x="117"/>
        <item x="264"/>
        <item x="635"/>
        <item x="358"/>
        <item x="656"/>
        <item x="709"/>
        <item x="847"/>
        <item x="557"/>
        <item x="45"/>
        <item x="33"/>
        <item x="305"/>
        <item x="724"/>
        <item x="701"/>
        <item x="323"/>
        <item x="214"/>
        <item x="504"/>
        <item x="703"/>
        <item x="764"/>
        <item x="883"/>
        <item x="166"/>
        <item x="868"/>
        <item x="83"/>
        <item x="82"/>
        <item x="737"/>
        <item x="869"/>
        <item x="118"/>
        <item x="863"/>
        <item x="418"/>
        <item x="783"/>
        <item x="595"/>
        <item x="122"/>
        <item x="472"/>
        <item x="812"/>
        <item x="107"/>
        <item x="147"/>
        <item x="661"/>
        <item x="230"/>
        <item x="588"/>
        <item x="87"/>
        <item x="212"/>
        <item x="34"/>
        <item x="637"/>
        <item x="209"/>
        <item x="592"/>
        <item x="37"/>
        <item x="44"/>
        <item x="111"/>
        <item x="239"/>
        <item x="220"/>
        <item x="13"/>
        <item x="249"/>
        <item x="77"/>
        <item x="414"/>
        <item x="413"/>
        <item x="548"/>
        <item x="39"/>
        <item x="349"/>
        <item x="598"/>
        <item x="160"/>
        <item x="223"/>
        <item x="492"/>
        <item x="550"/>
        <item x="612"/>
        <item x="818"/>
        <item x="288"/>
        <item x="407"/>
        <item x="875"/>
        <item x="125"/>
        <item x="369"/>
        <item x="593"/>
        <item x="181"/>
        <item x="829"/>
        <item x="784"/>
        <item x="742"/>
        <item x="460"/>
        <item x="251"/>
        <item x="359"/>
        <item x="388"/>
        <item x="734"/>
        <item x="506"/>
        <item x="54"/>
        <item x="643"/>
        <item x="849"/>
        <item x="420"/>
        <item x="632"/>
        <item x="477"/>
        <item x="295"/>
        <item x="308"/>
        <item x="366"/>
        <item x="391"/>
        <item x="586"/>
        <item x="666"/>
        <item x="246"/>
        <item x="215"/>
        <item x="751"/>
        <item x="866"/>
        <item x="193"/>
        <item x="836"/>
        <item x="629"/>
        <item x="195"/>
        <item x="850"/>
        <item x="767"/>
        <item x="654"/>
        <item x="254"/>
        <item x="685"/>
        <item x="582"/>
        <item x="94"/>
        <item x="611"/>
        <item x="602"/>
        <item x="153"/>
        <item x="237"/>
        <item x="428"/>
        <item x="69"/>
        <item x="321"/>
        <item x="49"/>
        <item x="731"/>
        <item x="74"/>
        <item x="587"/>
        <item x="639"/>
        <item x="715"/>
        <item x="319"/>
        <item x="723"/>
        <item x="235"/>
        <item x="370"/>
        <item x="406"/>
        <item x="590"/>
        <item x="469"/>
        <item x="242"/>
        <item x="518"/>
        <item x="343"/>
        <item x="234"/>
        <item x="91"/>
        <item x="501"/>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5">
        <item x="0"/>
        <item x="1"/>
        <item x="3"/>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 subtotalTop="0" showAll="0"/>
    <pivotField subtotalTop="0" showAll="0">
      <items count="7">
        <item x="0"/>
        <item x="1"/>
        <item x="2"/>
        <item x="3"/>
        <item x="4"/>
        <item x="5"/>
        <item t="default"/>
      </items>
    </pivotField>
  </pivotFields>
  <rowFields count="1">
    <field x="20"/>
  </rowFields>
  <rowItems count="4">
    <i>
      <x/>
    </i>
    <i>
      <x v="1"/>
    </i>
    <i>
      <x v="2"/>
    </i>
    <i t="grand">
      <x/>
    </i>
  </rowItems>
  <colItems count="1">
    <i/>
  </colItems>
  <dataFields count="1">
    <dataField name="Count of Compliance" fld="2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7D8C6F0-2F5E-4FAA-856D-5C6B5AC6EE8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C13" firstHeaderRow="0" firstDataRow="1" firstDataCol="0"/>
  <pivotFields count="45">
    <pivotField subtotalTop="0" showAll="0"/>
    <pivotField subtotalTop="0" showAll="0"/>
    <pivotField subtotalTop="0" showAll="0">
      <items count="7">
        <item x="1"/>
        <item x="0"/>
        <item x="2"/>
        <item x="4"/>
        <item x="3"/>
        <item x="5"/>
        <item t="default"/>
      </items>
    </pivotField>
    <pivotField subtotalTop="0" showAll="0"/>
    <pivotField subtotalTop="0" showAll="0"/>
    <pivotField subtotalTop="0" showAll="0"/>
    <pivotField subtotalTop="0" showAll="0"/>
    <pivotField subtotalTop="0" showAll="0"/>
    <pivotField subtotalTop="0" showAll="0"/>
    <pivotField numFmtId="14" subtotalTop="0"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ubtotalTop="0" showAll="0"/>
    <pivotField subtotalTop="0" showAll="0"/>
    <pivotField numFmtId="164" subtotalTop="0" showAll="0"/>
    <pivotField numFmtId="164" subtotalTop="0" showAll="0"/>
    <pivotField numFmtId="164" subtotalTop="0" showAll="0"/>
    <pivotField subtotalTop="0" showAll="0"/>
    <pivotField subtotalTop="0" showAll="0"/>
    <pivotField subtotalTop="0" showAll="0"/>
    <pivotField subtotalTop="0" showAll="0">
      <items count="4">
        <item x="1"/>
        <item x="2"/>
        <item x="0"/>
        <item t="default"/>
      </items>
    </pivotField>
    <pivotField subtotalTop="0" showAll="0"/>
    <pivotField subtotalTop="0" showAll="0">
      <items count="4">
        <item x="0"/>
        <item x="1"/>
        <item x="2"/>
        <item t="default"/>
      </items>
    </pivotField>
    <pivotField dataField="1" subtotalTop="0" showAll="0"/>
    <pivotField subtotalTop="0" showAll="0"/>
    <pivotField subtotalTop="0" showAll="0"/>
    <pivotField subtotalTop="0" showAll="0">
      <items count="6">
        <item x="2"/>
        <item x="0"/>
        <item x="4"/>
        <item x="3"/>
        <item x="1"/>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numFmtId="164" subtotalTop="0" showAll="0"/>
    <pivotField subtotalTop="0" showAll="0"/>
    <pivotField subtotalTop="0" showAll="0">
      <items count="7">
        <item x="0"/>
        <item x="1"/>
        <item x="2"/>
        <item x="3"/>
        <item x="4"/>
        <item x="5"/>
        <item t="default"/>
      </items>
    </pivotField>
  </pivotFields>
  <rowItems count="1">
    <i/>
  </rowItems>
  <colFields count="1">
    <field x="-2"/>
  </colFields>
  <colItems count="3">
    <i>
      <x/>
    </i>
    <i i="1">
      <x v="1"/>
    </i>
    <i i="2">
      <x v="2"/>
    </i>
  </colItems>
  <dataFields count="3">
    <dataField name="Average of AuditScore" fld="21" subtotal="average" baseField="0" baseItem="0" numFmtId="2"/>
    <dataField name="Count of FineGBP" fld="35" subtotal="count" baseField="0" baseItem="1"/>
    <dataField name="Sum of FineGBP" fld="35" baseField="0" baseItem="0" numFmtId="164"/>
  </dataFields>
  <formats count="1">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8458BF4-2E39-4A1A-96FE-23ED46D87B45}"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71:B122" firstHeaderRow="1" firstDataRow="1" firstDataCol="1"/>
  <pivotFields count="45">
    <pivotField showAll="0"/>
    <pivotField showAll="0"/>
    <pivotField showAll="0"/>
    <pivotField showAll="0"/>
    <pivotField showAll="0"/>
    <pivotField showAll="0"/>
    <pivotField showAll="0"/>
    <pivotField showAll="0"/>
    <pivotField showAll="0"/>
    <pivotField axis="axisRow"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sd="0" x="5"/>
      </items>
    </pivotField>
  </pivotFields>
  <rowFields count="3">
    <field x="44"/>
    <field x="43"/>
    <field x="9"/>
  </rowFields>
  <rowItems count="5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rowItems>
  <colItems count="1">
    <i/>
  </colItems>
  <dataFields count="1">
    <dataField name="Sum of AuditScore" fld="2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C44E64B-5F6A-4816-B52B-9B9B9F58901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2:B57" firstHeaderRow="1" firstDataRow="1" firstDataCol="1"/>
  <pivotFields count="45">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axis="axisRow" dataField="1" showAll="0">
      <items count="4">
        <item x="0"/>
        <item h="1" x="1"/>
        <item h="1" x="2"/>
        <item t="default"/>
      </items>
    </pivotField>
    <pivotField showAll="0"/>
    <pivotField showAll="0">
      <items count="895">
        <item x="114"/>
        <item x="133"/>
        <item x="797"/>
        <item x="802"/>
        <item x="852"/>
        <item x="821"/>
        <item x="285"/>
        <item x="101"/>
        <item x="555"/>
        <item x="229"/>
        <item x="371"/>
        <item x="354"/>
        <item x="515"/>
        <item x="704"/>
        <item x="127"/>
        <item x="22"/>
        <item x="854"/>
        <item x="163"/>
        <item x="886"/>
        <item x="696"/>
        <item x="887"/>
        <item x="882"/>
        <item x="402"/>
        <item x="545"/>
        <item x="90"/>
        <item x="284"/>
        <item x="561"/>
        <item x="71"/>
        <item x="614"/>
        <item x="874"/>
        <item x="171"/>
        <item x="789"/>
        <item x="768"/>
        <item x="837"/>
        <item x="225"/>
        <item x="500"/>
        <item x="858"/>
        <item x="445"/>
        <item x="499"/>
        <item x="142"/>
        <item x="625"/>
        <item x="387"/>
        <item x="513"/>
        <item x="752"/>
        <item x="870"/>
        <item x="293"/>
        <item x="447"/>
        <item x="705"/>
        <item x="437"/>
        <item x="853"/>
        <item x="745"/>
        <item x="535"/>
        <item x="641"/>
        <item x="549"/>
        <item x="332"/>
        <item x="636"/>
        <item x="154"/>
        <item x="419"/>
        <item x="610"/>
        <item x="815"/>
        <item x="394"/>
        <item x="806"/>
        <item x="675"/>
        <item x="562"/>
        <item x="743"/>
        <item x="50"/>
        <item x="801"/>
        <item x="451"/>
        <item x="817"/>
        <item x="528"/>
        <item x="512"/>
        <item x="346"/>
        <item x="9"/>
        <item x="773"/>
        <item x="576"/>
        <item x="714"/>
        <item x="2"/>
        <item x="878"/>
        <item x="244"/>
        <item x="380"/>
        <item x="674"/>
        <item x="843"/>
        <item x="616"/>
        <item x="800"/>
        <item x="271"/>
        <item x="540"/>
        <item x="150"/>
        <item x="468"/>
        <item x="434"/>
        <item x="338"/>
        <item x="526"/>
        <item x="143"/>
        <item x="102"/>
        <item x="62"/>
        <item x="452"/>
        <item x="579"/>
        <item x="522"/>
        <item x="126"/>
        <item x="188"/>
        <item x="120"/>
        <item x="279"/>
        <item x="1"/>
        <item x="621"/>
        <item x="353"/>
        <item x="697"/>
        <item x="646"/>
        <item x="115"/>
        <item x="647"/>
        <item x="502"/>
        <item x="261"/>
        <item x="519"/>
        <item x="649"/>
        <item x="880"/>
        <item x="441"/>
        <item x="872"/>
        <item x="607"/>
        <item x="884"/>
        <item x="88"/>
        <item x="351"/>
        <item x="322"/>
        <item x="270"/>
        <item x="655"/>
        <item x="172"/>
        <item x="890"/>
        <item x="202"/>
        <item x="840"/>
        <item x="820"/>
        <item x="314"/>
        <item x="177"/>
        <item x="161"/>
        <item x="667"/>
        <item x="566"/>
        <item x="415"/>
        <item x="668"/>
        <item x="573"/>
        <item x="491"/>
        <item x="832"/>
        <item x="397"/>
        <item x="813"/>
        <item x="324"/>
        <item x="781"/>
        <item x="97"/>
        <item x="265"/>
        <item x="865"/>
        <item x="676"/>
        <item x="192"/>
        <item x="250"/>
        <item x="433"/>
        <item x="713"/>
        <item x="529"/>
        <item x="392"/>
        <item x="831"/>
        <item x="777"/>
        <item x="650"/>
        <item x="238"/>
        <item x="893"/>
        <item x="839"/>
        <item x="753"/>
        <item x="105"/>
        <item x="231"/>
        <item x="287"/>
        <item x="885"/>
        <item x="564"/>
        <item x="253"/>
        <item x="627"/>
        <item x="81"/>
        <item x="708"/>
        <item x="786"/>
        <item x="309"/>
        <item x="417"/>
        <item x="862"/>
        <item x="711"/>
        <item x="603"/>
        <item x="42"/>
        <item x="256"/>
        <item x="206"/>
        <item x="691"/>
        <item x="198"/>
        <item x="509"/>
        <item x="795"/>
        <item x="241"/>
        <item x="828"/>
        <item x="337"/>
        <item x="155"/>
        <item x="357"/>
        <item x="584"/>
        <item x="373"/>
        <item x="634"/>
        <item x="657"/>
        <item x="747"/>
        <item x="589"/>
        <item x="96"/>
        <item x="278"/>
        <item x="622"/>
        <item x="15"/>
        <item x="24"/>
        <item x="615"/>
        <item x="317"/>
        <item x="282"/>
        <item x="702"/>
        <item x="490"/>
        <item x="331"/>
        <item x="571"/>
        <item x="609"/>
        <item x="495"/>
        <item x="116"/>
        <item x="179"/>
        <item x="409"/>
        <item x="725"/>
        <item x="367"/>
        <item x="520"/>
        <item x="334"/>
        <item x="11"/>
        <item x="822"/>
        <item x="385"/>
        <item x="730"/>
        <item x="439"/>
        <item x="14"/>
        <item x="700"/>
        <item x="484"/>
        <item x="470"/>
        <item x="630"/>
        <item x="176"/>
        <item x="43"/>
        <item x="312"/>
        <item x="183"/>
        <item x="46"/>
        <item x="531"/>
        <item x="228"/>
        <item x="524"/>
        <item x="221"/>
        <item x="135"/>
        <item x="368"/>
        <item x="316"/>
        <item x="207"/>
        <item x="3"/>
        <item x="89"/>
        <item x="27"/>
        <item x="108"/>
        <item x="200"/>
        <item x="104"/>
        <item x="86"/>
        <item x="85"/>
        <item x="218"/>
        <item x="403"/>
        <item x="816"/>
        <item x="483"/>
        <item x="570"/>
        <item x="748"/>
        <item x="400"/>
        <item x="659"/>
        <item x="424"/>
        <item x="401"/>
        <item x="390"/>
        <item x="591"/>
        <item x="313"/>
        <item x="547"/>
        <item x="726"/>
        <item x="877"/>
        <item x="197"/>
        <item x="252"/>
        <item x="580"/>
        <item x="399"/>
        <item x="631"/>
        <item x="770"/>
        <item x="735"/>
        <item x="297"/>
        <item x="790"/>
        <item x="626"/>
        <item x="774"/>
        <item x="341"/>
        <item x="310"/>
        <item x="216"/>
        <item x="405"/>
        <item x="396"/>
        <item x="449"/>
        <item x="780"/>
        <item x="75"/>
        <item x="63"/>
        <item x="432"/>
        <item x="29"/>
        <item x="695"/>
        <item x="793"/>
        <item x="651"/>
        <item x="556"/>
        <item x="677"/>
        <item x="35"/>
        <item x="92"/>
        <item x="544"/>
        <item x="113"/>
        <item x="130"/>
        <item x="307"/>
        <item x="0"/>
        <item x="430"/>
        <item x="456"/>
        <item x="707"/>
        <item x="462"/>
        <item x="372"/>
        <item x="384"/>
        <item x="682"/>
        <item x="386"/>
        <item x="389"/>
        <item x="450"/>
        <item x="67"/>
        <item x="378"/>
        <item x="148"/>
        <item x="79"/>
        <item x="845"/>
        <item x="296"/>
        <item x="60"/>
        <item x="760"/>
        <item x="20"/>
        <item x="355"/>
        <item x="856"/>
        <item x="652"/>
        <item x="187"/>
        <item x="119"/>
        <item x="208"/>
        <item x="809"/>
        <item x="327"/>
        <item x="41"/>
        <item x="560"/>
        <item x="26"/>
        <item x="552"/>
        <item x="889"/>
        <item x="446"/>
        <item x="741"/>
        <item x="174"/>
        <item x="830"/>
        <item x="824"/>
        <item x="292"/>
        <item x="811"/>
        <item x="109"/>
        <item x="597"/>
        <item x="769"/>
        <item x="633"/>
        <item x="7"/>
        <item x="381"/>
        <item x="169"/>
        <item x="623"/>
        <item x="628"/>
        <item x="503"/>
        <item x="247"/>
        <item x="493"/>
        <item x="474"/>
        <item x="583"/>
        <item x="563"/>
        <item x="645"/>
        <item x="608"/>
        <item x="792"/>
        <item x="191"/>
        <item x="304"/>
        <item x="263"/>
        <item x="785"/>
        <item x="164"/>
        <item x="684"/>
        <item x="421"/>
        <item x="686"/>
        <item x="48"/>
        <item x="255"/>
        <item x="342"/>
        <item x="398"/>
        <item x="350"/>
        <item x="427"/>
        <item x="99"/>
        <item x="551"/>
        <item x="205"/>
        <item x="879"/>
        <item x="170"/>
        <item x="601"/>
        <item x="136"/>
        <item x="395"/>
        <item x="478"/>
        <item x="40"/>
        <item x="660"/>
        <item x="808"/>
        <item x="481"/>
        <item x="240"/>
        <item x="480"/>
        <item x="184"/>
        <item x="199"/>
        <item x="259"/>
        <item x="158"/>
        <item x="653"/>
        <item x="173"/>
        <item x="189"/>
        <item x="671"/>
        <item x="554"/>
        <item x="186"/>
        <item x="620"/>
        <item x="673"/>
        <item x="823"/>
        <item x="851"/>
        <item x="28"/>
        <item x="404"/>
        <item x="857"/>
        <item x="825"/>
        <item x="363"/>
        <item x="796"/>
        <item x="819"/>
        <item x="236"/>
        <item x="618"/>
        <item x="867"/>
        <item x="291"/>
        <item x="352"/>
        <item x="487"/>
        <item x="201"/>
        <item x="606"/>
        <item x="17"/>
        <item x="530"/>
        <item x="429"/>
        <item x="523"/>
        <item x="436"/>
        <item x="565"/>
        <item x="123"/>
        <item x="517"/>
        <item x="76"/>
        <item x="497"/>
        <item x="408"/>
        <item x="798"/>
        <item x="864"/>
        <item x="318"/>
        <item x="374"/>
        <item x="299"/>
        <item x="431"/>
        <item x="168"/>
        <item x="888"/>
        <item x="694"/>
        <item x="538"/>
        <item x="834"/>
        <item x="638"/>
        <item x="345"/>
        <item x="761"/>
        <item x="328"/>
        <item x="516"/>
        <item x="36"/>
        <item x="56"/>
        <item x="57"/>
        <item x="59"/>
        <item x="787"/>
        <item x="268"/>
        <item x="442"/>
        <item x="227"/>
        <item x="110"/>
        <item x="190"/>
        <item x="861"/>
        <item x="375"/>
        <item x="488"/>
        <item x="648"/>
        <item x="511"/>
        <item x="84"/>
        <item x="739"/>
        <item x="729"/>
        <item x="243"/>
        <item x="152"/>
        <item x="782"/>
        <item x="762"/>
        <item x="494"/>
        <item x="841"/>
        <item x="131"/>
        <item x="260"/>
        <item x="842"/>
        <item x="527"/>
        <item x="78"/>
        <item x="347"/>
        <item x="213"/>
        <item x="53"/>
        <item x="721"/>
        <item x="680"/>
        <item x="233"/>
        <item x="311"/>
        <item x="662"/>
        <item x="377"/>
        <item x="55"/>
        <item x="475"/>
        <item x="533"/>
        <item x="364"/>
        <item x="273"/>
        <item x="455"/>
        <item x="833"/>
        <item x="149"/>
        <item x="30"/>
        <item x="799"/>
        <item x="58"/>
        <item x="710"/>
        <item x="226"/>
        <item x="772"/>
        <item x="670"/>
        <item x="496"/>
        <item x="605"/>
        <item x="453"/>
        <item x="585"/>
        <item x="619"/>
        <item x="423"/>
        <item x="137"/>
        <item x="521"/>
        <item x="289"/>
        <item x="644"/>
        <item x="300"/>
        <item x="38"/>
        <item x="574"/>
        <item x="140"/>
        <item x="379"/>
        <item x="699"/>
        <item x="658"/>
        <item x="306"/>
        <item x="717"/>
        <item x="336"/>
        <item x="838"/>
        <item x="276"/>
        <item x="382"/>
        <item x="103"/>
        <item x="542"/>
        <item x="581"/>
        <item x="162"/>
        <item x="65"/>
        <item x="248"/>
        <item x="80"/>
        <item x="575"/>
        <item x="326"/>
        <item x="283"/>
        <item x="302"/>
        <item x="763"/>
        <item x="805"/>
        <item x="72"/>
        <item x="814"/>
        <item x="425"/>
        <item x="803"/>
        <item x="826"/>
        <item x="732"/>
        <item x="286"/>
        <item x="706"/>
        <item x="692"/>
        <item x="733"/>
        <item x="578"/>
        <item x="12"/>
        <item x="61"/>
        <item x="546"/>
        <item x="51"/>
        <item x="175"/>
        <item x="298"/>
        <item x="315"/>
        <item x="461"/>
        <item x="182"/>
        <item x="873"/>
        <item x="157"/>
        <item x="325"/>
        <item x="514"/>
        <item x="679"/>
        <item x="121"/>
        <item x="165"/>
        <item x="712"/>
        <item x="716"/>
        <item x="485"/>
        <item x="180"/>
        <item x="663"/>
        <item x="194"/>
        <item x="664"/>
        <item x="132"/>
        <item x="426"/>
        <item x="281"/>
        <item x="498"/>
        <item x="525"/>
        <item x="204"/>
        <item x="178"/>
        <item x="746"/>
        <item x="543"/>
        <item x="757"/>
        <item x="471"/>
        <item x="5"/>
        <item x="275"/>
        <item x="871"/>
        <item x="362"/>
        <item x="779"/>
        <item x="458"/>
        <item x="482"/>
        <item x="810"/>
        <item x="681"/>
        <item x="687"/>
        <item x="749"/>
        <item x="848"/>
        <item x="8"/>
        <item x="536"/>
        <item x="466"/>
        <item x="422"/>
        <item x="534"/>
        <item x="507"/>
        <item x="93"/>
        <item x="217"/>
        <item x="294"/>
        <item x="144"/>
        <item x="10"/>
        <item x="464"/>
        <item x="599"/>
        <item x="463"/>
        <item x="139"/>
        <item x="457"/>
        <item x="23"/>
        <item x="376"/>
        <item x="508"/>
        <item x="791"/>
        <item x="443"/>
        <item x="266"/>
        <item x="438"/>
        <item x="412"/>
        <item x="688"/>
        <item x="203"/>
        <item x="827"/>
        <item x="719"/>
        <item x="444"/>
        <item x="891"/>
        <item x="690"/>
        <item x="393"/>
        <item x="196"/>
        <item x="881"/>
        <item x="454"/>
        <item x="794"/>
        <item x="775"/>
        <item x="66"/>
        <item x="128"/>
        <item x="280"/>
        <item x="672"/>
        <item x="19"/>
        <item x="25"/>
        <item x="70"/>
        <item x="32"/>
        <item x="146"/>
        <item x="572"/>
        <item x="95"/>
        <item x="31"/>
        <item x="383"/>
        <item x="465"/>
        <item x="18"/>
        <item x="348"/>
        <item x="689"/>
        <item x="440"/>
        <item x="844"/>
        <item x="47"/>
        <item x="807"/>
        <item x="467"/>
        <item x="537"/>
        <item x="151"/>
        <item x="755"/>
        <item x="356"/>
        <item x="558"/>
        <item x="876"/>
        <item x="771"/>
        <item x="290"/>
        <item x="211"/>
        <item x="720"/>
        <item x="159"/>
        <item x="267"/>
        <item x="320"/>
        <item x="541"/>
        <item x="736"/>
        <item x="718"/>
        <item x="360"/>
        <item x="335"/>
        <item x="604"/>
        <item x="640"/>
        <item x="553"/>
        <item x="600"/>
        <item x="835"/>
        <item x="754"/>
        <item x="257"/>
        <item x="678"/>
        <item x="740"/>
        <item x="693"/>
        <item x="613"/>
        <item x="479"/>
        <item x="756"/>
        <item x="738"/>
        <item x="617"/>
        <item x="222"/>
        <item x="569"/>
        <item x="232"/>
        <item x="759"/>
        <item x="683"/>
        <item x="846"/>
        <item x="258"/>
        <item x="758"/>
        <item x="112"/>
        <item x="73"/>
        <item x="64"/>
        <item x="665"/>
        <item x="167"/>
        <item x="52"/>
        <item x="778"/>
        <item x="68"/>
        <item x="669"/>
        <item x="411"/>
        <item x="594"/>
        <item x="577"/>
        <item x="185"/>
        <item x="365"/>
        <item x="274"/>
        <item x="245"/>
        <item x="329"/>
        <item x="448"/>
        <item x="788"/>
        <item x="559"/>
        <item x="277"/>
        <item x="219"/>
        <item x="6"/>
        <item x="642"/>
        <item x="262"/>
        <item x="804"/>
        <item x="486"/>
        <item x="340"/>
        <item x="776"/>
        <item x="210"/>
        <item x="145"/>
        <item x="860"/>
        <item x="765"/>
        <item x="624"/>
        <item x="4"/>
        <item x="138"/>
        <item x="750"/>
        <item x="459"/>
        <item x="567"/>
        <item x="129"/>
        <item x="339"/>
        <item x="728"/>
        <item x="539"/>
        <item x="727"/>
        <item x="124"/>
        <item x="156"/>
        <item x="269"/>
        <item x="100"/>
        <item x="489"/>
        <item x="303"/>
        <item x="344"/>
        <item x="510"/>
        <item x="505"/>
        <item x="855"/>
        <item x="141"/>
        <item x="301"/>
        <item x="435"/>
        <item x="476"/>
        <item x="473"/>
        <item x="410"/>
        <item x="722"/>
        <item x="596"/>
        <item x="416"/>
        <item x="892"/>
        <item x="106"/>
        <item x="361"/>
        <item x="134"/>
        <item x="330"/>
        <item x="16"/>
        <item x="21"/>
        <item x="766"/>
        <item x="698"/>
        <item x="568"/>
        <item x="532"/>
        <item x="744"/>
        <item x="272"/>
        <item x="224"/>
        <item x="859"/>
        <item x="98"/>
        <item x="333"/>
        <item x="117"/>
        <item x="264"/>
        <item x="635"/>
        <item x="358"/>
        <item x="656"/>
        <item x="709"/>
        <item x="847"/>
        <item x="557"/>
        <item x="45"/>
        <item x="33"/>
        <item x="305"/>
        <item x="724"/>
        <item x="701"/>
        <item x="323"/>
        <item x="214"/>
        <item x="504"/>
        <item x="703"/>
        <item x="764"/>
        <item x="883"/>
        <item x="166"/>
        <item x="868"/>
        <item x="83"/>
        <item x="82"/>
        <item x="737"/>
        <item x="869"/>
        <item x="118"/>
        <item x="863"/>
        <item x="418"/>
        <item x="783"/>
        <item x="595"/>
        <item x="122"/>
        <item x="472"/>
        <item x="812"/>
        <item x="107"/>
        <item x="147"/>
        <item x="661"/>
        <item x="230"/>
        <item x="588"/>
        <item x="87"/>
        <item x="212"/>
        <item x="34"/>
        <item x="637"/>
        <item x="209"/>
        <item x="592"/>
        <item x="37"/>
        <item x="44"/>
        <item x="111"/>
        <item x="239"/>
        <item x="220"/>
        <item x="13"/>
        <item x="249"/>
        <item x="77"/>
        <item x="414"/>
        <item x="413"/>
        <item x="548"/>
        <item x="39"/>
        <item x="349"/>
        <item x="598"/>
        <item x="160"/>
        <item x="223"/>
        <item x="492"/>
        <item x="550"/>
        <item x="612"/>
        <item x="818"/>
        <item x="288"/>
        <item x="407"/>
        <item x="875"/>
        <item x="125"/>
        <item x="369"/>
        <item x="593"/>
        <item x="181"/>
        <item x="829"/>
        <item x="784"/>
        <item x="742"/>
        <item x="460"/>
        <item x="251"/>
        <item x="359"/>
        <item x="388"/>
        <item x="734"/>
        <item x="506"/>
        <item x="54"/>
        <item x="643"/>
        <item x="849"/>
        <item x="420"/>
        <item x="632"/>
        <item x="477"/>
        <item x="295"/>
        <item x="308"/>
        <item x="366"/>
        <item x="391"/>
        <item x="586"/>
        <item x="666"/>
        <item x="246"/>
        <item x="215"/>
        <item x="751"/>
        <item x="866"/>
        <item x="193"/>
        <item x="836"/>
        <item x="629"/>
        <item x="195"/>
        <item x="850"/>
        <item x="767"/>
        <item x="654"/>
        <item x="254"/>
        <item x="685"/>
        <item x="582"/>
        <item x="94"/>
        <item x="611"/>
        <item x="602"/>
        <item x="153"/>
        <item x="237"/>
        <item x="428"/>
        <item x="69"/>
        <item x="321"/>
        <item x="49"/>
        <item x="731"/>
        <item x="74"/>
        <item x="587"/>
        <item x="639"/>
        <item x="715"/>
        <item x="319"/>
        <item x="723"/>
        <item x="235"/>
        <item x="370"/>
        <item x="406"/>
        <item x="590"/>
        <item x="469"/>
        <item x="242"/>
        <item x="518"/>
        <item x="343"/>
        <item x="234"/>
        <item x="91"/>
        <item x="50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2">
    <field x="20"/>
    <field x="6"/>
  </rowFields>
  <rowItems count="5">
    <i>
      <x/>
    </i>
    <i r="1">
      <x/>
    </i>
    <i r="1">
      <x v="1"/>
    </i>
    <i r="1">
      <x v="2"/>
    </i>
    <i r="1">
      <x v="3"/>
    </i>
  </rowItems>
  <colItems count="1">
    <i/>
  </colItems>
  <dataFields count="1">
    <dataField name="Count of Compliance" fld="20" subtotal="count" showDataAs="percentOfTotal" baseField="0" baseItem="0" numFmtId="10"/>
  </dataFields>
  <chartFormats count="6">
    <chartFormat chart="7"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3">
          <reference field="4294967294" count="1" selected="0">
            <x v="0"/>
          </reference>
          <reference field="6" count="1" selected="0">
            <x v="0"/>
          </reference>
          <reference field="20" count="1" selected="0">
            <x v="0"/>
          </reference>
        </references>
      </pivotArea>
    </chartFormat>
    <chartFormat chart="13" format="12">
      <pivotArea type="data" outline="0" fieldPosition="0">
        <references count="3">
          <reference field="4294967294" count="1" selected="0">
            <x v="0"/>
          </reference>
          <reference field="6" count="1" selected="0">
            <x v="1"/>
          </reference>
          <reference field="20" count="1" selected="0">
            <x v="0"/>
          </reference>
        </references>
      </pivotArea>
    </chartFormat>
    <chartFormat chart="13" format="13">
      <pivotArea type="data" outline="0" fieldPosition="0">
        <references count="3">
          <reference field="4294967294" count="1" selected="0">
            <x v="0"/>
          </reference>
          <reference field="6" count="1" selected="0">
            <x v="2"/>
          </reference>
          <reference field="20" count="1" selected="0">
            <x v="0"/>
          </reference>
        </references>
      </pivotArea>
    </chartFormat>
    <chartFormat chart="13" format="14">
      <pivotArea type="data" outline="0" fieldPosition="0">
        <references count="3">
          <reference field="4294967294" count="1" selected="0">
            <x v="0"/>
          </reference>
          <reference field="6" count="1" selected="0">
            <x v="3"/>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04F72D8-ADC7-4012-99E2-21D0AA2DC7E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45">
    <pivotField subtotalTop="0" showAll="0"/>
    <pivotField subtotalTop="0" showAll="0"/>
    <pivotField subtotalTop="0" showAll="0">
      <items count="7">
        <item x="1"/>
        <item x="0"/>
        <item x="2"/>
        <item x="4"/>
        <item x="3"/>
        <item x="5"/>
        <item t="default"/>
      </items>
    </pivotField>
    <pivotField subtotalTop="0" showAll="0"/>
    <pivotField subtotalTop="0" showAll="0"/>
    <pivotField subtotalTop="0" showAll="0"/>
    <pivotField subtotalTop="0" showAll="0"/>
    <pivotField subtotalTop="0" showAll="0"/>
    <pivotField subtotalTop="0" showAll="0"/>
    <pivotField numFmtId="14" subtotalTop="0"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ubtotalTop="0" showAll="0"/>
    <pivotField subtotalTop="0" showAll="0"/>
    <pivotField numFmtId="164" subtotalTop="0" showAll="0"/>
    <pivotField numFmtId="164" subtotalTop="0" showAll="0"/>
    <pivotField numFmtId="164" subtotalTop="0" showAll="0"/>
    <pivotField subtotalTop="0" showAll="0"/>
    <pivotField subtotalTop="0" showAll="0"/>
    <pivotField subtotalTop="0" showAll="0"/>
    <pivotField subtotalTop="0" showAll="0">
      <items count="4">
        <item x="1"/>
        <item x="2"/>
        <item x="0"/>
        <item t="default"/>
      </items>
    </pivotField>
    <pivotField subtotalTop="0" showAll="0"/>
    <pivotField axis="axisRow" dataField="1" subtotalTop="0" showAll="0">
      <items count="4">
        <item x="0"/>
        <item x="1"/>
        <item x="2"/>
        <item t="default"/>
      </items>
    </pivotField>
    <pivotField subtotalTop="0" showAll="0"/>
    <pivotField subtotalTop="0" showAll="0"/>
    <pivotField subtotalTop="0" showAll="0"/>
    <pivotField subtotalTop="0" showAll="0">
      <items count="6">
        <item x="2"/>
        <item x="0"/>
        <item x="4"/>
        <item x="3"/>
        <item x="1"/>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 subtotalTop="0" showAll="0"/>
    <pivotField subtotalTop="0" showAll="0">
      <items count="7">
        <item x="0"/>
        <item x="1"/>
        <item x="2"/>
        <item x="3"/>
        <item x="4"/>
        <item x="5"/>
        <item t="default"/>
      </items>
    </pivotField>
  </pivotFields>
  <rowFields count="1">
    <field x="20"/>
  </rowFields>
  <rowItems count="4">
    <i>
      <x/>
    </i>
    <i>
      <x v="1"/>
    </i>
    <i>
      <x v="2"/>
    </i>
    <i t="grand">
      <x/>
    </i>
  </rowItems>
  <colItems count="1">
    <i/>
  </colItems>
  <dataFields count="1">
    <dataField name="Count of Compliance" fld="2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D276A2C-9DEE-4C54-BC08-BFDF2E08087F}" name="PivotTable13" cacheId="15" applyNumberFormats="0" applyBorderFormats="0" applyFontFormats="0" applyPatternFormats="0" applyAlignmentFormats="0" applyWidthHeightFormats="1" dataCaption="Values" tag="ab8f25f4-7187-4630-b0ff-d2fd2e3e5a89" updatedVersion="8" minRefreshableVersion="3" useAutoFormatting="1" subtotalHiddenItems="1" itemPrintTitles="1" createdVersion="8" indent="0" outline="1" outlineData="1" multipleFieldFilters="0" chartFormat="7" rowHeaderCaption="Part">
  <location ref="A10:B2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i>
    <i>
      <x v="7"/>
    </i>
    <i>
      <x v="9"/>
    </i>
    <i>
      <x v="1"/>
    </i>
    <i>
      <x v="2"/>
    </i>
    <i>
      <x v="8"/>
    </i>
    <i>
      <x v="6"/>
    </i>
    <i>
      <x v="5"/>
    </i>
    <i t="grand">
      <x/>
    </i>
  </rowItems>
  <colItems count="1">
    <i/>
  </colItems>
  <dataFields count="1">
    <dataField name="Current Stock"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rrent Stock"/>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7F2589F-BFA1-42BE-BD76-23A5FB55C7A3}" name="PivotTable11" cacheId="13" applyNumberFormats="0" applyBorderFormats="0" applyFontFormats="0" applyPatternFormats="0" applyAlignmentFormats="0" applyWidthHeightFormats="1" dataCaption="Values" tag="ff880578-91f8-4c6d-b85a-f37459cceb3d"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2"/>
    <dataField fld="1" subtotal="count" baseField="0" baseItem="0"/>
    <dataField fld="2" subtotal="count" baseField="0" baseItem="0"/>
    <dataField fld="3" subtotal="count" baseField="0" baseItem="0"/>
    <dataField fld="4" subtotal="count" baseField="0" baseItem="0"/>
  </dataFields>
  <formats count="1">
    <format dxfId="6">
      <pivotArea outline="0" collapsedLevelsAreSubtotals="1" fieldPosition="0">
        <references count="1">
          <reference field="4294967294" count="1" selected="0">
            <x v="0"/>
          </reference>
        </references>
      </pivotArea>
    </format>
  </format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81FB9FE-9555-44B3-A8AC-48CED9691D45}" name="PivotTable19" cacheId="17" applyNumberFormats="0" applyBorderFormats="0" applyFontFormats="0" applyPatternFormats="0" applyAlignmentFormats="0" applyWidthHeightFormats="1" dataCaption="Values" tag="7e04e9a8-fb46-4983-a6b5-981670fd9a7b" updatedVersion="8" minRefreshableVersion="3" useAutoFormatting="1" itemPrintTitles="1" createdVersion="8" indent="0" outline="1" outlineData="1" multipleFieldFilters="0">
  <location ref="A1142:B1254" firstHeaderRow="1" firstDataRow="1" firstDataCol="1"/>
  <pivotFields count="3">
    <pivotField dataField="1" subtotalTop="0" showAll="0" defaultSubtotal="0"/>
    <pivotField axis="axisRow" allDrilled="1" subtotalTop="0" showAll="0" dataSourceSort="1" defaultSubtotal="0" defaultAttributeDrillState="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allDrilled="1" subtotalTop="0" showAll="0" dataSourceSort="1" defaultSubtotal="0" defaultAttributeDrillState="1"/>
  </pivotFields>
  <rowFields count="1">
    <field x="1"/>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Items count="1">
    <i/>
  </colItems>
  <dataFields count="1">
    <dataField fld="0" subtotal="count" baseField="0" baseItem="0"/>
  </dataField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5F4EF744-684A-42AC-8929-802BBBBE7300}" name="PivotTable17" cacheId="14" applyNumberFormats="0" applyBorderFormats="0" applyFontFormats="0" applyPatternFormats="0" applyAlignmentFormats="0" applyWidthHeightFormats="1" dataCaption="Values" tag="4ad43269-5ec3-4b77-91da-e23edcae702b" updatedVersion="8" minRefreshableVersion="3" useAutoFormatting="1" subtotalHiddenItems="1" itemPrintTitles="1" createdVersion="8" indent="0" outline="1" outlineData="1" multipleFieldFilters="0">
  <location ref="A1027:B1048" firstHeaderRow="1" firstDataRow="1" firstDataCol="1"/>
  <pivotFields count="3">
    <pivotField dataField="1" subtotalTop="0" showAll="0" defaultSubtotal="0"/>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0" subtotal="count" baseField="0" baseItem="0"/>
  </dataField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84">
      <autoFilter ref="A1">
        <filterColumn colId="0">
          <top10 val="20" filterVal="2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FC18FDD-DC09-40C5-80B5-5E18098BB933}" name="PivotTable15" cacheId="16" applyNumberFormats="0" applyBorderFormats="0" applyFontFormats="0" applyPatternFormats="0" applyAlignmentFormats="0" applyWidthHeightFormats="1" dataCaption="Values" tag="96f16dfe-7343-4afd-8891-00ca004e0c76" updatedVersion="8" minRefreshableVersion="3" useAutoFormatting="1" itemPrintTitles="1" createdVersion="8" indent="0" outline="1" outlineData="1" multipleFieldFilters="0" rowHeaderCaption="Inventory Level">
  <location ref="A516:A1023" firstHeaderRow="1" firstDataRow="1" firstDataCol="1"/>
  <pivotFields count="2">
    <pivotField axis="axisRow" allDrilled="1" subtotalTop="0" showAll="0" dataSourceSort="1" defaultSubtotal="0" defaultAttributeDrillState="1">
      <items count="5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s>
    </pivotField>
    <pivotField allDrilled="1" subtotalTop="0" showAll="0" dataSourceSort="1" defaultSubtotal="0" defaultAttributeDrillState="1"/>
  </pivotFields>
  <rowFields count="1">
    <field x="0"/>
  </rowFields>
  <rowItems count="5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t="grand">
      <x/>
    </i>
  </rowItems>
  <pivotHierarchies count="9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orkorders">
        <x15:activeTabTopLevelEntity name="[work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BA97414-2120-440A-ADD1-1EC3FB78F61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oot Cause">
  <location ref="A2:B7" firstHeaderRow="1" firstDataRow="1" firstDataCol="1"/>
  <pivotFields count="45">
    <pivotField showAll="0"/>
    <pivotField showAll="0"/>
    <pivotField showAll="0"/>
    <pivotField showAll="0"/>
    <pivotField showAll="0"/>
    <pivotField showAll="0"/>
    <pivotField showAll="0"/>
    <pivotField showAll="0">
      <items count="7">
        <item x="3"/>
        <item x="0"/>
        <item x="4"/>
        <item x="5"/>
        <item x="2"/>
        <item x="1"/>
        <item t="default"/>
      </items>
    </pivotField>
    <pivotField axis="axisRow" showAll="0">
      <items count="6">
        <item x="2"/>
        <item x="0"/>
        <item x="3"/>
        <item x="1"/>
        <item x="4"/>
        <item t="default"/>
      </items>
    </pivotField>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dataField="1"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1">
    <field x="8"/>
  </rowFields>
  <rowItems count="5">
    <i>
      <x/>
    </i>
    <i>
      <x v="1"/>
    </i>
    <i>
      <x v="2"/>
    </i>
    <i>
      <x v="3"/>
    </i>
    <i>
      <x v="4"/>
    </i>
  </rowItems>
  <colItems count="1">
    <i/>
  </colItems>
  <dataFields count="1">
    <dataField name="Sum of DowntimeHour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9384298-DEEA-47EE-A8D1-B091EEB8ED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oot Cause">
  <location ref="A33:B39" firstHeaderRow="1" firstDataRow="1" firstDataCol="1"/>
  <pivotFields count="45">
    <pivotField showAll="0"/>
    <pivotField showAll="0"/>
    <pivotField showAll="0"/>
    <pivotField showAll="0"/>
    <pivotField showAll="0"/>
    <pivotField showAll="0"/>
    <pivotField showAll="0"/>
    <pivotField showAll="0">
      <items count="7">
        <item x="3"/>
        <item x="0"/>
        <item x="4"/>
        <item x="5"/>
        <item x="2"/>
        <item x="1"/>
        <item t="default"/>
      </items>
    </pivotField>
    <pivotField axis="axisRow" dataField="1" showAll="0">
      <items count="6">
        <item x="2"/>
        <item x="0"/>
        <item x="3"/>
        <item x="1"/>
        <item x="4"/>
        <item t="default"/>
      </items>
    </pivotField>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1">
    <field x="8"/>
  </rowFields>
  <rowItems count="6">
    <i>
      <x/>
    </i>
    <i>
      <x v="1"/>
    </i>
    <i>
      <x v="2"/>
    </i>
    <i>
      <x v="3"/>
    </i>
    <i>
      <x v="4"/>
    </i>
    <i t="grand">
      <x/>
    </i>
  </rowItems>
  <colItems count="1">
    <i/>
  </colItems>
  <dataFields count="1">
    <dataField name="Count of RootCause" fld="8" subtotal="count" baseField="0" baseItem="0"/>
  </dataField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8" count="1" selected="0">
            <x v="0"/>
          </reference>
        </references>
      </pivotArea>
    </chartFormat>
    <chartFormat chart="7" format="14">
      <pivotArea type="data" outline="0" fieldPosition="0">
        <references count="2">
          <reference field="4294967294" count="1" selected="0">
            <x v="0"/>
          </reference>
          <reference field="8" count="1" selected="0">
            <x v="1"/>
          </reference>
        </references>
      </pivotArea>
    </chartFormat>
    <chartFormat chart="7" format="15">
      <pivotArea type="data" outline="0" fieldPosition="0">
        <references count="2">
          <reference field="4294967294" count="1" selected="0">
            <x v="0"/>
          </reference>
          <reference field="8" count="1" selected="0">
            <x v="2"/>
          </reference>
        </references>
      </pivotArea>
    </chartFormat>
    <chartFormat chart="7" format="16">
      <pivotArea type="data" outline="0" fieldPosition="0">
        <references count="2">
          <reference field="4294967294" count="1" selected="0">
            <x v="0"/>
          </reference>
          <reference field="8" count="1" selected="0">
            <x v="3"/>
          </reference>
        </references>
      </pivotArea>
    </chartFormat>
    <chartFormat chart="7"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3FF1FC6-B98F-4DF2-9633-95D4AF48725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B24" firstHeaderRow="1" firstDataRow="1" firstDataCol="1"/>
  <pivotFields count="45">
    <pivotField showAll="0"/>
    <pivotField showAll="0"/>
    <pivotField axis="axisRow" showAll="0">
      <items count="7">
        <item x="1"/>
        <item x="0"/>
        <item x="2"/>
        <item x="4"/>
        <item x="3"/>
        <item x="5"/>
        <item t="default"/>
      </items>
    </pivotField>
    <pivotField showAll="0"/>
    <pivotField showAll="0"/>
    <pivotField showAll="0"/>
    <pivotField showAll="0"/>
    <pivotField showAll="0">
      <items count="7">
        <item x="3"/>
        <item x="0"/>
        <item x="4"/>
        <item x="5"/>
        <item x="2"/>
        <item x="1"/>
        <item t="default"/>
      </items>
    </pivotField>
    <pivotField showAll="0"/>
    <pivotField numFmtId="14" showAll="0">
      <items count="1347">
        <item x="1295"/>
        <item x="1187"/>
        <item x="1013"/>
        <item x="1174"/>
        <item x="335"/>
        <item x="694"/>
        <item x="156"/>
        <item x="530"/>
        <item x="1236"/>
        <item x="829"/>
        <item x="891"/>
        <item x="1175"/>
        <item x="1326"/>
        <item x="552"/>
        <item x="1258"/>
        <item x="352"/>
        <item x="190"/>
        <item x="1142"/>
        <item x="46"/>
        <item x="477"/>
        <item x="748"/>
        <item x="938"/>
        <item x="1255"/>
        <item x="518"/>
        <item x="386"/>
        <item x="915"/>
        <item x="834"/>
        <item x="1096"/>
        <item x="409"/>
        <item x="597"/>
        <item x="30"/>
        <item x="880"/>
        <item x="112"/>
        <item x="465"/>
        <item x="1066"/>
        <item x="1037"/>
        <item x="534"/>
        <item x="1079"/>
        <item x="271"/>
        <item x="1289"/>
        <item x="1154"/>
        <item x="583"/>
        <item x="878"/>
        <item x="1043"/>
        <item x="864"/>
        <item x="803"/>
        <item x="1133"/>
        <item x="1300"/>
        <item x="1107"/>
        <item x="920"/>
        <item x="104"/>
        <item x="1183"/>
        <item x="936"/>
        <item x="270"/>
        <item x="984"/>
        <item x="606"/>
        <item x="88"/>
        <item x="226"/>
        <item x="935"/>
        <item x="141"/>
        <item x="1288"/>
        <item x="449"/>
        <item x="847"/>
        <item x="969"/>
        <item x="21"/>
        <item x="227"/>
        <item x="549"/>
        <item x="632"/>
        <item x="1266"/>
        <item x="132"/>
        <item x="27"/>
        <item x="508"/>
        <item x="1052"/>
        <item x="1056"/>
        <item x="702"/>
        <item x="510"/>
        <item x="870"/>
        <item x="408"/>
        <item x="719"/>
        <item x="1240"/>
        <item x="31"/>
        <item x="1182"/>
        <item x="473"/>
        <item x="1022"/>
        <item x="557"/>
        <item x="907"/>
        <item x="836"/>
        <item x="1020"/>
        <item x="149"/>
        <item x="295"/>
        <item x="137"/>
        <item x="1323"/>
        <item x="500"/>
        <item x="43"/>
        <item x="1215"/>
        <item x="1094"/>
        <item x="914"/>
        <item x="1198"/>
        <item x="580"/>
        <item x="1000"/>
        <item x="1341"/>
        <item x="1171"/>
        <item x="484"/>
        <item x="760"/>
        <item x="715"/>
        <item x="521"/>
        <item x="903"/>
        <item x="1165"/>
        <item x="299"/>
        <item x="485"/>
        <item x="645"/>
        <item x="542"/>
        <item x="527"/>
        <item x="182"/>
        <item x="934"/>
        <item x="322"/>
        <item x="14"/>
        <item x="933"/>
        <item x="754"/>
        <item x="334"/>
        <item x="540"/>
        <item x="360"/>
        <item x="917"/>
        <item x="1119"/>
        <item x="1018"/>
        <item x="1076"/>
        <item x="827"/>
        <item x="1106"/>
        <item x="553"/>
        <item x="220"/>
        <item x="666"/>
        <item x="768"/>
        <item x="456"/>
        <item x="239"/>
        <item x="594"/>
        <item x="224"/>
        <item x="79"/>
        <item x="1161"/>
        <item x="147"/>
        <item x="749"/>
        <item x="349"/>
        <item x="699"/>
        <item x="503"/>
        <item x="1144"/>
        <item x="29"/>
        <item x="800"/>
        <item x="152"/>
        <item x="670"/>
        <item x="895"/>
        <item x="130"/>
        <item x="787"/>
        <item x="983"/>
        <item x="538"/>
        <item x="193"/>
        <item x="1131"/>
        <item x="163"/>
        <item x="1112"/>
        <item x="942"/>
        <item x="1192"/>
        <item x="428"/>
        <item x="644"/>
        <item x="789"/>
        <item x="424"/>
        <item x="328"/>
        <item x="342"/>
        <item x="746"/>
        <item x="100"/>
        <item x="91"/>
        <item x="144"/>
        <item x="675"/>
        <item x="778"/>
        <item x="374"/>
        <item x="616"/>
        <item x="589"/>
        <item x="688"/>
        <item x="1176"/>
        <item x="376"/>
        <item x="416"/>
        <item x="650"/>
        <item x="109"/>
        <item x="159"/>
        <item x="1158"/>
        <item x="560"/>
        <item x="19"/>
        <item x="5"/>
        <item x="618"/>
        <item x="1319"/>
        <item x="1297"/>
        <item x="397"/>
        <item x="418"/>
        <item x="824"/>
        <item x="281"/>
        <item x="438"/>
        <item x="56"/>
        <item x="115"/>
        <item x="133"/>
        <item x="348"/>
        <item x="704"/>
        <item x="1303"/>
        <item x="96"/>
        <item x="1272"/>
        <item x="1189"/>
        <item x="1181"/>
        <item x="1228"/>
        <item x="1157"/>
        <item x="729"/>
        <item x="1055"/>
        <item x="672"/>
        <item x="402"/>
        <item x="732"/>
        <item x="415"/>
        <item x="1265"/>
        <item x="1104"/>
        <item x="1081"/>
        <item x="943"/>
        <item x="300"/>
        <item x="813"/>
        <item x="498"/>
        <item x="892"/>
        <item x="584"/>
        <item x="996"/>
        <item x="363"/>
        <item x="741"/>
        <item x="665"/>
        <item x="653"/>
        <item x="1166"/>
        <item x="868"/>
        <item x="136"/>
        <item x="727"/>
        <item x="556"/>
        <item x="1086"/>
        <item x="504"/>
        <item x="1268"/>
        <item x="185"/>
        <item x="822"/>
        <item x="511"/>
        <item x="35"/>
        <item x="58"/>
        <item x="117"/>
        <item x="388"/>
        <item x="546"/>
        <item x="832"/>
        <item x="248"/>
        <item x="445"/>
        <item x="617"/>
        <item x="353"/>
        <item x="87"/>
        <item x="1207"/>
        <item x="648"/>
        <item x="1149"/>
        <item x="810"/>
        <item x="1156"/>
        <item x="1251"/>
        <item x="1027"/>
        <item x="1281"/>
        <item x="1048"/>
        <item x="1197"/>
        <item x="1333"/>
        <item x="261"/>
        <item x="101"/>
        <item x="851"/>
        <item x="1173"/>
        <item x="1177"/>
        <item x="667"/>
        <item x="1287"/>
        <item x="186"/>
        <item x="958"/>
        <item x="1078"/>
        <item x="506"/>
        <item x="1092"/>
        <item x="327"/>
        <item x="1220"/>
        <item x="1075"/>
        <item x="595"/>
        <item x="294"/>
        <item x="820"/>
        <item x="206"/>
        <item x="1206"/>
        <item x="195"/>
        <item x="1153"/>
        <item x="516"/>
        <item x="1208"/>
        <item x="365"/>
        <item x="548"/>
        <item x="1146"/>
        <item x="526"/>
        <item x="400"/>
        <item x="131"/>
        <item x="18"/>
        <item x="302"/>
        <item x="437"/>
        <item x="483"/>
        <item x="721"/>
        <item x="862"/>
        <item x="649"/>
        <item x="108"/>
        <item x="916"/>
        <item x="514"/>
        <item x="49"/>
        <item x="994"/>
        <item x="493"/>
        <item x="168"/>
        <item x="570"/>
        <item x="890"/>
        <item x="74"/>
        <item x="550"/>
        <item x="823"/>
        <item x="593"/>
        <item x="1148"/>
        <item x="845"/>
        <item x="993"/>
        <item x="1336"/>
        <item x="1069"/>
        <item x="863"/>
        <item x="963"/>
        <item x="948"/>
        <item x="1016"/>
        <item x="831"/>
        <item x="1243"/>
        <item x="85"/>
        <item x="575"/>
        <item x="434"/>
        <item x="1152"/>
        <item x="75"/>
        <item x="76"/>
        <item x="480"/>
        <item x="1026"/>
        <item x="60"/>
        <item x="496"/>
        <item x="1031"/>
        <item x="790"/>
        <item x="600"/>
        <item x="886"/>
        <item x="398"/>
        <item x="1195"/>
        <item x="48"/>
        <item x="720"/>
        <item x="806"/>
        <item x="576"/>
        <item x="783"/>
        <item x="1318"/>
        <item x="695"/>
        <item x="1311"/>
        <item x="211"/>
        <item x="373"/>
        <item x="771"/>
        <item x="208"/>
        <item x="612"/>
        <item x="1245"/>
        <item x="1047"/>
        <item x="1340"/>
        <item x="574"/>
        <item x="627"/>
        <item x="36"/>
        <item x="698"/>
        <item x="811"/>
        <item x="722"/>
        <item x="788"/>
        <item x="381"/>
        <item x="1049"/>
        <item x="16"/>
        <item x="797"/>
        <item x="615"/>
        <item x="1253"/>
        <item x="252"/>
        <item x="1089"/>
        <item x="370"/>
        <item x="499"/>
        <item x="103"/>
        <item x="1085"/>
        <item x="1185"/>
        <item x="306"/>
        <item x="940"/>
        <item x="711"/>
        <item x="889"/>
        <item x="753"/>
        <item x="189"/>
        <item x="1203"/>
        <item x="944"/>
        <item x="633"/>
        <item x="1004"/>
        <item x="391"/>
        <item x="816"/>
        <item x="1178"/>
        <item x="1304"/>
        <item x="1038"/>
        <item x="1233"/>
        <item x="260"/>
        <item x="737"/>
        <item x="125"/>
        <item x="1226"/>
        <item x="457"/>
        <item x="1162"/>
        <item x="1231"/>
        <item x="158"/>
        <item x="905"/>
        <item x="68"/>
        <item x="423"/>
        <item x="279"/>
        <item x="685"/>
        <item x="70"/>
        <item x="623"/>
        <item x="1024"/>
        <item x="410"/>
        <item x="770"/>
        <item x="1072"/>
        <item x="1270"/>
        <item x="1136"/>
        <item x="987"/>
        <item x="37"/>
        <item x="129"/>
        <item x="1202"/>
        <item x="422"/>
        <item x="953"/>
        <item x="265"/>
        <item x="176"/>
        <item x="459"/>
        <item x="857"/>
        <item x="1017"/>
        <item x="65"/>
        <item x="910"/>
        <item x="278"/>
        <item x="308"/>
        <item x="897"/>
        <item x="815"/>
        <item x="178"/>
        <item x="338"/>
        <item x="107"/>
        <item x="359"/>
        <item x="1138"/>
        <item x="1040"/>
        <item x="293"/>
        <item x="209"/>
        <item x="95"/>
        <item x="1129"/>
        <item x="12"/>
        <item x="238"/>
        <item x="257"/>
        <item x="655"/>
        <item x="975"/>
        <item x="219"/>
        <item x="622"/>
        <item x="450"/>
        <item x="90"/>
        <item x="724"/>
        <item x="1029"/>
        <item x="355"/>
        <item x="383"/>
        <item x="501"/>
        <item x="307"/>
        <item x="285"/>
        <item x="1284"/>
        <item x="925"/>
        <item x="1263"/>
        <item x="624"/>
        <item x="242"/>
        <item x="162"/>
        <item x="369"/>
        <item x="251"/>
        <item x="1223"/>
        <item x="1084"/>
        <item x="263"/>
        <item x="1250"/>
        <item x="512"/>
        <item x="1115"/>
        <item x="568"/>
        <item x="419"/>
        <item x="172"/>
        <item x="331"/>
        <item x="41"/>
        <item x="495"/>
        <item x="446"/>
        <item x="487"/>
        <item x="887"/>
        <item x="812"/>
        <item x="1058"/>
        <item x="861"/>
        <item x="228"/>
        <item x="767"/>
        <item x="796"/>
        <item x="932"/>
        <item x="1218"/>
        <item x="399"/>
        <item x="671"/>
        <item x="1091"/>
        <item x="544"/>
        <item x="608"/>
        <item x="401"/>
        <item x="72"/>
        <item x="1235"/>
        <item x="713"/>
        <item x="896"/>
        <item x="657"/>
        <item x="10"/>
        <item x="243"/>
        <item x="235"/>
        <item x="636"/>
        <item x="1028"/>
        <item x="468"/>
        <item x="970"/>
        <item x="461"/>
        <item x="250"/>
        <item x="798"/>
        <item x="1045"/>
        <item x="801"/>
        <item x="276"/>
        <item x="588"/>
        <item x="1204"/>
        <item x="1285"/>
        <item x="253"/>
        <item x="1196"/>
        <item x="1007"/>
        <item x="1229"/>
        <item x="1"/>
        <item x="904"/>
        <item x="440"/>
        <item x="113"/>
        <item x="280"/>
        <item x="981"/>
        <item x="662"/>
        <item x="387"/>
        <item x="676"/>
        <item x="329"/>
        <item x="1101"/>
        <item x="819"/>
        <item x="967"/>
        <item x="629"/>
        <item x="140"/>
        <item x="875"/>
        <item x="894"/>
        <item x="873"/>
        <item x="405"/>
        <item x="1009"/>
        <item x="791"/>
        <item x="1216"/>
        <item x="1269"/>
        <item x="1246"/>
        <item x="471"/>
        <item x="849"/>
        <item x="291"/>
        <item x="799"/>
        <item x="222"/>
        <item x="1324"/>
        <item x="619"/>
        <item x="692"/>
        <item x="254"/>
        <item x="578"/>
        <item x="192"/>
        <item x="738"/>
        <item x="524"/>
        <item x="32"/>
        <item x="464"/>
        <item x="634"/>
        <item x="1015"/>
        <item x="155"/>
        <item x="481"/>
        <item x="859"/>
        <item x="929"/>
        <item x="659"/>
        <item x="385"/>
        <item x="1087"/>
        <item x="213"/>
        <item x="525"/>
        <item x="882"/>
        <item x="282"/>
        <item x="1247"/>
        <item x="1282"/>
        <item x="22"/>
        <item x="234"/>
        <item x="1186"/>
        <item x="1345"/>
        <item x="491"/>
        <item x="23"/>
        <item x="324"/>
        <item x="941"/>
        <item x="1170"/>
        <item x="482"/>
        <item x="865"/>
        <item x="1132"/>
        <item x="1122"/>
        <item x="979"/>
        <item x="923"/>
        <item x="486"/>
        <item x="382"/>
        <item x="1305"/>
        <item x="427"/>
        <item x="346"/>
        <item x="489"/>
        <item x="357"/>
        <item x="303"/>
        <item x="1068"/>
        <item x="1234"/>
        <item x="620"/>
        <item x="689"/>
        <item x="1290"/>
        <item x="17"/>
        <item x="258"/>
        <item x="611"/>
        <item x="1325"/>
        <item x="610"/>
        <item x="157"/>
        <item x="204"/>
        <item x="4"/>
        <item x="1120"/>
        <item x="735"/>
        <item x="7"/>
        <item x="379"/>
        <item x="1014"/>
        <item x="978"/>
        <item x="52"/>
        <item x="956"/>
        <item x="378"/>
        <item x="229"/>
        <item x="1217"/>
        <item x="321"/>
        <item x="396"/>
        <item x="1050"/>
        <item x="547"/>
        <item x="781"/>
        <item x="1123"/>
        <item x="1201"/>
        <item x="454"/>
        <item x="309"/>
        <item x="563"/>
        <item x="640"/>
        <item x="638"/>
        <item x="523"/>
        <item x="432"/>
        <item x="1274"/>
        <item x="734"/>
        <item x="559"/>
        <item x="1083"/>
        <item x="94"/>
        <item x="1167"/>
        <item x="1280"/>
        <item x="793"/>
        <item x="146"/>
        <item x="3"/>
        <item x="656"/>
        <item x="317"/>
        <item x="1338"/>
        <item x="613"/>
        <item x="1277"/>
        <item x="581"/>
        <item x="763"/>
        <item x="345"/>
        <item x="1205"/>
        <item x="466"/>
        <item x="955"/>
        <item x="154"/>
        <item x="139"/>
        <item x="1339"/>
        <item x="1225"/>
        <item x="26"/>
        <item x="469"/>
        <item x="275"/>
        <item x="1093"/>
        <item x="1184"/>
        <item x="1244"/>
        <item x="1279"/>
        <item x="646"/>
        <item x="245"/>
        <item x="947"/>
        <item x="67"/>
        <item x="883"/>
        <item x="392"/>
        <item x="305"/>
        <item x="1098"/>
        <item x="960"/>
        <item x="179"/>
        <item x="84"/>
        <item x="1214"/>
        <item x="337"/>
        <item x="323"/>
        <item x="407"/>
        <item x="817"/>
        <item x="255"/>
        <item x="869"/>
        <item x="1071"/>
        <item x="551"/>
        <item x="164"/>
        <item x="1061"/>
        <item x="455"/>
        <item x="1256"/>
        <item x="844"/>
        <item x="143"/>
        <item x="1222"/>
        <item x="921"/>
        <item x="478"/>
        <item x="708"/>
        <item x="926"/>
        <item x="541"/>
        <item x="631"/>
        <item x="587"/>
        <item x="652"/>
        <item x="191"/>
        <item x="681"/>
        <item x="1100"/>
        <item x="867"/>
        <item x="1210"/>
        <item x="736"/>
        <item x="1035"/>
        <item x="731"/>
        <item x="393"/>
        <item x="289"/>
        <item x="1334"/>
        <item x="404"/>
        <item x="745"/>
        <item x="1248"/>
        <item x="187"/>
        <item x="1012"/>
        <item x="826"/>
        <item x="1113"/>
        <item x="218"/>
        <item x="237"/>
        <item x="884"/>
        <item x="922"/>
        <item x="786"/>
        <item x="1241"/>
        <item x="1105"/>
        <item x="1188"/>
        <item x="11"/>
        <item x="641"/>
        <item x="696"/>
        <item x="1064"/>
        <item x="691"/>
        <item x="1221"/>
        <item x="537"/>
        <item x="837"/>
        <item x="15"/>
        <item x="82"/>
        <item x="684"/>
        <item x="1169"/>
        <item x="555"/>
        <item x="1023"/>
        <item x="138"/>
        <item x="1150"/>
        <item x="668"/>
        <item x="985"/>
        <item x="505"/>
        <item x="1264"/>
        <item x="1211"/>
        <item x="805"/>
        <item x="874"/>
        <item x="1262"/>
        <item x="628"/>
        <item x="728"/>
        <item x="1199"/>
        <item x="9"/>
        <item x="592"/>
        <item x="1005"/>
        <item x="718"/>
        <item x="389"/>
        <item x="775"/>
        <item x="1194"/>
        <item x="66"/>
        <item x="444"/>
        <item x="1141"/>
        <item x="607"/>
        <item x="268"/>
        <item x="351"/>
        <item x="777"/>
        <item x="744"/>
        <item x="1230"/>
        <item x="223"/>
        <item x="173"/>
        <item x="572"/>
        <item x="673"/>
        <item x="1095"/>
        <item x="712"/>
        <item x="170"/>
        <item x="842"/>
        <item x="225"/>
        <item x="83"/>
        <item x="1103"/>
        <item x="283"/>
        <item x="181"/>
        <item x="946"/>
        <item x="773"/>
        <item x="127"/>
        <item x="420"/>
        <item x="1242"/>
        <item x="1036"/>
        <item x="1109"/>
        <item x="1021"/>
        <item x="240"/>
        <item x="448"/>
        <item x="531"/>
        <item x="1314"/>
        <item x="1267"/>
        <item x="930"/>
        <item x="765"/>
        <item x="451"/>
        <item x="723"/>
        <item x="2"/>
        <item x="1179"/>
        <item x="1097"/>
        <item x="1239"/>
        <item x="856"/>
        <item x="776"/>
        <item x="394"/>
        <item x="1322"/>
        <item x="1067"/>
        <item x="325"/>
        <item x="1160"/>
        <item x="25"/>
        <item x="171"/>
        <item x="288"/>
        <item x="545"/>
        <item x="529"/>
        <item x="814"/>
        <item x="262"/>
        <item x="1114"/>
        <item x="1070"/>
        <item x="647"/>
        <item x="1128"/>
        <item x="590"/>
        <item x="431"/>
        <item x="1312"/>
        <item x="972"/>
        <item x="502"/>
        <item x="919"/>
        <item x="1342"/>
        <item x="297"/>
        <item x="586"/>
        <item x="284"/>
        <item x="881"/>
        <item x="809"/>
        <item x="1332"/>
        <item x="216"/>
        <item x="1343"/>
        <item x="490"/>
        <item x="417"/>
        <item x="494"/>
        <item x="135"/>
        <item x="710"/>
        <item x="78"/>
        <item x="1077"/>
        <item x="596"/>
        <item x="497"/>
        <item x="700"/>
        <item x="1249"/>
        <item x="1137"/>
        <item x="828"/>
        <item x="772"/>
        <item x="603"/>
        <item x="425"/>
        <item x="150"/>
        <item x="730"/>
        <item x="332"/>
        <item x="807"/>
        <item x="1337"/>
        <item x="188"/>
        <item x="756"/>
        <item x="89"/>
        <item x="536"/>
        <item x="928"/>
        <item x="380"/>
        <item x="1110"/>
        <item x="316"/>
        <item x="513"/>
        <item x="124"/>
        <item x="241"/>
        <item x="1317"/>
        <item x="462"/>
        <item x="256"/>
        <item x="1135"/>
        <item x="939"/>
        <item x="194"/>
        <item x="20"/>
        <item x="301"/>
        <item x="99"/>
        <item x="1147"/>
        <item x="1209"/>
        <item x="73"/>
        <item x="1309"/>
        <item x="900"/>
        <item x="780"/>
        <item x="304"/>
        <item x="290"/>
        <item x="686"/>
        <item x="1163"/>
        <item x="119"/>
        <item x="8"/>
        <item x="1059"/>
        <item x="604"/>
        <item x="414"/>
        <item x="148"/>
        <item x="1316"/>
        <item x="1180"/>
        <item x="202"/>
        <item x="927"/>
        <item x="980"/>
        <item x="167"/>
        <item x="567"/>
        <item x="1330"/>
        <item x="6"/>
        <item x="651"/>
        <item x="92"/>
        <item x="63"/>
        <item x="663"/>
        <item x="990"/>
        <item x="439"/>
        <item x="808"/>
        <item x="1321"/>
        <item x="743"/>
        <item x="413"/>
        <item x="114"/>
        <item x="395"/>
        <item x="1080"/>
        <item x="274"/>
        <item x="949"/>
        <item x="123"/>
        <item x="50"/>
        <item x="992"/>
        <item x="53"/>
        <item x="1259"/>
        <item x="1293"/>
        <item x="474"/>
        <item x="319"/>
        <item x="180"/>
        <item x="1299"/>
        <item x="876"/>
        <item x="1164"/>
        <item x="908"/>
        <item x="937"/>
        <item x="13"/>
        <item x="658"/>
        <item x="62"/>
        <item x="1002"/>
        <item x="625"/>
        <item x="902"/>
        <item x="442"/>
        <item x="97"/>
        <item x="888"/>
        <item x="28"/>
        <item x="1193"/>
        <item x="1261"/>
        <item x="54"/>
        <item x="479"/>
        <item x="470"/>
        <item x="643"/>
        <item x="1030"/>
        <item x="315"/>
        <item x="1117"/>
        <item x="1238"/>
        <item x="690"/>
        <item x="310"/>
        <item x="507"/>
        <item x="991"/>
        <item x="86"/>
        <item x="371"/>
        <item x="630"/>
        <item x="680"/>
        <item x="372"/>
        <item x="558"/>
        <item x="350"/>
        <item x="472"/>
        <item x="38"/>
        <item x="706"/>
        <item x="347"/>
        <item x="1286"/>
        <item x="196"/>
        <item x="436"/>
        <item x="1127"/>
        <item x="45"/>
        <item x="492"/>
        <item x="1134"/>
        <item x="1331"/>
        <item x="368"/>
        <item x="858"/>
        <item x="852"/>
        <item x="626"/>
        <item x="687"/>
        <item x="458"/>
        <item x="1121"/>
        <item x="1212"/>
        <item x="906"/>
        <item x="913"/>
        <item x="579"/>
        <item x="997"/>
        <item x="1033"/>
        <item x="898"/>
        <item x="236"/>
        <item x="850"/>
        <item x="1213"/>
        <item x="1237"/>
        <item x="215"/>
        <item x="1099"/>
        <item x="660"/>
        <item x="1006"/>
        <item x="1308"/>
        <item x="911"/>
        <item x="1159"/>
        <item x="1039"/>
        <item x="661"/>
        <item x="1278"/>
        <item x="1065"/>
        <item x="1275"/>
        <item x="232"/>
        <item x="1053"/>
        <item x="565"/>
        <item x="1320"/>
        <item x="106"/>
        <item x="272"/>
        <item x="899"/>
        <item x="362"/>
        <item x="1151"/>
        <item x="1032"/>
        <item x="42"/>
        <item x="774"/>
        <item x="1140"/>
        <item x="535"/>
        <item x="951"/>
        <item x="1283"/>
        <item x="761"/>
        <item x="1102"/>
        <item x="818"/>
        <item x="976"/>
        <item x="582"/>
        <item x="71"/>
        <item x="1046"/>
        <item x="110"/>
        <item x="403"/>
        <item x="1335"/>
        <item x="34"/>
        <item x="740"/>
        <item x="664"/>
        <item x="475"/>
        <item x="55"/>
        <item x="1298"/>
        <item x="709"/>
        <item x="764"/>
        <item x="330"/>
        <item x="1307"/>
        <item x="758"/>
        <item x="1155"/>
        <item x="569"/>
        <item x="264"/>
        <item x="779"/>
        <item x="205"/>
        <item x="533"/>
        <item x="1082"/>
        <item x="344"/>
        <item x="244"/>
        <item x="1003"/>
        <item x="872"/>
        <item x="795"/>
        <item x="1191"/>
        <item x="184"/>
        <item x="390"/>
        <item x="1044"/>
        <item x="848"/>
        <item x="447"/>
        <item x="1001"/>
        <item x="539"/>
        <item x="203"/>
        <item x="543"/>
        <item x="1074"/>
        <item x="81"/>
        <item x="134"/>
        <item x="965"/>
        <item x="80"/>
        <item x="318"/>
        <item x="44"/>
        <item x="974"/>
        <item x="198"/>
        <item x="1310"/>
        <item x="463"/>
        <item x="1025"/>
        <item x="1294"/>
        <item x="697"/>
        <item x="1232"/>
        <item x="639"/>
        <item x="989"/>
        <item x="654"/>
        <item x="843"/>
        <item x="784"/>
        <item x="678"/>
        <item x="200"/>
        <item x="1062"/>
        <item x="443"/>
        <item x="111"/>
        <item x="509"/>
        <item x="945"/>
        <item x="769"/>
        <item x="528"/>
        <item x="377"/>
        <item x="782"/>
        <item x="839"/>
        <item x="962"/>
        <item x="24"/>
        <item x="366"/>
        <item x="1252"/>
        <item x="893"/>
        <item x="183"/>
        <item x="833"/>
        <item x="77"/>
        <item x="426"/>
        <item x="971"/>
        <item x="1116"/>
        <item x="1010"/>
        <item x="406"/>
        <item x="1172"/>
        <item x="522"/>
        <item x="766"/>
        <item x="313"/>
        <item x="762"/>
        <item x="231"/>
        <item x="838"/>
        <item x="61"/>
        <item x="804"/>
        <item x="739"/>
        <item x="267"/>
        <item x="785"/>
        <item x="950"/>
        <item x="51"/>
        <item x="757"/>
        <item x="515"/>
        <item x="1273"/>
        <item x="601"/>
        <item x="598"/>
        <item x="356"/>
        <item x="1118"/>
        <item x="93"/>
        <item x="747"/>
        <item x="375"/>
        <item x="1260"/>
        <item x="207"/>
        <item x="57"/>
        <item x="467"/>
        <item x="1051"/>
        <item x="320"/>
        <item x="988"/>
        <item x="573"/>
        <item x="519"/>
        <item x="1139"/>
        <item x="273"/>
        <item x="986"/>
        <item x="968"/>
        <item x="716"/>
        <item x="841"/>
        <item x="1271"/>
        <item x="995"/>
        <item x="571"/>
        <item x="1090"/>
        <item x="151"/>
        <item x="855"/>
        <item x="751"/>
        <item x="312"/>
        <item x="683"/>
        <item x="554"/>
        <item x="520"/>
        <item x="998"/>
        <item x="118"/>
        <item x="121"/>
        <item x="296"/>
        <item x="1008"/>
        <item x="1257"/>
        <item x="412"/>
        <item x="1296"/>
        <item x="314"/>
        <item x="165"/>
        <item x="33"/>
        <item x="912"/>
        <item x="116"/>
        <item x="1060"/>
        <item x="840"/>
        <item x="1057"/>
        <item x="717"/>
        <item x="292"/>
        <item x="142"/>
        <item x="733"/>
        <item x="959"/>
        <item x="725"/>
        <item x="853"/>
        <item x="1111"/>
        <item x="871"/>
        <item x="247"/>
        <item x="909"/>
        <item x="918"/>
        <item x="1168"/>
        <item x="1130"/>
        <item x="1227"/>
        <item x="825"/>
        <item x="982"/>
        <item x="1329"/>
        <item x="122"/>
        <item x="677"/>
        <item x="214"/>
        <item x="47"/>
        <item x="562"/>
        <item x="217"/>
        <item x="361"/>
        <item x="128"/>
        <item x="277"/>
        <item x="1292"/>
        <item x="609"/>
        <item x="517"/>
        <item x="210"/>
        <item x="821"/>
        <item x="326"/>
        <item x="1254"/>
        <item x="197"/>
        <item x="705"/>
        <item x="1328"/>
        <item x="339"/>
        <item x="201"/>
        <item x="367"/>
        <item x="802"/>
        <item x="120"/>
        <item x="98"/>
        <item x="1011"/>
        <item x="169"/>
        <item x="160"/>
        <item x="742"/>
        <item x="174"/>
        <item x="286"/>
        <item x="435"/>
        <item x="931"/>
        <item x="973"/>
        <item x="1306"/>
        <item x="532"/>
        <item x="126"/>
        <item x="429"/>
        <item x="964"/>
        <item x="952"/>
        <item x="1224"/>
        <item x="794"/>
        <item x="452"/>
        <item x="340"/>
        <item x="488"/>
        <item x="1041"/>
        <item x="879"/>
        <item x="1088"/>
        <item x="233"/>
        <item x="476"/>
        <item x="1313"/>
        <item x="977"/>
        <item x="602"/>
        <item x="999"/>
        <item x="246"/>
        <item x="577"/>
        <item x="460"/>
        <item x="755"/>
        <item x="635"/>
        <item x="860"/>
        <item x="441"/>
        <item x="269"/>
        <item x="1108"/>
        <item x="605"/>
        <item x="161"/>
        <item x="621"/>
        <item x="1125"/>
        <item x="591"/>
        <item x="1200"/>
        <item x="453"/>
        <item x="1327"/>
        <item x="752"/>
        <item x="759"/>
        <item x="358"/>
        <item x="1042"/>
        <item x="430"/>
        <item x="1063"/>
        <item x="726"/>
        <item x="835"/>
        <item x="1301"/>
        <item x="585"/>
        <item x="701"/>
        <item x="221"/>
        <item x="145"/>
        <item x="1034"/>
        <item x="199"/>
        <item x="966"/>
        <item x="954"/>
        <item x="212"/>
        <item x="1054"/>
        <item x="298"/>
        <item x="599"/>
        <item x="266"/>
        <item x="102"/>
        <item x="1276"/>
        <item x="0"/>
        <item x="1143"/>
        <item x="1344"/>
        <item x="830"/>
        <item x="714"/>
        <item x="336"/>
        <item x="1315"/>
        <item x="1145"/>
        <item x="792"/>
        <item x="674"/>
        <item x="249"/>
        <item x="64"/>
        <item x="901"/>
        <item x="421"/>
        <item x="105"/>
        <item x="854"/>
        <item x="642"/>
        <item x="259"/>
        <item x="311"/>
        <item x="1190"/>
        <item x="750"/>
        <item x="384"/>
        <item x="343"/>
        <item x="703"/>
        <item x="846"/>
        <item x="693"/>
        <item x="1219"/>
        <item x="341"/>
        <item x="69"/>
        <item x="230"/>
        <item x="364"/>
        <item x="877"/>
        <item x="1124"/>
        <item x="1019"/>
        <item x="177"/>
        <item x="433"/>
        <item x="1073"/>
        <item x="1302"/>
        <item x="166"/>
        <item x="669"/>
        <item x="561"/>
        <item x="866"/>
        <item x="1291"/>
        <item x="707"/>
        <item x="614"/>
        <item x="39"/>
        <item x="354"/>
        <item x="957"/>
        <item x="961"/>
        <item x="153"/>
        <item x="924"/>
        <item x="885"/>
        <item x="679"/>
        <item x="411"/>
        <item x="564"/>
        <item x="566"/>
        <item x="682"/>
        <item x="59"/>
        <item x="333"/>
        <item x="287"/>
        <item x="40"/>
        <item x="637"/>
        <item x="175"/>
        <item x="1126"/>
        <item t="default"/>
      </items>
    </pivotField>
    <pivotField numFmtId="14" showAll="0"/>
    <pivotField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defaultSubtotal="0"/>
    <pivotField showAll="0" defaultSubtotal="0">
      <items count="6">
        <item x="0"/>
        <item x="1"/>
        <item x="2"/>
        <item x="3"/>
        <item x="4"/>
        <item x="5"/>
      </items>
    </pivotField>
  </pivotFields>
  <rowFields count="1">
    <field x="2"/>
  </rowFields>
  <rowItems count="6">
    <i>
      <x/>
    </i>
    <i>
      <x v="1"/>
    </i>
    <i>
      <x v="2"/>
    </i>
    <i>
      <x v="3"/>
    </i>
    <i>
      <x v="4"/>
    </i>
    <i>
      <x v="5"/>
    </i>
  </rowItems>
  <colItems count="1">
    <i/>
  </colItems>
  <dataFields count="1">
    <dataField name="Sum of LostMWh"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D2528C-76AD-4B7C-8495-3AD1116C5621}" autoFormatId="16" applyNumberFormats="0" applyBorderFormats="0" applyFontFormats="0" applyPatternFormats="0" applyAlignmentFormats="0" applyWidthHeightFormats="0">
  <queryTableRefresh nextId="4">
    <queryTableFields count="3">
      <queryTableField id="1" name="AssetID" tableColumnId="1"/>
      <queryTableField id="2" name="AssetType" tableColumnId="2"/>
      <queryTableField id="3" name="CommissionYear"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984ECD7F-7748-4E05-A906-8C79AEB6EE98}" autoFormatId="16" applyNumberFormats="0" applyBorderFormats="0" applyFontFormats="0" applyPatternFormats="0" applyAlignmentFormats="0" applyWidthHeightFormats="0">
  <queryTableRefresh nextId="44">
    <queryTableFields count="43">
      <queryTableField id="1" name="WorkOrderID" tableColumnId="1"/>
      <queryTableField id="2" name="AssetID" tableColumnId="2"/>
      <queryTableField id="3" name="Plant" tableColumnId="3"/>
      <queryTableField id="4" name="Vendor" tableColumnId="4"/>
      <queryTableField id="5" name="Department" tableColumnId="5"/>
      <queryTableField id="6" name="Priority" tableColumnId="6"/>
      <queryTableField id="7" name="Status" tableColumnId="7"/>
      <queryTableField id="8" name="Problem" tableColumnId="8"/>
      <queryTableField id="9" name="RootCause" tableColumnId="9"/>
      <queryTableField id="10" name="Reported" tableColumnId="10"/>
      <queryTableField id="11" name="Resolved" tableColumnId="11"/>
      <queryTableField id="12" name="Days Open" tableColumnId="12"/>
      <queryTableField id="13" name="BudgetGBP" tableColumnId="13"/>
      <queryTableField id="14" name="ActualGBP" tableColumnId="14"/>
      <queryTableField id="15" name="Variance" tableColumnId="15"/>
      <queryTableField id="16" name="DowntimeHours" tableColumnId="16"/>
      <queryTableField id="17" name="LostMWh" tableColumnId="17"/>
      <queryTableField id="18" name="Risk" tableColumnId="18"/>
      <queryTableField id="19" name="Risk Category" tableColumnId="19"/>
      <queryTableField id="20" name="Severity" tableColumnId="20"/>
      <queryTableField id="21" name="Compliance" tableColumnId="21"/>
      <queryTableField id="22" name="AuditScore" tableColumnId="22"/>
      <queryTableField id="23" name="Inspector" tableColumnId="23"/>
      <queryTableField id="24" name="AssetAge" tableColumnId="24"/>
      <queryTableField id="25" name="ReactorType" tableColumnId="25"/>
      <queryTableField id="26" name="InventoryPart" tableColumnId="26"/>
      <queryTableField id="27" name="InventoryLevel" tableColumnId="27"/>
      <queryTableField id="28" name="ReorderPoint" tableColumnId="28"/>
      <queryTableField id="29" name="ProcurementDelay" tableColumnId="29"/>
      <queryTableField id="30" name="MaintenanceType" tableColumnId="30"/>
      <queryTableField id="31" name="LabourHours" tableColumnId="31"/>
      <queryTableField id="32" name="Technicians" tableColumnId="32"/>
      <queryTableField id="33" name="RadiationZone" tableColumnId="33"/>
      <queryTableField id="34" name="DosemSv" tableColumnId="34"/>
      <queryTableField id="35" name="Regulation" tableColumnId="35"/>
      <queryTableField id="36" name="FineGBP" tableColumnId="36"/>
      <queryTableField id="37" name="ContractValue" tableColumnId="37"/>
      <queryTableField id="38" name="PaymentStatus" tableColumnId="38"/>
      <queryTableField id="39" name="ForecastCost" tableColumnId="39"/>
      <queryTableField id="40" name="FailureCount" tableColumnId="40"/>
      <queryTableField id="41" name="InspectionFreqDays" tableColumnId="41"/>
      <queryTableField id="42" name="Comments" tableColumnId="42"/>
      <queryTableField id="43" name="Cost Variance" tableColumnId="4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CA2F182-7E8D-490A-8BB7-895924E58C3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1" xr10:uid="{129727BE-8DA9-40A0-9779-879DB3BA97A4}" sourceName="[workorders].[ReactorType]">
  <pivotTables>
    <pivotTable tabId="14" name="PivotTable4"/>
  </pivotTables>
  <data>
    <olap pivotCacheId="1802915501">
      <levels count="2">
        <level uniqueName="[workorders].[ReactorType].[(All)]" sourceCaption="(All)" count="0"/>
        <level uniqueName="[workorders].[ReactorType].[ReactorType]" sourceCaption="ReactorType" count="5">
          <ranges>
            <range startItem="0">
              <i n="[workorders].[ReactorType].&amp;[AGR]" c="AGR"/>
              <i n="[workorders].[ReactorType].&amp;[BWR]" c="BWR"/>
              <i n="[workorders].[ReactorType].&amp;[PHWR]" c="PHWR"/>
              <i n="[workorders].[ReactorType].&amp;[PWR]" c="PWR"/>
              <i n="[workorders].[ReactorType].&amp;[SMR]" c="SMR"/>
            </range>
          </ranges>
        </level>
      </levels>
      <selections count="1">
        <selection n="[workorders].[Reactor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1" xr10:uid="{CAB706DB-AFE9-4F06-8417-DA608C8B47D9}" sourceName="[workorders].[Vendor]">
  <pivotTables>
    <pivotTable tabId="14" name="PivotTable4"/>
  </pivotTables>
  <data>
    <olap pivotCacheId="1802915501">
      <levels count="2">
        <level uniqueName="[workorders].[Vendor].[(All)]" sourceCaption="(All)" count="0"/>
        <level uniqueName="[workorders].[Vendor].[Vendor]" sourceCaption="Vendor" count="30">
          <ranges>
            <range startItem="0">
              <i n="[workorders].[Vendor].&amp;[Vendor_1]" c="Vendor_1"/>
              <i n="[workorders].[Vendor].&amp;[Vendor_10]" c="Vendor_10"/>
              <i n="[workorders].[Vendor].&amp;[Vendor_11]" c="Vendor_11"/>
              <i n="[workorders].[Vendor].&amp;[Vendor_12]" c="Vendor_12"/>
              <i n="[workorders].[Vendor].&amp;[Vendor_13]" c="Vendor_13"/>
              <i n="[workorders].[Vendor].&amp;[Vendor_14]" c="Vendor_14"/>
              <i n="[workorders].[Vendor].&amp;[Vendor_15]" c="Vendor_15"/>
              <i n="[workorders].[Vendor].&amp;[Vendor_16]" c="Vendor_16"/>
              <i n="[workorders].[Vendor].&amp;[Vendor_17]" c="Vendor_17"/>
              <i n="[workorders].[Vendor].&amp;[Vendor_18]" c="Vendor_18"/>
              <i n="[workorders].[Vendor].&amp;[Vendor_19]" c="Vendor_19"/>
              <i n="[workorders].[Vendor].&amp;[Vendor_2]" c="Vendor_2"/>
              <i n="[workorders].[Vendor].&amp;[Vendor_20]" c="Vendor_20"/>
              <i n="[workorders].[Vendor].&amp;[Vendor_21]" c="Vendor_21"/>
              <i n="[workorders].[Vendor].&amp;[Vendor_22]" c="Vendor_22"/>
              <i n="[workorders].[Vendor].&amp;[Vendor_23]" c="Vendor_23"/>
              <i n="[workorders].[Vendor].&amp;[Vendor_24]" c="Vendor_24"/>
              <i n="[workorders].[Vendor].&amp;[Vendor_25]" c="Vendor_25"/>
              <i n="[workorders].[Vendor].&amp;[Vendor_26]" c="Vendor_26"/>
              <i n="[workorders].[Vendor].&amp;[Vendor_27]" c="Vendor_27"/>
              <i n="[workorders].[Vendor].&amp;[Vendor_28]" c="Vendor_28"/>
              <i n="[workorders].[Vendor].&amp;[Vendor_29]" c="Vendor_29"/>
              <i n="[workorders].[Vendor].&amp;[Vendor_3]" c="Vendor_3"/>
              <i n="[workorders].[Vendor].&amp;[Vendor_30]" c="Vendor_30"/>
              <i n="[workorders].[Vendor].&amp;[Vendor_4]" c="Vendor_4"/>
              <i n="[workorders].[Vendor].&amp;[Vendor_5]" c="Vendor_5"/>
              <i n="[workorders].[Vendor].&amp;[Vendor_6]" c="Vendor_6"/>
              <i n="[workorders].[Vendor].&amp;[Vendor_7]" c="Vendor_7"/>
              <i n="[workorders].[Vendor].&amp;[Vendor_8]" c="Vendor_8"/>
              <i n="[workorders].[Vendor].&amp;[Vendor_9]" c="Vendor_9"/>
            </range>
          </ranges>
        </level>
      </levels>
      <selections count="1">
        <selection n="[workorders].[Vend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 xr10:uid="{FAEE5EB0-823D-42B7-BBAB-33D169BE17A3}" sourceName="[workorders].[Plant]">
  <pivotTables>
    <pivotTable tabId="14" name="PivotTable4"/>
  </pivotTables>
  <data>
    <olap pivotCacheId="1802915501">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152714B-9AB2-4CB7-B181-361D7DC38C7B}" sourceName="[workorders].[Department]">
  <pivotTables>
    <pivotTable tabId="14" name="PivotTable4"/>
  </pivotTables>
  <data>
    <olap pivotCacheId="1802915501">
      <levels count="2">
        <level uniqueName="[workorders].[Department].[(All)]" sourceCaption="(All)" count="0"/>
        <level uniqueName="[workorders].[Department].[Department]" sourceCaption="Department" count="6">
          <ranges>
            <range startItem="0">
              <i n="[workorders].[Department].&amp;[Engineering]" c="Engineering"/>
              <i n="[workorders].[Department].&amp;[Finance]" c="Finance"/>
              <i n="[workorders].[Department].&amp;[Maint]" c="Maint"/>
              <i n="[workorders].[Department].&amp;[Ops]" c="Ops"/>
              <i n="[workorders].[Department].&amp;[Procurement]" c="Procurement"/>
              <i n="[workorders].[Department].&amp;[Safety]" c="Safety"/>
            </range>
          </ranges>
        </level>
      </levels>
      <selections count="1">
        <selection n="[workorders].[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ed__Year" xr10:uid="{8FCA46B6-6593-4171-A91A-504FBF0702C9}" sourceName="[workorders].[Reported (Year)]">
  <pivotTables>
    <pivotTable tabId="14" name="PivotTable4"/>
  </pivotTables>
  <data>
    <olap pivotCacheId="1802915501">
      <levels count="2">
        <level uniqueName="[workorders].[Reported (Year)].[(All)]" sourceCaption="(All)" count="0"/>
        <level uniqueName="[workorders].[Reported (Year)].[Reported (Year)]" sourceCaption="Reported (Year)" count="4">
          <ranges>
            <range startItem="0">
              <i n="[workorders].[Reported (Year)].&amp;[2022]" c="2022"/>
              <i n="[workorders].[Reported (Year)].&amp;[2023]" c="2023"/>
              <i n="[workorders].[Reported (Year)].&amp;[2024]" c="2024"/>
              <i n="[workorders].[Reported (Year)].&amp;[2025]" c="2025"/>
            </range>
          </ranges>
        </level>
      </levels>
      <selections count="1">
        <selection n="[workorders].[Reported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6609D2BA-6EE2-4BD6-B5C8-11AC24F9192E}" sourceName="Plant">
  <pivotTables>
    <pivotTable tabId="14" name="PivotTable9"/>
    <pivotTable tabId="14" name="PivotTable10"/>
    <pivotTable tabId="14" name="PivotTable11"/>
    <pivotTable tabId="14" name="PivotTable16"/>
    <pivotTable tabId="14" name="PivotTable18"/>
  </pivotTables>
  <data>
    <tabular pivotCacheId="450671230">
      <items count="6">
        <i x="1" s="1"/>
        <i x="0" s="1"/>
        <i x="2" s="1"/>
        <i x="4" s="1"/>
        <i x="3"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8660649E-2704-4F1A-9CF4-499A9AAEDA3D}" sourceName="Vendor">
  <pivotTables>
    <pivotTable tabId="14" name="PivotTable9"/>
    <pivotTable tabId="14" name="PivotTable10"/>
    <pivotTable tabId="14" name="PivotTable11"/>
    <pivotTable tabId="14" name="PivotTable16"/>
    <pivotTable tabId="14" name="PivotTable18"/>
  </pivotTables>
  <data>
    <tabular pivotCacheId="450671230">
      <items count="30">
        <i x="21" s="1"/>
        <i x="11" s="1"/>
        <i x="18" s="1"/>
        <i x="1" s="1"/>
        <i x="6" s="1"/>
        <i x="17" s="1"/>
        <i x="19" s="1"/>
        <i x="20" s="1"/>
        <i x="23" s="1"/>
        <i x="15" s="1"/>
        <i x="4" s="1"/>
        <i x="12" s="1"/>
        <i x="14" s="1"/>
        <i x="5" s="1"/>
        <i x="16" s="1"/>
        <i x="0" s="1"/>
        <i x="7" s="1"/>
        <i x="27" s="1"/>
        <i x="25" s="1"/>
        <i x="22" s="1"/>
        <i x="10" s="1"/>
        <i x="2" s="1"/>
        <i x="26" s="1"/>
        <i x="8" s="1"/>
        <i x="9" s="1"/>
        <i x="24" s="1"/>
        <i x="28" s="1"/>
        <i x="3" s="1"/>
        <i x="13" s="1"/>
        <i x="2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9ABEA1-BEAF-4431-B6D4-FC9BC270EBDF}" sourceName="Department">
  <pivotTables>
    <pivotTable tabId="14" name="PivotTable9"/>
    <pivotTable tabId="14" name="PivotTable10"/>
    <pivotTable tabId="14" name="PivotTable11"/>
    <pivotTable tabId="14" name="PivotTable16"/>
    <pivotTable tabId="14" name="PivotTable18"/>
  </pivotTables>
  <data>
    <tabular pivotCacheId="450671230">
      <items count="6">
        <i x="1" s="1"/>
        <i x="0" s="1"/>
        <i x="2" s="1"/>
        <i x="5"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ported" xr10:uid="{1EA97CBA-0AD9-4C42-BA21-0ECE5A9FEF83}" sourceName="Years (Reported)">
  <pivotTables>
    <pivotTable tabId="14" name="PivotTable9"/>
    <pivotTable tabId="14" name="PivotTable10"/>
    <pivotTable tabId="14" name="PivotTable11"/>
    <pivotTable tabId="14" name="PivotTable16"/>
    <pivotTable tabId="14" name="PivotTable18"/>
  </pivotTables>
  <data>
    <tabular pivotCacheId="450671230">
      <items count="6">
        <i x="1" s="1"/>
        <i x="2" s="1"/>
        <i x="3" s="1"/>
        <i x="4" s="1"/>
        <i x="0" s="1" nd="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 xr10:uid="{54E23DB2-27CC-404B-9045-F104ACBC4E12}" sourceName="ReactorType">
  <pivotTables>
    <pivotTable tabId="14" name="PivotTable9"/>
    <pivotTable tabId="14" name="PivotTable10"/>
    <pivotTable tabId="14" name="PivotTable11"/>
    <pivotTable tabId="14" name="PivotTable16"/>
    <pivotTable tabId="14" name="PivotTable18"/>
  </pivotTables>
  <data>
    <tabular pivotCacheId="450671230">
      <items count="5">
        <i x="2" s="1"/>
        <i x="0" s="1"/>
        <i x="4" s="1"/>
        <i x="3"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ed__Month" xr10:uid="{020BE858-39BF-45D5-BC25-345187AADB1E}" sourceName="[workorders].[Reported (Month)]">
  <pivotTables>
    <pivotTable tabId="18" name="PivotTable35"/>
  </pivotTables>
  <data>
    <olap pivotCacheId="1539473594">
      <levels count="2">
        <level uniqueName="[workorders].[Reported (Month)].[(All)]" sourceCaption="(All)" count="0"/>
        <level uniqueName="[workorders].[Reported (Month)].[Reported (Month)]" sourceCaption="Reported (Month)" count="12">
          <ranges>
            <range startItem="0">
              <i n="[workorders].[Reported (Month)].&amp;[Jan]" c="Jan"/>
              <i n="[workorders].[Reported (Month)].&amp;[Feb]" c="Feb"/>
              <i n="[workorders].[Reported (Month)].&amp;[Mar]" c="Mar"/>
              <i n="[workorders].[Reported (Month)].&amp;[Apr]" c="Apr"/>
              <i n="[workorders].[Reported (Month)].&amp;[May]" c="May"/>
              <i n="[workorders].[Reported (Month)].&amp;[Jun]" c="Jun"/>
              <i n="[workorders].[Reported (Month)].&amp;[Jul]" c="Jul"/>
              <i n="[workorders].[Reported (Month)].&amp;[Aug]" c="Aug"/>
              <i n="[workorders].[Reported (Month)].&amp;[Sep]" c="Sep"/>
              <i n="[workorders].[Reported (Month)].&amp;[Oct]" c="Oct"/>
              <i n="[workorders].[Reported (Month)].&amp;[Nov]" c="Nov"/>
              <i n="[workorders].[Reported (Month)].&amp;[Dec]" c="Dec"/>
            </range>
          </ranges>
        </level>
      </levels>
      <selections count="1">
        <selection n="[workorders].[Reported (Month)].[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0BC05DE8-0ECD-4BD9-8635-F6B572549D83}" sourceName="[workorders].[Department]">
  <pivotTables>
    <pivotTable tabId="18" name="PivotTable35"/>
  </pivotTables>
  <data>
    <olap pivotCacheId="1539473594">
      <levels count="2">
        <level uniqueName="[workorders].[Department].[(All)]" sourceCaption="(All)" count="0"/>
        <level uniqueName="[workorders].[Department].[Department]" sourceCaption="Department" count="6">
          <ranges>
            <range startItem="0">
              <i n="[workorders].[Department].&amp;[Engineering]" c="Engineering"/>
              <i n="[workorders].[Department].&amp;[Finance]" c="Finance"/>
              <i n="[workorders].[Department].&amp;[Maint]" c="Maint"/>
              <i n="[workorders].[Department].&amp;[Ops]" c="Ops"/>
              <i n="[workorders].[Department].&amp;[Procurement]" c="Procurement"/>
              <i n="[workorders].[Department].&amp;[Safety]" c="Safety"/>
            </range>
          </ranges>
        </level>
      </levels>
      <selections count="1">
        <selection n="[workorders].[Department].[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3" xr10:uid="{597DAEE1-3B68-444A-BD3C-75FFBF4FF10E}" sourceName="[workorders].[Plant]">
  <pivotTables>
    <pivotTable tabId="18" name="PivotTable35"/>
  </pivotTables>
  <data>
    <olap pivotCacheId="1539473594">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998D52EB-46DE-41A6-A936-AD1B96D05D70}" sourceName="Department">
  <pivotTables>
    <pivotTable tabId="18" name="PivotTable21"/>
    <pivotTable tabId="18" name="PivotTable22"/>
    <pivotTable tabId="18" name="PivotTable29"/>
  </pivotTables>
  <data>
    <tabular pivotCacheId="450671230">
      <items count="6">
        <i x="1" s="1"/>
        <i x="0" s="1"/>
        <i x="2" s="1"/>
        <i x="5" s="1"/>
        <i x="3" s="1"/>
        <i x="4"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2" xr10:uid="{BB0E7621-2CC8-4D32-876D-37AFCEBE3BA4}" sourceName="Plant">
  <pivotTables>
    <pivotTable tabId="18" name="PivotTable21"/>
    <pivotTable tabId="18" name="PivotTable22"/>
    <pivotTable tabId="18" name="PivotTable29"/>
  </pivotTables>
  <data>
    <tabular pivotCacheId="450671230">
      <items count="6">
        <i x="1" s="1"/>
        <i x="0" s="1"/>
        <i x="2" s="1"/>
        <i x="4" s="1"/>
        <i x="3" s="1"/>
        <i x="5"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ported" xr10:uid="{375D948C-D995-488C-ADAE-7547333BD895}" sourceName="Months (Reported)">
  <pivotTables>
    <pivotTable tabId="18" name="PivotTable21"/>
    <pivotTable tabId="18" name="PivotTable22"/>
    <pivotTable tabId="18" name="PivotTable29"/>
  </pivotTables>
  <data>
    <tabular pivotCacheId="450671230">
      <items count="14">
        <i x="1" s="1"/>
        <i x="2" s="1"/>
        <i x="3" s="1"/>
        <i x="4" s="1"/>
        <i x="5" s="1"/>
        <i x="6" s="1"/>
        <i x="7" s="1"/>
        <i x="8" s="1"/>
        <i x="9" s="1"/>
        <i x="10" s="1"/>
        <i x="11" s="1"/>
        <i x="12" s="1"/>
        <i x="0" s="1" nd="1"/>
        <i x="13"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4" xr10:uid="{A0E102DB-DC34-4FFE-9E35-8635A99F9D47}" sourceName="Plant">
  <pivotTables>
    <pivotTable tabId="23" name="PivotTable1"/>
  </pivotTables>
  <data>
    <tabular pivotCacheId="450671230">
      <items count="6">
        <i x="1" s="1"/>
        <i x="0" s="1"/>
        <i x="2" s="1"/>
        <i x="4" s="1"/>
        <i x="3" s="1"/>
        <i x="5"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ported1" xr10:uid="{A6AE7E69-62D5-4C34-B04A-9665231CBD23}" sourceName="Months (Reported)">
  <pivotTables>
    <pivotTable tabId="23" name="PivotTable1"/>
  </pivotTables>
  <data>
    <tabular pivotCacheId="450671230">
      <items count="14">
        <i x="1" s="1"/>
        <i x="2" s="1"/>
        <i x="3" s="1"/>
        <i x="4" s="1"/>
        <i x="5" s="1"/>
        <i x="6" s="1"/>
        <i x="7" s="1"/>
        <i x="8" s="1"/>
        <i x="9" s="1"/>
        <i x="10" s="1"/>
        <i x="11" s="1"/>
        <i x="12" s="1"/>
        <i x="0" s="1" nd="1"/>
        <i x="13"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2" xr10:uid="{1BB3FBAB-1E07-4A89-9708-20724714167E}" sourceName="ReactorType">
  <pivotTables>
    <pivotTable tabId="23" name="PivotTable1"/>
  </pivotTables>
  <data>
    <tabular pivotCacheId="450671230">
      <items count="5">
        <i x="2" s="1"/>
        <i x="0" s="1"/>
        <i x="4" s="1"/>
        <i x="3"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5" xr10:uid="{1E035C8E-8169-4979-AAF4-86D7D135E38D}" sourceName="Plant">
  <pivotTables>
    <pivotTable tabId="23" name="PivotTable2"/>
    <pivotTable tabId="23" name="PivotTable4"/>
  </pivotTables>
  <data>
    <tabular pivotCacheId="450671230">
      <items count="6">
        <i x="1"/>
        <i x="0"/>
        <i x="2"/>
        <i x="4"/>
        <i x="3"/>
        <i x="5"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blem" xr10:uid="{3E025F69-1B5F-46BA-B3BC-70F71C846DA5}" sourceName="Problem">
  <pivotTables>
    <pivotTable tabId="23" name="PivotTable2"/>
    <pivotTable tabId="23" name="PivotTable4"/>
  </pivotTables>
  <data>
    <tabular pivotCacheId="450671230">
      <items count="6">
        <i x="3" s="1"/>
        <i x="0" s="1"/>
        <i x="4" s="1"/>
        <i x="5" s="1"/>
        <i x="2" s="1"/>
        <i x="1"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FreqDays" xr10:uid="{F1DD321B-D0A4-4AE8-85C6-911257447EF0}" sourceName="InspectionFreqDays">
  <pivotTables>
    <pivotTable tabId="23" name="PivotTable2"/>
    <pivotTable tabId="23" name="PivotTable4"/>
  </pivotTables>
  <data>
    <tabular pivotCacheId="450671230">
      <items count="4">
        <i x="3"/>
        <i x="0"/>
        <i x="2"/>
        <i x="1"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ents" xr10:uid="{7612B14D-029D-4DFC-9276-9D339F2F1134}" sourceName="Comments">
  <pivotTables>
    <pivotTable tabId="23" name="PivotTable16"/>
  </pivotTables>
  <data>
    <tabular pivotCacheId="450671230">
      <items count="5">
        <i x="2" s="1"/>
        <i x="0" s="1"/>
        <i x="4" s="1"/>
        <i x="3" s="1"/>
        <i x="1"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7" xr10:uid="{4798F9D0-969A-478C-A629-371276A23CA4}" sourceName="Plant">
  <pivotTables>
    <pivotTable tabId="23" name="PivotTable16"/>
  </pivotTables>
  <data>
    <tabular pivotCacheId="450671230">
      <items count="6">
        <i x="1" s="1"/>
        <i x="0" s="1"/>
        <i x="2" s="1"/>
        <i x="4" s="1"/>
        <i x="3" s="1"/>
        <i x="5"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Type" xr10:uid="{9DBA2796-4F96-49E4-A704-B7679A4D8997}" sourceName="MaintenanceType">
  <pivotTables>
    <pivotTable tabId="23" name="PivotTable16"/>
  </pivotTables>
  <data>
    <tabular pivotCacheId="450671230">
      <items count="4">
        <i x="2" s="1"/>
        <i x="0" s="1"/>
        <i x="3" s="1"/>
        <i x="1"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6" xr10:uid="{BCE6FB40-4BC1-4E98-81F3-DCBC3F4DFB4A}" sourceName="Plant">
  <pivotTables>
    <pivotTable tabId="23" name="PivotTable5"/>
    <pivotTable tabId="23" name="PivotTable8"/>
    <pivotTable tabId="23" name="PivotTable13"/>
  </pivotTables>
  <data>
    <tabular pivotCacheId="450671230">
      <items count="6">
        <i x="1" s="1"/>
        <i x="0" s="1"/>
        <i x="2" s="1"/>
        <i x="4" s="1"/>
        <i x="3" s="1"/>
        <i x="5"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blem1" xr10:uid="{BDCB05E8-3DC6-4AAC-8763-D99238BE6531}" sourceName="Problem">
  <pivotTables>
    <pivotTable tabId="23" name="PivotTable5"/>
    <pivotTable tabId="23" name="PivotTable8"/>
    <pivotTable tabId="23" name="PivotTable13"/>
  </pivotTables>
  <data>
    <tabular pivotCacheId="450671230">
      <items count="6">
        <i x="3" s="1"/>
        <i x="0" s="1"/>
        <i x="4" s="1"/>
        <i x="5" s="1"/>
        <i x="2" s="1"/>
        <i x="1"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wntimeHours" xr10:uid="{040B2E00-6AD8-48C6-86A4-3890B095FBC8}" sourceName="DowntimeHours">
  <pivotTables>
    <pivotTable tabId="23" name="PivotTable5"/>
    <pivotTable tabId="23" name="PivotTable8"/>
    <pivotTable tabId="23" name="PivotTable13"/>
  </pivotTables>
  <data>
    <tabular pivotCacheId="450671230">
      <items count="19">
        <i x="12" s="1"/>
        <i x="11" s="1"/>
        <i x="17" s="1"/>
        <i x="13" s="1"/>
        <i x="18" s="1"/>
        <i x="16" s="1"/>
        <i x="14" s="1"/>
        <i x="5" s="1"/>
        <i x="15" s="1"/>
        <i x="0" s="1"/>
        <i x="9" s="1"/>
        <i x="8" s="1"/>
        <i x="10" s="1"/>
        <i x="3" s="1"/>
        <i x="4" s="1"/>
        <i x="7" s="1"/>
        <i x="6" s="1"/>
        <i x="2" s="1"/>
        <i x="1"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blem2" xr10:uid="{06D9BB3A-8209-4027-81FE-012F9F0F956F}" sourceName="Problem">
  <pivotTables>
    <pivotTable tabId="25" name="PivotTable1"/>
    <pivotTable tabId="25" name="PivotTable2"/>
    <pivotTable tabId="25" name="PivotTable5"/>
  </pivotTables>
  <data>
    <tabular pivotCacheId="450671230">
      <items count="6">
        <i x="3" s="1"/>
        <i x="0" s="1"/>
        <i x="4" s="1"/>
        <i x="5" s="1"/>
        <i x="2" s="1"/>
        <i x="1"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3" xr10:uid="{D87671C4-DFAD-437A-9E8B-F95269C08435}" sourceName="ReactorType">
  <pivotTables>
    <pivotTable tabId="25" name="PivotTable1"/>
    <pivotTable tabId="25" name="PivotTable2"/>
    <pivotTable tabId="25" name="PivotTable5"/>
  </pivotTables>
  <data>
    <tabular pivotCacheId="450671230">
      <items count="5">
        <i x="2" s="1"/>
        <i x="0" s="1"/>
        <i x="4" s="1"/>
        <i x="3" s="1"/>
        <i x="1"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ulation" xr10:uid="{EA9992BB-C5AD-487E-ACA1-6B033F191E0E}" sourceName="Regulation">
  <pivotTables>
    <pivotTable tabId="27" name="PivotTable7"/>
    <pivotTable tabId="27" name="PivotTable1"/>
    <pivotTable tabId="27" name="PivotTable2"/>
  </pivotTables>
  <data>
    <tabular pivotCacheId="450671230">
      <items count="4">
        <i x="0" s="1"/>
        <i x="1" s="1"/>
        <i x="3" s="1"/>
        <i x="2"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8" xr10:uid="{327EB2E9-BC42-4B48-B589-CF922E893C18}" sourceName="Plant">
  <pivotTables>
    <pivotTable tabId="27" name="PivotTable3"/>
    <pivotTable tabId="27" name="PivotTable10"/>
  </pivotTables>
  <data>
    <tabular pivotCacheId="450671230">
      <items count="6">
        <i x="1" s="1"/>
        <i x="0" s="1"/>
        <i x="2" s="1"/>
        <i x="4" s="1"/>
        <i x="3" s="1"/>
        <i x="5"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4" xr10:uid="{A51509CB-28F1-43EB-9587-0815CD85EC7A}" sourceName="ReactorType">
  <pivotTables>
    <pivotTable tabId="27" name="PivotTable3"/>
    <pivotTable tabId="27" name="PivotTable10"/>
  </pivotTables>
  <data>
    <tabular pivotCacheId="450671230">
      <items count="5">
        <i x="2" s="1"/>
        <i x="0" s="1"/>
        <i x="4" s="1"/>
        <i x="3" s="1"/>
        <i x="1"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FEE5A20A-0451-41D0-8747-0D687278C65D}" sourceName="Risk Category">
  <pivotTables>
    <pivotTable tabId="27" name="PivotTable3"/>
    <pivotTable tabId="27" name="PivotTable10"/>
  </pivotTables>
  <data>
    <tabular pivotCacheId="450671230">
      <items count="3">
        <i x="1" s="1"/>
        <i x="2" s="1"/>
        <i x="0" s="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9" xr10:uid="{ACBCC781-D563-42D4-87A2-2B94BDD36194}" sourceName="[workorders].[Plant]">
  <pivotTables>
    <pivotTable tabId="30" name="PivotTable12"/>
    <pivotTable tabId="30" name="PivotTable14"/>
  </pivotTables>
  <data>
    <olap pivotCacheId="904346380">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5" xr10:uid="{929603ED-BD54-4226-8AC7-86585A2D0C83}" sourceName="[workorders].[ReactorType]">
  <pivotTables>
    <pivotTable tabId="30" name="PivotTable12"/>
    <pivotTable tabId="30" name="PivotTable14"/>
  </pivotTables>
  <data>
    <olap pivotCacheId="904346380">
      <levels count="2">
        <level uniqueName="[workorders].[ReactorType].[(All)]" sourceCaption="(All)" count="0"/>
        <level uniqueName="[workorders].[ReactorType].[ReactorType]" sourceCaption="ReactorType" count="5">
          <ranges>
            <range startItem="0">
              <i n="[workorders].[ReactorType].&amp;[AGR]" c="AGR"/>
              <i n="[workorders].[ReactorType].&amp;[BWR]" c="BWR"/>
              <i n="[workorders].[ReactorType].&amp;[PHWR]" c="PHWR"/>
              <i n="[workorders].[ReactorType].&amp;[PWR]" c="PWR"/>
              <i n="[workorders].[ReactorType].&amp;[SMR]" c="SMR"/>
            </range>
          </ranges>
        </level>
      </levels>
      <selections count="1">
        <selection n="[workorders].[ReactorType].[All]"/>
      </selections>
    </olap>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1" xr10:uid="{E51481AB-F4E6-4844-A384-51B56BEAD093}" sourceName="[workorders].[Plant]">
  <pivotTables>
    <pivotTable tabId="30" name="PivotTable9"/>
  </pivotTables>
  <data>
    <olap pivotCacheId="1792131922">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7" xr10:uid="{17C52122-8836-49CF-A1A1-696E44ED0F01}" sourceName="[workorders].[ReactorType]">
  <pivotTables>
    <pivotTable tabId="30" name="PivotTable9"/>
  </pivotTables>
  <data>
    <olap pivotCacheId="1792131922">
      <levels count="2">
        <level uniqueName="[workorders].[ReactorType].[(All)]" sourceCaption="(All)" count="0"/>
        <level uniqueName="[workorders].[ReactorType].[ReactorType]" sourceCaption="ReactorType" count="5">
          <ranges>
            <range startItem="0">
              <i n="[workorders].[ReactorType].&amp;[AGR]" c="AGR"/>
              <i n="[workorders].[ReactorType].&amp;[BWR]" c="BWR"/>
              <i n="[workorders].[ReactorType].&amp;[PHWR]" c="PHWR"/>
              <i n="[workorders].[ReactorType].&amp;[PWR]" c="PWR"/>
              <i n="[workorders].[ReactorType].&amp;[SMR]" c="SMR"/>
            </range>
          </ranges>
        </level>
      </levels>
      <selections count="1">
        <selection n="[workorders].[ReactorType].[All]"/>
      </selections>
    </olap>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0" xr10:uid="{6D3D7A97-31E3-49A8-A9EE-7E7D5B475A88}" sourceName="[workorders].[Plant]">
  <pivotTables>
    <pivotTable tabId="30" name="PivotTable16"/>
    <pivotTable tabId="30" name="PivotTable20"/>
    <pivotTable tabId="30" name="PivotTable4"/>
  </pivotTables>
  <data>
    <olap pivotCacheId="1705508994">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mp;[Torness]"/>
      </selections>
    </olap>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orType6" xr10:uid="{965322CF-0437-4184-8E7D-3ACF978454E3}" sourceName="[workorders].[ReactorType]">
  <pivotTables>
    <pivotTable tabId="30" name="PivotTable16"/>
    <pivotTable tabId="30" name="PivotTable20"/>
    <pivotTable tabId="30" name="PivotTable4"/>
  </pivotTables>
  <data>
    <olap pivotCacheId="1705508994">
      <levels count="2">
        <level uniqueName="[workorders].[ReactorType].[(All)]" sourceCaption="(All)" count="0"/>
        <level uniqueName="[workorders].[ReactorType].[ReactorType]" sourceCaption="ReactorType" count="5">
          <ranges>
            <range startItem="0">
              <i n="[workorders].[ReactorType].&amp;[AGR]" c="AGR"/>
              <i n="[workorders].[ReactorType].&amp;[BWR]" c="BWR"/>
              <i n="[workorders].[ReactorType].&amp;[PHWR]" c="PHWR"/>
              <i n="[workorders].[ReactorType].&amp;[PWR]" c="PWR"/>
              <i n="[workorders].[ReactorType].&amp;[SMR]" c="SMR"/>
            </range>
          </ranges>
        </level>
      </levels>
      <selections count="1">
        <selection n="[workorders].[ReactorType].[All]"/>
      </selections>
    </olap>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4" xr10:uid="{3E480ED1-D3C7-47E6-AF74-8BF8CA28D61F}" sourceName="[workorders].[Plant]">
  <pivotTables>
    <pivotTable tabId="35" name="PivotTable17"/>
  </pivotTables>
  <data>
    <olap pivotCacheId="365173379">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6" xr10:uid="{1BC40E46-DAEF-44B1-97A6-B3DB3CE08F19}" sourceName="[workorders].[Department]">
  <pivotTables>
    <pivotTable tabId="35" name="PivotTable17"/>
  </pivotTables>
  <data>
    <olap pivotCacheId="365173379">
      <levels count="2">
        <level uniqueName="[workorders].[Department].[(All)]" sourceCaption="(All)" count="0"/>
        <level uniqueName="[workorders].[Department].[Department]" sourceCaption="Department" count="6">
          <ranges>
            <range startItem="0">
              <i n="[workorders].[Department].&amp;[Engineering]" c="Engineering"/>
              <i n="[workorders].[Department].&amp;[Finance]" c="Finance"/>
              <i n="[workorders].[Department].&amp;[Maint]" c="Maint"/>
              <i n="[workorders].[Department].&amp;[Ops]" c="Ops"/>
              <i n="[workorders].[Department].&amp;[Procurement]" c="Procurement"/>
              <i n="[workorders].[Department].&amp;[Safety]" c="Safety"/>
            </range>
          </ranges>
        </level>
      </levels>
      <selections count="1">
        <selection n="[workorders].[Department].[All]"/>
      </selections>
    </olap>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2" xr10:uid="{3569A0DD-AF75-4E4A-A04B-CC91172E796F}" sourceName="[workorders].[Plant]">
  <pivotTables>
    <pivotTable tabId="35" name="PivotTable11"/>
  </pivotTables>
  <data>
    <olap pivotCacheId="365173379">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83E703B0-8FAF-4309-98B0-0D987E3F9757}" sourceName="[workorders].[Department]">
  <pivotTables>
    <pivotTable tabId="35" name="PivotTable11"/>
  </pivotTables>
  <data>
    <olap pivotCacheId="365173379">
      <levels count="2">
        <level uniqueName="[workorders].[Department].[(All)]" sourceCaption="(All)" count="0"/>
        <level uniqueName="[workorders].[Department].[Department]" sourceCaption="Department" count="6">
          <ranges>
            <range startItem="0">
              <i n="[workorders].[Department].&amp;[Engineering]" c="Engineering"/>
              <i n="[workorders].[Department].&amp;[Finance]" c="Finance"/>
              <i n="[workorders].[Department].&amp;[Maint]" c="Maint"/>
              <i n="[workorders].[Department].&amp;[Ops]" c="Ops"/>
              <i n="[workorders].[Department].&amp;[Procurement]" c="Procurement"/>
              <i n="[workorders].[Department].&amp;[Safety]" c="Safety"/>
            </range>
          </ranges>
        </level>
      </levels>
      <selections count="1">
        <selection n="[workorders].[Department].[All]"/>
      </selections>
    </olap>
  </data>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3" xr10:uid="{54BE1EDA-C6F7-4E82-8FC1-E86F464B1B9A}" sourceName="[workorders].[Plant]">
  <pivotTables>
    <pivotTable tabId="35" name="PivotTable13"/>
    <pivotTable tabId="35" name="PivotTable15"/>
    <pivotTable tabId="35" name="PivotTable19"/>
  </pivotTables>
  <data>
    <olap pivotCacheId="365173379">
      <levels count="2">
        <level uniqueName="[workorders].[Plant].[(All)]" sourceCaption="(All)" count="0"/>
        <level uniqueName="[workorders].[Plant].[Plant]" sourceCaption="Plant" count="6">
          <ranges>
            <range startItem="0">
              <i n="[workorders].[Plant].&amp;[Bruce A]" c="Bruce A"/>
              <i n="[workorders].[Plant].&amp;[Diablo Canyon]" c="Diablo Canyon"/>
              <i n="[workorders].[Plant].&amp;[Heysham 1]" c="Heysham 1"/>
              <i n="[workorders].[Plant].&amp;[Olkiluoto 3]" c="Olkiluoto 3"/>
              <i n="[workorders].[Plant].&amp;[Sizewell B]" c="Sizewell B"/>
              <i n="[workorders].[Plant].&amp;[Torness]" c="Torness"/>
            </range>
          </ranges>
        </level>
      </levels>
      <selections count="1">
        <selection n="[workorders].[Plant].[All]"/>
      </selections>
    </olap>
  </data>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5" xr10:uid="{771D845E-3730-4419-B355-B4D76909B602}" sourceName="[workorders].[Department]">
  <pivotTables>
    <pivotTable tabId="35" name="PivotTable13"/>
    <pivotTable tabId="35" name="PivotTable15"/>
    <pivotTable tabId="35" name="PivotTable19"/>
  </pivotTables>
  <data>
    <olap pivotCacheId="365173379">
      <levels count="2">
        <level uniqueName="[workorders].[Department].[(All)]" sourceCaption="(All)" count="0"/>
        <level uniqueName="[workorders].[Department].[Department]" sourceCaption="Department" count="6">
          <ranges>
            <range startItem="0">
              <i n="[workorders].[Department].&amp;[Engineering]" c="Engineering"/>
              <i n="[workorders].[Department].&amp;[Finance]" c="Finance"/>
              <i n="[workorders].[Department].&amp;[Maint]" c="Maint"/>
              <i n="[workorders].[Department].&amp;[Ops]" c="Ops"/>
              <i n="[workorders].[Department].&amp;[Procurement]" c="Procurement"/>
              <i n="[workorders].[Department].&amp;[Safety]" c="Safety"/>
            </range>
          </ranges>
        </level>
      </levels>
      <selections count="1">
        <selection n="[workorder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ctorType" xr10:uid="{30BB0FB2-4A3B-40E8-973D-0E5B54B2F142}" cache="Slicer_ReactorType1" caption="ReactorType" columnCount="5" showCaption="0" level="1" rowHeight="257175"/>
  <slicer name="Vendor" xr10:uid="{0301D2EF-9BDB-4DC2-91D1-923FCCFCD335}" cache="Slicer_Vendor1" caption="Vendor" columnCount="10" showCaption="0" level="1" rowHeight="257175"/>
  <slicer name="Plant" xr10:uid="{AEDA8E90-C4D7-429B-B4F7-3F6C18F4CD54}" cache="Slicer_Plant1" caption="Plant" columnCount="6" showCaption="0" level="1" rowHeight="257175"/>
  <slicer name="Department" xr10:uid="{B91917FD-AA1B-4E9A-9CAF-06006F8ED4ED}" cache="Slicer_Department1" caption="Department" columnCount="6" showCaption="0" level="1" rowHeight="257175"/>
  <slicer name="Reported (Year)" xr10:uid="{9457AE4C-18E3-405C-B0C1-184B4B05BC82}" cache="Slicer_Reported__Year" caption="Reported (Year)" columnCount="4" showCaption="0" level="1" rowHeight="257175"/>
  <slicer name="Plant 1" xr10:uid="{EED832B8-3673-406C-8E62-DAFD5A1EAFDB}" cache="Slicer_Plant" caption="Plant" columnCount="6" showCaption="0" rowHeight="257175"/>
  <slicer name="Vendor 1" xr10:uid="{8D217ACE-7C14-4DC9-A212-EB82E6B7E4E7}" cache="Slicer_Vendor" caption="Vendor" columnCount="10" showCaption="0" rowHeight="257175"/>
  <slicer name="Department 1" xr10:uid="{ECA7EAC7-1670-464C-9380-C887D113E44F}" cache="Slicer_Department" caption="Department" columnCount="6" showCaption="0" rowHeight="257175"/>
  <slicer name="Years (Reported)" xr10:uid="{985C8BC6-D26C-4F34-86E1-B13436333045}" cache="Slicer_Years__Reported" caption="Years (Reported)" columnCount="4" showCaption="0" rowHeight="257175"/>
  <slicer name="ReactorType 1" xr10:uid="{77862EDA-AE70-420E-A6BA-2DDDFD4D729A}" cache="Slicer_ReactorType" caption="ReactorType" columnCount="5" showCaption="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ed (Month)" xr10:uid="{42751597-056E-42A2-8B44-3AC9CECFEA82}" cache="Slicer_Reported__Month" caption="Reported (Month)" columnCount="12" showCaption="0" level="1" rowHeight="257175"/>
  <slicer name="Department 3" xr10:uid="{0664B787-12A4-40F4-87BB-CE040253C075}" cache="Slicer_Department3" caption="Department" columnCount="6" showCaption="0" level="1" rowHeight="257175"/>
  <slicer name="Plant 3" xr10:uid="{195465C5-E1D9-4CFC-903D-2994DB407762}" cache="Slicer_Plant3" caption="Plant" columnCount="6" showCaption="0" level="1" rowHeight="257175"/>
  <slicer name="Department 2" xr10:uid="{49F5BA33-1EE1-436F-A12E-F373B756C71C}" cache="Slicer_Department2" caption="Department" columnCount="6" showCaption="0" rowHeight="257175"/>
  <slicer name="Plant 2" xr10:uid="{2E9DCBDA-B339-4524-B888-2BCC50DA372E}" cache="Slicer_Plant2" caption="Plant" columnCount="6" showCaption="0" rowHeight="257175"/>
  <slicer name="Months (Reported)" xr10:uid="{CA38876D-5CDC-46ED-A1AB-0546099DCBFD}" cache="Slicer_Months__Reported" caption="Months (Reported)" columnCount="12" showCaption="0"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4" xr10:uid="{16942ACA-5125-4565-86D7-6FD1CA49E597}" cache="Slicer_Plant4" caption="Plant" columnCount="3" showCaption="0" rowHeight="257175"/>
  <slicer name="Months (Reported) 1" xr10:uid="{CEA64358-6252-4EF1-824F-3B7CD3ED36E6}" cache="Slicer_Months__Reported1" caption="Months (Reported)" columnCount="6" showCaption="0" rowHeight="257175"/>
  <slicer name="ReactorType 2" xr10:uid="{2AF761DE-67EE-412E-9DF0-950BD621DA05}" cache="Slicer_ReactorType2" caption="ReactorType" columnCount="5" showCaption="0" rowHeight="257175"/>
  <slicer name="Plant 5" xr10:uid="{AD271EA8-04F8-4D7E-BF3A-7BBE6BC5BE4F}" cache="Slicer_Plant5" caption="Plant" columnCount="3" showCaption="0" rowHeight="257175"/>
  <slicer name="Problem" xr10:uid="{E5087E18-C5E9-4870-9301-34F5FF76DF3C}" cache="Slicer_Problem" caption="Problem" columnCount="3" showCaption="0" rowHeight="257175"/>
  <slicer name="InspectionFreqDays" xr10:uid="{D7BFF110-A8BE-46E0-BB2F-AFDDBDA1A77B}" cache="Slicer_InspectionFreqDays" caption="InspectionFreqDays" columnCount="2" showCaption="0" rowHeight="257175"/>
  <slicer name="Comments" xr10:uid="{1AAC11BD-2D5D-4A8F-97B8-3E3587E20F88}" cache="Slicer_Comments" caption="Comments" columnCount="5" showCaption="0" rowHeight="257175"/>
  <slicer name="Plant 7" xr10:uid="{0AAA2F62-D368-411C-9FC1-751ADA4FAC89}" cache="Slicer_Plant7" caption="Plant" columnCount="6" showCaption="0" rowHeight="257175"/>
  <slicer name="MaintenanceType" xr10:uid="{77ACBA73-4653-4688-A01A-FB5E410EA9FE}" cache="Slicer_MaintenanceType" caption="MaintenanceType" columnCount="4" showCaption="0" rowHeight="257175"/>
  <slicer name="Plant 6" xr10:uid="{9AD91489-770B-47AC-A952-1C7FC3C70220}" cache="Slicer_Plant6" caption="Plant" columnCount="6" showCaption="0" rowHeight="257175"/>
  <slicer name="Problem 1" xr10:uid="{D29699C5-303A-4AA2-9E1E-28CC8238CA70}" cache="Slicer_Problem1" caption="Problem" columnCount="3" showCaption="0" rowHeight="257175"/>
  <slicer name="DowntimeHours" xr10:uid="{0B681BDA-B6FF-41E0-84FF-48C07A522844}" cache="Slicer_DowntimeHours" caption="DowntimeHours" columnCount="10" showCaption="0"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9" xr10:uid="{A836C904-DC4B-4CC8-8C1F-A4E78D880757}" cache="Slicer_Plant9" caption="Plant" columnCount="6" showCaption="0" level="1" rowHeight="257175"/>
  <slicer name="ReactorType 5" xr10:uid="{82AE022C-763F-4FC4-A665-A364FBE7ACC2}" cache="Slicer_ReactorType5" caption="ReactorType" columnCount="5" showCaption="0" level="1" rowHeight="257175"/>
  <slicer name="Plant 11" xr10:uid="{BB9B23DA-E4EF-4C52-868E-91639FFE7460}" cache="Slicer_Plant11" caption="Plant" columnCount="6" showCaption="0" level="1" rowHeight="257175"/>
  <slicer name="ReactorType 7" xr10:uid="{5537A57F-A7F5-49A7-B19A-D2367867E324}" cache="Slicer_ReactorType7" caption="ReactorType" columnCount="5" showCaption="0" level="1" rowHeight="257175"/>
  <slicer name="Plant 10" xr10:uid="{54FC4A86-4C69-49E5-94FC-4852035A1DE2}" cache="Slicer_Plant10" caption="Plant" columnCount="6" showCaption="0" level="1" rowHeight="257175"/>
  <slicer name="ReactorType 6" xr10:uid="{03D0C6B5-7D8C-4707-9345-65E65667E644}" cache="Slicer_ReactorType6" caption="ReactorType" columnCount="5" showCaption="0" level="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ulation" xr10:uid="{340FF3C0-B007-4CF8-A9E1-B33A83380555}" cache="Slicer_Regulation" caption="Regulation" columnCount="4" showCaption="0" rowHeight="257175"/>
  <slicer name="Plant 8" xr10:uid="{A450289E-CC65-45A7-91A4-4C1045E8A15B}" cache="Slicer_Plant8" caption="Plant" columnCount="6" showCaption="0" rowHeight="257175"/>
  <slicer name="ReactorType 4" xr10:uid="{F5E1BA58-F19C-44C2-B6ED-E2A973EC4ADB}" cache="Slicer_ReactorType4" caption="ReactorType" columnCount="5" showCaption="0" rowHeight="257175"/>
  <slicer name="Risk Category" xr10:uid="{7DF0D654-B8F8-4C1C-9A3A-2538B3AAFE90}" cache="Slicer_Risk_Category" caption="Risk Category" columnCount="3" showCaption="0"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14" xr10:uid="{0E08683A-D34E-4FEE-AB3F-D418570CFF21}" cache="Slicer_Plant14" caption="Plant" columnCount="6" showCaption="0" level="1" rowHeight="257175"/>
  <slicer name="Department 6" xr10:uid="{392E1925-AC91-4F59-9C75-CE34B10A9480}" cache="Slicer_Department6" caption="Department" columnCount="6" showCaption="0" level="1" rowHeight="257175"/>
  <slicer name="Plant 12" xr10:uid="{1256E546-E7C5-464D-A341-DF7D4D90D81C}" cache="Slicer_Plant12" caption="Plant" columnCount="6" showCaption="0" level="1" rowHeight="257175"/>
  <slicer name="Department 4" xr10:uid="{1148A213-314B-4B55-8E1F-08D3DE5B5D12}" cache="Slicer_Department4" caption="Department" columnCount="6" showCaption="0" level="1" rowHeight="257175"/>
  <slicer name="Plant 13" xr10:uid="{CA21D5B8-C445-484E-A9D5-D6F0A1F6FA6D}" cache="Slicer_Plant13" caption="Plant" columnCount="6" showCaption="0" level="1" rowHeight="257175"/>
  <slicer name="Department 5" xr10:uid="{E4455382-AC20-4CF4-8EDA-F395728C3A15}" cache="Slicer_Department5" caption="Department" columnCount="6" showCaption="0" level="1"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blem 2" xr10:uid="{A1F3DBC7-8F46-43BC-B4F0-8D77240BAD33}" cache="Slicer_Problem2" caption="Problem" columnCount="6" showCaption="0" rowHeight="257175"/>
  <slicer name="ReactorType 3" xr10:uid="{830950D0-E655-44D0-8781-8947295F2E04}" cache="Slicer_ReactorType3" caption="ReactorType" columnCount="5" showCaption="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6DCBE-66E9-4BEB-9BC4-3FD364E8DD8E}" name="assets" displayName="assets" ref="A1:C301" tableType="queryTable" totalsRowShown="0">
  <autoFilter ref="A1:C301" xr:uid="{AD96DCBE-66E9-4BEB-9BC4-3FD364E8DD8E}"/>
  <tableColumns count="3">
    <tableColumn id="1" xr3:uid="{79104341-8F88-45C7-A997-5873CC489E2D}" uniqueName="1" name="AssetID" queryTableFieldId="1" dataDxfId="41"/>
    <tableColumn id="2" xr3:uid="{3904B910-DDFA-4FBF-886F-438E16C2BD9C}" uniqueName="2" name="AssetType" queryTableFieldId="2" dataDxfId="40"/>
    <tableColumn id="3" xr3:uid="{287602D1-CE6F-4E67-9592-4CD9CC8C9F1E}" uniqueName="3" name="CommissionYear"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517415-69C0-44A7-A1B2-9C65A39EB324}" name="workorders" displayName="workorders" ref="A1:AQ4497" tableType="queryTable" totalsRowShown="0">
  <autoFilter ref="A1:AQ4497" xr:uid="{AF517415-69C0-44A7-A1B2-9C65A39EB324}"/>
  <tableColumns count="43">
    <tableColumn id="1" xr3:uid="{BC140428-B5EB-4D91-BC07-67AE4AF1D5D1}" uniqueName="1" name="WorkOrderID" queryTableFieldId="1" dataDxfId="39"/>
    <tableColumn id="2" xr3:uid="{BB19FB07-CC39-4DF4-9072-D73EDF904A67}" uniqueName="2" name="AssetID" queryTableFieldId="2" dataDxfId="38"/>
    <tableColumn id="3" xr3:uid="{12860DE8-3F7B-4748-B733-804124D7492B}" uniqueName="3" name="Plant" queryTableFieldId="3" dataDxfId="37"/>
    <tableColumn id="4" xr3:uid="{50EFCF6B-B333-41C4-8ECD-D3B81781E9C7}" uniqueName="4" name="Vendor" queryTableFieldId="4" dataDxfId="36"/>
    <tableColumn id="5" xr3:uid="{F92ADAAB-ED12-49AB-BD1B-914D67D1BC86}" uniqueName="5" name="Department" queryTableFieldId="5" dataDxfId="35"/>
    <tableColumn id="6" xr3:uid="{70EF68DD-E901-4E3D-A2A6-BE22D0F37383}" uniqueName="6" name="Priority" queryTableFieldId="6" dataDxfId="34"/>
    <tableColumn id="7" xr3:uid="{F0B01BBD-50B1-4AA8-9314-8D812DA8FB61}" uniqueName="7" name="Status" queryTableFieldId="7" dataDxfId="33"/>
    <tableColumn id="8" xr3:uid="{1EC4C54A-6B4F-46E7-8A8C-21D2DD1F6457}" uniqueName="8" name="Problem" queryTableFieldId="8" dataDxfId="32"/>
    <tableColumn id="9" xr3:uid="{420C1A94-0ACE-4488-91CA-5AC0840A66AB}" uniqueName="9" name="RootCause" queryTableFieldId="9" dataDxfId="31"/>
    <tableColumn id="10" xr3:uid="{B16C16DD-CC5D-45E3-BC8A-4B8CF979CCAB}" uniqueName="10" name="Reported" queryTableFieldId="10" dataDxfId="30"/>
    <tableColumn id="11" xr3:uid="{602B3B9A-4C06-44EA-BD39-6F597E0DECD6}" uniqueName="11" name="Resolved" queryTableFieldId="11" dataDxfId="29"/>
    <tableColumn id="12" xr3:uid="{3326673B-1373-4AF0-B383-E8D375DA666E}" uniqueName="12" name="Days Open" queryTableFieldId="12"/>
    <tableColumn id="13" xr3:uid="{1A639FC8-8C6D-4A80-95E9-AF7CD381F7BC}" uniqueName="13" name="BudgetGBP" queryTableFieldId="13" dataDxfId="28"/>
    <tableColumn id="14" xr3:uid="{DBC71224-6D70-4417-86A8-04E4E59A6E90}" uniqueName="14" name="ActualGBP" queryTableFieldId="14" dataDxfId="27"/>
    <tableColumn id="15" xr3:uid="{90200D3F-D51D-4B82-989E-7FB3530F5A6E}" uniqueName="15" name="Variance" queryTableFieldId="15" dataDxfId="26"/>
    <tableColumn id="16" xr3:uid="{FD71550D-D5B8-4C07-A86E-25E83A645609}" uniqueName="16" name="DowntimeHours" queryTableFieldId="16"/>
    <tableColumn id="17" xr3:uid="{4999CEAA-AB90-47BE-A891-FBE55EEAE63E}" uniqueName="17" name="LostMWh" queryTableFieldId="17"/>
    <tableColumn id="18" xr3:uid="{8B79A9BB-F439-4C7D-A9D1-D6C49D1AFA23}" uniqueName="18" name="Risk" queryTableFieldId="18"/>
    <tableColumn id="19" xr3:uid="{C6D01F58-9538-46A0-967A-19BF47A83271}" uniqueName="19" name="Risk Category" queryTableFieldId="19"/>
    <tableColumn id="20" xr3:uid="{B77F5710-BFCD-4FEC-B44D-EB1FD700D7E8}" uniqueName="20" name="Severity" queryTableFieldId="20" dataDxfId="25"/>
    <tableColumn id="21" xr3:uid="{3C700A16-4EC0-408C-B24F-BA2B5BB8B8E7}" uniqueName="21" name="Compliance" queryTableFieldId="21" dataDxfId="24"/>
    <tableColumn id="22" xr3:uid="{6B32B94F-6C8B-4214-ADEC-43F0382F85B7}" uniqueName="22" name="AuditScore" queryTableFieldId="22"/>
    <tableColumn id="23" xr3:uid="{196B9CF3-F708-4B2D-AB7D-49E429E2B817}" uniqueName="23" name="Inspector" queryTableFieldId="23" dataDxfId="23"/>
    <tableColumn id="24" xr3:uid="{3A29D6D2-2C2C-477E-BAB7-82B5FB82308B}" uniqueName="24" name="AssetAge" queryTableFieldId="24"/>
    <tableColumn id="25" xr3:uid="{947DE0C9-D613-440F-9F04-37F8FEA39475}" uniqueName="25" name="ReactorType" queryTableFieldId="25" dataDxfId="22"/>
    <tableColumn id="26" xr3:uid="{FABA66D0-4021-4FC5-8A79-EA65FFED8D12}" uniqueName="26" name="InventoryPart" queryTableFieldId="26" dataDxfId="21"/>
    <tableColumn id="27" xr3:uid="{A0A25CA0-FF0C-430C-994F-3B947AC4A288}" uniqueName="27" name="InventoryLevel" queryTableFieldId="27"/>
    <tableColumn id="28" xr3:uid="{9625B02B-695F-4539-9445-B94DAEC23BDF}" uniqueName="28" name="ReorderPoint" queryTableFieldId="28"/>
    <tableColumn id="29" xr3:uid="{81E3F627-63EC-4418-A73F-B7D43EA0A6B6}" uniqueName="29" name="ProcurementDelay" queryTableFieldId="29"/>
    <tableColumn id="30" xr3:uid="{A8A7BF0C-28E3-4157-92C7-94684E06B38E}" uniqueName="30" name="MaintenanceType" queryTableFieldId="30" dataDxfId="20"/>
    <tableColumn id="31" xr3:uid="{A06E79DE-3A56-449F-BDBA-1CC9178BA02E}" uniqueName="31" name="LabourHours" queryTableFieldId="31"/>
    <tableColumn id="32" xr3:uid="{BEC5B27A-637C-4CBF-A275-4A51AEBE2E9A}" uniqueName="32" name="Technicians" queryTableFieldId="32"/>
    <tableColumn id="33" xr3:uid="{884A1598-FAF6-419C-B01E-98F12AF07A5E}" uniqueName="33" name="RadiationZone" queryTableFieldId="33" dataDxfId="19"/>
    <tableColumn id="34" xr3:uid="{7323A0DC-8F79-4C08-B28D-301550EF5AD4}" uniqueName="34" name="DosemSv" queryTableFieldId="34"/>
    <tableColumn id="35" xr3:uid="{B993390C-7B10-41CD-A32D-CD9F5873AD99}" uniqueName="35" name="Regulation" queryTableFieldId="35" dataDxfId="18"/>
    <tableColumn id="36" xr3:uid="{44655D2F-ED8A-4EF0-999D-F62D8784CAD3}" uniqueName="36" name="FineGBP" queryTableFieldId="36"/>
    <tableColumn id="37" xr3:uid="{DB62B7D4-FA88-4EF7-A778-83EB51F15286}" uniqueName="37" name="ContractValue" queryTableFieldId="37"/>
    <tableColumn id="38" xr3:uid="{3584139F-DBB9-43CD-A2A5-420320A29540}" uniqueName="38" name="PaymentStatus" queryTableFieldId="38" dataDxfId="17"/>
    <tableColumn id="39" xr3:uid="{7767DC53-2A35-46C8-8660-2A71629CF872}" uniqueName="39" name="ForecastCost" queryTableFieldId="39"/>
    <tableColumn id="40" xr3:uid="{4292CDD4-1355-4634-94EE-167688FC16DE}" uniqueName="40" name="FailureCount" queryTableFieldId="40"/>
    <tableColumn id="41" xr3:uid="{3325B5B8-9E86-4426-B3B6-41D3101D500D}" uniqueName="41" name="InspectionFreqDays" queryTableFieldId="41"/>
    <tableColumn id="42" xr3:uid="{5083339B-F490-4A16-850C-CE5942542C89}" uniqueName="42" name="Comments" queryTableFieldId="42" dataDxfId="16"/>
    <tableColumn id="43" xr3:uid="{8279CA01-4671-4E24-ADC7-2E4B5B6F711B}" uniqueName="43" name="Cost Variance" queryTableFieldId="43"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3EEB8D-3AE5-445E-B42B-A97D110E7FBB}" name="vendors" displayName="vendors" ref="A1:B32" tableType="queryTable" totalsRowShown="0">
  <autoFilter ref="A1:B32" xr:uid="{B33EEB8D-3AE5-445E-B42B-A97D110E7FBB}"/>
  <tableColumns count="2">
    <tableColumn id="1" xr3:uid="{71CB41B6-398C-402D-8708-D6216C1A3238}" uniqueName="1" name="Column1" queryTableFieldId="1" dataDxfId="14"/>
    <tableColumn id="2" xr3:uid="{0DB801A0-3063-4687-932F-8430C715E7EA}" uniqueName="2" name="Column2" queryTableFieldId="2"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ported" xr10:uid="{D9F39EB4-0B4B-4510-880A-D3CA42E34E48}" sourceName="Reported">
  <pivotTables>
    <pivotTable tabId="27" name="PivotTable4"/>
  </pivotTables>
  <state minimalRefreshVersion="6" lastRefreshVersion="6" pivotCacheId="450671230"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ed" xr10:uid="{B56E5FBE-A775-4938-95A6-4BA68342E8E4}" cache="NativeTimeline_Reported" caption="Reported" level="2" selectionLevel="2" scrollPosition="2025-05-1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6" Type="http://schemas.openxmlformats.org/officeDocument/2006/relationships/pivotTable" Target="../pivotTables/pivotTable33.xml"/><Relationship Id="rId5" Type="http://schemas.openxmlformats.org/officeDocument/2006/relationships/pivotTable" Target="../pivotTables/pivotTable32.xml"/><Relationship Id="rId4" Type="http://schemas.openxmlformats.org/officeDocument/2006/relationships/pivotTable" Target="../pivotTables/pivotTable31.xml"/></Relationships>
</file>

<file path=xl/worksheets/_rels/sheet1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5.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6.xml"/><Relationship Id="rId2" Type="http://schemas.openxmlformats.org/officeDocument/2006/relationships/pivotTable" Target="../pivotTables/pivotTable35.xml"/><Relationship Id="rId1" Type="http://schemas.openxmlformats.org/officeDocument/2006/relationships/pivotTable" Target="../pivotTables/pivotTable34.xml"/><Relationship Id="rId5" Type="http://schemas.openxmlformats.org/officeDocument/2006/relationships/pivotTable" Target="../pivotTables/pivotTable38.xml"/><Relationship Id="rId4" Type="http://schemas.openxmlformats.org/officeDocument/2006/relationships/pivotTable" Target="../pivotTables/pivotTable37.xml"/></Relationships>
</file>

<file path=xl/worksheets/_rels/sheet1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41.xml"/><Relationship Id="rId2" Type="http://schemas.openxmlformats.org/officeDocument/2006/relationships/pivotTable" Target="../pivotTables/pivotTable40.xml"/><Relationship Id="rId1" Type="http://schemas.openxmlformats.org/officeDocument/2006/relationships/pivotTable" Target="../pivotTables/pivotTable39.xml"/></Relationships>
</file>

<file path=xl/worksheets/_rels/sheet1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0E7A-6832-45EC-8C7C-C2213A33FF6E}">
  <dimension ref="B3:L10"/>
  <sheetViews>
    <sheetView workbookViewId="0">
      <selection activeCell="B3" sqref="B3:I4"/>
    </sheetView>
  </sheetViews>
  <sheetFormatPr defaultRowHeight="15" x14ac:dyDescent="0.25"/>
  <cols>
    <col min="2" max="2" width="10.28515625" bestFit="1" customWidth="1"/>
    <col min="3" max="3" width="12" bestFit="1" customWidth="1"/>
    <col min="4" max="4" width="22.5703125" bestFit="1" customWidth="1"/>
    <col min="5" max="5" width="18.140625" bestFit="1" customWidth="1"/>
    <col min="6" max="6" width="12.42578125" bestFit="1" customWidth="1"/>
    <col min="7" max="7" width="13.85546875" bestFit="1" customWidth="1"/>
    <col min="8" max="8" width="16.5703125" bestFit="1" customWidth="1"/>
    <col min="9" max="9" width="17.42578125" bestFit="1" customWidth="1"/>
    <col min="10" max="10" width="16.5703125" bestFit="1" customWidth="1"/>
    <col min="11" max="11" width="20.85546875" customWidth="1"/>
    <col min="12" max="12" width="16.42578125" bestFit="1" customWidth="1"/>
  </cols>
  <sheetData>
    <row r="3" spans="2:12" x14ac:dyDescent="0.25">
      <c r="B3" t="s">
        <v>6343</v>
      </c>
      <c r="C3" t="s">
        <v>6344</v>
      </c>
      <c r="D3" t="s">
        <v>6345</v>
      </c>
      <c r="E3" t="s">
        <v>6346</v>
      </c>
      <c r="F3" t="s">
        <v>6347</v>
      </c>
      <c r="G3" t="s">
        <v>6348</v>
      </c>
      <c r="H3" t="s">
        <v>6349</v>
      </c>
      <c r="I3" t="s">
        <v>6350</v>
      </c>
      <c r="K3" t="s">
        <v>6350</v>
      </c>
      <c r="L3">
        <f>I4</f>
        <v>4496</v>
      </c>
    </row>
    <row r="4" spans="2:12" x14ac:dyDescent="0.25">
      <c r="B4">
        <v>1100</v>
      </c>
      <c r="C4">
        <v>1147</v>
      </c>
      <c r="D4" s="7">
        <v>1320732099</v>
      </c>
      <c r="E4" s="9">
        <v>10.136788256227758</v>
      </c>
      <c r="F4" s="9">
        <v>49.720418149466191</v>
      </c>
      <c r="G4" s="5">
        <v>2286020099</v>
      </c>
      <c r="H4" s="8">
        <v>0.49443950177935941</v>
      </c>
      <c r="I4">
        <v>4496</v>
      </c>
      <c r="K4" t="s">
        <v>6351</v>
      </c>
      <c r="L4">
        <f>B4</f>
        <v>1100</v>
      </c>
    </row>
    <row r="5" spans="2:12" x14ac:dyDescent="0.25">
      <c r="K5" t="s">
        <v>6352</v>
      </c>
      <c r="L5">
        <f>C4</f>
        <v>1147</v>
      </c>
    </row>
    <row r="6" spans="2:12" x14ac:dyDescent="0.25">
      <c r="K6" t="s">
        <v>6353</v>
      </c>
      <c r="L6" s="5">
        <f>D4</f>
        <v>1320732099</v>
      </c>
    </row>
    <row r="7" spans="2:12" x14ac:dyDescent="0.25">
      <c r="K7" t="s">
        <v>6346</v>
      </c>
      <c r="L7" s="9">
        <f>E4</f>
        <v>10.136788256227758</v>
      </c>
    </row>
    <row r="8" spans="2:12" x14ac:dyDescent="0.25">
      <c r="K8" t="s">
        <v>6349</v>
      </c>
      <c r="L8" s="8">
        <f>H4</f>
        <v>0.49443950177935941</v>
      </c>
    </row>
    <row r="9" spans="2:12" x14ac:dyDescent="0.25">
      <c r="K9" t="s">
        <v>6347</v>
      </c>
      <c r="L9" s="8">
        <f>F4</f>
        <v>49.720418149466191</v>
      </c>
    </row>
    <row r="10" spans="2:12" x14ac:dyDescent="0.25">
      <c r="K10" t="s">
        <v>6354</v>
      </c>
      <c r="L10" s="5">
        <f>G4</f>
        <v>2286020099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C7B7-4C15-4947-BBDB-6FBE1776E2DA}">
  <dimension ref="A1:C301"/>
  <sheetViews>
    <sheetView workbookViewId="0">
      <selection activeCell="E290" sqref="E290"/>
    </sheetView>
  </sheetViews>
  <sheetFormatPr defaultRowHeight="15" x14ac:dyDescent="0.25"/>
  <cols>
    <col min="1" max="1" width="10.28515625" bestFit="1" customWidth="1"/>
    <col min="2" max="2" width="12.5703125" bestFit="1" customWidth="1"/>
    <col min="3" max="3" width="18.85546875" bestFit="1" customWidth="1"/>
  </cols>
  <sheetData>
    <row r="1" spans="1:3" x14ac:dyDescent="0.25">
      <c r="A1" t="s">
        <v>0</v>
      </c>
      <c r="B1" t="s">
        <v>1</v>
      </c>
      <c r="C1" t="s">
        <v>2</v>
      </c>
    </row>
    <row r="2" spans="1:3" x14ac:dyDescent="0.25">
      <c r="A2" t="s">
        <v>3</v>
      </c>
      <c r="B2" t="s">
        <v>4</v>
      </c>
      <c r="C2">
        <v>1990</v>
      </c>
    </row>
    <row r="3" spans="1:3" x14ac:dyDescent="0.25">
      <c r="A3" t="s">
        <v>5</v>
      </c>
      <c r="B3" t="s">
        <v>6</v>
      </c>
      <c r="C3">
        <v>2006</v>
      </c>
    </row>
    <row r="4" spans="1:3" x14ac:dyDescent="0.25">
      <c r="A4" t="s">
        <v>7</v>
      </c>
      <c r="B4" t="s">
        <v>8</v>
      </c>
      <c r="C4">
        <v>2019</v>
      </c>
    </row>
    <row r="5" spans="1:3" x14ac:dyDescent="0.25">
      <c r="A5" t="s">
        <v>9</v>
      </c>
      <c r="B5" t="s">
        <v>10</v>
      </c>
      <c r="C5">
        <v>2022</v>
      </c>
    </row>
    <row r="6" spans="1:3" x14ac:dyDescent="0.25">
      <c r="A6" t="s">
        <v>11</v>
      </c>
      <c r="B6" t="s">
        <v>10</v>
      </c>
      <c r="C6">
        <v>1992</v>
      </c>
    </row>
    <row r="7" spans="1:3" x14ac:dyDescent="0.25">
      <c r="A7" t="s">
        <v>12</v>
      </c>
      <c r="B7" t="s">
        <v>6</v>
      </c>
      <c r="C7">
        <v>2015</v>
      </c>
    </row>
    <row r="8" spans="1:3" x14ac:dyDescent="0.25">
      <c r="A8" t="s">
        <v>13</v>
      </c>
      <c r="B8" t="s">
        <v>4</v>
      </c>
      <c r="C8">
        <v>2012</v>
      </c>
    </row>
    <row r="9" spans="1:3" x14ac:dyDescent="0.25">
      <c r="A9" t="s">
        <v>14</v>
      </c>
      <c r="B9" t="s">
        <v>10</v>
      </c>
      <c r="C9">
        <v>2017</v>
      </c>
    </row>
    <row r="10" spans="1:3" x14ac:dyDescent="0.25">
      <c r="A10" t="s">
        <v>15</v>
      </c>
      <c r="B10" t="s">
        <v>6</v>
      </c>
      <c r="C10">
        <v>2009</v>
      </c>
    </row>
    <row r="11" spans="1:3" x14ac:dyDescent="0.25">
      <c r="A11" t="s">
        <v>16</v>
      </c>
      <c r="B11" t="s">
        <v>10</v>
      </c>
      <c r="C11">
        <v>1980</v>
      </c>
    </row>
    <row r="12" spans="1:3" x14ac:dyDescent="0.25">
      <c r="A12" t="s">
        <v>17</v>
      </c>
      <c r="B12" t="s">
        <v>4</v>
      </c>
      <c r="C12">
        <v>2001</v>
      </c>
    </row>
    <row r="13" spans="1:3" x14ac:dyDescent="0.25">
      <c r="A13" t="s">
        <v>18</v>
      </c>
      <c r="B13" t="s">
        <v>8</v>
      </c>
      <c r="C13">
        <v>2010</v>
      </c>
    </row>
    <row r="14" spans="1:3" x14ac:dyDescent="0.25">
      <c r="A14" t="s">
        <v>19</v>
      </c>
      <c r="B14" t="s">
        <v>10</v>
      </c>
      <c r="C14">
        <v>2022</v>
      </c>
    </row>
    <row r="15" spans="1:3" x14ac:dyDescent="0.25">
      <c r="A15" t="s">
        <v>20</v>
      </c>
      <c r="B15" t="s">
        <v>6</v>
      </c>
      <c r="C15">
        <v>2005</v>
      </c>
    </row>
    <row r="16" spans="1:3" x14ac:dyDescent="0.25">
      <c r="A16" t="s">
        <v>21</v>
      </c>
      <c r="B16" t="s">
        <v>8</v>
      </c>
      <c r="C16">
        <v>1986</v>
      </c>
    </row>
    <row r="17" spans="1:3" x14ac:dyDescent="0.25">
      <c r="A17" t="s">
        <v>22</v>
      </c>
      <c r="B17" t="s">
        <v>8</v>
      </c>
      <c r="C17">
        <v>1992</v>
      </c>
    </row>
    <row r="18" spans="1:3" x14ac:dyDescent="0.25">
      <c r="A18" t="s">
        <v>23</v>
      </c>
      <c r="B18" t="s">
        <v>4</v>
      </c>
      <c r="C18">
        <v>2003</v>
      </c>
    </row>
    <row r="19" spans="1:3" x14ac:dyDescent="0.25">
      <c r="A19" t="s">
        <v>24</v>
      </c>
      <c r="B19" t="s">
        <v>4</v>
      </c>
      <c r="C19">
        <v>2008</v>
      </c>
    </row>
    <row r="20" spans="1:3" x14ac:dyDescent="0.25">
      <c r="A20" t="s">
        <v>25</v>
      </c>
      <c r="B20" t="s">
        <v>8</v>
      </c>
      <c r="C20">
        <v>2006</v>
      </c>
    </row>
    <row r="21" spans="1:3" x14ac:dyDescent="0.25">
      <c r="A21" t="s">
        <v>26</v>
      </c>
      <c r="B21" t="s">
        <v>10</v>
      </c>
      <c r="C21">
        <v>1985</v>
      </c>
    </row>
    <row r="22" spans="1:3" x14ac:dyDescent="0.25">
      <c r="A22" t="s">
        <v>27</v>
      </c>
      <c r="B22" t="s">
        <v>4</v>
      </c>
      <c r="C22">
        <v>1999</v>
      </c>
    </row>
    <row r="23" spans="1:3" x14ac:dyDescent="0.25">
      <c r="A23" t="s">
        <v>28</v>
      </c>
      <c r="B23" t="s">
        <v>6</v>
      </c>
      <c r="C23">
        <v>1991</v>
      </c>
    </row>
    <row r="24" spans="1:3" x14ac:dyDescent="0.25">
      <c r="A24" t="s">
        <v>29</v>
      </c>
      <c r="B24" t="s">
        <v>8</v>
      </c>
      <c r="C24">
        <v>1998</v>
      </c>
    </row>
    <row r="25" spans="1:3" x14ac:dyDescent="0.25">
      <c r="A25" t="s">
        <v>30</v>
      </c>
      <c r="B25" t="s">
        <v>8</v>
      </c>
      <c r="C25">
        <v>1986</v>
      </c>
    </row>
    <row r="26" spans="1:3" x14ac:dyDescent="0.25">
      <c r="A26" t="s">
        <v>31</v>
      </c>
      <c r="B26" t="s">
        <v>4</v>
      </c>
      <c r="C26">
        <v>1988</v>
      </c>
    </row>
    <row r="27" spans="1:3" x14ac:dyDescent="0.25">
      <c r="A27" t="s">
        <v>32</v>
      </c>
      <c r="B27" t="s">
        <v>4</v>
      </c>
      <c r="C27">
        <v>2011</v>
      </c>
    </row>
    <row r="28" spans="1:3" x14ac:dyDescent="0.25">
      <c r="A28" t="s">
        <v>33</v>
      </c>
      <c r="B28" t="s">
        <v>6</v>
      </c>
      <c r="C28">
        <v>1999</v>
      </c>
    </row>
    <row r="29" spans="1:3" x14ac:dyDescent="0.25">
      <c r="A29" t="s">
        <v>34</v>
      </c>
      <c r="B29" t="s">
        <v>4</v>
      </c>
      <c r="C29">
        <v>2007</v>
      </c>
    </row>
    <row r="30" spans="1:3" x14ac:dyDescent="0.25">
      <c r="A30" t="s">
        <v>35</v>
      </c>
      <c r="B30" t="s">
        <v>10</v>
      </c>
      <c r="C30">
        <v>2005</v>
      </c>
    </row>
    <row r="31" spans="1:3" x14ac:dyDescent="0.25">
      <c r="A31" t="s">
        <v>36</v>
      </c>
      <c r="B31" t="s">
        <v>4</v>
      </c>
      <c r="C31">
        <v>2004</v>
      </c>
    </row>
    <row r="32" spans="1:3" x14ac:dyDescent="0.25">
      <c r="A32" t="s">
        <v>37</v>
      </c>
      <c r="B32" t="s">
        <v>4</v>
      </c>
      <c r="C32">
        <v>1987</v>
      </c>
    </row>
    <row r="33" spans="1:3" x14ac:dyDescent="0.25">
      <c r="A33" t="s">
        <v>38</v>
      </c>
      <c r="B33" t="s">
        <v>10</v>
      </c>
      <c r="C33">
        <v>2012</v>
      </c>
    </row>
    <row r="34" spans="1:3" x14ac:dyDescent="0.25">
      <c r="A34" t="s">
        <v>39</v>
      </c>
      <c r="B34" t="s">
        <v>6</v>
      </c>
      <c r="C34">
        <v>2013</v>
      </c>
    </row>
    <row r="35" spans="1:3" x14ac:dyDescent="0.25">
      <c r="A35" t="s">
        <v>40</v>
      </c>
      <c r="B35" t="s">
        <v>4</v>
      </c>
      <c r="C35">
        <v>2004</v>
      </c>
    </row>
    <row r="36" spans="1:3" x14ac:dyDescent="0.25">
      <c r="A36" t="s">
        <v>41</v>
      </c>
      <c r="B36" t="s">
        <v>10</v>
      </c>
      <c r="C36">
        <v>1986</v>
      </c>
    </row>
    <row r="37" spans="1:3" x14ac:dyDescent="0.25">
      <c r="A37" t="s">
        <v>42</v>
      </c>
      <c r="B37" t="s">
        <v>4</v>
      </c>
      <c r="C37">
        <v>2009</v>
      </c>
    </row>
    <row r="38" spans="1:3" x14ac:dyDescent="0.25">
      <c r="A38" t="s">
        <v>43</v>
      </c>
      <c r="B38" t="s">
        <v>8</v>
      </c>
      <c r="C38">
        <v>2021</v>
      </c>
    </row>
    <row r="39" spans="1:3" x14ac:dyDescent="0.25">
      <c r="A39" t="s">
        <v>44</v>
      </c>
      <c r="B39" t="s">
        <v>4</v>
      </c>
      <c r="C39">
        <v>2013</v>
      </c>
    </row>
    <row r="40" spans="1:3" x14ac:dyDescent="0.25">
      <c r="A40" t="s">
        <v>45</v>
      </c>
      <c r="B40" t="s">
        <v>6</v>
      </c>
      <c r="C40">
        <v>1980</v>
      </c>
    </row>
    <row r="41" spans="1:3" x14ac:dyDescent="0.25">
      <c r="A41" t="s">
        <v>46</v>
      </c>
      <c r="B41" t="s">
        <v>4</v>
      </c>
      <c r="C41">
        <v>2018</v>
      </c>
    </row>
    <row r="42" spans="1:3" x14ac:dyDescent="0.25">
      <c r="A42" t="s">
        <v>47</v>
      </c>
      <c r="B42" t="s">
        <v>6</v>
      </c>
      <c r="C42">
        <v>2013</v>
      </c>
    </row>
    <row r="43" spans="1:3" x14ac:dyDescent="0.25">
      <c r="A43" t="s">
        <v>48</v>
      </c>
      <c r="B43" t="s">
        <v>10</v>
      </c>
      <c r="C43">
        <v>1999</v>
      </c>
    </row>
    <row r="44" spans="1:3" x14ac:dyDescent="0.25">
      <c r="A44" t="s">
        <v>49</v>
      </c>
      <c r="B44" t="s">
        <v>8</v>
      </c>
      <c r="C44">
        <v>1997</v>
      </c>
    </row>
    <row r="45" spans="1:3" x14ac:dyDescent="0.25">
      <c r="A45" t="s">
        <v>50</v>
      </c>
      <c r="B45" t="s">
        <v>6</v>
      </c>
      <c r="C45">
        <v>1990</v>
      </c>
    </row>
    <row r="46" spans="1:3" x14ac:dyDescent="0.25">
      <c r="A46" t="s">
        <v>51</v>
      </c>
      <c r="B46" t="s">
        <v>6</v>
      </c>
      <c r="C46">
        <v>1982</v>
      </c>
    </row>
    <row r="47" spans="1:3" x14ac:dyDescent="0.25">
      <c r="A47" t="s">
        <v>52</v>
      </c>
      <c r="B47" t="s">
        <v>4</v>
      </c>
      <c r="C47">
        <v>2006</v>
      </c>
    </row>
    <row r="48" spans="1:3" x14ac:dyDescent="0.25">
      <c r="A48" t="s">
        <v>53</v>
      </c>
      <c r="B48" t="s">
        <v>10</v>
      </c>
      <c r="C48">
        <v>1991</v>
      </c>
    </row>
    <row r="49" spans="1:3" x14ac:dyDescent="0.25">
      <c r="A49" t="s">
        <v>54</v>
      </c>
      <c r="B49" t="s">
        <v>6</v>
      </c>
      <c r="C49">
        <v>2009</v>
      </c>
    </row>
    <row r="50" spans="1:3" x14ac:dyDescent="0.25">
      <c r="A50" t="s">
        <v>55</v>
      </c>
      <c r="B50" t="s">
        <v>6</v>
      </c>
      <c r="C50">
        <v>2003</v>
      </c>
    </row>
    <row r="51" spans="1:3" x14ac:dyDescent="0.25">
      <c r="A51" t="s">
        <v>56</v>
      </c>
      <c r="B51" t="s">
        <v>6</v>
      </c>
      <c r="C51">
        <v>2010</v>
      </c>
    </row>
    <row r="52" spans="1:3" x14ac:dyDescent="0.25">
      <c r="A52" t="s">
        <v>57</v>
      </c>
      <c r="B52" t="s">
        <v>4</v>
      </c>
      <c r="C52">
        <v>2021</v>
      </c>
    </row>
    <row r="53" spans="1:3" x14ac:dyDescent="0.25">
      <c r="A53" t="s">
        <v>58</v>
      </c>
      <c r="B53" t="s">
        <v>10</v>
      </c>
      <c r="C53">
        <v>1992</v>
      </c>
    </row>
    <row r="54" spans="1:3" x14ac:dyDescent="0.25">
      <c r="A54" t="s">
        <v>59</v>
      </c>
      <c r="B54" t="s">
        <v>6</v>
      </c>
      <c r="C54">
        <v>2011</v>
      </c>
    </row>
    <row r="55" spans="1:3" x14ac:dyDescent="0.25">
      <c r="A55" t="s">
        <v>60</v>
      </c>
      <c r="B55" t="s">
        <v>6</v>
      </c>
      <c r="C55">
        <v>2005</v>
      </c>
    </row>
    <row r="56" spans="1:3" x14ac:dyDescent="0.25">
      <c r="A56" t="s">
        <v>61</v>
      </c>
      <c r="B56" t="s">
        <v>8</v>
      </c>
      <c r="C56">
        <v>1988</v>
      </c>
    </row>
    <row r="57" spans="1:3" x14ac:dyDescent="0.25">
      <c r="A57" t="s">
        <v>62</v>
      </c>
      <c r="B57" t="s">
        <v>10</v>
      </c>
      <c r="C57">
        <v>2020</v>
      </c>
    </row>
    <row r="58" spans="1:3" x14ac:dyDescent="0.25">
      <c r="A58" t="s">
        <v>63</v>
      </c>
      <c r="B58" t="s">
        <v>8</v>
      </c>
      <c r="C58">
        <v>2001</v>
      </c>
    </row>
    <row r="59" spans="1:3" x14ac:dyDescent="0.25">
      <c r="A59" t="s">
        <v>64</v>
      </c>
      <c r="B59" t="s">
        <v>6</v>
      </c>
      <c r="C59">
        <v>2014</v>
      </c>
    </row>
    <row r="60" spans="1:3" x14ac:dyDescent="0.25">
      <c r="A60" t="s">
        <v>65</v>
      </c>
      <c r="B60" t="s">
        <v>6</v>
      </c>
      <c r="C60">
        <v>2007</v>
      </c>
    </row>
    <row r="61" spans="1:3" x14ac:dyDescent="0.25">
      <c r="A61" t="s">
        <v>66</v>
      </c>
      <c r="B61" t="s">
        <v>8</v>
      </c>
      <c r="C61">
        <v>2022</v>
      </c>
    </row>
    <row r="62" spans="1:3" x14ac:dyDescent="0.25">
      <c r="A62" t="s">
        <v>67</v>
      </c>
      <c r="B62" t="s">
        <v>10</v>
      </c>
      <c r="C62">
        <v>2011</v>
      </c>
    </row>
    <row r="63" spans="1:3" x14ac:dyDescent="0.25">
      <c r="A63" t="s">
        <v>68</v>
      </c>
      <c r="B63" t="s">
        <v>4</v>
      </c>
      <c r="C63">
        <v>1990</v>
      </c>
    </row>
    <row r="64" spans="1:3" x14ac:dyDescent="0.25">
      <c r="A64" t="s">
        <v>69</v>
      </c>
      <c r="B64" t="s">
        <v>8</v>
      </c>
      <c r="C64">
        <v>2011</v>
      </c>
    </row>
    <row r="65" spans="1:3" x14ac:dyDescent="0.25">
      <c r="A65" t="s">
        <v>70</v>
      </c>
      <c r="B65" t="s">
        <v>10</v>
      </c>
      <c r="C65">
        <v>2022</v>
      </c>
    </row>
    <row r="66" spans="1:3" x14ac:dyDescent="0.25">
      <c r="A66" t="s">
        <v>71</v>
      </c>
      <c r="B66" t="s">
        <v>8</v>
      </c>
      <c r="C66">
        <v>2003</v>
      </c>
    </row>
    <row r="67" spans="1:3" x14ac:dyDescent="0.25">
      <c r="A67" t="s">
        <v>72</v>
      </c>
      <c r="B67" t="s">
        <v>10</v>
      </c>
      <c r="C67">
        <v>1985</v>
      </c>
    </row>
    <row r="68" spans="1:3" x14ac:dyDescent="0.25">
      <c r="A68" t="s">
        <v>73</v>
      </c>
      <c r="B68" t="s">
        <v>6</v>
      </c>
      <c r="C68">
        <v>2020</v>
      </c>
    </row>
    <row r="69" spans="1:3" x14ac:dyDescent="0.25">
      <c r="A69" t="s">
        <v>74</v>
      </c>
      <c r="B69" t="s">
        <v>6</v>
      </c>
      <c r="C69">
        <v>1992</v>
      </c>
    </row>
    <row r="70" spans="1:3" x14ac:dyDescent="0.25">
      <c r="A70" t="s">
        <v>75</v>
      </c>
      <c r="B70" t="s">
        <v>8</v>
      </c>
      <c r="C70">
        <v>1981</v>
      </c>
    </row>
    <row r="71" spans="1:3" x14ac:dyDescent="0.25">
      <c r="A71" t="s">
        <v>76</v>
      </c>
      <c r="B71" t="s">
        <v>4</v>
      </c>
      <c r="C71">
        <v>2014</v>
      </c>
    </row>
    <row r="72" spans="1:3" x14ac:dyDescent="0.25">
      <c r="A72" t="s">
        <v>77</v>
      </c>
      <c r="B72" t="s">
        <v>10</v>
      </c>
      <c r="C72">
        <v>1993</v>
      </c>
    </row>
    <row r="73" spans="1:3" x14ac:dyDescent="0.25">
      <c r="A73" t="s">
        <v>78</v>
      </c>
      <c r="B73" t="s">
        <v>4</v>
      </c>
      <c r="C73">
        <v>2022</v>
      </c>
    </row>
    <row r="74" spans="1:3" x14ac:dyDescent="0.25">
      <c r="A74" t="s">
        <v>79</v>
      </c>
      <c r="B74" t="s">
        <v>4</v>
      </c>
      <c r="C74">
        <v>2009</v>
      </c>
    </row>
    <row r="75" spans="1:3" x14ac:dyDescent="0.25">
      <c r="A75" t="s">
        <v>80</v>
      </c>
      <c r="B75" t="s">
        <v>8</v>
      </c>
      <c r="C75">
        <v>1982</v>
      </c>
    </row>
    <row r="76" spans="1:3" x14ac:dyDescent="0.25">
      <c r="A76" t="s">
        <v>81</v>
      </c>
      <c r="B76" t="s">
        <v>10</v>
      </c>
      <c r="C76">
        <v>1990</v>
      </c>
    </row>
    <row r="77" spans="1:3" x14ac:dyDescent="0.25">
      <c r="A77" t="s">
        <v>82</v>
      </c>
      <c r="B77" t="s">
        <v>10</v>
      </c>
      <c r="C77">
        <v>1996</v>
      </c>
    </row>
    <row r="78" spans="1:3" x14ac:dyDescent="0.25">
      <c r="A78" t="s">
        <v>83</v>
      </c>
      <c r="B78" t="s">
        <v>4</v>
      </c>
      <c r="C78">
        <v>2017</v>
      </c>
    </row>
    <row r="79" spans="1:3" x14ac:dyDescent="0.25">
      <c r="A79" t="s">
        <v>84</v>
      </c>
      <c r="B79" t="s">
        <v>4</v>
      </c>
      <c r="C79">
        <v>1986</v>
      </c>
    </row>
    <row r="80" spans="1:3" x14ac:dyDescent="0.25">
      <c r="A80" t="s">
        <v>85</v>
      </c>
      <c r="B80" t="s">
        <v>8</v>
      </c>
      <c r="C80">
        <v>1995</v>
      </c>
    </row>
    <row r="81" spans="1:3" x14ac:dyDescent="0.25">
      <c r="A81" t="s">
        <v>86</v>
      </c>
      <c r="B81" t="s">
        <v>10</v>
      </c>
      <c r="C81">
        <v>1993</v>
      </c>
    </row>
    <row r="82" spans="1:3" x14ac:dyDescent="0.25">
      <c r="A82" t="s">
        <v>87</v>
      </c>
      <c r="B82" t="s">
        <v>6</v>
      </c>
      <c r="C82">
        <v>1997</v>
      </c>
    </row>
    <row r="83" spans="1:3" x14ac:dyDescent="0.25">
      <c r="A83" t="s">
        <v>88</v>
      </c>
      <c r="B83" t="s">
        <v>10</v>
      </c>
      <c r="C83">
        <v>1989</v>
      </c>
    </row>
    <row r="84" spans="1:3" x14ac:dyDescent="0.25">
      <c r="A84" t="s">
        <v>89</v>
      </c>
      <c r="B84" t="s">
        <v>6</v>
      </c>
      <c r="C84">
        <v>1985</v>
      </c>
    </row>
    <row r="85" spans="1:3" x14ac:dyDescent="0.25">
      <c r="A85" t="s">
        <v>90</v>
      </c>
      <c r="B85" t="s">
        <v>8</v>
      </c>
      <c r="C85">
        <v>2012</v>
      </c>
    </row>
    <row r="86" spans="1:3" x14ac:dyDescent="0.25">
      <c r="A86" t="s">
        <v>91</v>
      </c>
      <c r="B86" t="s">
        <v>6</v>
      </c>
      <c r="C86">
        <v>1998</v>
      </c>
    </row>
    <row r="87" spans="1:3" x14ac:dyDescent="0.25">
      <c r="A87" t="s">
        <v>92</v>
      </c>
      <c r="B87" t="s">
        <v>6</v>
      </c>
      <c r="C87">
        <v>2012</v>
      </c>
    </row>
    <row r="88" spans="1:3" x14ac:dyDescent="0.25">
      <c r="A88" t="s">
        <v>93</v>
      </c>
      <c r="B88" t="s">
        <v>8</v>
      </c>
      <c r="C88">
        <v>1980</v>
      </c>
    </row>
    <row r="89" spans="1:3" x14ac:dyDescent="0.25">
      <c r="A89" t="s">
        <v>94</v>
      </c>
      <c r="B89" t="s">
        <v>8</v>
      </c>
      <c r="C89">
        <v>1987</v>
      </c>
    </row>
    <row r="90" spans="1:3" x14ac:dyDescent="0.25">
      <c r="A90" t="s">
        <v>95</v>
      </c>
      <c r="B90" t="s">
        <v>4</v>
      </c>
      <c r="C90">
        <v>1982</v>
      </c>
    </row>
    <row r="91" spans="1:3" x14ac:dyDescent="0.25">
      <c r="A91" t="s">
        <v>96</v>
      </c>
      <c r="B91" t="s">
        <v>8</v>
      </c>
      <c r="C91">
        <v>2011</v>
      </c>
    </row>
    <row r="92" spans="1:3" x14ac:dyDescent="0.25">
      <c r="A92" t="s">
        <v>97</v>
      </c>
      <c r="B92" t="s">
        <v>4</v>
      </c>
      <c r="C92">
        <v>2015</v>
      </c>
    </row>
    <row r="93" spans="1:3" x14ac:dyDescent="0.25">
      <c r="A93" t="s">
        <v>98</v>
      </c>
      <c r="B93" t="s">
        <v>8</v>
      </c>
      <c r="C93">
        <v>1982</v>
      </c>
    </row>
    <row r="94" spans="1:3" x14ac:dyDescent="0.25">
      <c r="A94" t="s">
        <v>99</v>
      </c>
      <c r="B94" t="s">
        <v>4</v>
      </c>
      <c r="C94">
        <v>1980</v>
      </c>
    </row>
    <row r="95" spans="1:3" x14ac:dyDescent="0.25">
      <c r="A95" t="s">
        <v>100</v>
      </c>
      <c r="B95" t="s">
        <v>10</v>
      </c>
      <c r="C95">
        <v>2010</v>
      </c>
    </row>
    <row r="96" spans="1:3" x14ac:dyDescent="0.25">
      <c r="A96" t="s">
        <v>101</v>
      </c>
      <c r="B96" t="s">
        <v>4</v>
      </c>
      <c r="C96">
        <v>2011</v>
      </c>
    </row>
    <row r="97" spans="1:3" x14ac:dyDescent="0.25">
      <c r="A97" t="s">
        <v>102</v>
      </c>
      <c r="B97" t="s">
        <v>6</v>
      </c>
      <c r="C97">
        <v>1982</v>
      </c>
    </row>
    <row r="98" spans="1:3" x14ac:dyDescent="0.25">
      <c r="A98" t="s">
        <v>103</v>
      </c>
      <c r="B98" t="s">
        <v>10</v>
      </c>
      <c r="C98">
        <v>1985</v>
      </c>
    </row>
    <row r="99" spans="1:3" x14ac:dyDescent="0.25">
      <c r="A99" t="s">
        <v>104</v>
      </c>
      <c r="B99" t="s">
        <v>10</v>
      </c>
      <c r="C99">
        <v>1994</v>
      </c>
    </row>
    <row r="100" spans="1:3" x14ac:dyDescent="0.25">
      <c r="A100" t="s">
        <v>105</v>
      </c>
      <c r="B100" t="s">
        <v>4</v>
      </c>
      <c r="C100">
        <v>1982</v>
      </c>
    </row>
    <row r="101" spans="1:3" x14ac:dyDescent="0.25">
      <c r="A101" t="s">
        <v>106</v>
      </c>
      <c r="B101" t="s">
        <v>10</v>
      </c>
      <c r="C101">
        <v>2018</v>
      </c>
    </row>
    <row r="102" spans="1:3" x14ac:dyDescent="0.25">
      <c r="A102" t="s">
        <v>107</v>
      </c>
      <c r="B102" t="s">
        <v>6</v>
      </c>
      <c r="C102">
        <v>2016</v>
      </c>
    </row>
    <row r="103" spans="1:3" x14ac:dyDescent="0.25">
      <c r="A103" t="s">
        <v>108</v>
      </c>
      <c r="B103" t="s">
        <v>6</v>
      </c>
      <c r="C103">
        <v>1998</v>
      </c>
    </row>
    <row r="104" spans="1:3" x14ac:dyDescent="0.25">
      <c r="A104" t="s">
        <v>109</v>
      </c>
      <c r="B104" t="s">
        <v>6</v>
      </c>
      <c r="C104">
        <v>2005</v>
      </c>
    </row>
    <row r="105" spans="1:3" x14ac:dyDescent="0.25">
      <c r="A105" t="s">
        <v>110</v>
      </c>
      <c r="B105" t="s">
        <v>6</v>
      </c>
      <c r="C105">
        <v>2014</v>
      </c>
    </row>
    <row r="106" spans="1:3" x14ac:dyDescent="0.25">
      <c r="A106" t="s">
        <v>111</v>
      </c>
      <c r="B106" t="s">
        <v>10</v>
      </c>
      <c r="C106">
        <v>2013</v>
      </c>
    </row>
    <row r="107" spans="1:3" x14ac:dyDescent="0.25">
      <c r="A107" t="s">
        <v>112</v>
      </c>
      <c r="B107" t="s">
        <v>6</v>
      </c>
      <c r="C107">
        <v>2008</v>
      </c>
    </row>
    <row r="108" spans="1:3" x14ac:dyDescent="0.25">
      <c r="A108" t="s">
        <v>113</v>
      </c>
      <c r="B108" t="s">
        <v>4</v>
      </c>
      <c r="C108">
        <v>2001</v>
      </c>
    </row>
    <row r="109" spans="1:3" x14ac:dyDescent="0.25">
      <c r="A109" t="s">
        <v>114</v>
      </c>
      <c r="B109" t="s">
        <v>4</v>
      </c>
      <c r="C109">
        <v>1981</v>
      </c>
    </row>
    <row r="110" spans="1:3" x14ac:dyDescent="0.25">
      <c r="A110" t="s">
        <v>115</v>
      </c>
      <c r="B110" t="s">
        <v>6</v>
      </c>
      <c r="C110">
        <v>1987</v>
      </c>
    </row>
    <row r="111" spans="1:3" x14ac:dyDescent="0.25">
      <c r="A111" t="s">
        <v>116</v>
      </c>
      <c r="B111" t="s">
        <v>8</v>
      </c>
      <c r="C111">
        <v>1998</v>
      </c>
    </row>
    <row r="112" spans="1:3" x14ac:dyDescent="0.25">
      <c r="A112" t="s">
        <v>117</v>
      </c>
      <c r="B112" t="s">
        <v>4</v>
      </c>
      <c r="C112">
        <v>1985</v>
      </c>
    </row>
    <row r="113" spans="1:3" x14ac:dyDescent="0.25">
      <c r="A113" t="s">
        <v>118</v>
      </c>
      <c r="B113" t="s">
        <v>6</v>
      </c>
      <c r="C113">
        <v>2002</v>
      </c>
    </row>
    <row r="114" spans="1:3" x14ac:dyDescent="0.25">
      <c r="A114" t="s">
        <v>119</v>
      </c>
      <c r="B114" t="s">
        <v>8</v>
      </c>
      <c r="C114">
        <v>1989</v>
      </c>
    </row>
    <row r="115" spans="1:3" x14ac:dyDescent="0.25">
      <c r="A115" t="s">
        <v>120</v>
      </c>
      <c r="B115" t="s">
        <v>4</v>
      </c>
      <c r="C115">
        <v>2016</v>
      </c>
    </row>
    <row r="116" spans="1:3" x14ac:dyDescent="0.25">
      <c r="A116" t="s">
        <v>121</v>
      </c>
      <c r="B116" t="s">
        <v>10</v>
      </c>
      <c r="C116">
        <v>1982</v>
      </c>
    </row>
    <row r="117" spans="1:3" x14ac:dyDescent="0.25">
      <c r="A117" t="s">
        <v>122</v>
      </c>
      <c r="B117" t="s">
        <v>4</v>
      </c>
      <c r="C117">
        <v>1981</v>
      </c>
    </row>
    <row r="118" spans="1:3" x14ac:dyDescent="0.25">
      <c r="A118" t="s">
        <v>123</v>
      </c>
      <c r="B118" t="s">
        <v>6</v>
      </c>
      <c r="C118">
        <v>2017</v>
      </c>
    </row>
    <row r="119" spans="1:3" x14ac:dyDescent="0.25">
      <c r="A119" t="s">
        <v>124</v>
      </c>
      <c r="B119" t="s">
        <v>8</v>
      </c>
      <c r="C119">
        <v>2022</v>
      </c>
    </row>
    <row r="120" spans="1:3" x14ac:dyDescent="0.25">
      <c r="A120" t="s">
        <v>125</v>
      </c>
      <c r="B120" t="s">
        <v>8</v>
      </c>
      <c r="C120">
        <v>1992</v>
      </c>
    </row>
    <row r="121" spans="1:3" x14ac:dyDescent="0.25">
      <c r="A121" t="s">
        <v>126</v>
      </c>
      <c r="B121" t="s">
        <v>10</v>
      </c>
      <c r="C121">
        <v>2010</v>
      </c>
    </row>
    <row r="122" spans="1:3" x14ac:dyDescent="0.25">
      <c r="A122" t="s">
        <v>127</v>
      </c>
      <c r="B122" t="s">
        <v>6</v>
      </c>
      <c r="C122">
        <v>2019</v>
      </c>
    </row>
    <row r="123" spans="1:3" x14ac:dyDescent="0.25">
      <c r="A123" t="s">
        <v>128</v>
      </c>
      <c r="B123" t="s">
        <v>10</v>
      </c>
      <c r="C123">
        <v>1991</v>
      </c>
    </row>
    <row r="124" spans="1:3" x14ac:dyDescent="0.25">
      <c r="A124" t="s">
        <v>129</v>
      </c>
      <c r="B124" t="s">
        <v>6</v>
      </c>
      <c r="C124">
        <v>1980</v>
      </c>
    </row>
    <row r="125" spans="1:3" x14ac:dyDescent="0.25">
      <c r="A125" t="s">
        <v>130</v>
      </c>
      <c r="B125" t="s">
        <v>4</v>
      </c>
      <c r="C125">
        <v>1995</v>
      </c>
    </row>
    <row r="126" spans="1:3" x14ac:dyDescent="0.25">
      <c r="A126" t="s">
        <v>131</v>
      </c>
      <c r="B126" t="s">
        <v>4</v>
      </c>
      <c r="C126">
        <v>1989</v>
      </c>
    </row>
    <row r="127" spans="1:3" x14ac:dyDescent="0.25">
      <c r="A127" t="s">
        <v>132</v>
      </c>
      <c r="B127" t="s">
        <v>6</v>
      </c>
      <c r="C127">
        <v>1997</v>
      </c>
    </row>
    <row r="128" spans="1:3" x14ac:dyDescent="0.25">
      <c r="A128" t="s">
        <v>133</v>
      </c>
      <c r="B128" t="s">
        <v>4</v>
      </c>
      <c r="C128">
        <v>2016</v>
      </c>
    </row>
    <row r="129" spans="1:3" x14ac:dyDescent="0.25">
      <c r="A129" t="s">
        <v>134</v>
      </c>
      <c r="B129" t="s">
        <v>10</v>
      </c>
      <c r="C129">
        <v>1998</v>
      </c>
    </row>
    <row r="130" spans="1:3" x14ac:dyDescent="0.25">
      <c r="A130" t="s">
        <v>135</v>
      </c>
      <c r="B130" t="s">
        <v>4</v>
      </c>
      <c r="C130">
        <v>2016</v>
      </c>
    </row>
    <row r="131" spans="1:3" x14ac:dyDescent="0.25">
      <c r="A131" t="s">
        <v>136</v>
      </c>
      <c r="B131" t="s">
        <v>8</v>
      </c>
      <c r="C131">
        <v>1985</v>
      </c>
    </row>
    <row r="132" spans="1:3" x14ac:dyDescent="0.25">
      <c r="A132" t="s">
        <v>137</v>
      </c>
      <c r="B132" t="s">
        <v>4</v>
      </c>
      <c r="C132">
        <v>1989</v>
      </c>
    </row>
    <row r="133" spans="1:3" x14ac:dyDescent="0.25">
      <c r="A133" t="s">
        <v>138</v>
      </c>
      <c r="B133" t="s">
        <v>6</v>
      </c>
      <c r="C133">
        <v>1982</v>
      </c>
    </row>
    <row r="134" spans="1:3" x14ac:dyDescent="0.25">
      <c r="A134" t="s">
        <v>139</v>
      </c>
      <c r="B134" t="s">
        <v>10</v>
      </c>
      <c r="C134">
        <v>2011</v>
      </c>
    </row>
    <row r="135" spans="1:3" x14ac:dyDescent="0.25">
      <c r="A135" t="s">
        <v>140</v>
      </c>
      <c r="B135" t="s">
        <v>4</v>
      </c>
      <c r="C135">
        <v>1995</v>
      </c>
    </row>
    <row r="136" spans="1:3" x14ac:dyDescent="0.25">
      <c r="A136" t="s">
        <v>141</v>
      </c>
      <c r="B136" t="s">
        <v>4</v>
      </c>
      <c r="C136">
        <v>2008</v>
      </c>
    </row>
    <row r="137" spans="1:3" x14ac:dyDescent="0.25">
      <c r="A137" t="s">
        <v>142</v>
      </c>
      <c r="B137" t="s">
        <v>6</v>
      </c>
      <c r="C137">
        <v>2017</v>
      </c>
    </row>
    <row r="138" spans="1:3" x14ac:dyDescent="0.25">
      <c r="A138" t="s">
        <v>143</v>
      </c>
      <c r="B138" t="s">
        <v>8</v>
      </c>
      <c r="C138">
        <v>1998</v>
      </c>
    </row>
    <row r="139" spans="1:3" x14ac:dyDescent="0.25">
      <c r="A139" t="s">
        <v>144</v>
      </c>
      <c r="B139" t="s">
        <v>10</v>
      </c>
      <c r="C139">
        <v>2006</v>
      </c>
    </row>
    <row r="140" spans="1:3" x14ac:dyDescent="0.25">
      <c r="A140" t="s">
        <v>145</v>
      </c>
      <c r="B140" t="s">
        <v>10</v>
      </c>
      <c r="C140">
        <v>2020</v>
      </c>
    </row>
    <row r="141" spans="1:3" x14ac:dyDescent="0.25">
      <c r="A141" t="s">
        <v>146</v>
      </c>
      <c r="B141" t="s">
        <v>6</v>
      </c>
      <c r="C141">
        <v>1982</v>
      </c>
    </row>
    <row r="142" spans="1:3" x14ac:dyDescent="0.25">
      <c r="A142" t="s">
        <v>147</v>
      </c>
      <c r="B142" t="s">
        <v>4</v>
      </c>
      <c r="C142">
        <v>1999</v>
      </c>
    </row>
    <row r="143" spans="1:3" x14ac:dyDescent="0.25">
      <c r="A143" t="s">
        <v>148</v>
      </c>
      <c r="B143" t="s">
        <v>10</v>
      </c>
      <c r="C143">
        <v>1980</v>
      </c>
    </row>
    <row r="144" spans="1:3" x14ac:dyDescent="0.25">
      <c r="A144" t="s">
        <v>149</v>
      </c>
      <c r="B144" t="s">
        <v>10</v>
      </c>
      <c r="C144">
        <v>2007</v>
      </c>
    </row>
    <row r="145" spans="1:3" x14ac:dyDescent="0.25">
      <c r="A145" t="s">
        <v>150</v>
      </c>
      <c r="B145" t="s">
        <v>10</v>
      </c>
      <c r="C145">
        <v>1998</v>
      </c>
    </row>
    <row r="146" spans="1:3" x14ac:dyDescent="0.25">
      <c r="A146" t="s">
        <v>151</v>
      </c>
      <c r="B146" t="s">
        <v>10</v>
      </c>
      <c r="C146">
        <v>1998</v>
      </c>
    </row>
    <row r="147" spans="1:3" x14ac:dyDescent="0.25">
      <c r="A147" t="s">
        <v>152</v>
      </c>
      <c r="B147" t="s">
        <v>4</v>
      </c>
      <c r="C147">
        <v>2020</v>
      </c>
    </row>
    <row r="148" spans="1:3" x14ac:dyDescent="0.25">
      <c r="A148" t="s">
        <v>153</v>
      </c>
      <c r="B148" t="s">
        <v>4</v>
      </c>
      <c r="C148">
        <v>2012</v>
      </c>
    </row>
    <row r="149" spans="1:3" x14ac:dyDescent="0.25">
      <c r="A149" t="s">
        <v>154</v>
      </c>
      <c r="B149" t="s">
        <v>6</v>
      </c>
      <c r="C149">
        <v>1991</v>
      </c>
    </row>
    <row r="150" spans="1:3" x14ac:dyDescent="0.25">
      <c r="A150" t="s">
        <v>155</v>
      </c>
      <c r="B150" t="s">
        <v>8</v>
      </c>
      <c r="C150">
        <v>1985</v>
      </c>
    </row>
    <row r="151" spans="1:3" x14ac:dyDescent="0.25">
      <c r="A151" t="s">
        <v>156</v>
      </c>
      <c r="B151" t="s">
        <v>8</v>
      </c>
      <c r="C151">
        <v>2021</v>
      </c>
    </row>
    <row r="152" spans="1:3" x14ac:dyDescent="0.25">
      <c r="A152" t="s">
        <v>157</v>
      </c>
      <c r="B152" t="s">
        <v>4</v>
      </c>
      <c r="C152">
        <v>2021</v>
      </c>
    </row>
    <row r="153" spans="1:3" x14ac:dyDescent="0.25">
      <c r="A153" t="s">
        <v>158</v>
      </c>
      <c r="B153" t="s">
        <v>6</v>
      </c>
      <c r="C153">
        <v>2000</v>
      </c>
    </row>
    <row r="154" spans="1:3" x14ac:dyDescent="0.25">
      <c r="A154" t="s">
        <v>159</v>
      </c>
      <c r="B154" t="s">
        <v>8</v>
      </c>
      <c r="C154">
        <v>1996</v>
      </c>
    </row>
    <row r="155" spans="1:3" x14ac:dyDescent="0.25">
      <c r="A155" t="s">
        <v>160</v>
      </c>
      <c r="B155" t="s">
        <v>8</v>
      </c>
      <c r="C155">
        <v>1992</v>
      </c>
    </row>
    <row r="156" spans="1:3" x14ac:dyDescent="0.25">
      <c r="A156" t="s">
        <v>161</v>
      </c>
      <c r="B156" t="s">
        <v>4</v>
      </c>
      <c r="C156">
        <v>1998</v>
      </c>
    </row>
    <row r="157" spans="1:3" x14ac:dyDescent="0.25">
      <c r="A157" t="s">
        <v>162</v>
      </c>
      <c r="B157" t="s">
        <v>6</v>
      </c>
      <c r="C157">
        <v>2014</v>
      </c>
    </row>
    <row r="158" spans="1:3" x14ac:dyDescent="0.25">
      <c r="A158" t="s">
        <v>163</v>
      </c>
      <c r="B158" t="s">
        <v>10</v>
      </c>
      <c r="C158">
        <v>1992</v>
      </c>
    </row>
    <row r="159" spans="1:3" x14ac:dyDescent="0.25">
      <c r="A159" t="s">
        <v>164</v>
      </c>
      <c r="B159" t="s">
        <v>6</v>
      </c>
      <c r="C159">
        <v>1990</v>
      </c>
    </row>
    <row r="160" spans="1:3" x14ac:dyDescent="0.25">
      <c r="A160" t="s">
        <v>165</v>
      </c>
      <c r="B160" t="s">
        <v>10</v>
      </c>
      <c r="C160">
        <v>1988</v>
      </c>
    </row>
    <row r="161" spans="1:3" x14ac:dyDescent="0.25">
      <c r="A161" t="s">
        <v>166</v>
      </c>
      <c r="B161" t="s">
        <v>6</v>
      </c>
      <c r="C161">
        <v>1996</v>
      </c>
    </row>
    <row r="162" spans="1:3" x14ac:dyDescent="0.25">
      <c r="A162" t="s">
        <v>167</v>
      </c>
      <c r="B162" t="s">
        <v>8</v>
      </c>
      <c r="C162">
        <v>2013</v>
      </c>
    </row>
    <row r="163" spans="1:3" x14ac:dyDescent="0.25">
      <c r="A163" t="s">
        <v>168</v>
      </c>
      <c r="B163" t="s">
        <v>10</v>
      </c>
      <c r="C163">
        <v>2013</v>
      </c>
    </row>
    <row r="164" spans="1:3" x14ac:dyDescent="0.25">
      <c r="A164" t="s">
        <v>169</v>
      </c>
      <c r="B164" t="s">
        <v>10</v>
      </c>
      <c r="C164">
        <v>2013</v>
      </c>
    </row>
    <row r="165" spans="1:3" x14ac:dyDescent="0.25">
      <c r="A165" t="s">
        <v>170</v>
      </c>
      <c r="B165" t="s">
        <v>8</v>
      </c>
      <c r="C165">
        <v>2020</v>
      </c>
    </row>
    <row r="166" spans="1:3" x14ac:dyDescent="0.25">
      <c r="A166" t="s">
        <v>171</v>
      </c>
      <c r="B166" t="s">
        <v>10</v>
      </c>
      <c r="C166">
        <v>1984</v>
      </c>
    </row>
    <row r="167" spans="1:3" x14ac:dyDescent="0.25">
      <c r="A167" t="s">
        <v>172</v>
      </c>
      <c r="B167" t="s">
        <v>4</v>
      </c>
      <c r="C167">
        <v>2002</v>
      </c>
    </row>
    <row r="168" spans="1:3" x14ac:dyDescent="0.25">
      <c r="A168" t="s">
        <v>173</v>
      </c>
      <c r="B168" t="s">
        <v>4</v>
      </c>
      <c r="C168">
        <v>1996</v>
      </c>
    </row>
    <row r="169" spans="1:3" x14ac:dyDescent="0.25">
      <c r="A169" t="s">
        <v>174</v>
      </c>
      <c r="B169" t="s">
        <v>4</v>
      </c>
      <c r="C169">
        <v>1997</v>
      </c>
    </row>
    <row r="170" spans="1:3" x14ac:dyDescent="0.25">
      <c r="A170" t="s">
        <v>175</v>
      </c>
      <c r="B170" t="s">
        <v>4</v>
      </c>
      <c r="C170">
        <v>2003</v>
      </c>
    </row>
    <row r="171" spans="1:3" x14ac:dyDescent="0.25">
      <c r="A171" t="s">
        <v>176</v>
      </c>
      <c r="B171" t="s">
        <v>10</v>
      </c>
      <c r="C171">
        <v>1981</v>
      </c>
    </row>
    <row r="172" spans="1:3" x14ac:dyDescent="0.25">
      <c r="A172" t="s">
        <v>177</v>
      </c>
      <c r="B172" t="s">
        <v>4</v>
      </c>
      <c r="C172">
        <v>2016</v>
      </c>
    </row>
    <row r="173" spans="1:3" x14ac:dyDescent="0.25">
      <c r="A173" t="s">
        <v>178</v>
      </c>
      <c r="B173" t="s">
        <v>6</v>
      </c>
      <c r="C173">
        <v>1980</v>
      </c>
    </row>
    <row r="174" spans="1:3" x14ac:dyDescent="0.25">
      <c r="A174" t="s">
        <v>179</v>
      </c>
      <c r="B174" t="s">
        <v>8</v>
      </c>
      <c r="C174">
        <v>1981</v>
      </c>
    </row>
    <row r="175" spans="1:3" x14ac:dyDescent="0.25">
      <c r="A175" t="s">
        <v>180</v>
      </c>
      <c r="B175" t="s">
        <v>8</v>
      </c>
      <c r="C175">
        <v>2003</v>
      </c>
    </row>
    <row r="176" spans="1:3" x14ac:dyDescent="0.25">
      <c r="A176" t="s">
        <v>181</v>
      </c>
      <c r="B176" t="s">
        <v>6</v>
      </c>
      <c r="C176">
        <v>1987</v>
      </c>
    </row>
    <row r="177" spans="1:3" x14ac:dyDescent="0.25">
      <c r="A177" t="s">
        <v>182</v>
      </c>
      <c r="B177" t="s">
        <v>8</v>
      </c>
      <c r="C177">
        <v>1995</v>
      </c>
    </row>
    <row r="178" spans="1:3" x14ac:dyDescent="0.25">
      <c r="A178" t="s">
        <v>183</v>
      </c>
      <c r="B178" t="s">
        <v>10</v>
      </c>
      <c r="C178">
        <v>1997</v>
      </c>
    </row>
    <row r="179" spans="1:3" x14ac:dyDescent="0.25">
      <c r="A179" t="s">
        <v>184</v>
      </c>
      <c r="B179" t="s">
        <v>6</v>
      </c>
      <c r="C179">
        <v>2006</v>
      </c>
    </row>
    <row r="180" spans="1:3" x14ac:dyDescent="0.25">
      <c r="A180" t="s">
        <v>185</v>
      </c>
      <c r="B180" t="s">
        <v>4</v>
      </c>
      <c r="C180">
        <v>2022</v>
      </c>
    </row>
    <row r="181" spans="1:3" x14ac:dyDescent="0.25">
      <c r="A181" t="s">
        <v>186</v>
      </c>
      <c r="B181" t="s">
        <v>8</v>
      </c>
      <c r="C181">
        <v>1980</v>
      </c>
    </row>
    <row r="182" spans="1:3" x14ac:dyDescent="0.25">
      <c r="A182" t="s">
        <v>187</v>
      </c>
      <c r="B182" t="s">
        <v>4</v>
      </c>
      <c r="C182">
        <v>1988</v>
      </c>
    </row>
    <row r="183" spans="1:3" x14ac:dyDescent="0.25">
      <c r="A183" t="s">
        <v>188</v>
      </c>
      <c r="B183" t="s">
        <v>6</v>
      </c>
      <c r="C183">
        <v>1995</v>
      </c>
    </row>
    <row r="184" spans="1:3" x14ac:dyDescent="0.25">
      <c r="A184" t="s">
        <v>189</v>
      </c>
      <c r="B184" t="s">
        <v>4</v>
      </c>
      <c r="C184">
        <v>1983</v>
      </c>
    </row>
    <row r="185" spans="1:3" x14ac:dyDescent="0.25">
      <c r="A185" t="s">
        <v>190</v>
      </c>
      <c r="B185" t="s">
        <v>8</v>
      </c>
      <c r="C185">
        <v>2001</v>
      </c>
    </row>
    <row r="186" spans="1:3" x14ac:dyDescent="0.25">
      <c r="A186" t="s">
        <v>191</v>
      </c>
      <c r="B186" t="s">
        <v>10</v>
      </c>
      <c r="C186">
        <v>1985</v>
      </c>
    </row>
    <row r="187" spans="1:3" x14ac:dyDescent="0.25">
      <c r="A187" t="s">
        <v>192</v>
      </c>
      <c r="B187" t="s">
        <v>8</v>
      </c>
      <c r="C187">
        <v>1983</v>
      </c>
    </row>
    <row r="188" spans="1:3" x14ac:dyDescent="0.25">
      <c r="A188" t="s">
        <v>193</v>
      </c>
      <c r="B188" t="s">
        <v>8</v>
      </c>
      <c r="C188">
        <v>2008</v>
      </c>
    </row>
    <row r="189" spans="1:3" x14ac:dyDescent="0.25">
      <c r="A189" t="s">
        <v>194</v>
      </c>
      <c r="B189" t="s">
        <v>8</v>
      </c>
      <c r="C189">
        <v>1983</v>
      </c>
    </row>
    <row r="190" spans="1:3" x14ac:dyDescent="0.25">
      <c r="A190" t="s">
        <v>195</v>
      </c>
      <c r="B190" t="s">
        <v>8</v>
      </c>
      <c r="C190">
        <v>1991</v>
      </c>
    </row>
    <row r="191" spans="1:3" x14ac:dyDescent="0.25">
      <c r="A191" t="s">
        <v>196</v>
      </c>
      <c r="B191" t="s">
        <v>8</v>
      </c>
      <c r="C191">
        <v>1999</v>
      </c>
    </row>
    <row r="192" spans="1:3" x14ac:dyDescent="0.25">
      <c r="A192" t="s">
        <v>197</v>
      </c>
      <c r="B192" t="s">
        <v>8</v>
      </c>
      <c r="C192">
        <v>2004</v>
      </c>
    </row>
    <row r="193" spans="1:3" x14ac:dyDescent="0.25">
      <c r="A193" t="s">
        <v>198</v>
      </c>
      <c r="B193" t="s">
        <v>6</v>
      </c>
      <c r="C193">
        <v>2006</v>
      </c>
    </row>
    <row r="194" spans="1:3" x14ac:dyDescent="0.25">
      <c r="A194" t="s">
        <v>199</v>
      </c>
      <c r="B194" t="s">
        <v>6</v>
      </c>
      <c r="C194">
        <v>2006</v>
      </c>
    </row>
    <row r="195" spans="1:3" x14ac:dyDescent="0.25">
      <c r="A195" t="s">
        <v>200</v>
      </c>
      <c r="B195" t="s">
        <v>8</v>
      </c>
      <c r="C195">
        <v>1985</v>
      </c>
    </row>
    <row r="196" spans="1:3" x14ac:dyDescent="0.25">
      <c r="A196" t="s">
        <v>201</v>
      </c>
      <c r="B196" t="s">
        <v>6</v>
      </c>
      <c r="C196">
        <v>2003</v>
      </c>
    </row>
    <row r="197" spans="1:3" x14ac:dyDescent="0.25">
      <c r="A197" t="s">
        <v>202</v>
      </c>
      <c r="B197" t="s">
        <v>6</v>
      </c>
      <c r="C197">
        <v>1989</v>
      </c>
    </row>
    <row r="198" spans="1:3" x14ac:dyDescent="0.25">
      <c r="A198" t="s">
        <v>203</v>
      </c>
      <c r="B198" t="s">
        <v>4</v>
      </c>
      <c r="C198">
        <v>2009</v>
      </c>
    </row>
    <row r="199" spans="1:3" x14ac:dyDescent="0.25">
      <c r="A199" t="s">
        <v>204</v>
      </c>
      <c r="B199" t="s">
        <v>4</v>
      </c>
      <c r="C199">
        <v>1982</v>
      </c>
    </row>
    <row r="200" spans="1:3" x14ac:dyDescent="0.25">
      <c r="A200" t="s">
        <v>205</v>
      </c>
      <c r="B200" t="s">
        <v>8</v>
      </c>
      <c r="C200">
        <v>2008</v>
      </c>
    </row>
    <row r="201" spans="1:3" x14ac:dyDescent="0.25">
      <c r="A201" t="s">
        <v>206</v>
      </c>
      <c r="B201" t="s">
        <v>4</v>
      </c>
      <c r="C201">
        <v>2018</v>
      </c>
    </row>
    <row r="202" spans="1:3" x14ac:dyDescent="0.25">
      <c r="A202" t="s">
        <v>207</v>
      </c>
      <c r="B202" t="s">
        <v>10</v>
      </c>
      <c r="C202">
        <v>2012</v>
      </c>
    </row>
    <row r="203" spans="1:3" x14ac:dyDescent="0.25">
      <c r="A203" t="s">
        <v>208</v>
      </c>
      <c r="B203" t="s">
        <v>4</v>
      </c>
      <c r="C203">
        <v>1984</v>
      </c>
    </row>
    <row r="204" spans="1:3" x14ac:dyDescent="0.25">
      <c r="A204" t="s">
        <v>209</v>
      </c>
      <c r="B204" t="s">
        <v>4</v>
      </c>
      <c r="C204">
        <v>2016</v>
      </c>
    </row>
    <row r="205" spans="1:3" x14ac:dyDescent="0.25">
      <c r="A205" t="s">
        <v>210</v>
      </c>
      <c r="B205" t="s">
        <v>6</v>
      </c>
      <c r="C205">
        <v>2010</v>
      </c>
    </row>
    <row r="206" spans="1:3" x14ac:dyDescent="0.25">
      <c r="A206" t="s">
        <v>211</v>
      </c>
      <c r="B206" t="s">
        <v>4</v>
      </c>
      <c r="C206">
        <v>2016</v>
      </c>
    </row>
    <row r="207" spans="1:3" x14ac:dyDescent="0.25">
      <c r="A207" t="s">
        <v>212</v>
      </c>
      <c r="B207" t="s">
        <v>8</v>
      </c>
      <c r="C207">
        <v>2014</v>
      </c>
    </row>
    <row r="208" spans="1:3" x14ac:dyDescent="0.25">
      <c r="A208" t="s">
        <v>213</v>
      </c>
      <c r="B208" t="s">
        <v>4</v>
      </c>
      <c r="C208">
        <v>2017</v>
      </c>
    </row>
    <row r="209" spans="1:3" x14ac:dyDescent="0.25">
      <c r="A209" t="s">
        <v>214</v>
      </c>
      <c r="B209" t="s">
        <v>10</v>
      </c>
      <c r="C209">
        <v>2008</v>
      </c>
    </row>
    <row r="210" spans="1:3" x14ac:dyDescent="0.25">
      <c r="A210" t="s">
        <v>215</v>
      </c>
      <c r="B210" t="s">
        <v>4</v>
      </c>
      <c r="C210">
        <v>2021</v>
      </c>
    </row>
    <row r="211" spans="1:3" x14ac:dyDescent="0.25">
      <c r="A211" t="s">
        <v>216</v>
      </c>
      <c r="B211" t="s">
        <v>6</v>
      </c>
      <c r="C211">
        <v>1995</v>
      </c>
    </row>
    <row r="212" spans="1:3" x14ac:dyDescent="0.25">
      <c r="A212" t="s">
        <v>217</v>
      </c>
      <c r="B212" t="s">
        <v>6</v>
      </c>
      <c r="C212">
        <v>1982</v>
      </c>
    </row>
    <row r="213" spans="1:3" x14ac:dyDescent="0.25">
      <c r="A213" t="s">
        <v>218</v>
      </c>
      <c r="B213" t="s">
        <v>8</v>
      </c>
      <c r="C213">
        <v>2011</v>
      </c>
    </row>
    <row r="214" spans="1:3" x14ac:dyDescent="0.25">
      <c r="A214" t="s">
        <v>219</v>
      </c>
      <c r="B214" t="s">
        <v>8</v>
      </c>
      <c r="C214">
        <v>2009</v>
      </c>
    </row>
    <row r="215" spans="1:3" x14ac:dyDescent="0.25">
      <c r="A215" t="s">
        <v>220</v>
      </c>
      <c r="B215" t="s">
        <v>4</v>
      </c>
      <c r="C215">
        <v>1990</v>
      </c>
    </row>
    <row r="216" spans="1:3" x14ac:dyDescent="0.25">
      <c r="A216" t="s">
        <v>221</v>
      </c>
      <c r="B216" t="s">
        <v>10</v>
      </c>
      <c r="C216">
        <v>2008</v>
      </c>
    </row>
    <row r="217" spans="1:3" x14ac:dyDescent="0.25">
      <c r="A217" t="s">
        <v>222</v>
      </c>
      <c r="B217" t="s">
        <v>4</v>
      </c>
      <c r="C217">
        <v>1984</v>
      </c>
    </row>
    <row r="218" spans="1:3" x14ac:dyDescent="0.25">
      <c r="A218" t="s">
        <v>223</v>
      </c>
      <c r="B218" t="s">
        <v>4</v>
      </c>
      <c r="C218">
        <v>2002</v>
      </c>
    </row>
    <row r="219" spans="1:3" x14ac:dyDescent="0.25">
      <c r="A219" t="s">
        <v>224</v>
      </c>
      <c r="B219" t="s">
        <v>4</v>
      </c>
      <c r="C219">
        <v>1987</v>
      </c>
    </row>
    <row r="220" spans="1:3" x14ac:dyDescent="0.25">
      <c r="A220" t="s">
        <v>225</v>
      </c>
      <c r="B220" t="s">
        <v>4</v>
      </c>
      <c r="C220">
        <v>1987</v>
      </c>
    </row>
    <row r="221" spans="1:3" x14ac:dyDescent="0.25">
      <c r="A221" t="s">
        <v>226</v>
      </c>
      <c r="B221" t="s">
        <v>4</v>
      </c>
      <c r="C221">
        <v>1991</v>
      </c>
    </row>
    <row r="222" spans="1:3" x14ac:dyDescent="0.25">
      <c r="A222" t="s">
        <v>227</v>
      </c>
      <c r="B222" t="s">
        <v>4</v>
      </c>
      <c r="C222">
        <v>2011</v>
      </c>
    </row>
    <row r="223" spans="1:3" x14ac:dyDescent="0.25">
      <c r="A223" t="s">
        <v>228</v>
      </c>
      <c r="B223" t="s">
        <v>8</v>
      </c>
      <c r="C223">
        <v>1997</v>
      </c>
    </row>
    <row r="224" spans="1:3" x14ac:dyDescent="0.25">
      <c r="A224" t="s">
        <v>229</v>
      </c>
      <c r="B224" t="s">
        <v>8</v>
      </c>
      <c r="C224">
        <v>2004</v>
      </c>
    </row>
    <row r="225" spans="1:3" x14ac:dyDescent="0.25">
      <c r="A225" t="s">
        <v>230</v>
      </c>
      <c r="B225" t="s">
        <v>10</v>
      </c>
      <c r="C225">
        <v>2001</v>
      </c>
    </row>
    <row r="226" spans="1:3" x14ac:dyDescent="0.25">
      <c r="A226" t="s">
        <v>231</v>
      </c>
      <c r="B226" t="s">
        <v>6</v>
      </c>
      <c r="C226">
        <v>1984</v>
      </c>
    </row>
    <row r="227" spans="1:3" x14ac:dyDescent="0.25">
      <c r="A227" t="s">
        <v>232</v>
      </c>
      <c r="B227" t="s">
        <v>8</v>
      </c>
      <c r="C227">
        <v>1986</v>
      </c>
    </row>
    <row r="228" spans="1:3" x14ac:dyDescent="0.25">
      <c r="A228" t="s">
        <v>233</v>
      </c>
      <c r="B228" t="s">
        <v>10</v>
      </c>
      <c r="C228">
        <v>2021</v>
      </c>
    </row>
    <row r="229" spans="1:3" x14ac:dyDescent="0.25">
      <c r="A229" t="s">
        <v>234</v>
      </c>
      <c r="B229" t="s">
        <v>4</v>
      </c>
      <c r="C229">
        <v>2010</v>
      </c>
    </row>
    <row r="230" spans="1:3" x14ac:dyDescent="0.25">
      <c r="A230" t="s">
        <v>235</v>
      </c>
      <c r="B230" t="s">
        <v>4</v>
      </c>
      <c r="C230">
        <v>2011</v>
      </c>
    </row>
    <row r="231" spans="1:3" x14ac:dyDescent="0.25">
      <c r="A231" t="s">
        <v>236</v>
      </c>
      <c r="B231" t="s">
        <v>4</v>
      </c>
      <c r="C231">
        <v>1995</v>
      </c>
    </row>
    <row r="232" spans="1:3" x14ac:dyDescent="0.25">
      <c r="A232" t="s">
        <v>237</v>
      </c>
      <c r="B232" t="s">
        <v>10</v>
      </c>
      <c r="C232">
        <v>1990</v>
      </c>
    </row>
    <row r="233" spans="1:3" x14ac:dyDescent="0.25">
      <c r="A233" t="s">
        <v>238</v>
      </c>
      <c r="B233" t="s">
        <v>4</v>
      </c>
      <c r="C233">
        <v>2012</v>
      </c>
    </row>
    <row r="234" spans="1:3" x14ac:dyDescent="0.25">
      <c r="A234" t="s">
        <v>239</v>
      </c>
      <c r="B234" t="s">
        <v>8</v>
      </c>
      <c r="C234">
        <v>1984</v>
      </c>
    </row>
    <row r="235" spans="1:3" x14ac:dyDescent="0.25">
      <c r="A235" t="s">
        <v>240</v>
      </c>
      <c r="B235" t="s">
        <v>8</v>
      </c>
      <c r="C235">
        <v>1984</v>
      </c>
    </row>
    <row r="236" spans="1:3" x14ac:dyDescent="0.25">
      <c r="A236" t="s">
        <v>241</v>
      </c>
      <c r="B236" t="s">
        <v>10</v>
      </c>
      <c r="C236">
        <v>2003</v>
      </c>
    </row>
    <row r="237" spans="1:3" x14ac:dyDescent="0.25">
      <c r="A237" t="s">
        <v>242</v>
      </c>
      <c r="B237" t="s">
        <v>10</v>
      </c>
      <c r="C237">
        <v>1981</v>
      </c>
    </row>
    <row r="238" spans="1:3" x14ac:dyDescent="0.25">
      <c r="A238" t="s">
        <v>243</v>
      </c>
      <c r="B238" t="s">
        <v>4</v>
      </c>
      <c r="C238">
        <v>2004</v>
      </c>
    </row>
    <row r="239" spans="1:3" x14ac:dyDescent="0.25">
      <c r="A239" t="s">
        <v>244</v>
      </c>
      <c r="B239" t="s">
        <v>4</v>
      </c>
      <c r="C239">
        <v>2000</v>
      </c>
    </row>
    <row r="240" spans="1:3" x14ac:dyDescent="0.25">
      <c r="A240" t="s">
        <v>245</v>
      </c>
      <c r="B240" t="s">
        <v>6</v>
      </c>
      <c r="C240">
        <v>2005</v>
      </c>
    </row>
    <row r="241" spans="1:3" x14ac:dyDescent="0.25">
      <c r="A241" t="s">
        <v>246</v>
      </c>
      <c r="B241" t="s">
        <v>8</v>
      </c>
      <c r="C241">
        <v>2009</v>
      </c>
    </row>
    <row r="242" spans="1:3" x14ac:dyDescent="0.25">
      <c r="A242" t="s">
        <v>247</v>
      </c>
      <c r="B242" t="s">
        <v>6</v>
      </c>
      <c r="C242">
        <v>2012</v>
      </c>
    </row>
    <row r="243" spans="1:3" x14ac:dyDescent="0.25">
      <c r="A243" t="s">
        <v>248</v>
      </c>
      <c r="B243" t="s">
        <v>10</v>
      </c>
      <c r="C243">
        <v>2021</v>
      </c>
    </row>
    <row r="244" spans="1:3" x14ac:dyDescent="0.25">
      <c r="A244" t="s">
        <v>249</v>
      </c>
      <c r="B244" t="s">
        <v>10</v>
      </c>
      <c r="C244">
        <v>1983</v>
      </c>
    </row>
    <row r="245" spans="1:3" x14ac:dyDescent="0.25">
      <c r="A245" t="s">
        <v>250</v>
      </c>
      <c r="B245" t="s">
        <v>10</v>
      </c>
      <c r="C245">
        <v>2018</v>
      </c>
    </row>
    <row r="246" spans="1:3" x14ac:dyDescent="0.25">
      <c r="A246" t="s">
        <v>251</v>
      </c>
      <c r="B246" t="s">
        <v>6</v>
      </c>
      <c r="C246">
        <v>2021</v>
      </c>
    </row>
    <row r="247" spans="1:3" x14ac:dyDescent="0.25">
      <c r="A247" t="s">
        <v>252</v>
      </c>
      <c r="B247" t="s">
        <v>8</v>
      </c>
      <c r="C247">
        <v>2006</v>
      </c>
    </row>
    <row r="248" spans="1:3" x14ac:dyDescent="0.25">
      <c r="A248" t="s">
        <v>253</v>
      </c>
      <c r="B248" t="s">
        <v>10</v>
      </c>
      <c r="C248">
        <v>1999</v>
      </c>
    </row>
    <row r="249" spans="1:3" x14ac:dyDescent="0.25">
      <c r="A249" t="s">
        <v>254</v>
      </c>
      <c r="B249" t="s">
        <v>10</v>
      </c>
      <c r="C249">
        <v>2019</v>
      </c>
    </row>
    <row r="250" spans="1:3" x14ac:dyDescent="0.25">
      <c r="A250" t="s">
        <v>255</v>
      </c>
      <c r="B250" t="s">
        <v>4</v>
      </c>
      <c r="C250">
        <v>1992</v>
      </c>
    </row>
    <row r="251" spans="1:3" x14ac:dyDescent="0.25">
      <c r="A251" t="s">
        <v>256</v>
      </c>
      <c r="B251" t="s">
        <v>10</v>
      </c>
      <c r="C251">
        <v>2006</v>
      </c>
    </row>
    <row r="252" spans="1:3" x14ac:dyDescent="0.25">
      <c r="A252" t="s">
        <v>257</v>
      </c>
      <c r="B252" t="s">
        <v>4</v>
      </c>
      <c r="C252">
        <v>1994</v>
      </c>
    </row>
    <row r="253" spans="1:3" x14ac:dyDescent="0.25">
      <c r="A253" t="s">
        <v>258</v>
      </c>
      <c r="B253" t="s">
        <v>4</v>
      </c>
      <c r="C253">
        <v>1987</v>
      </c>
    </row>
    <row r="254" spans="1:3" x14ac:dyDescent="0.25">
      <c r="A254" t="s">
        <v>259</v>
      </c>
      <c r="B254" t="s">
        <v>8</v>
      </c>
      <c r="C254">
        <v>2018</v>
      </c>
    </row>
    <row r="255" spans="1:3" x14ac:dyDescent="0.25">
      <c r="A255" t="s">
        <v>260</v>
      </c>
      <c r="B255" t="s">
        <v>6</v>
      </c>
      <c r="C255">
        <v>2018</v>
      </c>
    </row>
    <row r="256" spans="1:3" x14ac:dyDescent="0.25">
      <c r="A256" t="s">
        <v>261</v>
      </c>
      <c r="B256" t="s">
        <v>6</v>
      </c>
      <c r="C256">
        <v>1980</v>
      </c>
    </row>
    <row r="257" spans="1:3" x14ac:dyDescent="0.25">
      <c r="A257" t="s">
        <v>262</v>
      </c>
      <c r="B257" t="s">
        <v>4</v>
      </c>
      <c r="C257">
        <v>1984</v>
      </c>
    </row>
    <row r="258" spans="1:3" x14ac:dyDescent="0.25">
      <c r="A258" t="s">
        <v>263</v>
      </c>
      <c r="B258" t="s">
        <v>6</v>
      </c>
      <c r="C258">
        <v>1994</v>
      </c>
    </row>
    <row r="259" spans="1:3" x14ac:dyDescent="0.25">
      <c r="A259" t="s">
        <v>264</v>
      </c>
      <c r="B259" t="s">
        <v>4</v>
      </c>
      <c r="C259">
        <v>1981</v>
      </c>
    </row>
    <row r="260" spans="1:3" x14ac:dyDescent="0.25">
      <c r="A260" t="s">
        <v>265</v>
      </c>
      <c r="B260" t="s">
        <v>6</v>
      </c>
      <c r="C260">
        <v>2000</v>
      </c>
    </row>
    <row r="261" spans="1:3" x14ac:dyDescent="0.25">
      <c r="A261" t="s">
        <v>266</v>
      </c>
      <c r="B261" t="s">
        <v>8</v>
      </c>
      <c r="C261">
        <v>1981</v>
      </c>
    </row>
    <row r="262" spans="1:3" x14ac:dyDescent="0.25">
      <c r="A262" t="s">
        <v>267</v>
      </c>
      <c r="B262" t="s">
        <v>8</v>
      </c>
      <c r="C262">
        <v>1990</v>
      </c>
    </row>
    <row r="263" spans="1:3" x14ac:dyDescent="0.25">
      <c r="A263" t="s">
        <v>268</v>
      </c>
      <c r="B263" t="s">
        <v>4</v>
      </c>
      <c r="C263">
        <v>1994</v>
      </c>
    </row>
    <row r="264" spans="1:3" x14ac:dyDescent="0.25">
      <c r="A264" t="s">
        <v>269</v>
      </c>
      <c r="B264" t="s">
        <v>8</v>
      </c>
      <c r="C264">
        <v>2006</v>
      </c>
    </row>
    <row r="265" spans="1:3" x14ac:dyDescent="0.25">
      <c r="A265" t="s">
        <v>270</v>
      </c>
      <c r="B265" t="s">
        <v>6</v>
      </c>
      <c r="C265">
        <v>2021</v>
      </c>
    </row>
    <row r="266" spans="1:3" x14ac:dyDescent="0.25">
      <c r="A266" t="s">
        <v>271</v>
      </c>
      <c r="B266" t="s">
        <v>10</v>
      </c>
      <c r="C266">
        <v>1995</v>
      </c>
    </row>
    <row r="267" spans="1:3" x14ac:dyDescent="0.25">
      <c r="A267" t="s">
        <v>272</v>
      </c>
      <c r="B267" t="s">
        <v>4</v>
      </c>
      <c r="C267">
        <v>2015</v>
      </c>
    </row>
    <row r="268" spans="1:3" x14ac:dyDescent="0.25">
      <c r="A268" t="s">
        <v>273</v>
      </c>
      <c r="B268" t="s">
        <v>4</v>
      </c>
      <c r="C268">
        <v>2022</v>
      </c>
    </row>
    <row r="269" spans="1:3" x14ac:dyDescent="0.25">
      <c r="A269" t="s">
        <v>274</v>
      </c>
      <c r="B269" t="s">
        <v>8</v>
      </c>
      <c r="C269">
        <v>2021</v>
      </c>
    </row>
    <row r="270" spans="1:3" x14ac:dyDescent="0.25">
      <c r="A270" t="s">
        <v>275</v>
      </c>
      <c r="B270" t="s">
        <v>4</v>
      </c>
      <c r="C270">
        <v>1996</v>
      </c>
    </row>
    <row r="271" spans="1:3" x14ac:dyDescent="0.25">
      <c r="A271" t="s">
        <v>276</v>
      </c>
      <c r="B271" t="s">
        <v>6</v>
      </c>
      <c r="C271">
        <v>2004</v>
      </c>
    </row>
    <row r="272" spans="1:3" x14ac:dyDescent="0.25">
      <c r="A272" t="s">
        <v>277</v>
      </c>
      <c r="B272" t="s">
        <v>6</v>
      </c>
      <c r="C272">
        <v>1987</v>
      </c>
    </row>
    <row r="273" spans="1:3" x14ac:dyDescent="0.25">
      <c r="A273" t="s">
        <v>278</v>
      </c>
      <c r="B273" t="s">
        <v>10</v>
      </c>
      <c r="C273">
        <v>2001</v>
      </c>
    </row>
    <row r="274" spans="1:3" x14ac:dyDescent="0.25">
      <c r="A274" t="s">
        <v>279</v>
      </c>
      <c r="B274" t="s">
        <v>6</v>
      </c>
      <c r="C274">
        <v>1989</v>
      </c>
    </row>
    <row r="275" spans="1:3" x14ac:dyDescent="0.25">
      <c r="A275" t="s">
        <v>280</v>
      </c>
      <c r="B275" t="s">
        <v>4</v>
      </c>
      <c r="C275">
        <v>1995</v>
      </c>
    </row>
    <row r="276" spans="1:3" x14ac:dyDescent="0.25">
      <c r="A276" t="s">
        <v>281</v>
      </c>
      <c r="B276" t="s">
        <v>6</v>
      </c>
      <c r="C276">
        <v>2012</v>
      </c>
    </row>
    <row r="277" spans="1:3" x14ac:dyDescent="0.25">
      <c r="A277" t="s">
        <v>282</v>
      </c>
      <c r="B277" t="s">
        <v>8</v>
      </c>
      <c r="C277">
        <v>1989</v>
      </c>
    </row>
    <row r="278" spans="1:3" x14ac:dyDescent="0.25">
      <c r="A278" t="s">
        <v>283</v>
      </c>
      <c r="B278" t="s">
        <v>10</v>
      </c>
      <c r="C278">
        <v>2012</v>
      </c>
    </row>
    <row r="279" spans="1:3" x14ac:dyDescent="0.25">
      <c r="A279" t="s">
        <v>284</v>
      </c>
      <c r="B279" t="s">
        <v>10</v>
      </c>
      <c r="C279">
        <v>2012</v>
      </c>
    </row>
    <row r="280" spans="1:3" x14ac:dyDescent="0.25">
      <c r="A280" t="s">
        <v>285</v>
      </c>
      <c r="B280" t="s">
        <v>6</v>
      </c>
      <c r="C280">
        <v>2016</v>
      </c>
    </row>
    <row r="281" spans="1:3" x14ac:dyDescent="0.25">
      <c r="A281" t="s">
        <v>286</v>
      </c>
      <c r="B281" t="s">
        <v>6</v>
      </c>
      <c r="C281">
        <v>1989</v>
      </c>
    </row>
    <row r="282" spans="1:3" x14ac:dyDescent="0.25">
      <c r="A282" t="s">
        <v>287</v>
      </c>
      <c r="B282" t="s">
        <v>4</v>
      </c>
      <c r="C282">
        <v>2002</v>
      </c>
    </row>
    <row r="283" spans="1:3" x14ac:dyDescent="0.25">
      <c r="A283" t="s">
        <v>288</v>
      </c>
      <c r="B283" t="s">
        <v>10</v>
      </c>
      <c r="C283">
        <v>2010</v>
      </c>
    </row>
    <row r="284" spans="1:3" x14ac:dyDescent="0.25">
      <c r="A284" t="s">
        <v>289</v>
      </c>
      <c r="B284" t="s">
        <v>4</v>
      </c>
      <c r="C284">
        <v>1998</v>
      </c>
    </row>
    <row r="285" spans="1:3" x14ac:dyDescent="0.25">
      <c r="A285" t="s">
        <v>290</v>
      </c>
      <c r="B285" t="s">
        <v>10</v>
      </c>
      <c r="C285">
        <v>2007</v>
      </c>
    </row>
    <row r="286" spans="1:3" x14ac:dyDescent="0.25">
      <c r="A286" t="s">
        <v>291</v>
      </c>
      <c r="B286" t="s">
        <v>8</v>
      </c>
      <c r="C286">
        <v>2015</v>
      </c>
    </row>
    <row r="287" spans="1:3" x14ac:dyDescent="0.25">
      <c r="A287" t="s">
        <v>292</v>
      </c>
      <c r="B287" t="s">
        <v>6</v>
      </c>
      <c r="C287">
        <v>1997</v>
      </c>
    </row>
    <row r="288" spans="1:3" x14ac:dyDescent="0.25">
      <c r="A288" t="s">
        <v>293</v>
      </c>
      <c r="B288" t="s">
        <v>8</v>
      </c>
      <c r="C288">
        <v>1991</v>
      </c>
    </row>
    <row r="289" spans="1:3" x14ac:dyDescent="0.25">
      <c r="A289" t="s">
        <v>294</v>
      </c>
      <c r="B289" t="s">
        <v>8</v>
      </c>
      <c r="C289">
        <v>1980</v>
      </c>
    </row>
    <row r="290" spans="1:3" x14ac:dyDescent="0.25">
      <c r="A290" t="s">
        <v>295</v>
      </c>
      <c r="B290" t="s">
        <v>4</v>
      </c>
      <c r="C290">
        <v>1981</v>
      </c>
    </row>
    <row r="291" spans="1:3" x14ac:dyDescent="0.25">
      <c r="A291" t="s">
        <v>296</v>
      </c>
      <c r="B291" t="s">
        <v>6</v>
      </c>
      <c r="C291">
        <v>2015</v>
      </c>
    </row>
    <row r="292" spans="1:3" x14ac:dyDescent="0.25">
      <c r="A292" t="s">
        <v>297</v>
      </c>
      <c r="B292" t="s">
        <v>6</v>
      </c>
      <c r="C292">
        <v>1984</v>
      </c>
    </row>
    <row r="293" spans="1:3" x14ac:dyDescent="0.25">
      <c r="A293" t="s">
        <v>298</v>
      </c>
      <c r="B293" t="s">
        <v>10</v>
      </c>
      <c r="C293">
        <v>1999</v>
      </c>
    </row>
    <row r="294" spans="1:3" x14ac:dyDescent="0.25">
      <c r="A294" t="s">
        <v>299</v>
      </c>
      <c r="B294" t="s">
        <v>10</v>
      </c>
      <c r="C294">
        <v>2009</v>
      </c>
    </row>
    <row r="295" spans="1:3" x14ac:dyDescent="0.25">
      <c r="A295" t="s">
        <v>300</v>
      </c>
      <c r="B295" t="s">
        <v>6</v>
      </c>
      <c r="C295">
        <v>2001</v>
      </c>
    </row>
    <row r="296" spans="1:3" x14ac:dyDescent="0.25">
      <c r="A296" t="s">
        <v>301</v>
      </c>
      <c r="B296" t="s">
        <v>10</v>
      </c>
      <c r="C296">
        <v>1993</v>
      </c>
    </row>
    <row r="297" spans="1:3" x14ac:dyDescent="0.25">
      <c r="A297" t="s">
        <v>302</v>
      </c>
      <c r="B297" t="s">
        <v>6</v>
      </c>
      <c r="C297">
        <v>2000</v>
      </c>
    </row>
    <row r="298" spans="1:3" x14ac:dyDescent="0.25">
      <c r="A298" t="s">
        <v>303</v>
      </c>
      <c r="B298" t="s">
        <v>10</v>
      </c>
      <c r="C298">
        <v>2016</v>
      </c>
    </row>
    <row r="299" spans="1:3" x14ac:dyDescent="0.25">
      <c r="A299" t="s">
        <v>304</v>
      </c>
      <c r="B299" t="s">
        <v>8</v>
      </c>
      <c r="C299">
        <v>1989</v>
      </c>
    </row>
    <row r="300" spans="1:3" x14ac:dyDescent="0.25">
      <c r="A300" t="s">
        <v>305</v>
      </c>
      <c r="B300" t="s">
        <v>8</v>
      </c>
      <c r="C300">
        <v>2009</v>
      </c>
    </row>
    <row r="301" spans="1:3" x14ac:dyDescent="0.25">
      <c r="A301" t="s">
        <v>306</v>
      </c>
      <c r="B301" t="s">
        <v>4</v>
      </c>
      <c r="C301">
        <v>2006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00EC-9AAC-43C3-B7FA-CF3CB0429C69}">
  <dimension ref="A1:AQ4497"/>
  <sheetViews>
    <sheetView topLeftCell="AA2" workbookViewId="0">
      <selection activeCell="L2" sqref="L2:L4497"/>
    </sheetView>
  </sheetViews>
  <sheetFormatPr defaultRowHeight="15" x14ac:dyDescent="0.25"/>
  <cols>
    <col min="1" max="1" width="15.140625" bestFit="1" customWidth="1"/>
    <col min="2" max="2" width="10.28515625" bestFit="1" customWidth="1"/>
    <col min="3" max="3" width="14" bestFit="1" customWidth="1"/>
    <col min="4" max="4" width="10.140625" bestFit="1" customWidth="1"/>
    <col min="5" max="5" width="14.140625" bestFit="1" customWidth="1"/>
    <col min="6" max="6" width="9.85546875" bestFit="1" customWidth="1"/>
    <col min="7" max="7" width="10.85546875" bestFit="1" customWidth="1"/>
    <col min="8" max="8" width="18.28515625" bestFit="1" customWidth="1"/>
    <col min="9" max="9" width="13.28515625" bestFit="1" customWidth="1"/>
    <col min="10" max="11" width="11.7109375" bestFit="1" customWidth="1"/>
    <col min="12" max="12" width="13" bestFit="1" customWidth="1"/>
    <col min="13" max="13" width="13.28515625" style="2" bestFit="1" customWidth="1"/>
    <col min="14" max="14" width="12.5703125" style="2" bestFit="1" customWidth="1"/>
    <col min="15" max="15" width="11.140625" style="2" bestFit="1" customWidth="1"/>
    <col min="16" max="16" width="18.140625" bestFit="1" customWidth="1"/>
    <col min="17" max="17" width="11.7109375" bestFit="1" customWidth="1"/>
    <col min="18" max="18" width="7.140625" bestFit="1" customWidth="1"/>
    <col min="19" max="19" width="15.85546875" bestFit="1" customWidth="1"/>
    <col min="20" max="20" width="10.7109375" bestFit="1" customWidth="1"/>
    <col min="21" max="21" width="14.7109375" bestFit="1" customWidth="1"/>
    <col min="22" max="22" width="13.140625" bestFit="1" customWidth="1"/>
    <col min="23" max="23" width="11.85546875" bestFit="1" customWidth="1"/>
    <col min="24" max="24" width="11.5703125" bestFit="1" customWidth="1"/>
    <col min="25" max="25" width="14.5703125" bestFit="1" customWidth="1"/>
    <col min="26" max="26" width="15.5703125" bestFit="1" customWidth="1"/>
    <col min="27" max="27" width="16.85546875" bestFit="1" customWidth="1"/>
    <col min="28" max="28" width="15.42578125" bestFit="1" customWidth="1"/>
    <col min="29" max="29" width="20.42578125" bestFit="1" customWidth="1"/>
    <col min="30" max="30" width="19.28515625" bestFit="1" customWidth="1"/>
    <col min="31" max="31" width="14.85546875" bestFit="1" customWidth="1"/>
    <col min="32" max="32" width="14" bestFit="1" customWidth="1"/>
    <col min="33" max="33" width="16.42578125" bestFit="1" customWidth="1"/>
    <col min="34" max="34" width="11.85546875" bestFit="1" customWidth="1"/>
    <col min="35" max="35" width="13" bestFit="1" customWidth="1"/>
    <col min="36" max="36" width="10.85546875" bestFit="1" customWidth="1"/>
    <col min="37" max="37" width="16.28515625" bestFit="1" customWidth="1"/>
    <col min="38" max="38" width="17" bestFit="1" customWidth="1"/>
    <col min="39" max="39" width="15.42578125" bestFit="1" customWidth="1"/>
    <col min="40" max="40" width="15" bestFit="1" customWidth="1"/>
    <col min="41" max="41" width="21.5703125" bestFit="1" customWidth="1"/>
    <col min="42" max="42" width="13.28515625" bestFit="1" customWidth="1"/>
    <col min="43" max="43" width="15.85546875" style="2" bestFit="1" customWidth="1"/>
  </cols>
  <sheetData>
    <row r="1" spans="1:43" x14ac:dyDescent="0.25">
      <c r="A1" t="s">
        <v>345</v>
      </c>
      <c r="B1" t="s">
        <v>0</v>
      </c>
      <c r="C1" t="s">
        <v>346</v>
      </c>
      <c r="D1" t="s">
        <v>309</v>
      </c>
      <c r="E1" t="s">
        <v>347</v>
      </c>
      <c r="F1" t="s">
        <v>348</v>
      </c>
      <c r="G1" t="s">
        <v>349</v>
      </c>
      <c r="H1" t="s">
        <v>350</v>
      </c>
      <c r="I1" t="s">
        <v>351</v>
      </c>
      <c r="J1" t="s">
        <v>352</v>
      </c>
      <c r="K1" t="s">
        <v>353</v>
      </c>
      <c r="L1" t="s">
        <v>354</v>
      </c>
      <c r="M1" s="2" t="s">
        <v>355</v>
      </c>
      <c r="N1" s="2" t="s">
        <v>356</v>
      </c>
      <c r="O1" s="2" t="s">
        <v>357</v>
      </c>
      <c r="P1" t="s">
        <v>358</v>
      </c>
      <c r="Q1" t="s">
        <v>359</v>
      </c>
      <c r="R1" t="s">
        <v>360</v>
      </c>
      <c r="S1" t="s">
        <v>361</v>
      </c>
      <c r="T1" t="s">
        <v>362</v>
      </c>
      <c r="U1" t="s">
        <v>363</v>
      </c>
      <c r="V1" t="s">
        <v>364</v>
      </c>
      <c r="W1" t="s">
        <v>365</v>
      </c>
      <c r="X1" t="s">
        <v>366</v>
      </c>
      <c r="Y1" t="s">
        <v>367</v>
      </c>
      <c r="Z1" t="s">
        <v>368</v>
      </c>
      <c r="AA1" t="s">
        <v>369</v>
      </c>
      <c r="AB1" t="s">
        <v>370</v>
      </c>
      <c r="AC1" t="s">
        <v>371</v>
      </c>
      <c r="AD1" t="s">
        <v>372</v>
      </c>
      <c r="AE1" t="s">
        <v>373</v>
      </c>
      <c r="AF1" t="s">
        <v>374</v>
      </c>
      <c r="AG1" t="s">
        <v>375</v>
      </c>
      <c r="AH1" t="s">
        <v>376</v>
      </c>
      <c r="AI1" t="s">
        <v>377</v>
      </c>
      <c r="AJ1" t="s">
        <v>378</v>
      </c>
      <c r="AK1" t="s">
        <v>379</v>
      </c>
      <c r="AL1" t="s">
        <v>380</v>
      </c>
      <c r="AM1" t="s">
        <v>381</v>
      </c>
      <c r="AN1" t="s">
        <v>382</v>
      </c>
      <c r="AO1" t="s">
        <v>383</v>
      </c>
      <c r="AP1" t="s">
        <v>384</v>
      </c>
      <c r="AQ1" s="2" t="s">
        <v>385</v>
      </c>
    </row>
    <row r="2" spans="1:43" x14ac:dyDescent="0.25">
      <c r="A2" t="s">
        <v>386</v>
      </c>
      <c r="B2" t="s">
        <v>42</v>
      </c>
      <c r="C2" t="s">
        <v>387</v>
      </c>
      <c r="D2" t="s">
        <v>337</v>
      </c>
      <c r="E2" t="s">
        <v>388</v>
      </c>
      <c r="F2" t="s">
        <v>389</v>
      </c>
      <c r="G2" t="s">
        <v>390</v>
      </c>
      <c r="H2" t="s">
        <v>391</v>
      </c>
      <c r="I2" t="s">
        <v>392</v>
      </c>
      <c r="J2" s="1">
        <v>45894</v>
      </c>
      <c r="K2" s="1">
        <v>45921</v>
      </c>
      <c r="L2">
        <v>27</v>
      </c>
      <c r="M2" s="2">
        <v>108964</v>
      </c>
      <c r="N2" s="2">
        <v>84767</v>
      </c>
      <c r="O2" s="2">
        <v>-24197</v>
      </c>
      <c r="P2">
        <v>0</v>
      </c>
      <c r="Q2">
        <v>613.1</v>
      </c>
      <c r="R2">
        <v>31</v>
      </c>
      <c r="S2" t="s">
        <v>393</v>
      </c>
      <c r="T2" t="s">
        <v>394</v>
      </c>
      <c r="U2" t="s">
        <v>395</v>
      </c>
      <c r="V2">
        <v>45</v>
      </c>
      <c r="W2" t="s">
        <v>396</v>
      </c>
      <c r="X2">
        <v>12</v>
      </c>
      <c r="Y2" t="s">
        <v>397</v>
      </c>
      <c r="Z2" t="s">
        <v>398</v>
      </c>
      <c r="AA2">
        <v>291</v>
      </c>
      <c r="AB2">
        <v>95</v>
      </c>
      <c r="AC2">
        <v>16</v>
      </c>
      <c r="AD2" t="s">
        <v>399</v>
      </c>
      <c r="AE2">
        <v>16</v>
      </c>
      <c r="AF2">
        <v>5</v>
      </c>
      <c r="AG2" t="s">
        <v>400</v>
      </c>
      <c r="AH2">
        <v>12.48</v>
      </c>
      <c r="AI2" t="s">
        <v>401</v>
      </c>
      <c r="AJ2">
        <v>0</v>
      </c>
      <c r="AK2">
        <v>284687</v>
      </c>
      <c r="AL2" t="s">
        <v>402</v>
      </c>
      <c r="AM2">
        <v>129708</v>
      </c>
      <c r="AN2">
        <v>11</v>
      </c>
      <c r="AO2">
        <v>90</v>
      </c>
      <c r="AP2" t="s">
        <v>403</v>
      </c>
      <c r="AQ2" s="2">
        <v>-24197</v>
      </c>
    </row>
    <row r="3" spans="1:43" x14ac:dyDescent="0.25">
      <c r="A3" t="s">
        <v>404</v>
      </c>
      <c r="B3" t="s">
        <v>303</v>
      </c>
      <c r="C3" t="s">
        <v>405</v>
      </c>
      <c r="D3" t="s">
        <v>326</v>
      </c>
      <c r="E3" t="s">
        <v>406</v>
      </c>
      <c r="F3" t="s">
        <v>407</v>
      </c>
      <c r="G3" t="s">
        <v>408</v>
      </c>
      <c r="H3" t="s">
        <v>409</v>
      </c>
      <c r="I3" t="s">
        <v>410</v>
      </c>
      <c r="J3" s="1">
        <v>45095</v>
      </c>
      <c r="K3" s="1">
        <v>45152</v>
      </c>
      <c r="L3">
        <v>57</v>
      </c>
      <c r="M3" s="2">
        <v>398865</v>
      </c>
      <c r="N3" s="2">
        <v>388339</v>
      </c>
      <c r="O3" s="2">
        <v>-10526</v>
      </c>
      <c r="P3">
        <v>21</v>
      </c>
      <c r="Q3">
        <v>175.2</v>
      </c>
      <c r="R3">
        <v>84</v>
      </c>
      <c r="S3" t="s">
        <v>411</v>
      </c>
      <c r="T3" t="s">
        <v>411</v>
      </c>
      <c r="U3" t="s">
        <v>412</v>
      </c>
      <c r="V3">
        <v>78</v>
      </c>
      <c r="W3" t="s">
        <v>413</v>
      </c>
      <c r="X3">
        <v>39</v>
      </c>
      <c r="Y3" t="s">
        <v>397</v>
      </c>
      <c r="Z3" t="s">
        <v>414</v>
      </c>
      <c r="AA3">
        <v>6</v>
      </c>
      <c r="AB3">
        <v>82</v>
      </c>
      <c r="AC3">
        <v>36</v>
      </c>
      <c r="AD3" t="s">
        <v>399</v>
      </c>
      <c r="AE3">
        <v>12</v>
      </c>
      <c r="AF3">
        <v>6</v>
      </c>
      <c r="AG3" t="s">
        <v>415</v>
      </c>
      <c r="AH3">
        <v>9.25</v>
      </c>
      <c r="AI3" t="s">
        <v>401</v>
      </c>
      <c r="AJ3">
        <v>0</v>
      </c>
      <c r="AK3">
        <v>328285</v>
      </c>
      <c r="AL3" t="s">
        <v>416</v>
      </c>
      <c r="AM3">
        <v>397859</v>
      </c>
      <c r="AN3">
        <v>5</v>
      </c>
      <c r="AO3">
        <v>90</v>
      </c>
      <c r="AP3" t="s">
        <v>417</v>
      </c>
      <c r="AQ3" s="2">
        <v>-10526</v>
      </c>
    </row>
    <row r="4" spans="1:43" x14ac:dyDescent="0.25">
      <c r="A4" t="s">
        <v>418</v>
      </c>
      <c r="B4" t="s">
        <v>151</v>
      </c>
      <c r="C4" t="s">
        <v>387</v>
      </c>
      <c r="D4" t="s">
        <v>343</v>
      </c>
      <c r="E4" t="s">
        <v>388</v>
      </c>
      <c r="F4" t="s">
        <v>419</v>
      </c>
      <c r="G4" t="s">
        <v>390</v>
      </c>
      <c r="H4" t="s">
        <v>420</v>
      </c>
      <c r="I4" t="s">
        <v>410</v>
      </c>
      <c r="J4" s="1">
        <v>45392</v>
      </c>
      <c r="K4" s="1">
        <v>45417</v>
      </c>
      <c r="L4">
        <v>25</v>
      </c>
      <c r="M4" s="2">
        <v>156596</v>
      </c>
      <c r="N4" s="2">
        <v>136777</v>
      </c>
      <c r="O4" s="2">
        <v>-19819</v>
      </c>
      <c r="P4">
        <v>19</v>
      </c>
      <c r="Q4">
        <v>109.2</v>
      </c>
      <c r="R4">
        <v>31</v>
      </c>
      <c r="S4" t="s">
        <v>393</v>
      </c>
      <c r="T4" t="s">
        <v>411</v>
      </c>
      <c r="U4" t="s">
        <v>416</v>
      </c>
      <c r="V4">
        <v>0</v>
      </c>
      <c r="W4" t="s">
        <v>421</v>
      </c>
      <c r="X4">
        <v>16</v>
      </c>
      <c r="Y4" t="s">
        <v>422</v>
      </c>
      <c r="Z4" t="s">
        <v>423</v>
      </c>
      <c r="AA4">
        <v>470</v>
      </c>
      <c r="AB4">
        <v>48</v>
      </c>
      <c r="AC4">
        <v>16</v>
      </c>
      <c r="AD4" t="s">
        <v>399</v>
      </c>
      <c r="AE4">
        <v>0</v>
      </c>
      <c r="AF4">
        <v>2</v>
      </c>
      <c r="AG4" t="s">
        <v>424</v>
      </c>
      <c r="AH4">
        <v>4.09</v>
      </c>
      <c r="AI4" t="s">
        <v>401</v>
      </c>
      <c r="AJ4">
        <v>0</v>
      </c>
      <c r="AK4">
        <v>538888</v>
      </c>
      <c r="AL4" t="s">
        <v>425</v>
      </c>
      <c r="AM4">
        <v>150852</v>
      </c>
      <c r="AN4">
        <v>12</v>
      </c>
      <c r="AO4">
        <v>365</v>
      </c>
      <c r="AP4" t="s">
        <v>426</v>
      </c>
      <c r="AQ4" s="2">
        <v>-19819</v>
      </c>
    </row>
    <row r="5" spans="1:43" x14ac:dyDescent="0.25">
      <c r="A5" t="s">
        <v>427</v>
      </c>
      <c r="B5" t="s">
        <v>280</v>
      </c>
      <c r="C5" t="s">
        <v>428</v>
      </c>
      <c r="D5" t="s">
        <v>343</v>
      </c>
      <c r="E5" t="s">
        <v>429</v>
      </c>
      <c r="F5" t="s">
        <v>389</v>
      </c>
      <c r="G5" t="s">
        <v>430</v>
      </c>
      <c r="H5" t="s">
        <v>431</v>
      </c>
      <c r="I5" t="s">
        <v>432</v>
      </c>
      <c r="J5" s="1">
        <v>45223</v>
      </c>
      <c r="K5" s="1">
        <v>45272</v>
      </c>
      <c r="L5">
        <v>49</v>
      </c>
      <c r="M5" s="2">
        <v>464250</v>
      </c>
      <c r="N5" s="2">
        <v>442480</v>
      </c>
      <c r="O5" s="2">
        <v>-21770</v>
      </c>
      <c r="P5">
        <v>0</v>
      </c>
      <c r="Q5">
        <v>380.8</v>
      </c>
      <c r="R5">
        <v>93</v>
      </c>
      <c r="S5" t="s">
        <v>411</v>
      </c>
      <c r="T5" t="s">
        <v>411</v>
      </c>
      <c r="U5" t="s">
        <v>395</v>
      </c>
      <c r="V5">
        <v>96</v>
      </c>
      <c r="W5" t="s">
        <v>433</v>
      </c>
      <c r="X5">
        <v>44</v>
      </c>
      <c r="Y5" t="s">
        <v>422</v>
      </c>
      <c r="Z5" t="s">
        <v>434</v>
      </c>
      <c r="AA5">
        <v>179</v>
      </c>
      <c r="AB5">
        <v>107</v>
      </c>
      <c r="AC5">
        <v>50</v>
      </c>
      <c r="AD5" t="s">
        <v>435</v>
      </c>
      <c r="AE5">
        <v>12</v>
      </c>
      <c r="AF5">
        <v>2</v>
      </c>
      <c r="AG5" t="s">
        <v>424</v>
      </c>
      <c r="AH5">
        <v>0.51</v>
      </c>
      <c r="AI5" t="s">
        <v>436</v>
      </c>
      <c r="AJ5">
        <v>44716</v>
      </c>
      <c r="AK5">
        <v>17099</v>
      </c>
      <c r="AL5" t="s">
        <v>416</v>
      </c>
      <c r="AM5">
        <v>463311</v>
      </c>
      <c r="AN5">
        <v>8</v>
      </c>
      <c r="AO5">
        <v>365</v>
      </c>
      <c r="AP5" t="s">
        <v>437</v>
      </c>
      <c r="AQ5" s="2">
        <v>-21770</v>
      </c>
    </row>
    <row r="6" spans="1:43" x14ac:dyDescent="0.25">
      <c r="A6" t="s">
        <v>438</v>
      </c>
      <c r="B6" t="s">
        <v>293</v>
      </c>
      <c r="C6" t="s">
        <v>439</v>
      </c>
      <c r="D6" t="s">
        <v>321</v>
      </c>
      <c r="E6" t="s">
        <v>429</v>
      </c>
      <c r="F6" t="s">
        <v>440</v>
      </c>
      <c r="G6" t="s">
        <v>408</v>
      </c>
      <c r="H6" t="s">
        <v>409</v>
      </c>
      <c r="I6" t="s">
        <v>392</v>
      </c>
      <c r="J6" s="1">
        <v>45188</v>
      </c>
      <c r="K6" s="1">
        <v>45207</v>
      </c>
      <c r="L6">
        <v>19</v>
      </c>
      <c r="M6" s="2">
        <v>211915</v>
      </c>
      <c r="N6" s="2">
        <v>297787</v>
      </c>
      <c r="O6" s="2">
        <v>85872</v>
      </c>
      <c r="P6">
        <v>21</v>
      </c>
      <c r="Q6">
        <v>277.10000000000002</v>
      </c>
      <c r="R6">
        <v>16</v>
      </c>
      <c r="S6" t="s">
        <v>394</v>
      </c>
      <c r="T6" t="s">
        <v>411</v>
      </c>
      <c r="U6" t="s">
        <v>412</v>
      </c>
      <c r="V6">
        <v>0</v>
      </c>
      <c r="W6" t="s">
        <v>441</v>
      </c>
      <c r="X6">
        <v>43</v>
      </c>
      <c r="Y6" t="s">
        <v>442</v>
      </c>
      <c r="Z6" t="s">
        <v>443</v>
      </c>
      <c r="AA6">
        <v>24</v>
      </c>
      <c r="AB6">
        <v>83</v>
      </c>
      <c r="AC6">
        <v>58</v>
      </c>
      <c r="AD6" t="s">
        <v>444</v>
      </c>
      <c r="AE6">
        <v>2</v>
      </c>
      <c r="AF6">
        <v>4</v>
      </c>
      <c r="AG6" t="s">
        <v>415</v>
      </c>
      <c r="AH6">
        <v>2.04</v>
      </c>
      <c r="AI6" t="s">
        <v>436</v>
      </c>
      <c r="AJ6">
        <v>0</v>
      </c>
      <c r="AK6">
        <v>683736</v>
      </c>
      <c r="AL6" t="s">
        <v>402</v>
      </c>
      <c r="AM6">
        <v>225606</v>
      </c>
      <c r="AN6">
        <v>8</v>
      </c>
      <c r="AO6">
        <v>365</v>
      </c>
      <c r="AP6" t="s">
        <v>445</v>
      </c>
      <c r="AQ6" s="2">
        <v>85872</v>
      </c>
    </row>
    <row r="7" spans="1:43" x14ac:dyDescent="0.25">
      <c r="A7" t="s">
        <v>446</v>
      </c>
      <c r="B7" t="s">
        <v>59</v>
      </c>
      <c r="C7" t="s">
        <v>387</v>
      </c>
      <c r="D7" t="s">
        <v>333</v>
      </c>
      <c r="E7" t="s">
        <v>429</v>
      </c>
      <c r="F7" t="s">
        <v>440</v>
      </c>
      <c r="G7" t="s">
        <v>408</v>
      </c>
      <c r="H7" t="s">
        <v>447</v>
      </c>
      <c r="I7" t="s">
        <v>410</v>
      </c>
      <c r="J7" s="1">
        <v>44751</v>
      </c>
      <c r="K7" s="1">
        <v>44811</v>
      </c>
      <c r="L7">
        <v>60</v>
      </c>
      <c r="M7" s="2">
        <v>150176</v>
      </c>
      <c r="N7" s="2">
        <v>239347</v>
      </c>
      <c r="O7" s="2">
        <v>89171</v>
      </c>
      <c r="P7">
        <v>0</v>
      </c>
      <c r="Q7">
        <v>357.4</v>
      </c>
      <c r="R7">
        <v>10</v>
      </c>
      <c r="S7" t="s">
        <v>394</v>
      </c>
      <c r="T7" t="s">
        <v>393</v>
      </c>
      <c r="U7" t="s">
        <v>412</v>
      </c>
      <c r="V7">
        <v>0</v>
      </c>
      <c r="W7" t="s">
        <v>448</v>
      </c>
      <c r="X7">
        <v>8</v>
      </c>
      <c r="Y7" t="s">
        <v>449</v>
      </c>
      <c r="Z7" t="s">
        <v>450</v>
      </c>
      <c r="AA7">
        <v>108</v>
      </c>
      <c r="AB7">
        <v>111</v>
      </c>
      <c r="AC7">
        <v>49</v>
      </c>
      <c r="AD7" t="s">
        <v>399</v>
      </c>
      <c r="AE7">
        <v>4</v>
      </c>
      <c r="AF7">
        <v>2</v>
      </c>
      <c r="AG7" t="s">
        <v>451</v>
      </c>
      <c r="AH7">
        <v>1.51</v>
      </c>
      <c r="AI7" t="s">
        <v>401</v>
      </c>
      <c r="AJ7">
        <v>0</v>
      </c>
      <c r="AK7">
        <v>904267</v>
      </c>
      <c r="AL7" t="s">
        <v>416</v>
      </c>
      <c r="AM7">
        <v>155877</v>
      </c>
      <c r="AN7">
        <v>9</v>
      </c>
      <c r="AO7">
        <v>180</v>
      </c>
      <c r="AP7" t="s">
        <v>437</v>
      </c>
      <c r="AQ7" s="2">
        <v>89171</v>
      </c>
    </row>
    <row r="8" spans="1:43" x14ac:dyDescent="0.25">
      <c r="A8" t="s">
        <v>452</v>
      </c>
      <c r="B8" t="s">
        <v>83</v>
      </c>
      <c r="C8" t="s">
        <v>405</v>
      </c>
      <c r="D8" t="s">
        <v>335</v>
      </c>
      <c r="E8" t="s">
        <v>453</v>
      </c>
      <c r="F8" t="s">
        <v>419</v>
      </c>
      <c r="G8" t="s">
        <v>454</v>
      </c>
      <c r="H8" t="s">
        <v>447</v>
      </c>
      <c r="I8" t="s">
        <v>410</v>
      </c>
      <c r="J8" s="1">
        <v>45497</v>
      </c>
      <c r="K8" s="1">
        <v>45536</v>
      </c>
      <c r="L8">
        <v>39</v>
      </c>
      <c r="M8" s="2">
        <v>415963</v>
      </c>
      <c r="N8" s="2">
        <v>392686</v>
      </c>
      <c r="O8" s="2">
        <v>-23277</v>
      </c>
      <c r="P8">
        <v>9</v>
      </c>
      <c r="Q8">
        <v>125.9</v>
      </c>
      <c r="R8">
        <v>40</v>
      </c>
      <c r="S8" t="s">
        <v>393</v>
      </c>
      <c r="T8" t="s">
        <v>411</v>
      </c>
      <c r="U8" t="s">
        <v>395</v>
      </c>
      <c r="V8">
        <v>44</v>
      </c>
      <c r="W8" t="s">
        <v>455</v>
      </c>
      <c r="X8">
        <v>13</v>
      </c>
      <c r="Y8" t="s">
        <v>442</v>
      </c>
      <c r="Z8" t="s">
        <v>456</v>
      </c>
      <c r="AA8">
        <v>168</v>
      </c>
      <c r="AB8">
        <v>77</v>
      </c>
      <c r="AC8">
        <v>8</v>
      </c>
      <c r="AD8" t="s">
        <v>457</v>
      </c>
      <c r="AE8">
        <v>12</v>
      </c>
      <c r="AF8">
        <v>3</v>
      </c>
      <c r="AG8" t="s">
        <v>424</v>
      </c>
      <c r="AH8">
        <v>7.22</v>
      </c>
      <c r="AI8" t="s">
        <v>458</v>
      </c>
      <c r="AJ8">
        <v>0</v>
      </c>
      <c r="AK8">
        <v>588660</v>
      </c>
      <c r="AL8" t="s">
        <v>425</v>
      </c>
      <c r="AM8">
        <v>398089</v>
      </c>
      <c r="AN8">
        <v>0</v>
      </c>
      <c r="AO8">
        <v>180</v>
      </c>
      <c r="AP8" t="s">
        <v>437</v>
      </c>
      <c r="AQ8" s="2">
        <v>-23277</v>
      </c>
    </row>
    <row r="9" spans="1:43" x14ac:dyDescent="0.25">
      <c r="A9" t="s">
        <v>459</v>
      </c>
      <c r="B9" t="s">
        <v>148</v>
      </c>
      <c r="C9" t="s">
        <v>405</v>
      </c>
      <c r="D9" t="s">
        <v>327</v>
      </c>
      <c r="E9" t="s">
        <v>460</v>
      </c>
      <c r="F9" t="s">
        <v>407</v>
      </c>
      <c r="G9" t="s">
        <v>430</v>
      </c>
      <c r="H9" t="s">
        <v>447</v>
      </c>
      <c r="I9" t="s">
        <v>410</v>
      </c>
      <c r="J9" s="1">
        <v>45191</v>
      </c>
      <c r="K9" s="1">
        <v>45220</v>
      </c>
      <c r="L9">
        <v>29</v>
      </c>
      <c r="M9" s="2">
        <v>371810</v>
      </c>
      <c r="N9" s="2">
        <v>388498</v>
      </c>
      <c r="O9" s="2">
        <v>16688</v>
      </c>
      <c r="P9">
        <v>0</v>
      </c>
      <c r="Q9">
        <v>218.5</v>
      </c>
      <c r="R9">
        <v>84</v>
      </c>
      <c r="S9" t="s">
        <v>411</v>
      </c>
      <c r="T9" t="s">
        <v>411</v>
      </c>
      <c r="U9" t="s">
        <v>412</v>
      </c>
      <c r="V9">
        <v>0</v>
      </c>
      <c r="W9" t="s">
        <v>461</v>
      </c>
      <c r="X9">
        <v>32</v>
      </c>
      <c r="Y9" t="s">
        <v>462</v>
      </c>
      <c r="Z9" t="s">
        <v>463</v>
      </c>
      <c r="AA9">
        <v>31</v>
      </c>
      <c r="AB9">
        <v>107</v>
      </c>
      <c r="AC9">
        <v>7</v>
      </c>
      <c r="AD9" t="s">
        <v>399</v>
      </c>
      <c r="AE9">
        <v>16</v>
      </c>
      <c r="AF9">
        <v>2</v>
      </c>
      <c r="AG9" t="s">
        <v>451</v>
      </c>
      <c r="AH9">
        <v>8.6999999999999993</v>
      </c>
      <c r="AI9" t="s">
        <v>436</v>
      </c>
      <c r="AJ9">
        <v>0</v>
      </c>
      <c r="AK9">
        <v>841846</v>
      </c>
      <c r="AL9" t="s">
        <v>425</v>
      </c>
      <c r="AM9">
        <v>384740</v>
      </c>
      <c r="AN9">
        <v>12</v>
      </c>
      <c r="AO9">
        <v>180</v>
      </c>
      <c r="AP9" t="s">
        <v>417</v>
      </c>
      <c r="AQ9" s="2">
        <v>16688</v>
      </c>
    </row>
    <row r="10" spans="1:43" x14ac:dyDescent="0.25">
      <c r="A10" t="s">
        <v>464</v>
      </c>
      <c r="B10" t="s">
        <v>289</v>
      </c>
      <c r="C10" t="s">
        <v>428</v>
      </c>
      <c r="D10" t="s">
        <v>338</v>
      </c>
      <c r="E10" t="s">
        <v>453</v>
      </c>
      <c r="F10" t="s">
        <v>440</v>
      </c>
      <c r="G10" t="s">
        <v>454</v>
      </c>
      <c r="H10" t="s">
        <v>391</v>
      </c>
      <c r="I10" t="s">
        <v>392</v>
      </c>
      <c r="J10" s="1">
        <v>45484</v>
      </c>
      <c r="K10" s="1">
        <v>45542</v>
      </c>
      <c r="L10">
        <v>58</v>
      </c>
      <c r="M10" s="2">
        <v>291088</v>
      </c>
      <c r="N10" s="2">
        <v>262741</v>
      </c>
      <c r="O10" s="2">
        <v>-28347</v>
      </c>
      <c r="P10">
        <v>12</v>
      </c>
      <c r="Q10">
        <v>90.9</v>
      </c>
      <c r="R10">
        <v>34</v>
      </c>
      <c r="S10" t="s">
        <v>393</v>
      </c>
      <c r="T10" t="s">
        <v>393</v>
      </c>
      <c r="U10" t="s">
        <v>416</v>
      </c>
      <c r="V10">
        <v>75</v>
      </c>
      <c r="W10" t="s">
        <v>465</v>
      </c>
      <c r="X10">
        <v>40</v>
      </c>
      <c r="Y10" t="s">
        <v>397</v>
      </c>
      <c r="Z10" t="s">
        <v>466</v>
      </c>
      <c r="AA10">
        <v>261</v>
      </c>
      <c r="AB10">
        <v>86</v>
      </c>
      <c r="AC10">
        <v>45</v>
      </c>
      <c r="AD10" t="s">
        <v>457</v>
      </c>
      <c r="AE10">
        <v>0</v>
      </c>
      <c r="AF10">
        <v>8</v>
      </c>
      <c r="AG10" t="s">
        <v>451</v>
      </c>
      <c r="AH10">
        <v>5.76</v>
      </c>
      <c r="AI10" t="s">
        <v>458</v>
      </c>
      <c r="AJ10">
        <v>0</v>
      </c>
      <c r="AK10">
        <v>433613</v>
      </c>
      <c r="AL10" t="s">
        <v>416</v>
      </c>
      <c r="AM10">
        <v>294767</v>
      </c>
      <c r="AN10">
        <v>7</v>
      </c>
      <c r="AO10">
        <v>30</v>
      </c>
      <c r="AP10" t="s">
        <v>417</v>
      </c>
      <c r="AQ10" s="2">
        <v>-28347</v>
      </c>
    </row>
    <row r="11" spans="1:43" x14ac:dyDescent="0.25">
      <c r="A11" t="s">
        <v>467</v>
      </c>
      <c r="B11" t="s">
        <v>134</v>
      </c>
      <c r="C11" t="s">
        <v>468</v>
      </c>
      <c r="D11" t="s">
        <v>326</v>
      </c>
      <c r="E11" t="s">
        <v>453</v>
      </c>
      <c r="F11" t="s">
        <v>419</v>
      </c>
      <c r="G11" t="s">
        <v>454</v>
      </c>
      <c r="H11" t="s">
        <v>391</v>
      </c>
      <c r="I11" t="s">
        <v>469</v>
      </c>
      <c r="J11" s="1">
        <v>45344</v>
      </c>
      <c r="K11" s="1">
        <v>45356</v>
      </c>
      <c r="L11">
        <v>12</v>
      </c>
      <c r="M11" s="2">
        <v>111295</v>
      </c>
      <c r="N11" s="2">
        <v>193401</v>
      </c>
      <c r="O11" s="2">
        <v>82106</v>
      </c>
      <c r="P11">
        <v>9</v>
      </c>
      <c r="Q11">
        <v>770</v>
      </c>
      <c r="R11">
        <v>17</v>
      </c>
      <c r="S11" t="s">
        <v>394</v>
      </c>
      <c r="T11" t="s">
        <v>393</v>
      </c>
      <c r="U11" t="s">
        <v>412</v>
      </c>
      <c r="V11">
        <v>0</v>
      </c>
      <c r="W11" t="s">
        <v>470</v>
      </c>
      <c r="X11">
        <v>23</v>
      </c>
      <c r="Y11" t="s">
        <v>422</v>
      </c>
      <c r="Z11" t="s">
        <v>471</v>
      </c>
      <c r="AA11">
        <v>443</v>
      </c>
      <c r="AB11">
        <v>64</v>
      </c>
      <c r="AC11">
        <v>2</v>
      </c>
      <c r="AD11" t="s">
        <v>435</v>
      </c>
      <c r="AE11">
        <v>9</v>
      </c>
      <c r="AF11">
        <v>2</v>
      </c>
      <c r="AG11" t="s">
        <v>451</v>
      </c>
      <c r="AH11">
        <v>16.12</v>
      </c>
      <c r="AI11" t="s">
        <v>436</v>
      </c>
      <c r="AJ11">
        <v>0</v>
      </c>
      <c r="AK11">
        <v>697636</v>
      </c>
      <c r="AL11" t="s">
        <v>416</v>
      </c>
      <c r="AM11">
        <v>101513</v>
      </c>
      <c r="AN11">
        <v>0</v>
      </c>
      <c r="AO11">
        <v>180</v>
      </c>
      <c r="AP11" t="s">
        <v>445</v>
      </c>
      <c r="AQ11" s="2">
        <v>82106</v>
      </c>
    </row>
    <row r="12" spans="1:43" x14ac:dyDescent="0.25">
      <c r="A12" t="s">
        <v>472</v>
      </c>
      <c r="B12" t="s">
        <v>177</v>
      </c>
      <c r="C12" t="s">
        <v>439</v>
      </c>
      <c r="D12" t="s">
        <v>344</v>
      </c>
      <c r="E12" t="s">
        <v>388</v>
      </c>
      <c r="F12" t="s">
        <v>407</v>
      </c>
      <c r="G12" t="s">
        <v>430</v>
      </c>
      <c r="H12" t="s">
        <v>473</v>
      </c>
      <c r="I12" t="s">
        <v>392</v>
      </c>
      <c r="J12" s="1">
        <v>45075</v>
      </c>
      <c r="K12" s="1">
        <v>45073</v>
      </c>
      <c r="L12">
        <v>-2</v>
      </c>
      <c r="M12" s="2">
        <v>405250</v>
      </c>
      <c r="N12" s="2">
        <v>426610</v>
      </c>
      <c r="O12" s="2">
        <v>21360</v>
      </c>
      <c r="P12">
        <v>19</v>
      </c>
      <c r="Q12">
        <v>239.3</v>
      </c>
      <c r="R12">
        <v>49</v>
      </c>
      <c r="S12" t="s">
        <v>393</v>
      </c>
      <c r="T12" t="s">
        <v>411</v>
      </c>
      <c r="U12" t="s">
        <v>395</v>
      </c>
      <c r="V12">
        <v>0</v>
      </c>
      <c r="W12" t="s">
        <v>474</v>
      </c>
      <c r="X12">
        <v>38</v>
      </c>
      <c r="Y12" t="s">
        <v>397</v>
      </c>
      <c r="Z12" t="s">
        <v>475</v>
      </c>
      <c r="AA12">
        <v>-4</v>
      </c>
      <c r="AB12">
        <v>25</v>
      </c>
      <c r="AC12">
        <v>52</v>
      </c>
      <c r="AD12" t="s">
        <v>435</v>
      </c>
      <c r="AE12">
        <v>9</v>
      </c>
      <c r="AF12">
        <v>8</v>
      </c>
      <c r="AG12" t="s">
        <v>424</v>
      </c>
      <c r="AH12">
        <v>7.74</v>
      </c>
      <c r="AI12" t="s">
        <v>458</v>
      </c>
      <c r="AJ12">
        <v>0</v>
      </c>
      <c r="AK12">
        <v>290647</v>
      </c>
      <c r="AL12" t="s">
        <v>416</v>
      </c>
      <c r="AM12">
        <v>448942</v>
      </c>
      <c r="AN12">
        <v>1</v>
      </c>
      <c r="AO12">
        <v>180</v>
      </c>
      <c r="AP12" t="s">
        <v>417</v>
      </c>
      <c r="AQ12" s="2">
        <v>21360</v>
      </c>
    </row>
    <row r="13" spans="1:43" x14ac:dyDescent="0.25">
      <c r="A13" t="s">
        <v>476</v>
      </c>
      <c r="B13" t="s">
        <v>7</v>
      </c>
      <c r="C13" t="s">
        <v>428</v>
      </c>
      <c r="D13" t="s">
        <v>316</v>
      </c>
      <c r="E13" t="s">
        <v>460</v>
      </c>
      <c r="F13" t="s">
        <v>407</v>
      </c>
      <c r="G13" t="s">
        <v>430</v>
      </c>
      <c r="H13" t="s">
        <v>409</v>
      </c>
      <c r="I13" t="s">
        <v>432</v>
      </c>
      <c r="J13" s="1">
        <v>45317</v>
      </c>
      <c r="K13" s="1">
        <v>45337</v>
      </c>
      <c r="L13">
        <v>20</v>
      </c>
      <c r="M13" s="2">
        <v>178853</v>
      </c>
      <c r="N13" s="2">
        <v>196379</v>
      </c>
      <c r="O13" s="2">
        <v>17526</v>
      </c>
      <c r="P13">
        <v>9</v>
      </c>
      <c r="Q13">
        <v>263.2</v>
      </c>
      <c r="R13">
        <v>26</v>
      </c>
      <c r="S13" t="s">
        <v>394</v>
      </c>
      <c r="T13" t="s">
        <v>411</v>
      </c>
      <c r="U13" t="s">
        <v>416</v>
      </c>
      <c r="V13">
        <v>0</v>
      </c>
      <c r="W13" t="s">
        <v>477</v>
      </c>
      <c r="X13">
        <v>15</v>
      </c>
      <c r="Y13" t="s">
        <v>422</v>
      </c>
      <c r="Z13" t="s">
        <v>478</v>
      </c>
      <c r="AA13">
        <v>107</v>
      </c>
      <c r="AB13">
        <v>77</v>
      </c>
      <c r="AC13">
        <v>0</v>
      </c>
      <c r="AD13" t="s">
        <v>444</v>
      </c>
      <c r="AE13">
        <v>16</v>
      </c>
      <c r="AF13">
        <v>8</v>
      </c>
      <c r="AG13" t="s">
        <v>400</v>
      </c>
      <c r="AH13">
        <v>5.1100000000000003</v>
      </c>
      <c r="AI13" t="s">
        <v>479</v>
      </c>
      <c r="AJ13">
        <v>0</v>
      </c>
      <c r="AK13">
        <v>566027</v>
      </c>
      <c r="AL13" t="s">
        <v>416</v>
      </c>
      <c r="AM13">
        <v>209599</v>
      </c>
      <c r="AN13">
        <v>7</v>
      </c>
      <c r="AO13">
        <v>365</v>
      </c>
      <c r="AP13" t="s">
        <v>437</v>
      </c>
      <c r="AQ13" s="2">
        <v>17526</v>
      </c>
    </row>
    <row r="14" spans="1:43" x14ac:dyDescent="0.25">
      <c r="A14" t="s">
        <v>480</v>
      </c>
      <c r="B14" t="s">
        <v>114</v>
      </c>
      <c r="C14" t="s">
        <v>481</v>
      </c>
      <c r="D14" t="s">
        <v>342</v>
      </c>
      <c r="E14" t="s">
        <v>460</v>
      </c>
      <c r="F14" t="s">
        <v>389</v>
      </c>
      <c r="G14" t="s">
        <v>454</v>
      </c>
      <c r="H14" t="s">
        <v>473</v>
      </c>
      <c r="I14" t="s">
        <v>410</v>
      </c>
      <c r="J14" s="1">
        <v>45013</v>
      </c>
      <c r="K14" s="1">
        <v>45064</v>
      </c>
      <c r="L14">
        <v>51</v>
      </c>
      <c r="M14" s="2">
        <v>434477</v>
      </c>
      <c r="N14" s="2">
        <v>522507</v>
      </c>
      <c r="O14" s="2">
        <v>88030</v>
      </c>
      <c r="P14">
        <v>21</v>
      </c>
      <c r="Q14">
        <v>655.9</v>
      </c>
      <c r="R14">
        <v>3</v>
      </c>
      <c r="S14" t="s">
        <v>394</v>
      </c>
      <c r="T14" t="s">
        <v>393</v>
      </c>
      <c r="U14" t="s">
        <v>395</v>
      </c>
      <c r="V14">
        <v>59</v>
      </c>
      <c r="W14" t="s">
        <v>482</v>
      </c>
      <c r="X14">
        <v>21</v>
      </c>
      <c r="Y14" t="s">
        <v>397</v>
      </c>
      <c r="Z14" t="s">
        <v>483</v>
      </c>
      <c r="AA14">
        <v>153</v>
      </c>
      <c r="AB14">
        <v>119</v>
      </c>
      <c r="AC14">
        <v>37</v>
      </c>
      <c r="AD14" t="s">
        <v>399</v>
      </c>
      <c r="AE14">
        <v>19</v>
      </c>
      <c r="AF14">
        <v>8</v>
      </c>
      <c r="AG14" t="s">
        <v>400</v>
      </c>
      <c r="AH14">
        <v>14.17</v>
      </c>
      <c r="AI14" t="s">
        <v>479</v>
      </c>
      <c r="AJ14">
        <v>0</v>
      </c>
      <c r="AK14">
        <v>643820</v>
      </c>
      <c r="AL14" t="s">
        <v>402</v>
      </c>
      <c r="AM14">
        <v>458190</v>
      </c>
      <c r="AN14">
        <v>3</v>
      </c>
      <c r="AO14">
        <v>365</v>
      </c>
      <c r="AP14" t="s">
        <v>403</v>
      </c>
      <c r="AQ14" s="2">
        <v>88030</v>
      </c>
    </row>
    <row r="15" spans="1:43" x14ac:dyDescent="0.25">
      <c r="A15" t="s">
        <v>484</v>
      </c>
      <c r="B15" t="s">
        <v>213</v>
      </c>
      <c r="C15" t="s">
        <v>428</v>
      </c>
      <c r="D15" t="s">
        <v>344</v>
      </c>
      <c r="E15" t="s">
        <v>429</v>
      </c>
      <c r="F15" t="s">
        <v>485</v>
      </c>
      <c r="G15" t="s">
        <v>430</v>
      </c>
      <c r="H15" t="s">
        <v>420</v>
      </c>
      <c r="I15" t="s">
        <v>469</v>
      </c>
      <c r="J15" s="1">
        <v>45527</v>
      </c>
      <c r="K15" s="1">
        <v>45554</v>
      </c>
      <c r="L15">
        <v>27</v>
      </c>
      <c r="M15" s="2">
        <v>441989</v>
      </c>
      <c r="N15" s="2">
        <v>526310</v>
      </c>
      <c r="O15" s="2">
        <v>84321</v>
      </c>
      <c r="P15">
        <v>-4</v>
      </c>
      <c r="Q15">
        <v>421.5</v>
      </c>
      <c r="R15">
        <v>62</v>
      </c>
      <c r="S15" t="s">
        <v>411</v>
      </c>
      <c r="T15" t="s">
        <v>393</v>
      </c>
      <c r="U15" t="s">
        <v>412</v>
      </c>
      <c r="V15">
        <v>0</v>
      </c>
      <c r="W15" t="s">
        <v>486</v>
      </c>
      <c r="X15">
        <v>31</v>
      </c>
      <c r="Y15" t="s">
        <v>449</v>
      </c>
      <c r="Z15" t="s">
        <v>487</v>
      </c>
      <c r="AA15">
        <v>216</v>
      </c>
      <c r="AB15">
        <v>107</v>
      </c>
      <c r="AC15">
        <v>34</v>
      </c>
      <c r="AD15" t="s">
        <v>457</v>
      </c>
      <c r="AE15">
        <v>12</v>
      </c>
      <c r="AF15">
        <v>4</v>
      </c>
      <c r="AG15" t="s">
        <v>451</v>
      </c>
      <c r="AH15">
        <v>3.36</v>
      </c>
      <c r="AI15" t="s">
        <v>458</v>
      </c>
      <c r="AJ15">
        <v>0</v>
      </c>
      <c r="AK15">
        <v>463180</v>
      </c>
      <c r="AL15" t="s">
        <v>402</v>
      </c>
      <c r="AM15">
        <v>462191</v>
      </c>
      <c r="AN15">
        <v>6</v>
      </c>
      <c r="AO15">
        <v>180</v>
      </c>
      <c r="AP15" t="s">
        <v>437</v>
      </c>
      <c r="AQ15" s="2">
        <v>84321</v>
      </c>
    </row>
    <row r="16" spans="1:43" x14ac:dyDescent="0.25">
      <c r="A16" t="s">
        <v>488</v>
      </c>
      <c r="B16" t="s">
        <v>179</v>
      </c>
      <c r="C16" t="s">
        <v>428</v>
      </c>
      <c r="D16" t="s">
        <v>316</v>
      </c>
      <c r="E16" t="s">
        <v>460</v>
      </c>
      <c r="F16" t="s">
        <v>389</v>
      </c>
      <c r="G16" t="s">
        <v>454</v>
      </c>
      <c r="H16" t="s">
        <v>409</v>
      </c>
      <c r="I16" t="s">
        <v>392</v>
      </c>
      <c r="J16" s="1">
        <v>44682</v>
      </c>
      <c r="K16" s="1">
        <v>44718</v>
      </c>
      <c r="L16">
        <v>36</v>
      </c>
      <c r="M16" s="2">
        <v>297164</v>
      </c>
      <c r="N16" s="2">
        <v>395601</v>
      </c>
      <c r="O16" s="2">
        <v>98437</v>
      </c>
      <c r="P16">
        <v>16</v>
      </c>
      <c r="Q16">
        <v>338.3</v>
      </c>
      <c r="R16">
        <v>44</v>
      </c>
      <c r="S16" t="s">
        <v>393</v>
      </c>
      <c r="T16" t="s">
        <v>411</v>
      </c>
      <c r="U16" t="s">
        <v>416</v>
      </c>
      <c r="V16">
        <v>91</v>
      </c>
      <c r="W16" t="s">
        <v>489</v>
      </c>
      <c r="X16">
        <v>25</v>
      </c>
      <c r="Y16" t="s">
        <v>449</v>
      </c>
      <c r="Z16" t="s">
        <v>490</v>
      </c>
      <c r="AA16">
        <v>481</v>
      </c>
      <c r="AB16">
        <v>61</v>
      </c>
      <c r="AC16">
        <v>28</v>
      </c>
      <c r="AD16" t="s">
        <v>435</v>
      </c>
      <c r="AE16">
        <v>12</v>
      </c>
      <c r="AF16">
        <v>4</v>
      </c>
      <c r="AG16" t="s">
        <v>451</v>
      </c>
      <c r="AH16">
        <v>7.8</v>
      </c>
      <c r="AI16" t="s">
        <v>479</v>
      </c>
      <c r="AJ16">
        <v>77741</v>
      </c>
      <c r="AK16">
        <v>29419</v>
      </c>
      <c r="AL16" t="s">
        <v>425</v>
      </c>
      <c r="AM16">
        <v>294133</v>
      </c>
      <c r="AN16">
        <v>3</v>
      </c>
      <c r="AO16">
        <v>180</v>
      </c>
      <c r="AP16" t="s">
        <v>437</v>
      </c>
      <c r="AQ16" s="2">
        <v>98437</v>
      </c>
    </row>
    <row r="17" spans="1:43" x14ac:dyDescent="0.25">
      <c r="A17" t="s">
        <v>491</v>
      </c>
      <c r="B17" t="s">
        <v>27</v>
      </c>
      <c r="C17" t="s">
        <v>428</v>
      </c>
      <c r="D17" t="s">
        <v>324</v>
      </c>
      <c r="E17" t="s">
        <v>406</v>
      </c>
      <c r="F17" t="s">
        <v>407</v>
      </c>
      <c r="G17" t="s">
        <v>430</v>
      </c>
      <c r="H17" t="s">
        <v>391</v>
      </c>
      <c r="I17" t="s">
        <v>492</v>
      </c>
      <c r="J17" s="1">
        <v>45325</v>
      </c>
      <c r="K17" s="1">
        <v>45343</v>
      </c>
      <c r="L17">
        <v>18</v>
      </c>
      <c r="M17" s="2">
        <v>382346</v>
      </c>
      <c r="N17" s="2">
        <v>453497</v>
      </c>
      <c r="O17" s="2">
        <v>71151</v>
      </c>
      <c r="P17">
        <v>12</v>
      </c>
      <c r="Q17">
        <v>767.9</v>
      </c>
      <c r="R17">
        <v>54</v>
      </c>
      <c r="S17" t="s">
        <v>393</v>
      </c>
      <c r="T17" t="s">
        <v>411</v>
      </c>
      <c r="U17" t="s">
        <v>412</v>
      </c>
      <c r="V17">
        <v>0</v>
      </c>
      <c r="W17" t="s">
        <v>493</v>
      </c>
      <c r="X17">
        <v>37</v>
      </c>
      <c r="Y17" t="s">
        <v>442</v>
      </c>
      <c r="Z17" t="s">
        <v>494</v>
      </c>
      <c r="AA17">
        <v>89</v>
      </c>
      <c r="AB17">
        <v>109</v>
      </c>
      <c r="AC17">
        <v>34</v>
      </c>
      <c r="AD17" t="s">
        <v>444</v>
      </c>
      <c r="AE17">
        <v>12</v>
      </c>
      <c r="AF17">
        <v>8</v>
      </c>
      <c r="AG17" t="s">
        <v>400</v>
      </c>
      <c r="AH17">
        <v>17.850000000000001</v>
      </c>
      <c r="AI17" t="s">
        <v>458</v>
      </c>
      <c r="AJ17">
        <v>83981</v>
      </c>
      <c r="AK17">
        <v>237539</v>
      </c>
      <c r="AL17" t="s">
        <v>416</v>
      </c>
      <c r="AM17">
        <v>384354</v>
      </c>
      <c r="AN17">
        <v>12</v>
      </c>
      <c r="AO17">
        <v>180</v>
      </c>
      <c r="AP17" t="s">
        <v>426</v>
      </c>
      <c r="AQ17" s="2">
        <v>71151</v>
      </c>
    </row>
    <row r="18" spans="1:43" x14ac:dyDescent="0.25">
      <c r="A18" t="s">
        <v>495</v>
      </c>
      <c r="B18" t="s">
        <v>115</v>
      </c>
      <c r="C18" t="s">
        <v>481</v>
      </c>
      <c r="D18" t="s">
        <v>313</v>
      </c>
      <c r="E18" t="s">
        <v>496</v>
      </c>
      <c r="F18" t="s">
        <v>389</v>
      </c>
      <c r="G18" t="s">
        <v>390</v>
      </c>
      <c r="H18" t="s">
        <v>447</v>
      </c>
      <c r="I18" t="s">
        <v>392</v>
      </c>
      <c r="J18" s="1">
        <v>44937</v>
      </c>
      <c r="K18" s="1">
        <v>44976</v>
      </c>
      <c r="L18">
        <v>39</v>
      </c>
      <c r="M18" s="2">
        <v>487839</v>
      </c>
      <c r="N18" s="2">
        <v>506056</v>
      </c>
      <c r="O18" s="2">
        <v>18217</v>
      </c>
      <c r="P18">
        <v>19</v>
      </c>
      <c r="Q18">
        <v>779.1</v>
      </c>
      <c r="R18">
        <v>8</v>
      </c>
      <c r="S18" t="s">
        <v>394</v>
      </c>
      <c r="T18" t="s">
        <v>393</v>
      </c>
      <c r="U18" t="s">
        <v>412</v>
      </c>
      <c r="V18">
        <v>96</v>
      </c>
      <c r="W18" t="s">
        <v>497</v>
      </c>
      <c r="X18">
        <v>4</v>
      </c>
      <c r="Y18" t="s">
        <v>422</v>
      </c>
      <c r="Z18" t="s">
        <v>498</v>
      </c>
      <c r="AA18">
        <v>455</v>
      </c>
      <c r="AB18">
        <v>70</v>
      </c>
      <c r="AC18">
        <v>41</v>
      </c>
      <c r="AD18" t="s">
        <v>457</v>
      </c>
      <c r="AE18">
        <v>19</v>
      </c>
      <c r="AF18">
        <v>5</v>
      </c>
      <c r="AG18" t="s">
        <v>415</v>
      </c>
      <c r="AH18">
        <v>16.11</v>
      </c>
      <c r="AI18" t="s">
        <v>401</v>
      </c>
      <c r="AJ18">
        <v>0</v>
      </c>
      <c r="AK18">
        <v>399657</v>
      </c>
      <c r="AL18" t="s">
        <v>402</v>
      </c>
      <c r="AM18">
        <v>470944</v>
      </c>
      <c r="AN18">
        <v>11</v>
      </c>
      <c r="AO18">
        <v>180</v>
      </c>
      <c r="AP18" t="s">
        <v>426</v>
      </c>
      <c r="AQ18" s="2">
        <v>18217</v>
      </c>
    </row>
    <row r="19" spans="1:43" x14ac:dyDescent="0.25">
      <c r="A19" t="s">
        <v>499</v>
      </c>
      <c r="B19" t="s">
        <v>188</v>
      </c>
      <c r="C19" t="s">
        <v>405</v>
      </c>
      <c r="D19" t="s">
        <v>337</v>
      </c>
      <c r="E19" t="s">
        <v>388</v>
      </c>
      <c r="F19" t="s">
        <v>419</v>
      </c>
      <c r="G19" t="s">
        <v>430</v>
      </c>
      <c r="H19" t="s">
        <v>409</v>
      </c>
      <c r="I19" t="s">
        <v>432</v>
      </c>
      <c r="J19" s="1">
        <v>45181</v>
      </c>
      <c r="K19" s="1">
        <v>45232</v>
      </c>
      <c r="L19">
        <v>51</v>
      </c>
      <c r="M19" s="2">
        <v>291972</v>
      </c>
      <c r="N19" s="2">
        <v>289474</v>
      </c>
      <c r="O19" s="2">
        <v>-2498</v>
      </c>
      <c r="P19">
        <v>12</v>
      </c>
      <c r="Q19">
        <v>699.1</v>
      </c>
      <c r="R19">
        <v>40</v>
      </c>
      <c r="S19" t="s">
        <v>393</v>
      </c>
      <c r="T19" t="s">
        <v>393</v>
      </c>
      <c r="U19" t="s">
        <v>395</v>
      </c>
      <c r="V19">
        <v>0</v>
      </c>
      <c r="W19" t="s">
        <v>500</v>
      </c>
      <c r="X19">
        <v>5</v>
      </c>
      <c r="Y19" t="s">
        <v>397</v>
      </c>
      <c r="Z19" t="s">
        <v>501</v>
      </c>
      <c r="AA19">
        <v>394</v>
      </c>
      <c r="AB19">
        <v>61</v>
      </c>
      <c r="AC19">
        <v>38</v>
      </c>
      <c r="AD19" t="s">
        <v>435</v>
      </c>
      <c r="AE19">
        <v>4</v>
      </c>
      <c r="AF19">
        <v>4</v>
      </c>
      <c r="AG19" t="s">
        <v>451</v>
      </c>
      <c r="AH19">
        <v>11.46</v>
      </c>
      <c r="AI19" t="s">
        <v>479</v>
      </c>
      <c r="AJ19">
        <v>34961</v>
      </c>
      <c r="AK19">
        <v>748072</v>
      </c>
      <c r="AL19" t="s">
        <v>416</v>
      </c>
      <c r="AM19">
        <v>282513</v>
      </c>
      <c r="AN19">
        <v>11</v>
      </c>
      <c r="AO19">
        <v>90</v>
      </c>
      <c r="AP19" t="s">
        <v>437</v>
      </c>
      <c r="AQ19" s="2">
        <v>-2498</v>
      </c>
    </row>
    <row r="20" spans="1:43" x14ac:dyDescent="0.25">
      <c r="A20" t="s">
        <v>502</v>
      </c>
      <c r="B20" t="s">
        <v>177</v>
      </c>
      <c r="C20" t="s">
        <v>387</v>
      </c>
      <c r="D20" t="s">
        <v>322</v>
      </c>
      <c r="E20" t="s">
        <v>388</v>
      </c>
      <c r="F20" t="s">
        <v>407</v>
      </c>
      <c r="G20" t="s">
        <v>408</v>
      </c>
      <c r="H20" t="s">
        <v>409</v>
      </c>
      <c r="I20" t="s">
        <v>392</v>
      </c>
      <c r="J20" s="1">
        <v>44860</v>
      </c>
      <c r="K20" s="1">
        <v>44879</v>
      </c>
      <c r="L20">
        <v>19</v>
      </c>
      <c r="M20" s="2">
        <v>292238</v>
      </c>
      <c r="N20" s="2">
        <v>403835</v>
      </c>
      <c r="O20" s="2">
        <v>111597</v>
      </c>
      <c r="P20">
        <v>0</v>
      </c>
      <c r="Q20">
        <v>118.7</v>
      </c>
      <c r="R20">
        <v>45</v>
      </c>
      <c r="S20" t="s">
        <v>393</v>
      </c>
      <c r="T20" t="s">
        <v>503</v>
      </c>
      <c r="U20" t="s">
        <v>412</v>
      </c>
      <c r="V20">
        <v>0</v>
      </c>
      <c r="W20" t="s">
        <v>504</v>
      </c>
      <c r="X20">
        <v>45</v>
      </c>
      <c r="Y20" t="s">
        <v>462</v>
      </c>
      <c r="Z20" t="s">
        <v>505</v>
      </c>
      <c r="AA20">
        <v>0</v>
      </c>
      <c r="AB20">
        <v>71</v>
      </c>
      <c r="AC20">
        <v>13</v>
      </c>
      <c r="AD20" t="s">
        <v>435</v>
      </c>
      <c r="AE20">
        <v>0</v>
      </c>
      <c r="AF20">
        <v>6</v>
      </c>
      <c r="AG20" t="s">
        <v>451</v>
      </c>
      <c r="AH20">
        <v>1.97</v>
      </c>
      <c r="AI20" t="s">
        <v>436</v>
      </c>
      <c r="AJ20">
        <v>0</v>
      </c>
      <c r="AK20">
        <v>332522</v>
      </c>
      <c r="AL20" t="s">
        <v>416</v>
      </c>
      <c r="AM20">
        <v>304257</v>
      </c>
      <c r="AN20">
        <v>8</v>
      </c>
      <c r="AO20">
        <v>365</v>
      </c>
      <c r="AP20" t="s">
        <v>403</v>
      </c>
      <c r="AQ20" s="2">
        <v>111597</v>
      </c>
    </row>
    <row r="21" spans="1:43" x14ac:dyDescent="0.25">
      <c r="A21" t="s">
        <v>506</v>
      </c>
      <c r="B21" t="s">
        <v>233</v>
      </c>
      <c r="C21" t="s">
        <v>468</v>
      </c>
      <c r="D21" t="s">
        <v>343</v>
      </c>
      <c r="E21" t="s">
        <v>429</v>
      </c>
      <c r="F21" t="s">
        <v>407</v>
      </c>
      <c r="G21" t="s">
        <v>430</v>
      </c>
      <c r="H21" t="s">
        <v>473</v>
      </c>
      <c r="I21" t="s">
        <v>432</v>
      </c>
      <c r="J21" s="1">
        <v>44750</v>
      </c>
      <c r="K21" s="1">
        <v>44804</v>
      </c>
      <c r="L21">
        <v>54</v>
      </c>
      <c r="M21" s="2">
        <v>80295</v>
      </c>
      <c r="N21" s="2">
        <v>135291</v>
      </c>
      <c r="O21" s="2">
        <v>54996</v>
      </c>
      <c r="P21">
        <v>19</v>
      </c>
      <c r="Q21">
        <v>247.7</v>
      </c>
      <c r="R21">
        <v>61</v>
      </c>
      <c r="S21" t="s">
        <v>411</v>
      </c>
      <c r="T21" t="s">
        <v>393</v>
      </c>
      <c r="U21" t="s">
        <v>395</v>
      </c>
      <c r="V21">
        <v>0</v>
      </c>
      <c r="W21" t="s">
        <v>507</v>
      </c>
      <c r="X21">
        <v>3</v>
      </c>
      <c r="Y21" t="s">
        <v>449</v>
      </c>
      <c r="Z21" t="s">
        <v>508</v>
      </c>
      <c r="AA21">
        <v>345</v>
      </c>
      <c r="AB21">
        <v>44</v>
      </c>
      <c r="AC21">
        <v>29</v>
      </c>
      <c r="AD21" t="s">
        <v>457</v>
      </c>
      <c r="AE21">
        <v>2</v>
      </c>
      <c r="AF21">
        <v>4</v>
      </c>
      <c r="AG21" t="s">
        <v>400</v>
      </c>
      <c r="AH21">
        <v>0.97</v>
      </c>
      <c r="AI21" t="s">
        <v>458</v>
      </c>
      <c r="AJ21">
        <v>0</v>
      </c>
      <c r="AK21">
        <v>816215</v>
      </c>
      <c r="AL21" t="s">
        <v>402</v>
      </c>
      <c r="AM21">
        <v>79253</v>
      </c>
      <c r="AN21">
        <v>3</v>
      </c>
      <c r="AO21">
        <v>180</v>
      </c>
      <c r="AP21" t="s">
        <v>426</v>
      </c>
      <c r="AQ21" s="2">
        <v>54996</v>
      </c>
    </row>
    <row r="22" spans="1:43" x14ac:dyDescent="0.25">
      <c r="A22" t="s">
        <v>509</v>
      </c>
      <c r="B22" t="s">
        <v>104</v>
      </c>
      <c r="C22" t="s">
        <v>405</v>
      </c>
      <c r="D22" t="s">
        <v>334</v>
      </c>
      <c r="E22" t="s">
        <v>388</v>
      </c>
      <c r="F22" t="s">
        <v>389</v>
      </c>
      <c r="G22" t="s">
        <v>408</v>
      </c>
      <c r="H22" t="s">
        <v>431</v>
      </c>
      <c r="I22" t="s">
        <v>492</v>
      </c>
      <c r="J22" s="1">
        <v>45470</v>
      </c>
      <c r="K22" s="1">
        <v>45473</v>
      </c>
      <c r="L22">
        <v>3</v>
      </c>
      <c r="M22" s="2">
        <v>375980</v>
      </c>
      <c r="N22" s="2">
        <v>414796</v>
      </c>
      <c r="O22" s="2">
        <v>38816</v>
      </c>
      <c r="P22">
        <v>14</v>
      </c>
      <c r="Q22">
        <v>127.9</v>
      </c>
      <c r="R22">
        <v>43</v>
      </c>
      <c r="S22" t="s">
        <v>393</v>
      </c>
      <c r="T22" t="s">
        <v>503</v>
      </c>
      <c r="U22" t="s">
        <v>416</v>
      </c>
      <c r="V22">
        <v>0</v>
      </c>
      <c r="W22" t="s">
        <v>510</v>
      </c>
      <c r="X22">
        <v>31</v>
      </c>
      <c r="Y22" t="s">
        <v>449</v>
      </c>
      <c r="Z22" t="s">
        <v>511</v>
      </c>
      <c r="AA22">
        <v>415</v>
      </c>
      <c r="AB22">
        <v>22</v>
      </c>
      <c r="AC22">
        <v>47</v>
      </c>
      <c r="AD22" t="s">
        <v>457</v>
      </c>
      <c r="AE22">
        <v>7</v>
      </c>
      <c r="AF22">
        <v>8</v>
      </c>
      <c r="AG22" t="s">
        <v>400</v>
      </c>
      <c r="AH22">
        <v>2.42</v>
      </c>
      <c r="AI22" t="s">
        <v>436</v>
      </c>
      <c r="AJ22">
        <v>65556</v>
      </c>
      <c r="AK22">
        <v>143053</v>
      </c>
      <c r="AL22" t="s">
        <v>425</v>
      </c>
      <c r="AM22">
        <v>362222</v>
      </c>
      <c r="AN22">
        <v>5</v>
      </c>
      <c r="AO22">
        <v>90</v>
      </c>
      <c r="AP22" t="s">
        <v>426</v>
      </c>
      <c r="AQ22" s="2">
        <v>38816</v>
      </c>
    </row>
    <row r="23" spans="1:43" x14ac:dyDescent="0.25">
      <c r="A23" t="s">
        <v>512</v>
      </c>
      <c r="B23" t="s">
        <v>240</v>
      </c>
      <c r="C23" t="s">
        <v>405</v>
      </c>
      <c r="D23" t="s">
        <v>324</v>
      </c>
      <c r="E23" t="s">
        <v>460</v>
      </c>
      <c r="F23" t="s">
        <v>407</v>
      </c>
      <c r="G23" t="s">
        <v>390</v>
      </c>
      <c r="H23" t="s">
        <v>391</v>
      </c>
      <c r="I23" t="s">
        <v>432</v>
      </c>
      <c r="J23" s="1">
        <v>44630</v>
      </c>
      <c r="K23" s="1">
        <v>44633</v>
      </c>
      <c r="L23">
        <v>3</v>
      </c>
      <c r="M23" s="2">
        <v>163854</v>
      </c>
      <c r="N23" s="2">
        <v>271114</v>
      </c>
      <c r="O23" s="2">
        <v>107260</v>
      </c>
      <c r="P23">
        <v>4</v>
      </c>
      <c r="Q23">
        <v>877.8</v>
      </c>
      <c r="R23">
        <v>58</v>
      </c>
      <c r="S23" t="s">
        <v>393</v>
      </c>
      <c r="T23" t="s">
        <v>503</v>
      </c>
      <c r="U23" t="s">
        <v>416</v>
      </c>
      <c r="V23">
        <v>85</v>
      </c>
      <c r="W23" t="s">
        <v>513</v>
      </c>
      <c r="X23">
        <v>11</v>
      </c>
      <c r="Y23" t="s">
        <v>442</v>
      </c>
      <c r="Z23" t="s">
        <v>514</v>
      </c>
      <c r="AA23">
        <v>491</v>
      </c>
      <c r="AB23">
        <v>49</v>
      </c>
      <c r="AC23">
        <v>36</v>
      </c>
      <c r="AD23" t="s">
        <v>435</v>
      </c>
      <c r="AE23">
        <v>14</v>
      </c>
      <c r="AF23">
        <v>1</v>
      </c>
      <c r="AG23" t="s">
        <v>415</v>
      </c>
      <c r="AH23">
        <v>16.920000000000002</v>
      </c>
      <c r="AI23" t="s">
        <v>479</v>
      </c>
      <c r="AJ23">
        <v>0</v>
      </c>
      <c r="AK23">
        <v>299829</v>
      </c>
      <c r="AL23" t="s">
        <v>402</v>
      </c>
      <c r="AM23">
        <v>164736</v>
      </c>
      <c r="AN23">
        <v>0</v>
      </c>
      <c r="AO23">
        <v>365</v>
      </c>
      <c r="AP23" t="s">
        <v>437</v>
      </c>
      <c r="AQ23" s="2">
        <v>107260</v>
      </c>
    </row>
    <row r="24" spans="1:43" x14ac:dyDescent="0.25">
      <c r="A24" t="s">
        <v>515</v>
      </c>
      <c r="B24" t="s">
        <v>86</v>
      </c>
      <c r="C24" t="s">
        <v>481</v>
      </c>
      <c r="D24" t="s">
        <v>332</v>
      </c>
      <c r="E24" t="s">
        <v>406</v>
      </c>
      <c r="F24" t="s">
        <v>419</v>
      </c>
      <c r="G24" t="s">
        <v>430</v>
      </c>
      <c r="H24" t="s">
        <v>473</v>
      </c>
      <c r="I24" t="s">
        <v>469</v>
      </c>
      <c r="J24" s="1">
        <v>45151</v>
      </c>
      <c r="K24" s="1">
        <v>45151</v>
      </c>
      <c r="L24">
        <v>0</v>
      </c>
      <c r="M24" s="2">
        <v>384332</v>
      </c>
      <c r="N24" s="2">
        <v>488401</v>
      </c>
      <c r="O24" s="2">
        <v>104069</v>
      </c>
      <c r="P24">
        <v>16</v>
      </c>
      <c r="Q24">
        <v>623.9</v>
      </c>
      <c r="R24">
        <v>4</v>
      </c>
      <c r="S24" t="s">
        <v>394</v>
      </c>
      <c r="T24" t="s">
        <v>394</v>
      </c>
      <c r="U24" t="s">
        <v>395</v>
      </c>
      <c r="V24">
        <v>0</v>
      </c>
      <c r="W24" t="s">
        <v>516</v>
      </c>
      <c r="X24">
        <v>37</v>
      </c>
      <c r="Y24" t="s">
        <v>462</v>
      </c>
      <c r="Z24" t="s">
        <v>517</v>
      </c>
      <c r="AA24">
        <v>109</v>
      </c>
      <c r="AB24">
        <v>34</v>
      </c>
      <c r="AC24">
        <v>87</v>
      </c>
      <c r="AD24" t="s">
        <v>435</v>
      </c>
      <c r="AE24">
        <v>21</v>
      </c>
      <c r="AF24">
        <v>4</v>
      </c>
      <c r="AG24" t="s">
        <v>400</v>
      </c>
      <c r="AH24">
        <v>3.67</v>
      </c>
      <c r="AI24" t="s">
        <v>479</v>
      </c>
      <c r="AJ24">
        <v>0</v>
      </c>
      <c r="AK24">
        <v>129712</v>
      </c>
      <c r="AL24" t="s">
        <v>425</v>
      </c>
      <c r="AM24">
        <v>417711</v>
      </c>
      <c r="AN24">
        <v>1</v>
      </c>
      <c r="AO24">
        <v>365</v>
      </c>
      <c r="AP24" t="s">
        <v>445</v>
      </c>
      <c r="AQ24" s="2">
        <v>104069</v>
      </c>
    </row>
    <row r="25" spans="1:43" x14ac:dyDescent="0.25">
      <c r="A25" t="s">
        <v>518</v>
      </c>
      <c r="B25" t="s">
        <v>202</v>
      </c>
      <c r="C25" t="s">
        <v>439</v>
      </c>
      <c r="D25" t="s">
        <v>336</v>
      </c>
      <c r="E25" t="s">
        <v>429</v>
      </c>
      <c r="F25" t="s">
        <v>440</v>
      </c>
      <c r="G25" t="s">
        <v>408</v>
      </c>
      <c r="H25" t="s">
        <v>409</v>
      </c>
      <c r="I25" t="s">
        <v>469</v>
      </c>
      <c r="J25" s="1">
        <v>45156</v>
      </c>
      <c r="K25" s="1">
        <v>45204</v>
      </c>
      <c r="L25">
        <v>48</v>
      </c>
      <c r="M25" s="2">
        <v>338450</v>
      </c>
      <c r="N25" s="2">
        <v>420056</v>
      </c>
      <c r="O25" s="2">
        <v>81606</v>
      </c>
      <c r="P25">
        <v>2</v>
      </c>
      <c r="Q25">
        <v>463.3</v>
      </c>
      <c r="R25">
        <v>98</v>
      </c>
      <c r="S25" t="s">
        <v>411</v>
      </c>
      <c r="T25" t="s">
        <v>411</v>
      </c>
      <c r="U25" t="s">
        <v>395</v>
      </c>
      <c r="V25">
        <v>70</v>
      </c>
      <c r="W25" t="s">
        <v>519</v>
      </c>
      <c r="X25">
        <v>38</v>
      </c>
      <c r="Y25" t="s">
        <v>397</v>
      </c>
      <c r="Z25" t="s">
        <v>520</v>
      </c>
      <c r="AA25">
        <v>88</v>
      </c>
      <c r="AB25">
        <v>80</v>
      </c>
      <c r="AC25">
        <v>63</v>
      </c>
      <c r="AD25" t="s">
        <v>457</v>
      </c>
      <c r="AE25">
        <v>19</v>
      </c>
      <c r="AF25">
        <v>3</v>
      </c>
      <c r="AG25" t="s">
        <v>400</v>
      </c>
      <c r="AH25">
        <v>10.199999999999999</v>
      </c>
      <c r="AI25" t="s">
        <v>479</v>
      </c>
      <c r="AJ25">
        <v>0</v>
      </c>
      <c r="AK25">
        <v>645131</v>
      </c>
      <c r="AL25" t="s">
        <v>416</v>
      </c>
      <c r="AM25">
        <v>376951</v>
      </c>
      <c r="AN25">
        <v>9</v>
      </c>
      <c r="AO25">
        <v>90</v>
      </c>
      <c r="AP25" t="s">
        <v>445</v>
      </c>
      <c r="AQ25" s="2">
        <v>81606</v>
      </c>
    </row>
    <row r="26" spans="1:43" x14ac:dyDescent="0.25">
      <c r="A26" t="s">
        <v>521</v>
      </c>
      <c r="B26" t="s">
        <v>64</v>
      </c>
      <c r="C26" t="s">
        <v>468</v>
      </c>
      <c r="D26" t="s">
        <v>328</v>
      </c>
      <c r="E26" t="s">
        <v>388</v>
      </c>
      <c r="F26" t="s">
        <v>485</v>
      </c>
      <c r="G26" t="s">
        <v>408</v>
      </c>
      <c r="H26" t="s">
        <v>409</v>
      </c>
      <c r="I26" t="s">
        <v>469</v>
      </c>
      <c r="J26" s="1">
        <v>45696</v>
      </c>
      <c r="K26" s="1">
        <v>45707</v>
      </c>
      <c r="L26">
        <v>11</v>
      </c>
      <c r="M26" s="2">
        <v>335201</v>
      </c>
      <c r="N26" s="2">
        <v>346103</v>
      </c>
      <c r="O26" s="2">
        <v>10902</v>
      </c>
      <c r="P26">
        <v>7</v>
      </c>
      <c r="Q26">
        <v>540.79999999999995</v>
      </c>
      <c r="R26">
        <v>71</v>
      </c>
      <c r="S26" t="s">
        <v>411</v>
      </c>
      <c r="T26" t="s">
        <v>411</v>
      </c>
      <c r="U26" t="s">
        <v>416</v>
      </c>
      <c r="V26">
        <v>0</v>
      </c>
      <c r="W26" t="s">
        <v>522</v>
      </c>
      <c r="X26">
        <v>39</v>
      </c>
      <c r="Y26" t="s">
        <v>449</v>
      </c>
      <c r="Z26" t="s">
        <v>523</v>
      </c>
      <c r="AA26">
        <v>151</v>
      </c>
      <c r="AB26">
        <v>38</v>
      </c>
      <c r="AC26">
        <v>85</v>
      </c>
      <c r="AD26" t="s">
        <v>457</v>
      </c>
      <c r="AE26">
        <v>14</v>
      </c>
      <c r="AF26">
        <v>6</v>
      </c>
      <c r="AG26" t="s">
        <v>415</v>
      </c>
      <c r="AH26">
        <v>6.14</v>
      </c>
      <c r="AI26" t="s">
        <v>479</v>
      </c>
      <c r="AJ26">
        <v>0</v>
      </c>
      <c r="AK26">
        <v>765898</v>
      </c>
      <c r="AL26" t="s">
        <v>425</v>
      </c>
      <c r="AM26">
        <v>350364</v>
      </c>
      <c r="AN26">
        <v>0</v>
      </c>
      <c r="AO26">
        <v>30</v>
      </c>
      <c r="AP26" t="s">
        <v>437</v>
      </c>
      <c r="AQ26" s="2">
        <v>10902</v>
      </c>
    </row>
    <row r="27" spans="1:43" x14ac:dyDescent="0.25">
      <c r="A27" t="s">
        <v>524</v>
      </c>
      <c r="B27" t="s">
        <v>87</v>
      </c>
      <c r="C27" t="s">
        <v>468</v>
      </c>
      <c r="D27" t="s">
        <v>342</v>
      </c>
      <c r="E27" t="s">
        <v>460</v>
      </c>
      <c r="F27" t="s">
        <v>485</v>
      </c>
      <c r="G27" t="s">
        <v>454</v>
      </c>
      <c r="H27" t="s">
        <v>420</v>
      </c>
      <c r="I27" t="s">
        <v>392</v>
      </c>
      <c r="J27" s="1">
        <v>45403</v>
      </c>
      <c r="K27" s="1">
        <v>45436</v>
      </c>
      <c r="L27">
        <v>33</v>
      </c>
      <c r="M27" s="2">
        <v>125889</v>
      </c>
      <c r="N27" s="2">
        <v>159919</v>
      </c>
      <c r="O27" s="2">
        <v>34030</v>
      </c>
      <c r="P27">
        <v>21</v>
      </c>
      <c r="Q27">
        <v>684.7</v>
      </c>
      <c r="R27">
        <v>41</v>
      </c>
      <c r="S27" t="s">
        <v>393</v>
      </c>
      <c r="T27" t="s">
        <v>394</v>
      </c>
      <c r="U27" t="s">
        <v>395</v>
      </c>
      <c r="V27">
        <v>0</v>
      </c>
      <c r="W27" t="s">
        <v>525</v>
      </c>
      <c r="X27">
        <v>29</v>
      </c>
      <c r="Y27" t="s">
        <v>449</v>
      </c>
      <c r="Z27" t="s">
        <v>526</v>
      </c>
      <c r="AA27">
        <v>308</v>
      </c>
      <c r="AB27">
        <v>37</v>
      </c>
      <c r="AC27">
        <v>6</v>
      </c>
      <c r="AD27" t="s">
        <v>444</v>
      </c>
      <c r="AE27">
        <v>12</v>
      </c>
      <c r="AF27">
        <v>8</v>
      </c>
      <c r="AG27" t="s">
        <v>400</v>
      </c>
      <c r="AH27">
        <v>15.44</v>
      </c>
      <c r="AI27" t="s">
        <v>458</v>
      </c>
      <c r="AJ27">
        <v>0</v>
      </c>
      <c r="AK27">
        <v>131854</v>
      </c>
      <c r="AL27" t="s">
        <v>425</v>
      </c>
      <c r="AM27">
        <v>130039</v>
      </c>
      <c r="AN27">
        <v>8</v>
      </c>
      <c r="AO27">
        <v>30</v>
      </c>
      <c r="AP27" t="s">
        <v>426</v>
      </c>
      <c r="AQ27" s="2">
        <v>34030</v>
      </c>
    </row>
    <row r="28" spans="1:43" x14ac:dyDescent="0.25">
      <c r="A28" t="s">
        <v>527</v>
      </c>
      <c r="B28" t="s">
        <v>268</v>
      </c>
      <c r="C28" t="s">
        <v>481</v>
      </c>
      <c r="D28" t="s">
        <v>326</v>
      </c>
      <c r="E28" t="s">
        <v>496</v>
      </c>
      <c r="F28" t="s">
        <v>389</v>
      </c>
      <c r="G28" t="s">
        <v>408</v>
      </c>
      <c r="H28" t="s">
        <v>391</v>
      </c>
      <c r="I28" t="s">
        <v>410</v>
      </c>
      <c r="J28" s="1">
        <v>45242</v>
      </c>
      <c r="K28" s="1">
        <v>45272</v>
      </c>
      <c r="L28">
        <v>30</v>
      </c>
      <c r="M28" s="2">
        <v>296668</v>
      </c>
      <c r="N28" s="2">
        <v>380391</v>
      </c>
      <c r="O28" s="2">
        <v>83723</v>
      </c>
      <c r="P28">
        <v>0</v>
      </c>
      <c r="Q28">
        <v>629.5</v>
      </c>
      <c r="R28">
        <v>51</v>
      </c>
      <c r="S28" t="s">
        <v>393</v>
      </c>
      <c r="T28" t="s">
        <v>393</v>
      </c>
      <c r="U28" t="s">
        <v>412</v>
      </c>
      <c r="V28">
        <v>88</v>
      </c>
      <c r="W28" t="s">
        <v>528</v>
      </c>
      <c r="X28">
        <v>41</v>
      </c>
      <c r="Y28" t="s">
        <v>462</v>
      </c>
      <c r="Z28" t="s">
        <v>529</v>
      </c>
      <c r="AA28">
        <v>308</v>
      </c>
      <c r="AB28">
        <v>55</v>
      </c>
      <c r="AC28">
        <v>68</v>
      </c>
      <c r="AD28" t="s">
        <v>399</v>
      </c>
      <c r="AE28">
        <v>4</v>
      </c>
      <c r="AF28">
        <v>2</v>
      </c>
      <c r="AG28" t="s">
        <v>415</v>
      </c>
      <c r="AH28">
        <v>11.63</v>
      </c>
      <c r="AI28" t="s">
        <v>436</v>
      </c>
      <c r="AJ28">
        <v>0</v>
      </c>
      <c r="AK28">
        <v>945142</v>
      </c>
      <c r="AL28" t="s">
        <v>416</v>
      </c>
      <c r="AM28">
        <v>337176</v>
      </c>
      <c r="AN28">
        <v>12</v>
      </c>
      <c r="AO28">
        <v>30</v>
      </c>
      <c r="AP28" t="s">
        <v>437</v>
      </c>
      <c r="AQ28" s="2">
        <v>83723</v>
      </c>
    </row>
    <row r="29" spans="1:43" x14ac:dyDescent="0.25">
      <c r="A29" t="s">
        <v>530</v>
      </c>
      <c r="B29" t="s">
        <v>202</v>
      </c>
      <c r="C29" t="s">
        <v>481</v>
      </c>
      <c r="D29" t="s">
        <v>325</v>
      </c>
      <c r="E29" t="s">
        <v>460</v>
      </c>
      <c r="F29" t="s">
        <v>389</v>
      </c>
      <c r="G29" t="s">
        <v>454</v>
      </c>
      <c r="H29" t="s">
        <v>409</v>
      </c>
      <c r="I29" t="s">
        <v>410</v>
      </c>
      <c r="J29" s="1">
        <v>44636</v>
      </c>
      <c r="K29" s="1">
        <v>44673</v>
      </c>
      <c r="L29">
        <v>37</v>
      </c>
      <c r="M29" s="2">
        <v>170146</v>
      </c>
      <c r="N29" s="2">
        <v>193328</v>
      </c>
      <c r="O29" s="2">
        <v>23182</v>
      </c>
      <c r="P29">
        <v>9</v>
      </c>
      <c r="Q29">
        <v>82.5</v>
      </c>
      <c r="R29">
        <v>42</v>
      </c>
      <c r="S29" t="s">
        <v>393</v>
      </c>
      <c r="T29" t="s">
        <v>393</v>
      </c>
      <c r="U29" t="s">
        <v>412</v>
      </c>
      <c r="V29">
        <v>0</v>
      </c>
      <c r="W29" t="s">
        <v>531</v>
      </c>
      <c r="X29">
        <v>44</v>
      </c>
      <c r="Y29" t="s">
        <v>397</v>
      </c>
      <c r="Z29" t="s">
        <v>532</v>
      </c>
      <c r="AA29">
        <v>343</v>
      </c>
      <c r="AB29">
        <v>75</v>
      </c>
      <c r="AC29">
        <v>25</v>
      </c>
      <c r="AD29" t="s">
        <v>444</v>
      </c>
      <c r="AE29">
        <v>21</v>
      </c>
      <c r="AF29">
        <v>7</v>
      </c>
      <c r="AG29" t="s">
        <v>415</v>
      </c>
      <c r="AH29">
        <v>2.08</v>
      </c>
      <c r="AI29" t="s">
        <v>479</v>
      </c>
      <c r="AJ29">
        <v>0</v>
      </c>
      <c r="AK29">
        <v>73473</v>
      </c>
      <c r="AL29" t="s">
        <v>402</v>
      </c>
      <c r="AM29">
        <v>155624</v>
      </c>
      <c r="AN29">
        <v>6</v>
      </c>
      <c r="AO29">
        <v>180</v>
      </c>
      <c r="AP29" t="s">
        <v>437</v>
      </c>
      <c r="AQ29" s="2">
        <v>23182</v>
      </c>
    </row>
    <row r="30" spans="1:43" x14ac:dyDescent="0.25">
      <c r="A30" t="s">
        <v>533</v>
      </c>
      <c r="B30" t="s">
        <v>190</v>
      </c>
      <c r="C30" t="s">
        <v>387</v>
      </c>
      <c r="D30" t="s">
        <v>335</v>
      </c>
      <c r="E30" t="s">
        <v>406</v>
      </c>
      <c r="F30" t="s">
        <v>419</v>
      </c>
      <c r="G30" t="s">
        <v>390</v>
      </c>
      <c r="H30" t="s">
        <v>420</v>
      </c>
      <c r="I30" t="s">
        <v>432</v>
      </c>
      <c r="J30" s="1">
        <v>45536</v>
      </c>
      <c r="K30" s="1">
        <v>45538</v>
      </c>
      <c r="L30">
        <v>2</v>
      </c>
      <c r="M30" s="2">
        <v>54267</v>
      </c>
      <c r="N30" s="2">
        <v>66844</v>
      </c>
      <c r="O30" s="2">
        <v>12577</v>
      </c>
      <c r="P30">
        <v>4</v>
      </c>
      <c r="Q30">
        <v>475</v>
      </c>
      <c r="R30">
        <v>4</v>
      </c>
      <c r="S30" t="s">
        <v>394</v>
      </c>
      <c r="T30" t="s">
        <v>503</v>
      </c>
      <c r="U30" t="s">
        <v>416</v>
      </c>
      <c r="V30">
        <v>0</v>
      </c>
      <c r="W30" t="s">
        <v>534</v>
      </c>
      <c r="X30">
        <v>16</v>
      </c>
      <c r="Y30" t="s">
        <v>442</v>
      </c>
      <c r="Z30" t="s">
        <v>535</v>
      </c>
      <c r="AA30">
        <v>94</v>
      </c>
      <c r="AB30">
        <v>81</v>
      </c>
      <c r="AC30">
        <v>65</v>
      </c>
      <c r="AD30" t="s">
        <v>444</v>
      </c>
      <c r="AE30">
        <v>2</v>
      </c>
      <c r="AF30">
        <v>4</v>
      </c>
      <c r="AG30" t="s">
        <v>415</v>
      </c>
      <c r="AH30">
        <v>16.75</v>
      </c>
      <c r="AI30" t="s">
        <v>479</v>
      </c>
      <c r="AJ30">
        <v>76248</v>
      </c>
      <c r="AK30">
        <v>663859</v>
      </c>
      <c r="AL30" t="s">
        <v>416</v>
      </c>
      <c r="AM30">
        <v>96050</v>
      </c>
      <c r="AN30">
        <v>9</v>
      </c>
      <c r="AO30">
        <v>90</v>
      </c>
      <c r="AP30" t="s">
        <v>417</v>
      </c>
      <c r="AQ30" s="2">
        <v>12577</v>
      </c>
    </row>
    <row r="31" spans="1:43" x14ac:dyDescent="0.25">
      <c r="A31" t="s">
        <v>536</v>
      </c>
      <c r="B31" t="s">
        <v>37</v>
      </c>
      <c r="C31" t="s">
        <v>439</v>
      </c>
      <c r="D31" t="s">
        <v>329</v>
      </c>
      <c r="E31" t="s">
        <v>406</v>
      </c>
      <c r="F31" t="s">
        <v>440</v>
      </c>
      <c r="G31" t="s">
        <v>408</v>
      </c>
      <c r="H31" t="s">
        <v>391</v>
      </c>
      <c r="I31" t="s">
        <v>492</v>
      </c>
      <c r="J31" s="1">
        <v>44710</v>
      </c>
      <c r="K31" s="1">
        <v>44767</v>
      </c>
      <c r="L31">
        <v>57</v>
      </c>
      <c r="M31" s="2">
        <v>258255</v>
      </c>
      <c r="N31" s="2">
        <v>252341</v>
      </c>
      <c r="O31" s="2">
        <v>-5914</v>
      </c>
      <c r="P31">
        <v>7</v>
      </c>
      <c r="Q31">
        <v>413.4</v>
      </c>
      <c r="R31">
        <v>54</v>
      </c>
      <c r="S31" t="s">
        <v>393</v>
      </c>
      <c r="T31" t="s">
        <v>503</v>
      </c>
      <c r="U31" t="s">
        <v>395</v>
      </c>
      <c r="V31">
        <v>0</v>
      </c>
      <c r="W31" t="s">
        <v>537</v>
      </c>
      <c r="X31">
        <v>1</v>
      </c>
      <c r="Y31" t="s">
        <v>449</v>
      </c>
      <c r="Z31" t="s">
        <v>538</v>
      </c>
      <c r="AA31">
        <v>68</v>
      </c>
      <c r="AB31">
        <v>47</v>
      </c>
      <c r="AC31">
        <v>66</v>
      </c>
      <c r="AD31" t="s">
        <v>457</v>
      </c>
      <c r="AE31">
        <v>4</v>
      </c>
      <c r="AF31">
        <v>1</v>
      </c>
      <c r="AG31" t="s">
        <v>400</v>
      </c>
      <c r="AH31">
        <v>16.059999999999999</v>
      </c>
      <c r="AI31" t="s">
        <v>458</v>
      </c>
      <c r="AJ31">
        <v>0</v>
      </c>
      <c r="AK31">
        <v>14958</v>
      </c>
      <c r="AL31" t="s">
        <v>416</v>
      </c>
      <c r="AM31">
        <v>305334</v>
      </c>
      <c r="AN31">
        <v>8</v>
      </c>
      <c r="AO31">
        <v>90</v>
      </c>
      <c r="AP31" t="s">
        <v>426</v>
      </c>
      <c r="AQ31" s="2">
        <v>-5914</v>
      </c>
    </row>
    <row r="32" spans="1:43" x14ac:dyDescent="0.25">
      <c r="A32" t="s">
        <v>539</v>
      </c>
      <c r="B32" t="s">
        <v>248</v>
      </c>
      <c r="C32" t="s">
        <v>428</v>
      </c>
      <c r="D32" t="s">
        <v>343</v>
      </c>
      <c r="E32" t="s">
        <v>453</v>
      </c>
      <c r="F32" t="s">
        <v>485</v>
      </c>
      <c r="G32" t="s">
        <v>454</v>
      </c>
      <c r="H32" t="s">
        <v>409</v>
      </c>
      <c r="I32" t="s">
        <v>410</v>
      </c>
      <c r="J32" s="1">
        <v>44592</v>
      </c>
      <c r="K32" s="1">
        <v>44600</v>
      </c>
      <c r="L32">
        <v>8</v>
      </c>
      <c r="M32" s="2">
        <v>30452</v>
      </c>
      <c r="N32" s="2">
        <v>29324</v>
      </c>
      <c r="O32" s="2">
        <v>-1128</v>
      </c>
      <c r="P32">
        <v>0</v>
      </c>
      <c r="Q32">
        <v>484.5</v>
      </c>
      <c r="R32">
        <v>41</v>
      </c>
      <c r="S32" t="s">
        <v>393</v>
      </c>
      <c r="T32" t="s">
        <v>394</v>
      </c>
      <c r="U32" t="s">
        <v>395</v>
      </c>
      <c r="V32">
        <v>0</v>
      </c>
      <c r="W32" t="s">
        <v>540</v>
      </c>
      <c r="X32">
        <v>4</v>
      </c>
      <c r="Y32" t="s">
        <v>442</v>
      </c>
      <c r="Z32" t="s">
        <v>466</v>
      </c>
      <c r="AA32">
        <v>341</v>
      </c>
      <c r="AB32">
        <v>118</v>
      </c>
      <c r="AC32">
        <v>3</v>
      </c>
      <c r="AD32" t="s">
        <v>399</v>
      </c>
      <c r="AE32">
        <v>0</v>
      </c>
      <c r="AF32">
        <v>3</v>
      </c>
      <c r="AG32" t="s">
        <v>415</v>
      </c>
      <c r="AH32">
        <v>14.47</v>
      </c>
      <c r="AI32" t="s">
        <v>479</v>
      </c>
      <c r="AJ32">
        <v>0</v>
      </c>
      <c r="AK32">
        <v>190010</v>
      </c>
      <c r="AL32" t="s">
        <v>416</v>
      </c>
      <c r="AM32">
        <v>61264</v>
      </c>
      <c r="AN32">
        <v>12</v>
      </c>
      <c r="AO32">
        <v>365</v>
      </c>
      <c r="AP32" t="s">
        <v>426</v>
      </c>
      <c r="AQ32" s="2">
        <v>-1128</v>
      </c>
    </row>
    <row r="33" spans="1:43" x14ac:dyDescent="0.25">
      <c r="A33" t="s">
        <v>541</v>
      </c>
      <c r="B33" t="s">
        <v>16</v>
      </c>
      <c r="C33" t="s">
        <v>405</v>
      </c>
      <c r="D33" t="s">
        <v>316</v>
      </c>
      <c r="E33" t="s">
        <v>388</v>
      </c>
      <c r="F33" t="s">
        <v>485</v>
      </c>
      <c r="G33" t="s">
        <v>454</v>
      </c>
      <c r="H33" t="s">
        <v>420</v>
      </c>
      <c r="I33" t="s">
        <v>469</v>
      </c>
      <c r="J33" s="1">
        <v>44646</v>
      </c>
      <c r="K33" s="1">
        <v>44666</v>
      </c>
      <c r="L33">
        <v>20</v>
      </c>
      <c r="M33" s="2">
        <v>388980</v>
      </c>
      <c r="N33" s="2">
        <v>427933</v>
      </c>
      <c r="O33" s="2">
        <v>38953</v>
      </c>
      <c r="P33">
        <v>19</v>
      </c>
      <c r="Q33">
        <v>302.5</v>
      </c>
      <c r="R33">
        <v>79</v>
      </c>
      <c r="S33" t="s">
        <v>411</v>
      </c>
      <c r="T33" t="s">
        <v>394</v>
      </c>
      <c r="U33" t="s">
        <v>395</v>
      </c>
      <c r="V33">
        <v>71</v>
      </c>
      <c r="W33" t="s">
        <v>542</v>
      </c>
      <c r="X33">
        <v>43</v>
      </c>
      <c r="Y33" t="s">
        <v>422</v>
      </c>
      <c r="Z33" t="s">
        <v>543</v>
      </c>
      <c r="AA33">
        <v>21</v>
      </c>
      <c r="AB33">
        <v>28</v>
      </c>
      <c r="AC33">
        <v>18</v>
      </c>
      <c r="AD33" t="s">
        <v>457</v>
      </c>
      <c r="AE33">
        <v>12</v>
      </c>
      <c r="AF33">
        <v>3</v>
      </c>
      <c r="AG33" t="s">
        <v>424</v>
      </c>
      <c r="AH33">
        <v>3.65</v>
      </c>
      <c r="AI33" t="s">
        <v>458</v>
      </c>
      <c r="AJ33">
        <v>0</v>
      </c>
      <c r="AK33">
        <v>417940</v>
      </c>
      <c r="AL33" t="s">
        <v>402</v>
      </c>
      <c r="AM33">
        <v>377928</v>
      </c>
      <c r="AN33">
        <v>10</v>
      </c>
      <c r="AO33">
        <v>30</v>
      </c>
      <c r="AP33" t="s">
        <v>437</v>
      </c>
      <c r="AQ33" s="2">
        <v>38953</v>
      </c>
    </row>
    <row r="34" spans="1:43" x14ac:dyDescent="0.25">
      <c r="A34" t="s">
        <v>544</v>
      </c>
      <c r="B34" t="s">
        <v>36</v>
      </c>
      <c r="C34" t="s">
        <v>468</v>
      </c>
      <c r="D34" t="s">
        <v>330</v>
      </c>
      <c r="E34" t="s">
        <v>388</v>
      </c>
      <c r="F34" t="s">
        <v>485</v>
      </c>
      <c r="G34" t="s">
        <v>454</v>
      </c>
      <c r="H34" t="s">
        <v>391</v>
      </c>
      <c r="I34" t="s">
        <v>410</v>
      </c>
      <c r="J34" s="1">
        <v>45134</v>
      </c>
      <c r="K34" s="1">
        <v>45171</v>
      </c>
      <c r="L34">
        <v>37</v>
      </c>
      <c r="M34" s="2">
        <v>302728</v>
      </c>
      <c r="N34" s="2">
        <v>346695</v>
      </c>
      <c r="O34" s="2">
        <v>43967</v>
      </c>
      <c r="P34">
        <v>21</v>
      </c>
      <c r="Q34">
        <v>254.2</v>
      </c>
      <c r="R34">
        <v>35</v>
      </c>
      <c r="S34" t="s">
        <v>393</v>
      </c>
      <c r="T34" t="s">
        <v>411</v>
      </c>
      <c r="U34" t="s">
        <v>395</v>
      </c>
      <c r="V34">
        <v>72</v>
      </c>
      <c r="W34" t="s">
        <v>545</v>
      </c>
      <c r="X34">
        <v>34</v>
      </c>
      <c r="Y34" t="s">
        <v>449</v>
      </c>
      <c r="Z34" t="s">
        <v>546</v>
      </c>
      <c r="AA34">
        <v>101</v>
      </c>
      <c r="AB34">
        <v>118</v>
      </c>
      <c r="AC34">
        <v>62</v>
      </c>
      <c r="AD34" t="s">
        <v>457</v>
      </c>
      <c r="AE34">
        <v>7</v>
      </c>
      <c r="AF34">
        <v>2</v>
      </c>
      <c r="AG34" t="s">
        <v>424</v>
      </c>
      <c r="AH34">
        <v>8.8000000000000007</v>
      </c>
      <c r="AI34" t="s">
        <v>436</v>
      </c>
      <c r="AJ34">
        <v>0</v>
      </c>
      <c r="AK34">
        <v>838552</v>
      </c>
      <c r="AL34" t="s">
        <v>416</v>
      </c>
      <c r="AM34">
        <v>327960</v>
      </c>
      <c r="AN34">
        <v>5</v>
      </c>
      <c r="AO34">
        <v>365</v>
      </c>
      <c r="AP34" t="s">
        <v>417</v>
      </c>
      <c r="AQ34" s="2">
        <v>43967</v>
      </c>
    </row>
    <row r="35" spans="1:43" x14ac:dyDescent="0.25">
      <c r="A35" t="s">
        <v>547</v>
      </c>
      <c r="B35" t="s">
        <v>12</v>
      </c>
      <c r="C35" t="s">
        <v>439</v>
      </c>
      <c r="D35" t="s">
        <v>311</v>
      </c>
      <c r="E35" t="s">
        <v>453</v>
      </c>
      <c r="F35" t="s">
        <v>440</v>
      </c>
      <c r="G35" t="s">
        <v>454</v>
      </c>
      <c r="H35" t="s">
        <v>420</v>
      </c>
      <c r="I35" t="s">
        <v>410</v>
      </c>
      <c r="J35" s="1">
        <v>45771</v>
      </c>
      <c r="K35" s="1">
        <v>45812</v>
      </c>
      <c r="L35">
        <v>41</v>
      </c>
      <c r="M35" s="2">
        <v>101032</v>
      </c>
      <c r="N35" s="2">
        <v>84110</v>
      </c>
      <c r="O35" s="2">
        <v>-16922</v>
      </c>
      <c r="P35">
        <v>14</v>
      </c>
      <c r="Q35">
        <v>525.29999999999995</v>
      </c>
      <c r="R35">
        <v>99</v>
      </c>
      <c r="S35" t="s">
        <v>411</v>
      </c>
      <c r="T35" t="s">
        <v>503</v>
      </c>
      <c r="U35" t="s">
        <v>412</v>
      </c>
      <c r="V35">
        <v>73</v>
      </c>
      <c r="W35" t="s">
        <v>548</v>
      </c>
      <c r="X35">
        <v>9</v>
      </c>
      <c r="Y35" t="s">
        <v>462</v>
      </c>
      <c r="Z35" t="s">
        <v>549</v>
      </c>
      <c r="AA35">
        <v>143</v>
      </c>
      <c r="AB35">
        <v>57</v>
      </c>
      <c r="AC35">
        <v>87</v>
      </c>
      <c r="AD35" t="s">
        <v>435</v>
      </c>
      <c r="AE35">
        <v>4</v>
      </c>
      <c r="AF35">
        <v>4</v>
      </c>
      <c r="AG35" t="s">
        <v>400</v>
      </c>
      <c r="AH35">
        <v>12.88</v>
      </c>
      <c r="AI35" t="s">
        <v>436</v>
      </c>
      <c r="AJ35">
        <v>0</v>
      </c>
      <c r="AK35">
        <v>845255</v>
      </c>
      <c r="AL35" t="s">
        <v>416</v>
      </c>
      <c r="AM35">
        <v>99016</v>
      </c>
      <c r="AN35">
        <v>9</v>
      </c>
      <c r="AO35">
        <v>365</v>
      </c>
      <c r="AP35" t="s">
        <v>437</v>
      </c>
      <c r="AQ35" s="2">
        <v>-16922</v>
      </c>
    </row>
    <row r="36" spans="1:43" x14ac:dyDescent="0.25">
      <c r="A36" t="s">
        <v>550</v>
      </c>
      <c r="B36" t="s">
        <v>129</v>
      </c>
      <c r="C36" t="s">
        <v>405</v>
      </c>
      <c r="D36" t="s">
        <v>343</v>
      </c>
      <c r="E36" t="s">
        <v>429</v>
      </c>
      <c r="F36" t="s">
        <v>389</v>
      </c>
      <c r="G36" t="s">
        <v>390</v>
      </c>
      <c r="H36" t="s">
        <v>420</v>
      </c>
      <c r="I36" t="s">
        <v>492</v>
      </c>
      <c r="J36" s="1">
        <v>45629</v>
      </c>
      <c r="K36" s="1">
        <v>45686</v>
      </c>
      <c r="L36">
        <v>57</v>
      </c>
      <c r="M36" s="2">
        <v>258176</v>
      </c>
      <c r="N36" s="2">
        <v>224385</v>
      </c>
      <c r="O36" s="2">
        <v>-33791</v>
      </c>
      <c r="P36">
        <v>7</v>
      </c>
      <c r="Q36">
        <v>496.5</v>
      </c>
      <c r="R36">
        <v>51</v>
      </c>
      <c r="S36" t="s">
        <v>393</v>
      </c>
      <c r="T36" t="s">
        <v>503</v>
      </c>
      <c r="U36" t="s">
        <v>416</v>
      </c>
      <c r="V36">
        <v>53</v>
      </c>
      <c r="W36" t="s">
        <v>551</v>
      </c>
      <c r="X36">
        <v>21</v>
      </c>
      <c r="Y36" t="s">
        <v>397</v>
      </c>
      <c r="Z36" t="s">
        <v>552</v>
      </c>
      <c r="AA36">
        <v>420</v>
      </c>
      <c r="AB36">
        <v>97</v>
      </c>
      <c r="AC36">
        <v>27</v>
      </c>
      <c r="AD36" t="s">
        <v>444</v>
      </c>
      <c r="AE36">
        <v>16</v>
      </c>
      <c r="AF36">
        <v>7</v>
      </c>
      <c r="AG36" t="s">
        <v>400</v>
      </c>
      <c r="AH36">
        <v>0.76</v>
      </c>
      <c r="AI36" t="s">
        <v>401</v>
      </c>
      <c r="AJ36">
        <v>0</v>
      </c>
      <c r="AK36">
        <v>471591</v>
      </c>
      <c r="AL36" t="s">
        <v>416</v>
      </c>
      <c r="AM36">
        <v>275506</v>
      </c>
      <c r="AN36">
        <v>5</v>
      </c>
      <c r="AO36">
        <v>30</v>
      </c>
      <c r="AP36" t="s">
        <v>445</v>
      </c>
      <c r="AQ36" s="2">
        <v>-33791</v>
      </c>
    </row>
    <row r="37" spans="1:43" x14ac:dyDescent="0.25">
      <c r="A37" t="s">
        <v>553</v>
      </c>
      <c r="B37" t="s">
        <v>45</v>
      </c>
      <c r="C37" t="s">
        <v>468</v>
      </c>
      <c r="D37" t="s">
        <v>325</v>
      </c>
      <c r="E37" t="s">
        <v>429</v>
      </c>
      <c r="F37" t="s">
        <v>485</v>
      </c>
      <c r="G37" t="s">
        <v>390</v>
      </c>
      <c r="H37" t="s">
        <v>391</v>
      </c>
      <c r="I37" t="s">
        <v>492</v>
      </c>
      <c r="J37" s="1">
        <v>44805</v>
      </c>
      <c r="K37" s="1">
        <v>44841</v>
      </c>
      <c r="L37">
        <v>36</v>
      </c>
      <c r="M37" s="2">
        <v>22946</v>
      </c>
      <c r="N37" s="2">
        <v>71001</v>
      </c>
      <c r="O37" s="2">
        <v>48055</v>
      </c>
      <c r="P37">
        <v>21</v>
      </c>
      <c r="Q37">
        <v>439.5</v>
      </c>
      <c r="R37">
        <v>33</v>
      </c>
      <c r="S37" t="s">
        <v>393</v>
      </c>
      <c r="T37" t="s">
        <v>393</v>
      </c>
      <c r="U37" t="s">
        <v>395</v>
      </c>
      <c r="V37">
        <v>0</v>
      </c>
      <c r="W37" t="s">
        <v>554</v>
      </c>
      <c r="X37">
        <v>44</v>
      </c>
      <c r="Y37" t="s">
        <v>442</v>
      </c>
      <c r="Z37" t="s">
        <v>555</v>
      </c>
      <c r="AA37">
        <v>7</v>
      </c>
      <c r="AB37">
        <v>85</v>
      </c>
      <c r="AC37">
        <v>35</v>
      </c>
      <c r="AD37" t="s">
        <v>435</v>
      </c>
      <c r="AE37">
        <v>19</v>
      </c>
      <c r="AF37">
        <v>4</v>
      </c>
      <c r="AG37" t="s">
        <v>451</v>
      </c>
      <c r="AH37">
        <v>13.12</v>
      </c>
      <c r="AI37" t="s">
        <v>436</v>
      </c>
      <c r="AJ37">
        <v>80117</v>
      </c>
      <c r="AK37">
        <v>594538</v>
      </c>
      <c r="AL37" t="s">
        <v>402</v>
      </c>
      <c r="AM37">
        <v>50710</v>
      </c>
      <c r="AN37">
        <v>1</v>
      </c>
      <c r="AO37">
        <v>180</v>
      </c>
      <c r="AP37" t="s">
        <v>403</v>
      </c>
      <c r="AQ37" s="2">
        <v>48055</v>
      </c>
    </row>
    <row r="38" spans="1:43" x14ac:dyDescent="0.25">
      <c r="A38" t="s">
        <v>556</v>
      </c>
      <c r="B38" t="s">
        <v>214</v>
      </c>
      <c r="C38" t="s">
        <v>405</v>
      </c>
      <c r="D38" t="s">
        <v>341</v>
      </c>
      <c r="E38" t="s">
        <v>429</v>
      </c>
      <c r="F38" t="s">
        <v>407</v>
      </c>
      <c r="G38" t="s">
        <v>454</v>
      </c>
      <c r="H38" t="s">
        <v>409</v>
      </c>
      <c r="I38" t="s">
        <v>432</v>
      </c>
      <c r="J38" s="1">
        <v>44929</v>
      </c>
      <c r="K38" s="1">
        <v>44970</v>
      </c>
      <c r="L38">
        <v>41</v>
      </c>
      <c r="M38" s="2">
        <v>320121</v>
      </c>
      <c r="N38" s="2">
        <v>343517</v>
      </c>
      <c r="O38" s="2">
        <v>23396</v>
      </c>
      <c r="P38">
        <v>21</v>
      </c>
      <c r="Q38">
        <v>198.5</v>
      </c>
      <c r="R38">
        <v>64</v>
      </c>
      <c r="S38" t="s">
        <v>411</v>
      </c>
      <c r="T38" t="s">
        <v>393</v>
      </c>
      <c r="U38" t="s">
        <v>395</v>
      </c>
      <c r="V38">
        <v>0</v>
      </c>
      <c r="W38" t="s">
        <v>557</v>
      </c>
      <c r="X38">
        <v>24</v>
      </c>
      <c r="Y38" t="s">
        <v>449</v>
      </c>
      <c r="Z38" t="s">
        <v>558</v>
      </c>
      <c r="AA38">
        <v>-3</v>
      </c>
      <c r="AB38">
        <v>101</v>
      </c>
      <c r="AC38">
        <v>4</v>
      </c>
      <c r="AD38" t="s">
        <v>444</v>
      </c>
      <c r="AE38">
        <v>21</v>
      </c>
      <c r="AF38">
        <v>7</v>
      </c>
      <c r="AG38" t="s">
        <v>415</v>
      </c>
      <c r="AH38">
        <v>4.16</v>
      </c>
      <c r="AI38" t="s">
        <v>401</v>
      </c>
      <c r="AJ38">
        <v>3126</v>
      </c>
      <c r="AK38">
        <v>785061</v>
      </c>
      <c r="AL38" t="s">
        <v>425</v>
      </c>
      <c r="AM38">
        <v>326422</v>
      </c>
      <c r="AN38">
        <v>12</v>
      </c>
      <c r="AO38">
        <v>180</v>
      </c>
      <c r="AP38" t="s">
        <v>417</v>
      </c>
      <c r="AQ38" s="2">
        <v>23396</v>
      </c>
    </row>
    <row r="39" spans="1:43" x14ac:dyDescent="0.25">
      <c r="A39" t="s">
        <v>559</v>
      </c>
      <c r="B39" t="s">
        <v>218</v>
      </c>
      <c r="C39" t="s">
        <v>428</v>
      </c>
      <c r="D39" t="s">
        <v>331</v>
      </c>
      <c r="E39" t="s">
        <v>406</v>
      </c>
      <c r="F39" t="s">
        <v>485</v>
      </c>
      <c r="G39" t="s">
        <v>408</v>
      </c>
      <c r="H39" t="s">
        <v>473</v>
      </c>
      <c r="I39" t="s">
        <v>469</v>
      </c>
      <c r="J39" s="1">
        <v>44986</v>
      </c>
      <c r="K39" s="1">
        <v>45041</v>
      </c>
      <c r="L39">
        <v>55</v>
      </c>
      <c r="M39" s="2">
        <v>352160</v>
      </c>
      <c r="N39" s="2">
        <v>354337</v>
      </c>
      <c r="O39" s="2">
        <v>2177</v>
      </c>
      <c r="P39">
        <v>19</v>
      </c>
      <c r="Q39">
        <v>696.9</v>
      </c>
      <c r="R39">
        <v>67</v>
      </c>
      <c r="S39" t="s">
        <v>411</v>
      </c>
      <c r="T39" t="s">
        <v>394</v>
      </c>
      <c r="U39" t="s">
        <v>416</v>
      </c>
      <c r="V39">
        <v>48</v>
      </c>
      <c r="W39" t="s">
        <v>551</v>
      </c>
      <c r="X39">
        <v>21</v>
      </c>
      <c r="Y39" t="s">
        <v>422</v>
      </c>
      <c r="Z39" t="s">
        <v>560</v>
      </c>
      <c r="AA39">
        <v>342</v>
      </c>
      <c r="AB39">
        <v>89</v>
      </c>
      <c r="AC39">
        <v>63</v>
      </c>
      <c r="AD39" t="s">
        <v>457</v>
      </c>
      <c r="AE39">
        <v>16</v>
      </c>
      <c r="AF39">
        <v>3</v>
      </c>
      <c r="AG39" t="s">
        <v>424</v>
      </c>
      <c r="AH39">
        <v>11.99</v>
      </c>
      <c r="AI39" t="s">
        <v>479</v>
      </c>
      <c r="AJ39">
        <v>0</v>
      </c>
      <c r="AK39">
        <v>636972</v>
      </c>
      <c r="AL39" t="s">
        <v>425</v>
      </c>
      <c r="AM39">
        <v>391325</v>
      </c>
      <c r="AN39">
        <v>2</v>
      </c>
      <c r="AO39">
        <v>30</v>
      </c>
      <c r="AP39" t="s">
        <v>437</v>
      </c>
      <c r="AQ39" s="2">
        <v>2177</v>
      </c>
    </row>
    <row r="40" spans="1:43" x14ac:dyDescent="0.25">
      <c r="A40" t="s">
        <v>561</v>
      </c>
      <c r="B40" t="s">
        <v>187</v>
      </c>
      <c r="C40" t="s">
        <v>428</v>
      </c>
      <c r="D40" t="s">
        <v>326</v>
      </c>
      <c r="E40" t="s">
        <v>496</v>
      </c>
      <c r="F40" t="s">
        <v>419</v>
      </c>
      <c r="G40" t="s">
        <v>390</v>
      </c>
      <c r="H40" t="s">
        <v>431</v>
      </c>
      <c r="I40" t="s">
        <v>392</v>
      </c>
      <c r="J40" s="1">
        <v>45560</v>
      </c>
      <c r="K40" s="1">
        <v>45605</v>
      </c>
      <c r="L40">
        <v>45</v>
      </c>
      <c r="M40" s="2">
        <v>45771</v>
      </c>
      <c r="N40" s="2">
        <v>7874</v>
      </c>
      <c r="O40" s="2">
        <v>-37897</v>
      </c>
      <c r="P40">
        <v>21</v>
      </c>
      <c r="Q40">
        <v>781.9</v>
      </c>
      <c r="R40">
        <v>13</v>
      </c>
      <c r="S40" t="s">
        <v>394</v>
      </c>
      <c r="T40" t="s">
        <v>503</v>
      </c>
      <c r="U40" t="s">
        <v>412</v>
      </c>
      <c r="V40">
        <v>100</v>
      </c>
      <c r="W40" t="s">
        <v>562</v>
      </c>
      <c r="X40">
        <v>43</v>
      </c>
      <c r="Y40" t="s">
        <v>449</v>
      </c>
      <c r="Z40" t="s">
        <v>563</v>
      </c>
      <c r="AA40">
        <v>55</v>
      </c>
      <c r="AB40">
        <v>33</v>
      </c>
      <c r="AC40">
        <v>60</v>
      </c>
      <c r="AD40" t="s">
        <v>435</v>
      </c>
      <c r="AE40">
        <v>19</v>
      </c>
      <c r="AF40">
        <v>1</v>
      </c>
      <c r="AG40" t="s">
        <v>400</v>
      </c>
      <c r="AH40">
        <v>0.59</v>
      </c>
      <c r="AI40" t="s">
        <v>479</v>
      </c>
      <c r="AJ40">
        <v>87510</v>
      </c>
      <c r="AK40">
        <v>604959</v>
      </c>
      <c r="AL40" t="s">
        <v>425</v>
      </c>
      <c r="AM40">
        <v>89506</v>
      </c>
      <c r="AN40">
        <v>1</v>
      </c>
      <c r="AO40">
        <v>90</v>
      </c>
      <c r="AP40" t="s">
        <v>437</v>
      </c>
      <c r="AQ40" s="2">
        <v>-37897</v>
      </c>
    </row>
    <row r="41" spans="1:43" x14ac:dyDescent="0.25">
      <c r="A41" t="s">
        <v>564</v>
      </c>
      <c r="B41" t="s">
        <v>115</v>
      </c>
      <c r="C41" t="s">
        <v>439</v>
      </c>
      <c r="D41" t="s">
        <v>317</v>
      </c>
      <c r="E41" t="s">
        <v>460</v>
      </c>
      <c r="F41" t="s">
        <v>389</v>
      </c>
      <c r="G41" t="s">
        <v>390</v>
      </c>
      <c r="H41" t="s">
        <v>431</v>
      </c>
      <c r="I41" t="s">
        <v>410</v>
      </c>
      <c r="J41" s="1">
        <v>45942</v>
      </c>
      <c r="K41" s="1">
        <v>45976</v>
      </c>
      <c r="L41">
        <v>34</v>
      </c>
      <c r="M41" s="2">
        <v>218424</v>
      </c>
      <c r="N41" s="2">
        <v>301009</v>
      </c>
      <c r="O41" s="2">
        <v>82585</v>
      </c>
      <c r="P41">
        <v>0</v>
      </c>
      <c r="Q41">
        <v>778.9</v>
      </c>
      <c r="R41">
        <v>63</v>
      </c>
      <c r="S41" t="s">
        <v>411</v>
      </c>
      <c r="T41" t="s">
        <v>411</v>
      </c>
      <c r="U41" t="s">
        <v>395</v>
      </c>
      <c r="V41">
        <v>0</v>
      </c>
      <c r="W41" t="s">
        <v>565</v>
      </c>
      <c r="X41">
        <v>42</v>
      </c>
      <c r="Y41" t="s">
        <v>397</v>
      </c>
      <c r="Z41" t="s">
        <v>566</v>
      </c>
      <c r="AA41">
        <v>190</v>
      </c>
      <c r="AB41">
        <v>20</v>
      </c>
      <c r="AC41">
        <v>37</v>
      </c>
      <c r="AD41" t="s">
        <v>399</v>
      </c>
      <c r="AE41">
        <v>2</v>
      </c>
      <c r="AF41">
        <v>1</v>
      </c>
      <c r="AG41" t="s">
        <v>400</v>
      </c>
      <c r="AH41">
        <v>17.53</v>
      </c>
      <c r="AI41" t="s">
        <v>436</v>
      </c>
      <c r="AJ41">
        <v>0</v>
      </c>
      <c r="AK41">
        <v>520091</v>
      </c>
      <c r="AL41" t="s">
        <v>416</v>
      </c>
      <c r="AM41">
        <v>212729</v>
      </c>
      <c r="AN41">
        <v>3</v>
      </c>
      <c r="AO41">
        <v>180</v>
      </c>
      <c r="AP41" t="s">
        <v>426</v>
      </c>
      <c r="AQ41" s="2">
        <v>82585</v>
      </c>
    </row>
    <row r="42" spans="1:43" x14ac:dyDescent="0.25">
      <c r="A42" t="s">
        <v>567</v>
      </c>
      <c r="B42" t="s">
        <v>190</v>
      </c>
      <c r="C42" t="s">
        <v>468</v>
      </c>
      <c r="D42" t="s">
        <v>317</v>
      </c>
      <c r="E42" t="s">
        <v>429</v>
      </c>
      <c r="F42" t="s">
        <v>440</v>
      </c>
      <c r="G42" t="s">
        <v>430</v>
      </c>
      <c r="H42" t="s">
        <v>447</v>
      </c>
      <c r="I42" t="s">
        <v>469</v>
      </c>
      <c r="J42" s="1">
        <v>45959</v>
      </c>
      <c r="K42" s="1">
        <v>45995</v>
      </c>
      <c r="L42">
        <v>36</v>
      </c>
      <c r="M42" s="2">
        <v>310114</v>
      </c>
      <c r="N42" s="2">
        <v>319934</v>
      </c>
      <c r="O42" s="2">
        <v>9820</v>
      </c>
      <c r="P42">
        <v>2</v>
      </c>
      <c r="Q42">
        <v>649.29999999999995</v>
      </c>
      <c r="R42">
        <v>38</v>
      </c>
      <c r="S42" t="s">
        <v>393</v>
      </c>
      <c r="T42" t="s">
        <v>393</v>
      </c>
      <c r="U42" t="s">
        <v>416</v>
      </c>
      <c r="V42">
        <v>0</v>
      </c>
      <c r="W42" t="s">
        <v>568</v>
      </c>
      <c r="X42">
        <v>32</v>
      </c>
      <c r="Y42" t="s">
        <v>397</v>
      </c>
      <c r="Z42" t="s">
        <v>569</v>
      </c>
      <c r="AA42">
        <v>486</v>
      </c>
      <c r="AB42">
        <v>19</v>
      </c>
      <c r="AC42">
        <v>45</v>
      </c>
      <c r="AD42" t="s">
        <v>444</v>
      </c>
      <c r="AE42">
        <v>19</v>
      </c>
      <c r="AF42">
        <v>7</v>
      </c>
      <c r="AG42" t="s">
        <v>424</v>
      </c>
      <c r="AH42">
        <v>2.6</v>
      </c>
      <c r="AI42" t="s">
        <v>479</v>
      </c>
      <c r="AJ42">
        <v>0</v>
      </c>
      <c r="AK42">
        <v>837592</v>
      </c>
      <c r="AL42" t="s">
        <v>425</v>
      </c>
      <c r="AM42">
        <v>346623</v>
      </c>
      <c r="AN42">
        <v>8</v>
      </c>
      <c r="AO42">
        <v>90</v>
      </c>
      <c r="AP42" t="s">
        <v>445</v>
      </c>
      <c r="AQ42" s="2">
        <v>9820</v>
      </c>
    </row>
    <row r="43" spans="1:43" x14ac:dyDescent="0.25">
      <c r="A43" t="s">
        <v>570</v>
      </c>
      <c r="B43" t="s">
        <v>75</v>
      </c>
      <c r="C43" t="s">
        <v>481</v>
      </c>
      <c r="D43" t="s">
        <v>326</v>
      </c>
      <c r="E43" t="s">
        <v>496</v>
      </c>
      <c r="F43" t="s">
        <v>419</v>
      </c>
      <c r="G43" t="s">
        <v>390</v>
      </c>
      <c r="H43" t="s">
        <v>447</v>
      </c>
      <c r="I43" t="s">
        <v>492</v>
      </c>
      <c r="J43" s="1">
        <v>45049</v>
      </c>
      <c r="K43" s="1">
        <v>45081</v>
      </c>
      <c r="L43">
        <v>32</v>
      </c>
      <c r="M43" s="2">
        <v>475292</v>
      </c>
      <c r="N43" s="2">
        <v>516411</v>
      </c>
      <c r="O43" s="2">
        <v>41119</v>
      </c>
      <c r="P43">
        <v>14</v>
      </c>
      <c r="Q43">
        <v>762.1</v>
      </c>
      <c r="R43">
        <v>26</v>
      </c>
      <c r="S43" t="s">
        <v>394</v>
      </c>
      <c r="T43" t="s">
        <v>393</v>
      </c>
      <c r="U43" t="s">
        <v>395</v>
      </c>
      <c r="V43">
        <v>83</v>
      </c>
      <c r="W43" t="s">
        <v>571</v>
      </c>
      <c r="X43">
        <v>29</v>
      </c>
      <c r="Y43" t="s">
        <v>397</v>
      </c>
      <c r="Z43" t="s">
        <v>572</v>
      </c>
      <c r="AA43">
        <v>112</v>
      </c>
      <c r="AB43">
        <v>68</v>
      </c>
      <c r="AC43">
        <v>55</v>
      </c>
      <c r="AD43" t="s">
        <v>399</v>
      </c>
      <c r="AE43">
        <v>4</v>
      </c>
      <c r="AF43">
        <v>4</v>
      </c>
      <c r="AG43" t="s">
        <v>424</v>
      </c>
      <c r="AH43">
        <v>17.16</v>
      </c>
      <c r="AI43" t="s">
        <v>401</v>
      </c>
      <c r="AJ43">
        <v>0</v>
      </c>
      <c r="AK43">
        <v>382908</v>
      </c>
      <c r="AL43" t="s">
        <v>402</v>
      </c>
      <c r="AM43">
        <v>474782</v>
      </c>
      <c r="AN43">
        <v>9</v>
      </c>
      <c r="AO43">
        <v>180</v>
      </c>
      <c r="AP43" t="s">
        <v>426</v>
      </c>
      <c r="AQ43" s="2">
        <v>41119</v>
      </c>
    </row>
    <row r="44" spans="1:43" x14ac:dyDescent="0.25">
      <c r="A44" t="s">
        <v>573</v>
      </c>
      <c r="B44" t="s">
        <v>15</v>
      </c>
      <c r="C44" t="s">
        <v>387</v>
      </c>
      <c r="D44" t="s">
        <v>328</v>
      </c>
      <c r="E44" t="s">
        <v>388</v>
      </c>
      <c r="F44" t="s">
        <v>407</v>
      </c>
      <c r="G44" t="s">
        <v>390</v>
      </c>
      <c r="H44" t="s">
        <v>447</v>
      </c>
      <c r="I44" t="s">
        <v>432</v>
      </c>
      <c r="J44" s="1">
        <v>45611</v>
      </c>
      <c r="K44" s="1">
        <v>45652</v>
      </c>
      <c r="L44">
        <v>41</v>
      </c>
      <c r="M44" s="2">
        <v>215069</v>
      </c>
      <c r="N44" s="2">
        <v>265521</v>
      </c>
      <c r="O44" s="2">
        <v>50452</v>
      </c>
      <c r="P44">
        <v>7</v>
      </c>
      <c r="Q44">
        <v>630.4</v>
      </c>
      <c r="R44">
        <v>35</v>
      </c>
      <c r="S44" t="s">
        <v>393</v>
      </c>
      <c r="T44" t="s">
        <v>411</v>
      </c>
      <c r="U44" t="s">
        <v>395</v>
      </c>
      <c r="V44">
        <v>0</v>
      </c>
      <c r="W44" t="s">
        <v>574</v>
      </c>
      <c r="X44">
        <v>21</v>
      </c>
      <c r="Y44" t="s">
        <v>422</v>
      </c>
      <c r="Z44" t="s">
        <v>575</v>
      </c>
      <c r="AA44">
        <v>330</v>
      </c>
      <c r="AB44">
        <v>95</v>
      </c>
      <c r="AC44">
        <v>29</v>
      </c>
      <c r="AD44" t="s">
        <v>457</v>
      </c>
      <c r="AE44">
        <v>16</v>
      </c>
      <c r="AF44">
        <v>3</v>
      </c>
      <c r="AG44" t="s">
        <v>400</v>
      </c>
      <c r="AH44">
        <v>11.25</v>
      </c>
      <c r="AI44" t="s">
        <v>458</v>
      </c>
      <c r="AJ44">
        <v>0</v>
      </c>
      <c r="AK44">
        <v>434756</v>
      </c>
      <c r="AL44" t="s">
        <v>402</v>
      </c>
      <c r="AM44">
        <v>228931</v>
      </c>
      <c r="AN44">
        <v>2</v>
      </c>
      <c r="AO44">
        <v>90</v>
      </c>
      <c r="AP44" t="s">
        <v>445</v>
      </c>
      <c r="AQ44" s="2">
        <v>50452</v>
      </c>
    </row>
    <row r="45" spans="1:43" x14ac:dyDescent="0.25">
      <c r="A45" t="s">
        <v>576</v>
      </c>
      <c r="B45" t="s">
        <v>14</v>
      </c>
      <c r="C45" t="s">
        <v>468</v>
      </c>
      <c r="D45" t="s">
        <v>340</v>
      </c>
      <c r="E45" t="s">
        <v>460</v>
      </c>
      <c r="F45" t="s">
        <v>440</v>
      </c>
      <c r="G45" t="s">
        <v>408</v>
      </c>
      <c r="H45" t="s">
        <v>473</v>
      </c>
      <c r="I45" t="s">
        <v>392</v>
      </c>
      <c r="J45" s="1">
        <v>44659</v>
      </c>
      <c r="K45" s="1">
        <v>44667</v>
      </c>
      <c r="L45">
        <v>8</v>
      </c>
      <c r="M45" s="2">
        <v>166294</v>
      </c>
      <c r="N45" s="2">
        <v>220897</v>
      </c>
      <c r="O45" s="2">
        <v>54603</v>
      </c>
      <c r="P45">
        <v>16</v>
      </c>
      <c r="Q45">
        <v>438.8</v>
      </c>
      <c r="R45">
        <v>8</v>
      </c>
      <c r="S45" t="s">
        <v>394</v>
      </c>
      <c r="T45" t="s">
        <v>411</v>
      </c>
      <c r="U45" t="s">
        <v>395</v>
      </c>
      <c r="V45">
        <v>56</v>
      </c>
      <c r="W45" t="s">
        <v>577</v>
      </c>
      <c r="X45">
        <v>12</v>
      </c>
      <c r="Y45" t="s">
        <v>462</v>
      </c>
      <c r="Z45" t="s">
        <v>578</v>
      </c>
      <c r="AA45">
        <v>247</v>
      </c>
      <c r="AB45">
        <v>34</v>
      </c>
      <c r="AC45">
        <v>-2</v>
      </c>
      <c r="AD45" t="s">
        <v>399</v>
      </c>
      <c r="AE45">
        <v>19</v>
      </c>
      <c r="AF45">
        <v>8</v>
      </c>
      <c r="AG45" t="s">
        <v>424</v>
      </c>
      <c r="AH45">
        <v>12.81</v>
      </c>
      <c r="AI45" t="s">
        <v>458</v>
      </c>
      <c r="AJ45">
        <v>0</v>
      </c>
      <c r="AK45">
        <v>626930</v>
      </c>
      <c r="AL45" t="s">
        <v>402</v>
      </c>
      <c r="AM45">
        <v>152355</v>
      </c>
      <c r="AN45">
        <v>2</v>
      </c>
      <c r="AO45">
        <v>30</v>
      </c>
      <c r="AP45" t="s">
        <v>403</v>
      </c>
      <c r="AQ45" s="2">
        <v>54603</v>
      </c>
    </row>
    <row r="46" spans="1:43" x14ac:dyDescent="0.25">
      <c r="A46" t="s">
        <v>579</v>
      </c>
      <c r="B46" t="s">
        <v>239</v>
      </c>
      <c r="C46" t="s">
        <v>468</v>
      </c>
      <c r="D46" t="s">
        <v>329</v>
      </c>
      <c r="E46" t="s">
        <v>453</v>
      </c>
      <c r="F46" t="s">
        <v>419</v>
      </c>
      <c r="G46" t="s">
        <v>430</v>
      </c>
      <c r="H46" t="s">
        <v>431</v>
      </c>
      <c r="I46" t="s">
        <v>392</v>
      </c>
      <c r="J46" s="1">
        <v>45669</v>
      </c>
      <c r="K46" s="1">
        <v>45700</v>
      </c>
      <c r="L46">
        <v>31</v>
      </c>
      <c r="M46" s="2">
        <v>190871</v>
      </c>
      <c r="N46" s="2">
        <v>259287</v>
      </c>
      <c r="O46" s="2">
        <v>68416</v>
      </c>
      <c r="P46">
        <v>9</v>
      </c>
      <c r="Q46">
        <v>676.4</v>
      </c>
      <c r="R46">
        <v>89</v>
      </c>
      <c r="S46" t="s">
        <v>411</v>
      </c>
      <c r="T46" t="s">
        <v>393</v>
      </c>
      <c r="U46" t="s">
        <v>395</v>
      </c>
      <c r="V46">
        <v>0</v>
      </c>
      <c r="W46" t="s">
        <v>580</v>
      </c>
      <c r="X46">
        <v>36</v>
      </c>
      <c r="Y46" t="s">
        <v>449</v>
      </c>
      <c r="Z46" t="s">
        <v>581</v>
      </c>
      <c r="AA46">
        <v>64</v>
      </c>
      <c r="AB46">
        <v>24</v>
      </c>
      <c r="AC46">
        <v>23</v>
      </c>
      <c r="AD46" t="s">
        <v>435</v>
      </c>
      <c r="AE46">
        <v>4</v>
      </c>
      <c r="AF46">
        <v>5</v>
      </c>
      <c r="AG46" t="s">
        <v>424</v>
      </c>
      <c r="AH46">
        <v>0.68</v>
      </c>
      <c r="AI46" t="s">
        <v>401</v>
      </c>
      <c r="AJ46">
        <v>4591</v>
      </c>
      <c r="AK46">
        <v>224864</v>
      </c>
      <c r="AL46" t="s">
        <v>402</v>
      </c>
      <c r="AM46">
        <v>204096</v>
      </c>
      <c r="AN46">
        <v>3</v>
      </c>
      <c r="AO46">
        <v>30</v>
      </c>
      <c r="AP46" t="s">
        <v>445</v>
      </c>
      <c r="AQ46" s="2">
        <v>68416</v>
      </c>
    </row>
    <row r="47" spans="1:43" x14ac:dyDescent="0.25">
      <c r="A47" t="s">
        <v>582</v>
      </c>
      <c r="B47" t="s">
        <v>116</v>
      </c>
      <c r="C47" t="s">
        <v>387</v>
      </c>
      <c r="D47" t="s">
        <v>316</v>
      </c>
      <c r="E47" t="s">
        <v>388</v>
      </c>
      <c r="F47" t="s">
        <v>389</v>
      </c>
      <c r="G47" t="s">
        <v>390</v>
      </c>
      <c r="H47" t="s">
        <v>409</v>
      </c>
      <c r="I47" t="s">
        <v>469</v>
      </c>
      <c r="J47" s="1">
        <v>45567</v>
      </c>
      <c r="K47" s="1">
        <v>45615</v>
      </c>
      <c r="L47">
        <v>48</v>
      </c>
      <c r="M47" s="2">
        <v>393156</v>
      </c>
      <c r="N47" s="2">
        <v>385237</v>
      </c>
      <c r="O47" s="2">
        <v>-7919</v>
      </c>
      <c r="P47">
        <v>21</v>
      </c>
      <c r="Q47">
        <v>537</v>
      </c>
      <c r="R47">
        <v>71</v>
      </c>
      <c r="S47" t="s">
        <v>411</v>
      </c>
      <c r="T47" t="s">
        <v>503</v>
      </c>
      <c r="U47" t="s">
        <v>412</v>
      </c>
      <c r="V47">
        <v>0</v>
      </c>
      <c r="W47" t="s">
        <v>583</v>
      </c>
      <c r="X47">
        <v>21</v>
      </c>
      <c r="Y47" t="s">
        <v>422</v>
      </c>
      <c r="Z47" t="s">
        <v>584</v>
      </c>
      <c r="AA47">
        <v>262</v>
      </c>
      <c r="AB47">
        <v>50</v>
      </c>
      <c r="AC47">
        <v>71</v>
      </c>
      <c r="AD47" t="s">
        <v>444</v>
      </c>
      <c r="AE47">
        <v>4</v>
      </c>
      <c r="AF47">
        <v>5</v>
      </c>
      <c r="AG47" t="s">
        <v>415</v>
      </c>
      <c r="AH47">
        <v>8.24</v>
      </c>
      <c r="AI47" t="s">
        <v>436</v>
      </c>
      <c r="AJ47">
        <v>89452</v>
      </c>
      <c r="AK47">
        <v>639489</v>
      </c>
      <c r="AL47" t="s">
        <v>425</v>
      </c>
      <c r="AM47">
        <v>402337</v>
      </c>
      <c r="AN47">
        <v>7</v>
      </c>
      <c r="AO47">
        <v>365</v>
      </c>
      <c r="AP47" t="s">
        <v>403</v>
      </c>
      <c r="AQ47" s="2">
        <v>-7919</v>
      </c>
    </row>
    <row r="48" spans="1:43" x14ac:dyDescent="0.25">
      <c r="A48" t="s">
        <v>585</v>
      </c>
      <c r="B48" t="s">
        <v>22</v>
      </c>
      <c r="C48" t="s">
        <v>468</v>
      </c>
      <c r="D48" t="s">
        <v>311</v>
      </c>
      <c r="E48" t="s">
        <v>496</v>
      </c>
      <c r="F48" t="s">
        <v>419</v>
      </c>
      <c r="G48" t="s">
        <v>454</v>
      </c>
      <c r="H48" t="s">
        <v>391</v>
      </c>
      <c r="I48" t="s">
        <v>492</v>
      </c>
      <c r="J48" s="1">
        <v>44580</v>
      </c>
      <c r="K48" s="1">
        <v>44626</v>
      </c>
      <c r="L48">
        <v>46</v>
      </c>
      <c r="M48" s="2">
        <v>309329</v>
      </c>
      <c r="N48" s="2">
        <v>338457</v>
      </c>
      <c r="O48" s="2">
        <v>29128</v>
      </c>
      <c r="P48">
        <v>7</v>
      </c>
      <c r="Q48">
        <v>391.4</v>
      </c>
      <c r="R48">
        <v>54</v>
      </c>
      <c r="S48" t="s">
        <v>393</v>
      </c>
      <c r="T48" t="s">
        <v>393</v>
      </c>
      <c r="U48" t="s">
        <v>395</v>
      </c>
      <c r="V48">
        <v>0</v>
      </c>
      <c r="W48" t="s">
        <v>586</v>
      </c>
      <c r="X48">
        <v>11</v>
      </c>
      <c r="Y48" t="s">
        <v>397</v>
      </c>
      <c r="Z48" t="s">
        <v>587</v>
      </c>
      <c r="AA48">
        <v>82</v>
      </c>
      <c r="AB48">
        <v>33</v>
      </c>
      <c r="AC48">
        <v>28</v>
      </c>
      <c r="AD48" t="s">
        <v>457</v>
      </c>
      <c r="AE48">
        <v>7</v>
      </c>
      <c r="AF48">
        <v>4</v>
      </c>
      <c r="AG48" t="s">
        <v>451</v>
      </c>
      <c r="AH48">
        <v>16.03</v>
      </c>
      <c r="AI48" t="s">
        <v>401</v>
      </c>
      <c r="AJ48">
        <v>0</v>
      </c>
      <c r="AK48">
        <v>52764</v>
      </c>
      <c r="AL48" t="s">
        <v>402</v>
      </c>
      <c r="AM48">
        <v>294979</v>
      </c>
      <c r="AN48">
        <v>4</v>
      </c>
      <c r="AO48">
        <v>30</v>
      </c>
      <c r="AP48" t="s">
        <v>403</v>
      </c>
      <c r="AQ48" s="2">
        <v>29128</v>
      </c>
    </row>
    <row r="49" spans="1:43" x14ac:dyDescent="0.25">
      <c r="A49" t="s">
        <v>588</v>
      </c>
      <c r="B49" t="s">
        <v>100</v>
      </c>
      <c r="C49" t="s">
        <v>481</v>
      </c>
      <c r="D49" t="s">
        <v>340</v>
      </c>
      <c r="E49" t="s">
        <v>406</v>
      </c>
      <c r="F49" t="s">
        <v>440</v>
      </c>
      <c r="G49" t="s">
        <v>430</v>
      </c>
      <c r="H49" t="s">
        <v>473</v>
      </c>
      <c r="I49" t="s">
        <v>492</v>
      </c>
      <c r="J49" s="1">
        <v>45799</v>
      </c>
      <c r="K49" s="1">
        <v>45814</v>
      </c>
      <c r="L49">
        <v>15</v>
      </c>
      <c r="M49" s="2">
        <v>269669</v>
      </c>
      <c r="N49" s="2">
        <v>300858</v>
      </c>
      <c r="O49" s="2">
        <v>31189</v>
      </c>
      <c r="P49">
        <v>14</v>
      </c>
      <c r="Q49">
        <v>86.7</v>
      </c>
      <c r="R49">
        <v>82</v>
      </c>
      <c r="S49" t="s">
        <v>411</v>
      </c>
      <c r="T49" t="s">
        <v>393</v>
      </c>
      <c r="U49" t="s">
        <v>395</v>
      </c>
      <c r="V49">
        <v>99</v>
      </c>
      <c r="W49" t="s">
        <v>589</v>
      </c>
      <c r="X49">
        <v>35</v>
      </c>
      <c r="Y49" t="s">
        <v>397</v>
      </c>
      <c r="Z49" t="s">
        <v>590</v>
      </c>
      <c r="AA49">
        <v>86</v>
      </c>
      <c r="AB49">
        <v>37</v>
      </c>
      <c r="AC49">
        <v>81</v>
      </c>
      <c r="AD49" t="s">
        <v>399</v>
      </c>
      <c r="AE49">
        <v>12</v>
      </c>
      <c r="AF49">
        <v>8</v>
      </c>
      <c r="AG49" t="s">
        <v>451</v>
      </c>
      <c r="AH49">
        <v>1.22</v>
      </c>
      <c r="AI49" t="s">
        <v>401</v>
      </c>
      <c r="AJ49">
        <v>6950</v>
      </c>
      <c r="AK49">
        <v>111139</v>
      </c>
      <c r="AL49" t="s">
        <v>402</v>
      </c>
      <c r="AM49">
        <v>275142</v>
      </c>
      <c r="AN49">
        <v>1</v>
      </c>
      <c r="AO49">
        <v>365</v>
      </c>
      <c r="AP49" t="s">
        <v>417</v>
      </c>
      <c r="AQ49" s="2">
        <v>31189</v>
      </c>
    </row>
    <row r="50" spans="1:43" x14ac:dyDescent="0.25">
      <c r="A50" t="s">
        <v>591</v>
      </c>
      <c r="B50" t="s">
        <v>239</v>
      </c>
      <c r="C50" t="s">
        <v>405</v>
      </c>
      <c r="D50" t="s">
        <v>337</v>
      </c>
      <c r="E50" t="s">
        <v>496</v>
      </c>
      <c r="F50" t="s">
        <v>440</v>
      </c>
      <c r="G50" t="s">
        <v>408</v>
      </c>
      <c r="H50" t="s">
        <v>391</v>
      </c>
      <c r="I50" t="s">
        <v>492</v>
      </c>
      <c r="J50" s="1">
        <v>44910</v>
      </c>
      <c r="K50" s="1">
        <v>44969</v>
      </c>
      <c r="L50">
        <v>59</v>
      </c>
      <c r="M50" s="2">
        <v>297751</v>
      </c>
      <c r="N50" s="2">
        <v>267314</v>
      </c>
      <c r="O50" s="2">
        <v>-30437</v>
      </c>
      <c r="P50">
        <v>9</v>
      </c>
      <c r="Q50">
        <v>771.6</v>
      </c>
      <c r="R50">
        <v>29</v>
      </c>
      <c r="S50" t="s">
        <v>394</v>
      </c>
      <c r="T50" t="s">
        <v>411</v>
      </c>
      <c r="U50" t="s">
        <v>412</v>
      </c>
      <c r="V50">
        <v>44</v>
      </c>
      <c r="W50" t="s">
        <v>592</v>
      </c>
      <c r="X50">
        <v>42</v>
      </c>
      <c r="Y50" t="s">
        <v>397</v>
      </c>
      <c r="Z50" t="s">
        <v>593</v>
      </c>
      <c r="AA50">
        <v>241</v>
      </c>
      <c r="AB50">
        <v>81</v>
      </c>
      <c r="AC50">
        <v>38</v>
      </c>
      <c r="AD50" t="s">
        <v>399</v>
      </c>
      <c r="AE50">
        <v>2</v>
      </c>
      <c r="AF50">
        <v>4</v>
      </c>
      <c r="AG50" t="s">
        <v>424</v>
      </c>
      <c r="AH50">
        <v>0.92</v>
      </c>
      <c r="AI50" t="s">
        <v>401</v>
      </c>
      <c r="AJ50">
        <v>33711</v>
      </c>
      <c r="AK50">
        <v>349885</v>
      </c>
      <c r="AL50" t="s">
        <v>402</v>
      </c>
      <c r="AM50">
        <v>324439</v>
      </c>
      <c r="AN50">
        <v>7</v>
      </c>
      <c r="AO50">
        <v>365</v>
      </c>
      <c r="AP50" t="s">
        <v>426</v>
      </c>
      <c r="AQ50" s="2">
        <v>-30437</v>
      </c>
    </row>
    <row r="51" spans="1:43" x14ac:dyDescent="0.25">
      <c r="A51" t="s">
        <v>594</v>
      </c>
      <c r="B51" t="s">
        <v>297</v>
      </c>
      <c r="C51" t="s">
        <v>387</v>
      </c>
      <c r="D51" t="s">
        <v>317</v>
      </c>
      <c r="E51" t="s">
        <v>460</v>
      </c>
      <c r="F51" t="s">
        <v>389</v>
      </c>
      <c r="G51" t="s">
        <v>454</v>
      </c>
      <c r="H51" t="s">
        <v>447</v>
      </c>
      <c r="I51" t="s">
        <v>410</v>
      </c>
      <c r="J51" s="1">
        <v>44871</v>
      </c>
      <c r="K51" s="1">
        <v>44919</v>
      </c>
      <c r="L51">
        <v>48</v>
      </c>
      <c r="M51" s="2">
        <v>209685</v>
      </c>
      <c r="N51" s="2">
        <v>318939</v>
      </c>
      <c r="O51" s="2">
        <v>109254</v>
      </c>
      <c r="P51">
        <v>4</v>
      </c>
      <c r="Q51">
        <v>251.3</v>
      </c>
      <c r="R51">
        <v>78</v>
      </c>
      <c r="S51" t="s">
        <v>411</v>
      </c>
      <c r="T51" t="s">
        <v>393</v>
      </c>
      <c r="U51" t="s">
        <v>395</v>
      </c>
      <c r="V51">
        <v>0</v>
      </c>
      <c r="W51" t="s">
        <v>595</v>
      </c>
      <c r="X51">
        <v>35</v>
      </c>
      <c r="Y51" t="s">
        <v>422</v>
      </c>
      <c r="Z51" t="s">
        <v>596</v>
      </c>
      <c r="AA51">
        <v>317</v>
      </c>
      <c r="AB51">
        <v>30</v>
      </c>
      <c r="AC51">
        <v>2</v>
      </c>
      <c r="AD51" t="s">
        <v>399</v>
      </c>
      <c r="AE51">
        <v>21</v>
      </c>
      <c r="AF51">
        <v>2</v>
      </c>
      <c r="AG51" t="s">
        <v>415</v>
      </c>
      <c r="AH51">
        <v>16.11</v>
      </c>
      <c r="AI51" t="s">
        <v>479</v>
      </c>
      <c r="AJ51">
        <v>0</v>
      </c>
      <c r="AK51">
        <v>278819</v>
      </c>
      <c r="AL51" t="s">
        <v>416</v>
      </c>
      <c r="AM51">
        <v>193019</v>
      </c>
      <c r="AN51">
        <v>5</v>
      </c>
      <c r="AO51">
        <v>365</v>
      </c>
      <c r="AP51" t="s">
        <v>426</v>
      </c>
      <c r="AQ51" s="2">
        <v>109254</v>
      </c>
    </row>
    <row r="52" spans="1:43" x14ac:dyDescent="0.25">
      <c r="A52" t="s">
        <v>597</v>
      </c>
      <c r="B52" t="s">
        <v>54</v>
      </c>
      <c r="C52" t="s">
        <v>439</v>
      </c>
      <c r="D52" t="s">
        <v>322</v>
      </c>
      <c r="E52" t="s">
        <v>460</v>
      </c>
      <c r="F52" t="s">
        <v>407</v>
      </c>
      <c r="G52" t="s">
        <v>408</v>
      </c>
      <c r="H52" t="s">
        <v>420</v>
      </c>
      <c r="I52" t="s">
        <v>432</v>
      </c>
      <c r="J52" s="1">
        <v>45514</v>
      </c>
      <c r="K52" s="1">
        <v>45562</v>
      </c>
      <c r="L52">
        <v>48</v>
      </c>
      <c r="M52" s="2">
        <v>276238</v>
      </c>
      <c r="N52" s="2">
        <v>366696</v>
      </c>
      <c r="O52" s="2">
        <v>90458</v>
      </c>
      <c r="P52">
        <v>7</v>
      </c>
      <c r="Q52">
        <v>370.5</v>
      </c>
      <c r="R52">
        <v>8</v>
      </c>
      <c r="S52" t="s">
        <v>394</v>
      </c>
      <c r="T52" t="s">
        <v>503</v>
      </c>
      <c r="U52" t="s">
        <v>412</v>
      </c>
      <c r="V52">
        <v>73</v>
      </c>
      <c r="W52" t="s">
        <v>474</v>
      </c>
      <c r="X52">
        <v>5</v>
      </c>
      <c r="Y52" t="s">
        <v>422</v>
      </c>
      <c r="Z52" t="s">
        <v>598</v>
      </c>
      <c r="AA52">
        <v>136</v>
      </c>
      <c r="AB52">
        <v>93</v>
      </c>
      <c r="AC52">
        <v>59</v>
      </c>
      <c r="AD52" t="s">
        <v>399</v>
      </c>
      <c r="AE52">
        <v>21</v>
      </c>
      <c r="AF52">
        <v>7</v>
      </c>
      <c r="AG52" t="s">
        <v>415</v>
      </c>
      <c r="AH52">
        <v>13.81</v>
      </c>
      <c r="AI52" t="s">
        <v>401</v>
      </c>
      <c r="AJ52">
        <v>0</v>
      </c>
      <c r="AK52">
        <v>418223</v>
      </c>
      <c r="AL52" t="s">
        <v>402</v>
      </c>
      <c r="AM52">
        <v>292802</v>
      </c>
      <c r="AN52">
        <v>3</v>
      </c>
      <c r="AO52">
        <v>365</v>
      </c>
      <c r="AP52" t="s">
        <v>417</v>
      </c>
      <c r="AQ52" s="2">
        <v>90458</v>
      </c>
    </row>
    <row r="53" spans="1:43" x14ac:dyDescent="0.25">
      <c r="A53" t="s">
        <v>599</v>
      </c>
      <c r="B53" t="s">
        <v>170</v>
      </c>
      <c r="C53" t="s">
        <v>439</v>
      </c>
      <c r="D53" t="s">
        <v>327</v>
      </c>
      <c r="E53" t="s">
        <v>496</v>
      </c>
      <c r="F53" t="s">
        <v>440</v>
      </c>
      <c r="G53" t="s">
        <v>390</v>
      </c>
      <c r="H53" t="s">
        <v>391</v>
      </c>
      <c r="I53" t="s">
        <v>410</v>
      </c>
      <c r="J53" s="1">
        <v>45722</v>
      </c>
      <c r="K53" s="1">
        <v>45748</v>
      </c>
      <c r="L53">
        <v>26</v>
      </c>
      <c r="M53" s="2">
        <v>194932</v>
      </c>
      <c r="N53" s="2">
        <v>198704</v>
      </c>
      <c r="O53" s="2">
        <v>3772</v>
      </c>
      <c r="P53">
        <v>9</v>
      </c>
      <c r="Q53">
        <v>73.2</v>
      </c>
      <c r="R53">
        <v>52</v>
      </c>
      <c r="S53" t="s">
        <v>393</v>
      </c>
      <c r="T53" t="s">
        <v>411</v>
      </c>
      <c r="U53" t="s">
        <v>395</v>
      </c>
      <c r="V53">
        <v>0</v>
      </c>
      <c r="W53" t="s">
        <v>600</v>
      </c>
      <c r="X53">
        <v>12</v>
      </c>
      <c r="Y53" t="s">
        <v>442</v>
      </c>
      <c r="Z53" t="s">
        <v>601</v>
      </c>
      <c r="AA53">
        <v>202</v>
      </c>
      <c r="AB53">
        <v>79</v>
      </c>
      <c r="AC53">
        <v>1</v>
      </c>
      <c r="AD53" t="s">
        <v>444</v>
      </c>
      <c r="AE53">
        <v>4</v>
      </c>
      <c r="AF53">
        <v>5</v>
      </c>
      <c r="AG53" t="s">
        <v>424</v>
      </c>
      <c r="AH53">
        <v>12.07</v>
      </c>
      <c r="AI53" t="s">
        <v>401</v>
      </c>
      <c r="AJ53">
        <v>0</v>
      </c>
      <c r="AK53">
        <v>773248</v>
      </c>
      <c r="AL53" t="s">
        <v>416</v>
      </c>
      <c r="AM53">
        <v>217998</v>
      </c>
      <c r="AN53">
        <v>8</v>
      </c>
      <c r="AO53">
        <v>365</v>
      </c>
      <c r="AP53" t="s">
        <v>403</v>
      </c>
      <c r="AQ53" s="2">
        <v>3772</v>
      </c>
    </row>
    <row r="54" spans="1:43" x14ac:dyDescent="0.25">
      <c r="A54" t="s">
        <v>602</v>
      </c>
      <c r="B54" t="s">
        <v>261</v>
      </c>
      <c r="C54" t="s">
        <v>481</v>
      </c>
      <c r="D54" t="s">
        <v>335</v>
      </c>
      <c r="E54" t="s">
        <v>406</v>
      </c>
      <c r="F54" t="s">
        <v>389</v>
      </c>
      <c r="G54" t="s">
        <v>454</v>
      </c>
      <c r="H54" t="s">
        <v>409</v>
      </c>
      <c r="I54" t="s">
        <v>392</v>
      </c>
      <c r="J54" s="1">
        <v>45195</v>
      </c>
      <c r="K54" s="1">
        <v>45226</v>
      </c>
      <c r="L54">
        <v>31</v>
      </c>
      <c r="M54" s="2">
        <v>418794</v>
      </c>
      <c r="N54" s="2">
        <v>479884</v>
      </c>
      <c r="O54" s="2">
        <v>61090</v>
      </c>
      <c r="P54">
        <v>2</v>
      </c>
      <c r="Q54">
        <v>821.2</v>
      </c>
      <c r="R54">
        <v>46</v>
      </c>
      <c r="S54" t="s">
        <v>393</v>
      </c>
      <c r="T54" t="s">
        <v>393</v>
      </c>
      <c r="U54" t="s">
        <v>395</v>
      </c>
      <c r="V54">
        <v>60</v>
      </c>
      <c r="W54" t="s">
        <v>603</v>
      </c>
      <c r="X54">
        <v>25</v>
      </c>
      <c r="Y54" t="s">
        <v>442</v>
      </c>
      <c r="Z54" t="s">
        <v>604</v>
      </c>
      <c r="AA54">
        <v>158</v>
      </c>
      <c r="AB54">
        <v>60</v>
      </c>
      <c r="AC54">
        <v>2</v>
      </c>
      <c r="AD54" t="s">
        <v>457</v>
      </c>
      <c r="AE54">
        <v>4</v>
      </c>
      <c r="AF54">
        <v>7</v>
      </c>
      <c r="AG54" t="s">
        <v>400</v>
      </c>
      <c r="AH54">
        <v>5.59</v>
      </c>
      <c r="AI54" t="s">
        <v>401</v>
      </c>
      <c r="AJ54">
        <v>0</v>
      </c>
      <c r="AK54">
        <v>102852</v>
      </c>
      <c r="AL54" t="s">
        <v>416</v>
      </c>
      <c r="AM54">
        <v>413642</v>
      </c>
      <c r="AN54">
        <v>9</v>
      </c>
      <c r="AO54">
        <v>90</v>
      </c>
      <c r="AP54" t="s">
        <v>437</v>
      </c>
      <c r="AQ54" s="2">
        <v>61090</v>
      </c>
    </row>
    <row r="55" spans="1:43" x14ac:dyDescent="0.25">
      <c r="A55" t="s">
        <v>605</v>
      </c>
      <c r="B55" t="s">
        <v>133</v>
      </c>
      <c r="C55" t="s">
        <v>468</v>
      </c>
      <c r="D55" t="s">
        <v>340</v>
      </c>
      <c r="E55" t="s">
        <v>406</v>
      </c>
      <c r="F55" t="s">
        <v>440</v>
      </c>
      <c r="G55" t="s">
        <v>430</v>
      </c>
      <c r="H55" t="s">
        <v>473</v>
      </c>
      <c r="I55" t="s">
        <v>410</v>
      </c>
      <c r="J55" s="1">
        <v>45516</v>
      </c>
      <c r="K55" s="1">
        <v>45536</v>
      </c>
      <c r="L55">
        <v>20</v>
      </c>
      <c r="M55" s="2">
        <v>353282</v>
      </c>
      <c r="N55" s="2">
        <v>421851</v>
      </c>
      <c r="O55" s="2">
        <v>68569</v>
      </c>
      <c r="P55">
        <v>4</v>
      </c>
      <c r="Q55">
        <v>457.5</v>
      </c>
      <c r="R55">
        <v>13</v>
      </c>
      <c r="S55" t="s">
        <v>394</v>
      </c>
      <c r="T55" t="s">
        <v>393</v>
      </c>
      <c r="U55" t="s">
        <v>395</v>
      </c>
      <c r="V55">
        <v>0</v>
      </c>
      <c r="W55" t="s">
        <v>606</v>
      </c>
      <c r="X55">
        <v>16</v>
      </c>
      <c r="Y55" t="s">
        <v>397</v>
      </c>
      <c r="Z55" t="s">
        <v>552</v>
      </c>
      <c r="AA55">
        <v>356</v>
      </c>
      <c r="AB55">
        <v>28</v>
      </c>
      <c r="AC55">
        <v>55</v>
      </c>
      <c r="AD55" t="s">
        <v>435</v>
      </c>
      <c r="AE55">
        <v>0</v>
      </c>
      <c r="AF55">
        <v>6</v>
      </c>
      <c r="AG55" t="s">
        <v>451</v>
      </c>
      <c r="AH55">
        <v>3.88</v>
      </c>
      <c r="AI55" t="s">
        <v>401</v>
      </c>
      <c r="AJ55">
        <v>0</v>
      </c>
      <c r="AK55">
        <v>857078</v>
      </c>
      <c r="AL55" t="s">
        <v>402</v>
      </c>
      <c r="AM55">
        <v>385138</v>
      </c>
      <c r="AN55">
        <v>1</v>
      </c>
      <c r="AO55">
        <v>365</v>
      </c>
      <c r="AP55" t="s">
        <v>445</v>
      </c>
      <c r="AQ55" s="2">
        <v>68569</v>
      </c>
    </row>
    <row r="56" spans="1:43" x14ac:dyDescent="0.25">
      <c r="A56" t="s">
        <v>607</v>
      </c>
      <c r="B56" t="s">
        <v>135</v>
      </c>
      <c r="C56" t="s">
        <v>481</v>
      </c>
      <c r="D56" t="s">
        <v>334</v>
      </c>
      <c r="E56" t="s">
        <v>388</v>
      </c>
      <c r="F56" t="s">
        <v>440</v>
      </c>
      <c r="G56" t="s">
        <v>390</v>
      </c>
      <c r="H56" t="s">
        <v>447</v>
      </c>
      <c r="I56" t="s">
        <v>410</v>
      </c>
      <c r="J56" s="1">
        <v>45539</v>
      </c>
      <c r="K56" s="1">
        <v>45558</v>
      </c>
      <c r="L56">
        <v>19</v>
      </c>
      <c r="M56" s="2">
        <v>362788</v>
      </c>
      <c r="N56" s="2">
        <v>354054</v>
      </c>
      <c r="O56" s="2">
        <v>-8734</v>
      </c>
      <c r="P56">
        <v>4</v>
      </c>
      <c r="Q56">
        <v>868.7</v>
      </c>
      <c r="R56">
        <v>2</v>
      </c>
      <c r="S56" t="s">
        <v>394</v>
      </c>
      <c r="T56" t="s">
        <v>411</v>
      </c>
      <c r="U56" t="s">
        <v>395</v>
      </c>
      <c r="V56">
        <v>55</v>
      </c>
      <c r="W56" t="s">
        <v>608</v>
      </c>
      <c r="X56">
        <v>13</v>
      </c>
      <c r="Y56" t="s">
        <v>442</v>
      </c>
      <c r="Z56" t="s">
        <v>609</v>
      </c>
      <c r="AA56">
        <v>443</v>
      </c>
      <c r="AB56">
        <v>66</v>
      </c>
      <c r="AC56">
        <v>65</v>
      </c>
      <c r="AD56" t="s">
        <v>457</v>
      </c>
      <c r="AE56">
        <v>14</v>
      </c>
      <c r="AF56">
        <v>6</v>
      </c>
      <c r="AG56" t="s">
        <v>415</v>
      </c>
      <c r="AH56">
        <v>13.9</v>
      </c>
      <c r="AI56" t="s">
        <v>458</v>
      </c>
      <c r="AJ56">
        <v>34263</v>
      </c>
      <c r="AK56">
        <v>698834</v>
      </c>
      <c r="AL56" t="s">
        <v>416</v>
      </c>
      <c r="AM56">
        <v>408110</v>
      </c>
      <c r="AN56">
        <v>12</v>
      </c>
      <c r="AO56">
        <v>365</v>
      </c>
      <c r="AP56" t="s">
        <v>403</v>
      </c>
      <c r="AQ56" s="2">
        <v>-8734</v>
      </c>
    </row>
    <row r="57" spans="1:43" x14ac:dyDescent="0.25">
      <c r="A57" t="s">
        <v>610</v>
      </c>
      <c r="B57" t="s">
        <v>133</v>
      </c>
      <c r="C57" t="s">
        <v>405</v>
      </c>
      <c r="D57" t="s">
        <v>324</v>
      </c>
      <c r="E57" t="s">
        <v>429</v>
      </c>
      <c r="F57" t="s">
        <v>419</v>
      </c>
      <c r="G57" t="s">
        <v>408</v>
      </c>
      <c r="H57" t="s">
        <v>420</v>
      </c>
      <c r="I57" t="s">
        <v>392</v>
      </c>
      <c r="J57" s="1">
        <v>45634</v>
      </c>
      <c r="K57" s="1">
        <v>45686</v>
      </c>
      <c r="L57">
        <v>52</v>
      </c>
      <c r="M57" s="2">
        <v>212060</v>
      </c>
      <c r="N57" s="2">
        <v>282089</v>
      </c>
      <c r="O57" s="2">
        <v>70029</v>
      </c>
      <c r="P57">
        <v>0</v>
      </c>
      <c r="Q57">
        <v>555.79999999999995</v>
      </c>
      <c r="R57">
        <v>4</v>
      </c>
      <c r="S57" t="s">
        <v>394</v>
      </c>
      <c r="T57" t="s">
        <v>411</v>
      </c>
      <c r="U57" t="s">
        <v>395</v>
      </c>
      <c r="V57">
        <v>0</v>
      </c>
      <c r="W57" t="s">
        <v>611</v>
      </c>
      <c r="X57">
        <v>18</v>
      </c>
      <c r="Y57" t="s">
        <v>462</v>
      </c>
      <c r="Z57" t="s">
        <v>612</v>
      </c>
      <c r="AA57">
        <v>46</v>
      </c>
      <c r="AB57">
        <v>84</v>
      </c>
      <c r="AC57">
        <v>4</v>
      </c>
      <c r="AD57" t="s">
        <v>457</v>
      </c>
      <c r="AE57">
        <v>0</v>
      </c>
      <c r="AF57">
        <v>1</v>
      </c>
      <c r="AG57" t="s">
        <v>415</v>
      </c>
      <c r="AH57">
        <v>2.0699999999999998</v>
      </c>
      <c r="AI57" t="s">
        <v>479</v>
      </c>
      <c r="AJ57">
        <v>52904</v>
      </c>
      <c r="AK57">
        <v>347004</v>
      </c>
      <c r="AL57" t="s">
        <v>425</v>
      </c>
      <c r="AM57">
        <v>242071</v>
      </c>
      <c r="AN57">
        <v>5</v>
      </c>
      <c r="AO57">
        <v>90</v>
      </c>
      <c r="AP57" t="s">
        <v>445</v>
      </c>
      <c r="AQ57" s="2">
        <v>70029</v>
      </c>
    </row>
    <row r="58" spans="1:43" x14ac:dyDescent="0.25">
      <c r="A58" t="s">
        <v>613</v>
      </c>
      <c r="B58" t="s">
        <v>185</v>
      </c>
      <c r="C58" t="s">
        <v>439</v>
      </c>
      <c r="D58" t="s">
        <v>342</v>
      </c>
      <c r="E58" t="s">
        <v>496</v>
      </c>
      <c r="F58" t="s">
        <v>485</v>
      </c>
      <c r="G58" t="s">
        <v>408</v>
      </c>
      <c r="H58" t="s">
        <v>420</v>
      </c>
      <c r="I58" t="s">
        <v>392</v>
      </c>
      <c r="J58" s="1">
        <v>44760</v>
      </c>
      <c r="K58" s="1">
        <v>44772</v>
      </c>
      <c r="L58">
        <v>12</v>
      </c>
      <c r="M58" s="2">
        <v>165457</v>
      </c>
      <c r="N58" s="2">
        <v>221573</v>
      </c>
      <c r="O58" s="2">
        <v>56116</v>
      </c>
      <c r="P58">
        <v>19</v>
      </c>
      <c r="Q58">
        <v>835.2</v>
      </c>
      <c r="R58">
        <v>89</v>
      </c>
      <c r="S58" t="s">
        <v>411</v>
      </c>
      <c r="T58" t="s">
        <v>393</v>
      </c>
      <c r="U58" t="s">
        <v>395</v>
      </c>
      <c r="V58">
        <v>78</v>
      </c>
      <c r="W58" t="s">
        <v>614</v>
      </c>
      <c r="X58">
        <v>24</v>
      </c>
      <c r="Y58" t="s">
        <v>462</v>
      </c>
      <c r="Z58" t="s">
        <v>615</v>
      </c>
      <c r="AA58">
        <v>92</v>
      </c>
      <c r="AB58">
        <v>119</v>
      </c>
      <c r="AC58">
        <v>84</v>
      </c>
      <c r="AD58" t="s">
        <v>444</v>
      </c>
      <c r="AE58">
        <v>21</v>
      </c>
      <c r="AF58">
        <v>7</v>
      </c>
      <c r="AG58" t="s">
        <v>400</v>
      </c>
      <c r="AH58">
        <v>3.37</v>
      </c>
      <c r="AI58" t="s">
        <v>479</v>
      </c>
      <c r="AJ58">
        <v>0</v>
      </c>
      <c r="AK58">
        <v>313460</v>
      </c>
      <c r="AL58" t="s">
        <v>425</v>
      </c>
      <c r="AM58">
        <v>145531</v>
      </c>
      <c r="AN58">
        <v>3</v>
      </c>
      <c r="AO58">
        <v>180</v>
      </c>
      <c r="AP58" t="s">
        <v>445</v>
      </c>
      <c r="AQ58" s="2">
        <v>56116</v>
      </c>
    </row>
    <row r="59" spans="1:43" x14ac:dyDescent="0.25">
      <c r="A59" t="s">
        <v>616</v>
      </c>
      <c r="B59" t="s">
        <v>102</v>
      </c>
      <c r="C59" t="s">
        <v>468</v>
      </c>
      <c r="D59" t="s">
        <v>327</v>
      </c>
      <c r="E59" t="s">
        <v>496</v>
      </c>
      <c r="F59" t="s">
        <v>419</v>
      </c>
      <c r="G59" t="s">
        <v>408</v>
      </c>
      <c r="H59" t="s">
        <v>420</v>
      </c>
      <c r="I59" t="s">
        <v>432</v>
      </c>
      <c r="J59" s="1">
        <v>45735</v>
      </c>
      <c r="K59" s="1">
        <v>45749</v>
      </c>
      <c r="L59">
        <v>14</v>
      </c>
      <c r="M59" s="2">
        <v>337657</v>
      </c>
      <c r="N59" s="2">
        <v>344303</v>
      </c>
      <c r="O59" s="2">
        <v>6646</v>
      </c>
      <c r="P59">
        <v>2</v>
      </c>
      <c r="Q59">
        <v>888.4</v>
      </c>
      <c r="R59">
        <v>14</v>
      </c>
      <c r="S59" t="s">
        <v>394</v>
      </c>
      <c r="T59" t="s">
        <v>503</v>
      </c>
      <c r="U59" t="s">
        <v>395</v>
      </c>
      <c r="V59">
        <v>72</v>
      </c>
      <c r="W59" t="s">
        <v>617</v>
      </c>
      <c r="X59">
        <v>44</v>
      </c>
      <c r="Y59" t="s">
        <v>397</v>
      </c>
      <c r="Z59" t="s">
        <v>511</v>
      </c>
      <c r="AA59">
        <v>100</v>
      </c>
      <c r="AB59">
        <v>57</v>
      </c>
      <c r="AC59">
        <v>59</v>
      </c>
      <c r="AD59" t="s">
        <v>399</v>
      </c>
      <c r="AE59">
        <v>21</v>
      </c>
      <c r="AF59">
        <v>8</v>
      </c>
      <c r="AG59" t="s">
        <v>415</v>
      </c>
      <c r="AH59">
        <v>17</v>
      </c>
      <c r="AI59" t="s">
        <v>436</v>
      </c>
      <c r="AJ59">
        <v>23956</v>
      </c>
      <c r="AK59">
        <v>243804</v>
      </c>
      <c r="AL59" t="s">
        <v>416</v>
      </c>
      <c r="AM59">
        <v>361218</v>
      </c>
      <c r="AN59">
        <v>10</v>
      </c>
      <c r="AO59">
        <v>180</v>
      </c>
      <c r="AP59" t="s">
        <v>437</v>
      </c>
      <c r="AQ59" s="2">
        <v>6646</v>
      </c>
    </row>
    <row r="60" spans="1:43" x14ac:dyDescent="0.25">
      <c r="A60" t="s">
        <v>618</v>
      </c>
      <c r="B60" t="s">
        <v>156</v>
      </c>
      <c r="C60" t="s">
        <v>387</v>
      </c>
      <c r="D60" t="s">
        <v>325</v>
      </c>
      <c r="E60" t="s">
        <v>388</v>
      </c>
      <c r="F60" t="s">
        <v>389</v>
      </c>
      <c r="G60" t="s">
        <v>390</v>
      </c>
      <c r="H60" t="s">
        <v>391</v>
      </c>
      <c r="I60" t="s">
        <v>410</v>
      </c>
      <c r="J60" s="1">
        <v>44807</v>
      </c>
      <c r="K60" s="1">
        <v>44812</v>
      </c>
      <c r="L60">
        <v>5</v>
      </c>
      <c r="M60" s="2">
        <v>27297</v>
      </c>
      <c r="N60" s="2">
        <v>117674</v>
      </c>
      <c r="O60" s="2">
        <v>90377</v>
      </c>
      <c r="P60">
        <v>21</v>
      </c>
      <c r="Q60">
        <v>735.2</v>
      </c>
      <c r="R60">
        <v>30</v>
      </c>
      <c r="S60" t="s">
        <v>394</v>
      </c>
      <c r="T60" t="s">
        <v>411</v>
      </c>
      <c r="U60" t="s">
        <v>395</v>
      </c>
      <c r="V60">
        <v>0</v>
      </c>
      <c r="W60" t="s">
        <v>619</v>
      </c>
      <c r="X60">
        <v>11</v>
      </c>
      <c r="Y60" t="s">
        <v>442</v>
      </c>
      <c r="Z60" t="s">
        <v>498</v>
      </c>
      <c r="AA60">
        <v>23</v>
      </c>
      <c r="AB60">
        <v>59</v>
      </c>
      <c r="AC60">
        <v>10</v>
      </c>
      <c r="AD60" t="s">
        <v>457</v>
      </c>
      <c r="AE60">
        <v>2</v>
      </c>
      <c r="AF60">
        <v>4</v>
      </c>
      <c r="AG60" t="s">
        <v>400</v>
      </c>
      <c r="AH60">
        <v>10.15</v>
      </c>
      <c r="AI60" t="s">
        <v>401</v>
      </c>
      <c r="AJ60">
        <v>0</v>
      </c>
      <c r="AK60">
        <v>611183</v>
      </c>
      <c r="AL60" t="s">
        <v>402</v>
      </c>
      <c r="AM60">
        <v>32072</v>
      </c>
      <c r="AN60">
        <v>10</v>
      </c>
      <c r="AO60">
        <v>180</v>
      </c>
      <c r="AP60" t="s">
        <v>437</v>
      </c>
      <c r="AQ60" s="2">
        <v>90377</v>
      </c>
    </row>
    <row r="61" spans="1:43" x14ac:dyDescent="0.25">
      <c r="A61" t="s">
        <v>620</v>
      </c>
      <c r="B61" t="s">
        <v>23</v>
      </c>
      <c r="C61" t="s">
        <v>405</v>
      </c>
      <c r="D61" t="s">
        <v>311</v>
      </c>
      <c r="E61" t="s">
        <v>429</v>
      </c>
      <c r="F61" t="s">
        <v>419</v>
      </c>
      <c r="G61" t="s">
        <v>430</v>
      </c>
      <c r="H61" t="s">
        <v>409</v>
      </c>
      <c r="I61" t="s">
        <v>392</v>
      </c>
      <c r="J61" s="1">
        <v>45956</v>
      </c>
      <c r="K61" s="1">
        <v>45970</v>
      </c>
      <c r="L61">
        <v>14</v>
      </c>
      <c r="M61" s="2">
        <v>241115</v>
      </c>
      <c r="N61" s="2">
        <v>329914</v>
      </c>
      <c r="O61" s="2">
        <v>88799</v>
      </c>
      <c r="P61">
        <v>9</v>
      </c>
      <c r="Q61">
        <v>306.89999999999998</v>
      </c>
      <c r="R61">
        <v>28</v>
      </c>
      <c r="S61" t="s">
        <v>394</v>
      </c>
      <c r="T61" t="s">
        <v>411</v>
      </c>
      <c r="U61" t="s">
        <v>412</v>
      </c>
      <c r="V61">
        <v>85</v>
      </c>
      <c r="W61" t="s">
        <v>621</v>
      </c>
      <c r="X61">
        <v>38</v>
      </c>
      <c r="Y61" t="s">
        <v>462</v>
      </c>
      <c r="Z61" t="s">
        <v>622</v>
      </c>
      <c r="AA61">
        <v>303</v>
      </c>
      <c r="AB61">
        <v>50</v>
      </c>
      <c r="AC61">
        <v>81</v>
      </c>
      <c r="AD61" t="s">
        <v>399</v>
      </c>
      <c r="AE61">
        <v>2</v>
      </c>
      <c r="AF61">
        <v>1</v>
      </c>
      <c r="AG61" t="s">
        <v>400</v>
      </c>
      <c r="AH61">
        <v>11.81</v>
      </c>
      <c r="AI61" t="s">
        <v>401</v>
      </c>
      <c r="AJ61">
        <v>11627</v>
      </c>
      <c r="AK61">
        <v>269579</v>
      </c>
      <c r="AL61" t="s">
        <v>425</v>
      </c>
      <c r="AM61">
        <v>235454</v>
      </c>
      <c r="AN61">
        <v>5</v>
      </c>
      <c r="AO61">
        <v>365</v>
      </c>
      <c r="AP61" t="s">
        <v>403</v>
      </c>
      <c r="AQ61" s="2">
        <v>88799</v>
      </c>
    </row>
    <row r="62" spans="1:43" x14ac:dyDescent="0.25">
      <c r="A62" t="s">
        <v>623</v>
      </c>
      <c r="B62" t="s">
        <v>104</v>
      </c>
      <c r="C62" t="s">
        <v>387</v>
      </c>
      <c r="D62" t="s">
        <v>344</v>
      </c>
      <c r="E62" t="s">
        <v>388</v>
      </c>
      <c r="F62" t="s">
        <v>485</v>
      </c>
      <c r="G62" t="s">
        <v>430</v>
      </c>
      <c r="H62" t="s">
        <v>391</v>
      </c>
      <c r="I62" t="s">
        <v>469</v>
      </c>
      <c r="J62" s="1">
        <v>44902</v>
      </c>
      <c r="K62" s="1">
        <v>44905</v>
      </c>
      <c r="L62">
        <v>3</v>
      </c>
      <c r="M62" s="2">
        <v>310422</v>
      </c>
      <c r="N62" s="2">
        <v>285103</v>
      </c>
      <c r="O62" s="2">
        <v>-25319</v>
      </c>
      <c r="P62">
        <v>14</v>
      </c>
      <c r="Q62">
        <v>881.2</v>
      </c>
      <c r="R62">
        <v>17</v>
      </c>
      <c r="S62" t="s">
        <v>394</v>
      </c>
      <c r="T62" t="s">
        <v>411</v>
      </c>
      <c r="U62" t="s">
        <v>395</v>
      </c>
      <c r="V62">
        <v>74</v>
      </c>
      <c r="W62" t="s">
        <v>624</v>
      </c>
      <c r="X62">
        <v>41</v>
      </c>
      <c r="Y62" t="s">
        <v>442</v>
      </c>
      <c r="Z62" t="s">
        <v>625</v>
      </c>
      <c r="AA62">
        <v>136</v>
      </c>
      <c r="AB62">
        <v>108</v>
      </c>
      <c r="AC62">
        <v>66</v>
      </c>
      <c r="AD62" t="s">
        <v>435</v>
      </c>
      <c r="AE62">
        <v>2</v>
      </c>
      <c r="AF62">
        <v>4</v>
      </c>
      <c r="AG62" t="s">
        <v>400</v>
      </c>
      <c r="AH62">
        <v>9.24</v>
      </c>
      <c r="AI62" t="s">
        <v>479</v>
      </c>
      <c r="AJ62">
        <v>0</v>
      </c>
      <c r="AK62">
        <v>824355</v>
      </c>
      <c r="AL62" t="s">
        <v>402</v>
      </c>
      <c r="AM62">
        <v>312771</v>
      </c>
      <c r="AN62">
        <v>10</v>
      </c>
      <c r="AO62">
        <v>180</v>
      </c>
      <c r="AP62" t="s">
        <v>417</v>
      </c>
      <c r="AQ62" s="2">
        <v>-25319</v>
      </c>
    </row>
    <row r="63" spans="1:43" x14ac:dyDescent="0.25">
      <c r="A63" t="s">
        <v>626</v>
      </c>
      <c r="B63" t="s">
        <v>180</v>
      </c>
      <c r="C63" t="s">
        <v>481</v>
      </c>
      <c r="D63" t="s">
        <v>336</v>
      </c>
      <c r="E63" t="s">
        <v>429</v>
      </c>
      <c r="F63" t="s">
        <v>389</v>
      </c>
      <c r="G63" t="s">
        <v>408</v>
      </c>
      <c r="H63" t="s">
        <v>391</v>
      </c>
      <c r="I63" t="s">
        <v>492</v>
      </c>
      <c r="J63" s="1">
        <v>44860</v>
      </c>
      <c r="K63" s="1">
        <v>44861</v>
      </c>
      <c r="L63">
        <v>1</v>
      </c>
      <c r="M63" s="2">
        <v>39244</v>
      </c>
      <c r="N63" s="2">
        <v>28683</v>
      </c>
      <c r="O63" s="2">
        <v>-10561</v>
      </c>
      <c r="P63">
        <v>2</v>
      </c>
      <c r="Q63">
        <v>347.8</v>
      </c>
      <c r="R63">
        <v>64</v>
      </c>
      <c r="S63" t="s">
        <v>411</v>
      </c>
      <c r="T63" t="s">
        <v>393</v>
      </c>
      <c r="U63" t="s">
        <v>412</v>
      </c>
      <c r="V63">
        <v>68</v>
      </c>
      <c r="W63" t="s">
        <v>627</v>
      </c>
      <c r="X63">
        <v>2</v>
      </c>
      <c r="Y63" t="s">
        <v>442</v>
      </c>
      <c r="Z63" t="s">
        <v>628</v>
      </c>
      <c r="AA63">
        <v>239</v>
      </c>
      <c r="AB63">
        <v>21</v>
      </c>
      <c r="AC63">
        <v>64</v>
      </c>
      <c r="AD63" t="s">
        <v>435</v>
      </c>
      <c r="AE63">
        <v>14</v>
      </c>
      <c r="AF63">
        <v>7</v>
      </c>
      <c r="AG63" t="s">
        <v>400</v>
      </c>
      <c r="AH63">
        <v>14.76</v>
      </c>
      <c r="AI63" t="s">
        <v>479</v>
      </c>
      <c r="AJ63">
        <v>0</v>
      </c>
      <c r="AK63">
        <v>686127</v>
      </c>
      <c r="AL63" t="s">
        <v>425</v>
      </c>
      <c r="AM63">
        <v>64684</v>
      </c>
      <c r="AN63">
        <v>8</v>
      </c>
      <c r="AO63">
        <v>180</v>
      </c>
      <c r="AP63" t="s">
        <v>403</v>
      </c>
      <c r="AQ63" s="2">
        <v>-10561</v>
      </c>
    </row>
    <row r="64" spans="1:43" x14ac:dyDescent="0.25">
      <c r="A64" t="s">
        <v>629</v>
      </c>
      <c r="B64" t="s">
        <v>122</v>
      </c>
      <c r="C64" t="s">
        <v>387</v>
      </c>
      <c r="D64" t="s">
        <v>340</v>
      </c>
      <c r="E64" t="s">
        <v>453</v>
      </c>
      <c r="F64" t="s">
        <v>440</v>
      </c>
      <c r="G64" t="s">
        <v>390</v>
      </c>
      <c r="H64" t="s">
        <v>391</v>
      </c>
      <c r="I64" t="s">
        <v>410</v>
      </c>
      <c r="J64" s="1">
        <v>45716</v>
      </c>
      <c r="K64" s="1">
        <v>45768</v>
      </c>
      <c r="L64">
        <v>52</v>
      </c>
      <c r="M64" s="2">
        <v>202278</v>
      </c>
      <c r="N64" s="2">
        <v>186984</v>
      </c>
      <c r="O64" s="2">
        <v>-15294</v>
      </c>
      <c r="P64">
        <v>7</v>
      </c>
      <c r="Q64">
        <v>302.39999999999998</v>
      </c>
      <c r="R64">
        <v>53</v>
      </c>
      <c r="S64" t="s">
        <v>393</v>
      </c>
      <c r="T64" t="s">
        <v>394</v>
      </c>
      <c r="U64" t="s">
        <v>395</v>
      </c>
      <c r="V64">
        <v>0</v>
      </c>
      <c r="W64" t="s">
        <v>630</v>
      </c>
      <c r="X64">
        <v>5</v>
      </c>
      <c r="Y64" t="s">
        <v>397</v>
      </c>
      <c r="Z64" t="s">
        <v>581</v>
      </c>
      <c r="AA64">
        <v>378</v>
      </c>
      <c r="AB64">
        <v>120</v>
      </c>
      <c r="AC64">
        <v>9</v>
      </c>
      <c r="AD64" t="s">
        <v>399</v>
      </c>
      <c r="AE64">
        <v>2</v>
      </c>
      <c r="AF64">
        <v>6</v>
      </c>
      <c r="AG64" t="s">
        <v>424</v>
      </c>
      <c r="AH64">
        <v>6.01</v>
      </c>
      <c r="AI64" t="s">
        <v>458</v>
      </c>
      <c r="AJ64">
        <v>0</v>
      </c>
      <c r="AK64">
        <v>595307</v>
      </c>
      <c r="AL64" t="s">
        <v>416</v>
      </c>
      <c r="AM64">
        <v>204707</v>
      </c>
      <c r="AN64">
        <v>0</v>
      </c>
      <c r="AO64">
        <v>30</v>
      </c>
      <c r="AP64" t="s">
        <v>426</v>
      </c>
      <c r="AQ64" s="2">
        <v>-15294</v>
      </c>
    </row>
    <row r="65" spans="1:43" x14ac:dyDescent="0.25">
      <c r="A65" t="s">
        <v>631</v>
      </c>
      <c r="B65" t="s">
        <v>285</v>
      </c>
      <c r="C65" t="s">
        <v>481</v>
      </c>
      <c r="D65" t="s">
        <v>315</v>
      </c>
      <c r="E65" t="s">
        <v>496</v>
      </c>
      <c r="F65" t="s">
        <v>389</v>
      </c>
      <c r="G65" t="s">
        <v>430</v>
      </c>
      <c r="H65" t="s">
        <v>447</v>
      </c>
      <c r="I65" t="s">
        <v>392</v>
      </c>
      <c r="J65" s="1">
        <v>45529</v>
      </c>
      <c r="K65" s="1">
        <v>45586</v>
      </c>
      <c r="L65">
        <v>57</v>
      </c>
      <c r="M65" s="2">
        <v>209923</v>
      </c>
      <c r="N65" s="2">
        <v>182687</v>
      </c>
      <c r="O65" s="2">
        <v>-27236</v>
      </c>
      <c r="P65">
        <v>2</v>
      </c>
      <c r="Q65">
        <v>85.8</v>
      </c>
      <c r="R65">
        <v>48</v>
      </c>
      <c r="S65" t="s">
        <v>393</v>
      </c>
      <c r="T65" t="s">
        <v>393</v>
      </c>
      <c r="U65" t="s">
        <v>412</v>
      </c>
      <c r="V65">
        <v>61</v>
      </c>
      <c r="W65" t="s">
        <v>632</v>
      </c>
      <c r="X65">
        <v>34</v>
      </c>
      <c r="Y65" t="s">
        <v>397</v>
      </c>
      <c r="Z65" t="s">
        <v>633</v>
      </c>
      <c r="AA65">
        <v>305</v>
      </c>
      <c r="AB65">
        <v>75</v>
      </c>
      <c r="AC65">
        <v>32</v>
      </c>
      <c r="AD65" t="s">
        <v>435</v>
      </c>
      <c r="AE65">
        <v>0</v>
      </c>
      <c r="AF65">
        <v>6</v>
      </c>
      <c r="AG65" t="s">
        <v>415</v>
      </c>
      <c r="AH65">
        <v>14.01</v>
      </c>
      <c r="AI65" t="s">
        <v>458</v>
      </c>
      <c r="AJ65">
        <v>0</v>
      </c>
      <c r="AK65">
        <v>294941</v>
      </c>
      <c r="AL65" t="s">
        <v>416</v>
      </c>
      <c r="AM65">
        <v>206535</v>
      </c>
      <c r="AN65">
        <v>0</v>
      </c>
      <c r="AO65">
        <v>90</v>
      </c>
      <c r="AP65" t="s">
        <v>437</v>
      </c>
      <c r="AQ65" s="2">
        <v>-27236</v>
      </c>
    </row>
    <row r="66" spans="1:43" x14ac:dyDescent="0.25">
      <c r="A66" t="s">
        <v>634</v>
      </c>
      <c r="B66" t="s">
        <v>51</v>
      </c>
      <c r="C66" t="s">
        <v>468</v>
      </c>
      <c r="D66" t="s">
        <v>343</v>
      </c>
      <c r="E66" t="s">
        <v>388</v>
      </c>
      <c r="F66" t="s">
        <v>389</v>
      </c>
      <c r="G66" t="s">
        <v>390</v>
      </c>
      <c r="H66" t="s">
        <v>409</v>
      </c>
      <c r="I66" t="s">
        <v>410</v>
      </c>
      <c r="J66" s="1">
        <v>45500</v>
      </c>
      <c r="K66" s="1">
        <v>45540</v>
      </c>
      <c r="L66">
        <v>40</v>
      </c>
      <c r="M66" s="2">
        <v>70105</v>
      </c>
      <c r="N66" s="2">
        <v>36192</v>
      </c>
      <c r="O66" s="2">
        <v>-33913</v>
      </c>
      <c r="P66">
        <v>7</v>
      </c>
      <c r="Q66">
        <v>132.9</v>
      </c>
      <c r="R66">
        <v>60</v>
      </c>
      <c r="S66" t="s">
        <v>393</v>
      </c>
      <c r="T66" t="s">
        <v>503</v>
      </c>
      <c r="U66" t="s">
        <v>395</v>
      </c>
      <c r="V66">
        <v>0</v>
      </c>
      <c r="W66" t="s">
        <v>635</v>
      </c>
      <c r="X66">
        <v>5</v>
      </c>
      <c r="Y66" t="s">
        <v>422</v>
      </c>
      <c r="Z66" t="s">
        <v>636</v>
      </c>
      <c r="AA66">
        <v>454</v>
      </c>
      <c r="AB66">
        <v>82</v>
      </c>
      <c r="AC66">
        <v>78</v>
      </c>
      <c r="AD66" t="s">
        <v>457</v>
      </c>
      <c r="AE66">
        <v>7</v>
      </c>
      <c r="AF66">
        <v>5</v>
      </c>
      <c r="AG66" t="s">
        <v>415</v>
      </c>
      <c r="AH66">
        <v>12.26</v>
      </c>
      <c r="AI66" t="s">
        <v>401</v>
      </c>
      <c r="AJ66">
        <v>68858</v>
      </c>
      <c r="AK66">
        <v>433298</v>
      </c>
      <c r="AL66" t="s">
        <v>416</v>
      </c>
      <c r="AM66">
        <v>97199</v>
      </c>
      <c r="AN66">
        <v>9</v>
      </c>
      <c r="AO66">
        <v>180</v>
      </c>
      <c r="AP66" t="s">
        <v>426</v>
      </c>
      <c r="AQ66" s="2">
        <v>-33913</v>
      </c>
    </row>
    <row r="67" spans="1:43" x14ac:dyDescent="0.25">
      <c r="A67" t="s">
        <v>637</v>
      </c>
      <c r="B67" t="s">
        <v>160</v>
      </c>
      <c r="C67" t="s">
        <v>439</v>
      </c>
      <c r="D67" t="s">
        <v>317</v>
      </c>
      <c r="E67" t="s">
        <v>460</v>
      </c>
      <c r="F67" t="s">
        <v>440</v>
      </c>
      <c r="G67" t="s">
        <v>390</v>
      </c>
      <c r="H67" t="s">
        <v>391</v>
      </c>
      <c r="I67" t="s">
        <v>469</v>
      </c>
      <c r="J67" s="1">
        <v>45905</v>
      </c>
      <c r="K67" s="1">
        <v>45939</v>
      </c>
      <c r="L67">
        <v>34</v>
      </c>
      <c r="M67" s="2">
        <v>285813</v>
      </c>
      <c r="N67" s="2">
        <v>278103</v>
      </c>
      <c r="O67" s="2">
        <v>-7710</v>
      </c>
      <c r="P67">
        <v>16</v>
      </c>
      <c r="Q67">
        <v>803.9</v>
      </c>
      <c r="R67">
        <v>17</v>
      </c>
      <c r="S67" t="s">
        <v>394</v>
      </c>
      <c r="T67" t="s">
        <v>503</v>
      </c>
      <c r="U67" t="s">
        <v>416</v>
      </c>
      <c r="V67">
        <v>0</v>
      </c>
      <c r="W67" t="s">
        <v>638</v>
      </c>
      <c r="X67">
        <v>43</v>
      </c>
      <c r="Y67" t="s">
        <v>449</v>
      </c>
      <c r="Z67" t="s">
        <v>639</v>
      </c>
      <c r="AA67">
        <v>251</v>
      </c>
      <c r="AB67">
        <v>113</v>
      </c>
      <c r="AC67">
        <v>8</v>
      </c>
      <c r="AD67" t="s">
        <v>444</v>
      </c>
      <c r="AE67">
        <v>16</v>
      </c>
      <c r="AF67">
        <v>4</v>
      </c>
      <c r="AG67" t="s">
        <v>424</v>
      </c>
      <c r="AH67">
        <v>14.67</v>
      </c>
      <c r="AI67" t="s">
        <v>458</v>
      </c>
      <c r="AJ67">
        <v>0</v>
      </c>
      <c r="AK67">
        <v>983608</v>
      </c>
      <c r="AL67" t="s">
        <v>416</v>
      </c>
      <c r="AM67">
        <v>279950</v>
      </c>
      <c r="AN67">
        <v>3</v>
      </c>
      <c r="AO67">
        <v>90</v>
      </c>
      <c r="AP67" t="s">
        <v>445</v>
      </c>
      <c r="AQ67" s="2">
        <v>-7710</v>
      </c>
    </row>
    <row r="68" spans="1:43" x14ac:dyDescent="0.25">
      <c r="A68" t="s">
        <v>640</v>
      </c>
      <c r="B68" t="s">
        <v>180</v>
      </c>
      <c r="C68" t="s">
        <v>481</v>
      </c>
      <c r="D68" t="s">
        <v>326</v>
      </c>
      <c r="E68" t="s">
        <v>453</v>
      </c>
      <c r="F68" t="s">
        <v>440</v>
      </c>
      <c r="G68" t="s">
        <v>454</v>
      </c>
      <c r="H68" t="s">
        <v>391</v>
      </c>
      <c r="I68" t="s">
        <v>392</v>
      </c>
      <c r="J68" s="1">
        <v>44996</v>
      </c>
      <c r="K68" s="1">
        <v>45047</v>
      </c>
      <c r="L68">
        <v>51</v>
      </c>
      <c r="M68" s="2">
        <v>334013</v>
      </c>
      <c r="N68" s="2">
        <v>444805</v>
      </c>
      <c r="O68" s="2">
        <v>110792</v>
      </c>
      <c r="P68">
        <v>9</v>
      </c>
      <c r="Q68">
        <v>670.5</v>
      </c>
      <c r="R68">
        <v>30</v>
      </c>
      <c r="S68" t="s">
        <v>394</v>
      </c>
      <c r="T68" t="s">
        <v>503</v>
      </c>
      <c r="U68" t="s">
        <v>416</v>
      </c>
      <c r="V68">
        <v>82</v>
      </c>
      <c r="W68" t="s">
        <v>641</v>
      </c>
      <c r="X68">
        <v>31</v>
      </c>
      <c r="Y68" t="s">
        <v>397</v>
      </c>
      <c r="Z68" t="s">
        <v>642</v>
      </c>
      <c r="AA68">
        <v>340</v>
      </c>
      <c r="AB68">
        <v>120</v>
      </c>
      <c r="AC68">
        <v>32</v>
      </c>
      <c r="AD68" t="s">
        <v>444</v>
      </c>
      <c r="AE68">
        <v>7</v>
      </c>
      <c r="AF68">
        <v>8</v>
      </c>
      <c r="AG68" t="s">
        <v>451</v>
      </c>
      <c r="AH68">
        <v>7.01</v>
      </c>
      <c r="AI68" t="s">
        <v>458</v>
      </c>
      <c r="AJ68">
        <v>0</v>
      </c>
      <c r="AK68">
        <v>606166</v>
      </c>
      <c r="AL68" t="s">
        <v>425</v>
      </c>
      <c r="AM68">
        <v>345666</v>
      </c>
      <c r="AN68">
        <v>1</v>
      </c>
      <c r="AO68">
        <v>30</v>
      </c>
      <c r="AP68" t="s">
        <v>417</v>
      </c>
      <c r="AQ68" s="2">
        <v>110792</v>
      </c>
    </row>
    <row r="69" spans="1:43" x14ac:dyDescent="0.25">
      <c r="A69" t="s">
        <v>643</v>
      </c>
      <c r="B69" t="s">
        <v>26</v>
      </c>
      <c r="C69" t="s">
        <v>468</v>
      </c>
      <c r="D69" t="s">
        <v>334</v>
      </c>
      <c r="E69" t="s">
        <v>496</v>
      </c>
      <c r="F69" t="s">
        <v>485</v>
      </c>
      <c r="G69" t="s">
        <v>454</v>
      </c>
      <c r="H69" t="s">
        <v>447</v>
      </c>
      <c r="I69" t="s">
        <v>492</v>
      </c>
      <c r="J69" s="1">
        <v>45351</v>
      </c>
      <c r="K69" s="1">
        <v>45357</v>
      </c>
      <c r="L69">
        <v>6</v>
      </c>
      <c r="M69" s="2">
        <v>334116</v>
      </c>
      <c r="N69" s="2">
        <v>326225</v>
      </c>
      <c r="O69" s="2">
        <v>-7891</v>
      </c>
      <c r="P69">
        <v>-19</v>
      </c>
      <c r="Q69">
        <v>893.7</v>
      </c>
      <c r="R69">
        <v>22</v>
      </c>
      <c r="S69" t="s">
        <v>394</v>
      </c>
      <c r="T69" t="s">
        <v>411</v>
      </c>
      <c r="U69" t="s">
        <v>395</v>
      </c>
      <c r="V69">
        <v>86</v>
      </c>
      <c r="W69" t="s">
        <v>644</v>
      </c>
      <c r="X69">
        <v>9</v>
      </c>
      <c r="Y69" t="s">
        <v>422</v>
      </c>
      <c r="Z69" t="s">
        <v>645</v>
      </c>
      <c r="AA69">
        <v>268</v>
      </c>
      <c r="AB69">
        <v>85</v>
      </c>
      <c r="AC69">
        <v>86</v>
      </c>
      <c r="AD69" t="s">
        <v>435</v>
      </c>
      <c r="AE69">
        <v>14</v>
      </c>
      <c r="AF69">
        <v>4</v>
      </c>
      <c r="AG69" t="s">
        <v>400</v>
      </c>
      <c r="AH69">
        <v>9.4700000000000006</v>
      </c>
      <c r="AI69" t="s">
        <v>401</v>
      </c>
      <c r="AJ69">
        <v>0</v>
      </c>
      <c r="AK69">
        <v>790760</v>
      </c>
      <c r="AL69" t="s">
        <v>425</v>
      </c>
      <c r="AM69">
        <v>380695</v>
      </c>
      <c r="AN69">
        <v>3</v>
      </c>
      <c r="AO69">
        <v>365</v>
      </c>
      <c r="AP69" t="s">
        <v>417</v>
      </c>
      <c r="AQ69" s="2">
        <v>-7891</v>
      </c>
    </row>
    <row r="70" spans="1:43" x14ac:dyDescent="0.25">
      <c r="A70" t="s">
        <v>646</v>
      </c>
      <c r="B70" t="s">
        <v>182</v>
      </c>
      <c r="C70" t="s">
        <v>468</v>
      </c>
      <c r="D70" t="s">
        <v>334</v>
      </c>
      <c r="E70" t="s">
        <v>453</v>
      </c>
      <c r="F70" t="s">
        <v>440</v>
      </c>
      <c r="G70" t="s">
        <v>430</v>
      </c>
      <c r="H70" t="s">
        <v>473</v>
      </c>
      <c r="I70" t="s">
        <v>410</v>
      </c>
      <c r="J70" s="1">
        <v>45253</v>
      </c>
      <c r="K70" s="1">
        <v>45272</v>
      </c>
      <c r="L70">
        <v>19</v>
      </c>
      <c r="M70" s="2">
        <v>361816</v>
      </c>
      <c r="N70" s="2">
        <v>388979</v>
      </c>
      <c r="O70" s="2">
        <v>27163</v>
      </c>
      <c r="P70">
        <v>16</v>
      </c>
      <c r="Q70">
        <v>125.2</v>
      </c>
      <c r="R70">
        <v>27</v>
      </c>
      <c r="S70" t="s">
        <v>394</v>
      </c>
      <c r="T70" t="s">
        <v>503</v>
      </c>
      <c r="U70" t="s">
        <v>395</v>
      </c>
      <c r="V70">
        <v>0</v>
      </c>
      <c r="W70" t="s">
        <v>647</v>
      </c>
      <c r="X70">
        <v>34</v>
      </c>
      <c r="Y70" t="s">
        <v>422</v>
      </c>
      <c r="Z70" t="s">
        <v>648</v>
      </c>
      <c r="AA70">
        <v>91</v>
      </c>
      <c r="AB70">
        <v>81</v>
      </c>
      <c r="AC70">
        <v>32</v>
      </c>
      <c r="AD70" t="s">
        <v>399</v>
      </c>
      <c r="AE70">
        <v>2</v>
      </c>
      <c r="AF70">
        <v>2</v>
      </c>
      <c r="AG70" t="s">
        <v>451</v>
      </c>
      <c r="AH70">
        <v>10.37</v>
      </c>
      <c r="AI70" t="s">
        <v>436</v>
      </c>
      <c r="AJ70">
        <v>0</v>
      </c>
      <c r="AK70">
        <v>339523</v>
      </c>
      <c r="AL70" t="s">
        <v>402</v>
      </c>
      <c r="AM70">
        <v>388491</v>
      </c>
      <c r="AN70">
        <v>6</v>
      </c>
      <c r="AO70">
        <v>365</v>
      </c>
      <c r="AP70" t="s">
        <v>445</v>
      </c>
      <c r="AQ70" s="2">
        <v>27163</v>
      </c>
    </row>
    <row r="71" spans="1:43" x14ac:dyDescent="0.25">
      <c r="A71" t="s">
        <v>649</v>
      </c>
      <c r="B71" t="s">
        <v>21</v>
      </c>
      <c r="C71" t="s">
        <v>439</v>
      </c>
      <c r="D71" t="s">
        <v>330</v>
      </c>
      <c r="E71" t="s">
        <v>496</v>
      </c>
      <c r="F71" t="s">
        <v>419</v>
      </c>
      <c r="G71" t="s">
        <v>408</v>
      </c>
      <c r="H71" t="s">
        <v>391</v>
      </c>
      <c r="I71" t="s">
        <v>410</v>
      </c>
      <c r="J71" s="1">
        <v>44973</v>
      </c>
      <c r="K71" s="1">
        <v>44991</v>
      </c>
      <c r="L71">
        <v>18</v>
      </c>
      <c r="M71" s="2">
        <v>358395</v>
      </c>
      <c r="N71" s="2">
        <v>404933</v>
      </c>
      <c r="O71" s="2">
        <v>46538</v>
      </c>
      <c r="P71">
        <v>4</v>
      </c>
      <c r="Q71">
        <v>732.4</v>
      </c>
      <c r="R71">
        <v>78</v>
      </c>
      <c r="S71" t="s">
        <v>411</v>
      </c>
      <c r="T71" t="s">
        <v>393</v>
      </c>
      <c r="U71" t="s">
        <v>412</v>
      </c>
      <c r="V71">
        <v>0</v>
      </c>
      <c r="W71" t="s">
        <v>650</v>
      </c>
      <c r="X71">
        <v>8</v>
      </c>
      <c r="Y71" t="s">
        <v>397</v>
      </c>
      <c r="Z71" t="s">
        <v>490</v>
      </c>
      <c r="AA71">
        <v>106</v>
      </c>
      <c r="AB71">
        <v>79</v>
      </c>
      <c r="AC71">
        <v>46</v>
      </c>
      <c r="AD71" t="s">
        <v>399</v>
      </c>
      <c r="AE71">
        <v>2</v>
      </c>
      <c r="AF71">
        <v>2</v>
      </c>
      <c r="AG71" t="s">
        <v>415</v>
      </c>
      <c r="AH71">
        <v>11.33</v>
      </c>
      <c r="AI71" t="s">
        <v>479</v>
      </c>
      <c r="AJ71">
        <v>0</v>
      </c>
      <c r="AK71">
        <v>603091</v>
      </c>
      <c r="AL71" t="s">
        <v>425</v>
      </c>
      <c r="AM71">
        <v>362129</v>
      </c>
      <c r="AN71">
        <v>1</v>
      </c>
      <c r="AO71">
        <v>30</v>
      </c>
      <c r="AP71" t="s">
        <v>445</v>
      </c>
      <c r="AQ71" s="2">
        <v>46538</v>
      </c>
    </row>
    <row r="72" spans="1:43" x14ac:dyDescent="0.25">
      <c r="A72" t="s">
        <v>651</v>
      </c>
      <c r="B72" t="s">
        <v>67</v>
      </c>
      <c r="C72" t="s">
        <v>439</v>
      </c>
      <c r="D72" t="s">
        <v>329</v>
      </c>
      <c r="E72" t="s">
        <v>429</v>
      </c>
      <c r="F72" t="s">
        <v>440</v>
      </c>
      <c r="G72" t="s">
        <v>430</v>
      </c>
      <c r="H72" t="s">
        <v>447</v>
      </c>
      <c r="I72" t="s">
        <v>392</v>
      </c>
      <c r="J72" s="1">
        <v>45923</v>
      </c>
      <c r="K72" s="1">
        <v>45922</v>
      </c>
      <c r="L72">
        <v>-1</v>
      </c>
      <c r="M72" s="2">
        <v>478309</v>
      </c>
      <c r="N72" s="2">
        <v>551760</v>
      </c>
      <c r="O72" s="2">
        <v>73451</v>
      </c>
      <c r="P72">
        <v>0</v>
      </c>
      <c r="Q72">
        <v>779.4</v>
      </c>
      <c r="R72">
        <v>18</v>
      </c>
      <c r="S72" t="s">
        <v>394</v>
      </c>
      <c r="T72" t="s">
        <v>411</v>
      </c>
      <c r="U72" t="s">
        <v>412</v>
      </c>
      <c r="V72">
        <v>72</v>
      </c>
      <c r="W72" t="s">
        <v>652</v>
      </c>
      <c r="X72">
        <v>12</v>
      </c>
      <c r="Y72" t="s">
        <v>442</v>
      </c>
      <c r="Z72" t="s">
        <v>653</v>
      </c>
      <c r="AA72">
        <v>82</v>
      </c>
      <c r="AB72">
        <v>62</v>
      </c>
      <c r="AC72">
        <v>70</v>
      </c>
      <c r="AD72" t="s">
        <v>399</v>
      </c>
      <c r="AE72">
        <v>21</v>
      </c>
      <c r="AF72">
        <v>3</v>
      </c>
      <c r="AG72" t="s">
        <v>451</v>
      </c>
      <c r="AH72">
        <v>11.01</v>
      </c>
      <c r="AI72" t="s">
        <v>458</v>
      </c>
      <c r="AJ72">
        <v>0</v>
      </c>
      <c r="AK72">
        <v>527862</v>
      </c>
      <c r="AL72" t="s">
        <v>402</v>
      </c>
      <c r="AM72">
        <v>527805</v>
      </c>
      <c r="AN72">
        <v>1</v>
      </c>
      <c r="AO72">
        <v>180</v>
      </c>
      <c r="AP72" t="s">
        <v>426</v>
      </c>
      <c r="AQ72" s="2">
        <v>73451</v>
      </c>
    </row>
    <row r="73" spans="1:43" x14ac:dyDescent="0.25">
      <c r="A73" t="s">
        <v>654</v>
      </c>
      <c r="B73" t="s">
        <v>273</v>
      </c>
      <c r="C73" t="s">
        <v>439</v>
      </c>
      <c r="D73" t="s">
        <v>339</v>
      </c>
      <c r="E73" t="s">
        <v>406</v>
      </c>
      <c r="F73" t="s">
        <v>389</v>
      </c>
      <c r="G73" t="s">
        <v>430</v>
      </c>
      <c r="H73" t="s">
        <v>391</v>
      </c>
      <c r="I73" t="s">
        <v>432</v>
      </c>
      <c r="J73" s="1">
        <v>44977</v>
      </c>
      <c r="K73" s="1">
        <v>44977</v>
      </c>
      <c r="L73">
        <v>0</v>
      </c>
      <c r="M73" s="2">
        <v>437634</v>
      </c>
      <c r="N73" s="2">
        <v>421166</v>
      </c>
      <c r="O73" s="2">
        <v>-16468</v>
      </c>
      <c r="P73">
        <v>16</v>
      </c>
      <c r="Q73">
        <v>134.4</v>
      </c>
      <c r="R73">
        <v>59</v>
      </c>
      <c r="S73" t="s">
        <v>393</v>
      </c>
      <c r="T73" t="s">
        <v>411</v>
      </c>
      <c r="U73" t="s">
        <v>395</v>
      </c>
      <c r="V73">
        <v>89</v>
      </c>
      <c r="W73" t="s">
        <v>655</v>
      </c>
      <c r="X73">
        <v>35</v>
      </c>
      <c r="Y73" t="s">
        <v>422</v>
      </c>
      <c r="Z73" t="s">
        <v>612</v>
      </c>
      <c r="AA73">
        <v>259</v>
      </c>
      <c r="AB73">
        <v>109</v>
      </c>
      <c r="AC73">
        <v>-3</v>
      </c>
      <c r="AD73" t="s">
        <v>435</v>
      </c>
      <c r="AE73">
        <v>7</v>
      </c>
      <c r="AF73">
        <v>3</v>
      </c>
      <c r="AG73" t="s">
        <v>424</v>
      </c>
      <c r="AH73">
        <v>15.2</v>
      </c>
      <c r="AI73" t="s">
        <v>458</v>
      </c>
      <c r="AJ73">
        <v>0</v>
      </c>
      <c r="AK73">
        <v>790108</v>
      </c>
      <c r="AL73" t="s">
        <v>425</v>
      </c>
      <c r="AM73">
        <v>453502</v>
      </c>
      <c r="AN73">
        <v>9</v>
      </c>
      <c r="AO73">
        <v>180</v>
      </c>
      <c r="AP73" t="s">
        <v>445</v>
      </c>
      <c r="AQ73" s="2">
        <v>-16468</v>
      </c>
    </row>
    <row r="74" spans="1:43" x14ac:dyDescent="0.25">
      <c r="A74" t="s">
        <v>656</v>
      </c>
      <c r="B74" t="s">
        <v>269</v>
      </c>
      <c r="C74" t="s">
        <v>439</v>
      </c>
      <c r="D74" t="s">
        <v>311</v>
      </c>
      <c r="E74" t="s">
        <v>429</v>
      </c>
      <c r="F74" t="s">
        <v>389</v>
      </c>
      <c r="G74" t="s">
        <v>390</v>
      </c>
      <c r="H74" t="s">
        <v>447</v>
      </c>
      <c r="I74" t="s">
        <v>392</v>
      </c>
      <c r="J74" s="1">
        <v>45623</v>
      </c>
      <c r="K74" s="1">
        <v>45641</v>
      </c>
      <c r="L74">
        <v>18</v>
      </c>
      <c r="M74" s="2">
        <v>91682</v>
      </c>
      <c r="N74" s="2">
        <v>124758</v>
      </c>
      <c r="O74" s="2">
        <v>33076</v>
      </c>
      <c r="P74">
        <v>9</v>
      </c>
      <c r="Q74">
        <v>273.39999999999998</v>
      </c>
      <c r="R74">
        <v>58</v>
      </c>
      <c r="S74" t="s">
        <v>393</v>
      </c>
      <c r="T74" t="s">
        <v>394</v>
      </c>
      <c r="U74" t="s">
        <v>416</v>
      </c>
      <c r="V74">
        <v>0</v>
      </c>
      <c r="W74" t="s">
        <v>657</v>
      </c>
      <c r="X74">
        <v>19</v>
      </c>
      <c r="Y74" t="s">
        <v>442</v>
      </c>
      <c r="Z74" t="s">
        <v>658</v>
      </c>
      <c r="AA74">
        <v>139</v>
      </c>
      <c r="AB74">
        <v>11</v>
      </c>
      <c r="AC74">
        <v>83</v>
      </c>
      <c r="AD74" t="s">
        <v>444</v>
      </c>
      <c r="AE74">
        <v>16</v>
      </c>
      <c r="AF74">
        <v>7</v>
      </c>
      <c r="AG74" t="s">
        <v>415</v>
      </c>
      <c r="AH74">
        <v>13.04</v>
      </c>
      <c r="AI74" t="s">
        <v>401</v>
      </c>
      <c r="AJ74">
        <v>77682</v>
      </c>
      <c r="AK74">
        <v>769943</v>
      </c>
      <c r="AL74" t="s">
        <v>402</v>
      </c>
      <c r="AM74">
        <v>121392</v>
      </c>
      <c r="AN74">
        <v>7</v>
      </c>
      <c r="AO74">
        <v>180</v>
      </c>
      <c r="AP74" t="s">
        <v>426</v>
      </c>
      <c r="AQ74" s="2">
        <v>33076</v>
      </c>
    </row>
    <row r="75" spans="1:43" x14ac:dyDescent="0.25">
      <c r="A75" t="s">
        <v>659</v>
      </c>
      <c r="B75" t="s">
        <v>81</v>
      </c>
      <c r="C75" t="s">
        <v>428</v>
      </c>
      <c r="D75" t="s">
        <v>331</v>
      </c>
      <c r="E75" t="s">
        <v>453</v>
      </c>
      <c r="F75" t="s">
        <v>389</v>
      </c>
      <c r="G75" t="s">
        <v>454</v>
      </c>
      <c r="H75" t="s">
        <v>409</v>
      </c>
      <c r="I75" t="s">
        <v>392</v>
      </c>
      <c r="J75" s="1">
        <v>45070</v>
      </c>
      <c r="K75" s="1">
        <v>45123</v>
      </c>
      <c r="L75">
        <v>53</v>
      </c>
      <c r="M75" s="2">
        <v>406292</v>
      </c>
      <c r="N75" s="2">
        <v>490679</v>
      </c>
      <c r="O75" s="2">
        <v>84387</v>
      </c>
      <c r="P75">
        <v>16</v>
      </c>
      <c r="Q75">
        <v>137.19999999999999</v>
      </c>
      <c r="R75">
        <v>20</v>
      </c>
      <c r="S75" t="s">
        <v>394</v>
      </c>
      <c r="T75" t="s">
        <v>393</v>
      </c>
      <c r="U75" t="s">
        <v>416</v>
      </c>
      <c r="V75">
        <v>0</v>
      </c>
      <c r="W75" t="s">
        <v>660</v>
      </c>
      <c r="X75">
        <v>2</v>
      </c>
      <c r="Y75" t="s">
        <v>422</v>
      </c>
      <c r="Z75" t="s">
        <v>661</v>
      </c>
      <c r="AA75">
        <v>261</v>
      </c>
      <c r="AB75">
        <v>93</v>
      </c>
      <c r="AC75">
        <v>90</v>
      </c>
      <c r="AD75" t="s">
        <v>435</v>
      </c>
      <c r="AE75">
        <v>7</v>
      </c>
      <c r="AF75">
        <v>4</v>
      </c>
      <c r="AG75" t="s">
        <v>451</v>
      </c>
      <c r="AH75">
        <v>2.76</v>
      </c>
      <c r="AI75" t="s">
        <v>401</v>
      </c>
      <c r="AJ75">
        <v>0</v>
      </c>
      <c r="AK75">
        <v>680393</v>
      </c>
      <c r="AL75" t="s">
        <v>416</v>
      </c>
      <c r="AM75">
        <v>391062</v>
      </c>
      <c r="AN75">
        <v>4</v>
      </c>
      <c r="AO75">
        <v>180</v>
      </c>
      <c r="AP75" t="s">
        <v>445</v>
      </c>
      <c r="AQ75" s="2">
        <v>84387</v>
      </c>
    </row>
    <row r="76" spans="1:43" x14ac:dyDescent="0.25">
      <c r="A76" t="s">
        <v>662</v>
      </c>
      <c r="B76" t="s">
        <v>165</v>
      </c>
      <c r="C76" t="s">
        <v>439</v>
      </c>
      <c r="D76" t="s">
        <v>330</v>
      </c>
      <c r="E76" t="s">
        <v>496</v>
      </c>
      <c r="F76" t="s">
        <v>440</v>
      </c>
      <c r="G76" t="s">
        <v>390</v>
      </c>
      <c r="H76" t="s">
        <v>409</v>
      </c>
      <c r="I76" t="s">
        <v>469</v>
      </c>
      <c r="J76" s="1">
        <v>45475</v>
      </c>
      <c r="K76" s="1">
        <v>45528</v>
      </c>
      <c r="L76">
        <v>53</v>
      </c>
      <c r="M76" s="2">
        <v>78195</v>
      </c>
      <c r="N76" s="2">
        <v>168195</v>
      </c>
      <c r="O76" s="2">
        <v>90000</v>
      </c>
      <c r="P76">
        <v>2</v>
      </c>
      <c r="Q76">
        <v>379</v>
      </c>
      <c r="R76">
        <v>95</v>
      </c>
      <c r="S76" t="s">
        <v>411</v>
      </c>
      <c r="T76" t="s">
        <v>503</v>
      </c>
      <c r="U76" t="s">
        <v>395</v>
      </c>
      <c r="V76">
        <v>70</v>
      </c>
      <c r="W76" t="s">
        <v>663</v>
      </c>
      <c r="X76">
        <v>44</v>
      </c>
      <c r="Y76" t="s">
        <v>397</v>
      </c>
      <c r="Z76" t="s">
        <v>664</v>
      </c>
      <c r="AA76">
        <v>195</v>
      </c>
      <c r="AB76">
        <v>67</v>
      </c>
      <c r="AC76">
        <v>10</v>
      </c>
      <c r="AD76" t="s">
        <v>435</v>
      </c>
      <c r="AE76">
        <v>4</v>
      </c>
      <c r="AF76">
        <v>5</v>
      </c>
      <c r="AG76" t="s">
        <v>451</v>
      </c>
      <c r="AH76">
        <v>4.76</v>
      </c>
      <c r="AI76" t="s">
        <v>436</v>
      </c>
      <c r="AJ76">
        <v>0</v>
      </c>
      <c r="AK76">
        <v>882608</v>
      </c>
      <c r="AL76" t="s">
        <v>402</v>
      </c>
      <c r="AM76">
        <v>77827</v>
      </c>
      <c r="AN76">
        <v>9</v>
      </c>
      <c r="AO76">
        <v>180</v>
      </c>
      <c r="AP76" t="s">
        <v>445</v>
      </c>
      <c r="AQ76" s="2">
        <v>90000</v>
      </c>
    </row>
    <row r="77" spans="1:43" x14ac:dyDescent="0.25">
      <c r="A77" t="s">
        <v>665</v>
      </c>
      <c r="B77" t="s">
        <v>258</v>
      </c>
      <c r="C77" t="s">
        <v>387</v>
      </c>
      <c r="D77" t="s">
        <v>340</v>
      </c>
      <c r="E77" t="s">
        <v>496</v>
      </c>
      <c r="F77" t="s">
        <v>419</v>
      </c>
      <c r="G77" t="s">
        <v>430</v>
      </c>
      <c r="H77" t="s">
        <v>409</v>
      </c>
      <c r="I77" t="s">
        <v>469</v>
      </c>
      <c r="J77" s="1">
        <v>44877</v>
      </c>
      <c r="K77" s="1">
        <v>44915</v>
      </c>
      <c r="L77">
        <v>38</v>
      </c>
      <c r="M77" s="2">
        <v>224444</v>
      </c>
      <c r="N77" s="2">
        <v>268894</v>
      </c>
      <c r="O77" s="2">
        <v>44450</v>
      </c>
      <c r="P77">
        <v>2</v>
      </c>
      <c r="Q77">
        <v>186.2</v>
      </c>
      <c r="R77">
        <v>57</v>
      </c>
      <c r="S77" t="s">
        <v>393</v>
      </c>
      <c r="T77" t="s">
        <v>411</v>
      </c>
      <c r="U77" t="s">
        <v>412</v>
      </c>
      <c r="V77">
        <v>0</v>
      </c>
      <c r="W77" t="s">
        <v>666</v>
      </c>
      <c r="X77">
        <v>31</v>
      </c>
      <c r="Y77" t="s">
        <v>422</v>
      </c>
      <c r="Z77" t="s">
        <v>667</v>
      </c>
      <c r="AA77">
        <v>136</v>
      </c>
      <c r="AB77">
        <v>54</v>
      </c>
      <c r="AC77">
        <v>7</v>
      </c>
      <c r="AD77" t="s">
        <v>399</v>
      </c>
      <c r="AE77">
        <v>12</v>
      </c>
      <c r="AF77">
        <v>6</v>
      </c>
      <c r="AG77" t="s">
        <v>451</v>
      </c>
      <c r="AH77">
        <v>11.2</v>
      </c>
      <c r="AI77" t="s">
        <v>436</v>
      </c>
      <c r="AJ77">
        <v>0</v>
      </c>
      <c r="AK77">
        <v>411299</v>
      </c>
      <c r="AL77" t="s">
        <v>402</v>
      </c>
      <c r="AM77">
        <v>211659</v>
      </c>
      <c r="AN77">
        <v>2</v>
      </c>
      <c r="AO77">
        <v>180</v>
      </c>
      <c r="AP77" t="s">
        <v>437</v>
      </c>
      <c r="AQ77" s="2">
        <v>44450</v>
      </c>
    </row>
    <row r="78" spans="1:43" x14ac:dyDescent="0.25">
      <c r="A78" t="s">
        <v>668</v>
      </c>
      <c r="B78" t="s">
        <v>75</v>
      </c>
      <c r="C78" t="s">
        <v>387</v>
      </c>
      <c r="D78" t="s">
        <v>319</v>
      </c>
      <c r="E78" t="s">
        <v>406</v>
      </c>
      <c r="F78" t="s">
        <v>419</v>
      </c>
      <c r="G78" t="s">
        <v>390</v>
      </c>
      <c r="H78" t="s">
        <v>431</v>
      </c>
      <c r="I78" t="s">
        <v>469</v>
      </c>
      <c r="J78" s="1">
        <v>44898</v>
      </c>
      <c r="K78" s="1">
        <v>44958</v>
      </c>
      <c r="L78">
        <v>60</v>
      </c>
      <c r="M78" s="2">
        <v>315406</v>
      </c>
      <c r="N78" s="2">
        <v>338132</v>
      </c>
      <c r="O78" s="2">
        <v>22726</v>
      </c>
      <c r="P78">
        <v>7</v>
      </c>
      <c r="Q78">
        <v>95.1</v>
      </c>
      <c r="R78">
        <v>88</v>
      </c>
      <c r="S78" t="s">
        <v>411</v>
      </c>
      <c r="T78" t="s">
        <v>393</v>
      </c>
      <c r="U78" t="s">
        <v>395</v>
      </c>
      <c r="V78">
        <v>0</v>
      </c>
      <c r="W78" t="s">
        <v>669</v>
      </c>
      <c r="X78">
        <v>43</v>
      </c>
      <c r="Y78" t="s">
        <v>462</v>
      </c>
      <c r="Z78" t="s">
        <v>520</v>
      </c>
      <c r="AA78">
        <v>327</v>
      </c>
      <c r="AB78">
        <v>82</v>
      </c>
      <c r="AC78">
        <v>14</v>
      </c>
      <c r="AD78" t="s">
        <v>457</v>
      </c>
      <c r="AE78">
        <v>19</v>
      </c>
      <c r="AF78">
        <v>4</v>
      </c>
      <c r="AG78" t="s">
        <v>424</v>
      </c>
      <c r="AH78">
        <v>15.47</v>
      </c>
      <c r="AI78" t="s">
        <v>479</v>
      </c>
      <c r="AJ78">
        <v>0</v>
      </c>
      <c r="AK78">
        <v>223769</v>
      </c>
      <c r="AL78" t="s">
        <v>425</v>
      </c>
      <c r="AM78">
        <v>347166</v>
      </c>
      <c r="AN78">
        <v>10</v>
      </c>
      <c r="AO78">
        <v>90</v>
      </c>
      <c r="AP78" t="s">
        <v>426</v>
      </c>
      <c r="AQ78" s="2">
        <v>22726</v>
      </c>
    </row>
    <row r="79" spans="1:43" x14ac:dyDescent="0.25">
      <c r="A79" t="s">
        <v>670</v>
      </c>
      <c r="B79" t="s">
        <v>22</v>
      </c>
      <c r="C79" t="s">
        <v>481</v>
      </c>
      <c r="D79" t="s">
        <v>321</v>
      </c>
      <c r="E79" t="s">
        <v>429</v>
      </c>
      <c r="F79" t="s">
        <v>485</v>
      </c>
      <c r="G79" t="s">
        <v>408</v>
      </c>
      <c r="H79" t="s">
        <v>447</v>
      </c>
      <c r="I79" t="s">
        <v>432</v>
      </c>
      <c r="J79" s="1">
        <v>44899</v>
      </c>
      <c r="K79" s="1">
        <v>44931</v>
      </c>
      <c r="L79">
        <v>32</v>
      </c>
      <c r="M79" s="2">
        <v>364213</v>
      </c>
      <c r="N79" s="2">
        <v>357903</v>
      </c>
      <c r="O79" s="2">
        <v>-6310</v>
      </c>
      <c r="P79">
        <v>9</v>
      </c>
      <c r="Q79">
        <v>178.3</v>
      </c>
      <c r="R79">
        <v>41</v>
      </c>
      <c r="S79" t="s">
        <v>393</v>
      </c>
      <c r="T79" t="s">
        <v>393</v>
      </c>
      <c r="U79" t="s">
        <v>395</v>
      </c>
      <c r="V79">
        <v>40</v>
      </c>
      <c r="W79" t="s">
        <v>671</v>
      </c>
      <c r="X79">
        <v>41</v>
      </c>
      <c r="Y79" t="s">
        <v>422</v>
      </c>
      <c r="Z79" t="s">
        <v>672</v>
      </c>
      <c r="AA79">
        <v>275</v>
      </c>
      <c r="AB79">
        <v>81</v>
      </c>
      <c r="AC79">
        <v>62</v>
      </c>
      <c r="AD79" t="s">
        <v>444</v>
      </c>
      <c r="AE79">
        <v>0</v>
      </c>
      <c r="AF79">
        <v>1</v>
      </c>
      <c r="AG79" t="s">
        <v>424</v>
      </c>
      <c r="AH79">
        <v>1.77</v>
      </c>
      <c r="AI79" t="s">
        <v>479</v>
      </c>
      <c r="AJ79">
        <v>54897</v>
      </c>
      <c r="AK79">
        <v>87495</v>
      </c>
      <c r="AL79" t="s">
        <v>402</v>
      </c>
      <c r="AM79">
        <v>411990</v>
      </c>
      <c r="AN79">
        <v>6</v>
      </c>
      <c r="AO79">
        <v>365</v>
      </c>
      <c r="AP79" t="s">
        <v>426</v>
      </c>
      <c r="AQ79" s="2">
        <v>-6310</v>
      </c>
    </row>
    <row r="80" spans="1:43" x14ac:dyDescent="0.25">
      <c r="A80" t="s">
        <v>673</v>
      </c>
      <c r="B80" t="s">
        <v>163</v>
      </c>
      <c r="C80" t="s">
        <v>439</v>
      </c>
      <c r="D80" t="s">
        <v>311</v>
      </c>
      <c r="E80" t="s">
        <v>388</v>
      </c>
      <c r="F80" t="s">
        <v>485</v>
      </c>
      <c r="G80" t="s">
        <v>390</v>
      </c>
      <c r="H80" t="s">
        <v>391</v>
      </c>
      <c r="I80" t="s">
        <v>469</v>
      </c>
      <c r="J80" s="1">
        <v>45702</v>
      </c>
      <c r="K80" s="1">
        <v>45733</v>
      </c>
      <c r="L80">
        <v>31</v>
      </c>
      <c r="M80" s="2">
        <v>94704</v>
      </c>
      <c r="N80" s="2">
        <v>192130</v>
      </c>
      <c r="O80" s="2">
        <v>97426</v>
      </c>
      <c r="P80">
        <v>12</v>
      </c>
      <c r="Q80">
        <v>264.8</v>
      </c>
      <c r="R80">
        <v>90</v>
      </c>
      <c r="S80" t="s">
        <v>411</v>
      </c>
      <c r="T80" t="s">
        <v>394</v>
      </c>
      <c r="U80" t="s">
        <v>416</v>
      </c>
      <c r="V80">
        <v>0</v>
      </c>
      <c r="W80" t="s">
        <v>674</v>
      </c>
      <c r="X80">
        <v>3</v>
      </c>
      <c r="Y80" t="s">
        <v>462</v>
      </c>
      <c r="Z80" t="s">
        <v>675</v>
      </c>
      <c r="AA80">
        <v>482</v>
      </c>
      <c r="AB80">
        <v>49</v>
      </c>
      <c r="AC80">
        <v>79</v>
      </c>
      <c r="AD80" t="s">
        <v>399</v>
      </c>
      <c r="AE80">
        <v>7</v>
      </c>
      <c r="AF80">
        <v>8</v>
      </c>
      <c r="AG80" t="s">
        <v>451</v>
      </c>
      <c r="AH80">
        <v>0.9</v>
      </c>
      <c r="AI80" t="s">
        <v>458</v>
      </c>
      <c r="AJ80">
        <v>0</v>
      </c>
      <c r="AK80">
        <v>655644</v>
      </c>
      <c r="AL80" t="s">
        <v>402</v>
      </c>
      <c r="AM80">
        <v>125337</v>
      </c>
      <c r="AN80">
        <v>5</v>
      </c>
      <c r="AO80">
        <v>30</v>
      </c>
      <c r="AP80" t="s">
        <v>403</v>
      </c>
      <c r="AQ80" s="2">
        <v>97426</v>
      </c>
    </row>
    <row r="81" spans="1:43" x14ac:dyDescent="0.25">
      <c r="A81" t="s">
        <v>676</v>
      </c>
      <c r="B81" t="s">
        <v>231</v>
      </c>
      <c r="C81" t="s">
        <v>481</v>
      </c>
      <c r="D81" t="s">
        <v>316</v>
      </c>
      <c r="E81" t="s">
        <v>388</v>
      </c>
      <c r="F81" t="s">
        <v>407</v>
      </c>
      <c r="G81" t="s">
        <v>390</v>
      </c>
      <c r="H81" t="s">
        <v>420</v>
      </c>
      <c r="I81" t="s">
        <v>469</v>
      </c>
      <c r="J81" s="1">
        <v>45436</v>
      </c>
      <c r="K81" s="1">
        <v>45454</v>
      </c>
      <c r="L81">
        <v>18</v>
      </c>
      <c r="M81" s="2">
        <v>50462</v>
      </c>
      <c r="N81" s="2">
        <v>82443</v>
      </c>
      <c r="O81" s="2">
        <v>31981</v>
      </c>
      <c r="P81">
        <v>16</v>
      </c>
      <c r="Q81">
        <v>672.8</v>
      </c>
      <c r="R81">
        <v>33</v>
      </c>
      <c r="S81" t="s">
        <v>393</v>
      </c>
      <c r="T81" t="s">
        <v>394</v>
      </c>
      <c r="U81" t="s">
        <v>395</v>
      </c>
      <c r="V81">
        <v>0</v>
      </c>
      <c r="W81" t="s">
        <v>677</v>
      </c>
      <c r="X81">
        <v>35</v>
      </c>
      <c r="Y81" t="s">
        <v>397</v>
      </c>
      <c r="Z81" t="s">
        <v>678</v>
      </c>
      <c r="AA81">
        <v>147</v>
      </c>
      <c r="AB81">
        <v>114</v>
      </c>
      <c r="AC81">
        <v>90</v>
      </c>
      <c r="AD81" t="s">
        <v>399</v>
      </c>
      <c r="AE81">
        <v>0</v>
      </c>
      <c r="AF81">
        <v>5</v>
      </c>
      <c r="AG81" t="s">
        <v>451</v>
      </c>
      <c r="AH81">
        <v>16.559999999999999</v>
      </c>
      <c r="AI81" t="s">
        <v>458</v>
      </c>
      <c r="AJ81">
        <v>35682</v>
      </c>
      <c r="AK81">
        <v>436342</v>
      </c>
      <c r="AL81" t="s">
        <v>402</v>
      </c>
      <c r="AM81">
        <v>90883</v>
      </c>
      <c r="AN81">
        <v>12</v>
      </c>
      <c r="AO81">
        <v>180</v>
      </c>
      <c r="AP81" t="s">
        <v>403</v>
      </c>
      <c r="AQ81" s="2">
        <v>31981</v>
      </c>
    </row>
    <row r="82" spans="1:43" x14ac:dyDescent="0.25">
      <c r="A82" t="s">
        <v>679</v>
      </c>
      <c r="B82" t="s">
        <v>67</v>
      </c>
      <c r="C82" t="s">
        <v>387</v>
      </c>
      <c r="D82" t="s">
        <v>326</v>
      </c>
      <c r="E82" t="s">
        <v>460</v>
      </c>
      <c r="F82" t="s">
        <v>407</v>
      </c>
      <c r="G82" t="s">
        <v>390</v>
      </c>
      <c r="H82" t="s">
        <v>391</v>
      </c>
      <c r="I82" t="s">
        <v>410</v>
      </c>
      <c r="J82" s="1">
        <v>44702</v>
      </c>
      <c r="K82" s="1">
        <v>44702</v>
      </c>
      <c r="L82">
        <v>0</v>
      </c>
      <c r="M82" s="2">
        <v>245534</v>
      </c>
      <c r="N82" s="2">
        <v>352891</v>
      </c>
      <c r="O82" s="2">
        <v>107357</v>
      </c>
      <c r="P82">
        <v>2</v>
      </c>
      <c r="Q82">
        <v>356.8</v>
      </c>
      <c r="R82">
        <v>26</v>
      </c>
      <c r="S82" t="s">
        <v>394</v>
      </c>
      <c r="T82" t="s">
        <v>503</v>
      </c>
      <c r="U82" t="s">
        <v>416</v>
      </c>
      <c r="V82">
        <v>66</v>
      </c>
      <c r="W82" t="s">
        <v>482</v>
      </c>
      <c r="X82">
        <v>19</v>
      </c>
      <c r="Y82" t="s">
        <v>422</v>
      </c>
      <c r="Z82" t="s">
        <v>680</v>
      </c>
      <c r="AA82">
        <v>229</v>
      </c>
      <c r="AB82">
        <v>38</v>
      </c>
      <c r="AC82">
        <v>0</v>
      </c>
      <c r="AD82" t="s">
        <v>444</v>
      </c>
      <c r="AE82">
        <v>0</v>
      </c>
      <c r="AF82">
        <v>1</v>
      </c>
      <c r="AG82" t="s">
        <v>451</v>
      </c>
      <c r="AH82">
        <v>5.58</v>
      </c>
      <c r="AI82" t="s">
        <v>458</v>
      </c>
      <c r="AJ82">
        <v>28492</v>
      </c>
      <c r="AK82">
        <v>725196</v>
      </c>
      <c r="AL82" t="s">
        <v>402</v>
      </c>
      <c r="AM82">
        <v>247025</v>
      </c>
      <c r="AN82">
        <v>2</v>
      </c>
      <c r="AO82">
        <v>365</v>
      </c>
      <c r="AP82" t="s">
        <v>417</v>
      </c>
      <c r="AQ82" s="2">
        <v>107357</v>
      </c>
    </row>
    <row r="83" spans="1:43" x14ac:dyDescent="0.25">
      <c r="A83" t="s">
        <v>681</v>
      </c>
      <c r="B83" t="s">
        <v>273</v>
      </c>
      <c r="C83" t="s">
        <v>439</v>
      </c>
      <c r="D83" t="s">
        <v>321</v>
      </c>
      <c r="E83" t="s">
        <v>453</v>
      </c>
      <c r="F83" t="s">
        <v>407</v>
      </c>
      <c r="G83" t="s">
        <v>454</v>
      </c>
      <c r="H83" t="s">
        <v>409</v>
      </c>
      <c r="I83" t="s">
        <v>432</v>
      </c>
      <c r="J83" s="1">
        <v>45667</v>
      </c>
      <c r="K83" s="1">
        <v>45687</v>
      </c>
      <c r="L83">
        <v>20</v>
      </c>
      <c r="M83" s="2">
        <v>291779</v>
      </c>
      <c r="N83" s="2">
        <v>263368</v>
      </c>
      <c r="O83" s="2">
        <v>-28411</v>
      </c>
      <c r="P83">
        <v>0</v>
      </c>
      <c r="Q83">
        <v>94.9</v>
      </c>
      <c r="R83">
        <v>68</v>
      </c>
      <c r="S83" t="s">
        <v>411</v>
      </c>
      <c r="T83" t="s">
        <v>394</v>
      </c>
      <c r="U83" t="s">
        <v>395</v>
      </c>
      <c r="V83">
        <v>47</v>
      </c>
      <c r="W83" t="s">
        <v>682</v>
      </c>
      <c r="X83">
        <v>31</v>
      </c>
      <c r="Y83" t="s">
        <v>422</v>
      </c>
      <c r="Z83" t="s">
        <v>683</v>
      </c>
      <c r="AA83">
        <v>482</v>
      </c>
      <c r="AB83">
        <v>119</v>
      </c>
      <c r="AC83">
        <v>27</v>
      </c>
      <c r="AD83" t="s">
        <v>457</v>
      </c>
      <c r="AE83">
        <v>21</v>
      </c>
      <c r="AF83">
        <v>2</v>
      </c>
      <c r="AG83" t="s">
        <v>451</v>
      </c>
      <c r="AH83">
        <v>0.26</v>
      </c>
      <c r="AI83" t="s">
        <v>401</v>
      </c>
      <c r="AJ83">
        <v>0</v>
      </c>
      <c r="AK83">
        <v>206188</v>
      </c>
      <c r="AL83" t="s">
        <v>425</v>
      </c>
      <c r="AM83">
        <v>334901</v>
      </c>
      <c r="AN83">
        <v>5</v>
      </c>
      <c r="AO83">
        <v>30</v>
      </c>
      <c r="AP83" t="s">
        <v>437</v>
      </c>
      <c r="AQ83" s="2">
        <v>-28411</v>
      </c>
    </row>
    <row r="84" spans="1:43" x14ac:dyDescent="0.25">
      <c r="A84" t="s">
        <v>684</v>
      </c>
      <c r="B84" t="s">
        <v>58</v>
      </c>
      <c r="C84" t="s">
        <v>481</v>
      </c>
      <c r="D84" t="s">
        <v>339</v>
      </c>
      <c r="E84" t="s">
        <v>406</v>
      </c>
      <c r="F84" t="s">
        <v>419</v>
      </c>
      <c r="G84" t="s">
        <v>454</v>
      </c>
      <c r="H84" t="s">
        <v>431</v>
      </c>
      <c r="I84" t="s">
        <v>392</v>
      </c>
      <c r="J84" s="1">
        <v>45664</v>
      </c>
      <c r="K84" s="1">
        <v>45707</v>
      </c>
      <c r="L84">
        <v>43</v>
      </c>
      <c r="M84" s="2">
        <v>158734</v>
      </c>
      <c r="N84" s="2">
        <v>251843</v>
      </c>
      <c r="O84" s="2">
        <v>93109</v>
      </c>
      <c r="P84">
        <v>7</v>
      </c>
      <c r="Q84">
        <v>589.1</v>
      </c>
      <c r="R84">
        <v>24</v>
      </c>
      <c r="S84" t="s">
        <v>394</v>
      </c>
      <c r="T84" t="s">
        <v>411</v>
      </c>
      <c r="U84" t="s">
        <v>416</v>
      </c>
      <c r="V84">
        <v>0</v>
      </c>
      <c r="W84" t="s">
        <v>685</v>
      </c>
      <c r="X84">
        <v>18</v>
      </c>
      <c r="Y84" t="s">
        <v>397</v>
      </c>
      <c r="Z84" t="s">
        <v>686</v>
      </c>
      <c r="AA84">
        <v>110</v>
      </c>
      <c r="AB84">
        <v>116</v>
      </c>
      <c r="AC84">
        <v>32</v>
      </c>
      <c r="AD84" t="s">
        <v>399</v>
      </c>
      <c r="AE84">
        <v>19</v>
      </c>
      <c r="AF84">
        <v>5</v>
      </c>
      <c r="AG84" t="s">
        <v>415</v>
      </c>
      <c r="AH84">
        <v>7.63</v>
      </c>
      <c r="AI84" t="s">
        <v>436</v>
      </c>
      <c r="AJ84">
        <v>0</v>
      </c>
      <c r="AK84">
        <v>87414</v>
      </c>
      <c r="AL84" t="s">
        <v>402</v>
      </c>
      <c r="AM84">
        <v>182747</v>
      </c>
      <c r="AN84">
        <v>4</v>
      </c>
      <c r="AO84">
        <v>180</v>
      </c>
      <c r="AP84" t="s">
        <v>437</v>
      </c>
      <c r="AQ84" s="2">
        <v>93109</v>
      </c>
    </row>
    <row r="85" spans="1:43" x14ac:dyDescent="0.25">
      <c r="A85" t="s">
        <v>687</v>
      </c>
      <c r="B85" t="s">
        <v>32</v>
      </c>
      <c r="C85" t="s">
        <v>387</v>
      </c>
      <c r="D85" t="s">
        <v>327</v>
      </c>
      <c r="E85" t="s">
        <v>496</v>
      </c>
      <c r="F85" t="s">
        <v>485</v>
      </c>
      <c r="G85" t="s">
        <v>430</v>
      </c>
      <c r="H85" t="s">
        <v>447</v>
      </c>
      <c r="I85" t="s">
        <v>492</v>
      </c>
      <c r="J85" s="1">
        <v>45326</v>
      </c>
      <c r="K85" s="1">
        <v>45347</v>
      </c>
      <c r="L85">
        <v>21</v>
      </c>
      <c r="M85" s="2">
        <v>385207</v>
      </c>
      <c r="N85" s="2">
        <v>437009</v>
      </c>
      <c r="O85" s="2">
        <v>51802</v>
      </c>
      <c r="P85">
        <v>4</v>
      </c>
      <c r="Q85">
        <v>538.29999999999995</v>
      </c>
      <c r="R85">
        <v>49</v>
      </c>
      <c r="S85" t="s">
        <v>393</v>
      </c>
      <c r="T85" t="s">
        <v>411</v>
      </c>
      <c r="U85" t="s">
        <v>412</v>
      </c>
      <c r="V85">
        <v>68</v>
      </c>
      <c r="W85" t="s">
        <v>688</v>
      </c>
      <c r="X85">
        <v>9</v>
      </c>
      <c r="Y85" t="s">
        <v>449</v>
      </c>
      <c r="Z85" t="s">
        <v>689</v>
      </c>
      <c r="AA85">
        <v>297</v>
      </c>
      <c r="AB85">
        <v>114</v>
      </c>
      <c r="AC85">
        <v>90</v>
      </c>
      <c r="AD85" t="s">
        <v>399</v>
      </c>
      <c r="AE85">
        <v>4</v>
      </c>
      <c r="AF85">
        <v>3</v>
      </c>
      <c r="AG85" t="s">
        <v>415</v>
      </c>
      <c r="AH85">
        <v>6.79</v>
      </c>
      <c r="AI85" t="s">
        <v>458</v>
      </c>
      <c r="AJ85">
        <v>0</v>
      </c>
      <c r="AK85">
        <v>437008</v>
      </c>
      <c r="AL85" t="s">
        <v>425</v>
      </c>
      <c r="AM85">
        <v>404348</v>
      </c>
      <c r="AN85">
        <v>1</v>
      </c>
      <c r="AO85">
        <v>90</v>
      </c>
      <c r="AP85" t="s">
        <v>426</v>
      </c>
      <c r="AQ85" s="2">
        <v>51802</v>
      </c>
    </row>
    <row r="86" spans="1:43" x14ac:dyDescent="0.25">
      <c r="A86" t="s">
        <v>690</v>
      </c>
      <c r="B86" t="s">
        <v>196</v>
      </c>
      <c r="C86" t="s">
        <v>481</v>
      </c>
      <c r="D86" t="s">
        <v>338</v>
      </c>
      <c r="E86" t="s">
        <v>460</v>
      </c>
      <c r="F86" t="s">
        <v>407</v>
      </c>
      <c r="G86" t="s">
        <v>430</v>
      </c>
      <c r="H86" t="s">
        <v>409</v>
      </c>
      <c r="I86" t="s">
        <v>492</v>
      </c>
      <c r="J86" s="1">
        <v>45369</v>
      </c>
      <c r="K86" s="1">
        <v>45375</v>
      </c>
      <c r="L86">
        <v>6</v>
      </c>
      <c r="M86" s="2">
        <v>24471</v>
      </c>
      <c r="N86" s="2">
        <v>27620</v>
      </c>
      <c r="O86" s="2">
        <v>3149</v>
      </c>
      <c r="P86">
        <v>7</v>
      </c>
      <c r="Q86">
        <v>654.20000000000005</v>
      </c>
      <c r="R86">
        <v>57</v>
      </c>
      <c r="S86" t="s">
        <v>393</v>
      </c>
      <c r="T86" t="s">
        <v>503</v>
      </c>
      <c r="U86" t="s">
        <v>395</v>
      </c>
      <c r="V86">
        <v>0</v>
      </c>
      <c r="W86" t="s">
        <v>691</v>
      </c>
      <c r="X86">
        <v>7</v>
      </c>
      <c r="Y86" t="s">
        <v>422</v>
      </c>
      <c r="Z86" t="s">
        <v>692</v>
      </c>
      <c r="AA86">
        <v>103</v>
      </c>
      <c r="AB86">
        <v>59</v>
      </c>
      <c r="AC86">
        <v>81</v>
      </c>
      <c r="AD86" t="s">
        <v>435</v>
      </c>
      <c r="AE86">
        <v>19</v>
      </c>
      <c r="AF86">
        <v>8</v>
      </c>
      <c r="AG86" t="s">
        <v>424</v>
      </c>
      <c r="AH86">
        <v>9.51</v>
      </c>
      <c r="AI86" t="s">
        <v>479</v>
      </c>
      <c r="AJ86">
        <v>0</v>
      </c>
      <c r="AK86">
        <v>884179</v>
      </c>
      <c r="AL86" t="s">
        <v>402</v>
      </c>
      <c r="AM86">
        <v>32473</v>
      </c>
      <c r="AN86">
        <v>11</v>
      </c>
      <c r="AO86">
        <v>90</v>
      </c>
      <c r="AP86" t="s">
        <v>445</v>
      </c>
      <c r="AQ86" s="2">
        <v>3149</v>
      </c>
    </row>
    <row r="87" spans="1:43" x14ac:dyDescent="0.25">
      <c r="A87" t="s">
        <v>693</v>
      </c>
      <c r="B87" t="s">
        <v>188</v>
      </c>
      <c r="C87" t="s">
        <v>468</v>
      </c>
      <c r="D87" t="s">
        <v>327</v>
      </c>
      <c r="E87" t="s">
        <v>496</v>
      </c>
      <c r="F87" t="s">
        <v>389</v>
      </c>
      <c r="G87" t="s">
        <v>390</v>
      </c>
      <c r="H87" t="s">
        <v>420</v>
      </c>
      <c r="I87" t="s">
        <v>469</v>
      </c>
      <c r="J87" s="1">
        <v>45261</v>
      </c>
      <c r="K87" s="1">
        <v>45297</v>
      </c>
      <c r="L87">
        <v>36</v>
      </c>
      <c r="M87" s="2">
        <v>214739</v>
      </c>
      <c r="N87" s="2">
        <v>321457</v>
      </c>
      <c r="O87" s="2">
        <v>106718</v>
      </c>
      <c r="P87">
        <v>0</v>
      </c>
      <c r="Q87">
        <v>78.8</v>
      </c>
      <c r="R87">
        <v>44</v>
      </c>
      <c r="S87" t="s">
        <v>393</v>
      </c>
      <c r="T87" t="s">
        <v>393</v>
      </c>
      <c r="U87" t="s">
        <v>412</v>
      </c>
      <c r="V87">
        <v>0</v>
      </c>
      <c r="W87" t="s">
        <v>694</v>
      </c>
      <c r="X87">
        <v>19</v>
      </c>
      <c r="Y87" t="s">
        <v>397</v>
      </c>
      <c r="Z87" t="s">
        <v>695</v>
      </c>
      <c r="AA87">
        <v>306</v>
      </c>
      <c r="AB87">
        <v>55</v>
      </c>
      <c r="AC87">
        <v>37</v>
      </c>
      <c r="AD87" t="s">
        <v>399</v>
      </c>
      <c r="AE87">
        <v>19</v>
      </c>
      <c r="AF87">
        <v>5</v>
      </c>
      <c r="AG87" t="s">
        <v>424</v>
      </c>
      <c r="AH87">
        <v>7.22</v>
      </c>
      <c r="AI87" t="s">
        <v>479</v>
      </c>
      <c r="AJ87">
        <v>0</v>
      </c>
      <c r="AK87">
        <v>118629</v>
      </c>
      <c r="AL87" t="s">
        <v>425</v>
      </c>
      <c r="AM87">
        <v>230172</v>
      </c>
      <c r="AN87">
        <v>0</v>
      </c>
      <c r="AO87">
        <v>180</v>
      </c>
      <c r="AP87" t="s">
        <v>417</v>
      </c>
      <c r="AQ87" s="2">
        <v>106718</v>
      </c>
    </row>
    <row r="88" spans="1:43" x14ac:dyDescent="0.25">
      <c r="A88" t="s">
        <v>696</v>
      </c>
      <c r="B88" t="s">
        <v>40</v>
      </c>
      <c r="C88" t="s">
        <v>428</v>
      </c>
      <c r="D88" t="s">
        <v>329</v>
      </c>
      <c r="E88" t="s">
        <v>453</v>
      </c>
      <c r="F88" t="s">
        <v>407</v>
      </c>
      <c r="G88" t="s">
        <v>408</v>
      </c>
      <c r="H88" t="s">
        <v>431</v>
      </c>
      <c r="I88" t="s">
        <v>410</v>
      </c>
      <c r="J88" s="1">
        <v>44893</v>
      </c>
      <c r="K88" s="1">
        <v>44915</v>
      </c>
      <c r="L88">
        <v>22</v>
      </c>
      <c r="M88" s="2">
        <v>69824</v>
      </c>
      <c r="N88" s="2">
        <v>137324</v>
      </c>
      <c r="O88" s="2">
        <v>67500</v>
      </c>
      <c r="P88">
        <v>21</v>
      </c>
      <c r="Q88">
        <v>742.8</v>
      </c>
      <c r="R88">
        <v>15</v>
      </c>
      <c r="S88" t="s">
        <v>394</v>
      </c>
      <c r="T88" t="s">
        <v>393</v>
      </c>
      <c r="U88" t="s">
        <v>416</v>
      </c>
      <c r="V88">
        <v>94</v>
      </c>
      <c r="W88" t="s">
        <v>697</v>
      </c>
      <c r="X88">
        <v>34</v>
      </c>
      <c r="Y88" t="s">
        <v>462</v>
      </c>
      <c r="Z88" t="s">
        <v>698</v>
      </c>
      <c r="AA88">
        <v>356</v>
      </c>
      <c r="AB88">
        <v>35</v>
      </c>
      <c r="AC88">
        <v>34</v>
      </c>
      <c r="AD88" t="s">
        <v>435</v>
      </c>
      <c r="AE88">
        <v>9</v>
      </c>
      <c r="AF88">
        <v>7</v>
      </c>
      <c r="AG88" t="s">
        <v>415</v>
      </c>
      <c r="AH88">
        <v>11.44</v>
      </c>
      <c r="AI88" t="s">
        <v>458</v>
      </c>
      <c r="AJ88">
        <v>39668</v>
      </c>
      <c r="AK88">
        <v>880188</v>
      </c>
      <c r="AL88" t="s">
        <v>402</v>
      </c>
      <c r="AM88">
        <v>108548</v>
      </c>
      <c r="AN88">
        <v>11</v>
      </c>
      <c r="AO88">
        <v>365</v>
      </c>
      <c r="AP88" t="s">
        <v>445</v>
      </c>
      <c r="AQ88" s="2">
        <v>67500</v>
      </c>
    </row>
    <row r="89" spans="1:43" x14ac:dyDescent="0.25">
      <c r="A89" t="s">
        <v>699</v>
      </c>
      <c r="B89" t="s">
        <v>238</v>
      </c>
      <c r="C89" t="s">
        <v>481</v>
      </c>
      <c r="D89" t="s">
        <v>317</v>
      </c>
      <c r="E89" t="s">
        <v>388</v>
      </c>
      <c r="F89" t="s">
        <v>407</v>
      </c>
      <c r="G89" t="s">
        <v>390</v>
      </c>
      <c r="H89" t="s">
        <v>431</v>
      </c>
      <c r="I89" t="s">
        <v>432</v>
      </c>
      <c r="J89" s="1">
        <v>45552</v>
      </c>
      <c r="K89" s="1">
        <v>45608</v>
      </c>
      <c r="L89">
        <v>56</v>
      </c>
      <c r="M89" s="2">
        <v>364440</v>
      </c>
      <c r="N89" s="2">
        <v>330844</v>
      </c>
      <c r="O89" s="2">
        <v>-33596</v>
      </c>
      <c r="P89">
        <v>12</v>
      </c>
      <c r="Q89">
        <v>730.6</v>
      </c>
      <c r="R89">
        <v>96</v>
      </c>
      <c r="S89" t="s">
        <v>411</v>
      </c>
      <c r="T89" t="s">
        <v>411</v>
      </c>
      <c r="U89" t="s">
        <v>395</v>
      </c>
      <c r="V89">
        <v>72</v>
      </c>
      <c r="W89" t="s">
        <v>700</v>
      </c>
      <c r="X89">
        <v>17</v>
      </c>
      <c r="Y89" t="s">
        <v>422</v>
      </c>
      <c r="Z89" t="s">
        <v>701</v>
      </c>
      <c r="AA89">
        <v>97</v>
      </c>
      <c r="AB89">
        <v>13</v>
      </c>
      <c r="AC89">
        <v>54</v>
      </c>
      <c r="AD89" t="s">
        <v>435</v>
      </c>
      <c r="AE89">
        <v>19</v>
      </c>
      <c r="AF89">
        <v>5</v>
      </c>
      <c r="AG89" t="s">
        <v>424</v>
      </c>
      <c r="AH89">
        <v>12.78</v>
      </c>
      <c r="AI89" t="s">
        <v>458</v>
      </c>
      <c r="AJ89">
        <v>58609</v>
      </c>
      <c r="AK89">
        <v>613557</v>
      </c>
      <c r="AL89" t="s">
        <v>402</v>
      </c>
      <c r="AM89">
        <v>369783</v>
      </c>
      <c r="AN89">
        <v>4</v>
      </c>
      <c r="AO89">
        <v>90</v>
      </c>
      <c r="AP89" t="s">
        <v>417</v>
      </c>
      <c r="AQ89" s="2">
        <v>-33596</v>
      </c>
    </row>
    <row r="90" spans="1:43" x14ac:dyDescent="0.25">
      <c r="A90" t="s">
        <v>702</v>
      </c>
      <c r="B90" t="s">
        <v>192</v>
      </c>
      <c r="C90" t="s">
        <v>387</v>
      </c>
      <c r="D90" t="s">
        <v>339</v>
      </c>
      <c r="E90" t="s">
        <v>406</v>
      </c>
      <c r="F90" t="s">
        <v>419</v>
      </c>
      <c r="G90" t="s">
        <v>454</v>
      </c>
      <c r="H90" t="s">
        <v>409</v>
      </c>
      <c r="I90" t="s">
        <v>492</v>
      </c>
      <c r="J90" s="1">
        <v>44816</v>
      </c>
      <c r="K90" s="1">
        <v>44867</v>
      </c>
      <c r="L90">
        <v>51</v>
      </c>
      <c r="M90" s="2">
        <v>204359</v>
      </c>
      <c r="N90" s="2">
        <v>254474</v>
      </c>
      <c r="O90" s="2">
        <v>50115</v>
      </c>
      <c r="P90">
        <v>4</v>
      </c>
      <c r="Q90">
        <v>183</v>
      </c>
      <c r="R90">
        <v>18</v>
      </c>
      <c r="S90" t="s">
        <v>394</v>
      </c>
      <c r="T90" t="s">
        <v>503</v>
      </c>
      <c r="U90" t="s">
        <v>412</v>
      </c>
      <c r="V90">
        <v>80</v>
      </c>
      <c r="W90" t="s">
        <v>703</v>
      </c>
      <c r="X90">
        <v>1</v>
      </c>
      <c r="Y90" t="s">
        <v>422</v>
      </c>
      <c r="Z90" t="s">
        <v>704</v>
      </c>
      <c r="AA90">
        <v>463</v>
      </c>
      <c r="AB90">
        <v>32</v>
      </c>
      <c r="AC90">
        <v>54</v>
      </c>
      <c r="AD90" t="s">
        <v>457</v>
      </c>
      <c r="AE90">
        <v>2</v>
      </c>
      <c r="AF90">
        <v>1</v>
      </c>
      <c r="AG90" t="s">
        <v>451</v>
      </c>
      <c r="AH90">
        <v>4.91</v>
      </c>
      <c r="AI90" t="s">
        <v>458</v>
      </c>
      <c r="AJ90">
        <v>0</v>
      </c>
      <c r="AK90">
        <v>700336</v>
      </c>
      <c r="AL90" t="s">
        <v>425</v>
      </c>
      <c r="AM90">
        <v>207279</v>
      </c>
      <c r="AN90">
        <v>7</v>
      </c>
      <c r="AO90">
        <v>30</v>
      </c>
      <c r="AP90" t="s">
        <v>437</v>
      </c>
      <c r="AQ90" s="2">
        <v>50115</v>
      </c>
    </row>
    <row r="91" spans="1:43" x14ac:dyDescent="0.25">
      <c r="A91" t="s">
        <v>705</v>
      </c>
      <c r="B91" t="s">
        <v>304</v>
      </c>
      <c r="C91" t="s">
        <v>387</v>
      </c>
      <c r="D91" t="s">
        <v>341</v>
      </c>
      <c r="E91" t="s">
        <v>406</v>
      </c>
      <c r="F91" t="s">
        <v>389</v>
      </c>
      <c r="G91" t="s">
        <v>390</v>
      </c>
      <c r="H91" t="s">
        <v>447</v>
      </c>
      <c r="I91" t="s">
        <v>392</v>
      </c>
      <c r="J91" s="1">
        <v>44620</v>
      </c>
      <c r="K91" s="1">
        <v>44654</v>
      </c>
      <c r="L91">
        <v>34</v>
      </c>
      <c r="M91" s="2">
        <v>369195</v>
      </c>
      <c r="N91" s="2">
        <v>465847</v>
      </c>
      <c r="O91" s="2">
        <v>96652</v>
      </c>
      <c r="P91">
        <v>0</v>
      </c>
      <c r="Q91">
        <v>232.2</v>
      </c>
      <c r="R91">
        <v>44</v>
      </c>
      <c r="S91" t="s">
        <v>393</v>
      </c>
      <c r="T91" t="s">
        <v>393</v>
      </c>
      <c r="U91" t="s">
        <v>395</v>
      </c>
      <c r="V91">
        <v>50</v>
      </c>
      <c r="W91" t="s">
        <v>706</v>
      </c>
      <c r="X91">
        <v>33</v>
      </c>
      <c r="Y91" t="s">
        <v>442</v>
      </c>
      <c r="Z91" t="s">
        <v>707</v>
      </c>
      <c r="AA91">
        <v>296</v>
      </c>
      <c r="AB91">
        <v>113</v>
      </c>
      <c r="AC91">
        <v>32</v>
      </c>
      <c r="AD91" t="s">
        <v>457</v>
      </c>
      <c r="AE91">
        <v>9</v>
      </c>
      <c r="AF91">
        <v>5</v>
      </c>
      <c r="AG91" t="s">
        <v>415</v>
      </c>
      <c r="AH91">
        <v>4.6100000000000003</v>
      </c>
      <c r="AI91" t="s">
        <v>458</v>
      </c>
      <c r="AJ91">
        <v>0</v>
      </c>
      <c r="AK91">
        <v>756627</v>
      </c>
      <c r="AL91" t="s">
        <v>416</v>
      </c>
      <c r="AM91">
        <v>357753</v>
      </c>
      <c r="AN91">
        <v>6</v>
      </c>
      <c r="AO91">
        <v>90</v>
      </c>
      <c r="AP91" t="s">
        <v>417</v>
      </c>
      <c r="AQ91" s="2">
        <v>96652</v>
      </c>
    </row>
    <row r="92" spans="1:43" x14ac:dyDescent="0.25">
      <c r="A92" t="s">
        <v>708</v>
      </c>
      <c r="B92" t="s">
        <v>114</v>
      </c>
      <c r="C92" t="s">
        <v>439</v>
      </c>
      <c r="D92" t="s">
        <v>327</v>
      </c>
      <c r="E92" t="s">
        <v>460</v>
      </c>
      <c r="F92" t="s">
        <v>389</v>
      </c>
      <c r="G92" t="s">
        <v>390</v>
      </c>
      <c r="H92" t="s">
        <v>473</v>
      </c>
      <c r="I92" t="s">
        <v>410</v>
      </c>
      <c r="J92" s="1">
        <v>45454</v>
      </c>
      <c r="K92" s="1">
        <v>45513</v>
      </c>
      <c r="L92">
        <v>59</v>
      </c>
      <c r="M92" s="2">
        <v>163707</v>
      </c>
      <c r="N92" s="2">
        <v>141573</v>
      </c>
      <c r="O92" s="2">
        <v>-22134</v>
      </c>
      <c r="P92">
        <v>9</v>
      </c>
      <c r="Q92">
        <v>98.1</v>
      </c>
      <c r="R92">
        <v>77</v>
      </c>
      <c r="S92" t="s">
        <v>411</v>
      </c>
      <c r="T92" t="s">
        <v>394</v>
      </c>
      <c r="U92" t="s">
        <v>395</v>
      </c>
      <c r="V92">
        <v>56</v>
      </c>
      <c r="W92" t="s">
        <v>709</v>
      </c>
      <c r="X92">
        <v>20</v>
      </c>
      <c r="Y92" t="s">
        <v>449</v>
      </c>
      <c r="Z92" t="s">
        <v>710</v>
      </c>
      <c r="AA92">
        <v>151</v>
      </c>
      <c r="AB92">
        <v>15</v>
      </c>
      <c r="AC92">
        <v>44</v>
      </c>
      <c r="AD92" t="s">
        <v>457</v>
      </c>
      <c r="AE92">
        <v>21</v>
      </c>
      <c r="AF92">
        <v>5</v>
      </c>
      <c r="AG92" t="s">
        <v>400</v>
      </c>
      <c r="AH92">
        <v>7.34</v>
      </c>
      <c r="AI92" t="s">
        <v>401</v>
      </c>
      <c r="AJ92">
        <v>0</v>
      </c>
      <c r="AK92">
        <v>417340</v>
      </c>
      <c r="AL92" t="s">
        <v>416</v>
      </c>
      <c r="AM92">
        <v>187354</v>
      </c>
      <c r="AN92">
        <v>1</v>
      </c>
      <c r="AO92">
        <v>90</v>
      </c>
      <c r="AP92" t="s">
        <v>417</v>
      </c>
      <c r="AQ92" s="2">
        <v>-22134</v>
      </c>
    </row>
    <row r="93" spans="1:43" x14ac:dyDescent="0.25">
      <c r="A93" t="s">
        <v>711</v>
      </c>
      <c r="B93" t="s">
        <v>83</v>
      </c>
      <c r="C93" t="s">
        <v>468</v>
      </c>
      <c r="D93" t="s">
        <v>332</v>
      </c>
      <c r="E93" t="s">
        <v>496</v>
      </c>
      <c r="F93" t="s">
        <v>440</v>
      </c>
      <c r="G93" t="s">
        <v>408</v>
      </c>
      <c r="H93" t="s">
        <v>447</v>
      </c>
      <c r="I93" t="s">
        <v>432</v>
      </c>
      <c r="J93" s="1">
        <v>45021</v>
      </c>
      <c r="K93" s="1">
        <v>45023</v>
      </c>
      <c r="L93">
        <v>2</v>
      </c>
      <c r="M93" s="2">
        <v>257833</v>
      </c>
      <c r="N93" s="2">
        <v>317768</v>
      </c>
      <c r="O93" s="2">
        <v>59935</v>
      </c>
      <c r="P93">
        <v>19</v>
      </c>
      <c r="Q93">
        <v>526.9</v>
      </c>
      <c r="R93">
        <v>5</v>
      </c>
      <c r="S93" t="s">
        <v>394</v>
      </c>
      <c r="T93" t="s">
        <v>503</v>
      </c>
      <c r="U93" t="s">
        <v>412</v>
      </c>
      <c r="V93">
        <v>0</v>
      </c>
      <c r="W93" t="s">
        <v>712</v>
      </c>
      <c r="X93">
        <v>28</v>
      </c>
      <c r="Y93" t="s">
        <v>422</v>
      </c>
      <c r="Z93" t="s">
        <v>622</v>
      </c>
      <c r="AA93">
        <v>246</v>
      </c>
      <c r="AB93">
        <v>117</v>
      </c>
      <c r="AC93">
        <v>47</v>
      </c>
      <c r="AD93" t="s">
        <v>399</v>
      </c>
      <c r="AE93">
        <v>12</v>
      </c>
      <c r="AF93">
        <v>3</v>
      </c>
      <c r="AG93" t="s">
        <v>451</v>
      </c>
      <c r="AH93">
        <v>2.87</v>
      </c>
      <c r="AI93" t="s">
        <v>458</v>
      </c>
      <c r="AJ93">
        <v>0</v>
      </c>
      <c r="AK93">
        <v>770357</v>
      </c>
      <c r="AL93" t="s">
        <v>425</v>
      </c>
      <c r="AM93">
        <v>246489</v>
      </c>
      <c r="AN93">
        <v>4</v>
      </c>
      <c r="AO93">
        <v>90</v>
      </c>
      <c r="AP93" t="s">
        <v>403</v>
      </c>
      <c r="AQ93" s="2">
        <v>59935</v>
      </c>
    </row>
    <row r="94" spans="1:43" x14ac:dyDescent="0.25">
      <c r="A94" t="s">
        <v>713</v>
      </c>
      <c r="B94" t="s">
        <v>11</v>
      </c>
      <c r="C94" t="s">
        <v>405</v>
      </c>
      <c r="D94" t="s">
        <v>316</v>
      </c>
      <c r="E94" t="s">
        <v>388</v>
      </c>
      <c r="F94" t="s">
        <v>440</v>
      </c>
      <c r="G94" t="s">
        <v>454</v>
      </c>
      <c r="H94" t="s">
        <v>473</v>
      </c>
      <c r="I94" t="s">
        <v>410</v>
      </c>
      <c r="J94" s="1">
        <v>44734</v>
      </c>
      <c r="K94" s="1">
        <v>44771</v>
      </c>
      <c r="L94">
        <v>37</v>
      </c>
      <c r="M94" s="2">
        <v>217224</v>
      </c>
      <c r="N94" s="2">
        <v>316673</v>
      </c>
      <c r="O94" s="2">
        <v>99449</v>
      </c>
      <c r="P94">
        <v>16</v>
      </c>
      <c r="Q94">
        <v>241.3</v>
      </c>
      <c r="R94">
        <v>14</v>
      </c>
      <c r="S94" t="s">
        <v>394</v>
      </c>
      <c r="T94" t="s">
        <v>503</v>
      </c>
      <c r="U94" t="s">
        <v>416</v>
      </c>
      <c r="V94">
        <v>71</v>
      </c>
      <c r="W94" t="s">
        <v>714</v>
      </c>
      <c r="X94">
        <v>27</v>
      </c>
      <c r="Y94" t="s">
        <v>442</v>
      </c>
      <c r="Z94" t="s">
        <v>715</v>
      </c>
      <c r="AA94">
        <v>346</v>
      </c>
      <c r="AB94">
        <v>25</v>
      </c>
      <c r="AC94">
        <v>60</v>
      </c>
      <c r="AD94" t="s">
        <v>399</v>
      </c>
      <c r="AE94">
        <v>2</v>
      </c>
      <c r="AF94">
        <v>6</v>
      </c>
      <c r="AG94" t="s">
        <v>415</v>
      </c>
      <c r="AH94">
        <v>0.64</v>
      </c>
      <c r="AI94" t="s">
        <v>479</v>
      </c>
      <c r="AJ94">
        <v>81530</v>
      </c>
      <c r="AK94">
        <v>941075</v>
      </c>
      <c r="AL94" t="s">
        <v>402</v>
      </c>
      <c r="AM94">
        <v>240104</v>
      </c>
      <c r="AN94">
        <v>7</v>
      </c>
      <c r="AO94">
        <v>365</v>
      </c>
      <c r="AP94" t="s">
        <v>417</v>
      </c>
      <c r="AQ94" s="2">
        <v>99449</v>
      </c>
    </row>
    <row r="95" spans="1:43" x14ac:dyDescent="0.25">
      <c r="A95" t="s">
        <v>716</v>
      </c>
      <c r="B95" t="s">
        <v>133</v>
      </c>
      <c r="C95" t="s">
        <v>468</v>
      </c>
      <c r="D95" t="s">
        <v>319</v>
      </c>
      <c r="E95" t="s">
        <v>388</v>
      </c>
      <c r="F95" t="s">
        <v>389</v>
      </c>
      <c r="G95" t="s">
        <v>390</v>
      </c>
      <c r="H95" t="s">
        <v>447</v>
      </c>
      <c r="I95" t="s">
        <v>492</v>
      </c>
      <c r="J95" s="1">
        <v>45499</v>
      </c>
      <c r="K95" s="1">
        <v>45522</v>
      </c>
      <c r="L95">
        <v>23</v>
      </c>
      <c r="M95" s="2">
        <v>303799</v>
      </c>
      <c r="N95" s="2">
        <v>409534</v>
      </c>
      <c r="O95" s="2">
        <v>105735</v>
      </c>
      <c r="P95">
        <v>0</v>
      </c>
      <c r="Q95">
        <v>602.4</v>
      </c>
      <c r="R95">
        <v>100</v>
      </c>
      <c r="S95" t="s">
        <v>411</v>
      </c>
      <c r="T95" t="s">
        <v>503</v>
      </c>
      <c r="U95" t="s">
        <v>395</v>
      </c>
      <c r="V95">
        <v>88</v>
      </c>
      <c r="W95" t="s">
        <v>717</v>
      </c>
      <c r="X95">
        <v>9</v>
      </c>
      <c r="Y95" t="s">
        <v>462</v>
      </c>
      <c r="Z95" t="s">
        <v>718</v>
      </c>
      <c r="AA95">
        <v>19</v>
      </c>
      <c r="AB95">
        <v>47</v>
      </c>
      <c r="AC95">
        <v>64</v>
      </c>
      <c r="AD95" t="s">
        <v>435</v>
      </c>
      <c r="AE95">
        <v>12</v>
      </c>
      <c r="AF95">
        <v>7</v>
      </c>
      <c r="AG95" t="s">
        <v>415</v>
      </c>
      <c r="AH95">
        <v>13.61</v>
      </c>
      <c r="AI95" t="s">
        <v>479</v>
      </c>
      <c r="AJ95">
        <v>0</v>
      </c>
      <c r="AK95">
        <v>27628</v>
      </c>
      <c r="AL95" t="s">
        <v>425</v>
      </c>
      <c r="AM95">
        <v>344115</v>
      </c>
      <c r="AN95">
        <v>5</v>
      </c>
      <c r="AO95">
        <v>365</v>
      </c>
      <c r="AP95" t="s">
        <v>445</v>
      </c>
      <c r="AQ95" s="2">
        <v>105735</v>
      </c>
    </row>
    <row r="96" spans="1:43" x14ac:dyDescent="0.25">
      <c r="A96" t="s">
        <v>719</v>
      </c>
      <c r="B96" t="s">
        <v>191</v>
      </c>
      <c r="C96" t="s">
        <v>468</v>
      </c>
      <c r="D96" t="s">
        <v>330</v>
      </c>
      <c r="E96" t="s">
        <v>388</v>
      </c>
      <c r="F96" t="s">
        <v>419</v>
      </c>
      <c r="G96" t="s">
        <v>390</v>
      </c>
      <c r="H96" t="s">
        <v>409</v>
      </c>
      <c r="I96" t="s">
        <v>492</v>
      </c>
      <c r="J96" s="1">
        <v>45730</v>
      </c>
      <c r="K96" s="1">
        <v>45761</v>
      </c>
      <c r="L96">
        <v>31</v>
      </c>
      <c r="M96" s="2">
        <v>111827</v>
      </c>
      <c r="N96" s="2">
        <v>202728</v>
      </c>
      <c r="O96" s="2">
        <v>90901</v>
      </c>
      <c r="P96">
        <v>19</v>
      </c>
      <c r="Q96">
        <v>437.2</v>
      </c>
      <c r="R96">
        <v>100</v>
      </c>
      <c r="S96" t="s">
        <v>411</v>
      </c>
      <c r="T96" t="s">
        <v>394</v>
      </c>
      <c r="U96" t="s">
        <v>395</v>
      </c>
      <c r="V96">
        <v>76</v>
      </c>
      <c r="W96" t="s">
        <v>720</v>
      </c>
      <c r="X96">
        <v>12</v>
      </c>
      <c r="Y96" t="s">
        <v>422</v>
      </c>
      <c r="Z96" t="s">
        <v>721</v>
      </c>
      <c r="AA96">
        <v>112</v>
      </c>
      <c r="AB96">
        <v>74</v>
      </c>
      <c r="AC96">
        <v>12</v>
      </c>
      <c r="AD96" t="s">
        <v>444</v>
      </c>
      <c r="AE96">
        <v>21</v>
      </c>
      <c r="AF96">
        <v>5</v>
      </c>
      <c r="AG96" t="s">
        <v>400</v>
      </c>
      <c r="AH96">
        <v>3.1</v>
      </c>
      <c r="AI96" t="s">
        <v>401</v>
      </c>
      <c r="AJ96">
        <v>0</v>
      </c>
      <c r="AK96">
        <v>343867</v>
      </c>
      <c r="AL96" t="s">
        <v>425</v>
      </c>
      <c r="AM96">
        <v>92334</v>
      </c>
      <c r="AN96">
        <v>12</v>
      </c>
      <c r="AO96">
        <v>90</v>
      </c>
      <c r="AP96" t="s">
        <v>445</v>
      </c>
      <c r="AQ96" s="2">
        <v>90901</v>
      </c>
    </row>
    <row r="97" spans="1:43" x14ac:dyDescent="0.25">
      <c r="A97" t="s">
        <v>722</v>
      </c>
      <c r="B97" t="s">
        <v>102</v>
      </c>
      <c r="C97" t="s">
        <v>481</v>
      </c>
      <c r="D97" t="s">
        <v>321</v>
      </c>
      <c r="E97" t="s">
        <v>388</v>
      </c>
      <c r="F97" t="s">
        <v>389</v>
      </c>
      <c r="G97" t="s">
        <v>390</v>
      </c>
      <c r="H97" t="s">
        <v>391</v>
      </c>
      <c r="I97" t="s">
        <v>410</v>
      </c>
      <c r="J97" s="1">
        <v>45218</v>
      </c>
      <c r="K97" s="1">
        <v>45278</v>
      </c>
      <c r="L97">
        <v>60</v>
      </c>
      <c r="M97" s="2">
        <v>437539</v>
      </c>
      <c r="N97" s="2">
        <v>431505</v>
      </c>
      <c r="O97" s="2">
        <v>-6034</v>
      </c>
      <c r="P97">
        <v>9</v>
      </c>
      <c r="Q97">
        <v>52.3</v>
      </c>
      <c r="R97">
        <v>26</v>
      </c>
      <c r="S97" t="s">
        <v>394</v>
      </c>
      <c r="T97" t="s">
        <v>411</v>
      </c>
      <c r="U97" t="s">
        <v>395</v>
      </c>
      <c r="V97">
        <v>0</v>
      </c>
      <c r="W97" t="s">
        <v>723</v>
      </c>
      <c r="X97">
        <v>25</v>
      </c>
      <c r="Y97" t="s">
        <v>422</v>
      </c>
      <c r="Z97" t="s">
        <v>724</v>
      </c>
      <c r="AA97">
        <v>398</v>
      </c>
      <c r="AB97">
        <v>83</v>
      </c>
      <c r="AC97">
        <v>59</v>
      </c>
      <c r="AD97" t="s">
        <v>399</v>
      </c>
      <c r="AE97">
        <v>12</v>
      </c>
      <c r="AF97">
        <v>4</v>
      </c>
      <c r="AG97" t="s">
        <v>400</v>
      </c>
      <c r="AH97">
        <v>13.8</v>
      </c>
      <c r="AI97" t="s">
        <v>401</v>
      </c>
      <c r="AJ97">
        <v>0</v>
      </c>
      <c r="AK97">
        <v>55319</v>
      </c>
      <c r="AL97" t="s">
        <v>416</v>
      </c>
      <c r="AM97">
        <v>483064</v>
      </c>
      <c r="AN97">
        <v>0</v>
      </c>
      <c r="AO97">
        <v>365</v>
      </c>
      <c r="AP97" t="s">
        <v>417</v>
      </c>
      <c r="AQ97" s="2">
        <v>-6034</v>
      </c>
    </row>
    <row r="98" spans="1:43" x14ac:dyDescent="0.25">
      <c r="A98" t="s">
        <v>725</v>
      </c>
      <c r="B98" t="s">
        <v>27</v>
      </c>
      <c r="C98" t="s">
        <v>481</v>
      </c>
      <c r="D98" t="s">
        <v>334</v>
      </c>
      <c r="E98" t="s">
        <v>388</v>
      </c>
      <c r="F98" t="s">
        <v>389</v>
      </c>
      <c r="G98" t="s">
        <v>454</v>
      </c>
      <c r="H98" t="s">
        <v>431</v>
      </c>
      <c r="I98" t="s">
        <v>410</v>
      </c>
      <c r="J98" s="1">
        <v>45011</v>
      </c>
      <c r="K98" s="1">
        <v>45058</v>
      </c>
      <c r="L98">
        <v>47</v>
      </c>
      <c r="M98" s="2">
        <v>265865</v>
      </c>
      <c r="N98" s="2">
        <v>305167</v>
      </c>
      <c r="O98" s="2">
        <v>39302</v>
      </c>
      <c r="P98">
        <v>4</v>
      </c>
      <c r="Q98">
        <v>622</v>
      </c>
      <c r="R98">
        <v>61</v>
      </c>
      <c r="S98" t="s">
        <v>411</v>
      </c>
      <c r="T98" t="s">
        <v>393</v>
      </c>
      <c r="U98" t="s">
        <v>416</v>
      </c>
      <c r="V98">
        <v>63</v>
      </c>
      <c r="W98" t="s">
        <v>571</v>
      </c>
      <c r="X98">
        <v>41</v>
      </c>
      <c r="Y98" t="s">
        <v>449</v>
      </c>
      <c r="Z98" t="s">
        <v>563</v>
      </c>
      <c r="AA98">
        <v>24</v>
      </c>
      <c r="AB98">
        <v>85</v>
      </c>
      <c r="AC98">
        <v>62</v>
      </c>
      <c r="AD98" t="s">
        <v>399</v>
      </c>
      <c r="AE98">
        <v>7</v>
      </c>
      <c r="AF98">
        <v>4</v>
      </c>
      <c r="AG98" t="s">
        <v>424</v>
      </c>
      <c r="AH98">
        <v>6.68</v>
      </c>
      <c r="AI98" t="s">
        <v>436</v>
      </c>
      <c r="AJ98">
        <v>0</v>
      </c>
      <c r="AK98">
        <v>115756</v>
      </c>
      <c r="AL98" t="s">
        <v>402</v>
      </c>
      <c r="AM98">
        <v>274928</v>
      </c>
      <c r="AN98">
        <v>9</v>
      </c>
      <c r="AO98">
        <v>90</v>
      </c>
      <c r="AP98" t="s">
        <v>417</v>
      </c>
      <c r="AQ98" s="2">
        <v>39302</v>
      </c>
    </row>
    <row r="99" spans="1:43" x14ac:dyDescent="0.25">
      <c r="A99" t="s">
        <v>726</v>
      </c>
      <c r="B99" t="s">
        <v>226</v>
      </c>
      <c r="C99" t="s">
        <v>481</v>
      </c>
      <c r="D99" t="s">
        <v>337</v>
      </c>
      <c r="E99" t="s">
        <v>453</v>
      </c>
      <c r="F99" t="s">
        <v>407</v>
      </c>
      <c r="G99" t="s">
        <v>454</v>
      </c>
      <c r="H99" t="s">
        <v>409</v>
      </c>
      <c r="I99" t="s">
        <v>432</v>
      </c>
      <c r="J99" s="1">
        <v>44766</v>
      </c>
      <c r="K99" s="1">
        <v>44825</v>
      </c>
      <c r="L99">
        <v>59</v>
      </c>
      <c r="M99" s="2">
        <v>106842</v>
      </c>
      <c r="N99" s="2">
        <v>209816</v>
      </c>
      <c r="O99" s="2">
        <v>102974</v>
      </c>
      <c r="P99">
        <v>14</v>
      </c>
      <c r="Q99">
        <v>102.1</v>
      </c>
      <c r="R99">
        <v>38</v>
      </c>
      <c r="S99" t="s">
        <v>393</v>
      </c>
      <c r="T99" t="s">
        <v>393</v>
      </c>
      <c r="U99" t="s">
        <v>395</v>
      </c>
      <c r="V99">
        <v>0</v>
      </c>
      <c r="W99" t="s">
        <v>727</v>
      </c>
      <c r="X99">
        <v>38</v>
      </c>
      <c r="Y99" t="s">
        <v>442</v>
      </c>
      <c r="Z99" t="s">
        <v>728</v>
      </c>
      <c r="AA99">
        <v>499</v>
      </c>
      <c r="AB99">
        <v>107</v>
      </c>
      <c r="AC99">
        <v>58</v>
      </c>
      <c r="AD99" t="s">
        <v>435</v>
      </c>
      <c r="AE99">
        <v>2</v>
      </c>
      <c r="AF99">
        <v>5</v>
      </c>
      <c r="AG99" t="s">
        <v>424</v>
      </c>
      <c r="AH99">
        <v>16.18</v>
      </c>
      <c r="AI99" t="s">
        <v>458</v>
      </c>
      <c r="AJ99">
        <v>0</v>
      </c>
      <c r="AK99">
        <v>135894</v>
      </c>
      <c r="AL99" t="s">
        <v>402</v>
      </c>
      <c r="AM99">
        <v>104496</v>
      </c>
      <c r="AN99">
        <v>5</v>
      </c>
      <c r="AO99">
        <v>90</v>
      </c>
      <c r="AP99" t="s">
        <v>403</v>
      </c>
      <c r="AQ99" s="2">
        <v>102974</v>
      </c>
    </row>
    <row r="100" spans="1:43" x14ac:dyDescent="0.25">
      <c r="A100" t="s">
        <v>729</v>
      </c>
      <c r="B100" t="s">
        <v>41</v>
      </c>
      <c r="C100" t="s">
        <v>428</v>
      </c>
      <c r="D100" t="s">
        <v>311</v>
      </c>
      <c r="E100" t="s">
        <v>460</v>
      </c>
      <c r="F100" t="s">
        <v>419</v>
      </c>
      <c r="G100" t="s">
        <v>408</v>
      </c>
      <c r="H100" t="s">
        <v>391</v>
      </c>
      <c r="I100" t="s">
        <v>432</v>
      </c>
      <c r="J100" s="1">
        <v>45534</v>
      </c>
      <c r="K100" s="1">
        <v>45545</v>
      </c>
      <c r="L100">
        <v>11</v>
      </c>
      <c r="M100" s="2">
        <v>389932</v>
      </c>
      <c r="N100" s="2">
        <v>503316</v>
      </c>
      <c r="O100" s="2">
        <v>113384</v>
      </c>
      <c r="P100">
        <v>19</v>
      </c>
      <c r="Q100">
        <v>36.299999999999997</v>
      </c>
      <c r="R100">
        <v>74</v>
      </c>
      <c r="S100" t="s">
        <v>411</v>
      </c>
      <c r="T100" t="s">
        <v>411</v>
      </c>
      <c r="U100" t="s">
        <v>395</v>
      </c>
      <c r="V100">
        <v>0</v>
      </c>
      <c r="W100" t="s">
        <v>730</v>
      </c>
      <c r="X100">
        <v>27</v>
      </c>
      <c r="Y100" t="s">
        <v>462</v>
      </c>
      <c r="Z100" t="s">
        <v>731</v>
      </c>
      <c r="AA100">
        <v>72</v>
      </c>
      <c r="AB100">
        <v>99</v>
      </c>
      <c r="AC100">
        <v>40</v>
      </c>
      <c r="AD100" t="s">
        <v>435</v>
      </c>
      <c r="AE100">
        <v>16</v>
      </c>
      <c r="AF100">
        <v>6</v>
      </c>
      <c r="AG100" t="s">
        <v>451</v>
      </c>
      <c r="AH100">
        <v>0.67</v>
      </c>
      <c r="AI100" t="s">
        <v>479</v>
      </c>
      <c r="AJ100">
        <v>5195</v>
      </c>
      <c r="AK100">
        <v>780129</v>
      </c>
      <c r="AL100" t="s">
        <v>416</v>
      </c>
      <c r="AM100">
        <v>373925</v>
      </c>
      <c r="AN100">
        <v>11</v>
      </c>
      <c r="AO100">
        <v>180</v>
      </c>
      <c r="AP100" t="s">
        <v>445</v>
      </c>
      <c r="AQ100" s="2">
        <v>113384</v>
      </c>
    </row>
    <row r="101" spans="1:43" x14ac:dyDescent="0.25">
      <c r="A101" t="s">
        <v>732</v>
      </c>
      <c r="B101" t="s">
        <v>190</v>
      </c>
      <c r="C101" t="s">
        <v>439</v>
      </c>
      <c r="D101" t="s">
        <v>333</v>
      </c>
      <c r="E101" t="s">
        <v>496</v>
      </c>
      <c r="F101" t="s">
        <v>407</v>
      </c>
      <c r="G101" t="s">
        <v>454</v>
      </c>
      <c r="H101" t="s">
        <v>420</v>
      </c>
      <c r="I101" t="s">
        <v>432</v>
      </c>
      <c r="J101" s="1">
        <v>45822</v>
      </c>
      <c r="K101" s="1">
        <v>45829</v>
      </c>
      <c r="L101">
        <v>7</v>
      </c>
      <c r="M101" s="2">
        <v>404294</v>
      </c>
      <c r="N101" s="2">
        <v>391244</v>
      </c>
      <c r="O101" s="2">
        <v>-13050</v>
      </c>
      <c r="P101">
        <v>19</v>
      </c>
      <c r="Q101">
        <v>672.5</v>
      </c>
      <c r="R101">
        <v>41</v>
      </c>
      <c r="S101" t="s">
        <v>393</v>
      </c>
      <c r="T101" t="s">
        <v>503</v>
      </c>
      <c r="U101" t="s">
        <v>416</v>
      </c>
      <c r="V101">
        <v>68</v>
      </c>
      <c r="W101" t="s">
        <v>733</v>
      </c>
      <c r="X101">
        <v>23</v>
      </c>
      <c r="Y101" t="s">
        <v>442</v>
      </c>
      <c r="Z101" t="s">
        <v>734</v>
      </c>
      <c r="AA101">
        <v>203</v>
      </c>
      <c r="AB101">
        <v>100</v>
      </c>
      <c r="AC101">
        <v>56</v>
      </c>
      <c r="AD101" t="s">
        <v>457</v>
      </c>
      <c r="AE101">
        <v>0</v>
      </c>
      <c r="AF101">
        <v>6</v>
      </c>
      <c r="AG101" t="s">
        <v>451</v>
      </c>
      <c r="AH101">
        <v>16.559999999999999</v>
      </c>
      <c r="AI101" t="s">
        <v>479</v>
      </c>
      <c r="AJ101">
        <v>0</v>
      </c>
      <c r="AK101">
        <v>713614</v>
      </c>
      <c r="AL101" t="s">
        <v>402</v>
      </c>
      <c r="AM101">
        <v>393850</v>
      </c>
      <c r="AN101">
        <v>6</v>
      </c>
      <c r="AO101">
        <v>365</v>
      </c>
      <c r="AP101" t="s">
        <v>403</v>
      </c>
      <c r="AQ101" s="2">
        <v>-13050</v>
      </c>
    </row>
    <row r="102" spans="1:43" x14ac:dyDescent="0.25">
      <c r="A102" t="s">
        <v>735</v>
      </c>
      <c r="B102" t="s">
        <v>220</v>
      </c>
      <c r="C102" t="s">
        <v>387</v>
      </c>
      <c r="D102" t="s">
        <v>329</v>
      </c>
      <c r="E102" t="s">
        <v>388</v>
      </c>
      <c r="F102" t="s">
        <v>440</v>
      </c>
      <c r="G102" t="s">
        <v>454</v>
      </c>
      <c r="H102" t="s">
        <v>473</v>
      </c>
      <c r="I102" t="s">
        <v>410</v>
      </c>
      <c r="J102" s="1">
        <v>45472</v>
      </c>
      <c r="K102" s="1">
        <v>45472</v>
      </c>
      <c r="L102">
        <v>0</v>
      </c>
      <c r="M102" s="2">
        <v>339070</v>
      </c>
      <c r="N102" s="2">
        <v>323772</v>
      </c>
      <c r="O102" s="2">
        <v>-15298</v>
      </c>
      <c r="P102">
        <v>0</v>
      </c>
      <c r="Q102">
        <v>264.60000000000002</v>
      </c>
      <c r="R102">
        <v>2</v>
      </c>
      <c r="S102" t="s">
        <v>394</v>
      </c>
      <c r="T102" t="s">
        <v>503</v>
      </c>
      <c r="U102" t="s">
        <v>395</v>
      </c>
      <c r="V102">
        <v>0</v>
      </c>
      <c r="W102" t="s">
        <v>736</v>
      </c>
      <c r="X102">
        <v>17</v>
      </c>
      <c r="Y102" t="s">
        <v>422</v>
      </c>
      <c r="Z102" t="s">
        <v>737</v>
      </c>
      <c r="AA102">
        <v>387</v>
      </c>
      <c r="AB102">
        <v>82</v>
      </c>
      <c r="AC102">
        <v>54</v>
      </c>
      <c r="AD102" t="s">
        <v>444</v>
      </c>
      <c r="AE102">
        <v>16</v>
      </c>
      <c r="AF102">
        <v>3</v>
      </c>
      <c r="AG102" t="s">
        <v>424</v>
      </c>
      <c r="AH102">
        <v>11.9</v>
      </c>
      <c r="AI102" t="s">
        <v>401</v>
      </c>
      <c r="AJ102">
        <v>0</v>
      </c>
      <c r="AK102">
        <v>988418</v>
      </c>
      <c r="AL102" t="s">
        <v>402</v>
      </c>
      <c r="AM102">
        <v>364625</v>
      </c>
      <c r="AN102">
        <v>0</v>
      </c>
      <c r="AO102">
        <v>30</v>
      </c>
      <c r="AP102" t="s">
        <v>417</v>
      </c>
      <c r="AQ102" s="2">
        <v>-15298</v>
      </c>
    </row>
    <row r="103" spans="1:43" x14ac:dyDescent="0.25">
      <c r="A103" t="s">
        <v>738</v>
      </c>
      <c r="B103" t="s">
        <v>95</v>
      </c>
      <c r="C103" t="s">
        <v>428</v>
      </c>
      <c r="D103" t="s">
        <v>322</v>
      </c>
      <c r="E103" t="s">
        <v>460</v>
      </c>
      <c r="F103" t="s">
        <v>389</v>
      </c>
      <c r="G103" t="s">
        <v>408</v>
      </c>
      <c r="H103" t="s">
        <v>473</v>
      </c>
      <c r="I103" t="s">
        <v>392</v>
      </c>
      <c r="J103" s="1">
        <v>44733</v>
      </c>
      <c r="K103" s="1">
        <v>44763</v>
      </c>
      <c r="L103">
        <v>30</v>
      </c>
      <c r="M103" s="2">
        <v>213594</v>
      </c>
      <c r="N103" s="2">
        <v>285521</v>
      </c>
      <c r="O103" s="2">
        <v>71927</v>
      </c>
      <c r="P103">
        <v>14</v>
      </c>
      <c r="Q103">
        <v>243.7</v>
      </c>
      <c r="R103">
        <v>36</v>
      </c>
      <c r="S103" t="s">
        <v>393</v>
      </c>
      <c r="T103" t="s">
        <v>411</v>
      </c>
      <c r="U103" t="s">
        <v>395</v>
      </c>
      <c r="V103">
        <v>79</v>
      </c>
      <c r="W103" t="s">
        <v>739</v>
      </c>
      <c r="X103">
        <v>27</v>
      </c>
      <c r="Y103" t="s">
        <v>442</v>
      </c>
      <c r="Z103" t="s">
        <v>740</v>
      </c>
      <c r="AA103">
        <v>342</v>
      </c>
      <c r="AB103">
        <v>118</v>
      </c>
      <c r="AC103">
        <v>34</v>
      </c>
      <c r="AD103" t="s">
        <v>435</v>
      </c>
      <c r="AE103">
        <v>2</v>
      </c>
      <c r="AF103">
        <v>8</v>
      </c>
      <c r="AG103" t="s">
        <v>400</v>
      </c>
      <c r="AH103">
        <v>15.49</v>
      </c>
      <c r="AI103" t="s">
        <v>436</v>
      </c>
      <c r="AJ103">
        <v>85513</v>
      </c>
      <c r="AK103">
        <v>173915</v>
      </c>
      <c r="AL103" t="s">
        <v>402</v>
      </c>
      <c r="AM103">
        <v>224540</v>
      </c>
      <c r="AN103">
        <v>9</v>
      </c>
      <c r="AO103">
        <v>90</v>
      </c>
      <c r="AP103" t="s">
        <v>445</v>
      </c>
      <c r="AQ103" s="2">
        <v>71927</v>
      </c>
    </row>
    <row r="104" spans="1:43" x14ac:dyDescent="0.25">
      <c r="A104" t="s">
        <v>741</v>
      </c>
      <c r="B104" t="s">
        <v>35</v>
      </c>
      <c r="C104" t="s">
        <v>481</v>
      </c>
      <c r="D104" t="s">
        <v>326</v>
      </c>
      <c r="E104" t="s">
        <v>453</v>
      </c>
      <c r="F104" t="s">
        <v>419</v>
      </c>
      <c r="G104" t="s">
        <v>408</v>
      </c>
      <c r="H104" t="s">
        <v>473</v>
      </c>
      <c r="I104" t="s">
        <v>492</v>
      </c>
      <c r="J104" s="1">
        <v>44829</v>
      </c>
      <c r="K104" s="1">
        <v>44867</v>
      </c>
      <c r="L104">
        <v>38</v>
      </c>
      <c r="M104" s="2">
        <v>226851</v>
      </c>
      <c r="N104" s="2">
        <v>284976</v>
      </c>
      <c r="O104" s="2">
        <v>58125</v>
      </c>
      <c r="P104">
        <v>9</v>
      </c>
      <c r="Q104">
        <v>462.5</v>
      </c>
      <c r="R104">
        <v>13</v>
      </c>
      <c r="S104" t="s">
        <v>394</v>
      </c>
      <c r="T104" t="s">
        <v>411</v>
      </c>
      <c r="U104" t="s">
        <v>395</v>
      </c>
      <c r="V104">
        <v>0</v>
      </c>
      <c r="W104" t="s">
        <v>742</v>
      </c>
      <c r="X104">
        <v>17</v>
      </c>
      <c r="Y104" t="s">
        <v>449</v>
      </c>
      <c r="Z104" t="s">
        <v>743</v>
      </c>
      <c r="AA104">
        <v>216</v>
      </c>
      <c r="AB104">
        <v>31</v>
      </c>
      <c r="AC104">
        <v>7</v>
      </c>
      <c r="AD104" t="s">
        <v>435</v>
      </c>
      <c r="AE104">
        <v>16</v>
      </c>
      <c r="AF104">
        <v>5</v>
      </c>
      <c r="AG104" t="s">
        <v>424</v>
      </c>
      <c r="AH104">
        <v>3.55</v>
      </c>
      <c r="AI104" t="s">
        <v>436</v>
      </c>
      <c r="AJ104">
        <v>0</v>
      </c>
      <c r="AK104">
        <v>117105</v>
      </c>
      <c r="AL104" t="s">
        <v>425</v>
      </c>
      <c r="AM104">
        <v>261555</v>
      </c>
      <c r="AN104">
        <v>8</v>
      </c>
      <c r="AO104">
        <v>90</v>
      </c>
      <c r="AP104" t="s">
        <v>426</v>
      </c>
      <c r="AQ104" s="2">
        <v>58125</v>
      </c>
    </row>
    <row r="105" spans="1:43" x14ac:dyDescent="0.25">
      <c r="A105" t="s">
        <v>744</v>
      </c>
      <c r="B105" t="s">
        <v>133</v>
      </c>
      <c r="C105" t="s">
        <v>405</v>
      </c>
      <c r="D105" t="s">
        <v>338</v>
      </c>
      <c r="E105" t="s">
        <v>429</v>
      </c>
      <c r="F105" t="s">
        <v>419</v>
      </c>
      <c r="G105" t="s">
        <v>408</v>
      </c>
      <c r="H105" t="s">
        <v>447</v>
      </c>
      <c r="I105" t="s">
        <v>432</v>
      </c>
      <c r="J105" s="1">
        <v>45892</v>
      </c>
      <c r="K105" s="1">
        <v>45896</v>
      </c>
      <c r="L105">
        <v>4</v>
      </c>
      <c r="M105" s="2">
        <v>464617</v>
      </c>
      <c r="N105" s="2">
        <v>524644</v>
      </c>
      <c r="O105" s="2">
        <v>60027</v>
      </c>
      <c r="P105">
        <v>16</v>
      </c>
      <c r="Q105">
        <v>74.599999999999994</v>
      </c>
      <c r="R105">
        <v>29</v>
      </c>
      <c r="S105" t="s">
        <v>394</v>
      </c>
      <c r="T105" t="s">
        <v>394</v>
      </c>
      <c r="U105" t="s">
        <v>395</v>
      </c>
      <c r="V105">
        <v>96</v>
      </c>
      <c r="W105" t="s">
        <v>669</v>
      </c>
      <c r="X105">
        <v>28</v>
      </c>
      <c r="Y105" t="s">
        <v>422</v>
      </c>
      <c r="Z105" t="s">
        <v>745</v>
      </c>
      <c r="AA105">
        <v>158</v>
      </c>
      <c r="AB105">
        <v>71</v>
      </c>
      <c r="AC105">
        <v>67</v>
      </c>
      <c r="AD105" t="s">
        <v>435</v>
      </c>
      <c r="AE105">
        <v>0</v>
      </c>
      <c r="AF105">
        <v>5</v>
      </c>
      <c r="AG105" t="s">
        <v>400</v>
      </c>
      <c r="AH105">
        <v>4.91</v>
      </c>
      <c r="AI105" t="s">
        <v>436</v>
      </c>
      <c r="AJ105">
        <v>0</v>
      </c>
      <c r="AK105">
        <v>901329</v>
      </c>
      <c r="AL105" t="s">
        <v>425</v>
      </c>
      <c r="AM105">
        <v>449998</v>
      </c>
      <c r="AN105">
        <v>9</v>
      </c>
      <c r="AO105">
        <v>90</v>
      </c>
      <c r="AP105" t="s">
        <v>417</v>
      </c>
      <c r="AQ105" s="2">
        <v>60027</v>
      </c>
    </row>
    <row r="106" spans="1:43" x14ac:dyDescent="0.25">
      <c r="A106" t="s">
        <v>746</v>
      </c>
      <c r="B106" t="s">
        <v>285</v>
      </c>
      <c r="C106" t="s">
        <v>387</v>
      </c>
      <c r="D106" t="s">
        <v>319</v>
      </c>
      <c r="E106" t="s">
        <v>429</v>
      </c>
      <c r="F106" t="s">
        <v>440</v>
      </c>
      <c r="G106" t="s">
        <v>390</v>
      </c>
      <c r="H106" t="s">
        <v>420</v>
      </c>
      <c r="I106" t="s">
        <v>469</v>
      </c>
      <c r="J106" s="1">
        <v>45536</v>
      </c>
      <c r="K106" s="1">
        <v>45557</v>
      </c>
      <c r="L106">
        <v>21</v>
      </c>
      <c r="M106" s="2">
        <v>238501</v>
      </c>
      <c r="N106" s="2">
        <v>230221</v>
      </c>
      <c r="O106" s="2">
        <v>-8280</v>
      </c>
      <c r="P106">
        <v>4</v>
      </c>
      <c r="Q106">
        <v>798.7</v>
      </c>
      <c r="R106">
        <v>100</v>
      </c>
      <c r="S106" t="s">
        <v>411</v>
      </c>
      <c r="T106" t="s">
        <v>394</v>
      </c>
      <c r="U106" t="s">
        <v>395</v>
      </c>
      <c r="V106">
        <v>65</v>
      </c>
      <c r="W106" t="s">
        <v>747</v>
      </c>
      <c r="X106">
        <v>10</v>
      </c>
      <c r="Y106" t="s">
        <v>397</v>
      </c>
      <c r="Z106" t="s">
        <v>748</v>
      </c>
      <c r="AA106">
        <v>167</v>
      </c>
      <c r="AB106">
        <v>74</v>
      </c>
      <c r="AC106">
        <v>22</v>
      </c>
      <c r="AD106" t="s">
        <v>399</v>
      </c>
      <c r="AE106">
        <v>4</v>
      </c>
      <c r="AF106">
        <v>2</v>
      </c>
      <c r="AG106" t="s">
        <v>451</v>
      </c>
      <c r="AH106">
        <v>2.97</v>
      </c>
      <c r="AI106" t="s">
        <v>458</v>
      </c>
      <c r="AJ106">
        <v>50415</v>
      </c>
      <c r="AK106">
        <v>855049</v>
      </c>
      <c r="AL106" t="s">
        <v>402</v>
      </c>
      <c r="AM106">
        <v>241830</v>
      </c>
      <c r="AN106">
        <v>0</v>
      </c>
      <c r="AO106">
        <v>365</v>
      </c>
      <c r="AP106" t="s">
        <v>437</v>
      </c>
      <c r="AQ106" s="2">
        <v>-8280</v>
      </c>
    </row>
    <row r="107" spans="1:43" x14ac:dyDescent="0.25">
      <c r="A107" t="s">
        <v>749</v>
      </c>
      <c r="B107" t="s">
        <v>79</v>
      </c>
      <c r="C107" t="s">
        <v>481</v>
      </c>
      <c r="D107" t="s">
        <v>316</v>
      </c>
      <c r="E107" t="s">
        <v>496</v>
      </c>
      <c r="F107" t="s">
        <v>440</v>
      </c>
      <c r="G107" t="s">
        <v>390</v>
      </c>
      <c r="H107" t="s">
        <v>391</v>
      </c>
      <c r="I107" t="s">
        <v>410</v>
      </c>
      <c r="J107" s="1">
        <v>44945</v>
      </c>
      <c r="K107" s="1">
        <v>44987</v>
      </c>
      <c r="L107">
        <v>42</v>
      </c>
      <c r="M107" s="2">
        <v>336542</v>
      </c>
      <c r="N107" s="2">
        <v>357771</v>
      </c>
      <c r="O107" s="2">
        <v>21229</v>
      </c>
      <c r="P107">
        <v>14</v>
      </c>
      <c r="Q107">
        <v>132.30000000000001</v>
      </c>
      <c r="R107">
        <v>9</v>
      </c>
      <c r="S107" t="s">
        <v>394</v>
      </c>
      <c r="T107" t="s">
        <v>411</v>
      </c>
      <c r="U107" t="s">
        <v>416</v>
      </c>
      <c r="V107">
        <v>54</v>
      </c>
      <c r="W107" t="s">
        <v>750</v>
      </c>
      <c r="X107">
        <v>6</v>
      </c>
      <c r="Y107" t="s">
        <v>397</v>
      </c>
      <c r="Z107" t="s">
        <v>511</v>
      </c>
      <c r="AA107">
        <v>444</v>
      </c>
      <c r="AB107">
        <v>103</v>
      </c>
      <c r="AC107">
        <v>65</v>
      </c>
      <c r="AD107" t="s">
        <v>457</v>
      </c>
      <c r="AE107">
        <v>7</v>
      </c>
      <c r="AF107">
        <v>1</v>
      </c>
      <c r="AG107" t="s">
        <v>424</v>
      </c>
      <c r="AH107">
        <v>5.14</v>
      </c>
      <c r="AI107" t="s">
        <v>401</v>
      </c>
      <c r="AJ107">
        <v>0</v>
      </c>
      <c r="AK107">
        <v>42577</v>
      </c>
      <c r="AL107" t="s">
        <v>402</v>
      </c>
      <c r="AM107">
        <v>355171</v>
      </c>
      <c r="AN107">
        <v>10</v>
      </c>
      <c r="AO107">
        <v>30</v>
      </c>
      <c r="AP107" t="s">
        <v>445</v>
      </c>
      <c r="AQ107" s="2">
        <v>21229</v>
      </c>
    </row>
    <row r="108" spans="1:43" x14ac:dyDescent="0.25">
      <c r="A108" t="s">
        <v>751</v>
      </c>
      <c r="B108" t="s">
        <v>135</v>
      </c>
      <c r="C108" t="s">
        <v>468</v>
      </c>
      <c r="D108" t="s">
        <v>321</v>
      </c>
      <c r="E108" t="s">
        <v>496</v>
      </c>
      <c r="F108" t="s">
        <v>419</v>
      </c>
      <c r="G108" t="s">
        <v>454</v>
      </c>
      <c r="H108" t="s">
        <v>473</v>
      </c>
      <c r="I108" t="s">
        <v>432</v>
      </c>
      <c r="J108" s="1">
        <v>44614</v>
      </c>
      <c r="K108" s="1">
        <v>44654</v>
      </c>
      <c r="L108">
        <v>40</v>
      </c>
      <c r="M108" s="2">
        <v>61855</v>
      </c>
      <c r="N108" s="2">
        <v>53355</v>
      </c>
      <c r="O108" s="2">
        <v>-8500</v>
      </c>
      <c r="P108">
        <v>0</v>
      </c>
      <c r="Q108">
        <v>752.2</v>
      </c>
      <c r="R108">
        <v>15</v>
      </c>
      <c r="S108" t="s">
        <v>394</v>
      </c>
      <c r="T108" t="s">
        <v>503</v>
      </c>
      <c r="U108" t="s">
        <v>395</v>
      </c>
      <c r="V108">
        <v>49</v>
      </c>
      <c r="W108" t="s">
        <v>528</v>
      </c>
      <c r="X108">
        <v>29</v>
      </c>
      <c r="Y108" t="s">
        <v>449</v>
      </c>
      <c r="Z108" t="s">
        <v>642</v>
      </c>
      <c r="AA108">
        <v>77</v>
      </c>
      <c r="AB108">
        <v>109</v>
      </c>
      <c r="AC108">
        <v>4</v>
      </c>
      <c r="AD108" t="s">
        <v>444</v>
      </c>
      <c r="AE108">
        <v>7</v>
      </c>
      <c r="AF108">
        <v>5</v>
      </c>
      <c r="AG108" t="s">
        <v>400</v>
      </c>
      <c r="AH108">
        <v>10.53</v>
      </c>
      <c r="AI108" t="s">
        <v>479</v>
      </c>
      <c r="AJ108">
        <v>0</v>
      </c>
      <c r="AK108">
        <v>79343</v>
      </c>
      <c r="AL108" t="s">
        <v>425</v>
      </c>
      <c r="AM108">
        <v>74591</v>
      </c>
      <c r="AN108">
        <v>4</v>
      </c>
      <c r="AO108">
        <v>90</v>
      </c>
      <c r="AP108" t="s">
        <v>426</v>
      </c>
      <c r="AQ108" s="2">
        <v>-8500</v>
      </c>
    </row>
    <row r="109" spans="1:43" x14ac:dyDescent="0.25">
      <c r="A109" t="s">
        <v>752</v>
      </c>
      <c r="B109" t="s">
        <v>213</v>
      </c>
      <c r="C109" t="s">
        <v>428</v>
      </c>
      <c r="D109" t="s">
        <v>327</v>
      </c>
      <c r="E109" t="s">
        <v>496</v>
      </c>
      <c r="F109" t="s">
        <v>419</v>
      </c>
      <c r="G109" t="s">
        <v>408</v>
      </c>
      <c r="H109" t="s">
        <v>473</v>
      </c>
      <c r="I109" t="s">
        <v>469</v>
      </c>
      <c r="J109" s="1">
        <v>45908</v>
      </c>
      <c r="K109" s="1">
        <v>45948</v>
      </c>
      <c r="L109">
        <v>40</v>
      </c>
      <c r="M109" s="2">
        <v>298327</v>
      </c>
      <c r="N109" s="2">
        <v>287903</v>
      </c>
      <c r="O109" s="2">
        <v>-10424</v>
      </c>
      <c r="P109">
        <v>14</v>
      </c>
      <c r="Q109">
        <v>48.5</v>
      </c>
      <c r="R109">
        <v>87</v>
      </c>
      <c r="S109" t="s">
        <v>411</v>
      </c>
      <c r="T109" t="s">
        <v>411</v>
      </c>
      <c r="U109" t="s">
        <v>416</v>
      </c>
      <c r="V109">
        <v>0</v>
      </c>
      <c r="W109" t="s">
        <v>753</v>
      </c>
      <c r="X109">
        <v>35</v>
      </c>
      <c r="Y109" t="s">
        <v>397</v>
      </c>
      <c r="Z109" t="s">
        <v>731</v>
      </c>
      <c r="AA109">
        <v>287</v>
      </c>
      <c r="AB109">
        <v>33</v>
      </c>
      <c r="AC109">
        <v>25</v>
      </c>
      <c r="AD109" t="s">
        <v>399</v>
      </c>
      <c r="AE109">
        <v>19</v>
      </c>
      <c r="AF109">
        <v>2</v>
      </c>
      <c r="AG109" t="s">
        <v>424</v>
      </c>
      <c r="AH109">
        <v>2.64</v>
      </c>
      <c r="AI109" t="s">
        <v>401</v>
      </c>
      <c r="AJ109">
        <v>41256</v>
      </c>
      <c r="AK109">
        <v>248000</v>
      </c>
      <c r="AL109" t="s">
        <v>416</v>
      </c>
      <c r="AM109">
        <v>307842</v>
      </c>
      <c r="AN109">
        <v>10</v>
      </c>
      <c r="AO109">
        <v>180</v>
      </c>
      <c r="AP109" t="s">
        <v>437</v>
      </c>
      <c r="AQ109" s="2">
        <v>-10424</v>
      </c>
    </row>
    <row r="110" spans="1:43" x14ac:dyDescent="0.25">
      <c r="A110" t="s">
        <v>754</v>
      </c>
      <c r="B110" t="s">
        <v>111</v>
      </c>
      <c r="C110" t="s">
        <v>468</v>
      </c>
      <c r="D110" t="s">
        <v>311</v>
      </c>
      <c r="E110" t="s">
        <v>460</v>
      </c>
      <c r="F110" t="s">
        <v>485</v>
      </c>
      <c r="G110" t="s">
        <v>430</v>
      </c>
      <c r="H110" t="s">
        <v>420</v>
      </c>
      <c r="I110" t="s">
        <v>432</v>
      </c>
      <c r="J110" s="1">
        <v>45605</v>
      </c>
      <c r="K110" s="1">
        <v>45656</v>
      </c>
      <c r="L110">
        <v>51</v>
      </c>
      <c r="M110" s="2">
        <v>471163</v>
      </c>
      <c r="N110" s="2">
        <v>431750</v>
      </c>
      <c r="O110" s="2">
        <v>-39413</v>
      </c>
      <c r="P110">
        <v>9</v>
      </c>
      <c r="Q110">
        <v>570.79999999999995</v>
      </c>
      <c r="R110">
        <v>63</v>
      </c>
      <c r="S110" t="s">
        <v>411</v>
      </c>
      <c r="T110" t="s">
        <v>503</v>
      </c>
      <c r="U110" t="s">
        <v>412</v>
      </c>
      <c r="V110">
        <v>65</v>
      </c>
      <c r="W110" t="s">
        <v>755</v>
      </c>
      <c r="X110">
        <v>42</v>
      </c>
      <c r="Y110" t="s">
        <v>462</v>
      </c>
      <c r="Z110" t="s">
        <v>756</v>
      </c>
      <c r="AA110">
        <v>202</v>
      </c>
      <c r="AB110">
        <v>58</v>
      </c>
      <c r="AC110">
        <v>86</v>
      </c>
      <c r="AD110" t="s">
        <v>457</v>
      </c>
      <c r="AE110">
        <v>9</v>
      </c>
      <c r="AF110">
        <v>2</v>
      </c>
      <c r="AG110" t="s">
        <v>415</v>
      </c>
      <c r="AH110">
        <v>10.55</v>
      </c>
      <c r="AI110" t="s">
        <v>401</v>
      </c>
      <c r="AJ110">
        <v>0</v>
      </c>
      <c r="AK110">
        <v>252723</v>
      </c>
      <c r="AL110" t="s">
        <v>402</v>
      </c>
      <c r="AM110">
        <v>489449</v>
      </c>
      <c r="AN110">
        <v>1</v>
      </c>
      <c r="AO110">
        <v>30</v>
      </c>
      <c r="AP110" t="s">
        <v>445</v>
      </c>
      <c r="AQ110" s="2">
        <v>-39413</v>
      </c>
    </row>
    <row r="111" spans="1:43" x14ac:dyDescent="0.25">
      <c r="A111" t="s">
        <v>757</v>
      </c>
      <c r="B111" t="s">
        <v>228</v>
      </c>
      <c r="C111" t="s">
        <v>468</v>
      </c>
      <c r="D111" t="s">
        <v>334</v>
      </c>
      <c r="E111" t="s">
        <v>453</v>
      </c>
      <c r="F111" t="s">
        <v>389</v>
      </c>
      <c r="G111" t="s">
        <v>408</v>
      </c>
      <c r="H111" t="s">
        <v>420</v>
      </c>
      <c r="I111" t="s">
        <v>432</v>
      </c>
      <c r="J111" s="1">
        <v>45005</v>
      </c>
      <c r="K111" s="1">
        <v>45023</v>
      </c>
      <c r="L111">
        <v>18</v>
      </c>
      <c r="M111" s="2">
        <v>152593</v>
      </c>
      <c r="N111" s="2">
        <v>159830</v>
      </c>
      <c r="O111" s="2">
        <v>7237</v>
      </c>
      <c r="P111">
        <v>9</v>
      </c>
      <c r="Q111">
        <v>723</v>
      </c>
      <c r="R111">
        <v>29</v>
      </c>
      <c r="S111" t="s">
        <v>394</v>
      </c>
      <c r="T111" t="s">
        <v>393</v>
      </c>
      <c r="U111" t="s">
        <v>416</v>
      </c>
      <c r="V111">
        <v>87</v>
      </c>
      <c r="W111" t="s">
        <v>758</v>
      </c>
      <c r="X111">
        <v>4</v>
      </c>
      <c r="Y111" t="s">
        <v>449</v>
      </c>
      <c r="Z111" t="s">
        <v>759</v>
      </c>
      <c r="AA111">
        <v>147</v>
      </c>
      <c r="AB111">
        <v>81</v>
      </c>
      <c r="AC111">
        <v>72</v>
      </c>
      <c r="AD111" t="s">
        <v>435</v>
      </c>
      <c r="AE111">
        <v>7</v>
      </c>
      <c r="AF111">
        <v>5</v>
      </c>
      <c r="AG111" t="s">
        <v>451</v>
      </c>
      <c r="AH111">
        <v>3.37</v>
      </c>
      <c r="AI111" t="s">
        <v>479</v>
      </c>
      <c r="AJ111">
        <v>49458</v>
      </c>
      <c r="AK111">
        <v>233374</v>
      </c>
      <c r="AL111" t="s">
        <v>425</v>
      </c>
      <c r="AM111">
        <v>163170</v>
      </c>
      <c r="AN111">
        <v>6</v>
      </c>
      <c r="AO111">
        <v>180</v>
      </c>
      <c r="AP111" t="s">
        <v>426</v>
      </c>
      <c r="AQ111" s="2">
        <v>7237</v>
      </c>
    </row>
    <row r="112" spans="1:43" x14ac:dyDescent="0.25">
      <c r="A112" t="s">
        <v>760</v>
      </c>
      <c r="B112" t="s">
        <v>240</v>
      </c>
      <c r="C112" t="s">
        <v>439</v>
      </c>
      <c r="D112" t="s">
        <v>344</v>
      </c>
      <c r="E112" t="s">
        <v>496</v>
      </c>
      <c r="F112" t="s">
        <v>419</v>
      </c>
      <c r="G112" t="s">
        <v>430</v>
      </c>
      <c r="H112" t="s">
        <v>409</v>
      </c>
      <c r="I112" t="s">
        <v>492</v>
      </c>
      <c r="J112" s="1">
        <v>44868</v>
      </c>
      <c r="K112" s="1">
        <v>44905</v>
      </c>
      <c r="L112">
        <v>37</v>
      </c>
      <c r="M112" s="2">
        <v>411858</v>
      </c>
      <c r="N112" s="2">
        <v>427067</v>
      </c>
      <c r="O112" s="2">
        <v>15209</v>
      </c>
      <c r="P112">
        <v>12</v>
      </c>
      <c r="Q112">
        <v>673</v>
      </c>
      <c r="R112">
        <v>44</v>
      </c>
      <c r="S112" t="s">
        <v>393</v>
      </c>
      <c r="T112" t="s">
        <v>503</v>
      </c>
      <c r="U112" t="s">
        <v>395</v>
      </c>
      <c r="V112">
        <v>0</v>
      </c>
      <c r="W112" t="s">
        <v>761</v>
      </c>
      <c r="X112">
        <v>35</v>
      </c>
      <c r="Y112" t="s">
        <v>462</v>
      </c>
      <c r="Z112" t="s">
        <v>762</v>
      </c>
      <c r="AA112">
        <v>134</v>
      </c>
      <c r="AB112">
        <v>65</v>
      </c>
      <c r="AC112">
        <v>45</v>
      </c>
      <c r="AD112" t="s">
        <v>444</v>
      </c>
      <c r="AE112">
        <v>14</v>
      </c>
      <c r="AF112">
        <v>4</v>
      </c>
      <c r="AG112" t="s">
        <v>424</v>
      </c>
      <c r="AH112">
        <v>4.28</v>
      </c>
      <c r="AI112" t="s">
        <v>479</v>
      </c>
      <c r="AJ112">
        <v>0</v>
      </c>
      <c r="AK112">
        <v>396375</v>
      </c>
      <c r="AL112" t="s">
        <v>416</v>
      </c>
      <c r="AM112">
        <v>425891</v>
      </c>
      <c r="AN112">
        <v>10</v>
      </c>
      <c r="AO112">
        <v>180</v>
      </c>
      <c r="AP112" t="s">
        <v>437</v>
      </c>
      <c r="AQ112" s="2">
        <v>15209</v>
      </c>
    </row>
    <row r="113" spans="1:43" x14ac:dyDescent="0.25">
      <c r="A113" t="s">
        <v>763</v>
      </c>
      <c r="B113" t="s">
        <v>61</v>
      </c>
      <c r="C113" t="s">
        <v>481</v>
      </c>
      <c r="D113" t="s">
        <v>342</v>
      </c>
      <c r="E113" t="s">
        <v>496</v>
      </c>
      <c r="F113" t="s">
        <v>419</v>
      </c>
      <c r="G113" t="s">
        <v>390</v>
      </c>
      <c r="H113" t="s">
        <v>409</v>
      </c>
      <c r="I113" t="s">
        <v>492</v>
      </c>
      <c r="J113" s="1">
        <v>44746</v>
      </c>
      <c r="K113" s="1">
        <v>44776</v>
      </c>
      <c r="L113">
        <v>30</v>
      </c>
      <c r="M113" s="2">
        <v>429656</v>
      </c>
      <c r="N113" s="2">
        <v>515613</v>
      </c>
      <c r="O113" s="2">
        <v>85957</v>
      </c>
      <c r="P113">
        <v>14</v>
      </c>
      <c r="Q113">
        <v>659.9</v>
      </c>
      <c r="R113">
        <v>100</v>
      </c>
      <c r="S113" t="s">
        <v>411</v>
      </c>
      <c r="T113" t="s">
        <v>393</v>
      </c>
      <c r="U113" t="s">
        <v>412</v>
      </c>
      <c r="V113">
        <v>0</v>
      </c>
      <c r="W113" t="s">
        <v>493</v>
      </c>
      <c r="X113">
        <v>22</v>
      </c>
      <c r="Y113" t="s">
        <v>442</v>
      </c>
      <c r="Z113" t="s">
        <v>764</v>
      </c>
      <c r="AA113">
        <v>385</v>
      </c>
      <c r="AB113">
        <v>76</v>
      </c>
      <c r="AC113">
        <v>27</v>
      </c>
      <c r="AD113" t="s">
        <v>435</v>
      </c>
      <c r="AE113">
        <v>0</v>
      </c>
      <c r="AF113">
        <v>4</v>
      </c>
      <c r="AG113" t="s">
        <v>424</v>
      </c>
      <c r="AH113">
        <v>13.13</v>
      </c>
      <c r="AI113" t="s">
        <v>436</v>
      </c>
      <c r="AJ113">
        <v>0</v>
      </c>
      <c r="AK113">
        <v>979209</v>
      </c>
      <c r="AL113" t="s">
        <v>402</v>
      </c>
      <c r="AM113">
        <v>472239</v>
      </c>
      <c r="AN113">
        <v>9</v>
      </c>
      <c r="AO113">
        <v>30</v>
      </c>
      <c r="AP113" t="s">
        <v>417</v>
      </c>
      <c r="AQ113" s="2">
        <v>85957</v>
      </c>
    </row>
    <row r="114" spans="1:43" x14ac:dyDescent="0.25">
      <c r="A114" t="s">
        <v>765</v>
      </c>
      <c r="B114" t="s">
        <v>168</v>
      </c>
      <c r="C114" t="s">
        <v>481</v>
      </c>
      <c r="D114" t="s">
        <v>331</v>
      </c>
      <c r="E114" t="s">
        <v>406</v>
      </c>
      <c r="F114" t="s">
        <v>389</v>
      </c>
      <c r="G114" t="s">
        <v>430</v>
      </c>
      <c r="H114" t="s">
        <v>420</v>
      </c>
      <c r="I114" t="s">
        <v>469</v>
      </c>
      <c r="J114" s="1">
        <v>45626</v>
      </c>
      <c r="K114" s="1">
        <v>45624</v>
      </c>
      <c r="L114">
        <v>-2</v>
      </c>
      <c r="M114" s="2">
        <v>383027</v>
      </c>
      <c r="N114" s="2">
        <v>371341</v>
      </c>
      <c r="O114" s="2">
        <v>-11686</v>
      </c>
      <c r="P114">
        <v>2</v>
      </c>
      <c r="Q114">
        <v>544.5</v>
      </c>
      <c r="R114">
        <v>29</v>
      </c>
      <c r="S114" t="s">
        <v>394</v>
      </c>
      <c r="T114" t="s">
        <v>503</v>
      </c>
      <c r="U114" t="s">
        <v>395</v>
      </c>
      <c r="V114">
        <v>0</v>
      </c>
      <c r="W114" t="s">
        <v>766</v>
      </c>
      <c r="X114">
        <v>11</v>
      </c>
      <c r="Y114" t="s">
        <v>442</v>
      </c>
      <c r="Z114" t="s">
        <v>767</v>
      </c>
      <c r="AA114">
        <v>446</v>
      </c>
      <c r="AB114">
        <v>99</v>
      </c>
      <c r="AC114">
        <v>83</v>
      </c>
      <c r="AD114" t="s">
        <v>457</v>
      </c>
      <c r="AE114">
        <v>14</v>
      </c>
      <c r="AF114">
        <v>5</v>
      </c>
      <c r="AG114" t="s">
        <v>451</v>
      </c>
      <c r="AH114">
        <v>4.74</v>
      </c>
      <c r="AI114" t="s">
        <v>436</v>
      </c>
      <c r="AJ114">
        <v>78707</v>
      </c>
      <c r="AK114">
        <v>349984</v>
      </c>
      <c r="AL114" t="s">
        <v>425</v>
      </c>
      <c r="AM114">
        <v>409689</v>
      </c>
      <c r="AN114">
        <v>9</v>
      </c>
      <c r="AO114">
        <v>365</v>
      </c>
      <c r="AP114" t="s">
        <v>403</v>
      </c>
      <c r="AQ114" s="2">
        <v>-11686</v>
      </c>
    </row>
    <row r="115" spans="1:43" x14ac:dyDescent="0.25">
      <c r="A115" t="s">
        <v>768</v>
      </c>
      <c r="B115" t="s">
        <v>147</v>
      </c>
      <c r="C115" t="s">
        <v>428</v>
      </c>
      <c r="D115" t="s">
        <v>326</v>
      </c>
      <c r="E115" t="s">
        <v>388</v>
      </c>
      <c r="F115" t="s">
        <v>389</v>
      </c>
      <c r="G115" t="s">
        <v>408</v>
      </c>
      <c r="H115" t="s">
        <v>473</v>
      </c>
      <c r="I115" t="s">
        <v>432</v>
      </c>
      <c r="J115" s="1">
        <v>45687</v>
      </c>
      <c r="K115" s="1">
        <v>45744</v>
      </c>
      <c r="L115">
        <v>57</v>
      </c>
      <c r="M115" s="2">
        <v>312013</v>
      </c>
      <c r="N115" s="2">
        <v>385318</v>
      </c>
      <c r="O115" s="2">
        <v>73305</v>
      </c>
      <c r="P115">
        <v>19</v>
      </c>
      <c r="Q115">
        <v>768.5</v>
      </c>
      <c r="R115">
        <v>69</v>
      </c>
      <c r="S115" t="s">
        <v>411</v>
      </c>
      <c r="T115" t="s">
        <v>503</v>
      </c>
      <c r="U115" t="s">
        <v>395</v>
      </c>
      <c r="V115">
        <v>95</v>
      </c>
      <c r="W115" t="s">
        <v>769</v>
      </c>
      <c r="X115">
        <v>26</v>
      </c>
      <c r="Y115" t="s">
        <v>462</v>
      </c>
      <c r="Z115" t="s">
        <v>770</v>
      </c>
      <c r="AA115">
        <v>72</v>
      </c>
      <c r="AB115">
        <v>101</v>
      </c>
      <c r="AC115">
        <v>32</v>
      </c>
      <c r="AD115" t="s">
        <v>457</v>
      </c>
      <c r="AE115">
        <v>2</v>
      </c>
      <c r="AF115">
        <v>6</v>
      </c>
      <c r="AG115" t="s">
        <v>400</v>
      </c>
      <c r="AH115">
        <v>4.62</v>
      </c>
      <c r="AI115" t="s">
        <v>479</v>
      </c>
      <c r="AJ115">
        <v>0</v>
      </c>
      <c r="AK115">
        <v>481661</v>
      </c>
      <c r="AL115" t="s">
        <v>416</v>
      </c>
      <c r="AM115">
        <v>341766</v>
      </c>
      <c r="AN115">
        <v>7</v>
      </c>
      <c r="AO115">
        <v>30</v>
      </c>
      <c r="AP115" t="s">
        <v>403</v>
      </c>
      <c r="AQ115" s="2">
        <v>73305</v>
      </c>
    </row>
    <row r="116" spans="1:43" x14ac:dyDescent="0.25">
      <c r="A116" t="s">
        <v>771</v>
      </c>
      <c r="B116" t="s">
        <v>296</v>
      </c>
      <c r="C116" t="s">
        <v>428</v>
      </c>
      <c r="D116" t="s">
        <v>337</v>
      </c>
      <c r="E116" t="s">
        <v>406</v>
      </c>
      <c r="F116" t="s">
        <v>440</v>
      </c>
      <c r="G116" t="s">
        <v>454</v>
      </c>
      <c r="H116" t="s">
        <v>409</v>
      </c>
      <c r="I116" t="s">
        <v>392</v>
      </c>
      <c r="J116" s="1">
        <v>44595</v>
      </c>
      <c r="K116" s="1">
        <v>44601</v>
      </c>
      <c r="L116">
        <v>6</v>
      </c>
      <c r="M116" s="2">
        <v>494081</v>
      </c>
      <c r="N116" s="2">
        <v>604231</v>
      </c>
      <c r="O116" s="2">
        <v>110150</v>
      </c>
      <c r="P116">
        <v>7</v>
      </c>
      <c r="Q116">
        <v>2.6</v>
      </c>
      <c r="R116">
        <v>47</v>
      </c>
      <c r="S116" t="s">
        <v>393</v>
      </c>
      <c r="T116" t="s">
        <v>411</v>
      </c>
      <c r="U116" t="s">
        <v>395</v>
      </c>
      <c r="V116">
        <v>61</v>
      </c>
      <c r="W116" t="s">
        <v>772</v>
      </c>
      <c r="X116">
        <v>9</v>
      </c>
      <c r="Y116" t="s">
        <v>422</v>
      </c>
      <c r="Z116" t="s">
        <v>773</v>
      </c>
      <c r="AA116">
        <v>371</v>
      </c>
      <c r="AB116">
        <v>24</v>
      </c>
      <c r="AC116">
        <v>16</v>
      </c>
      <c r="AD116" t="s">
        <v>457</v>
      </c>
      <c r="AE116">
        <v>14</v>
      </c>
      <c r="AF116">
        <v>8</v>
      </c>
      <c r="AG116" t="s">
        <v>400</v>
      </c>
      <c r="AH116">
        <v>14.41</v>
      </c>
      <c r="AI116" t="s">
        <v>458</v>
      </c>
      <c r="AJ116">
        <v>0</v>
      </c>
      <c r="AK116">
        <v>714599</v>
      </c>
      <c r="AL116" t="s">
        <v>416</v>
      </c>
      <c r="AM116">
        <v>497161</v>
      </c>
      <c r="AN116">
        <v>3</v>
      </c>
      <c r="AO116">
        <v>180</v>
      </c>
      <c r="AP116" t="s">
        <v>445</v>
      </c>
      <c r="AQ116" s="2">
        <v>110150</v>
      </c>
    </row>
    <row r="117" spans="1:43" x14ac:dyDescent="0.25">
      <c r="A117" t="s">
        <v>774</v>
      </c>
      <c r="B117" t="s">
        <v>251</v>
      </c>
      <c r="C117" t="s">
        <v>468</v>
      </c>
      <c r="D117" t="s">
        <v>327</v>
      </c>
      <c r="E117" t="s">
        <v>460</v>
      </c>
      <c r="F117" t="s">
        <v>485</v>
      </c>
      <c r="G117" t="s">
        <v>408</v>
      </c>
      <c r="H117" t="s">
        <v>473</v>
      </c>
      <c r="I117" t="s">
        <v>492</v>
      </c>
      <c r="J117" s="1">
        <v>45098</v>
      </c>
      <c r="K117" s="1">
        <v>45124</v>
      </c>
      <c r="L117">
        <v>26</v>
      </c>
      <c r="M117" s="2">
        <v>165790</v>
      </c>
      <c r="N117" s="2">
        <v>259995</v>
      </c>
      <c r="O117" s="2">
        <v>94205</v>
      </c>
      <c r="P117">
        <v>2</v>
      </c>
      <c r="Q117">
        <v>117.9</v>
      </c>
      <c r="R117">
        <v>8</v>
      </c>
      <c r="S117" t="s">
        <v>394</v>
      </c>
      <c r="T117" t="s">
        <v>393</v>
      </c>
      <c r="U117" t="s">
        <v>395</v>
      </c>
      <c r="V117">
        <v>48</v>
      </c>
      <c r="W117" t="s">
        <v>775</v>
      </c>
      <c r="X117">
        <v>27</v>
      </c>
      <c r="Y117" t="s">
        <v>442</v>
      </c>
      <c r="Z117" t="s">
        <v>776</v>
      </c>
      <c r="AA117">
        <v>15</v>
      </c>
      <c r="AB117">
        <v>31</v>
      </c>
      <c r="AC117">
        <v>71</v>
      </c>
      <c r="AD117" t="s">
        <v>444</v>
      </c>
      <c r="AE117">
        <v>2</v>
      </c>
      <c r="AF117">
        <v>1</v>
      </c>
      <c r="AG117" t="s">
        <v>400</v>
      </c>
      <c r="AH117">
        <v>15.86</v>
      </c>
      <c r="AI117" t="s">
        <v>401</v>
      </c>
      <c r="AJ117">
        <v>0</v>
      </c>
      <c r="AK117">
        <v>825555</v>
      </c>
      <c r="AL117" t="s">
        <v>402</v>
      </c>
      <c r="AM117">
        <v>149722</v>
      </c>
      <c r="AN117">
        <v>9</v>
      </c>
      <c r="AO117">
        <v>365</v>
      </c>
      <c r="AP117" t="s">
        <v>437</v>
      </c>
      <c r="AQ117" s="2">
        <v>94205</v>
      </c>
    </row>
    <row r="118" spans="1:43" x14ac:dyDescent="0.25">
      <c r="A118" t="s">
        <v>777</v>
      </c>
      <c r="B118" t="s">
        <v>104</v>
      </c>
      <c r="C118" t="s">
        <v>439</v>
      </c>
      <c r="D118" t="s">
        <v>334</v>
      </c>
      <c r="E118" t="s">
        <v>496</v>
      </c>
      <c r="F118" t="s">
        <v>407</v>
      </c>
      <c r="G118" t="s">
        <v>454</v>
      </c>
      <c r="H118" t="s">
        <v>420</v>
      </c>
      <c r="I118" t="s">
        <v>492</v>
      </c>
      <c r="J118" s="1">
        <v>45508</v>
      </c>
      <c r="K118" s="1">
        <v>45532</v>
      </c>
      <c r="L118">
        <v>24</v>
      </c>
      <c r="M118" s="2">
        <v>322648</v>
      </c>
      <c r="N118" s="2">
        <v>386249</v>
      </c>
      <c r="O118" s="2">
        <v>63601</v>
      </c>
      <c r="P118">
        <v>4</v>
      </c>
      <c r="Q118">
        <v>8.4</v>
      </c>
      <c r="R118">
        <v>85</v>
      </c>
      <c r="S118" t="s">
        <v>411</v>
      </c>
      <c r="T118" t="s">
        <v>394</v>
      </c>
      <c r="U118" t="s">
        <v>395</v>
      </c>
      <c r="V118">
        <v>0</v>
      </c>
      <c r="W118" t="s">
        <v>778</v>
      </c>
      <c r="X118">
        <v>32</v>
      </c>
      <c r="Y118" t="s">
        <v>397</v>
      </c>
      <c r="Z118" t="s">
        <v>779</v>
      </c>
      <c r="AA118">
        <v>49</v>
      </c>
      <c r="AB118">
        <v>10</v>
      </c>
      <c r="AC118">
        <v>37</v>
      </c>
      <c r="AD118" t="s">
        <v>435</v>
      </c>
      <c r="AE118">
        <v>4</v>
      </c>
      <c r="AF118">
        <v>5</v>
      </c>
      <c r="AG118" t="s">
        <v>415</v>
      </c>
      <c r="AH118">
        <v>14.69</v>
      </c>
      <c r="AI118" t="s">
        <v>401</v>
      </c>
      <c r="AJ118">
        <v>0</v>
      </c>
      <c r="AK118">
        <v>946693</v>
      </c>
      <c r="AL118" t="s">
        <v>416</v>
      </c>
      <c r="AM118">
        <v>303224</v>
      </c>
      <c r="AN118">
        <v>6</v>
      </c>
      <c r="AO118">
        <v>365</v>
      </c>
      <c r="AP118" t="s">
        <v>426</v>
      </c>
      <c r="AQ118" s="2">
        <v>63601</v>
      </c>
    </row>
    <row r="119" spans="1:43" x14ac:dyDescent="0.25">
      <c r="A119" t="s">
        <v>780</v>
      </c>
      <c r="B119" t="s">
        <v>289</v>
      </c>
      <c r="C119" t="s">
        <v>387</v>
      </c>
      <c r="D119" t="s">
        <v>315</v>
      </c>
      <c r="E119" t="s">
        <v>453</v>
      </c>
      <c r="F119" t="s">
        <v>440</v>
      </c>
      <c r="G119" t="s">
        <v>408</v>
      </c>
      <c r="H119" t="s">
        <v>409</v>
      </c>
      <c r="I119" t="s">
        <v>492</v>
      </c>
      <c r="J119" s="1">
        <v>44761</v>
      </c>
      <c r="K119" s="1">
        <v>44821</v>
      </c>
      <c r="L119">
        <v>60</v>
      </c>
      <c r="M119" s="2">
        <v>365001</v>
      </c>
      <c r="N119" s="2">
        <v>351569</v>
      </c>
      <c r="O119" s="2">
        <v>-13432</v>
      </c>
      <c r="P119">
        <v>0</v>
      </c>
      <c r="Q119">
        <v>222.1</v>
      </c>
      <c r="R119">
        <v>8</v>
      </c>
      <c r="S119" t="s">
        <v>394</v>
      </c>
      <c r="T119" t="s">
        <v>503</v>
      </c>
      <c r="U119" t="s">
        <v>412</v>
      </c>
      <c r="V119">
        <v>0</v>
      </c>
      <c r="W119" t="s">
        <v>781</v>
      </c>
      <c r="X119">
        <v>34</v>
      </c>
      <c r="Y119" t="s">
        <v>462</v>
      </c>
      <c r="Z119" t="s">
        <v>740</v>
      </c>
      <c r="AA119">
        <v>404</v>
      </c>
      <c r="AB119">
        <v>70</v>
      </c>
      <c r="AC119">
        <v>85</v>
      </c>
      <c r="AD119" t="s">
        <v>444</v>
      </c>
      <c r="AE119">
        <v>9</v>
      </c>
      <c r="AF119">
        <v>1</v>
      </c>
      <c r="AG119" t="s">
        <v>400</v>
      </c>
      <c r="AH119">
        <v>4.92</v>
      </c>
      <c r="AI119" t="s">
        <v>479</v>
      </c>
      <c r="AJ119">
        <v>0</v>
      </c>
      <c r="AK119">
        <v>693899</v>
      </c>
      <c r="AL119" t="s">
        <v>402</v>
      </c>
      <c r="AM119">
        <v>411282</v>
      </c>
      <c r="AN119">
        <v>8</v>
      </c>
      <c r="AO119">
        <v>365</v>
      </c>
      <c r="AP119" t="s">
        <v>426</v>
      </c>
      <c r="AQ119" s="2">
        <v>-13432</v>
      </c>
    </row>
    <row r="120" spans="1:43" x14ac:dyDescent="0.25">
      <c r="A120" t="s">
        <v>782</v>
      </c>
      <c r="B120" t="s">
        <v>182</v>
      </c>
      <c r="C120" t="s">
        <v>481</v>
      </c>
      <c r="D120" t="s">
        <v>311</v>
      </c>
      <c r="E120" t="s">
        <v>496</v>
      </c>
      <c r="F120" t="s">
        <v>407</v>
      </c>
      <c r="G120" t="s">
        <v>430</v>
      </c>
      <c r="H120" t="s">
        <v>431</v>
      </c>
      <c r="I120" t="s">
        <v>469</v>
      </c>
      <c r="J120" s="1">
        <v>45773</v>
      </c>
      <c r="K120" s="1">
        <v>45822</v>
      </c>
      <c r="L120">
        <v>49</v>
      </c>
      <c r="M120" s="2">
        <v>382601</v>
      </c>
      <c r="N120" s="2">
        <v>388767</v>
      </c>
      <c r="O120" s="2">
        <v>6166</v>
      </c>
      <c r="P120">
        <v>14</v>
      </c>
      <c r="Q120">
        <v>525</v>
      </c>
      <c r="R120">
        <v>96</v>
      </c>
      <c r="S120" t="s">
        <v>411</v>
      </c>
      <c r="T120" t="s">
        <v>411</v>
      </c>
      <c r="U120" t="s">
        <v>416</v>
      </c>
      <c r="V120">
        <v>47</v>
      </c>
      <c r="W120" t="s">
        <v>783</v>
      </c>
      <c r="X120">
        <v>41</v>
      </c>
      <c r="Y120" t="s">
        <v>442</v>
      </c>
      <c r="Z120" t="s">
        <v>784</v>
      </c>
      <c r="AA120">
        <v>92</v>
      </c>
      <c r="AB120">
        <v>79</v>
      </c>
      <c r="AC120">
        <v>10</v>
      </c>
      <c r="AD120" t="s">
        <v>457</v>
      </c>
      <c r="AE120">
        <v>2</v>
      </c>
      <c r="AF120">
        <v>1</v>
      </c>
      <c r="AG120" t="s">
        <v>424</v>
      </c>
      <c r="AH120">
        <v>13.71</v>
      </c>
      <c r="AI120" t="s">
        <v>458</v>
      </c>
      <c r="AJ120">
        <v>38631</v>
      </c>
      <c r="AK120">
        <v>684272</v>
      </c>
      <c r="AL120" t="s">
        <v>425</v>
      </c>
      <c r="AM120">
        <v>376456</v>
      </c>
      <c r="AN120">
        <v>6</v>
      </c>
      <c r="AO120">
        <v>365</v>
      </c>
      <c r="AP120" t="s">
        <v>426</v>
      </c>
      <c r="AQ120" s="2">
        <v>6166</v>
      </c>
    </row>
    <row r="121" spans="1:43" x14ac:dyDescent="0.25">
      <c r="A121" t="s">
        <v>785</v>
      </c>
      <c r="B121" t="s">
        <v>57</v>
      </c>
      <c r="C121" t="s">
        <v>405</v>
      </c>
      <c r="D121" t="s">
        <v>325</v>
      </c>
      <c r="E121" t="s">
        <v>388</v>
      </c>
      <c r="F121" t="s">
        <v>485</v>
      </c>
      <c r="G121" t="s">
        <v>430</v>
      </c>
      <c r="H121" t="s">
        <v>409</v>
      </c>
      <c r="I121" t="s">
        <v>410</v>
      </c>
      <c r="J121" s="1">
        <v>44808</v>
      </c>
      <c r="K121" s="1">
        <v>44847</v>
      </c>
      <c r="L121">
        <v>39</v>
      </c>
      <c r="M121" s="2">
        <v>352023</v>
      </c>
      <c r="N121" s="2">
        <v>438336</v>
      </c>
      <c r="O121" s="2">
        <v>86313</v>
      </c>
      <c r="P121">
        <v>7</v>
      </c>
      <c r="Q121">
        <v>517.29999999999995</v>
      </c>
      <c r="R121">
        <v>79</v>
      </c>
      <c r="S121" t="s">
        <v>411</v>
      </c>
      <c r="T121" t="s">
        <v>411</v>
      </c>
      <c r="U121" t="s">
        <v>412</v>
      </c>
      <c r="V121">
        <v>55</v>
      </c>
      <c r="W121" t="s">
        <v>786</v>
      </c>
      <c r="X121">
        <v>17</v>
      </c>
      <c r="Y121" t="s">
        <v>397</v>
      </c>
      <c r="Z121" t="s">
        <v>787</v>
      </c>
      <c r="AA121">
        <v>150</v>
      </c>
      <c r="AB121">
        <v>15</v>
      </c>
      <c r="AC121">
        <v>62</v>
      </c>
      <c r="AD121" t="s">
        <v>457</v>
      </c>
      <c r="AE121">
        <v>19</v>
      </c>
      <c r="AF121">
        <v>7</v>
      </c>
      <c r="AG121" t="s">
        <v>451</v>
      </c>
      <c r="AH121">
        <v>5.61</v>
      </c>
      <c r="AI121" t="s">
        <v>479</v>
      </c>
      <c r="AJ121">
        <v>0</v>
      </c>
      <c r="AK121">
        <v>204567</v>
      </c>
      <c r="AL121" t="s">
        <v>416</v>
      </c>
      <c r="AM121">
        <v>336607</v>
      </c>
      <c r="AN121">
        <v>1</v>
      </c>
      <c r="AO121">
        <v>180</v>
      </c>
      <c r="AP121" t="s">
        <v>403</v>
      </c>
      <c r="AQ121" s="2">
        <v>86313</v>
      </c>
    </row>
    <row r="122" spans="1:43" x14ac:dyDescent="0.25">
      <c r="A122" t="s">
        <v>788</v>
      </c>
      <c r="B122" t="s">
        <v>126</v>
      </c>
      <c r="C122" t="s">
        <v>387</v>
      </c>
      <c r="D122" t="s">
        <v>335</v>
      </c>
      <c r="E122" t="s">
        <v>460</v>
      </c>
      <c r="F122" t="s">
        <v>440</v>
      </c>
      <c r="G122" t="s">
        <v>454</v>
      </c>
      <c r="H122" t="s">
        <v>447</v>
      </c>
      <c r="I122" t="s">
        <v>469</v>
      </c>
      <c r="J122" s="1">
        <v>45761</v>
      </c>
      <c r="K122" s="1">
        <v>45790</v>
      </c>
      <c r="L122">
        <v>29</v>
      </c>
      <c r="M122" s="2">
        <v>384211</v>
      </c>
      <c r="N122" s="2">
        <v>440919</v>
      </c>
      <c r="O122" s="2">
        <v>56708</v>
      </c>
      <c r="P122">
        <v>0</v>
      </c>
      <c r="Q122">
        <v>500.6</v>
      </c>
      <c r="R122">
        <v>25</v>
      </c>
      <c r="S122" t="s">
        <v>394</v>
      </c>
      <c r="T122" t="s">
        <v>503</v>
      </c>
      <c r="U122" t="s">
        <v>416</v>
      </c>
      <c r="V122">
        <v>0</v>
      </c>
      <c r="W122" t="s">
        <v>789</v>
      </c>
      <c r="X122">
        <v>5</v>
      </c>
      <c r="Y122" t="s">
        <v>442</v>
      </c>
      <c r="Z122" t="s">
        <v>790</v>
      </c>
      <c r="AA122">
        <v>252</v>
      </c>
      <c r="AB122">
        <v>60</v>
      </c>
      <c r="AC122">
        <v>78</v>
      </c>
      <c r="AD122" t="s">
        <v>435</v>
      </c>
      <c r="AE122">
        <v>4</v>
      </c>
      <c r="AF122">
        <v>6</v>
      </c>
      <c r="AG122" t="s">
        <v>415</v>
      </c>
      <c r="AH122">
        <v>13.36</v>
      </c>
      <c r="AI122" t="s">
        <v>436</v>
      </c>
      <c r="AJ122">
        <v>0</v>
      </c>
      <c r="AK122">
        <v>203212</v>
      </c>
      <c r="AL122" t="s">
        <v>425</v>
      </c>
      <c r="AM122">
        <v>432637</v>
      </c>
      <c r="AN122">
        <v>11</v>
      </c>
      <c r="AO122">
        <v>365</v>
      </c>
      <c r="AP122" t="s">
        <v>445</v>
      </c>
      <c r="AQ122" s="2">
        <v>56708</v>
      </c>
    </row>
    <row r="123" spans="1:43" x14ac:dyDescent="0.25">
      <c r="A123" t="s">
        <v>791</v>
      </c>
      <c r="B123" t="s">
        <v>119</v>
      </c>
      <c r="C123" t="s">
        <v>468</v>
      </c>
      <c r="D123" t="s">
        <v>311</v>
      </c>
      <c r="E123" t="s">
        <v>496</v>
      </c>
      <c r="F123" t="s">
        <v>440</v>
      </c>
      <c r="G123" t="s">
        <v>454</v>
      </c>
      <c r="H123" t="s">
        <v>447</v>
      </c>
      <c r="I123" t="s">
        <v>492</v>
      </c>
      <c r="J123" s="1">
        <v>45483</v>
      </c>
      <c r="K123" s="1">
        <v>45499</v>
      </c>
      <c r="L123">
        <v>16</v>
      </c>
      <c r="M123" s="2">
        <v>13008</v>
      </c>
      <c r="N123" s="2">
        <v>73599</v>
      </c>
      <c r="O123" s="2">
        <v>60591</v>
      </c>
      <c r="P123">
        <v>-19</v>
      </c>
      <c r="Q123">
        <v>789.4</v>
      </c>
      <c r="R123">
        <v>24</v>
      </c>
      <c r="S123" t="s">
        <v>394</v>
      </c>
      <c r="T123" t="s">
        <v>411</v>
      </c>
      <c r="U123" t="s">
        <v>416</v>
      </c>
      <c r="V123">
        <v>0</v>
      </c>
      <c r="W123" t="s">
        <v>792</v>
      </c>
      <c r="X123">
        <v>4</v>
      </c>
      <c r="Y123" t="s">
        <v>422</v>
      </c>
      <c r="Z123" t="s">
        <v>598</v>
      </c>
      <c r="AA123">
        <v>221</v>
      </c>
      <c r="AB123">
        <v>15</v>
      </c>
      <c r="AC123">
        <v>87</v>
      </c>
      <c r="AD123" t="s">
        <v>444</v>
      </c>
      <c r="AE123">
        <v>9</v>
      </c>
      <c r="AF123">
        <v>3</v>
      </c>
      <c r="AG123" t="s">
        <v>451</v>
      </c>
      <c r="AH123">
        <v>15.44</v>
      </c>
      <c r="AI123" t="s">
        <v>436</v>
      </c>
      <c r="AJ123">
        <v>0</v>
      </c>
      <c r="AK123">
        <v>486332</v>
      </c>
      <c r="AL123" t="s">
        <v>425</v>
      </c>
      <c r="AM123">
        <v>28832</v>
      </c>
      <c r="AN123">
        <v>0</v>
      </c>
      <c r="AO123">
        <v>90</v>
      </c>
      <c r="AP123" t="s">
        <v>417</v>
      </c>
      <c r="AQ123" s="2">
        <v>60591</v>
      </c>
    </row>
    <row r="124" spans="1:43" x14ac:dyDescent="0.25">
      <c r="A124" t="s">
        <v>793</v>
      </c>
      <c r="B124" t="s">
        <v>210</v>
      </c>
      <c r="C124" t="s">
        <v>481</v>
      </c>
      <c r="D124" t="s">
        <v>340</v>
      </c>
      <c r="E124" t="s">
        <v>460</v>
      </c>
      <c r="F124" t="s">
        <v>485</v>
      </c>
      <c r="G124" t="s">
        <v>408</v>
      </c>
      <c r="H124" t="s">
        <v>391</v>
      </c>
      <c r="I124" t="s">
        <v>469</v>
      </c>
      <c r="J124" s="1">
        <v>45821</v>
      </c>
      <c r="K124" s="1">
        <v>45835</v>
      </c>
      <c r="L124">
        <v>14</v>
      </c>
      <c r="M124" s="2">
        <v>279424</v>
      </c>
      <c r="N124" s="2">
        <v>281192</v>
      </c>
      <c r="O124" s="2">
        <v>1768</v>
      </c>
      <c r="P124">
        <v>4</v>
      </c>
      <c r="Q124">
        <v>52.4</v>
      </c>
      <c r="R124">
        <v>40</v>
      </c>
      <c r="S124" t="s">
        <v>393</v>
      </c>
      <c r="T124" t="s">
        <v>411</v>
      </c>
      <c r="U124" t="s">
        <v>395</v>
      </c>
      <c r="V124">
        <v>53</v>
      </c>
      <c r="W124" t="s">
        <v>794</v>
      </c>
      <c r="X124">
        <v>5</v>
      </c>
      <c r="Y124" t="s">
        <v>397</v>
      </c>
      <c r="Z124" t="s">
        <v>795</v>
      </c>
      <c r="AA124">
        <v>461</v>
      </c>
      <c r="AB124">
        <v>89</v>
      </c>
      <c r="AC124">
        <v>43</v>
      </c>
      <c r="AD124" t="s">
        <v>457</v>
      </c>
      <c r="AE124">
        <v>16</v>
      </c>
      <c r="AF124">
        <v>7</v>
      </c>
      <c r="AG124" t="s">
        <v>424</v>
      </c>
      <c r="AH124">
        <v>0.9</v>
      </c>
      <c r="AI124" t="s">
        <v>436</v>
      </c>
      <c r="AJ124">
        <v>0</v>
      </c>
      <c r="AK124">
        <v>113753</v>
      </c>
      <c r="AL124" t="s">
        <v>425</v>
      </c>
      <c r="AM124">
        <v>282507</v>
      </c>
      <c r="AN124">
        <v>5</v>
      </c>
      <c r="AO124">
        <v>90</v>
      </c>
      <c r="AP124" t="s">
        <v>437</v>
      </c>
      <c r="AQ124" s="2">
        <v>1768</v>
      </c>
    </row>
    <row r="125" spans="1:43" x14ac:dyDescent="0.25">
      <c r="A125" t="s">
        <v>796</v>
      </c>
      <c r="B125" t="s">
        <v>247</v>
      </c>
      <c r="C125" t="s">
        <v>468</v>
      </c>
      <c r="D125" t="s">
        <v>323</v>
      </c>
      <c r="E125" t="s">
        <v>429</v>
      </c>
      <c r="F125" t="s">
        <v>485</v>
      </c>
      <c r="G125" t="s">
        <v>430</v>
      </c>
      <c r="H125" t="s">
        <v>447</v>
      </c>
      <c r="I125" t="s">
        <v>492</v>
      </c>
      <c r="J125" s="1">
        <v>45762</v>
      </c>
      <c r="K125" s="1">
        <v>45764</v>
      </c>
      <c r="L125">
        <v>2</v>
      </c>
      <c r="M125" s="2">
        <v>170242</v>
      </c>
      <c r="N125" s="2">
        <v>247479</v>
      </c>
      <c r="O125" s="2">
        <v>77237</v>
      </c>
      <c r="P125">
        <v>12</v>
      </c>
      <c r="Q125">
        <v>23.2</v>
      </c>
      <c r="R125">
        <v>41</v>
      </c>
      <c r="S125" t="s">
        <v>393</v>
      </c>
      <c r="T125" t="s">
        <v>503</v>
      </c>
      <c r="U125" t="s">
        <v>395</v>
      </c>
      <c r="V125">
        <v>0</v>
      </c>
      <c r="W125" t="s">
        <v>797</v>
      </c>
      <c r="X125">
        <v>24</v>
      </c>
      <c r="Y125" t="s">
        <v>462</v>
      </c>
      <c r="Z125" t="s">
        <v>798</v>
      </c>
      <c r="AA125">
        <v>431</v>
      </c>
      <c r="AB125">
        <v>45</v>
      </c>
      <c r="AC125">
        <v>53</v>
      </c>
      <c r="AD125" t="s">
        <v>435</v>
      </c>
      <c r="AE125">
        <v>4</v>
      </c>
      <c r="AF125">
        <v>6</v>
      </c>
      <c r="AG125" t="s">
        <v>400</v>
      </c>
      <c r="AH125">
        <v>1.52</v>
      </c>
      <c r="AI125" t="s">
        <v>458</v>
      </c>
      <c r="AJ125">
        <v>0</v>
      </c>
      <c r="AK125">
        <v>719212</v>
      </c>
      <c r="AL125" t="s">
        <v>402</v>
      </c>
      <c r="AM125">
        <v>183133</v>
      </c>
      <c r="AN125">
        <v>2</v>
      </c>
      <c r="AO125">
        <v>90</v>
      </c>
      <c r="AP125" t="s">
        <v>445</v>
      </c>
      <c r="AQ125" s="2">
        <v>77237</v>
      </c>
    </row>
    <row r="126" spans="1:43" x14ac:dyDescent="0.25">
      <c r="A126" t="s">
        <v>799</v>
      </c>
      <c r="B126" t="s">
        <v>214</v>
      </c>
      <c r="C126" t="s">
        <v>387</v>
      </c>
      <c r="D126" t="s">
        <v>342</v>
      </c>
      <c r="E126" t="s">
        <v>496</v>
      </c>
      <c r="F126" t="s">
        <v>407</v>
      </c>
      <c r="G126" t="s">
        <v>430</v>
      </c>
      <c r="H126" t="s">
        <v>391</v>
      </c>
      <c r="I126" t="s">
        <v>392</v>
      </c>
      <c r="J126" s="1">
        <v>45796</v>
      </c>
      <c r="K126" s="1">
        <v>45824</v>
      </c>
      <c r="L126">
        <v>28</v>
      </c>
      <c r="M126" s="2">
        <v>72997</v>
      </c>
      <c r="N126" s="2">
        <v>95275</v>
      </c>
      <c r="O126" s="2">
        <v>22278</v>
      </c>
      <c r="P126">
        <v>9</v>
      </c>
      <c r="Q126">
        <v>28.9</v>
      </c>
      <c r="R126">
        <v>2</v>
      </c>
      <c r="S126" t="s">
        <v>394</v>
      </c>
      <c r="T126" t="s">
        <v>393</v>
      </c>
      <c r="U126" t="s">
        <v>412</v>
      </c>
      <c r="V126">
        <v>0</v>
      </c>
      <c r="W126" t="s">
        <v>800</v>
      </c>
      <c r="X126">
        <v>16</v>
      </c>
      <c r="Y126" t="s">
        <v>449</v>
      </c>
      <c r="Z126" t="s">
        <v>801</v>
      </c>
      <c r="AA126">
        <v>186</v>
      </c>
      <c r="AB126">
        <v>44</v>
      </c>
      <c r="AC126">
        <v>39</v>
      </c>
      <c r="AD126" t="s">
        <v>457</v>
      </c>
      <c r="AE126">
        <v>0</v>
      </c>
      <c r="AF126">
        <v>5</v>
      </c>
      <c r="AG126" t="s">
        <v>451</v>
      </c>
      <c r="AH126">
        <v>2.68</v>
      </c>
      <c r="AI126" t="s">
        <v>479</v>
      </c>
      <c r="AJ126">
        <v>0</v>
      </c>
      <c r="AK126">
        <v>94989</v>
      </c>
      <c r="AL126" t="s">
        <v>402</v>
      </c>
      <c r="AM126">
        <v>90589</v>
      </c>
      <c r="AN126">
        <v>3</v>
      </c>
      <c r="AO126">
        <v>180</v>
      </c>
      <c r="AP126" t="s">
        <v>437</v>
      </c>
      <c r="AQ126" s="2">
        <v>22278</v>
      </c>
    </row>
    <row r="127" spans="1:43" x14ac:dyDescent="0.25">
      <c r="A127" t="s">
        <v>802</v>
      </c>
      <c r="B127" t="s">
        <v>261</v>
      </c>
      <c r="C127" t="s">
        <v>428</v>
      </c>
      <c r="D127" t="s">
        <v>334</v>
      </c>
      <c r="E127" t="s">
        <v>388</v>
      </c>
      <c r="F127" t="s">
        <v>419</v>
      </c>
      <c r="G127" t="s">
        <v>390</v>
      </c>
      <c r="H127" t="s">
        <v>431</v>
      </c>
      <c r="I127" t="s">
        <v>392</v>
      </c>
      <c r="J127" s="1">
        <v>45513</v>
      </c>
      <c r="K127" s="1">
        <v>45564</v>
      </c>
      <c r="L127">
        <v>51</v>
      </c>
      <c r="M127" s="2">
        <v>357019</v>
      </c>
      <c r="N127" s="2">
        <v>459328</v>
      </c>
      <c r="O127" s="2">
        <v>102309</v>
      </c>
      <c r="P127">
        <v>7</v>
      </c>
      <c r="Q127">
        <v>80.7</v>
      </c>
      <c r="R127">
        <v>97</v>
      </c>
      <c r="S127" t="s">
        <v>411</v>
      </c>
      <c r="T127" t="s">
        <v>411</v>
      </c>
      <c r="U127" t="s">
        <v>395</v>
      </c>
      <c r="V127">
        <v>47</v>
      </c>
      <c r="W127" t="s">
        <v>803</v>
      </c>
      <c r="X127">
        <v>15</v>
      </c>
      <c r="Y127" t="s">
        <v>449</v>
      </c>
      <c r="Z127" t="s">
        <v>804</v>
      </c>
      <c r="AA127">
        <v>213</v>
      </c>
      <c r="AB127">
        <v>67</v>
      </c>
      <c r="AC127">
        <v>79</v>
      </c>
      <c r="AD127" t="s">
        <v>444</v>
      </c>
      <c r="AE127">
        <v>4</v>
      </c>
      <c r="AF127">
        <v>1</v>
      </c>
      <c r="AG127" t="s">
        <v>415</v>
      </c>
      <c r="AH127">
        <v>6.19</v>
      </c>
      <c r="AI127" t="s">
        <v>458</v>
      </c>
      <c r="AJ127">
        <v>0</v>
      </c>
      <c r="AK127">
        <v>890863</v>
      </c>
      <c r="AL127" t="s">
        <v>416</v>
      </c>
      <c r="AM127">
        <v>385679</v>
      </c>
      <c r="AN127">
        <v>1</v>
      </c>
      <c r="AO127">
        <v>90</v>
      </c>
      <c r="AP127" t="s">
        <v>445</v>
      </c>
      <c r="AQ127" s="2">
        <v>102309</v>
      </c>
    </row>
    <row r="128" spans="1:43" x14ac:dyDescent="0.25">
      <c r="A128" t="s">
        <v>805</v>
      </c>
      <c r="B128" t="s">
        <v>34</v>
      </c>
      <c r="C128" t="s">
        <v>481</v>
      </c>
      <c r="D128" t="s">
        <v>336</v>
      </c>
      <c r="E128" t="s">
        <v>406</v>
      </c>
      <c r="F128" t="s">
        <v>440</v>
      </c>
      <c r="G128" t="s">
        <v>390</v>
      </c>
      <c r="H128" t="s">
        <v>473</v>
      </c>
      <c r="I128" t="s">
        <v>492</v>
      </c>
      <c r="J128" s="1">
        <v>45461</v>
      </c>
      <c r="K128" s="1">
        <v>45495</v>
      </c>
      <c r="L128">
        <v>34</v>
      </c>
      <c r="M128" s="2">
        <v>491739</v>
      </c>
      <c r="N128" s="2">
        <v>493856</v>
      </c>
      <c r="O128" s="2">
        <v>2117</v>
      </c>
      <c r="P128">
        <v>2</v>
      </c>
      <c r="Q128">
        <v>370.9</v>
      </c>
      <c r="R128">
        <v>45</v>
      </c>
      <c r="S128" t="s">
        <v>393</v>
      </c>
      <c r="T128" t="s">
        <v>394</v>
      </c>
      <c r="U128" t="s">
        <v>416</v>
      </c>
      <c r="V128">
        <v>0</v>
      </c>
      <c r="W128" t="s">
        <v>806</v>
      </c>
      <c r="X128">
        <v>3</v>
      </c>
      <c r="Y128" t="s">
        <v>449</v>
      </c>
      <c r="Z128" t="s">
        <v>767</v>
      </c>
      <c r="AA128">
        <v>186</v>
      </c>
      <c r="AB128">
        <v>51</v>
      </c>
      <c r="AC128">
        <v>-3</v>
      </c>
      <c r="AD128" t="s">
        <v>457</v>
      </c>
      <c r="AE128">
        <v>9</v>
      </c>
      <c r="AF128">
        <v>6</v>
      </c>
      <c r="AG128" t="s">
        <v>424</v>
      </c>
      <c r="AH128">
        <v>0.42</v>
      </c>
      <c r="AI128" t="s">
        <v>458</v>
      </c>
      <c r="AJ128">
        <v>0</v>
      </c>
      <c r="AK128">
        <v>189797</v>
      </c>
      <c r="AL128" t="s">
        <v>402</v>
      </c>
      <c r="AM128">
        <v>538976</v>
      </c>
      <c r="AN128">
        <v>8</v>
      </c>
      <c r="AO128">
        <v>365</v>
      </c>
      <c r="AP128" t="s">
        <v>426</v>
      </c>
      <c r="AQ128" s="2">
        <v>2117</v>
      </c>
    </row>
    <row r="129" spans="1:43" x14ac:dyDescent="0.25">
      <c r="A129" t="s">
        <v>807</v>
      </c>
      <c r="B129" t="s">
        <v>136</v>
      </c>
      <c r="C129" t="s">
        <v>468</v>
      </c>
      <c r="D129" t="s">
        <v>338</v>
      </c>
      <c r="E129" t="s">
        <v>460</v>
      </c>
      <c r="F129" t="s">
        <v>389</v>
      </c>
      <c r="G129" t="s">
        <v>454</v>
      </c>
      <c r="H129" t="s">
        <v>447</v>
      </c>
      <c r="I129" t="s">
        <v>469</v>
      </c>
      <c r="J129" s="1">
        <v>44966</v>
      </c>
      <c r="K129" s="1">
        <v>45018</v>
      </c>
      <c r="L129">
        <v>52</v>
      </c>
      <c r="M129" s="2">
        <v>361901</v>
      </c>
      <c r="N129" s="2">
        <v>380979</v>
      </c>
      <c r="O129" s="2">
        <v>19078</v>
      </c>
      <c r="P129">
        <v>12</v>
      </c>
      <c r="Q129">
        <v>426.3</v>
      </c>
      <c r="R129">
        <v>4</v>
      </c>
      <c r="S129" t="s">
        <v>394</v>
      </c>
      <c r="T129" t="s">
        <v>394</v>
      </c>
      <c r="U129" t="s">
        <v>395</v>
      </c>
      <c r="V129">
        <v>0</v>
      </c>
      <c r="W129" t="s">
        <v>614</v>
      </c>
      <c r="X129">
        <v>42</v>
      </c>
      <c r="Y129" t="s">
        <v>397</v>
      </c>
      <c r="Z129" t="s">
        <v>808</v>
      </c>
      <c r="AA129">
        <v>287</v>
      </c>
      <c r="AB129">
        <v>44</v>
      </c>
      <c r="AC129">
        <v>14</v>
      </c>
      <c r="AD129" t="s">
        <v>399</v>
      </c>
      <c r="AE129">
        <v>2</v>
      </c>
      <c r="AF129">
        <v>6</v>
      </c>
      <c r="AG129" t="s">
        <v>424</v>
      </c>
      <c r="AH129">
        <v>4.21</v>
      </c>
      <c r="AI129" t="s">
        <v>401</v>
      </c>
      <c r="AJ129">
        <v>0</v>
      </c>
      <c r="AK129">
        <v>794784</v>
      </c>
      <c r="AL129" t="s">
        <v>416</v>
      </c>
      <c r="AM129">
        <v>399966</v>
      </c>
      <c r="AN129">
        <v>4</v>
      </c>
      <c r="AO129">
        <v>90</v>
      </c>
      <c r="AP129" t="s">
        <v>437</v>
      </c>
      <c r="AQ129" s="2">
        <v>19078</v>
      </c>
    </row>
    <row r="130" spans="1:43" x14ac:dyDescent="0.25">
      <c r="A130" t="s">
        <v>809</v>
      </c>
      <c r="B130" t="s">
        <v>47</v>
      </c>
      <c r="C130" t="s">
        <v>428</v>
      </c>
      <c r="D130" t="s">
        <v>331</v>
      </c>
      <c r="E130" t="s">
        <v>460</v>
      </c>
      <c r="F130" t="s">
        <v>407</v>
      </c>
      <c r="G130" t="s">
        <v>430</v>
      </c>
      <c r="H130" t="s">
        <v>447</v>
      </c>
      <c r="I130" t="s">
        <v>469</v>
      </c>
      <c r="J130" s="1">
        <v>45834</v>
      </c>
      <c r="K130" s="1">
        <v>45864</v>
      </c>
      <c r="L130">
        <v>30</v>
      </c>
      <c r="M130" s="2">
        <v>333330</v>
      </c>
      <c r="N130" s="2">
        <v>354886</v>
      </c>
      <c r="O130" s="2">
        <v>21556</v>
      </c>
      <c r="P130">
        <v>14</v>
      </c>
      <c r="Q130">
        <v>884.3</v>
      </c>
      <c r="R130">
        <v>10</v>
      </c>
      <c r="S130" t="s">
        <v>394</v>
      </c>
      <c r="T130" t="s">
        <v>393</v>
      </c>
      <c r="U130" t="s">
        <v>395</v>
      </c>
      <c r="V130">
        <v>0</v>
      </c>
      <c r="W130" t="s">
        <v>810</v>
      </c>
      <c r="X130">
        <v>23</v>
      </c>
      <c r="Y130" t="s">
        <v>462</v>
      </c>
      <c r="Z130" t="s">
        <v>784</v>
      </c>
      <c r="AA130">
        <v>251</v>
      </c>
      <c r="AB130">
        <v>58</v>
      </c>
      <c r="AC130">
        <v>79</v>
      </c>
      <c r="AD130" t="s">
        <v>435</v>
      </c>
      <c r="AE130">
        <v>9</v>
      </c>
      <c r="AF130">
        <v>1</v>
      </c>
      <c r="AG130" t="s">
        <v>424</v>
      </c>
      <c r="AH130">
        <v>13.26</v>
      </c>
      <c r="AI130" t="s">
        <v>401</v>
      </c>
      <c r="AJ130">
        <v>0</v>
      </c>
      <c r="AK130">
        <v>782160</v>
      </c>
      <c r="AL130" t="s">
        <v>402</v>
      </c>
      <c r="AM130">
        <v>358361</v>
      </c>
      <c r="AN130">
        <v>6</v>
      </c>
      <c r="AO130">
        <v>30</v>
      </c>
      <c r="AP130" t="s">
        <v>437</v>
      </c>
      <c r="AQ130" s="2">
        <v>21556</v>
      </c>
    </row>
    <row r="131" spans="1:43" x14ac:dyDescent="0.25">
      <c r="A131" t="s">
        <v>811</v>
      </c>
      <c r="B131" t="s">
        <v>135</v>
      </c>
      <c r="C131" t="s">
        <v>428</v>
      </c>
      <c r="D131" t="s">
        <v>313</v>
      </c>
      <c r="E131" t="s">
        <v>429</v>
      </c>
      <c r="F131" t="s">
        <v>389</v>
      </c>
      <c r="G131" t="s">
        <v>430</v>
      </c>
      <c r="H131" t="s">
        <v>420</v>
      </c>
      <c r="I131" t="s">
        <v>410</v>
      </c>
      <c r="J131" s="1">
        <v>45375</v>
      </c>
      <c r="K131" s="1">
        <v>45396</v>
      </c>
      <c r="L131">
        <v>21</v>
      </c>
      <c r="M131" s="2">
        <v>205120</v>
      </c>
      <c r="N131" s="2">
        <v>247024</v>
      </c>
      <c r="O131" s="2">
        <v>41904</v>
      </c>
      <c r="P131">
        <v>9</v>
      </c>
      <c r="Q131">
        <v>418.8</v>
      </c>
      <c r="R131">
        <v>19</v>
      </c>
      <c r="S131" t="s">
        <v>394</v>
      </c>
      <c r="T131" t="s">
        <v>393</v>
      </c>
      <c r="U131" t="s">
        <v>395</v>
      </c>
      <c r="V131">
        <v>0</v>
      </c>
      <c r="W131" t="s">
        <v>812</v>
      </c>
      <c r="X131">
        <v>5</v>
      </c>
      <c r="Y131" t="s">
        <v>449</v>
      </c>
      <c r="Z131" t="s">
        <v>813</v>
      </c>
      <c r="AA131">
        <v>65</v>
      </c>
      <c r="AB131">
        <v>22</v>
      </c>
      <c r="AC131">
        <v>42</v>
      </c>
      <c r="AD131" t="s">
        <v>399</v>
      </c>
      <c r="AE131">
        <v>12</v>
      </c>
      <c r="AF131">
        <v>6</v>
      </c>
      <c r="AG131" t="s">
        <v>400</v>
      </c>
      <c r="AH131">
        <v>1.1100000000000001</v>
      </c>
      <c r="AI131" t="s">
        <v>401</v>
      </c>
      <c r="AJ131">
        <v>49889</v>
      </c>
      <c r="AK131">
        <v>737971</v>
      </c>
      <c r="AL131" t="s">
        <v>416</v>
      </c>
      <c r="AM131">
        <v>231668</v>
      </c>
      <c r="AN131">
        <v>4</v>
      </c>
      <c r="AO131">
        <v>180</v>
      </c>
      <c r="AP131" t="s">
        <v>445</v>
      </c>
      <c r="AQ131" s="2">
        <v>41904</v>
      </c>
    </row>
    <row r="132" spans="1:43" x14ac:dyDescent="0.25">
      <c r="A132" t="s">
        <v>814</v>
      </c>
      <c r="B132" t="s">
        <v>119</v>
      </c>
      <c r="C132" t="s">
        <v>439</v>
      </c>
      <c r="D132" t="s">
        <v>326</v>
      </c>
      <c r="E132" t="s">
        <v>406</v>
      </c>
      <c r="F132" t="s">
        <v>407</v>
      </c>
      <c r="G132" t="s">
        <v>390</v>
      </c>
      <c r="H132" t="s">
        <v>473</v>
      </c>
      <c r="I132" t="s">
        <v>492</v>
      </c>
      <c r="J132" s="1">
        <v>45804</v>
      </c>
      <c r="K132" s="1">
        <v>45859</v>
      </c>
      <c r="L132">
        <v>55</v>
      </c>
      <c r="M132" s="2">
        <v>403140</v>
      </c>
      <c r="N132" s="2">
        <v>499073</v>
      </c>
      <c r="O132" s="2">
        <v>95933</v>
      </c>
      <c r="P132">
        <v>4</v>
      </c>
      <c r="Q132">
        <v>856.9</v>
      </c>
      <c r="R132">
        <v>5</v>
      </c>
      <c r="S132" t="s">
        <v>394</v>
      </c>
      <c r="T132" t="s">
        <v>393</v>
      </c>
      <c r="U132" t="s">
        <v>412</v>
      </c>
      <c r="V132">
        <v>47</v>
      </c>
      <c r="W132" t="s">
        <v>655</v>
      </c>
      <c r="X132">
        <v>30</v>
      </c>
      <c r="Y132" t="s">
        <v>422</v>
      </c>
      <c r="Z132" t="s">
        <v>815</v>
      </c>
      <c r="AA132">
        <v>456</v>
      </c>
      <c r="AB132">
        <v>27</v>
      </c>
      <c r="AC132">
        <v>17</v>
      </c>
      <c r="AD132" t="s">
        <v>399</v>
      </c>
      <c r="AE132">
        <v>2</v>
      </c>
      <c r="AF132">
        <v>5</v>
      </c>
      <c r="AG132" t="s">
        <v>415</v>
      </c>
      <c r="AH132">
        <v>10.71</v>
      </c>
      <c r="AI132" t="s">
        <v>401</v>
      </c>
      <c r="AJ132">
        <v>0</v>
      </c>
      <c r="AK132">
        <v>926071</v>
      </c>
      <c r="AL132" t="s">
        <v>402</v>
      </c>
      <c r="AM132">
        <v>401681</v>
      </c>
      <c r="AN132">
        <v>9</v>
      </c>
      <c r="AO132">
        <v>180</v>
      </c>
      <c r="AP132" t="s">
        <v>403</v>
      </c>
      <c r="AQ132" s="2">
        <v>95933</v>
      </c>
    </row>
    <row r="133" spans="1:43" x14ac:dyDescent="0.25">
      <c r="A133" t="s">
        <v>816</v>
      </c>
      <c r="B133" t="s">
        <v>134</v>
      </c>
      <c r="C133" t="s">
        <v>428</v>
      </c>
      <c r="D133" t="s">
        <v>323</v>
      </c>
      <c r="E133" t="s">
        <v>460</v>
      </c>
      <c r="F133" t="s">
        <v>440</v>
      </c>
      <c r="G133" t="s">
        <v>390</v>
      </c>
      <c r="H133" t="s">
        <v>447</v>
      </c>
      <c r="I133" t="s">
        <v>432</v>
      </c>
      <c r="J133" s="1">
        <v>44987</v>
      </c>
      <c r="K133" s="1">
        <v>45015</v>
      </c>
      <c r="L133">
        <v>28</v>
      </c>
      <c r="M133" s="2">
        <v>62168</v>
      </c>
      <c r="N133" s="2">
        <v>115770</v>
      </c>
      <c r="O133" s="2">
        <v>53602</v>
      </c>
      <c r="P133">
        <v>4</v>
      </c>
      <c r="Q133">
        <v>897</v>
      </c>
      <c r="R133">
        <v>31</v>
      </c>
      <c r="S133" t="s">
        <v>393</v>
      </c>
      <c r="T133" t="s">
        <v>503</v>
      </c>
      <c r="U133" t="s">
        <v>412</v>
      </c>
      <c r="V133">
        <v>0</v>
      </c>
      <c r="W133" t="s">
        <v>817</v>
      </c>
      <c r="X133">
        <v>43</v>
      </c>
      <c r="Y133" t="s">
        <v>442</v>
      </c>
      <c r="Z133" t="s">
        <v>818</v>
      </c>
      <c r="AA133">
        <v>276</v>
      </c>
      <c r="AB133">
        <v>11</v>
      </c>
      <c r="AC133">
        <v>49</v>
      </c>
      <c r="AD133" t="s">
        <v>435</v>
      </c>
      <c r="AE133">
        <v>4</v>
      </c>
      <c r="AF133">
        <v>1</v>
      </c>
      <c r="AG133" t="s">
        <v>451</v>
      </c>
      <c r="AH133">
        <v>0.71</v>
      </c>
      <c r="AI133" t="s">
        <v>401</v>
      </c>
      <c r="AJ133">
        <v>0</v>
      </c>
      <c r="AK133">
        <v>142793</v>
      </c>
      <c r="AL133" t="s">
        <v>416</v>
      </c>
      <c r="AM133">
        <v>61585</v>
      </c>
      <c r="AN133">
        <v>0</v>
      </c>
      <c r="AO133">
        <v>30</v>
      </c>
      <c r="AP133" t="s">
        <v>403</v>
      </c>
      <c r="AQ133" s="2">
        <v>53602</v>
      </c>
    </row>
    <row r="134" spans="1:43" x14ac:dyDescent="0.25">
      <c r="A134" t="s">
        <v>819</v>
      </c>
      <c r="B134" t="s">
        <v>164</v>
      </c>
      <c r="C134" t="s">
        <v>481</v>
      </c>
      <c r="D134" t="s">
        <v>326</v>
      </c>
      <c r="E134" t="s">
        <v>453</v>
      </c>
      <c r="F134" t="s">
        <v>485</v>
      </c>
      <c r="G134" t="s">
        <v>390</v>
      </c>
      <c r="H134" t="s">
        <v>447</v>
      </c>
      <c r="I134" t="s">
        <v>492</v>
      </c>
      <c r="J134" s="1">
        <v>44715</v>
      </c>
      <c r="K134" s="1">
        <v>44751</v>
      </c>
      <c r="L134">
        <v>36</v>
      </c>
      <c r="M134" s="2">
        <v>304101</v>
      </c>
      <c r="N134" s="2">
        <v>342246</v>
      </c>
      <c r="O134" s="2">
        <v>38145</v>
      </c>
      <c r="P134">
        <v>19</v>
      </c>
      <c r="Q134">
        <v>509.9</v>
      </c>
      <c r="R134">
        <v>15</v>
      </c>
      <c r="S134" t="s">
        <v>394</v>
      </c>
      <c r="T134" t="s">
        <v>394</v>
      </c>
      <c r="U134" t="s">
        <v>416</v>
      </c>
      <c r="V134">
        <v>0</v>
      </c>
      <c r="W134" t="s">
        <v>820</v>
      </c>
      <c r="X134">
        <v>2</v>
      </c>
      <c r="Y134" t="s">
        <v>397</v>
      </c>
      <c r="Z134" t="s">
        <v>821</v>
      </c>
      <c r="AA134">
        <v>157</v>
      </c>
      <c r="AB134">
        <v>68</v>
      </c>
      <c r="AC134">
        <v>74</v>
      </c>
      <c r="AD134" t="s">
        <v>435</v>
      </c>
      <c r="AE134">
        <v>9</v>
      </c>
      <c r="AF134">
        <v>4</v>
      </c>
      <c r="AG134" t="s">
        <v>424</v>
      </c>
      <c r="AH134">
        <v>2.36</v>
      </c>
      <c r="AI134" t="s">
        <v>479</v>
      </c>
      <c r="AJ134">
        <v>0</v>
      </c>
      <c r="AK134">
        <v>613927</v>
      </c>
      <c r="AL134" t="s">
        <v>402</v>
      </c>
      <c r="AM134">
        <v>346329</v>
      </c>
      <c r="AN134">
        <v>6</v>
      </c>
      <c r="AO134">
        <v>365</v>
      </c>
      <c r="AP134" t="s">
        <v>403</v>
      </c>
      <c r="AQ134" s="2">
        <v>38145</v>
      </c>
    </row>
    <row r="135" spans="1:43" x14ac:dyDescent="0.25">
      <c r="A135" t="s">
        <v>822</v>
      </c>
      <c r="B135" t="s">
        <v>160</v>
      </c>
      <c r="C135" t="s">
        <v>387</v>
      </c>
      <c r="D135" t="s">
        <v>344</v>
      </c>
      <c r="E135" t="s">
        <v>460</v>
      </c>
      <c r="F135" t="s">
        <v>440</v>
      </c>
      <c r="G135" t="s">
        <v>390</v>
      </c>
      <c r="H135" t="s">
        <v>447</v>
      </c>
      <c r="I135" t="s">
        <v>492</v>
      </c>
      <c r="J135" s="1">
        <v>44859</v>
      </c>
      <c r="K135" s="1">
        <v>44873</v>
      </c>
      <c r="L135">
        <v>14</v>
      </c>
      <c r="M135" s="2">
        <v>21446</v>
      </c>
      <c r="N135" s="2">
        <v>49363</v>
      </c>
      <c r="O135" s="2">
        <v>27917</v>
      </c>
      <c r="P135">
        <v>19</v>
      </c>
      <c r="Q135">
        <v>744.5</v>
      </c>
      <c r="R135">
        <v>80</v>
      </c>
      <c r="S135" t="s">
        <v>411</v>
      </c>
      <c r="T135" t="s">
        <v>393</v>
      </c>
      <c r="U135" t="s">
        <v>416</v>
      </c>
      <c r="V135">
        <v>98</v>
      </c>
      <c r="W135" t="s">
        <v>823</v>
      </c>
      <c r="X135">
        <v>20</v>
      </c>
      <c r="Y135" t="s">
        <v>462</v>
      </c>
      <c r="Z135" t="s">
        <v>824</v>
      </c>
      <c r="AA135">
        <v>158</v>
      </c>
      <c r="AB135">
        <v>53</v>
      </c>
      <c r="AC135">
        <v>56</v>
      </c>
      <c r="AD135" t="s">
        <v>399</v>
      </c>
      <c r="AE135">
        <v>19</v>
      </c>
      <c r="AF135">
        <v>8</v>
      </c>
      <c r="AG135" t="s">
        <v>451</v>
      </c>
      <c r="AH135">
        <v>4.71</v>
      </c>
      <c r="AI135" t="s">
        <v>458</v>
      </c>
      <c r="AJ135">
        <v>0</v>
      </c>
      <c r="AK135">
        <v>884073</v>
      </c>
      <c r="AL135" t="s">
        <v>402</v>
      </c>
      <c r="AM135">
        <v>43011</v>
      </c>
      <c r="AN135">
        <v>6</v>
      </c>
      <c r="AO135">
        <v>30</v>
      </c>
      <c r="AP135" t="s">
        <v>445</v>
      </c>
      <c r="AQ135" s="2">
        <v>27917</v>
      </c>
    </row>
    <row r="136" spans="1:43" x14ac:dyDescent="0.25">
      <c r="A136" t="s">
        <v>825</v>
      </c>
      <c r="B136" t="s">
        <v>224</v>
      </c>
      <c r="C136" t="s">
        <v>468</v>
      </c>
      <c r="D136" t="s">
        <v>332</v>
      </c>
      <c r="E136" t="s">
        <v>429</v>
      </c>
      <c r="F136" t="s">
        <v>440</v>
      </c>
      <c r="G136" t="s">
        <v>390</v>
      </c>
      <c r="H136" t="s">
        <v>447</v>
      </c>
      <c r="I136" t="s">
        <v>410</v>
      </c>
      <c r="J136" s="1">
        <v>44635</v>
      </c>
      <c r="K136" s="1">
        <v>44642</v>
      </c>
      <c r="L136">
        <v>7</v>
      </c>
      <c r="M136" s="2">
        <v>339820</v>
      </c>
      <c r="N136" s="2">
        <v>351493</v>
      </c>
      <c r="O136" s="2">
        <v>11673</v>
      </c>
      <c r="P136">
        <v>16</v>
      </c>
      <c r="Q136">
        <v>544.29999999999995</v>
      </c>
      <c r="R136">
        <v>93</v>
      </c>
      <c r="S136" t="s">
        <v>411</v>
      </c>
      <c r="T136" t="s">
        <v>394</v>
      </c>
      <c r="U136" t="s">
        <v>416</v>
      </c>
      <c r="V136">
        <v>47</v>
      </c>
      <c r="W136" t="s">
        <v>826</v>
      </c>
      <c r="X136">
        <v>20</v>
      </c>
      <c r="Y136" t="s">
        <v>442</v>
      </c>
      <c r="Z136" t="s">
        <v>490</v>
      </c>
      <c r="AA136">
        <v>333</v>
      </c>
      <c r="AB136">
        <v>43</v>
      </c>
      <c r="AC136">
        <v>70</v>
      </c>
      <c r="AD136" t="s">
        <v>457</v>
      </c>
      <c r="AE136">
        <v>9</v>
      </c>
      <c r="AF136">
        <v>6</v>
      </c>
      <c r="AG136" t="s">
        <v>415</v>
      </c>
      <c r="AH136">
        <v>10.48</v>
      </c>
      <c r="AI136" t="s">
        <v>479</v>
      </c>
      <c r="AJ136">
        <v>0</v>
      </c>
      <c r="AK136">
        <v>117920</v>
      </c>
      <c r="AL136" t="s">
        <v>416</v>
      </c>
      <c r="AM136">
        <v>387987</v>
      </c>
      <c r="AN136">
        <v>12</v>
      </c>
      <c r="AO136">
        <v>365</v>
      </c>
      <c r="AP136" t="s">
        <v>437</v>
      </c>
      <c r="AQ136" s="2">
        <v>11673</v>
      </c>
    </row>
    <row r="137" spans="1:43" x14ac:dyDescent="0.25">
      <c r="A137" t="s">
        <v>827</v>
      </c>
      <c r="B137" t="s">
        <v>94</v>
      </c>
      <c r="C137" t="s">
        <v>387</v>
      </c>
      <c r="D137" t="s">
        <v>337</v>
      </c>
      <c r="E137" t="s">
        <v>406</v>
      </c>
      <c r="F137" t="s">
        <v>407</v>
      </c>
      <c r="G137" t="s">
        <v>454</v>
      </c>
      <c r="H137" t="s">
        <v>409</v>
      </c>
      <c r="I137" t="s">
        <v>469</v>
      </c>
      <c r="J137" s="1">
        <v>44762</v>
      </c>
      <c r="K137" s="1">
        <v>44813</v>
      </c>
      <c r="L137">
        <v>51</v>
      </c>
      <c r="M137" s="2">
        <v>97112</v>
      </c>
      <c r="N137" s="2">
        <v>116515</v>
      </c>
      <c r="O137" s="2">
        <v>19403</v>
      </c>
      <c r="P137">
        <v>16</v>
      </c>
      <c r="Q137">
        <v>608.9</v>
      </c>
      <c r="R137">
        <v>21</v>
      </c>
      <c r="S137" t="s">
        <v>394</v>
      </c>
      <c r="T137" t="s">
        <v>393</v>
      </c>
      <c r="U137" t="s">
        <v>412</v>
      </c>
      <c r="V137">
        <v>62</v>
      </c>
      <c r="W137" t="s">
        <v>828</v>
      </c>
      <c r="X137">
        <v>15</v>
      </c>
      <c r="Y137" t="s">
        <v>462</v>
      </c>
      <c r="Z137" t="s">
        <v>829</v>
      </c>
      <c r="AA137">
        <v>124</v>
      </c>
      <c r="AB137">
        <v>85</v>
      </c>
      <c r="AC137">
        <v>24</v>
      </c>
      <c r="AD137" t="s">
        <v>435</v>
      </c>
      <c r="AE137">
        <v>4</v>
      </c>
      <c r="AF137">
        <v>6</v>
      </c>
      <c r="AG137" t="s">
        <v>451</v>
      </c>
      <c r="AH137">
        <v>16.28</v>
      </c>
      <c r="AI137" t="s">
        <v>436</v>
      </c>
      <c r="AJ137">
        <v>0</v>
      </c>
      <c r="AK137">
        <v>559893</v>
      </c>
      <c r="AL137" t="s">
        <v>425</v>
      </c>
      <c r="AM137">
        <v>138951</v>
      </c>
      <c r="AN137">
        <v>11</v>
      </c>
      <c r="AO137">
        <v>90</v>
      </c>
      <c r="AP137" t="s">
        <v>437</v>
      </c>
      <c r="AQ137" s="2">
        <v>19403</v>
      </c>
    </row>
    <row r="138" spans="1:43" x14ac:dyDescent="0.25">
      <c r="A138" t="s">
        <v>830</v>
      </c>
      <c r="B138" t="s">
        <v>203</v>
      </c>
      <c r="C138" t="s">
        <v>439</v>
      </c>
      <c r="D138" t="s">
        <v>339</v>
      </c>
      <c r="E138" t="s">
        <v>406</v>
      </c>
      <c r="F138" t="s">
        <v>419</v>
      </c>
      <c r="G138" t="s">
        <v>408</v>
      </c>
      <c r="H138" t="s">
        <v>431</v>
      </c>
      <c r="I138" t="s">
        <v>492</v>
      </c>
      <c r="J138" s="1">
        <v>45665</v>
      </c>
      <c r="K138" s="1">
        <v>45709</v>
      </c>
      <c r="L138">
        <v>44</v>
      </c>
      <c r="M138" s="2">
        <v>411952</v>
      </c>
      <c r="N138" s="2">
        <v>420615</v>
      </c>
      <c r="O138" s="2">
        <v>8663</v>
      </c>
      <c r="P138">
        <v>4</v>
      </c>
      <c r="Q138">
        <v>457.9</v>
      </c>
      <c r="R138">
        <v>46</v>
      </c>
      <c r="S138" t="s">
        <v>393</v>
      </c>
      <c r="T138" t="s">
        <v>411</v>
      </c>
      <c r="U138" t="s">
        <v>395</v>
      </c>
      <c r="V138">
        <v>53</v>
      </c>
      <c r="W138" t="s">
        <v>831</v>
      </c>
      <c r="X138">
        <v>3</v>
      </c>
      <c r="Y138" t="s">
        <v>442</v>
      </c>
      <c r="Z138" t="s">
        <v>832</v>
      </c>
      <c r="AA138">
        <v>189</v>
      </c>
      <c r="AB138">
        <v>97</v>
      </c>
      <c r="AC138">
        <v>62</v>
      </c>
      <c r="AD138" t="s">
        <v>457</v>
      </c>
      <c r="AE138">
        <v>19</v>
      </c>
      <c r="AF138">
        <v>8</v>
      </c>
      <c r="AG138" t="s">
        <v>415</v>
      </c>
      <c r="AH138">
        <v>13.84</v>
      </c>
      <c r="AI138" t="s">
        <v>401</v>
      </c>
      <c r="AJ138">
        <v>0</v>
      </c>
      <c r="AK138">
        <v>508806</v>
      </c>
      <c r="AL138" t="s">
        <v>416</v>
      </c>
      <c r="AM138">
        <v>422785</v>
      </c>
      <c r="AN138">
        <v>11</v>
      </c>
      <c r="AO138">
        <v>30</v>
      </c>
      <c r="AP138" t="s">
        <v>437</v>
      </c>
      <c r="AQ138" s="2">
        <v>8663</v>
      </c>
    </row>
    <row r="139" spans="1:43" x14ac:dyDescent="0.25">
      <c r="A139" t="s">
        <v>833</v>
      </c>
      <c r="B139" t="s">
        <v>103</v>
      </c>
      <c r="C139" t="s">
        <v>481</v>
      </c>
      <c r="D139" t="s">
        <v>321</v>
      </c>
      <c r="E139" t="s">
        <v>453</v>
      </c>
      <c r="F139" t="s">
        <v>407</v>
      </c>
      <c r="G139" t="s">
        <v>430</v>
      </c>
      <c r="H139" t="s">
        <v>431</v>
      </c>
      <c r="I139" t="s">
        <v>432</v>
      </c>
      <c r="J139" s="1">
        <v>45434</v>
      </c>
      <c r="K139" s="1">
        <v>45450</v>
      </c>
      <c r="L139">
        <v>16</v>
      </c>
      <c r="M139" s="2">
        <v>359664</v>
      </c>
      <c r="N139" s="2">
        <v>471182</v>
      </c>
      <c r="O139" s="2">
        <v>111518</v>
      </c>
      <c r="P139">
        <v>16</v>
      </c>
      <c r="Q139">
        <v>343.2</v>
      </c>
      <c r="R139">
        <v>21</v>
      </c>
      <c r="S139" t="s">
        <v>394</v>
      </c>
      <c r="T139" t="s">
        <v>411</v>
      </c>
      <c r="U139" t="s">
        <v>395</v>
      </c>
      <c r="V139">
        <v>0</v>
      </c>
      <c r="W139" t="s">
        <v>834</v>
      </c>
      <c r="X139">
        <v>12</v>
      </c>
      <c r="Y139" t="s">
        <v>442</v>
      </c>
      <c r="Z139" t="s">
        <v>835</v>
      </c>
      <c r="AA139">
        <v>437</v>
      </c>
      <c r="AB139">
        <v>93</v>
      </c>
      <c r="AC139">
        <v>46</v>
      </c>
      <c r="AD139" t="s">
        <v>444</v>
      </c>
      <c r="AE139">
        <v>9</v>
      </c>
      <c r="AF139">
        <v>5</v>
      </c>
      <c r="AG139" t="s">
        <v>424</v>
      </c>
      <c r="AH139">
        <v>14.96</v>
      </c>
      <c r="AI139" t="s">
        <v>479</v>
      </c>
      <c r="AJ139">
        <v>0</v>
      </c>
      <c r="AK139">
        <v>936434</v>
      </c>
      <c r="AL139" t="s">
        <v>402</v>
      </c>
      <c r="AM139">
        <v>364906</v>
      </c>
      <c r="AN139">
        <v>8</v>
      </c>
      <c r="AO139">
        <v>365</v>
      </c>
      <c r="AP139" t="s">
        <v>403</v>
      </c>
      <c r="AQ139" s="2">
        <v>111518</v>
      </c>
    </row>
    <row r="140" spans="1:43" x14ac:dyDescent="0.25">
      <c r="A140" t="s">
        <v>836</v>
      </c>
      <c r="B140" t="s">
        <v>142</v>
      </c>
      <c r="C140" t="s">
        <v>387</v>
      </c>
      <c r="D140" t="s">
        <v>325</v>
      </c>
      <c r="E140" t="s">
        <v>429</v>
      </c>
      <c r="F140" t="s">
        <v>389</v>
      </c>
      <c r="G140" t="s">
        <v>408</v>
      </c>
      <c r="H140" t="s">
        <v>431</v>
      </c>
      <c r="I140" t="s">
        <v>392</v>
      </c>
      <c r="J140" s="1">
        <v>44796</v>
      </c>
      <c r="K140" s="1">
        <v>44835</v>
      </c>
      <c r="L140">
        <v>39</v>
      </c>
      <c r="M140" s="2">
        <v>10369</v>
      </c>
      <c r="N140" s="2">
        <v>59927</v>
      </c>
      <c r="O140" s="2">
        <v>49558</v>
      </c>
      <c r="P140">
        <v>19</v>
      </c>
      <c r="Q140">
        <v>537</v>
      </c>
      <c r="R140">
        <v>92</v>
      </c>
      <c r="S140" t="s">
        <v>411</v>
      </c>
      <c r="T140" t="s">
        <v>394</v>
      </c>
      <c r="U140" t="s">
        <v>412</v>
      </c>
      <c r="V140">
        <v>0</v>
      </c>
      <c r="W140" t="s">
        <v>837</v>
      </c>
      <c r="X140">
        <v>19</v>
      </c>
      <c r="Y140" t="s">
        <v>449</v>
      </c>
      <c r="Z140" t="s">
        <v>838</v>
      </c>
      <c r="AA140">
        <v>29</v>
      </c>
      <c r="AB140">
        <v>84</v>
      </c>
      <c r="AC140">
        <v>33</v>
      </c>
      <c r="AD140" t="s">
        <v>435</v>
      </c>
      <c r="AE140">
        <v>19</v>
      </c>
      <c r="AF140">
        <v>7</v>
      </c>
      <c r="AG140" t="s">
        <v>424</v>
      </c>
      <c r="AH140">
        <v>5.71</v>
      </c>
      <c r="AI140" t="s">
        <v>436</v>
      </c>
      <c r="AJ140">
        <v>72870</v>
      </c>
      <c r="AK140">
        <v>853901</v>
      </c>
      <c r="AL140" t="s">
        <v>416</v>
      </c>
      <c r="AM140">
        <v>-8280</v>
      </c>
      <c r="AN140">
        <v>5</v>
      </c>
      <c r="AO140">
        <v>30</v>
      </c>
      <c r="AP140" t="s">
        <v>417</v>
      </c>
      <c r="AQ140" s="2">
        <v>49558</v>
      </c>
    </row>
    <row r="141" spans="1:43" x14ac:dyDescent="0.25">
      <c r="A141" t="s">
        <v>839</v>
      </c>
      <c r="B141" t="s">
        <v>195</v>
      </c>
      <c r="C141" t="s">
        <v>428</v>
      </c>
      <c r="D141" t="s">
        <v>330</v>
      </c>
      <c r="E141" t="s">
        <v>388</v>
      </c>
      <c r="F141" t="s">
        <v>389</v>
      </c>
      <c r="G141" t="s">
        <v>454</v>
      </c>
      <c r="H141" t="s">
        <v>473</v>
      </c>
      <c r="I141" t="s">
        <v>492</v>
      </c>
      <c r="J141" s="1">
        <v>44656</v>
      </c>
      <c r="K141" s="1">
        <v>44691</v>
      </c>
      <c r="L141">
        <v>35</v>
      </c>
      <c r="M141" s="2">
        <v>88797</v>
      </c>
      <c r="N141" s="2">
        <v>150650</v>
      </c>
      <c r="O141" s="2">
        <v>61853</v>
      </c>
      <c r="P141">
        <v>16</v>
      </c>
      <c r="Q141">
        <v>476.5</v>
      </c>
      <c r="R141">
        <v>96</v>
      </c>
      <c r="S141" t="s">
        <v>411</v>
      </c>
      <c r="T141" t="s">
        <v>393</v>
      </c>
      <c r="U141" t="s">
        <v>395</v>
      </c>
      <c r="V141">
        <v>74</v>
      </c>
      <c r="W141" t="s">
        <v>840</v>
      </c>
      <c r="X141">
        <v>10</v>
      </c>
      <c r="Y141" t="s">
        <v>422</v>
      </c>
      <c r="Z141" t="s">
        <v>841</v>
      </c>
      <c r="AA141">
        <v>104</v>
      </c>
      <c r="AB141">
        <v>55</v>
      </c>
      <c r="AC141">
        <v>-2</v>
      </c>
      <c r="AD141" t="s">
        <v>435</v>
      </c>
      <c r="AE141">
        <v>19</v>
      </c>
      <c r="AF141">
        <v>7</v>
      </c>
      <c r="AG141" t="s">
        <v>424</v>
      </c>
      <c r="AH141">
        <v>0.42</v>
      </c>
      <c r="AI141" t="s">
        <v>479</v>
      </c>
      <c r="AJ141">
        <v>0</v>
      </c>
      <c r="AK141">
        <v>52171</v>
      </c>
      <c r="AL141" t="s">
        <v>416</v>
      </c>
      <c r="AM141">
        <v>90925</v>
      </c>
      <c r="AN141">
        <v>10</v>
      </c>
      <c r="AO141">
        <v>180</v>
      </c>
      <c r="AP141" t="s">
        <v>426</v>
      </c>
      <c r="AQ141" s="2">
        <v>61853</v>
      </c>
    </row>
    <row r="142" spans="1:43" x14ac:dyDescent="0.25">
      <c r="A142" t="s">
        <v>842</v>
      </c>
      <c r="B142" t="s">
        <v>258</v>
      </c>
      <c r="C142" t="s">
        <v>387</v>
      </c>
      <c r="D142" t="s">
        <v>337</v>
      </c>
      <c r="E142" t="s">
        <v>406</v>
      </c>
      <c r="F142" t="s">
        <v>407</v>
      </c>
      <c r="G142" t="s">
        <v>454</v>
      </c>
      <c r="H142" t="s">
        <v>391</v>
      </c>
      <c r="I142" t="s">
        <v>492</v>
      </c>
      <c r="J142" s="1">
        <v>45331</v>
      </c>
      <c r="K142" s="1">
        <v>45368</v>
      </c>
      <c r="L142">
        <v>37</v>
      </c>
      <c r="M142" s="2">
        <v>380015</v>
      </c>
      <c r="N142" s="2">
        <v>439012</v>
      </c>
      <c r="O142" s="2">
        <v>58997</v>
      </c>
      <c r="P142">
        <v>0</v>
      </c>
      <c r="Q142">
        <v>735.6</v>
      </c>
      <c r="R142">
        <v>5</v>
      </c>
      <c r="S142" t="s">
        <v>394</v>
      </c>
      <c r="T142" t="s">
        <v>503</v>
      </c>
      <c r="U142" t="s">
        <v>412</v>
      </c>
      <c r="V142">
        <v>0</v>
      </c>
      <c r="W142" t="s">
        <v>441</v>
      </c>
      <c r="X142">
        <v>18</v>
      </c>
      <c r="Y142" t="s">
        <v>462</v>
      </c>
      <c r="Z142" t="s">
        <v>843</v>
      </c>
      <c r="AA142">
        <v>215</v>
      </c>
      <c r="AB142">
        <v>99</v>
      </c>
      <c r="AC142">
        <v>78</v>
      </c>
      <c r="AD142" t="s">
        <v>435</v>
      </c>
      <c r="AE142">
        <v>12</v>
      </c>
      <c r="AF142">
        <v>3</v>
      </c>
      <c r="AG142" t="s">
        <v>415</v>
      </c>
      <c r="AH142">
        <v>16.489999999999998</v>
      </c>
      <c r="AI142" t="s">
        <v>436</v>
      </c>
      <c r="AJ142">
        <v>0</v>
      </c>
      <c r="AK142">
        <v>232464</v>
      </c>
      <c r="AL142" t="s">
        <v>425</v>
      </c>
      <c r="AM142">
        <v>429014</v>
      </c>
      <c r="AN142">
        <v>2</v>
      </c>
      <c r="AO142">
        <v>180</v>
      </c>
      <c r="AP142" t="s">
        <v>417</v>
      </c>
      <c r="AQ142" s="2">
        <v>58997</v>
      </c>
    </row>
    <row r="143" spans="1:43" x14ac:dyDescent="0.25">
      <c r="A143" t="s">
        <v>844</v>
      </c>
      <c r="B143" t="s">
        <v>57</v>
      </c>
      <c r="C143" t="s">
        <v>387</v>
      </c>
      <c r="D143" t="s">
        <v>333</v>
      </c>
      <c r="E143" t="s">
        <v>453</v>
      </c>
      <c r="F143" t="s">
        <v>407</v>
      </c>
      <c r="G143" t="s">
        <v>390</v>
      </c>
      <c r="H143" t="s">
        <v>409</v>
      </c>
      <c r="I143" t="s">
        <v>492</v>
      </c>
      <c r="J143" s="1">
        <v>45239</v>
      </c>
      <c r="K143" s="1">
        <v>45293</v>
      </c>
      <c r="L143">
        <v>54</v>
      </c>
      <c r="M143" s="2">
        <v>386211</v>
      </c>
      <c r="N143" s="2">
        <v>467229</v>
      </c>
      <c r="O143" s="2">
        <v>81018</v>
      </c>
      <c r="P143">
        <v>12</v>
      </c>
      <c r="Q143">
        <v>133.19999999999999</v>
      </c>
      <c r="R143">
        <v>56</v>
      </c>
      <c r="S143" t="s">
        <v>393</v>
      </c>
      <c r="T143" t="s">
        <v>503</v>
      </c>
      <c r="U143" t="s">
        <v>412</v>
      </c>
      <c r="V143">
        <v>0</v>
      </c>
      <c r="W143" t="s">
        <v>831</v>
      </c>
      <c r="X143">
        <v>34</v>
      </c>
      <c r="Y143" t="s">
        <v>449</v>
      </c>
      <c r="Z143" t="s">
        <v>845</v>
      </c>
      <c r="AA143">
        <v>257</v>
      </c>
      <c r="AB143">
        <v>37</v>
      </c>
      <c r="AC143">
        <v>60</v>
      </c>
      <c r="AD143" t="s">
        <v>399</v>
      </c>
      <c r="AE143">
        <v>19</v>
      </c>
      <c r="AF143">
        <v>6</v>
      </c>
      <c r="AG143" t="s">
        <v>415</v>
      </c>
      <c r="AH143">
        <v>17.170000000000002</v>
      </c>
      <c r="AI143" t="s">
        <v>458</v>
      </c>
      <c r="AJ143">
        <v>0</v>
      </c>
      <c r="AK143">
        <v>367257</v>
      </c>
      <c r="AL143" t="s">
        <v>402</v>
      </c>
      <c r="AM143">
        <v>369603</v>
      </c>
      <c r="AN143">
        <v>0</v>
      </c>
      <c r="AO143">
        <v>30</v>
      </c>
      <c r="AP143" t="s">
        <v>417</v>
      </c>
      <c r="AQ143" s="2">
        <v>81018</v>
      </c>
    </row>
    <row r="144" spans="1:43" x14ac:dyDescent="0.25">
      <c r="A144" t="s">
        <v>846</v>
      </c>
      <c r="B144" t="s">
        <v>194</v>
      </c>
      <c r="C144" t="s">
        <v>405</v>
      </c>
      <c r="D144" t="s">
        <v>323</v>
      </c>
      <c r="E144" t="s">
        <v>429</v>
      </c>
      <c r="F144" t="s">
        <v>440</v>
      </c>
      <c r="G144" t="s">
        <v>454</v>
      </c>
      <c r="H144" t="s">
        <v>431</v>
      </c>
      <c r="I144" t="s">
        <v>432</v>
      </c>
      <c r="J144" s="1">
        <v>45109</v>
      </c>
      <c r="K144" s="1">
        <v>45127</v>
      </c>
      <c r="L144">
        <v>18</v>
      </c>
      <c r="M144" s="2">
        <v>477713</v>
      </c>
      <c r="N144" s="2">
        <v>438546</v>
      </c>
      <c r="O144" s="2">
        <v>-39167</v>
      </c>
      <c r="P144">
        <v>19</v>
      </c>
      <c r="Q144">
        <v>154.1</v>
      </c>
      <c r="R144">
        <v>70</v>
      </c>
      <c r="S144" t="s">
        <v>411</v>
      </c>
      <c r="T144" t="s">
        <v>393</v>
      </c>
      <c r="U144" t="s">
        <v>412</v>
      </c>
      <c r="V144">
        <v>0</v>
      </c>
      <c r="W144" t="s">
        <v>847</v>
      </c>
      <c r="X144">
        <v>34</v>
      </c>
      <c r="Y144" t="s">
        <v>422</v>
      </c>
      <c r="Z144" t="s">
        <v>848</v>
      </c>
      <c r="AA144">
        <v>350</v>
      </c>
      <c r="AB144">
        <v>44</v>
      </c>
      <c r="AC144">
        <v>4</v>
      </c>
      <c r="AD144" t="s">
        <v>444</v>
      </c>
      <c r="AE144">
        <v>16</v>
      </c>
      <c r="AF144">
        <v>5</v>
      </c>
      <c r="AG144" t="s">
        <v>451</v>
      </c>
      <c r="AH144">
        <v>1.4</v>
      </c>
      <c r="AI144" t="s">
        <v>479</v>
      </c>
      <c r="AJ144">
        <v>0</v>
      </c>
      <c r="AK144">
        <v>810715</v>
      </c>
      <c r="AL144" t="s">
        <v>416</v>
      </c>
      <c r="AM144">
        <v>524930</v>
      </c>
      <c r="AN144">
        <v>10</v>
      </c>
      <c r="AO144">
        <v>30</v>
      </c>
      <c r="AP144" t="s">
        <v>403</v>
      </c>
      <c r="AQ144" s="2">
        <v>-39167</v>
      </c>
    </row>
    <row r="145" spans="1:43" x14ac:dyDescent="0.25">
      <c r="A145" t="s">
        <v>849</v>
      </c>
      <c r="B145" t="s">
        <v>115</v>
      </c>
      <c r="C145" t="s">
        <v>468</v>
      </c>
      <c r="D145" t="s">
        <v>340</v>
      </c>
      <c r="E145" t="s">
        <v>429</v>
      </c>
      <c r="F145" t="s">
        <v>389</v>
      </c>
      <c r="G145" t="s">
        <v>390</v>
      </c>
      <c r="H145" t="s">
        <v>409</v>
      </c>
      <c r="I145" t="s">
        <v>469</v>
      </c>
      <c r="J145" s="1">
        <v>44623</v>
      </c>
      <c r="K145" s="1">
        <v>44677</v>
      </c>
      <c r="L145">
        <v>54</v>
      </c>
      <c r="M145" s="2">
        <v>81475</v>
      </c>
      <c r="N145" s="2">
        <v>151504</v>
      </c>
      <c r="O145" s="2">
        <v>70029</v>
      </c>
      <c r="P145">
        <v>14</v>
      </c>
      <c r="Q145">
        <v>323.5</v>
      </c>
      <c r="R145">
        <v>70</v>
      </c>
      <c r="S145" t="s">
        <v>411</v>
      </c>
      <c r="T145" t="s">
        <v>503</v>
      </c>
      <c r="U145" t="s">
        <v>412</v>
      </c>
      <c r="V145">
        <v>98</v>
      </c>
      <c r="W145" t="s">
        <v>500</v>
      </c>
      <c r="X145">
        <v>38</v>
      </c>
      <c r="Y145" t="s">
        <v>422</v>
      </c>
      <c r="Z145" t="s">
        <v>850</v>
      </c>
      <c r="AA145">
        <v>47</v>
      </c>
      <c r="AB145">
        <v>40</v>
      </c>
      <c r="AC145">
        <v>4</v>
      </c>
      <c r="AD145" t="s">
        <v>435</v>
      </c>
      <c r="AE145">
        <v>7</v>
      </c>
      <c r="AF145">
        <v>3</v>
      </c>
      <c r="AG145" t="s">
        <v>415</v>
      </c>
      <c r="AH145">
        <v>0.37</v>
      </c>
      <c r="AI145" t="s">
        <v>479</v>
      </c>
      <c r="AJ145">
        <v>24339</v>
      </c>
      <c r="AK145">
        <v>964617</v>
      </c>
      <c r="AL145" t="s">
        <v>425</v>
      </c>
      <c r="AM145">
        <v>86722</v>
      </c>
      <c r="AN145">
        <v>7</v>
      </c>
      <c r="AO145">
        <v>30</v>
      </c>
      <c r="AP145" t="s">
        <v>437</v>
      </c>
      <c r="AQ145" s="2">
        <v>70029</v>
      </c>
    </row>
    <row r="146" spans="1:43" x14ac:dyDescent="0.25">
      <c r="A146" t="s">
        <v>851</v>
      </c>
      <c r="B146" t="s">
        <v>16</v>
      </c>
      <c r="C146" t="s">
        <v>405</v>
      </c>
      <c r="D146" t="s">
        <v>319</v>
      </c>
      <c r="E146" t="s">
        <v>406</v>
      </c>
      <c r="F146" t="s">
        <v>440</v>
      </c>
      <c r="G146" t="s">
        <v>454</v>
      </c>
      <c r="H146" t="s">
        <v>447</v>
      </c>
      <c r="I146" t="s">
        <v>492</v>
      </c>
      <c r="J146" s="1">
        <v>45779</v>
      </c>
      <c r="K146" s="1">
        <v>45838</v>
      </c>
      <c r="L146">
        <v>59</v>
      </c>
      <c r="M146" s="2">
        <v>199027</v>
      </c>
      <c r="N146" s="2">
        <v>305346</v>
      </c>
      <c r="O146" s="2">
        <v>106319</v>
      </c>
      <c r="P146">
        <v>14</v>
      </c>
      <c r="Q146">
        <v>64.5</v>
      </c>
      <c r="R146">
        <v>24</v>
      </c>
      <c r="S146" t="s">
        <v>394</v>
      </c>
      <c r="T146" t="s">
        <v>394</v>
      </c>
      <c r="U146" t="s">
        <v>395</v>
      </c>
      <c r="V146">
        <v>59</v>
      </c>
      <c r="W146" t="s">
        <v>852</v>
      </c>
      <c r="X146">
        <v>33</v>
      </c>
      <c r="Y146" t="s">
        <v>422</v>
      </c>
      <c r="Z146" t="s">
        <v>853</v>
      </c>
      <c r="AA146">
        <v>241</v>
      </c>
      <c r="AB146">
        <v>18</v>
      </c>
      <c r="AC146">
        <v>10</v>
      </c>
      <c r="AD146" t="s">
        <v>399</v>
      </c>
      <c r="AE146">
        <v>14</v>
      </c>
      <c r="AF146">
        <v>6</v>
      </c>
      <c r="AG146" t="s">
        <v>415</v>
      </c>
      <c r="AH146">
        <v>17.59</v>
      </c>
      <c r="AI146" t="s">
        <v>401</v>
      </c>
      <c r="AJ146">
        <v>40982</v>
      </c>
      <c r="AK146">
        <v>307024</v>
      </c>
      <c r="AL146" t="s">
        <v>402</v>
      </c>
      <c r="AM146">
        <v>220472</v>
      </c>
      <c r="AN146">
        <v>5</v>
      </c>
      <c r="AO146">
        <v>30</v>
      </c>
      <c r="AP146" t="s">
        <v>417</v>
      </c>
      <c r="AQ146" s="2">
        <v>106319</v>
      </c>
    </row>
    <row r="147" spans="1:43" x14ac:dyDescent="0.25">
      <c r="A147" t="s">
        <v>854</v>
      </c>
      <c r="B147" t="s">
        <v>302</v>
      </c>
      <c r="C147" t="s">
        <v>439</v>
      </c>
      <c r="D147" t="s">
        <v>335</v>
      </c>
      <c r="E147" t="s">
        <v>388</v>
      </c>
      <c r="F147" t="s">
        <v>419</v>
      </c>
      <c r="G147" t="s">
        <v>430</v>
      </c>
      <c r="H147" t="s">
        <v>391</v>
      </c>
      <c r="I147" t="s">
        <v>432</v>
      </c>
      <c r="J147" s="1">
        <v>45280</v>
      </c>
      <c r="K147" s="1">
        <v>45313</v>
      </c>
      <c r="L147">
        <v>33</v>
      </c>
      <c r="M147" s="2">
        <v>343956</v>
      </c>
      <c r="N147" s="2">
        <v>442231</v>
      </c>
      <c r="O147" s="2">
        <v>98275</v>
      </c>
      <c r="P147">
        <v>0</v>
      </c>
      <c r="Q147">
        <v>376.8</v>
      </c>
      <c r="R147">
        <v>26</v>
      </c>
      <c r="S147" t="s">
        <v>394</v>
      </c>
      <c r="T147" t="s">
        <v>394</v>
      </c>
      <c r="U147" t="s">
        <v>395</v>
      </c>
      <c r="V147">
        <v>42</v>
      </c>
      <c r="W147" t="s">
        <v>855</v>
      </c>
      <c r="X147">
        <v>11</v>
      </c>
      <c r="Y147" t="s">
        <v>462</v>
      </c>
      <c r="Z147" t="s">
        <v>856</v>
      </c>
      <c r="AA147">
        <v>166</v>
      </c>
      <c r="AB147">
        <v>62</v>
      </c>
      <c r="AC147">
        <v>11</v>
      </c>
      <c r="AD147" t="s">
        <v>444</v>
      </c>
      <c r="AE147">
        <v>4</v>
      </c>
      <c r="AF147">
        <v>6</v>
      </c>
      <c r="AG147" t="s">
        <v>451</v>
      </c>
      <c r="AH147">
        <v>10.87</v>
      </c>
      <c r="AI147" t="s">
        <v>436</v>
      </c>
      <c r="AJ147">
        <v>0</v>
      </c>
      <c r="AK147">
        <v>273186</v>
      </c>
      <c r="AL147" t="s">
        <v>425</v>
      </c>
      <c r="AM147">
        <v>379671</v>
      </c>
      <c r="AN147">
        <v>0</v>
      </c>
      <c r="AO147">
        <v>365</v>
      </c>
      <c r="AP147" t="s">
        <v>417</v>
      </c>
      <c r="AQ147" s="2">
        <v>98275</v>
      </c>
    </row>
    <row r="148" spans="1:43" x14ac:dyDescent="0.25">
      <c r="A148" t="s">
        <v>857</v>
      </c>
      <c r="B148" t="s">
        <v>217</v>
      </c>
      <c r="C148" t="s">
        <v>428</v>
      </c>
      <c r="D148" t="s">
        <v>334</v>
      </c>
      <c r="E148" t="s">
        <v>496</v>
      </c>
      <c r="F148" t="s">
        <v>485</v>
      </c>
      <c r="G148" t="s">
        <v>408</v>
      </c>
      <c r="H148" t="s">
        <v>447</v>
      </c>
      <c r="I148" t="s">
        <v>432</v>
      </c>
      <c r="J148" s="1">
        <v>44735</v>
      </c>
      <c r="K148" s="1">
        <v>44771</v>
      </c>
      <c r="L148">
        <v>36</v>
      </c>
      <c r="M148" s="2">
        <v>216379</v>
      </c>
      <c r="N148" s="2">
        <v>240216</v>
      </c>
      <c r="O148" s="2">
        <v>23837</v>
      </c>
      <c r="P148">
        <v>12</v>
      </c>
      <c r="Q148">
        <v>876.8</v>
      </c>
      <c r="R148">
        <v>23</v>
      </c>
      <c r="S148" t="s">
        <v>394</v>
      </c>
      <c r="T148" t="s">
        <v>411</v>
      </c>
      <c r="U148" t="s">
        <v>395</v>
      </c>
      <c r="V148">
        <v>0</v>
      </c>
      <c r="W148" t="s">
        <v>858</v>
      </c>
      <c r="X148">
        <v>6</v>
      </c>
      <c r="Y148" t="s">
        <v>449</v>
      </c>
      <c r="Z148" t="s">
        <v>859</v>
      </c>
      <c r="AA148">
        <v>464</v>
      </c>
      <c r="AB148">
        <v>92</v>
      </c>
      <c r="AC148">
        <v>30</v>
      </c>
      <c r="AD148" t="s">
        <v>444</v>
      </c>
      <c r="AE148">
        <v>0</v>
      </c>
      <c r="AF148">
        <v>5</v>
      </c>
      <c r="AG148" t="s">
        <v>400</v>
      </c>
      <c r="AH148">
        <v>15.4</v>
      </c>
      <c r="AI148" t="s">
        <v>458</v>
      </c>
      <c r="AJ148">
        <v>0</v>
      </c>
      <c r="AK148">
        <v>131814</v>
      </c>
      <c r="AL148" t="s">
        <v>416</v>
      </c>
      <c r="AM148">
        <v>237379</v>
      </c>
      <c r="AN148">
        <v>11</v>
      </c>
      <c r="AO148">
        <v>365</v>
      </c>
      <c r="AP148" t="s">
        <v>417</v>
      </c>
      <c r="AQ148" s="2">
        <v>23837</v>
      </c>
    </row>
    <row r="149" spans="1:43" x14ac:dyDescent="0.25">
      <c r="A149" t="s">
        <v>860</v>
      </c>
      <c r="B149" t="s">
        <v>202</v>
      </c>
      <c r="C149" t="s">
        <v>428</v>
      </c>
      <c r="D149" t="s">
        <v>341</v>
      </c>
      <c r="E149" t="s">
        <v>496</v>
      </c>
      <c r="F149" t="s">
        <v>485</v>
      </c>
      <c r="G149" t="s">
        <v>430</v>
      </c>
      <c r="H149" t="s">
        <v>420</v>
      </c>
      <c r="I149" t="s">
        <v>469</v>
      </c>
      <c r="J149" s="1">
        <v>45882</v>
      </c>
      <c r="K149" s="1">
        <v>45909</v>
      </c>
      <c r="L149">
        <v>27</v>
      </c>
      <c r="M149" s="2">
        <v>412905</v>
      </c>
      <c r="N149" s="2">
        <v>375592</v>
      </c>
      <c r="O149" s="2">
        <v>-37313</v>
      </c>
      <c r="P149">
        <v>4</v>
      </c>
      <c r="Q149">
        <v>190.1</v>
      </c>
      <c r="R149">
        <v>71</v>
      </c>
      <c r="S149" t="s">
        <v>411</v>
      </c>
      <c r="T149" t="s">
        <v>411</v>
      </c>
      <c r="U149" t="s">
        <v>395</v>
      </c>
      <c r="V149">
        <v>82</v>
      </c>
      <c r="W149" t="s">
        <v>861</v>
      </c>
      <c r="X149">
        <v>16</v>
      </c>
      <c r="Y149" t="s">
        <v>442</v>
      </c>
      <c r="Z149" t="s">
        <v>862</v>
      </c>
      <c r="AA149">
        <v>90</v>
      </c>
      <c r="AB149">
        <v>50</v>
      </c>
      <c r="AC149">
        <v>22</v>
      </c>
      <c r="AD149" t="s">
        <v>444</v>
      </c>
      <c r="AE149">
        <v>19</v>
      </c>
      <c r="AF149">
        <v>4</v>
      </c>
      <c r="AG149" t="s">
        <v>415</v>
      </c>
      <c r="AH149">
        <v>11.59</v>
      </c>
      <c r="AI149" t="s">
        <v>479</v>
      </c>
      <c r="AJ149">
        <v>0</v>
      </c>
      <c r="AK149">
        <v>531071</v>
      </c>
      <c r="AL149" t="s">
        <v>425</v>
      </c>
      <c r="AM149">
        <v>422138</v>
      </c>
      <c r="AN149">
        <v>1</v>
      </c>
      <c r="AO149">
        <v>90</v>
      </c>
      <c r="AP149" t="s">
        <v>403</v>
      </c>
      <c r="AQ149" s="2">
        <v>-37313</v>
      </c>
    </row>
    <row r="150" spans="1:43" x14ac:dyDescent="0.25">
      <c r="A150" t="s">
        <v>863</v>
      </c>
      <c r="B150" t="s">
        <v>162</v>
      </c>
      <c r="C150" t="s">
        <v>481</v>
      </c>
      <c r="D150" t="s">
        <v>319</v>
      </c>
      <c r="E150" t="s">
        <v>406</v>
      </c>
      <c r="F150" t="s">
        <v>440</v>
      </c>
      <c r="G150" t="s">
        <v>430</v>
      </c>
      <c r="H150" t="s">
        <v>420</v>
      </c>
      <c r="I150" t="s">
        <v>492</v>
      </c>
      <c r="J150" s="1">
        <v>45222</v>
      </c>
      <c r="K150" s="1">
        <v>45233</v>
      </c>
      <c r="L150">
        <v>11</v>
      </c>
      <c r="M150" s="2">
        <v>318931</v>
      </c>
      <c r="N150" s="2">
        <v>349476</v>
      </c>
      <c r="O150" s="2">
        <v>30545</v>
      </c>
      <c r="P150">
        <v>19</v>
      </c>
      <c r="Q150">
        <v>327.8</v>
      </c>
      <c r="R150">
        <v>3</v>
      </c>
      <c r="S150" t="s">
        <v>394</v>
      </c>
      <c r="T150" t="s">
        <v>394</v>
      </c>
      <c r="U150" t="s">
        <v>416</v>
      </c>
      <c r="V150">
        <v>91</v>
      </c>
      <c r="W150" t="s">
        <v>700</v>
      </c>
      <c r="X150">
        <v>20</v>
      </c>
      <c r="Y150" t="s">
        <v>397</v>
      </c>
      <c r="Z150" t="s">
        <v>864</v>
      </c>
      <c r="AA150">
        <v>72</v>
      </c>
      <c r="AB150">
        <v>48</v>
      </c>
      <c r="AC150">
        <v>19</v>
      </c>
      <c r="AD150" t="s">
        <v>444</v>
      </c>
      <c r="AE150">
        <v>0</v>
      </c>
      <c r="AF150">
        <v>6</v>
      </c>
      <c r="AG150" t="s">
        <v>415</v>
      </c>
      <c r="AH150">
        <v>8.1199999999999992</v>
      </c>
      <c r="AI150" t="s">
        <v>401</v>
      </c>
      <c r="AJ150">
        <v>72045</v>
      </c>
      <c r="AK150">
        <v>193617</v>
      </c>
      <c r="AL150" t="s">
        <v>402</v>
      </c>
      <c r="AM150">
        <v>325949</v>
      </c>
      <c r="AN150">
        <v>10</v>
      </c>
      <c r="AO150">
        <v>90</v>
      </c>
      <c r="AP150" t="s">
        <v>426</v>
      </c>
      <c r="AQ150" s="2">
        <v>30545</v>
      </c>
    </row>
    <row r="151" spans="1:43" x14ac:dyDescent="0.25">
      <c r="A151" t="s">
        <v>865</v>
      </c>
      <c r="B151" t="s">
        <v>80</v>
      </c>
      <c r="C151" t="s">
        <v>405</v>
      </c>
      <c r="D151" t="s">
        <v>338</v>
      </c>
      <c r="E151" t="s">
        <v>496</v>
      </c>
      <c r="F151" t="s">
        <v>440</v>
      </c>
      <c r="G151" t="s">
        <v>408</v>
      </c>
      <c r="H151" t="s">
        <v>391</v>
      </c>
      <c r="I151" t="s">
        <v>469</v>
      </c>
      <c r="J151" s="1">
        <v>44704</v>
      </c>
      <c r="K151" s="1">
        <v>44725</v>
      </c>
      <c r="L151">
        <v>21</v>
      </c>
      <c r="M151" s="2">
        <v>286151</v>
      </c>
      <c r="N151" s="2">
        <v>340845</v>
      </c>
      <c r="O151" s="2">
        <v>54694</v>
      </c>
      <c r="P151">
        <v>9</v>
      </c>
      <c r="Q151">
        <v>112.1</v>
      </c>
      <c r="R151">
        <v>98</v>
      </c>
      <c r="S151" t="s">
        <v>411</v>
      </c>
      <c r="T151" t="s">
        <v>394</v>
      </c>
      <c r="U151" t="s">
        <v>416</v>
      </c>
      <c r="V151">
        <v>57</v>
      </c>
      <c r="W151" t="s">
        <v>778</v>
      </c>
      <c r="X151">
        <v>2</v>
      </c>
      <c r="Y151" t="s">
        <v>449</v>
      </c>
      <c r="Z151" t="s">
        <v>866</v>
      </c>
      <c r="AA151">
        <v>62</v>
      </c>
      <c r="AB151">
        <v>35</v>
      </c>
      <c r="AC151">
        <v>84</v>
      </c>
      <c r="AD151" t="s">
        <v>399</v>
      </c>
      <c r="AE151">
        <v>4</v>
      </c>
      <c r="AF151">
        <v>2</v>
      </c>
      <c r="AG151" t="s">
        <v>415</v>
      </c>
      <c r="AH151">
        <v>4.13</v>
      </c>
      <c r="AI151" t="s">
        <v>479</v>
      </c>
      <c r="AJ151">
        <v>0</v>
      </c>
      <c r="AK151">
        <v>512079</v>
      </c>
      <c r="AL151" t="s">
        <v>416</v>
      </c>
      <c r="AM151">
        <v>290965</v>
      </c>
      <c r="AN151">
        <v>3</v>
      </c>
      <c r="AO151">
        <v>365</v>
      </c>
      <c r="AP151" t="s">
        <v>445</v>
      </c>
      <c r="AQ151" s="2">
        <v>54694</v>
      </c>
    </row>
    <row r="152" spans="1:43" x14ac:dyDescent="0.25">
      <c r="A152" t="s">
        <v>867</v>
      </c>
      <c r="B152" t="s">
        <v>175</v>
      </c>
      <c r="C152" t="s">
        <v>468</v>
      </c>
      <c r="D152" t="s">
        <v>337</v>
      </c>
      <c r="E152" t="s">
        <v>453</v>
      </c>
      <c r="F152" t="s">
        <v>407</v>
      </c>
      <c r="G152" t="s">
        <v>408</v>
      </c>
      <c r="H152" t="s">
        <v>409</v>
      </c>
      <c r="I152" t="s">
        <v>432</v>
      </c>
      <c r="J152" s="1">
        <v>45488</v>
      </c>
      <c r="K152" s="1">
        <v>45511</v>
      </c>
      <c r="L152">
        <v>23</v>
      </c>
      <c r="M152" s="2">
        <v>424864</v>
      </c>
      <c r="N152" s="2">
        <v>432855</v>
      </c>
      <c r="O152" s="2">
        <v>7991</v>
      </c>
      <c r="P152">
        <v>7</v>
      </c>
      <c r="Q152">
        <v>466.6</v>
      </c>
      <c r="R152">
        <v>86</v>
      </c>
      <c r="S152" t="s">
        <v>411</v>
      </c>
      <c r="T152" t="s">
        <v>411</v>
      </c>
      <c r="U152" t="s">
        <v>416</v>
      </c>
      <c r="V152">
        <v>88</v>
      </c>
      <c r="W152" t="s">
        <v>583</v>
      </c>
      <c r="X152">
        <v>38</v>
      </c>
      <c r="Y152" t="s">
        <v>462</v>
      </c>
      <c r="Z152" t="s">
        <v>678</v>
      </c>
      <c r="AA152">
        <v>277</v>
      </c>
      <c r="AB152">
        <v>95</v>
      </c>
      <c r="AC152">
        <v>56</v>
      </c>
      <c r="AD152" t="s">
        <v>435</v>
      </c>
      <c r="AE152">
        <v>4</v>
      </c>
      <c r="AF152">
        <v>4</v>
      </c>
      <c r="AG152" t="s">
        <v>400</v>
      </c>
      <c r="AH152">
        <v>4.22</v>
      </c>
      <c r="AI152" t="s">
        <v>436</v>
      </c>
      <c r="AJ152">
        <v>0</v>
      </c>
      <c r="AK152">
        <v>707650</v>
      </c>
      <c r="AL152" t="s">
        <v>416</v>
      </c>
      <c r="AM152">
        <v>426792</v>
      </c>
      <c r="AN152">
        <v>2</v>
      </c>
      <c r="AO152">
        <v>180</v>
      </c>
      <c r="AP152" t="s">
        <v>426</v>
      </c>
      <c r="AQ152" s="2">
        <v>7991</v>
      </c>
    </row>
    <row r="153" spans="1:43" x14ac:dyDescent="0.25">
      <c r="A153" t="s">
        <v>868</v>
      </c>
      <c r="B153" t="s">
        <v>192</v>
      </c>
      <c r="C153" t="s">
        <v>468</v>
      </c>
      <c r="D153" t="s">
        <v>316</v>
      </c>
      <c r="E153" t="s">
        <v>496</v>
      </c>
      <c r="F153" t="s">
        <v>407</v>
      </c>
      <c r="G153" t="s">
        <v>408</v>
      </c>
      <c r="H153" t="s">
        <v>431</v>
      </c>
      <c r="I153" t="s">
        <v>392</v>
      </c>
      <c r="J153" s="1">
        <v>44654</v>
      </c>
      <c r="K153" s="1">
        <v>44696</v>
      </c>
      <c r="L153">
        <v>42</v>
      </c>
      <c r="M153" s="2">
        <v>245819</v>
      </c>
      <c r="N153" s="2">
        <v>208280</v>
      </c>
      <c r="O153" s="2">
        <v>-37539</v>
      </c>
      <c r="P153">
        <v>14</v>
      </c>
      <c r="Q153">
        <v>721.1</v>
      </c>
      <c r="R153">
        <v>97</v>
      </c>
      <c r="S153" t="s">
        <v>411</v>
      </c>
      <c r="T153" t="s">
        <v>393</v>
      </c>
      <c r="U153" t="s">
        <v>416</v>
      </c>
      <c r="V153">
        <v>79</v>
      </c>
      <c r="W153" t="s">
        <v>677</v>
      </c>
      <c r="X153">
        <v>18</v>
      </c>
      <c r="Y153" t="s">
        <v>449</v>
      </c>
      <c r="Z153" t="s">
        <v>869</v>
      </c>
      <c r="AA153">
        <v>107</v>
      </c>
      <c r="AB153">
        <v>61</v>
      </c>
      <c r="AC153">
        <v>40</v>
      </c>
      <c r="AD153" t="s">
        <v>435</v>
      </c>
      <c r="AE153">
        <v>14</v>
      </c>
      <c r="AF153">
        <v>6</v>
      </c>
      <c r="AG153" t="s">
        <v>400</v>
      </c>
      <c r="AH153">
        <v>13.37</v>
      </c>
      <c r="AI153" t="s">
        <v>458</v>
      </c>
      <c r="AJ153">
        <v>0</v>
      </c>
      <c r="AK153">
        <v>422449</v>
      </c>
      <c r="AL153" t="s">
        <v>416</v>
      </c>
      <c r="AM153">
        <v>232683</v>
      </c>
      <c r="AN153">
        <v>3</v>
      </c>
      <c r="AO153">
        <v>365</v>
      </c>
      <c r="AP153" t="s">
        <v>437</v>
      </c>
      <c r="AQ153" s="2">
        <v>-37539</v>
      </c>
    </row>
    <row r="154" spans="1:43" x14ac:dyDescent="0.25">
      <c r="A154" t="s">
        <v>870</v>
      </c>
      <c r="B154" t="s">
        <v>285</v>
      </c>
      <c r="C154" t="s">
        <v>468</v>
      </c>
      <c r="D154" t="s">
        <v>334</v>
      </c>
      <c r="E154" t="s">
        <v>460</v>
      </c>
      <c r="F154" t="s">
        <v>485</v>
      </c>
      <c r="G154" t="s">
        <v>408</v>
      </c>
      <c r="H154" t="s">
        <v>447</v>
      </c>
      <c r="I154" t="s">
        <v>392</v>
      </c>
      <c r="J154" s="1">
        <v>45447</v>
      </c>
      <c r="K154" s="1">
        <v>45469</v>
      </c>
      <c r="L154">
        <v>22</v>
      </c>
      <c r="M154" s="2">
        <v>88784</v>
      </c>
      <c r="N154" s="2">
        <v>182903</v>
      </c>
      <c r="O154" s="2">
        <v>94119</v>
      </c>
      <c r="P154">
        <v>16</v>
      </c>
      <c r="Q154">
        <v>725.4</v>
      </c>
      <c r="R154">
        <v>83</v>
      </c>
      <c r="S154" t="s">
        <v>411</v>
      </c>
      <c r="T154" t="s">
        <v>503</v>
      </c>
      <c r="U154" t="s">
        <v>416</v>
      </c>
      <c r="V154">
        <v>61</v>
      </c>
      <c r="W154" t="s">
        <v>871</v>
      </c>
      <c r="X154">
        <v>13</v>
      </c>
      <c r="Y154" t="s">
        <v>397</v>
      </c>
      <c r="Z154" t="s">
        <v>872</v>
      </c>
      <c r="AA154">
        <v>39</v>
      </c>
      <c r="AB154">
        <v>91</v>
      </c>
      <c r="AC154">
        <v>40</v>
      </c>
      <c r="AD154" t="s">
        <v>444</v>
      </c>
      <c r="AE154">
        <v>9</v>
      </c>
      <c r="AF154">
        <v>7</v>
      </c>
      <c r="AG154" t="s">
        <v>451</v>
      </c>
      <c r="AH154">
        <v>5.31</v>
      </c>
      <c r="AI154" t="s">
        <v>479</v>
      </c>
      <c r="AJ154">
        <v>55976</v>
      </c>
      <c r="AK154">
        <v>706565</v>
      </c>
      <c r="AL154" t="s">
        <v>425</v>
      </c>
      <c r="AM154">
        <v>92252</v>
      </c>
      <c r="AN154">
        <v>3</v>
      </c>
      <c r="AO154">
        <v>90</v>
      </c>
      <c r="AP154" t="s">
        <v>437</v>
      </c>
      <c r="AQ154" s="2">
        <v>94119</v>
      </c>
    </row>
    <row r="155" spans="1:43" x14ac:dyDescent="0.25">
      <c r="A155" t="s">
        <v>873</v>
      </c>
      <c r="B155" t="s">
        <v>284</v>
      </c>
      <c r="C155" t="s">
        <v>405</v>
      </c>
      <c r="D155" t="s">
        <v>342</v>
      </c>
      <c r="E155" t="s">
        <v>496</v>
      </c>
      <c r="F155" t="s">
        <v>485</v>
      </c>
      <c r="G155" t="s">
        <v>430</v>
      </c>
      <c r="H155" t="s">
        <v>473</v>
      </c>
      <c r="I155" t="s">
        <v>469</v>
      </c>
      <c r="J155" s="1">
        <v>45752</v>
      </c>
      <c r="K155" s="1">
        <v>45793</v>
      </c>
      <c r="L155">
        <v>41</v>
      </c>
      <c r="M155" s="2">
        <v>74212</v>
      </c>
      <c r="N155" s="2">
        <v>173836</v>
      </c>
      <c r="O155" s="2">
        <v>99624</v>
      </c>
      <c r="P155">
        <v>21</v>
      </c>
      <c r="Q155">
        <v>215</v>
      </c>
      <c r="R155">
        <v>36</v>
      </c>
      <c r="S155" t="s">
        <v>393</v>
      </c>
      <c r="T155" t="s">
        <v>411</v>
      </c>
      <c r="U155" t="s">
        <v>416</v>
      </c>
      <c r="V155">
        <v>0</v>
      </c>
      <c r="W155" t="s">
        <v>810</v>
      </c>
      <c r="X155">
        <v>31</v>
      </c>
      <c r="Y155" t="s">
        <v>462</v>
      </c>
      <c r="Z155" t="s">
        <v>874</v>
      </c>
      <c r="AA155">
        <v>130</v>
      </c>
      <c r="AB155">
        <v>102</v>
      </c>
      <c r="AC155">
        <v>46</v>
      </c>
      <c r="AD155" t="s">
        <v>435</v>
      </c>
      <c r="AE155">
        <v>9</v>
      </c>
      <c r="AF155">
        <v>5</v>
      </c>
      <c r="AG155" t="s">
        <v>451</v>
      </c>
      <c r="AH155">
        <v>11.22</v>
      </c>
      <c r="AI155" t="s">
        <v>479</v>
      </c>
      <c r="AJ155">
        <v>0</v>
      </c>
      <c r="AK155">
        <v>938315</v>
      </c>
      <c r="AL155" t="s">
        <v>425</v>
      </c>
      <c r="AM155">
        <v>57668</v>
      </c>
      <c r="AN155">
        <v>12</v>
      </c>
      <c r="AO155">
        <v>180</v>
      </c>
      <c r="AP155" t="s">
        <v>403</v>
      </c>
      <c r="AQ155" s="2">
        <v>99624</v>
      </c>
    </row>
    <row r="156" spans="1:43" x14ac:dyDescent="0.25">
      <c r="A156" t="s">
        <v>875</v>
      </c>
      <c r="B156" t="s">
        <v>174</v>
      </c>
      <c r="C156" t="s">
        <v>439</v>
      </c>
      <c r="D156" t="s">
        <v>337</v>
      </c>
      <c r="E156" t="s">
        <v>460</v>
      </c>
      <c r="F156" t="s">
        <v>407</v>
      </c>
      <c r="G156" t="s">
        <v>454</v>
      </c>
      <c r="H156" t="s">
        <v>431</v>
      </c>
      <c r="I156" t="s">
        <v>469</v>
      </c>
      <c r="J156" s="1">
        <v>44712</v>
      </c>
      <c r="K156" s="1">
        <v>44763</v>
      </c>
      <c r="L156">
        <v>51</v>
      </c>
      <c r="M156" s="2">
        <v>216214</v>
      </c>
      <c r="N156" s="2">
        <v>288330</v>
      </c>
      <c r="O156" s="2">
        <v>72116</v>
      </c>
      <c r="P156">
        <v>16</v>
      </c>
      <c r="Q156">
        <v>609.79999999999995</v>
      </c>
      <c r="R156">
        <v>56</v>
      </c>
      <c r="S156" t="s">
        <v>393</v>
      </c>
      <c r="T156" t="s">
        <v>393</v>
      </c>
      <c r="U156" t="s">
        <v>412</v>
      </c>
      <c r="V156">
        <v>0</v>
      </c>
      <c r="W156" t="s">
        <v>876</v>
      </c>
      <c r="X156">
        <v>4</v>
      </c>
      <c r="Y156" t="s">
        <v>442</v>
      </c>
      <c r="Z156" t="s">
        <v>776</v>
      </c>
      <c r="AA156">
        <v>350</v>
      </c>
      <c r="AB156">
        <v>82</v>
      </c>
      <c r="AC156">
        <v>81</v>
      </c>
      <c r="AD156" t="s">
        <v>435</v>
      </c>
      <c r="AE156">
        <v>9</v>
      </c>
      <c r="AF156">
        <v>2</v>
      </c>
      <c r="AG156" t="s">
        <v>400</v>
      </c>
      <c r="AH156">
        <v>7.25</v>
      </c>
      <c r="AI156" t="s">
        <v>458</v>
      </c>
      <c r="AJ156">
        <v>0</v>
      </c>
      <c r="AK156">
        <v>589404</v>
      </c>
      <c r="AL156" t="s">
        <v>425</v>
      </c>
      <c r="AM156">
        <v>260164</v>
      </c>
      <c r="AN156">
        <v>12</v>
      </c>
      <c r="AO156">
        <v>30</v>
      </c>
      <c r="AP156" t="s">
        <v>403</v>
      </c>
      <c r="AQ156" s="2">
        <v>72116</v>
      </c>
    </row>
    <row r="157" spans="1:43" x14ac:dyDescent="0.25">
      <c r="A157" t="s">
        <v>877</v>
      </c>
      <c r="B157" t="s">
        <v>222</v>
      </c>
      <c r="C157" t="s">
        <v>439</v>
      </c>
      <c r="D157" t="s">
        <v>344</v>
      </c>
      <c r="E157" t="s">
        <v>453</v>
      </c>
      <c r="F157" t="s">
        <v>407</v>
      </c>
      <c r="G157" t="s">
        <v>390</v>
      </c>
      <c r="H157" t="s">
        <v>420</v>
      </c>
      <c r="I157" t="s">
        <v>469</v>
      </c>
      <c r="J157" s="1">
        <v>45947</v>
      </c>
      <c r="K157" s="1">
        <v>45967</v>
      </c>
      <c r="L157">
        <v>20</v>
      </c>
      <c r="M157" s="2">
        <v>141234</v>
      </c>
      <c r="N157" s="2">
        <v>155359</v>
      </c>
      <c r="O157" s="2">
        <v>14125</v>
      </c>
      <c r="P157">
        <v>-21</v>
      </c>
      <c r="Q157">
        <v>324.2</v>
      </c>
      <c r="R157">
        <v>53</v>
      </c>
      <c r="S157" t="s">
        <v>393</v>
      </c>
      <c r="T157" t="s">
        <v>411</v>
      </c>
      <c r="U157" t="s">
        <v>395</v>
      </c>
      <c r="V157">
        <v>77</v>
      </c>
      <c r="W157" t="s">
        <v>878</v>
      </c>
      <c r="X157">
        <v>16</v>
      </c>
      <c r="Y157" t="s">
        <v>462</v>
      </c>
      <c r="Z157" t="s">
        <v>879</v>
      </c>
      <c r="AA157">
        <v>466</v>
      </c>
      <c r="AB157">
        <v>14</v>
      </c>
      <c r="AC157">
        <v>0</v>
      </c>
      <c r="AD157" t="s">
        <v>435</v>
      </c>
      <c r="AE157">
        <v>12</v>
      </c>
      <c r="AF157">
        <v>7</v>
      </c>
      <c r="AG157" t="s">
        <v>424</v>
      </c>
      <c r="AH157">
        <v>3.64</v>
      </c>
      <c r="AI157" t="s">
        <v>401</v>
      </c>
      <c r="AJ157">
        <v>21416</v>
      </c>
      <c r="AK157">
        <v>234631</v>
      </c>
      <c r="AL157" t="s">
        <v>425</v>
      </c>
      <c r="AM157">
        <v>141321</v>
      </c>
      <c r="AN157">
        <v>2</v>
      </c>
      <c r="AO157">
        <v>180</v>
      </c>
      <c r="AP157" t="s">
        <v>445</v>
      </c>
      <c r="AQ157" s="2">
        <v>14125</v>
      </c>
    </row>
    <row r="158" spans="1:43" x14ac:dyDescent="0.25">
      <c r="A158" t="s">
        <v>880</v>
      </c>
      <c r="B158" t="s">
        <v>192</v>
      </c>
      <c r="C158" t="s">
        <v>405</v>
      </c>
      <c r="D158" t="s">
        <v>339</v>
      </c>
      <c r="E158" t="s">
        <v>453</v>
      </c>
      <c r="F158" t="s">
        <v>485</v>
      </c>
      <c r="G158" t="s">
        <v>390</v>
      </c>
      <c r="H158" t="s">
        <v>391</v>
      </c>
      <c r="I158" t="s">
        <v>492</v>
      </c>
      <c r="J158" s="1">
        <v>45238</v>
      </c>
      <c r="K158" s="1">
        <v>45297</v>
      </c>
      <c r="L158">
        <v>59</v>
      </c>
      <c r="M158" s="2">
        <v>267183</v>
      </c>
      <c r="N158" s="2">
        <v>382916</v>
      </c>
      <c r="O158" s="2">
        <v>115733</v>
      </c>
      <c r="P158">
        <v>0</v>
      </c>
      <c r="Q158">
        <v>242.9</v>
      </c>
      <c r="R158">
        <v>80</v>
      </c>
      <c r="S158" t="s">
        <v>411</v>
      </c>
      <c r="T158" t="s">
        <v>393</v>
      </c>
      <c r="U158" t="s">
        <v>395</v>
      </c>
      <c r="V158">
        <v>0</v>
      </c>
      <c r="W158" t="s">
        <v>627</v>
      </c>
      <c r="X158">
        <v>5</v>
      </c>
      <c r="Y158" t="s">
        <v>422</v>
      </c>
      <c r="Z158" t="s">
        <v>881</v>
      </c>
      <c r="AA158">
        <v>415</v>
      </c>
      <c r="AB158">
        <v>66</v>
      </c>
      <c r="AC158">
        <v>69</v>
      </c>
      <c r="AD158" t="s">
        <v>457</v>
      </c>
      <c r="AE158">
        <v>14</v>
      </c>
      <c r="AF158">
        <v>2</v>
      </c>
      <c r="AG158" t="s">
        <v>415</v>
      </c>
      <c r="AH158">
        <v>8.5</v>
      </c>
      <c r="AI158" t="s">
        <v>436</v>
      </c>
      <c r="AJ158">
        <v>0</v>
      </c>
      <c r="AK158">
        <v>944834</v>
      </c>
      <c r="AL158" t="s">
        <v>402</v>
      </c>
      <c r="AM158">
        <v>314110</v>
      </c>
      <c r="AN158">
        <v>1</v>
      </c>
      <c r="AO158">
        <v>365</v>
      </c>
      <c r="AP158" t="s">
        <v>445</v>
      </c>
      <c r="AQ158" s="2">
        <v>115733</v>
      </c>
    </row>
    <row r="159" spans="1:43" x14ac:dyDescent="0.25">
      <c r="A159" t="s">
        <v>882</v>
      </c>
      <c r="B159" t="s">
        <v>236</v>
      </c>
      <c r="C159" t="s">
        <v>468</v>
      </c>
      <c r="D159" t="s">
        <v>326</v>
      </c>
      <c r="E159" t="s">
        <v>453</v>
      </c>
      <c r="F159" t="s">
        <v>407</v>
      </c>
      <c r="G159" t="s">
        <v>454</v>
      </c>
      <c r="H159" t="s">
        <v>420</v>
      </c>
      <c r="I159" t="s">
        <v>469</v>
      </c>
      <c r="J159" s="1">
        <v>45138</v>
      </c>
      <c r="K159" s="1">
        <v>45178</v>
      </c>
      <c r="L159">
        <v>40</v>
      </c>
      <c r="M159" s="2">
        <v>399918</v>
      </c>
      <c r="N159" s="2">
        <v>510329</v>
      </c>
      <c r="O159" s="2">
        <v>110411</v>
      </c>
      <c r="P159">
        <v>2</v>
      </c>
      <c r="Q159">
        <v>235.1</v>
      </c>
      <c r="R159">
        <v>93</v>
      </c>
      <c r="S159" t="s">
        <v>411</v>
      </c>
      <c r="T159" t="s">
        <v>393</v>
      </c>
      <c r="U159" t="s">
        <v>395</v>
      </c>
      <c r="V159">
        <v>79</v>
      </c>
      <c r="W159" t="s">
        <v>883</v>
      </c>
      <c r="X159">
        <v>33</v>
      </c>
      <c r="Y159" t="s">
        <v>422</v>
      </c>
      <c r="Z159" t="s">
        <v>884</v>
      </c>
      <c r="AA159">
        <v>125</v>
      </c>
      <c r="AB159">
        <v>30</v>
      </c>
      <c r="AC159">
        <v>8</v>
      </c>
      <c r="AD159" t="s">
        <v>399</v>
      </c>
      <c r="AE159">
        <v>19</v>
      </c>
      <c r="AF159">
        <v>4</v>
      </c>
      <c r="AG159" t="s">
        <v>424</v>
      </c>
      <c r="AH159">
        <v>6.17</v>
      </c>
      <c r="AI159" t="s">
        <v>479</v>
      </c>
      <c r="AJ159">
        <v>0</v>
      </c>
      <c r="AK159">
        <v>626278</v>
      </c>
      <c r="AL159" t="s">
        <v>402</v>
      </c>
      <c r="AM159">
        <v>444157</v>
      </c>
      <c r="AN159">
        <v>10</v>
      </c>
      <c r="AO159">
        <v>180</v>
      </c>
      <c r="AP159" t="s">
        <v>426</v>
      </c>
      <c r="AQ159" s="2">
        <v>110411</v>
      </c>
    </row>
    <row r="160" spans="1:43" x14ac:dyDescent="0.25">
      <c r="A160" t="s">
        <v>885</v>
      </c>
      <c r="B160" t="s">
        <v>264</v>
      </c>
      <c r="C160" t="s">
        <v>387</v>
      </c>
      <c r="D160" t="s">
        <v>337</v>
      </c>
      <c r="E160" t="s">
        <v>496</v>
      </c>
      <c r="F160" t="s">
        <v>440</v>
      </c>
      <c r="G160" t="s">
        <v>454</v>
      </c>
      <c r="H160" t="s">
        <v>409</v>
      </c>
      <c r="I160" t="s">
        <v>492</v>
      </c>
      <c r="J160" s="1">
        <v>44568</v>
      </c>
      <c r="K160" s="1">
        <v>44601</v>
      </c>
      <c r="L160">
        <v>33</v>
      </c>
      <c r="M160" s="2">
        <v>42619</v>
      </c>
      <c r="N160" s="2">
        <v>155433</v>
      </c>
      <c r="O160" s="2">
        <v>112814</v>
      </c>
      <c r="P160">
        <v>14</v>
      </c>
      <c r="Q160">
        <v>633.29999999999995</v>
      </c>
      <c r="R160">
        <v>11</v>
      </c>
      <c r="S160" t="s">
        <v>394</v>
      </c>
      <c r="T160" t="s">
        <v>394</v>
      </c>
      <c r="U160" t="s">
        <v>395</v>
      </c>
      <c r="V160">
        <v>68</v>
      </c>
      <c r="W160" t="s">
        <v>886</v>
      </c>
      <c r="X160">
        <v>27</v>
      </c>
      <c r="Y160" t="s">
        <v>422</v>
      </c>
      <c r="Z160" t="s">
        <v>887</v>
      </c>
      <c r="AA160">
        <v>13</v>
      </c>
      <c r="AB160">
        <v>102</v>
      </c>
      <c r="AC160">
        <v>42</v>
      </c>
      <c r="AD160" t="s">
        <v>457</v>
      </c>
      <c r="AE160">
        <v>21</v>
      </c>
      <c r="AF160">
        <v>2</v>
      </c>
      <c r="AG160" t="s">
        <v>424</v>
      </c>
      <c r="AH160">
        <v>17.670000000000002</v>
      </c>
      <c r="AI160" t="s">
        <v>436</v>
      </c>
      <c r="AJ160">
        <v>0</v>
      </c>
      <c r="AK160">
        <v>57884</v>
      </c>
      <c r="AL160" t="s">
        <v>416</v>
      </c>
      <c r="AM160">
        <v>69942</v>
      </c>
      <c r="AN160">
        <v>8</v>
      </c>
      <c r="AO160">
        <v>30</v>
      </c>
      <c r="AP160" t="s">
        <v>403</v>
      </c>
      <c r="AQ160" s="2">
        <v>112814</v>
      </c>
    </row>
    <row r="161" spans="1:43" x14ac:dyDescent="0.25">
      <c r="A161" t="s">
        <v>888</v>
      </c>
      <c r="B161" t="s">
        <v>206</v>
      </c>
      <c r="C161" t="s">
        <v>387</v>
      </c>
      <c r="D161" t="s">
        <v>341</v>
      </c>
      <c r="E161" t="s">
        <v>429</v>
      </c>
      <c r="F161" t="s">
        <v>485</v>
      </c>
      <c r="G161" t="s">
        <v>430</v>
      </c>
      <c r="H161" t="s">
        <v>431</v>
      </c>
      <c r="I161" t="s">
        <v>410</v>
      </c>
      <c r="J161" s="1">
        <v>45186</v>
      </c>
      <c r="K161" s="1">
        <v>45187</v>
      </c>
      <c r="L161">
        <v>1</v>
      </c>
      <c r="M161" s="2">
        <v>342235</v>
      </c>
      <c r="N161" s="2">
        <v>441575</v>
      </c>
      <c r="O161" s="2">
        <v>99340</v>
      </c>
      <c r="P161">
        <v>0</v>
      </c>
      <c r="Q161">
        <v>667.9</v>
      </c>
      <c r="R161">
        <v>69</v>
      </c>
      <c r="S161" t="s">
        <v>411</v>
      </c>
      <c r="T161" t="s">
        <v>411</v>
      </c>
      <c r="U161" t="s">
        <v>395</v>
      </c>
      <c r="V161">
        <v>79</v>
      </c>
      <c r="W161" t="s">
        <v>712</v>
      </c>
      <c r="X161">
        <v>14</v>
      </c>
      <c r="Y161" t="s">
        <v>442</v>
      </c>
      <c r="Z161" t="s">
        <v>889</v>
      </c>
      <c r="AA161">
        <v>215</v>
      </c>
      <c r="AB161">
        <v>87</v>
      </c>
      <c r="AC161">
        <v>8</v>
      </c>
      <c r="AD161" t="s">
        <v>435</v>
      </c>
      <c r="AE161">
        <v>12</v>
      </c>
      <c r="AF161">
        <v>7</v>
      </c>
      <c r="AG161" t="s">
        <v>400</v>
      </c>
      <c r="AH161">
        <v>11.51</v>
      </c>
      <c r="AI161" t="s">
        <v>436</v>
      </c>
      <c r="AJ161">
        <v>0</v>
      </c>
      <c r="AK161">
        <v>546236</v>
      </c>
      <c r="AL161" t="s">
        <v>416</v>
      </c>
      <c r="AM161">
        <v>377888</v>
      </c>
      <c r="AN161">
        <v>1</v>
      </c>
      <c r="AO161">
        <v>180</v>
      </c>
      <c r="AP161" t="s">
        <v>437</v>
      </c>
      <c r="AQ161" s="2">
        <v>99340</v>
      </c>
    </row>
    <row r="162" spans="1:43" x14ac:dyDescent="0.25">
      <c r="A162" t="s">
        <v>890</v>
      </c>
      <c r="B162" t="s">
        <v>133</v>
      </c>
      <c r="C162" t="s">
        <v>468</v>
      </c>
      <c r="D162" t="s">
        <v>336</v>
      </c>
      <c r="E162" t="s">
        <v>406</v>
      </c>
      <c r="F162" t="s">
        <v>440</v>
      </c>
      <c r="G162" t="s">
        <v>430</v>
      </c>
      <c r="H162" t="s">
        <v>473</v>
      </c>
      <c r="I162" t="s">
        <v>432</v>
      </c>
      <c r="J162" s="1">
        <v>44971</v>
      </c>
      <c r="K162" s="1">
        <v>44971</v>
      </c>
      <c r="L162">
        <v>0</v>
      </c>
      <c r="M162" s="2">
        <v>79474</v>
      </c>
      <c r="N162" s="2">
        <v>166508</v>
      </c>
      <c r="O162" s="2">
        <v>87034</v>
      </c>
      <c r="P162">
        <v>4</v>
      </c>
      <c r="Q162">
        <v>110.9</v>
      </c>
      <c r="R162">
        <v>3</v>
      </c>
      <c r="S162" t="s">
        <v>394</v>
      </c>
      <c r="T162" t="s">
        <v>394</v>
      </c>
      <c r="U162" t="s">
        <v>412</v>
      </c>
      <c r="V162">
        <v>0</v>
      </c>
      <c r="W162" t="s">
        <v>891</v>
      </c>
      <c r="X162">
        <v>32</v>
      </c>
      <c r="Y162" t="s">
        <v>449</v>
      </c>
      <c r="Z162" t="s">
        <v>815</v>
      </c>
      <c r="AA162">
        <v>191</v>
      </c>
      <c r="AB162">
        <v>113</v>
      </c>
      <c r="AC162">
        <v>51</v>
      </c>
      <c r="AD162" t="s">
        <v>457</v>
      </c>
      <c r="AE162">
        <v>0</v>
      </c>
      <c r="AF162">
        <v>6</v>
      </c>
      <c r="AG162" t="s">
        <v>424</v>
      </c>
      <c r="AH162">
        <v>1.25</v>
      </c>
      <c r="AI162" t="s">
        <v>458</v>
      </c>
      <c r="AJ162">
        <v>0</v>
      </c>
      <c r="AK162">
        <v>761843</v>
      </c>
      <c r="AL162" t="s">
        <v>416</v>
      </c>
      <c r="AM162">
        <v>121035</v>
      </c>
      <c r="AN162">
        <v>5</v>
      </c>
      <c r="AO162">
        <v>90</v>
      </c>
      <c r="AP162" t="s">
        <v>437</v>
      </c>
      <c r="AQ162" s="2">
        <v>87034</v>
      </c>
    </row>
    <row r="163" spans="1:43" x14ac:dyDescent="0.25">
      <c r="A163" t="s">
        <v>892</v>
      </c>
      <c r="B163" t="s">
        <v>101</v>
      </c>
      <c r="C163" t="s">
        <v>387</v>
      </c>
      <c r="D163" t="s">
        <v>341</v>
      </c>
      <c r="E163" t="s">
        <v>460</v>
      </c>
      <c r="F163" t="s">
        <v>419</v>
      </c>
      <c r="G163" t="s">
        <v>430</v>
      </c>
      <c r="H163" t="s">
        <v>447</v>
      </c>
      <c r="I163" t="s">
        <v>392</v>
      </c>
      <c r="J163" s="1">
        <v>44747</v>
      </c>
      <c r="K163" s="1">
        <v>44745</v>
      </c>
      <c r="L163">
        <v>-2</v>
      </c>
      <c r="M163" s="2">
        <v>443897</v>
      </c>
      <c r="N163" s="2">
        <v>547191</v>
      </c>
      <c r="O163" s="2">
        <v>103294</v>
      </c>
      <c r="P163">
        <v>0</v>
      </c>
      <c r="Q163">
        <v>89.4</v>
      </c>
      <c r="R163">
        <v>71</v>
      </c>
      <c r="S163" t="s">
        <v>411</v>
      </c>
      <c r="T163" t="s">
        <v>411</v>
      </c>
      <c r="U163" t="s">
        <v>412</v>
      </c>
      <c r="V163">
        <v>65</v>
      </c>
      <c r="W163" t="s">
        <v>893</v>
      </c>
      <c r="X163">
        <v>39</v>
      </c>
      <c r="Y163" t="s">
        <v>397</v>
      </c>
      <c r="Z163" t="s">
        <v>894</v>
      </c>
      <c r="AA163">
        <v>464</v>
      </c>
      <c r="AB163">
        <v>56</v>
      </c>
      <c r="AC163">
        <v>30</v>
      </c>
      <c r="AD163" t="s">
        <v>444</v>
      </c>
      <c r="AE163">
        <v>7</v>
      </c>
      <c r="AF163">
        <v>7</v>
      </c>
      <c r="AG163" t="s">
        <v>415</v>
      </c>
      <c r="AH163">
        <v>16.82</v>
      </c>
      <c r="AI163" t="s">
        <v>436</v>
      </c>
      <c r="AJ163">
        <v>0</v>
      </c>
      <c r="AK163">
        <v>729311</v>
      </c>
      <c r="AL163" t="s">
        <v>425</v>
      </c>
      <c r="AM163">
        <v>459849</v>
      </c>
      <c r="AN163">
        <v>11</v>
      </c>
      <c r="AO163">
        <v>90</v>
      </c>
      <c r="AP163" t="s">
        <v>417</v>
      </c>
      <c r="AQ163" s="2">
        <v>103294</v>
      </c>
    </row>
    <row r="164" spans="1:43" x14ac:dyDescent="0.25">
      <c r="A164" t="s">
        <v>895</v>
      </c>
      <c r="B164" t="s">
        <v>185</v>
      </c>
      <c r="C164" t="s">
        <v>468</v>
      </c>
      <c r="D164" t="s">
        <v>313</v>
      </c>
      <c r="E164" t="s">
        <v>406</v>
      </c>
      <c r="F164" t="s">
        <v>407</v>
      </c>
      <c r="G164" t="s">
        <v>454</v>
      </c>
      <c r="H164" t="s">
        <v>431</v>
      </c>
      <c r="I164" t="s">
        <v>432</v>
      </c>
      <c r="J164" s="1">
        <v>45825</v>
      </c>
      <c r="K164" s="1">
        <v>45860</v>
      </c>
      <c r="L164">
        <v>35</v>
      </c>
      <c r="M164" s="2">
        <v>308941</v>
      </c>
      <c r="N164" s="2">
        <v>371483</v>
      </c>
      <c r="O164" s="2">
        <v>62542</v>
      </c>
      <c r="P164">
        <v>14</v>
      </c>
      <c r="Q164">
        <v>449.9</v>
      </c>
      <c r="R164">
        <v>28</v>
      </c>
      <c r="S164" t="s">
        <v>394</v>
      </c>
      <c r="T164" t="s">
        <v>503</v>
      </c>
      <c r="U164" t="s">
        <v>395</v>
      </c>
      <c r="V164">
        <v>0</v>
      </c>
      <c r="W164" t="s">
        <v>896</v>
      </c>
      <c r="X164">
        <v>12</v>
      </c>
      <c r="Y164" t="s">
        <v>422</v>
      </c>
      <c r="Z164" t="s">
        <v>815</v>
      </c>
      <c r="AA164">
        <v>137</v>
      </c>
      <c r="AB164">
        <v>26</v>
      </c>
      <c r="AC164">
        <v>25</v>
      </c>
      <c r="AD164" t="s">
        <v>444</v>
      </c>
      <c r="AE164">
        <v>12</v>
      </c>
      <c r="AF164">
        <v>5</v>
      </c>
      <c r="AG164" t="s">
        <v>415</v>
      </c>
      <c r="AH164">
        <v>9.7799999999999994</v>
      </c>
      <c r="AI164" t="s">
        <v>401</v>
      </c>
      <c r="AJ164">
        <v>0</v>
      </c>
      <c r="AK164">
        <v>149402</v>
      </c>
      <c r="AL164" t="s">
        <v>416</v>
      </c>
      <c r="AM164">
        <v>346720</v>
      </c>
      <c r="AN164">
        <v>0</v>
      </c>
      <c r="AO164">
        <v>180</v>
      </c>
      <c r="AP164" t="s">
        <v>426</v>
      </c>
      <c r="AQ164" s="2">
        <v>62542</v>
      </c>
    </row>
    <row r="165" spans="1:43" x14ac:dyDescent="0.25">
      <c r="A165" t="s">
        <v>897</v>
      </c>
      <c r="B165" t="s">
        <v>216</v>
      </c>
      <c r="C165" t="s">
        <v>428</v>
      </c>
      <c r="D165" t="s">
        <v>324</v>
      </c>
      <c r="E165" t="s">
        <v>388</v>
      </c>
      <c r="F165" t="s">
        <v>407</v>
      </c>
      <c r="G165" t="s">
        <v>390</v>
      </c>
      <c r="H165" t="s">
        <v>473</v>
      </c>
      <c r="I165" t="s">
        <v>432</v>
      </c>
      <c r="J165" s="1">
        <v>45862</v>
      </c>
      <c r="K165" s="1">
        <v>45868</v>
      </c>
      <c r="L165">
        <v>6</v>
      </c>
      <c r="M165" s="2">
        <v>214410</v>
      </c>
      <c r="N165" s="2">
        <v>270644</v>
      </c>
      <c r="O165" s="2">
        <v>56234</v>
      </c>
      <c r="P165">
        <v>7</v>
      </c>
      <c r="Q165">
        <v>135.4</v>
      </c>
      <c r="R165">
        <v>1</v>
      </c>
      <c r="S165" t="s">
        <v>394</v>
      </c>
      <c r="T165" t="s">
        <v>411</v>
      </c>
      <c r="U165" t="s">
        <v>395</v>
      </c>
      <c r="V165">
        <v>80</v>
      </c>
      <c r="W165" t="s">
        <v>898</v>
      </c>
      <c r="X165">
        <v>25</v>
      </c>
      <c r="Y165" t="s">
        <v>462</v>
      </c>
      <c r="Z165" t="s">
        <v>784</v>
      </c>
      <c r="AA165">
        <v>237</v>
      </c>
      <c r="AB165">
        <v>18</v>
      </c>
      <c r="AC165">
        <v>32</v>
      </c>
      <c r="AD165" t="s">
        <v>435</v>
      </c>
      <c r="AE165">
        <v>9</v>
      </c>
      <c r="AF165">
        <v>5</v>
      </c>
      <c r="AG165" t="s">
        <v>424</v>
      </c>
      <c r="AH165">
        <v>12.59</v>
      </c>
      <c r="AI165" t="s">
        <v>401</v>
      </c>
      <c r="AJ165">
        <v>0</v>
      </c>
      <c r="AK165">
        <v>816346</v>
      </c>
      <c r="AL165" t="s">
        <v>402</v>
      </c>
      <c r="AM165">
        <v>221226</v>
      </c>
      <c r="AN165">
        <v>0</v>
      </c>
      <c r="AO165">
        <v>30</v>
      </c>
      <c r="AP165" t="s">
        <v>426</v>
      </c>
      <c r="AQ165" s="2">
        <v>56234</v>
      </c>
    </row>
    <row r="166" spans="1:43" x14ac:dyDescent="0.25">
      <c r="A166" t="s">
        <v>899</v>
      </c>
      <c r="B166" t="s">
        <v>157</v>
      </c>
      <c r="C166" t="s">
        <v>428</v>
      </c>
      <c r="D166" t="s">
        <v>342</v>
      </c>
      <c r="E166" t="s">
        <v>406</v>
      </c>
      <c r="F166" t="s">
        <v>440</v>
      </c>
      <c r="G166" t="s">
        <v>408</v>
      </c>
      <c r="H166" t="s">
        <v>473</v>
      </c>
      <c r="I166" t="s">
        <v>469</v>
      </c>
      <c r="J166" s="1">
        <v>45151</v>
      </c>
      <c r="K166" s="1">
        <v>45179</v>
      </c>
      <c r="L166">
        <v>28</v>
      </c>
      <c r="M166" s="2">
        <v>432864</v>
      </c>
      <c r="N166" s="2">
        <v>507149</v>
      </c>
      <c r="O166" s="2">
        <v>74285</v>
      </c>
      <c r="P166">
        <v>4</v>
      </c>
      <c r="Q166">
        <v>470.6</v>
      </c>
      <c r="R166">
        <v>26</v>
      </c>
      <c r="S166" t="s">
        <v>394</v>
      </c>
      <c r="T166" t="s">
        <v>503</v>
      </c>
      <c r="U166" t="s">
        <v>416</v>
      </c>
      <c r="V166">
        <v>55</v>
      </c>
      <c r="W166" t="s">
        <v>900</v>
      </c>
      <c r="X166">
        <v>43</v>
      </c>
      <c r="Y166" t="s">
        <v>397</v>
      </c>
      <c r="Z166" t="s">
        <v>901</v>
      </c>
      <c r="AA166">
        <v>197</v>
      </c>
      <c r="AB166">
        <v>22</v>
      </c>
      <c r="AC166">
        <v>46</v>
      </c>
      <c r="AD166" t="s">
        <v>399</v>
      </c>
      <c r="AE166">
        <v>0</v>
      </c>
      <c r="AF166">
        <v>8</v>
      </c>
      <c r="AG166" t="s">
        <v>415</v>
      </c>
      <c r="AH166">
        <v>9.59</v>
      </c>
      <c r="AI166" t="s">
        <v>479</v>
      </c>
      <c r="AJ166">
        <v>19962</v>
      </c>
      <c r="AK166">
        <v>446779</v>
      </c>
      <c r="AL166" t="s">
        <v>416</v>
      </c>
      <c r="AM166">
        <v>445199</v>
      </c>
      <c r="AN166">
        <v>11</v>
      </c>
      <c r="AO166">
        <v>90</v>
      </c>
      <c r="AP166" t="s">
        <v>417</v>
      </c>
      <c r="AQ166" s="2">
        <v>74285</v>
      </c>
    </row>
    <row r="167" spans="1:43" x14ac:dyDescent="0.25">
      <c r="A167" t="s">
        <v>902</v>
      </c>
      <c r="B167" t="s">
        <v>68</v>
      </c>
      <c r="C167" t="s">
        <v>481</v>
      </c>
      <c r="D167" t="s">
        <v>327</v>
      </c>
      <c r="E167" t="s">
        <v>406</v>
      </c>
      <c r="F167" t="s">
        <v>419</v>
      </c>
      <c r="G167" t="s">
        <v>454</v>
      </c>
      <c r="H167" t="s">
        <v>391</v>
      </c>
      <c r="I167" t="s">
        <v>492</v>
      </c>
      <c r="J167" s="1">
        <v>45036</v>
      </c>
      <c r="K167" s="1">
        <v>45070</v>
      </c>
      <c r="L167">
        <v>34</v>
      </c>
      <c r="M167" s="2">
        <v>277903</v>
      </c>
      <c r="N167" s="2">
        <v>261224</v>
      </c>
      <c r="O167" s="2">
        <v>-16679</v>
      </c>
      <c r="P167">
        <v>14</v>
      </c>
      <c r="Q167">
        <v>38.299999999999997</v>
      </c>
      <c r="R167">
        <v>38</v>
      </c>
      <c r="S167" t="s">
        <v>393</v>
      </c>
      <c r="T167" t="s">
        <v>394</v>
      </c>
      <c r="U167" t="s">
        <v>395</v>
      </c>
      <c r="V167">
        <v>0</v>
      </c>
      <c r="W167" t="s">
        <v>903</v>
      </c>
      <c r="X167">
        <v>32</v>
      </c>
      <c r="Y167" t="s">
        <v>397</v>
      </c>
      <c r="Z167" t="s">
        <v>904</v>
      </c>
      <c r="AA167">
        <v>42</v>
      </c>
      <c r="AB167">
        <v>43</v>
      </c>
      <c r="AC167">
        <v>26</v>
      </c>
      <c r="AD167" t="s">
        <v>457</v>
      </c>
      <c r="AE167">
        <v>4</v>
      </c>
      <c r="AF167">
        <v>4</v>
      </c>
      <c r="AG167" t="s">
        <v>451</v>
      </c>
      <c r="AH167">
        <v>0.02</v>
      </c>
      <c r="AI167" t="s">
        <v>458</v>
      </c>
      <c r="AJ167">
        <v>0</v>
      </c>
      <c r="AK167">
        <v>522384</v>
      </c>
      <c r="AL167" t="s">
        <v>425</v>
      </c>
      <c r="AM167">
        <v>324766</v>
      </c>
      <c r="AN167">
        <v>12</v>
      </c>
      <c r="AO167">
        <v>30</v>
      </c>
      <c r="AP167" t="s">
        <v>445</v>
      </c>
      <c r="AQ167" s="2">
        <v>-16679</v>
      </c>
    </row>
    <row r="168" spans="1:43" x14ac:dyDescent="0.25">
      <c r="A168" t="s">
        <v>905</v>
      </c>
      <c r="B168" t="s">
        <v>16</v>
      </c>
      <c r="C168" t="s">
        <v>405</v>
      </c>
      <c r="D168" t="s">
        <v>342</v>
      </c>
      <c r="E168" t="s">
        <v>429</v>
      </c>
      <c r="F168" t="s">
        <v>389</v>
      </c>
      <c r="G168" t="s">
        <v>408</v>
      </c>
      <c r="H168" t="s">
        <v>391</v>
      </c>
      <c r="I168" t="s">
        <v>469</v>
      </c>
      <c r="J168" s="1">
        <v>44721</v>
      </c>
      <c r="K168" s="1">
        <v>44734</v>
      </c>
      <c r="L168">
        <v>13</v>
      </c>
      <c r="M168" s="2">
        <v>410492</v>
      </c>
      <c r="N168" s="2">
        <v>410513</v>
      </c>
      <c r="O168" s="2">
        <v>21</v>
      </c>
      <c r="P168">
        <v>0</v>
      </c>
      <c r="Q168">
        <v>832.5</v>
      </c>
      <c r="R168">
        <v>91</v>
      </c>
      <c r="S168" t="s">
        <v>411</v>
      </c>
      <c r="T168" t="s">
        <v>503</v>
      </c>
      <c r="U168" t="s">
        <v>412</v>
      </c>
      <c r="V168">
        <v>0</v>
      </c>
      <c r="W168" t="s">
        <v>906</v>
      </c>
      <c r="X168">
        <v>1</v>
      </c>
      <c r="Y168" t="s">
        <v>422</v>
      </c>
      <c r="Z168" t="s">
        <v>907</v>
      </c>
      <c r="AA168">
        <v>5</v>
      </c>
      <c r="AB168">
        <v>117</v>
      </c>
      <c r="AC168">
        <v>77</v>
      </c>
      <c r="AD168" t="s">
        <v>399</v>
      </c>
      <c r="AE168">
        <v>16</v>
      </c>
      <c r="AF168">
        <v>7</v>
      </c>
      <c r="AG168" t="s">
        <v>400</v>
      </c>
      <c r="AH168">
        <v>7.12</v>
      </c>
      <c r="AI168" t="s">
        <v>401</v>
      </c>
      <c r="AJ168">
        <v>55084</v>
      </c>
      <c r="AK168">
        <v>939642</v>
      </c>
      <c r="AL168" t="s">
        <v>416</v>
      </c>
      <c r="AM168">
        <v>424487</v>
      </c>
      <c r="AN168">
        <v>0</v>
      </c>
      <c r="AO168">
        <v>365</v>
      </c>
      <c r="AP168" t="s">
        <v>426</v>
      </c>
      <c r="AQ168" s="2">
        <v>21</v>
      </c>
    </row>
    <row r="169" spans="1:43" x14ac:dyDescent="0.25">
      <c r="A169" t="s">
        <v>908</v>
      </c>
      <c r="B169" t="s">
        <v>153</v>
      </c>
      <c r="C169" t="s">
        <v>439</v>
      </c>
      <c r="D169" t="s">
        <v>326</v>
      </c>
      <c r="E169" t="s">
        <v>453</v>
      </c>
      <c r="F169" t="s">
        <v>419</v>
      </c>
      <c r="G169" t="s">
        <v>454</v>
      </c>
      <c r="H169" t="s">
        <v>420</v>
      </c>
      <c r="I169" t="s">
        <v>469</v>
      </c>
      <c r="J169" s="1">
        <v>45273</v>
      </c>
      <c r="K169" s="1">
        <v>45295</v>
      </c>
      <c r="L169">
        <v>22</v>
      </c>
      <c r="M169" s="2">
        <v>466326</v>
      </c>
      <c r="N169" s="2">
        <v>584616</v>
      </c>
      <c r="O169" s="2">
        <v>118290</v>
      </c>
      <c r="P169">
        <v>9</v>
      </c>
      <c r="Q169">
        <v>274.8</v>
      </c>
      <c r="R169">
        <v>28</v>
      </c>
      <c r="S169" t="s">
        <v>394</v>
      </c>
      <c r="T169" t="s">
        <v>411</v>
      </c>
      <c r="U169" t="s">
        <v>395</v>
      </c>
      <c r="V169">
        <v>67</v>
      </c>
      <c r="W169" t="s">
        <v>909</v>
      </c>
      <c r="X169">
        <v>27</v>
      </c>
      <c r="Y169" t="s">
        <v>422</v>
      </c>
      <c r="Z169" t="s">
        <v>483</v>
      </c>
      <c r="AA169">
        <v>431</v>
      </c>
      <c r="AB169">
        <v>30</v>
      </c>
      <c r="AC169">
        <v>43</v>
      </c>
      <c r="AD169" t="s">
        <v>399</v>
      </c>
      <c r="AE169">
        <v>7</v>
      </c>
      <c r="AF169">
        <v>7</v>
      </c>
      <c r="AG169" t="s">
        <v>400</v>
      </c>
      <c r="AH169">
        <v>15.81</v>
      </c>
      <c r="AI169" t="s">
        <v>479</v>
      </c>
      <c r="AJ169">
        <v>0</v>
      </c>
      <c r="AK169">
        <v>717525</v>
      </c>
      <c r="AL169" t="s">
        <v>416</v>
      </c>
      <c r="AM169">
        <v>489095</v>
      </c>
      <c r="AN169">
        <v>6</v>
      </c>
      <c r="AO169">
        <v>365</v>
      </c>
      <c r="AP169" t="s">
        <v>445</v>
      </c>
      <c r="AQ169" s="2">
        <v>118290</v>
      </c>
    </row>
    <row r="170" spans="1:43" x14ac:dyDescent="0.25">
      <c r="A170" t="s">
        <v>910</v>
      </c>
      <c r="B170" t="s">
        <v>172</v>
      </c>
      <c r="C170" t="s">
        <v>428</v>
      </c>
      <c r="D170" t="s">
        <v>336</v>
      </c>
      <c r="E170" t="s">
        <v>388</v>
      </c>
      <c r="F170" t="s">
        <v>389</v>
      </c>
      <c r="G170" t="s">
        <v>454</v>
      </c>
      <c r="H170" t="s">
        <v>473</v>
      </c>
      <c r="I170" t="s">
        <v>392</v>
      </c>
      <c r="J170" s="1">
        <v>45770</v>
      </c>
      <c r="K170" s="1">
        <v>45770</v>
      </c>
      <c r="L170">
        <v>0</v>
      </c>
      <c r="M170" s="2">
        <v>403104</v>
      </c>
      <c r="N170" s="2">
        <v>385421</v>
      </c>
      <c r="O170" s="2">
        <v>-17683</v>
      </c>
      <c r="P170">
        <v>9</v>
      </c>
      <c r="Q170">
        <v>22.7</v>
      </c>
      <c r="R170">
        <v>26</v>
      </c>
      <c r="S170" t="s">
        <v>394</v>
      </c>
      <c r="T170" t="s">
        <v>393</v>
      </c>
      <c r="U170" t="s">
        <v>412</v>
      </c>
      <c r="V170">
        <v>47</v>
      </c>
      <c r="W170" t="s">
        <v>911</v>
      </c>
      <c r="X170">
        <v>3</v>
      </c>
      <c r="Y170" t="s">
        <v>462</v>
      </c>
      <c r="Z170" t="s">
        <v>912</v>
      </c>
      <c r="AA170">
        <v>150</v>
      </c>
      <c r="AB170">
        <v>112</v>
      </c>
      <c r="AC170">
        <v>68</v>
      </c>
      <c r="AD170" t="s">
        <v>444</v>
      </c>
      <c r="AE170">
        <v>9</v>
      </c>
      <c r="AF170">
        <v>5</v>
      </c>
      <c r="AG170" t="s">
        <v>451</v>
      </c>
      <c r="AH170">
        <v>3.13</v>
      </c>
      <c r="AI170" t="s">
        <v>479</v>
      </c>
      <c r="AJ170">
        <v>77498</v>
      </c>
      <c r="AK170">
        <v>25088</v>
      </c>
      <c r="AL170" t="s">
        <v>416</v>
      </c>
      <c r="AM170">
        <v>393549</v>
      </c>
      <c r="AN170">
        <v>3</v>
      </c>
      <c r="AO170">
        <v>90</v>
      </c>
      <c r="AP170" t="s">
        <v>417</v>
      </c>
      <c r="AQ170" s="2">
        <v>-17683</v>
      </c>
    </row>
    <row r="171" spans="1:43" x14ac:dyDescent="0.25">
      <c r="A171" t="s">
        <v>913</v>
      </c>
      <c r="B171" t="s">
        <v>189</v>
      </c>
      <c r="C171" t="s">
        <v>481</v>
      </c>
      <c r="D171" t="s">
        <v>344</v>
      </c>
      <c r="E171" t="s">
        <v>460</v>
      </c>
      <c r="F171" t="s">
        <v>440</v>
      </c>
      <c r="G171" t="s">
        <v>390</v>
      </c>
      <c r="H171" t="s">
        <v>447</v>
      </c>
      <c r="I171" t="s">
        <v>410</v>
      </c>
      <c r="J171" s="1">
        <v>45933</v>
      </c>
      <c r="K171" s="1">
        <v>45953</v>
      </c>
      <c r="L171">
        <v>20</v>
      </c>
      <c r="M171" s="2">
        <v>468834</v>
      </c>
      <c r="N171" s="2">
        <v>473766</v>
      </c>
      <c r="O171" s="2">
        <v>4932</v>
      </c>
      <c r="P171">
        <v>2</v>
      </c>
      <c r="Q171">
        <v>789.6</v>
      </c>
      <c r="R171">
        <v>38</v>
      </c>
      <c r="S171" t="s">
        <v>393</v>
      </c>
      <c r="T171" t="s">
        <v>394</v>
      </c>
      <c r="U171" t="s">
        <v>412</v>
      </c>
      <c r="V171">
        <v>0</v>
      </c>
      <c r="W171" t="s">
        <v>914</v>
      </c>
      <c r="X171">
        <v>7</v>
      </c>
      <c r="Y171" t="s">
        <v>397</v>
      </c>
      <c r="Z171" t="s">
        <v>915</v>
      </c>
      <c r="AA171">
        <v>353</v>
      </c>
      <c r="AB171">
        <v>46</v>
      </c>
      <c r="AC171">
        <v>40</v>
      </c>
      <c r="AD171" t="s">
        <v>457</v>
      </c>
      <c r="AE171">
        <v>19</v>
      </c>
      <c r="AF171">
        <v>3</v>
      </c>
      <c r="AG171" t="s">
        <v>451</v>
      </c>
      <c r="AH171">
        <v>15.66</v>
      </c>
      <c r="AI171" t="s">
        <v>436</v>
      </c>
      <c r="AJ171">
        <v>0</v>
      </c>
      <c r="AK171">
        <v>982903</v>
      </c>
      <c r="AL171" t="s">
        <v>402</v>
      </c>
      <c r="AM171">
        <v>460514</v>
      </c>
      <c r="AN171">
        <v>2</v>
      </c>
      <c r="AO171">
        <v>90</v>
      </c>
      <c r="AP171" t="s">
        <v>403</v>
      </c>
      <c r="AQ171" s="2">
        <v>4932</v>
      </c>
    </row>
    <row r="172" spans="1:43" x14ac:dyDescent="0.25">
      <c r="A172" t="s">
        <v>916</v>
      </c>
      <c r="B172" t="s">
        <v>220</v>
      </c>
      <c r="C172" t="s">
        <v>387</v>
      </c>
      <c r="D172" t="s">
        <v>335</v>
      </c>
      <c r="E172" t="s">
        <v>460</v>
      </c>
      <c r="F172" t="s">
        <v>440</v>
      </c>
      <c r="G172" t="s">
        <v>408</v>
      </c>
      <c r="H172" t="s">
        <v>420</v>
      </c>
      <c r="I172" t="s">
        <v>469</v>
      </c>
      <c r="J172" s="1">
        <v>45494</v>
      </c>
      <c r="K172" s="1">
        <v>45522</v>
      </c>
      <c r="L172">
        <v>28</v>
      </c>
      <c r="M172" s="2">
        <v>332868</v>
      </c>
      <c r="N172" s="2">
        <v>324473</v>
      </c>
      <c r="O172" s="2">
        <v>-8395</v>
      </c>
      <c r="P172">
        <v>19</v>
      </c>
      <c r="Q172">
        <v>618.79999999999995</v>
      </c>
      <c r="R172">
        <v>29</v>
      </c>
      <c r="S172" t="s">
        <v>394</v>
      </c>
      <c r="T172" t="s">
        <v>411</v>
      </c>
      <c r="U172" t="s">
        <v>416</v>
      </c>
      <c r="V172">
        <v>0</v>
      </c>
      <c r="W172" t="s">
        <v>917</v>
      </c>
      <c r="X172">
        <v>11</v>
      </c>
      <c r="Y172" t="s">
        <v>442</v>
      </c>
      <c r="Z172" t="s">
        <v>918</v>
      </c>
      <c r="AA172">
        <v>82</v>
      </c>
      <c r="AB172">
        <v>45</v>
      </c>
      <c r="AC172">
        <v>37</v>
      </c>
      <c r="AD172" t="s">
        <v>435</v>
      </c>
      <c r="AE172">
        <v>16</v>
      </c>
      <c r="AF172">
        <v>6</v>
      </c>
      <c r="AG172" t="s">
        <v>424</v>
      </c>
      <c r="AH172">
        <v>1.01</v>
      </c>
      <c r="AI172" t="s">
        <v>458</v>
      </c>
      <c r="AJ172">
        <v>0</v>
      </c>
      <c r="AK172">
        <v>317605</v>
      </c>
      <c r="AL172" t="s">
        <v>425</v>
      </c>
      <c r="AM172">
        <v>348494</v>
      </c>
      <c r="AN172">
        <v>3</v>
      </c>
      <c r="AO172">
        <v>180</v>
      </c>
      <c r="AP172" t="s">
        <v>437</v>
      </c>
      <c r="AQ172" s="2">
        <v>-8395</v>
      </c>
    </row>
    <row r="173" spans="1:43" x14ac:dyDescent="0.25">
      <c r="A173" t="s">
        <v>919</v>
      </c>
      <c r="B173" t="s">
        <v>81</v>
      </c>
      <c r="C173" t="s">
        <v>468</v>
      </c>
      <c r="D173" t="s">
        <v>321</v>
      </c>
      <c r="E173" t="s">
        <v>496</v>
      </c>
      <c r="F173" t="s">
        <v>419</v>
      </c>
      <c r="G173" t="s">
        <v>430</v>
      </c>
      <c r="H173" t="s">
        <v>447</v>
      </c>
      <c r="I173" t="s">
        <v>492</v>
      </c>
      <c r="J173" s="1">
        <v>44868</v>
      </c>
      <c r="K173" s="1">
        <v>44922</v>
      </c>
      <c r="L173">
        <v>54</v>
      </c>
      <c r="M173" s="2">
        <v>296519</v>
      </c>
      <c r="N173" s="2">
        <v>273842</v>
      </c>
      <c r="O173" s="2">
        <v>-22677</v>
      </c>
      <c r="P173">
        <v>16</v>
      </c>
      <c r="Q173">
        <v>347.2</v>
      </c>
      <c r="R173">
        <v>50</v>
      </c>
      <c r="S173" t="s">
        <v>393</v>
      </c>
      <c r="T173" t="s">
        <v>503</v>
      </c>
      <c r="U173" t="s">
        <v>416</v>
      </c>
      <c r="V173">
        <v>0</v>
      </c>
      <c r="W173" t="s">
        <v>920</v>
      </c>
      <c r="X173">
        <v>28</v>
      </c>
      <c r="Y173" t="s">
        <v>422</v>
      </c>
      <c r="Z173" t="s">
        <v>487</v>
      </c>
      <c r="AA173">
        <v>237</v>
      </c>
      <c r="AB173">
        <v>74</v>
      </c>
      <c r="AC173">
        <v>43</v>
      </c>
      <c r="AD173" t="s">
        <v>444</v>
      </c>
      <c r="AE173">
        <v>12</v>
      </c>
      <c r="AF173">
        <v>4</v>
      </c>
      <c r="AG173" t="s">
        <v>415</v>
      </c>
      <c r="AH173">
        <v>9.36</v>
      </c>
      <c r="AI173" t="s">
        <v>401</v>
      </c>
      <c r="AJ173">
        <v>0</v>
      </c>
      <c r="AK173">
        <v>814793</v>
      </c>
      <c r="AL173" t="s">
        <v>402</v>
      </c>
      <c r="AM173">
        <v>343239</v>
      </c>
      <c r="AN173">
        <v>5</v>
      </c>
      <c r="AO173">
        <v>180</v>
      </c>
      <c r="AP173" t="s">
        <v>426</v>
      </c>
      <c r="AQ173" s="2">
        <v>-22677</v>
      </c>
    </row>
    <row r="174" spans="1:43" x14ac:dyDescent="0.25">
      <c r="A174" t="s">
        <v>921</v>
      </c>
      <c r="B174" t="s">
        <v>246</v>
      </c>
      <c r="C174" t="s">
        <v>428</v>
      </c>
      <c r="D174" t="s">
        <v>323</v>
      </c>
      <c r="E174" t="s">
        <v>388</v>
      </c>
      <c r="F174" t="s">
        <v>485</v>
      </c>
      <c r="G174" t="s">
        <v>408</v>
      </c>
      <c r="H174" t="s">
        <v>473</v>
      </c>
      <c r="I174" t="s">
        <v>492</v>
      </c>
      <c r="J174" s="1">
        <v>44874</v>
      </c>
      <c r="K174" s="1">
        <v>44885</v>
      </c>
      <c r="L174">
        <v>11</v>
      </c>
      <c r="M174" s="2">
        <v>136644</v>
      </c>
      <c r="N174" s="2">
        <v>142159</v>
      </c>
      <c r="O174" s="2">
        <v>5515</v>
      </c>
      <c r="P174">
        <v>16</v>
      </c>
      <c r="Q174">
        <v>83.8</v>
      </c>
      <c r="R174">
        <v>34</v>
      </c>
      <c r="S174" t="s">
        <v>393</v>
      </c>
      <c r="T174" t="s">
        <v>394</v>
      </c>
      <c r="U174" t="s">
        <v>395</v>
      </c>
      <c r="V174">
        <v>59</v>
      </c>
      <c r="W174" t="s">
        <v>922</v>
      </c>
      <c r="X174">
        <v>32</v>
      </c>
      <c r="Y174" t="s">
        <v>462</v>
      </c>
      <c r="Z174" t="s">
        <v>923</v>
      </c>
      <c r="AA174">
        <v>124</v>
      </c>
      <c r="AB174">
        <v>21</v>
      </c>
      <c r="AC174">
        <v>82</v>
      </c>
      <c r="AD174" t="s">
        <v>457</v>
      </c>
      <c r="AE174">
        <v>16</v>
      </c>
      <c r="AF174">
        <v>7</v>
      </c>
      <c r="AG174" t="s">
        <v>415</v>
      </c>
      <c r="AH174">
        <v>14.4</v>
      </c>
      <c r="AI174" t="s">
        <v>401</v>
      </c>
      <c r="AJ174">
        <v>0</v>
      </c>
      <c r="AK174">
        <v>738002</v>
      </c>
      <c r="AL174" t="s">
        <v>425</v>
      </c>
      <c r="AM174">
        <v>159550</v>
      </c>
      <c r="AN174">
        <v>7</v>
      </c>
      <c r="AO174">
        <v>30</v>
      </c>
      <c r="AP174" t="s">
        <v>437</v>
      </c>
      <c r="AQ174" s="2">
        <v>5515</v>
      </c>
    </row>
    <row r="175" spans="1:43" x14ac:dyDescent="0.25">
      <c r="A175" t="s">
        <v>924</v>
      </c>
      <c r="B175" t="s">
        <v>298</v>
      </c>
      <c r="C175" t="s">
        <v>428</v>
      </c>
      <c r="D175" t="s">
        <v>340</v>
      </c>
      <c r="E175" t="s">
        <v>429</v>
      </c>
      <c r="F175" t="s">
        <v>389</v>
      </c>
      <c r="G175" t="s">
        <v>390</v>
      </c>
      <c r="H175" t="s">
        <v>447</v>
      </c>
      <c r="I175" t="s">
        <v>492</v>
      </c>
      <c r="J175" s="1">
        <v>45824</v>
      </c>
      <c r="K175" s="1">
        <v>45880</v>
      </c>
      <c r="L175">
        <v>56</v>
      </c>
      <c r="M175" s="2">
        <v>413583</v>
      </c>
      <c r="N175" s="2">
        <v>532601</v>
      </c>
      <c r="O175" s="2">
        <v>119018</v>
      </c>
      <c r="P175">
        <v>12</v>
      </c>
      <c r="Q175">
        <v>618.20000000000005</v>
      </c>
      <c r="R175">
        <v>1</v>
      </c>
      <c r="S175" t="s">
        <v>394</v>
      </c>
      <c r="T175" t="s">
        <v>411</v>
      </c>
      <c r="U175" t="s">
        <v>395</v>
      </c>
      <c r="V175">
        <v>0</v>
      </c>
      <c r="W175" t="s">
        <v>792</v>
      </c>
      <c r="X175">
        <v>7</v>
      </c>
      <c r="Y175" t="s">
        <v>462</v>
      </c>
      <c r="Z175" t="s">
        <v>925</v>
      </c>
      <c r="AA175">
        <v>164</v>
      </c>
      <c r="AB175">
        <v>71</v>
      </c>
      <c r="AC175">
        <v>65</v>
      </c>
      <c r="AD175" t="s">
        <v>399</v>
      </c>
      <c r="AE175">
        <v>21</v>
      </c>
      <c r="AF175">
        <v>4</v>
      </c>
      <c r="AG175" t="s">
        <v>400</v>
      </c>
      <c r="AH175">
        <v>8.2100000000000009</v>
      </c>
      <c r="AI175" t="s">
        <v>458</v>
      </c>
      <c r="AJ175">
        <v>70614</v>
      </c>
      <c r="AK175">
        <v>643343</v>
      </c>
      <c r="AL175" t="s">
        <v>416</v>
      </c>
      <c r="AM175">
        <v>443411</v>
      </c>
      <c r="AN175">
        <v>2</v>
      </c>
      <c r="AO175">
        <v>30</v>
      </c>
      <c r="AP175" t="s">
        <v>445</v>
      </c>
      <c r="AQ175" s="2">
        <v>119018</v>
      </c>
    </row>
    <row r="176" spans="1:43" x14ac:dyDescent="0.25">
      <c r="A176" t="s">
        <v>926</v>
      </c>
      <c r="B176" t="s">
        <v>104</v>
      </c>
      <c r="C176" t="s">
        <v>387</v>
      </c>
      <c r="D176" t="s">
        <v>341</v>
      </c>
      <c r="E176" t="s">
        <v>460</v>
      </c>
      <c r="F176" t="s">
        <v>485</v>
      </c>
      <c r="G176" t="s">
        <v>390</v>
      </c>
      <c r="H176" t="s">
        <v>431</v>
      </c>
      <c r="I176" t="s">
        <v>410</v>
      </c>
      <c r="J176" s="1">
        <v>45366</v>
      </c>
      <c r="K176" s="1">
        <v>45419</v>
      </c>
      <c r="L176">
        <v>53</v>
      </c>
      <c r="M176" s="2">
        <v>384253</v>
      </c>
      <c r="N176" s="2">
        <v>422772</v>
      </c>
      <c r="O176" s="2">
        <v>38519</v>
      </c>
      <c r="P176">
        <v>4</v>
      </c>
      <c r="Q176">
        <v>230.9</v>
      </c>
      <c r="R176">
        <v>64</v>
      </c>
      <c r="S176" t="s">
        <v>411</v>
      </c>
      <c r="T176" t="s">
        <v>411</v>
      </c>
      <c r="U176" t="s">
        <v>395</v>
      </c>
      <c r="V176">
        <v>0</v>
      </c>
      <c r="W176" t="s">
        <v>927</v>
      </c>
      <c r="X176">
        <v>38</v>
      </c>
      <c r="Y176" t="s">
        <v>422</v>
      </c>
      <c r="Z176" t="s">
        <v>928</v>
      </c>
      <c r="AA176">
        <v>149</v>
      </c>
      <c r="AB176">
        <v>47</v>
      </c>
      <c r="AC176">
        <v>82</v>
      </c>
      <c r="AD176" t="s">
        <v>399</v>
      </c>
      <c r="AE176">
        <v>7</v>
      </c>
      <c r="AF176">
        <v>4</v>
      </c>
      <c r="AG176" t="s">
        <v>424</v>
      </c>
      <c r="AH176">
        <v>11.98</v>
      </c>
      <c r="AI176" t="s">
        <v>479</v>
      </c>
      <c r="AJ176">
        <v>10539</v>
      </c>
      <c r="AK176">
        <v>97274</v>
      </c>
      <c r="AL176" t="s">
        <v>425</v>
      </c>
      <c r="AM176">
        <v>414410</v>
      </c>
      <c r="AN176">
        <v>3</v>
      </c>
      <c r="AO176">
        <v>30</v>
      </c>
      <c r="AP176" t="s">
        <v>445</v>
      </c>
      <c r="AQ176" s="2">
        <v>38519</v>
      </c>
    </row>
    <row r="177" spans="1:43" x14ac:dyDescent="0.25">
      <c r="A177" t="s">
        <v>929</v>
      </c>
      <c r="B177" t="s">
        <v>282</v>
      </c>
      <c r="C177" t="s">
        <v>481</v>
      </c>
      <c r="D177" t="s">
        <v>334</v>
      </c>
      <c r="E177" t="s">
        <v>496</v>
      </c>
      <c r="F177" t="s">
        <v>419</v>
      </c>
      <c r="G177" t="s">
        <v>430</v>
      </c>
      <c r="H177" t="s">
        <v>420</v>
      </c>
      <c r="I177" t="s">
        <v>432</v>
      </c>
      <c r="J177" s="1">
        <v>45404</v>
      </c>
      <c r="K177" s="1">
        <v>45413</v>
      </c>
      <c r="L177">
        <v>9</v>
      </c>
      <c r="M177" s="2">
        <v>464300</v>
      </c>
      <c r="N177" s="2">
        <v>464617</v>
      </c>
      <c r="O177" s="2">
        <v>317</v>
      </c>
      <c r="P177">
        <v>7</v>
      </c>
      <c r="Q177">
        <v>893.4</v>
      </c>
      <c r="R177">
        <v>82</v>
      </c>
      <c r="S177" t="s">
        <v>411</v>
      </c>
      <c r="T177" t="s">
        <v>393</v>
      </c>
      <c r="U177" t="s">
        <v>412</v>
      </c>
      <c r="V177">
        <v>78</v>
      </c>
      <c r="W177" t="s">
        <v>930</v>
      </c>
      <c r="X177">
        <v>20</v>
      </c>
      <c r="Y177" t="s">
        <v>462</v>
      </c>
      <c r="Z177" t="s">
        <v>931</v>
      </c>
      <c r="AA177">
        <v>204</v>
      </c>
      <c r="AB177">
        <v>29</v>
      </c>
      <c r="AC177">
        <v>46</v>
      </c>
      <c r="AD177" t="s">
        <v>435</v>
      </c>
      <c r="AE177">
        <v>7</v>
      </c>
      <c r="AF177">
        <v>1</v>
      </c>
      <c r="AG177" t="s">
        <v>451</v>
      </c>
      <c r="AH177">
        <v>12.48</v>
      </c>
      <c r="AI177" t="s">
        <v>458</v>
      </c>
      <c r="AJ177">
        <v>0</v>
      </c>
      <c r="AK177">
        <v>95014</v>
      </c>
      <c r="AL177" t="s">
        <v>416</v>
      </c>
      <c r="AM177">
        <v>478694</v>
      </c>
      <c r="AN177">
        <v>9</v>
      </c>
      <c r="AO177">
        <v>365</v>
      </c>
      <c r="AP177" t="s">
        <v>426</v>
      </c>
      <c r="AQ177" s="2">
        <v>317</v>
      </c>
    </row>
    <row r="178" spans="1:43" x14ac:dyDescent="0.25">
      <c r="A178" t="s">
        <v>932</v>
      </c>
      <c r="B178" t="s">
        <v>113</v>
      </c>
      <c r="C178" t="s">
        <v>439</v>
      </c>
      <c r="D178" t="s">
        <v>344</v>
      </c>
      <c r="E178" t="s">
        <v>496</v>
      </c>
      <c r="F178" t="s">
        <v>485</v>
      </c>
      <c r="G178" t="s">
        <v>408</v>
      </c>
      <c r="H178" t="s">
        <v>447</v>
      </c>
      <c r="I178" t="s">
        <v>392</v>
      </c>
      <c r="J178" s="1">
        <v>45047</v>
      </c>
      <c r="K178" s="1">
        <v>45050</v>
      </c>
      <c r="L178">
        <v>3</v>
      </c>
      <c r="M178" s="2">
        <v>57151</v>
      </c>
      <c r="N178" s="2">
        <v>66458</v>
      </c>
      <c r="O178" s="2">
        <v>9307</v>
      </c>
      <c r="P178">
        <v>12</v>
      </c>
      <c r="Q178">
        <v>472.3</v>
      </c>
      <c r="R178">
        <v>52</v>
      </c>
      <c r="S178" t="s">
        <v>393</v>
      </c>
      <c r="T178" t="s">
        <v>394</v>
      </c>
      <c r="U178" t="s">
        <v>416</v>
      </c>
      <c r="V178">
        <v>67</v>
      </c>
      <c r="W178" t="s">
        <v>933</v>
      </c>
      <c r="X178">
        <v>12</v>
      </c>
      <c r="Y178" t="s">
        <v>397</v>
      </c>
      <c r="Z178" t="s">
        <v>934</v>
      </c>
      <c r="AA178">
        <v>93</v>
      </c>
      <c r="AB178">
        <v>112</v>
      </c>
      <c r="AC178">
        <v>40</v>
      </c>
      <c r="AD178" t="s">
        <v>435</v>
      </c>
      <c r="AE178">
        <v>9</v>
      </c>
      <c r="AF178">
        <v>1</v>
      </c>
      <c r="AG178" t="s">
        <v>451</v>
      </c>
      <c r="AH178">
        <v>1.62</v>
      </c>
      <c r="AI178" t="s">
        <v>436</v>
      </c>
      <c r="AJ178">
        <v>0</v>
      </c>
      <c r="AK178">
        <v>986672</v>
      </c>
      <c r="AL178" t="s">
        <v>416</v>
      </c>
      <c r="AM178">
        <v>102745</v>
      </c>
      <c r="AN178">
        <v>5</v>
      </c>
      <c r="AO178">
        <v>30</v>
      </c>
      <c r="AP178" t="s">
        <v>403</v>
      </c>
      <c r="AQ178" s="2">
        <v>9307</v>
      </c>
    </row>
    <row r="179" spans="1:43" x14ac:dyDescent="0.25">
      <c r="A179" t="s">
        <v>935</v>
      </c>
      <c r="B179" t="s">
        <v>184</v>
      </c>
      <c r="C179" t="s">
        <v>405</v>
      </c>
      <c r="D179" t="s">
        <v>329</v>
      </c>
      <c r="E179" t="s">
        <v>460</v>
      </c>
      <c r="F179" t="s">
        <v>419</v>
      </c>
      <c r="G179" t="s">
        <v>454</v>
      </c>
      <c r="H179" t="s">
        <v>420</v>
      </c>
      <c r="I179" t="s">
        <v>432</v>
      </c>
      <c r="J179" s="1">
        <v>45361</v>
      </c>
      <c r="K179" s="1">
        <v>45367</v>
      </c>
      <c r="L179">
        <v>6</v>
      </c>
      <c r="M179" s="2">
        <v>379223</v>
      </c>
      <c r="N179" s="2">
        <v>363353</v>
      </c>
      <c r="O179" s="2">
        <v>-15870</v>
      </c>
      <c r="P179">
        <v>7</v>
      </c>
      <c r="Q179">
        <v>151.80000000000001</v>
      </c>
      <c r="R179">
        <v>93</v>
      </c>
      <c r="S179" t="s">
        <v>411</v>
      </c>
      <c r="T179" t="s">
        <v>393</v>
      </c>
      <c r="U179" t="s">
        <v>416</v>
      </c>
      <c r="V179">
        <v>75</v>
      </c>
      <c r="W179" t="s">
        <v>936</v>
      </c>
      <c r="X179">
        <v>45</v>
      </c>
      <c r="Y179" t="s">
        <v>397</v>
      </c>
      <c r="Z179" t="s">
        <v>517</v>
      </c>
      <c r="AA179">
        <v>372</v>
      </c>
      <c r="AB179">
        <v>61</v>
      </c>
      <c r="AC179">
        <v>29</v>
      </c>
      <c r="AD179" t="s">
        <v>457</v>
      </c>
      <c r="AE179">
        <v>0</v>
      </c>
      <c r="AF179">
        <v>7</v>
      </c>
      <c r="AG179" t="s">
        <v>451</v>
      </c>
      <c r="AH179">
        <v>10.56</v>
      </c>
      <c r="AI179" t="s">
        <v>401</v>
      </c>
      <c r="AJ179">
        <v>0</v>
      </c>
      <c r="AK179">
        <v>673383</v>
      </c>
      <c r="AL179" t="s">
        <v>402</v>
      </c>
      <c r="AM179">
        <v>360412</v>
      </c>
      <c r="AN179">
        <v>9</v>
      </c>
      <c r="AO179">
        <v>90</v>
      </c>
      <c r="AP179" t="s">
        <v>426</v>
      </c>
      <c r="AQ179" s="2">
        <v>-15870</v>
      </c>
    </row>
    <row r="180" spans="1:43" x14ac:dyDescent="0.25">
      <c r="A180" t="s">
        <v>937</v>
      </c>
      <c r="B180" t="s">
        <v>239</v>
      </c>
      <c r="C180" t="s">
        <v>439</v>
      </c>
      <c r="D180" t="s">
        <v>311</v>
      </c>
      <c r="E180" t="s">
        <v>496</v>
      </c>
      <c r="F180" t="s">
        <v>485</v>
      </c>
      <c r="G180" t="s">
        <v>408</v>
      </c>
      <c r="H180" t="s">
        <v>473</v>
      </c>
      <c r="I180" t="s">
        <v>432</v>
      </c>
      <c r="J180" s="1">
        <v>45827</v>
      </c>
      <c r="K180" s="1">
        <v>45881</v>
      </c>
      <c r="L180">
        <v>54</v>
      </c>
      <c r="M180" s="2">
        <v>119121</v>
      </c>
      <c r="N180" s="2">
        <v>130461</v>
      </c>
      <c r="O180" s="2">
        <v>11340</v>
      </c>
      <c r="P180">
        <v>4</v>
      </c>
      <c r="Q180">
        <v>674.6</v>
      </c>
      <c r="R180">
        <v>87</v>
      </c>
      <c r="S180" t="s">
        <v>411</v>
      </c>
      <c r="T180" t="s">
        <v>411</v>
      </c>
      <c r="U180" t="s">
        <v>395</v>
      </c>
      <c r="V180">
        <v>0</v>
      </c>
      <c r="W180" t="s">
        <v>938</v>
      </c>
      <c r="X180">
        <v>13</v>
      </c>
      <c r="Y180" t="s">
        <v>422</v>
      </c>
      <c r="Z180" t="s">
        <v>939</v>
      </c>
      <c r="AA180">
        <v>327</v>
      </c>
      <c r="AB180">
        <v>36</v>
      </c>
      <c r="AC180">
        <v>80</v>
      </c>
      <c r="AD180" t="s">
        <v>435</v>
      </c>
      <c r="AE180">
        <v>4</v>
      </c>
      <c r="AF180">
        <v>2</v>
      </c>
      <c r="AG180" t="s">
        <v>451</v>
      </c>
      <c r="AH180">
        <v>17.920000000000002</v>
      </c>
      <c r="AI180" t="s">
        <v>458</v>
      </c>
      <c r="AJ180">
        <v>0</v>
      </c>
      <c r="AK180">
        <v>930124</v>
      </c>
      <c r="AL180" t="s">
        <v>402</v>
      </c>
      <c r="AM180">
        <v>141178</v>
      </c>
      <c r="AN180">
        <v>8</v>
      </c>
      <c r="AO180">
        <v>30</v>
      </c>
      <c r="AP180" t="s">
        <v>426</v>
      </c>
      <c r="AQ180" s="2">
        <v>11340</v>
      </c>
    </row>
    <row r="181" spans="1:43" x14ac:dyDescent="0.25">
      <c r="A181" t="s">
        <v>940</v>
      </c>
      <c r="B181" t="s">
        <v>260</v>
      </c>
      <c r="C181" t="s">
        <v>481</v>
      </c>
      <c r="D181" t="s">
        <v>338</v>
      </c>
      <c r="E181" t="s">
        <v>429</v>
      </c>
      <c r="F181" t="s">
        <v>419</v>
      </c>
      <c r="G181" t="s">
        <v>454</v>
      </c>
      <c r="H181" t="s">
        <v>431</v>
      </c>
      <c r="I181" t="s">
        <v>432</v>
      </c>
      <c r="J181" s="1">
        <v>45961</v>
      </c>
      <c r="K181" s="1">
        <v>45989</v>
      </c>
      <c r="L181">
        <v>28</v>
      </c>
      <c r="M181" s="2">
        <v>211651</v>
      </c>
      <c r="N181" s="2">
        <v>179335</v>
      </c>
      <c r="O181" s="2">
        <v>-32316</v>
      </c>
      <c r="P181">
        <v>21</v>
      </c>
      <c r="Q181">
        <v>761.1</v>
      </c>
      <c r="R181">
        <v>45</v>
      </c>
      <c r="S181" t="s">
        <v>393</v>
      </c>
      <c r="T181" t="s">
        <v>394</v>
      </c>
      <c r="U181" t="s">
        <v>412</v>
      </c>
      <c r="V181">
        <v>0</v>
      </c>
      <c r="W181" t="s">
        <v>941</v>
      </c>
      <c r="X181">
        <v>6</v>
      </c>
      <c r="Y181" t="s">
        <v>462</v>
      </c>
      <c r="Z181" t="s">
        <v>894</v>
      </c>
      <c r="AA181">
        <v>42</v>
      </c>
      <c r="AB181">
        <v>52</v>
      </c>
      <c r="AC181">
        <v>24</v>
      </c>
      <c r="AD181" t="s">
        <v>399</v>
      </c>
      <c r="AE181">
        <v>16</v>
      </c>
      <c r="AF181">
        <v>2</v>
      </c>
      <c r="AG181" t="s">
        <v>415</v>
      </c>
      <c r="AH181">
        <v>8.61</v>
      </c>
      <c r="AI181" t="s">
        <v>479</v>
      </c>
      <c r="AJ181">
        <v>9514</v>
      </c>
      <c r="AK181">
        <v>624250</v>
      </c>
      <c r="AL181" t="s">
        <v>425</v>
      </c>
      <c r="AM181">
        <v>227219</v>
      </c>
      <c r="AN181">
        <v>7</v>
      </c>
      <c r="AO181">
        <v>365</v>
      </c>
      <c r="AP181" t="s">
        <v>426</v>
      </c>
      <c r="AQ181" s="2">
        <v>-32316</v>
      </c>
    </row>
    <row r="182" spans="1:43" x14ac:dyDescent="0.25">
      <c r="A182" t="s">
        <v>942</v>
      </c>
      <c r="B182" t="s">
        <v>26</v>
      </c>
      <c r="C182" t="s">
        <v>468</v>
      </c>
      <c r="D182" t="s">
        <v>316</v>
      </c>
      <c r="E182" t="s">
        <v>453</v>
      </c>
      <c r="F182" t="s">
        <v>485</v>
      </c>
      <c r="G182" t="s">
        <v>390</v>
      </c>
      <c r="H182" t="s">
        <v>473</v>
      </c>
      <c r="I182" t="s">
        <v>469</v>
      </c>
      <c r="J182" s="1">
        <v>44992</v>
      </c>
      <c r="K182" s="1">
        <v>45038</v>
      </c>
      <c r="L182">
        <v>46</v>
      </c>
      <c r="M182" s="2">
        <v>25708</v>
      </c>
      <c r="N182" s="2">
        <v>11062</v>
      </c>
      <c r="O182" s="2">
        <v>-14646</v>
      </c>
      <c r="P182">
        <v>7</v>
      </c>
      <c r="Q182">
        <v>891.9</v>
      </c>
      <c r="R182">
        <v>9</v>
      </c>
      <c r="S182" t="s">
        <v>394</v>
      </c>
      <c r="T182" t="s">
        <v>503</v>
      </c>
      <c r="U182" t="s">
        <v>395</v>
      </c>
      <c r="V182">
        <v>69</v>
      </c>
      <c r="W182" t="s">
        <v>943</v>
      </c>
      <c r="X182">
        <v>1</v>
      </c>
      <c r="Y182" t="s">
        <v>422</v>
      </c>
      <c r="Z182" t="s">
        <v>944</v>
      </c>
      <c r="AA182">
        <v>85</v>
      </c>
      <c r="AB182">
        <v>76</v>
      </c>
      <c r="AC182">
        <v>89</v>
      </c>
      <c r="AD182" t="s">
        <v>444</v>
      </c>
      <c r="AE182">
        <v>16</v>
      </c>
      <c r="AF182">
        <v>5</v>
      </c>
      <c r="AG182" t="s">
        <v>451</v>
      </c>
      <c r="AH182">
        <v>6.78</v>
      </c>
      <c r="AI182" t="s">
        <v>479</v>
      </c>
      <c r="AJ182">
        <v>0</v>
      </c>
      <c r="AK182">
        <v>405202</v>
      </c>
      <c r="AL182" t="s">
        <v>416</v>
      </c>
      <c r="AM182">
        <v>11858</v>
      </c>
      <c r="AN182">
        <v>5</v>
      </c>
      <c r="AO182">
        <v>30</v>
      </c>
      <c r="AP182" t="s">
        <v>426</v>
      </c>
      <c r="AQ182" s="2">
        <v>-14646</v>
      </c>
    </row>
    <row r="183" spans="1:43" x14ac:dyDescent="0.25">
      <c r="A183" t="s">
        <v>945</v>
      </c>
      <c r="B183" t="s">
        <v>222</v>
      </c>
      <c r="C183" t="s">
        <v>405</v>
      </c>
      <c r="D183" t="s">
        <v>334</v>
      </c>
      <c r="E183" t="s">
        <v>496</v>
      </c>
      <c r="F183" t="s">
        <v>389</v>
      </c>
      <c r="G183" t="s">
        <v>390</v>
      </c>
      <c r="H183" t="s">
        <v>431</v>
      </c>
      <c r="I183" t="s">
        <v>469</v>
      </c>
      <c r="J183" s="1">
        <v>45929</v>
      </c>
      <c r="K183" s="1">
        <v>45958</v>
      </c>
      <c r="L183">
        <v>29</v>
      </c>
      <c r="M183" s="2">
        <v>150949</v>
      </c>
      <c r="N183" s="2">
        <v>157550</v>
      </c>
      <c r="O183" s="2">
        <v>6601</v>
      </c>
      <c r="P183">
        <v>16</v>
      </c>
      <c r="Q183">
        <v>334.8</v>
      </c>
      <c r="R183">
        <v>44</v>
      </c>
      <c r="S183" t="s">
        <v>393</v>
      </c>
      <c r="T183" t="s">
        <v>393</v>
      </c>
      <c r="U183" t="s">
        <v>412</v>
      </c>
      <c r="V183">
        <v>0</v>
      </c>
      <c r="W183" t="s">
        <v>946</v>
      </c>
      <c r="X183">
        <v>29</v>
      </c>
      <c r="Y183" t="s">
        <v>462</v>
      </c>
      <c r="Z183" t="s">
        <v>947</v>
      </c>
      <c r="AA183">
        <v>377</v>
      </c>
      <c r="AB183">
        <v>66</v>
      </c>
      <c r="AC183">
        <v>39</v>
      </c>
      <c r="AD183" t="s">
        <v>399</v>
      </c>
      <c r="AE183">
        <v>21</v>
      </c>
      <c r="AF183">
        <v>7</v>
      </c>
      <c r="AG183" t="s">
        <v>424</v>
      </c>
      <c r="AH183">
        <v>4.4400000000000004</v>
      </c>
      <c r="AI183" t="s">
        <v>401</v>
      </c>
      <c r="AJ183">
        <v>0</v>
      </c>
      <c r="AK183">
        <v>759279</v>
      </c>
      <c r="AL183" t="s">
        <v>425</v>
      </c>
      <c r="AM183">
        <v>185199</v>
      </c>
      <c r="AN183">
        <v>2</v>
      </c>
      <c r="AO183">
        <v>365</v>
      </c>
      <c r="AP183" t="s">
        <v>426</v>
      </c>
      <c r="AQ183" s="2">
        <v>6601</v>
      </c>
    </row>
    <row r="184" spans="1:43" x14ac:dyDescent="0.25">
      <c r="A184" t="s">
        <v>948</v>
      </c>
      <c r="B184" t="s">
        <v>63</v>
      </c>
      <c r="C184" t="s">
        <v>468</v>
      </c>
      <c r="D184" t="s">
        <v>328</v>
      </c>
      <c r="E184" t="s">
        <v>496</v>
      </c>
      <c r="F184" t="s">
        <v>485</v>
      </c>
      <c r="G184" t="s">
        <v>390</v>
      </c>
      <c r="H184" t="s">
        <v>420</v>
      </c>
      <c r="I184" t="s">
        <v>410</v>
      </c>
      <c r="J184" s="1">
        <v>45003</v>
      </c>
      <c r="K184" s="1">
        <v>45002</v>
      </c>
      <c r="L184">
        <v>-1</v>
      </c>
      <c r="M184" s="2">
        <v>377441</v>
      </c>
      <c r="N184" s="2">
        <v>377326</v>
      </c>
      <c r="O184" s="2">
        <v>-115</v>
      </c>
      <c r="P184">
        <v>21</v>
      </c>
      <c r="Q184">
        <v>725.4</v>
      </c>
      <c r="R184">
        <v>50</v>
      </c>
      <c r="S184" t="s">
        <v>393</v>
      </c>
      <c r="T184" t="s">
        <v>411</v>
      </c>
      <c r="U184" t="s">
        <v>395</v>
      </c>
      <c r="V184">
        <v>45</v>
      </c>
      <c r="W184" t="s">
        <v>949</v>
      </c>
      <c r="X184">
        <v>38</v>
      </c>
      <c r="Y184" t="s">
        <v>442</v>
      </c>
      <c r="Z184" t="s">
        <v>950</v>
      </c>
      <c r="AA184">
        <v>291</v>
      </c>
      <c r="AB184">
        <v>88</v>
      </c>
      <c r="AC184">
        <v>22</v>
      </c>
      <c r="AD184" t="s">
        <v>435</v>
      </c>
      <c r="AE184">
        <v>0</v>
      </c>
      <c r="AF184">
        <v>6</v>
      </c>
      <c r="AG184" t="s">
        <v>451</v>
      </c>
      <c r="AH184">
        <v>6.07</v>
      </c>
      <c r="AI184" t="s">
        <v>436</v>
      </c>
      <c r="AJ184">
        <v>0</v>
      </c>
      <c r="AK184">
        <v>408659</v>
      </c>
      <c r="AL184" t="s">
        <v>425</v>
      </c>
      <c r="AM184">
        <v>359879</v>
      </c>
      <c r="AN184">
        <v>5</v>
      </c>
      <c r="AO184">
        <v>365</v>
      </c>
      <c r="AP184" t="s">
        <v>426</v>
      </c>
      <c r="AQ184" s="2">
        <v>-115</v>
      </c>
    </row>
    <row r="185" spans="1:43" x14ac:dyDescent="0.25">
      <c r="A185" t="s">
        <v>951</v>
      </c>
      <c r="B185" t="s">
        <v>160</v>
      </c>
      <c r="C185" t="s">
        <v>387</v>
      </c>
      <c r="D185" t="s">
        <v>343</v>
      </c>
      <c r="E185" t="s">
        <v>496</v>
      </c>
      <c r="F185" t="s">
        <v>407</v>
      </c>
      <c r="G185" t="s">
        <v>454</v>
      </c>
      <c r="H185" t="s">
        <v>420</v>
      </c>
      <c r="I185" t="s">
        <v>469</v>
      </c>
      <c r="J185" s="1">
        <v>45260</v>
      </c>
      <c r="K185" s="1">
        <v>45271</v>
      </c>
      <c r="L185">
        <v>11</v>
      </c>
      <c r="M185" s="2">
        <v>201530</v>
      </c>
      <c r="N185" s="2">
        <v>288585</v>
      </c>
      <c r="O185" s="2">
        <v>87055</v>
      </c>
      <c r="P185">
        <v>4</v>
      </c>
      <c r="Q185">
        <v>721.1</v>
      </c>
      <c r="R185">
        <v>51</v>
      </c>
      <c r="S185" t="s">
        <v>393</v>
      </c>
      <c r="T185" t="s">
        <v>503</v>
      </c>
      <c r="U185" t="s">
        <v>416</v>
      </c>
      <c r="V185">
        <v>0</v>
      </c>
      <c r="W185" t="s">
        <v>952</v>
      </c>
      <c r="X185">
        <v>41</v>
      </c>
      <c r="Y185" t="s">
        <v>449</v>
      </c>
      <c r="Z185" t="s">
        <v>953</v>
      </c>
      <c r="AA185">
        <v>209</v>
      </c>
      <c r="AB185">
        <v>18</v>
      </c>
      <c r="AC185">
        <v>30</v>
      </c>
      <c r="AD185" t="s">
        <v>457</v>
      </c>
      <c r="AE185">
        <v>0</v>
      </c>
      <c r="AF185">
        <v>2</v>
      </c>
      <c r="AG185" t="s">
        <v>424</v>
      </c>
      <c r="AH185">
        <v>10.68</v>
      </c>
      <c r="AI185" t="s">
        <v>401</v>
      </c>
      <c r="AJ185">
        <v>0</v>
      </c>
      <c r="AK185">
        <v>925033</v>
      </c>
      <c r="AL185" t="s">
        <v>425</v>
      </c>
      <c r="AM185">
        <v>247874</v>
      </c>
      <c r="AN185">
        <v>0</v>
      </c>
      <c r="AO185">
        <v>30</v>
      </c>
      <c r="AP185" t="s">
        <v>445</v>
      </c>
      <c r="AQ185" s="2">
        <v>87055</v>
      </c>
    </row>
    <row r="186" spans="1:43" x14ac:dyDescent="0.25">
      <c r="A186" t="s">
        <v>954</v>
      </c>
      <c r="B186" t="s">
        <v>71</v>
      </c>
      <c r="C186" t="s">
        <v>468</v>
      </c>
      <c r="D186" t="s">
        <v>317</v>
      </c>
      <c r="E186" t="s">
        <v>429</v>
      </c>
      <c r="F186" t="s">
        <v>419</v>
      </c>
      <c r="G186" t="s">
        <v>430</v>
      </c>
      <c r="H186" t="s">
        <v>409</v>
      </c>
      <c r="I186" t="s">
        <v>432</v>
      </c>
      <c r="J186" s="1">
        <v>45521</v>
      </c>
      <c r="K186" s="1">
        <v>45535</v>
      </c>
      <c r="L186">
        <v>14</v>
      </c>
      <c r="M186" s="2">
        <v>97173</v>
      </c>
      <c r="N186" s="2">
        <v>180758</v>
      </c>
      <c r="O186" s="2">
        <v>83585</v>
      </c>
      <c r="P186">
        <v>7</v>
      </c>
      <c r="Q186">
        <v>630.79999999999995</v>
      </c>
      <c r="R186">
        <v>87</v>
      </c>
      <c r="S186" t="s">
        <v>411</v>
      </c>
      <c r="T186" t="s">
        <v>411</v>
      </c>
      <c r="U186" t="s">
        <v>395</v>
      </c>
      <c r="V186">
        <v>0</v>
      </c>
      <c r="W186" t="s">
        <v>955</v>
      </c>
      <c r="X186">
        <v>15</v>
      </c>
      <c r="Y186" t="s">
        <v>422</v>
      </c>
      <c r="Z186" t="s">
        <v>748</v>
      </c>
      <c r="AA186">
        <v>406</v>
      </c>
      <c r="AB186">
        <v>41</v>
      </c>
      <c r="AC186">
        <v>79</v>
      </c>
      <c r="AD186" t="s">
        <v>444</v>
      </c>
      <c r="AE186">
        <v>19</v>
      </c>
      <c r="AF186">
        <v>8</v>
      </c>
      <c r="AG186" t="s">
        <v>400</v>
      </c>
      <c r="AH186">
        <v>6.67</v>
      </c>
      <c r="AI186" t="s">
        <v>401</v>
      </c>
      <c r="AJ186">
        <v>0</v>
      </c>
      <c r="AK186">
        <v>690377</v>
      </c>
      <c r="AL186" t="s">
        <v>425</v>
      </c>
      <c r="AM186">
        <v>140220</v>
      </c>
      <c r="AN186">
        <v>8</v>
      </c>
      <c r="AO186">
        <v>180</v>
      </c>
      <c r="AP186" t="s">
        <v>445</v>
      </c>
      <c r="AQ186" s="2">
        <v>83585</v>
      </c>
    </row>
    <row r="187" spans="1:43" x14ac:dyDescent="0.25">
      <c r="A187" t="s">
        <v>956</v>
      </c>
      <c r="B187" t="s">
        <v>79</v>
      </c>
      <c r="C187" t="s">
        <v>387</v>
      </c>
      <c r="D187" t="s">
        <v>335</v>
      </c>
      <c r="E187" t="s">
        <v>388</v>
      </c>
      <c r="F187" t="s">
        <v>485</v>
      </c>
      <c r="G187" t="s">
        <v>430</v>
      </c>
      <c r="H187" t="s">
        <v>409</v>
      </c>
      <c r="I187" t="s">
        <v>469</v>
      </c>
      <c r="J187" s="1">
        <v>45372</v>
      </c>
      <c r="K187" s="1">
        <v>45426</v>
      </c>
      <c r="L187">
        <v>54</v>
      </c>
      <c r="M187" s="2">
        <v>448953</v>
      </c>
      <c r="N187" s="2">
        <v>529084</v>
      </c>
      <c r="O187" s="2">
        <v>80131</v>
      </c>
      <c r="P187">
        <v>14</v>
      </c>
      <c r="Q187">
        <v>580.9</v>
      </c>
      <c r="R187">
        <v>24</v>
      </c>
      <c r="S187" t="s">
        <v>394</v>
      </c>
      <c r="T187" t="s">
        <v>503</v>
      </c>
      <c r="U187" t="s">
        <v>412</v>
      </c>
      <c r="V187">
        <v>86</v>
      </c>
      <c r="W187" t="s">
        <v>957</v>
      </c>
      <c r="X187">
        <v>27</v>
      </c>
      <c r="Y187" t="s">
        <v>462</v>
      </c>
      <c r="Z187" t="s">
        <v>558</v>
      </c>
      <c r="AA187">
        <v>205</v>
      </c>
      <c r="AB187">
        <v>79</v>
      </c>
      <c r="AC187">
        <v>64</v>
      </c>
      <c r="AD187" t="s">
        <v>399</v>
      </c>
      <c r="AE187">
        <v>16</v>
      </c>
      <c r="AF187">
        <v>1</v>
      </c>
      <c r="AG187" t="s">
        <v>415</v>
      </c>
      <c r="AH187">
        <v>13.2</v>
      </c>
      <c r="AI187" t="s">
        <v>479</v>
      </c>
      <c r="AJ187">
        <v>0</v>
      </c>
      <c r="AK187">
        <v>721772</v>
      </c>
      <c r="AL187" t="s">
        <v>425</v>
      </c>
      <c r="AM187">
        <v>441523</v>
      </c>
      <c r="AN187">
        <v>0</v>
      </c>
      <c r="AO187">
        <v>365</v>
      </c>
      <c r="AP187" t="s">
        <v>426</v>
      </c>
      <c r="AQ187" s="2">
        <v>80131</v>
      </c>
    </row>
    <row r="188" spans="1:43" x14ac:dyDescent="0.25">
      <c r="A188" t="s">
        <v>958</v>
      </c>
      <c r="B188" t="s">
        <v>249</v>
      </c>
      <c r="C188" t="s">
        <v>439</v>
      </c>
      <c r="D188" t="s">
        <v>339</v>
      </c>
      <c r="E188" t="s">
        <v>496</v>
      </c>
      <c r="F188" t="s">
        <v>440</v>
      </c>
      <c r="G188" t="s">
        <v>390</v>
      </c>
      <c r="H188" t="s">
        <v>391</v>
      </c>
      <c r="I188" t="s">
        <v>410</v>
      </c>
      <c r="J188" s="1">
        <v>44679</v>
      </c>
      <c r="K188" s="1">
        <v>44704</v>
      </c>
      <c r="L188">
        <v>25</v>
      </c>
      <c r="M188" s="2">
        <v>347025</v>
      </c>
      <c r="N188" s="2">
        <v>342142</v>
      </c>
      <c r="O188" s="2">
        <v>-4883</v>
      </c>
      <c r="P188">
        <v>4</v>
      </c>
      <c r="Q188">
        <v>194.9</v>
      </c>
      <c r="R188">
        <v>86</v>
      </c>
      <c r="S188" t="s">
        <v>411</v>
      </c>
      <c r="T188" t="s">
        <v>411</v>
      </c>
      <c r="U188" t="s">
        <v>395</v>
      </c>
      <c r="V188">
        <v>56</v>
      </c>
      <c r="W188" t="s">
        <v>959</v>
      </c>
      <c r="X188">
        <v>16</v>
      </c>
      <c r="Y188" t="s">
        <v>397</v>
      </c>
      <c r="Z188" t="s">
        <v>960</v>
      </c>
      <c r="AA188">
        <v>25</v>
      </c>
      <c r="AB188">
        <v>58</v>
      </c>
      <c r="AC188">
        <v>11</v>
      </c>
      <c r="AD188" t="s">
        <v>457</v>
      </c>
      <c r="AE188">
        <v>9</v>
      </c>
      <c r="AF188">
        <v>3</v>
      </c>
      <c r="AG188" t="s">
        <v>415</v>
      </c>
      <c r="AH188">
        <v>1.75</v>
      </c>
      <c r="AI188" t="s">
        <v>436</v>
      </c>
      <c r="AJ188">
        <v>0</v>
      </c>
      <c r="AK188">
        <v>824282</v>
      </c>
      <c r="AL188" t="s">
        <v>425</v>
      </c>
      <c r="AM188">
        <v>338106</v>
      </c>
      <c r="AN188">
        <v>1</v>
      </c>
      <c r="AO188">
        <v>365</v>
      </c>
      <c r="AP188" t="s">
        <v>445</v>
      </c>
      <c r="AQ188" s="2">
        <v>-4883</v>
      </c>
    </row>
    <row r="189" spans="1:43" x14ac:dyDescent="0.25">
      <c r="A189" t="s">
        <v>961</v>
      </c>
      <c r="B189" t="s">
        <v>167</v>
      </c>
      <c r="C189" t="s">
        <v>439</v>
      </c>
      <c r="D189" t="s">
        <v>338</v>
      </c>
      <c r="E189" t="s">
        <v>453</v>
      </c>
      <c r="F189" t="s">
        <v>440</v>
      </c>
      <c r="G189" t="s">
        <v>408</v>
      </c>
      <c r="H189" t="s">
        <v>447</v>
      </c>
      <c r="I189" t="s">
        <v>410</v>
      </c>
      <c r="J189" s="1">
        <v>45700</v>
      </c>
      <c r="K189" s="1">
        <v>45701</v>
      </c>
      <c r="L189">
        <v>1</v>
      </c>
      <c r="M189" s="2">
        <v>388127</v>
      </c>
      <c r="N189" s="2">
        <v>454845</v>
      </c>
      <c r="O189" s="2">
        <v>66718</v>
      </c>
      <c r="P189">
        <v>19</v>
      </c>
      <c r="Q189">
        <v>126</v>
      </c>
      <c r="R189">
        <v>4</v>
      </c>
      <c r="S189" t="s">
        <v>394</v>
      </c>
      <c r="T189" t="s">
        <v>411</v>
      </c>
      <c r="U189" t="s">
        <v>395</v>
      </c>
      <c r="V189">
        <v>0</v>
      </c>
      <c r="W189" t="s">
        <v>962</v>
      </c>
      <c r="X189">
        <v>38</v>
      </c>
      <c r="Y189" t="s">
        <v>442</v>
      </c>
      <c r="Z189" t="s">
        <v>963</v>
      </c>
      <c r="AA189">
        <v>302</v>
      </c>
      <c r="AB189">
        <v>49</v>
      </c>
      <c r="AC189">
        <v>84</v>
      </c>
      <c r="AD189" t="s">
        <v>399</v>
      </c>
      <c r="AE189">
        <v>19</v>
      </c>
      <c r="AF189">
        <v>3</v>
      </c>
      <c r="AG189" t="s">
        <v>400</v>
      </c>
      <c r="AH189">
        <v>0.63</v>
      </c>
      <c r="AI189" t="s">
        <v>479</v>
      </c>
      <c r="AJ189">
        <v>0</v>
      </c>
      <c r="AK189">
        <v>900209</v>
      </c>
      <c r="AL189" t="s">
        <v>416</v>
      </c>
      <c r="AM189">
        <v>387896</v>
      </c>
      <c r="AN189">
        <v>11</v>
      </c>
      <c r="AO189">
        <v>30</v>
      </c>
      <c r="AP189" t="s">
        <v>403</v>
      </c>
      <c r="AQ189" s="2">
        <v>66718</v>
      </c>
    </row>
    <row r="190" spans="1:43" x14ac:dyDescent="0.25">
      <c r="A190" t="s">
        <v>964</v>
      </c>
      <c r="B190" t="s">
        <v>226</v>
      </c>
      <c r="C190" t="s">
        <v>428</v>
      </c>
      <c r="D190" t="s">
        <v>311</v>
      </c>
      <c r="E190" t="s">
        <v>496</v>
      </c>
      <c r="F190" t="s">
        <v>440</v>
      </c>
      <c r="G190" t="s">
        <v>390</v>
      </c>
      <c r="H190" t="s">
        <v>420</v>
      </c>
      <c r="I190" t="s">
        <v>469</v>
      </c>
      <c r="J190" s="1">
        <v>45654</v>
      </c>
      <c r="K190" s="1">
        <v>45656</v>
      </c>
      <c r="L190">
        <v>2</v>
      </c>
      <c r="M190" s="2">
        <v>384167</v>
      </c>
      <c r="N190" s="2">
        <v>453557</v>
      </c>
      <c r="O190" s="2">
        <v>69390</v>
      </c>
      <c r="P190">
        <v>12</v>
      </c>
      <c r="Q190">
        <v>886.4</v>
      </c>
      <c r="R190">
        <v>91</v>
      </c>
      <c r="S190" t="s">
        <v>411</v>
      </c>
      <c r="T190" t="s">
        <v>394</v>
      </c>
      <c r="U190" t="s">
        <v>395</v>
      </c>
      <c r="V190">
        <v>0</v>
      </c>
      <c r="W190" t="s">
        <v>965</v>
      </c>
      <c r="X190">
        <v>2</v>
      </c>
      <c r="Y190" t="s">
        <v>422</v>
      </c>
      <c r="Z190" t="s">
        <v>907</v>
      </c>
      <c r="AA190">
        <v>2</v>
      </c>
      <c r="AB190">
        <v>27</v>
      </c>
      <c r="AC190">
        <v>10</v>
      </c>
      <c r="AD190" t="s">
        <v>399</v>
      </c>
      <c r="AE190">
        <v>12</v>
      </c>
      <c r="AF190">
        <v>6</v>
      </c>
      <c r="AG190" t="s">
        <v>424</v>
      </c>
      <c r="AH190">
        <v>13.32</v>
      </c>
      <c r="AI190" t="s">
        <v>458</v>
      </c>
      <c r="AJ190">
        <v>26828</v>
      </c>
      <c r="AK190">
        <v>789624</v>
      </c>
      <c r="AL190" t="s">
        <v>416</v>
      </c>
      <c r="AM190">
        <v>375960</v>
      </c>
      <c r="AN190">
        <v>0</v>
      </c>
      <c r="AO190">
        <v>180</v>
      </c>
      <c r="AP190" t="s">
        <v>426</v>
      </c>
      <c r="AQ190" s="2">
        <v>69390</v>
      </c>
    </row>
    <row r="191" spans="1:43" x14ac:dyDescent="0.25">
      <c r="A191" t="s">
        <v>966</v>
      </c>
      <c r="B191" t="s">
        <v>125</v>
      </c>
      <c r="C191" t="s">
        <v>468</v>
      </c>
      <c r="D191" t="s">
        <v>331</v>
      </c>
      <c r="E191" t="s">
        <v>496</v>
      </c>
      <c r="F191" t="s">
        <v>407</v>
      </c>
      <c r="G191" t="s">
        <v>408</v>
      </c>
      <c r="H191" t="s">
        <v>431</v>
      </c>
      <c r="I191" t="s">
        <v>392</v>
      </c>
      <c r="J191" s="1">
        <v>44802</v>
      </c>
      <c r="K191" s="1">
        <v>44823</v>
      </c>
      <c r="L191">
        <v>21</v>
      </c>
      <c r="M191" s="2">
        <v>484798</v>
      </c>
      <c r="N191" s="2">
        <v>506097</v>
      </c>
      <c r="O191" s="2">
        <v>21299</v>
      </c>
      <c r="P191">
        <v>21</v>
      </c>
      <c r="Q191">
        <v>391</v>
      </c>
      <c r="R191">
        <v>20</v>
      </c>
      <c r="S191" t="s">
        <v>394</v>
      </c>
      <c r="T191" t="s">
        <v>411</v>
      </c>
      <c r="U191" t="s">
        <v>412</v>
      </c>
      <c r="V191">
        <v>79</v>
      </c>
      <c r="W191" t="s">
        <v>750</v>
      </c>
      <c r="X191">
        <v>45</v>
      </c>
      <c r="Y191" t="s">
        <v>422</v>
      </c>
      <c r="Z191" t="s">
        <v>967</v>
      </c>
      <c r="AA191">
        <v>345</v>
      </c>
      <c r="AB191">
        <v>102</v>
      </c>
      <c r="AC191">
        <v>53</v>
      </c>
      <c r="AD191" t="s">
        <v>444</v>
      </c>
      <c r="AE191">
        <v>9</v>
      </c>
      <c r="AF191">
        <v>2</v>
      </c>
      <c r="AG191" t="s">
        <v>451</v>
      </c>
      <c r="AH191">
        <v>15.23</v>
      </c>
      <c r="AI191" t="s">
        <v>436</v>
      </c>
      <c r="AJ191">
        <v>0</v>
      </c>
      <c r="AK191">
        <v>335384</v>
      </c>
      <c r="AL191" t="s">
        <v>416</v>
      </c>
      <c r="AM191">
        <v>512722</v>
      </c>
      <c r="AN191">
        <v>9</v>
      </c>
      <c r="AO191">
        <v>365</v>
      </c>
      <c r="AP191" t="s">
        <v>417</v>
      </c>
      <c r="AQ191" s="2">
        <v>21299</v>
      </c>
    </row>
    <row r="192" spans="1:43" x14ac:dyDescent="0.25">
      <c r="A192" t="s">
        <v>968</v>
      </c>
      <c r="B192" t="s">
        <v>240</v>
      </c>
      <c r="C192" t="s">
        <v>405</v>
      </c>
      <c r="D192" t="s">
        <v>322</v>
      </c>
      <c r="E192" t="s">
        <v>460</v>
      </c>
      <c r="F192" t="s">
        <v>407</v>
      </c>
      <c r="G192" t="s">
        <v>454</v>
      </c>
      <c r="H192" t="s">
        <v>409</v>
      </c>
      <c r="I192" t="s">
        <v>492</v>
      </c>
      <c r="J192" s="1">
        <v>44835</v>
      </c>
      <c r="K192" s="1">
        <v>44882</v>
      </c>
      <c r="L192">
        <v>47</v>
      </c>
      <c r="M192" s="2">
        <v>315331</v>
      </c>
      <c r="N192" s="2">
        <v>369074</v>
      </c>
      <c r="O192" s="2">
        <v>53743</v>
      </c>
      <c r="P192">
        <v>0</v>
      </c>
      <c r="Q192">
        <v>152.4</v>
      </c>
      <c r="R192">
        <v>81</v>
      </c>
      <c r="S192" t="s">
        <v>411</v>
      </c>
      <c r="T192" t="s">
        <v>503</v>
      </c>
      <c r="U192" t="s">
        <v>395</v>
      </c>
      <c r="V192">
        <v>0</v>
      </c>
      <c r="W192" t="s">
        <v>969</v>
      </c>
      <c r="X192">
        <v>42</v>
      </c>
      <c r="Y192" t="s">
        <v>397</v>
      </c>
      <c r="Z192" t="s">
        <v>707</v>
      </c>
      <c r="AA192">
        <v>389</v>
      </c>
      <c r="AB192">
        <v>76</v>
      </c>
      <c r="AC192">
        <v>29</v>
      </c>
      <c r="AD192" t="s">
        <v>399</v>
      </c>
      <c r="AE192">
        <v>4</v>
      </c>
      <c r="AF192">
        <v>3</v>
      </c>
      <c r="AG192" t="s">
        <v>451</v>
      </c>
      <c r="AH192">
        <v>9.58</v>
      </c>
      <c r="AI192" t="s">
        <v>479</v>
      </c>
      <c r="AJ192">
        <v>33731</v>
      </c>
      <c r="AK192">
        <v>597705</v>
      </c>
      <c r="AL192" t="s">
        <v>402</v>
      </c>
      <c r="AM192">
        <v>298999</v>
      </c>
      <c r="AN192">
        <v>6</v>
      </c>
      <c r="AO192">
        <v>30</v>
      </c>
      <c r="AP192" t="s">
        <v>445</v>
      </c>
      <c r="AQ192" s="2">
        <v>53743</v>
      </c>
    </row>
    <row r="193" spans="1:43" x14ac:dyDescent="0.25">
      <c r="A193" t="s">
        <v>970</v>
      </c>
      <c r="B193" t="s">
        <v>97</v>
      </c>
      <c r="C193" t="s">
        <v>405</v>
      </c>
      <c r="D193" t="s">
        <v>330</v>
      </c>
      <c r="E193" t="s">
        <v>429</v>
      </c>
      <c r="F193" t="s">
        <v>389</v>
      </c>
      <c r="G193" t="s">
        <v>408</v>
      </c>
      <c r="H193" t="s">
        <v>447</v>
      </c>
      <c r="I193" t="s">
        <v>492</v>
      </c>
      <c r="J193" s="1">
        <v>45305</v>
      </c>
      <c r="K193" s="1">
        <v>45318</v>
      </c>
      <c r="L193">
        <v>13</v>
      </c>
      <c r="M193" s="2">
        <v>62327</v>
      </c>
      <c r="N193" s="2">
        <v>90443</v>
      </c>
      <c r="O193" s="2">
        <v>28116</v>
      </c>
      <c r="P193">
        <v>16</v>
      </c>
      <c r="Q193">
        <v>188.8</v>
      </c>
      <c r="R193">
        <v>30</v>
      </c>
      <c r="S193" t="s">
        <v>394</v>
      </c>
      <c r="T193" t="s">
        <v>503</v>
      </c>
      <c r="U193" t="s">
        <v>395</v>
      </c>
      <c r="V193">
        <v>0</v>
      </c>
      <c r="W193" t="s">
        <v>638</v>
      </c>
      <c r="X193">
        <v>38</v>
      </c>
      <c r="Y193" t="s">
        <v>462</v>
      </c>
      <c r="Z193" t="s">
        <v>928</v>
      </c>
      <c r="AA193">
        <v>480</v>
      </c>
      <c r="AB193">
        <v>29</v>
      </c>
      <c r="AC193">
        <v>83</v>
      </c>
      <c r="AD193" t="s">
        <v>457</v>
      </c>
      <c r="AE193">
        <v>0</v>
      </c>
      <c r="AF193">
        <v>7</v>
      </c>
      <c r="AG193" t="s">
        <v>400</v>
      </c>
      <c r="AH193">
        <v>16.28</v>
      </c>
      <c r="AI193" t="s">
        <v>401</v>
      </c>
      <c r="AJ193">
        <v>0</v>
      </c>
      <c r="AK193">
        <v>790386</v>
      </c>
      <c r="AL193" t="s">
        <v>425</v>
      </c>
      <c r="AM193">
        <v>74776</v>
      </c>
      <c r="AN193">
        <v>9</v>
      </c>
      <c r="AO193">
        <v>365</v>
      </c>
      <c r="AP193" t="s">
        <v>426</v>
      </c>
      <c r="AQ193" s="2">
        <v>28116</v>
      </c>
    </row>
    <row r="194" spans="1:43" x14ac:dyDescent="0.25">
      <c r="A194" t="s">
        <v>971</v>
      </c>
      <c r="B194" t="s">
        <v>255</v>
      </c>
      <c r="C194" t="s">
        <v>387</v>
      </c>
      <c r="D194" t="s">
        <v>326</v>
      </c>
      <c r="E194" t="s">
        <v>388</v>
      </c>
      <c r="F194" t="s">
        <v>389</v>
      </c>
      <c r="G194" t="s">
        <v>408</v>
      </c>
      <c r="H194" t="s">
        <v>447</v>
      </c>
      <c r="I194" t="s">
        <v>392</v>
      </c>
      <c r="J194" s="1">
        <v>45452</v>
      </c>
      <c r="K194" s="1">
        <v>45501</v>
      </c>
      <c r="L194">
        <v>49</v>
      </c>
      <c r="M194" s="2">
        <v>456010</v>
      </c>
      <c r="N194" s="2">
        <v>548762</v>
      </c>
      <c r="O194" s="2">
        <v>92752</v>
      </c>
      <c r="P194">
        <v>16</v>
      </c>
      <c r="Q194">
        <v>771.6</v>
      </c>
      <c r="R194">
        <v>74</v>
      </c>
      <c r="S194" t="s">
        <v>411</v>
      </c>
      <c r="T194" t="s">
        <v>503</v>
      </c>
      <c r="U194" t="s">
        <v>395</v>
      </c>
      <c r="V194">
        <v>67</v>
      </c>
      <c r="W194" t="s">
        <v>972</v>
      </c>
      <c r="X194">
        <v>27</v>
      </c>
      <c r="Y194" t="s">
        <v>422</v>
      </c>
      <c r="Z194" t="s">
        <v>633</v>
      </c>
      <c r="AA194">
        <v>169</v>
      </c>
      <c r="AB194">
        <v>95</v>
      </c>
      <c r="AC194">
        <v>6</v>
      </c>
      <c r="AD194" t="s">
        <v>457</v>
      </c>
      <c r="AE194">
        <v>9</v>
      </c>
      <c r="AF194">
        <v>2</v>
      </c>
      <c r="AG194" t="s">
        <v>424</v>
      </c>
      <c r="AH194">
        <v>0.45</v>
      </c>
      <c r="AI194" t="s">
        <v>479</v>
      </c>
      <c r="AJ194">
        <v>0</v>
      </c>
      <c r="AK194">
        <v>975691</v>
      </c>
      <c r="AL194" t="s">
        <v>416</v>
      </c>
      <c r="AM194">
        <v>499035</v>
      </c>
      <c r="AN194">
        <v>8</v>
      </c>
      <c r="AO194">
        <v>30</v>
      </c>
      <c r="AP194" t="s">
        <v>403</v>
      </c>
      <c r="AQ194" s="2">
        <v>92752</v>
      </c>
    </row>
    <row r="195" spans="1:43" x14ac:dyDescent="0.25">
      <c r="A195" t="s">
        <v>973</v>
      </c>
      <c r="B195" t="s">
        <v>102</v>
      </c>
      <c r="C195" t="s">
        <v>387</v>
      </c>
      <c r="D195" t="s">
        <v>321</v>
      </c>
      <c r="E195" t="s">
        <v>429</v>
      </c>
      <c r="F195" t="s">
        <v>389</v>
      </c>
      <c r="G195" t="s">
        <v>454</v>
      </c>
      <c r="H195" t="s">
        <v>473</v>
      </c>
      <c r="I195" t="s">
        <v>432</v>
      </c>
      <c r="J195" s="1">
        <v>44953</v>
      </c>
      <c r="K195" s="1">
        <v>45013</v>
      </c>
      <c r="L195">
        <v>60</v>
      </c>
      <c r="M195" s="2">
        <v>63966</v>
      </c>
      <c r="N195" s="2">
        <v>149915</v>
      </c>
      <c r="O195" s="2">
        <v>85949</v>
      </c>
      <c r="P195">
        <v>7</v>
      </c>
      <c r="Q195">
        <v>399.7</v>
      </c>
      <c r="R195">
        <v>22</v>
      </c>
      <c r="S195" t="s">
        <v>394</v>
      </c>
      <c r="T195" t="s">
        <v>503</v>
      </c>
      <c r="U195" t="s">
        <v>416</v>
      </c>
      <c r="V195">
        <v>85</v>
      </c>
      <c r="W195" t="s">
        <v>974</v>
      </c>
      <c r="X195">
        <v>35</v>
      </c>
      <c r="Y195" t="s">
        <v>422</v>
      </c>
      <c r="Z195" t="s">
        <v>975</v>
      </c>
      <c r="AA195">
        <v>247</v>
      </c>
      <c r="AB195">
        <v>11</v>
      </c>
      <c r="AC195">
        <v>4</v>
      </c>
      <c r="AD195" t="s">
        <v>444</v>
      </c>
      <c r="AE195">
        <v>12</v>
      </c>
      <c r="AF195">
        <v>7</v>
      </c>
      <c r="AG195" t="s">
        <v>415</v>
      </c>
      <c r="AH195">
        <v>2.74</v>
      </c>
      <c r="AI195" t="s">
        <v>458</v>
      </c>
      <c r="AJ195">
        <v>46474</v>
      </c>
      <c r="AK195">
        <v>151892</v>
      </c>
      <c r="AL195" t="s">
        <v>416</v>
      </c>
      <c r="AM195">
        <v>91497</v>
      </c>
      <c r="AN195">
        <v>3</v>
      </c>
      <c r="AO195">
        <v>90</v>
      </c>
      <c r="AP195" t="s">
        <v>445</v>
      </c>
      <c r="AQ195" s="2">
        <v>85949</v>
      </c>
    </row>
    <row r="196" spans="1:43" x14ac:dyDescent="0.25">
      <c r="A196" t="s">
        <v>976</v>
      </c>
      <c r="B196" t="s">
        <v>93</v>
      </c>
      <c r="C196" t="s">
        <v>405</v>
      </c>
      <c r="D196" t="s">
        <v>342</v>
      </c>
      <c r="E196" t="s">
        <v>388</v>
      </c>
      <c r="F196" t="s">
        <v>407</v>
      </c>
      <c r="G196" t="s">
        <v>454</v>
      </c>
      <c r="H196" t="s">
        <v>447</v>
      </c>
      <c r="I196" t="s">
        <v>492</v>
      </c>
      <c r="J196" s="1">
        <v>44578</v>
      </c>
      <c r="K196" s="1">
        <v>44594</v>
      </c>
      <c r="L196">
        <v>16</v>
      </c>
      <c r="M196" s="2">
        <v>322314</v>
      </c>
      <c r="N196" s="2">
        <v>363709</v>
      </c>
      <c r="O196" s="2">
        <v>41395</v>
      </c>
      <c r="P196">
        <v>7</v>
      </c>
      <c r="Q196">
        <v>872.8</v>
      </c>
      <c r="R196">
        <v>17</v>
      </c>
      <c r="S196" t="s">
        <v>394</v>
      </c>
      <c r="T196" t="s">
        <v>411</v>
      </c>
      <c r="U196" t="s">
        <v>395</v>
      </c>
      <c r="V196">
        <v>0</v>
      </c>
      <c r="W196" t="s">
        <v>977</v>
      </c>
      <c r="X196">
        <v>8</v>
      </c>
      <c r="Y196" t="s">
        <v>462</v>
      </c>
      <c r="Z196" t="s">
        <v>978</v>
      </c>
      <c r="AA196">
        <v>269</v>
      </c>
      <c r="AB196">
        <v>84</v>
      </c>
      <c r="AC196">
        <v>86</v>
      </c>
      <c r="AD196" t="s">
        <v>444</v>
      </c>
      <c r="AE196">
        <v>19</v>
      </c>
      <c r="AF196">
        <v>6</v>
      </c>
      <c r="AG196" t="s">
        <v>424</v>
      </c>
      <c r="AH196">
        <v>2.66</v>
      </c>
      <c r="AI196" t="s">
        <v>479</v>
      </c>
      <c r="AJ196">
        <v>0</v>
      </c>
      <c r="AK196">
        <v>23147</v>
      </c>
      <c r="AL196" t="s">
        <v>416</v>
      </c>
      <c r="AM196">
        <v>303438</v>
      </c>
      <c r="AN196">
        <v>9</v>
      </c>
      <c r="AO196">
        <v>180</v>
      </c>
      <c r="AP196" t="s">
        <v>437</v>
      </c>
      <c r="AQ196" s="2">
        <v>41395</v>
      </c>
    </row>
    <row r="197" spans="1:43" x14ac:dyDescent="0.25">
      <c r="A197" t="s">
        <v>979</v>
      </c>
      <c r="B197" t="s">
        <v>12</v>
      </c>
      <c r="C197" t="s">
        <v>387</v>
      </c>
      <c r="D197" t="s">
        <v>342</v>
      </c>
      <c r="E197" t="s">
        <v>406</v>
      </c>
      <c r="F197" t="s">
        <v>440</v>
      </c>
      <c r="G197" t="s">
        <v>408</v>
      </c>
      <c r="H197" t="s">
        <v>473</v>
      </c>
      <c r="I197" t="s">
        <v>392</v>
      </c>
      <c r="J197" s="1">
        <v>45291</v>
      </c>
      <c r="K197" s="1">
        <v>45323</v>
      </c>
      <c r="L197">
        <v>32</v>
      </c>
      <c r="M197" s="2">
        <v>25962</v>
      </c>
      <c r="N197" s="2">
        <v>-11451</v>
      </c>
      <c r="O197" s="2">
        <v>-37413</v>
      </c>
      <c r="P197">
        <v>12</v>
      </c>
      <c r="Q197">
        <v>207.7</v>
      </c>
      <c r="R197">
        <v>71</v>
      </c>
      <c r="S197" t="s">
        <v>411</v>
      </c>
      <c r="T197" t="s">
        <v>393</v>
      </c>
      <c r="U197" t="s">
        <v>412</v>
      </c>
      <c r="V197">
        <v>0</v>
      </c>
      <c r="W197" t="s">
        <v>980</v>
      </c>
      <c r="X197">
        <v>30</v>
      </c>
      <c r="Y197" t="s">
        <v>449</v>
      </c>
      <c r="Z197" t="s">
        <v>981</v>
      </c>
      <c r="AA197">
        <v>115</v>
      </c>
      <c r="AB197">
        <v>25</v>
      </c>
      <c r="AC197">
        <v>53</v>
      </c>
      <c r="AD197" t="s">
        <v>399</v>
      </c>
      <c r="AE197">
        <v>2</v>
      </c>
      <c r="AF197">
        <v>7</v>
      </c>
      <c r="AG197" t="s">
        <v>424</v>
      </c>
      <c r="AH197">
        <v>14.4</v>
      </c>
      <c r="AI197" t="s">
        <v>401</v>
      </c>
      <c r="AJ197">
        <v>0</v>
      </c>
      <c r="AK197">
        <v>590166</v>
      </c>
      <c r="AL197" t="s">
        <v>425</v>
      </c>
      <c r="AM197">
        <v>45466</v>
      </c>
      <c r="AN197">
        <v>3</v>
      </c>
      <c r="AO197">
        <v>90</v>
      </c>
      <c r="AP197" t="s">
        <v>437</v>
      </c>
      <c r="AQ197" s="2">
        <v>-37413</v>
      </c>
    </row>
    <row r="198" spans="1:43" x14ac:dyDescent="0.25">
      <c r="A198" t="s">
        <v>982</v>
      </c>
      <c r="B198" t="s">
        <v>228</v>
      </c>
      <c r="C198" t="s">
        <v>428</v>
      </c>
      <c r="D198" t="s">
        <v>324</v>
      </c>
      <c r="E198" t="s">
        <v>406</v>
      </c>
      <c r="F198" t="s">
        <v>389</v>
      </c>
      <c r="G198" t="s">
        <v>454</v>
      </c>
      <c r="H198" t="s">
        <v>391</v>
      </c>
      <c r="I198" t="s">
        <v>392</v>
      </c>
      <c r="J198" s="1">
        <v>45131</v>
      </c>
      <c r="K198" s="1">
        <v>45167</v>
      </c>
      <c r="L198">
        <v>36</v>
      </c>
      <c r="M198" s="2">
        <v>46765</v>
      </c>
      <c r="N198" s="2">
        <v>162088</v>
      </c>
      <c r="O198" s="2">
        <v>115323</v>
      </c>
      <c r="P198">
        <v>16</v>
      </c>
      <c r="Q198">
        <v>101.3</v>
      </c>
      <c r="R198">
        <v>2</v>
      </c>
      <c r="S198" t="s">
        <v>394</v>
      </c>
      <c r="T198" t="s">
        <v>393</v>
      </c>
      <c r="U198" t="s">
        <v>395</v>
      </c>
      <c r="V198">
        <v>40</v>
      </c>
      <c r="W198" t="s">
        <v>983</v>
      </c>
      <c r="X198">
        <v>1</v>
      </c>
      <c r="Y198" t="s">
        <v>422</v>
      </c>
      <c r="Z198" t="s">
        <v>984</v>
      </c>
      <c r="AA198">
        <v>118</v>
      </c>
      <c r="AB198">
        <v>72</v>
      </c>
      <c r="AC198">
        <v>51</v>
      </c>
      <c r="AD198" t="s">
        <v>444</v>
      </c>
      <c r="AE198">
        <v>7</v>
      </c>
      <c r="AF198">
        <v>1</v>
      </c>
      <c r="AG198" t="s">
        <v>451</v>
      </c>
      <c r="AH198">
        <v>15.48</v>
      </c>
      <c r="AI198" t="s">
        <v>458</v>
      </c>
      <c r="AJ198">
        <v>24867</v>
      </c>
      <c r="AK198">
        <v>823712</v>
      </c>
      <c r="AL198" t="s">
        <v>416</v>
      </c>
      <c r="AM198">
        <v>58654</v>
      </c>
      <c r="AN198">
        <v>12</v>
      </c>
      <c r="AO198">
        <v>90</v>
      </c>
      <c r="AP198" t="s">
        <v>426</v>
      </c>
      <c r="AQ198" s="2">
        <v>115323</v>
      </c>
    </row>
    <row r="199" spans="1:43" x14ac:dyDescent="0.25">
      <c r="A199" t="s">
        <v>985</v>
      </c>
      <c r="B199" t="s">
        <v>296</v>
      </c>
      <c r="C199" t="s">
        <v>439</v>
      </c>
      <c r="D199" t="s">
        <v>322</v>
      </c>
      <c r="E199" t="s">
        <v>388</v>
      </c>
      <c r="F199" t="s">
        <v>389</v>
      </c>
      <c r="G199" t="s">
        <v>390</v>
      </c>
      <c r="H199" t="s">
        <v>473</v>
      </c>
      <c r="I199" t="s">
        <v>410</v>
      </c>
      <c r="J199" s="1">
        <v>44719</v>
      </c>
      <c r="K199" s="1">
        <v>44750</v>
      </c>
      <c r="L199">
        <v>31</v>
      </c>
      <c r="M199" s="2">
        <v>71014</v>
      </c>
      <c r="N199" s="2">
        <v>81074</v>
      </c>
      <c r="O199" s="2">
        <v>10060</v>
      </c>
      <c r="P199">
        <v>4</v>
      </c>
      <c r="Q199">
        <v>152.5</v>
      </c>
      <c r="R199">
        <v>38</v>
      </c>
      <c r="S199" t="s">
        <v>393</v>
      </c>
      <c r="T199" t="s">
        <v>411</v>
      </c>
      <c r="U199" t="s">
        <v>395</v>
      </c>
      <c r="V199">
        <v>59</v>
      </c>
      <c r="W199" t="s">
        <v>986</v>
      </c>
      <c r="X199">
        <v>20</v>
      </c>
      <c r="Y199" t="s">
        <v>397</v>
      </c>
      <c r="Z199" t="s">
        <v>987</v>
      </c>
      <c r="AA199">
        <v>427</v>
      </c>
      <c r="AB199">
        <v>48</v>
      </c>
      <c r="AC199">
        <v>62</v>
      </c>
      <c r="AD199" t="s">
        <v>435</v>
      </c>
      <c r="AE199">
        <v>7</v>
      </c>
      <c r="AF199">
        <v>6</v>
      </c>
      <c r="AG199" t="s">
        <v>415</v>
      </c>
      <c r="AH199">
        <v>9.01</v>
      </c>
      <c r="AI199" t="s">
        <v>436</v>
      </c>
      <c r="AJ199">
        <v>0</v>
      </c>
      <c r="AK199">
        <v>393882</v>
      </c>
      <c r="AL199" t="s">
        <v>402</v>
      </c>
      <c r="AM199">
        <v>116603</v>
      </c>
      <c r="AN199">
        <v>4</v>
      </c>
      <c r="AO199">
        <v>90</v>
      </c>
      <c r="AP199" t="s">
        <v>417</v>
      </c>
      <c r="AQ199" s="2">
        <v>10060</v>
      </c>
    </row>
    <row r="200" spans="1:43" x14ac:dyDescent="0.25">
      <c r="A200" t="s">
        <v>988</v>
      </c>
      <c r="B200" t="s">
        <v>111</v>
      </c>
      <c r="C200" t="s">
        <v>439</v>
      </c>
      <c r="D200" t="s">
        <v>327</v>
      </c>
      <c r="E200" t="s">
        <v>388</v>
      </c>
      <c r="F200" t="s">
        <v>419</v>
      </c>
      <c r="G200" t="s">
        <v>390</v>
      </c>
      <c r="H200" t="s">
        <v>391</v>
      </c>
      <c r="I200" t="s">
        <v>469</v>
      </c>
      <c r="J200" s="1">
        <v>45469</v>
      </c>
      <c r="K200" s="1">
        <v>45495</v>
      </c>
      <c r="L200">
        <v>26</v>
      </c>
      <c r="M200" s="2">
        <v>106606</v>
      </c>
      <c r="N200" s="2">
        <v>221505</v>
      </c>
      <c r="O200" s="2">
        <v>114899</v>
      </c>
      <c r="P200">
        <v>7</v>
      </c>
      <c r="Q200">
        <v>166.2</v>
      </c>
      <c r="R200">
        <v>35</v>
      </c>
      <c r="S200" t="s">
        <v>393</v>
      </c>
      <c r="T200" t="s">
        <v>394</v>
      </c>
      <c r="U200" t="s">
        <v>395</v>
      </c>
      <c r="V200">
        <v>0</v>
      </c>
      <c r="W200" t="s">
        <v>989</v>
      </c>
      <c r="X200">
        <v>21</v>
      </c>
      <c r="Y200" t="s">
        <v>449</v>
      </c>
      <c r="Z200" t="s">
        <v>990</v>
      </c>
      <c r="AA200">
        <v>227</v>
      </c>
      <c r="AB200">
        <v>104</v>
      </c>
      <c r="AC200">
        <v>5</v>
      </c>
      <c r="AD200" t="s">
        <v>457</v>
      </c>
      <c r="AE200">
        <v>12</v>
      </c>
      <c r="AF200">
        <v>3</v>
      </c>
      <c r="AG200" t="s">
        <v>451</v>
      </c>
      <c r="AH200">
        <v>4.8099999999999996</v>
      </c>
      <c r="AI200" t="s">
        <v>479</v>
      </c>
      <c r="AJ200">
        <v>0</v>
      </c>
      <c r="AK200">
        <v>47141</v>
      </c>
      <c r="AL200" t="s">
        <v>425</v>
      </c>
      <c r="AM200">
        <v>119083</v>
      </c>
      <c r="AN200">
        <v>2</v>
      </c>
      <c r="AO200">
        <v>30</v>
      </c>
      <c r="AP200" t="s">
        <v>403</v>
      </c>
      <c r="AQ200" s="2">
        <v>114899</v>
      </c>
    </row>
    <row r="201" spans="1:43" x14ac:dyDescent="0.25">
      <c r="A201" t="s">
        <v>991</v>
      </c>
      <c r="B201" t="s">
        <v>14</v>
      </c>
      <c r="C201" t="s">
        <v>387</v>
      </c>
      <c r="D201" t="s">
        <v>321</v>
      </c>
      <c r="E201" t="s">
        <v>453</v>
      </c>
      <c r="F201" t="s">
        <v>389</v>
      </c>
      <c r="G201" t="s">
        <v>390</v>
      </c>
      <c r="H201" t="s">
        <v>473</v>
      </c>
      <c r="I201" t="s">
        <v>469</v>
      </c>
      <c r="J201" s="1">
        <v>44850</v>
      </c>
      <c r="K201" s="1">
        <v>44862</v>
      </c>
      <c r="L201">
        <v>12</v>
      </c>
      <c r="M201" s="2">
        <v>165291</v>
      </c>
      <c r="N201" s="2">
        <v>176598</v>
      </c>
      <c r="O201" s="2">
        <v>11307</v>
      </c>
      <c r="P201">
        <v>4</v>
      </c>
      <c r="Q201">
        <v>870.9</v>
      </c>
      <c r="R201">
        <v>63</v>
      </c>
      <c r="S201" t="s">
        <v>411</v>
      </c>
      <c r="T201" t="s">
        <v>393</v>
      </c>
      <c r="U201" t="s">
        <v>395</v>
      </c>
      <c r="V201">
        <v>90</v>
      </c>
      <c r="W201" t="s">
        <v>992</v>
      </c>
      <c r="X201">
        <v>18</v>
      </c>
      <c r="Y201" t="s">
        <v>462</v>
      </c>
      <c r="Z201" t="s">
        <v>993</v>
      </c>
      <c r="AA201">
        <v>1</v>
      </c>
      <c r="AB201">
        <v>47</v>
      </c>
      <c r="AC201">
        <v>57</v>
      </c>
      <c r="AD201" t="s">
        <v>399</v>
      </c>
      <c r="AE201">
        <v>14</v>
      </c>
      <c r="AF201">
        <v>3</v>
      </c>
      <c r="AG201" t="s">
        <v>451</v>
      </c>
      <c r="AH201">
        <v>16.649999999999999</v>
      </c>
      <c r="AI201" t="s">
        <v>401</v>
      </c>
      <c r="AJ201">
        <v>0</v>
      </c>
      <c r="AK201">
        <v>814701</v>
      </c>
      <c r="AL201" t="s">
        <v>402</v>
      </c>
      <c r="AM201">
        <v>148018</v>
      </c>
      <c r="AN201">
        <v>11</v>
      </c>
      <c r="AO201">
        <v>30</v>
      </c>
      <c r="AP201" t="s">
        <v>445</v>
      </c>
      <c r="AQ201" s="2">
        <v>11307</v>
      </c>
    </row>
    <row r="202" spans="1:43" x14ac:dyDescent="0.25">
      <c r="A202" t="s">
        <v>994</v>
      </c>
      <c r="B202" t="s">
        <v>77</v>
      </c>
      <c r="C202" t="s">
        <v>439</v>
      </c>
      <c r="D202" t="s">
        <v>327</v>
      </c>
      <c r="E202" t="s">
        <v>496</v>
      </c>
      <c r="F202" t="s">
        <v>440</v>
      </c>
      <c r="G202" t="s">
        <v>430</v>
      </c>
      <c r="H202" t="s">
        <v>473</v>
      </c>
      <c r="I202" t="s">
        <v>492</v>
      </c>
      <c r="J202" s="1">
        <v>45564</v>
      </c>
      <c r="K202" s="1">
        <v>45613</v>
      </c>
      <c r="L202">
        <v>49</v>
      </c>
      <c r="M202" s="2">
        <v>94296</v>
      </c>
      <c r="N202" s="2">
        <v>99025</v>
      </c>
      <c r="O202" s="2">
        <v>4729</v>
      </c>
      <c r="P202">
        <v>0</v>
      </c>
      <c r="Q202">
        <v>34.200000000000003</v>
      </c>
      <c r="R202">
        <v>19</v>
      </c>
      <c r="S202" t="s">
        <v>394</v>
      </c>
      <c r="T202" t="s">
        <v>393</v>
      </c>
      <c r="U202" t="s">
        <v>412</v>
      </c>
      <c r="V202">
        <v>0</v>
      </c>
      <c r="W202" t="s">
        <v>995</v>
      </c>
      <c r="X202">
        <v>27</v>
      </c>
      <c r="Y202" t="s">
        <v>449</v>
      </c>
      <c r="Z202" t="s">
        <v>996</v>
      </c>
      <c r="AA202">
        <v>426</v>
      </c>
      <c r="AB202">
        <v>94</v>
      </c>
      <c r="AC202">
        <v>46</v>
      </c>
      <c r="AD202" t="s">
        <v>457</v>
      </c>
      <c r="AE202">
        <v>4</v>
      </c>
      <c r="AF202">
        <v>7</v>
      </c>
      <c r="AG202" t="s">
        <v>424</v>
      </c>
      <c r="AH202">
        <v>4.6900000000000004</v>
      </c>
      <c r="AI202" t="s">
        <v>436</v>
      </c>
      <c r="AJ202">
        <v>0</v>
      </c>
      <c r="AK202">
        <v>327969</v>
      </c>
      <c r="AL202" t="s">
        <v>402</v>
      </c>
      <c r="AM202">
        <v>137359</v>
      </c>
      <c r="AN202">
        <v>1</v>
      </c>
      <c r="AO202">
        <v>30</v>
      </c>
      <c r="AP202" t="s">
        <v>403</v>
      </c>
      <c r="AQ202" s="2">
        <v>4729</v>
      </c>
    </row>
    <row r="203" spans="1:43" x14ac:dyDescent="0.25">
      <c r="A203" t="s">
        <v>997</v>
      </c>
      <c r="B203" t="s">
        <v>300</v>
      </c>
      <c r="C203" t="s">
        <v>405</v>
      </c>
      <c r="D203" t="s">
        <v>335</v>
      </c>
      <c r="E203" t="s">
        <v>406</v>
      </c>
      <c r="F203" t="s">
        <v>440</v>
      </c>
      <c r="G203" t="s">
        <v>408</v>
      </c>
      <c r="H203" t="s">
        <v>473</v>
      </c>
      <c r="I203" t="s">
        <v>492</v>
      </c>
      <c r="J203" s="1">
        <v>45813</v>
      </c>
      <c r="K203" s="1">
        <v>45835</v>
      </c>
      <c r="L203">
        <v>22</v>
      </c>
      <c r="M203" s="2">
        <v>459234</v>
      </c>
      <c r="N203" s="2">
        <v>475416</v>
      </c>
      <c r="O203" s="2">
        <v>16182</v>
      </c>
      <c r="P203">
        <v>16</v>
      </c>
      <c r="Q203">
        <v>439</v>
      </c>
      <c r="R203">
        <v>55</v>
      </c>
      <c r="S203" t="s">
        <v>393</v>
      </c>
      <c r="T203" t="s">
        <v>503</v>
      </c>
      <c r="U203" t="s">
        <v>416</v>
      </c>
      <c r="V203">
        <v>62</v>
      </c>
      <c r="W203" t="s">
        <v>959</v>
      </c>
      <c r="X203">
        <v>28</v>
      </c>
      <c r="Y203" t="s">
        <v>397</v>
      </c>
      <c r="Z203" t="s">
        <v>450</v>
      </c>
      <c r="AA203">
        <v>43</v>
      </c>
      <c r="AB203">
        <v>82</v>
      </c>
      <c r="AC203">
        <v>63</v>
      </c>
      <c r="AD203" t="s">
        <v>457</v>
      </c>
      <c r="AE203">
        <v>0</v>
      </c>
      <c r="AF203">
        <v>6</v>
      </c>
      <c r="AG203" t="s">
        <v>415</v>
      </c>
      <c r="AH203">
        <v>12.92</v>
      </c>
      <c r="AI203" t="s">
        <v>401</v>
      </c>
      <c r="AJ203">
        <v>0</v>
      </c>
      <c r="AK203">
        <v>404081</v>
      </c>
      <c r="AL203" t="s">
        <v>416</v>
      </c>
      <c r="AM203">
        <v>454089</v>
      </c>
      <c r="AN203">
        <v>10</v>
      </c>
      <c r="AO203">
        <v>90</v>
      </c>
      <c r="AP203" t="s">
        <v>403</v>
      </c>
      <c r="AQ203" s="2">
        <v>16182</v>
      </c>
    </row>
    <row r="204" spans="1:43" x14ac:dyDescent="0.25">
      <c r="A204" t="s">
        <v>998</v>
      </c>
      <c r="B204" t="s">
        <v>224</v>
      </c>
      <c r="C204" t="s">
        <v>405</v>
      </c>
      <c r="D204" t="s">
        <v>337</v>
      </c>
      <c r="E204" t="s">
        <v>388</v>
      </c>
      <c r="F204" t="s">
        <v>389</v>
      </c>
      <c r="G204" t="s">
        <v>454</v>
      </c>
      <c r="H204" t="s">
        <v>391</v>
      </c>
      <c r="I204" t="s">
        <v>410</v>
      </c>
      <c r="J204" s="1">
        <v>45452</v>
      </c>
      <c r="K204" s="1">
        <v>45465</v>
      </c>
      <c r="L204">
        <v>13</v>
      </c>
      <c r="M204" s="2">
        <v>142466</v>
      </c>
      <c r="N204" s="2">
        <v>115887</v>
      </c>
      <c r="O204" s="2">
        <v>-26579</v>
      </c>
      <c r="P204">
        <v>16</v>
      </c>
      <c r="Q204">
        <v>498.3</v>
      </c>
      <c r="R204">
        <v>93</v>
      </c>
      <c r="S204" t="s">
        <v>411</v>
      </c>
      <c r="T204" t="s">
        <v>393</v>
      </c>
      <c r="U204" t="s">
        <v>395</v>
      </c>
      <c r="V204">
        <v>0</v>
      </c>
      <c r="W204" t="s">
        <v>999</v>
      </c>
      <c r="X204">
        <v>28</v>
      </c>
      <c r="Y204" t="s">
        <v>462</v>
      </c>
      <c r="Z204" t="s">
        <v>1000</v>
      </c>
      <c r="AA204">
        <v>250</v>
      </c>
      <c r="AB204">
        <v>91</v>
      </c>
      <c r="AC204">
        <v>53</v>
      </c>
      <c r="AD204" t="s">
        <v>399</v>
      </c>
      <c r="AE204">
        <v>14</v>
      </c>
      <c r="AF204">
        <v>8</v>
      </c>
      <c r="AG204" t="s">
        <v>424</v>
      </c>
      <c r="AH204">
        <v>7.24</v>
      </c>
      <c r="AI204" t="s">
        <v>436</v>
      </c>
      <c r="AJ204">
        <v>0</v>
      </c>
      <c r="AK204">
        <v>761590</v>
      </c>
      <c r="AL204" t="s">
        <v>402</v>
      </c>
      <c r="AM204">
        <v>133486</v>
      </c>
      <c r="AN204">
        <v>3</v>
      </c>
      <c r="AO204">
        <v>180</v>
      </c>
      <c r="AP204" t="s">
        <v>437</v>
      </c>
      <c r="AQ204" s="2">
        <v>-26579</v>
      </c>
    </row>
    <row r="205" spans="1:43" x14ac:dyDescent="0.25">
      <c r="A205" t="s">
        <v>1001</v>
      </c>
      <c r="B205" t="s">
        <v>297</v>
      </c>
      <c r="C205" t="s">
        <v>481</v>
      </c>
      <c r="D205" t="s">
        <v>339</v>
      </c>
      <c r="E205" t="s">
        <v>460</v>
      </c>
      <c r="F205" t="s">
        <v>407</v>
      </c>
      <c r="G205" t="s">
        <v>454</v>
      </c>
      <c r="H205" t="s">
        <v>409</v>
      </c>
      <c r="I205" t="s">
        <v>392</v>
      </c>
      <c r="J205" s="1">
        <v>45671</v>
      </c>
      <c r="K205" s="1">
        <v>45717</v>
      </c>
      <c r="L205">
        <v>46</v>
      </c>
      <c r="M205" s="2">
        <v>5842</v>
      </c>
      <c r="N205" s="2">
        <v>30810</v>
      </c>
      <c r="O205" s="2">
        <v>24968</v>
      </c>
      <c r="P205">
        <v>16</v>
      </c>
      <c r="Q205">
        <v>576.20000000000005</v>
      </c>
      <c r="R205">
        <v>37</v>
      </c>
      <c r="S205" t="s">
        <v>393</v>
      </c>
      <c r="T205" t="s">
        <v>411</v>
      </c>
      <c r="U205" t="s">
        <v>416</v>
      </c>
      <c r="V205">
        <v>72</v>
      </c>
      <c r="W205" t="s">
        <v>989</v>
      </c>
      <c r="X205">
        <v>28</v>
      </c>
      <c r="Y205" t="s">
        <v>449</v>
      </c>
      <c r="Z205" t="s">
        <v>787</v>
      </c>
      <c r="AA205">
        <v>202</v>
      </c>
      <c r="AB205">
        <v>30</v>
      </c>
      <c r="AC205">
        <v>54</v>
      </c>
      <c r="AD205" t="s">
        <v>435</v>
      </c>
      <c r="AE205">
        <v>12</v>
      </c>
      <c r="AF205">
        <v>6</v>
      </c>
      <c r="AG205" t="s">
        <v>451</v>
      </c>
      <c r="AH205">
        <v>13.42</v>
      </c>
      <c r="AI205" t="s">
        <v>458</v>
      </c>
      <c r="AJ205">
        <v>0</v>
      </c>
      <c r="AK205">
        <v>201661</v>
      </c>
      <c r="AL205" t="s">
        <v>425</v>
      </c>
      <c r="AM205">
        <v>4656</v>
      </c>
      <c r="AN205">
        <v>0</v>
      </c>
      <c r="AO205">
        <v>90</v>
      </c>
      <c r="AP205" t="s">
        <v>403</v>
      </c>
      <c r="AQ205" s="2">
        <v>24968</v>
      </c>
    </row>
    <row r="206" spans="1:43" x14ac:dyDescent="0.25">
      <c r="A206" t="s">
        <v>1002</v>
      </c>
      <c r="B206" t="s">
        <v>164</v>
      </c>
      <c r="C206" t="s">
        <v>405</v>
      </c>
      <c r="D206" t="s">
        <v>319</v>
      </c>
      <c r="E206" t="s">
        <v>388</v>
      </c>
      <c r="F206" t="s">
        <v>485</v>
      </c>
      <c r="G206" t="s">
        <v>408</v>
      </c>
      <c r="H206" t="s">
        <v>391</v>
      </c>
      <c r="I206" t="s">
        <v>469</v>
      </c>
      <c r="J206" s="1">
        <v>45884</v>
      </c>
      <c r="K206" s="1">
        <v>45918</v>
      </c>
      <c r="L206">
        <v>34</v>
      </c>
      <c r="M206" s="2">
        <v>220425</v>
      </c>
      <c r="N206" s="2">
        <v>299565</v>
      </c>
      <c r="O206" s="2">
        <v>79140</v>
      </c>
      <c r="P206">
        <v>2</v>
      </c>
      <c r="Q206">
        <v>731.8</v>
      </c>
      <c r="R206">
        <v>24</v>
      </c>
      <c r="S206" t="s">
        <v>394</v>
      </c>
      <c r="T206" t="s">
        <v>503</v>
      </c>
      <c r="U206" t="s">
        <v>412</v>
      </c>
      <c r="V206">
        <v>0</v>
      </c>
      <c r="W206" t="s">
        <v>1003</v>
      </c>
      <c r="X206">
        <v>23</v>
      </c>
      <c r="Y206" t="s">
        <v>449</v>
      </c>
      <c r="Z206" t="s">
        <v>1004</v>
      </c>
      <c r="AA206">
        <v>53</v>
      </c>
      <c r="AB206">
        <v>46</v>
      </c>
      <c r="AC206">
        <v>13</v>
      </c>
      <c r="AD206" t="s">
        <v>399</v>
      </c>
      <c r="AE206">
        <v>14</v>
      </c>
      <c r="AF206">
        <v>3</v>
      </c>
      <c r="AG206" t="s">
        <v>451</v>
      </c>
      <c r="AH206">
        <v>15.55</v>
      </c>
      <c r="AI206" t="s">
        <v>458</v>
      </c>
      <c r="AJ206">
        <v>0</v>
      </c>
      <c r="AK206">
        <v>781648</v>
      </c>
      <c r="AL206" t="s">
        <v>416</v>
      </c>
      <c r="AM206">
        <v>218796</v>
      </c>
      <c r="AN206">
        <v>11</v>
      </c>
      <c r="AO206">
        <v>90</v>
      </c>
      <c r="AP206" t="s">
        <v>437</v>
      </c>
      <c r="AQ206" s="2">
        <v>79140</v>
      </c>
    </row>
    <row r="207" spans="1:43" x14ac:dyDescent="0.25">
      <c r="A207" t="s">
        <v>1005</v>
      </c>
      <c r="B207" t="s">
        <v>208</v>
      </c>
      <c r="C207" t="s">
        <v>468</v>
      </c>
      <c r="D207" t="s">
        <v>323</v>
      </c>
      <c r="E207" t="s">
        <v>388</v>
      </c>
      <c r="F207" t="s">
        <v>389</v>
      </c>
      <c r="G207" t="s">
        <v>430</v>
      </c>
      <c r="H207" t="s">
        <v>391</v>
      </c>
      <c r="I207" t="s">
        <v>469</v>
      </c>
      <c r="J207" s="1">
        <v>45684</v>
      </c>
      <c r="K207" s="1">
        <v>45701</v>
      </c>
      <c r="L207">
        <v>17</v>
      </c>
      <c r="M207" s="2">
        <v>327569</v>
      </c>
      <c r="N207" s="2">
        <v>411587</v>
      </c>
      <c r="O207" s="2">
        <v>84018</v>
      </c>
      <c r="P207">
        <v>21</v>
      </c>
      <c r="Q207">
        <v>562.29999999999995</v>
      </c>
      <c r="R207">
        <v>39</v>
      </c>
      <c r="S207" t="s">
        <v>393</v>
      </c>
      <c r="T207" t="s">
        <v>411</v>
      </c>
      <c r="U207" t="s">
        <v>395</v>
      </c>
      <c r="V207">
        <v>65</v>
      </c>
      <c r="W207" t="s">
        <v>1006</v>
      </c>
      <c r="X207">
        <v>35</v>
      </c>
      <c r="Y207" t="s">
        <v>449</v>
      </c>
      <c r="Z207" t="s">
        <v>1007</v>
      </c>
      <c r="AA207">
        <v>228</v>
      </c>
      <c r="AB207">
        <v>36</v>
      </c>
      <c r="AC207">
        <v>82</v>
      </c>
      <c r="AD207" t="s">
        <v>457</v>
      </c>
      <c r="AE207">
        <v>0</v>
      </c>
      <c r="AF207">
        <v>7</v>
      </c>
      <c r="AG207" t="s">
        <v>415</v>
      </c>
      <c r="AH207">
        <v>1.71</v>
      </c>
      <c r="AI207" t="s">
        <v>458</v>
      </c>
      <c r="AJ207">
        <v>0</v>
      </c>
      <c r="AK207">
        <v>940990</v>
      </c>
      <c r="AL207" t="s">
        <v>402</v>
      </c>
      <c r="AM207">
        <v>330682</v>
      </c>
      <c r="AN207">
        <v>11</v>
      </c>
      <c r="AO207">
        <v>180</v>
      </c>
      <c r="AP207" t="s">
        <v>445</v>
      </c>
      <c r="AQ207" s="2">
        <v>84018</v>
      </c>
    </row>
    <row r="208" spans="1:43" x14ac:dyDescent="0.25">
      <c r="A208" t="s">
        <v>1008</v>
      </c>
      <c r="B208" t="s">
        <v>46</v>
      </c>
      <c r="C208" t="s">
        <v>405</v>
      </c>
      <c r="D208" t="s">
        <v>337</v>
      </c>
      <c r="E208" t="s">
        <v>406</v>
      </c>
      <c r="F208" t="s">
        <v>407</v>
      </c>
      <c r="G208" t="s">
        <v>408</v>
      </c>
      <c r="H208" t="s">
        <v>391</v>
      </c>
      <c r="I208" t="s">
        <v>469</v>
      </c>
      <c r="J208" s="1">
        <v>45818</v>
      </c>
      <c r="K208" s="1">
        <v>45829</v>
      </c>
      <c r="L208">
        <v>11</v>
      </c>
      <c r="M208" s="2">
        <v>33681</v>
      </c>
      <c r="N208" s="2">
        <v>125688</v>
      </c>
      <c r="O208" s="2">
        <v>92007</v>
      </c>
      <c r="P208">
        <v>12</v>
      </c>
      <c r="Q208">
        <v>273.7</v>
      </c>
      <c r="R208">
        <v>89</v>
      </c>
      <c r="S208" t="s">
        <v>411</v>
      </c>
      <c r="T208" t="s">
        <v>393</v>
      </c>
      <c r="U208" t="s">
        <v>395</v>
      </c>
      <c r="V208">
        <v>0</v>
      </c>
      <c r="W208" t="s">
        <v>1009</v>
      </c>
      <c r="X208">
        <v>16</v>
      </c>
      <c r="Y208" t="s">
        <v>422</v>
      </c>
      <c r="Z208" t="s">
        <v>1010</v>
      </c>
      <c r="AA208">
        <v>142</v>
      </c>
      <c r="AB208">
        <v>58</v>
      </c>
      <c r="AC208">
        <v>39</v>
      </c>
      <c r="AD208" t="s">
        <v>457</v>
      </c>
      <c r="AE208">
        <v>0</v>
      </c>
      <c r="AF208">
        <v>5</v>
      </c>
      <c r="AG208" t="s">
        <v>415</v>
      </c>
      <c r="AH208">
        <v>14.22</v>
      </c>
      <c r="AI208" t="s">
        <v>436</v>
      </c>
      <c r="AJ208">
        <v>0</v>
      </c>
      <c r="AK208">
        <v>287759</v>
      </c>
      <c r="AL208" t="s">
        <v>416</v>
      </c>
      <c r="AM208">
        <v>83379</v>
      </c>
      <c r="AN208">
        <v>6</v>
      </c>
      <c r="AO208">
        <v>180</v>
      </c>
      <c r="AP208" t="s">
        <v>426</v>
      </c>
      <c r="AQ208" s="2">
        <v>92007</v>
      </c>
    </row>
    <row r="209" spans="1:43" x14ac:dyDescent="0.25">
      <c r="A209" t="s">
        <v>1011</v>
      </c>
      <c r="B209" t="s">
        <v>197</v>
      </c>
      <c r="C209" t="s">
        <v>439</v>
      </c>
      <c r="D209" t="s">
        <v>340</v>
      </c>
      <c r="E209" t="s">
        <v>388</v>
      </c>
      <c r="F209" t="s">
        <v>389</v>
      </c>
      <c r="G209" t="s">
        <v>390</v>
      </c>
      <c r="H209" t="s">
        <v>447</v>
      </c>
      <c r="I209" t="s">
        <v>469</v>
      </c>
      <c r="J209" s="1">
        <v>45491</v>
      </c>
      <c r="K209" s="1">
        <v>45494</v>
      </c>
      <c r="L209">
        <v>3</v>
      </c>
      <c r="M209" s="2">
        <v>444104</v>
      </c>
      <c r="N209" s="2">
        <v>495582</v>
      </c>
      <c r="O209" s="2">
        <v>51478</v>
      </c>
      <c r="P209">
        <v>12</v>
      </c>
      <c r="Q209">
        <v>251.8</v>
      </c>
      <c r="R209">
        <v>3</v>
      </c>
      <c r="S209" t="s">
        <v>394</v>
      </c>
      <c r="T209" t="s">
        <v>503</v>
      </c>
      <c r="U209" t="s">
        <v>395</v>
      </c>
      <c r="V209">
        <v>89</v>
      </c>
      <c r="W209" t="s">
        <v>1012</v>
      </c>
      <c r="X209">
        <v>18</v>
      </c>
      <c r="Y209" t="s">
        <v>449</v>
      </c>
      <c r="Z209" t="s">
        <v>535</v>
      </c>
      <c r="AA209">
        <v>50</v>
      </c>
      <c r="AB209">
        <v>15</v>
      </c>
      <c r="AC209">
        <v>72</v>
      </c>
      <c r="AD209" t="s">
        <v>457</v>
      </c>
      <c r="AE209">
        <v>14</v>
      </c>
      <c r="AF209">
        <v>5</v>
      </c>
      <c r="AG209" t="s">
        <v>400</v>
      </c>
      <c r="AH209">
        <v>10.62</v>
      </c>
      <c r="AI209" t="s">
        <v>479</v>
      </c>
      <c r="AJ209">
        <v>0</v>
      </c>
      <c r="AK209">
        <v>447693</v>
      </c>
      <c r="AL209" t="s">
        <v>402</v>
      </c>
      <c r="AM209">
        <v>473347</v>
      </c>
      <c r="AN209">
        <v>1</v>
      </c>
      <c r="AO209">
        <v>30</v>
      </c>
      <c r="AP209" t="s">
        <v>445</v>
      </c>
      <c r="AQ209" s="2">
        <v>51478</v>
      </c>
    </row>
    <row r="210" spans="1:43" x14ac:dyDescent="0.25">
      <c r="A210" t="s">
        <v>1013</v>
      </c>
      <c r="B210" t="s">
        <v>69</v>
      </c>
      <c r="C210" t="s">
        <v>428</v>
      </c>
      <c r="D210" t="s">
        <v>315</v>
      </c>
      <c r="E210" t="s">
        <v>406</v>
      </c>
      <c r="F210" t="s">
        <v>440</v>
      </c>
      <c r="G210" t="s">
        <v>454</v>
      </c>
      <c r="H210" t="s">
        <v>447</v>
      </c>
      <c r="I210" t="s">
        <v>469</v>
      </c>
      <c r="J210" s="1">
        <v>45661</v>
      </c>
      <c r="K210" s="1">
        <v>45662</v>
      </c>
      <c r="L210">
        <v>1</v>
      </c>
      <c r="M210" s="2">
        <v>238295</v>
      </c>
      <c r="N210" s="2">
        <v>338767</v>
      </c>
      <c r="O210" s="2">
        <v>100472</v>
      </c>
      <c r="P210">
        <v>12</v>
      </c>
      <c r="Q210">
        <v>536.5</v>
      </c>
      <c r="R210">
        <v>7</v>
      </c>
      <c r="S210" t="s">
        <v>394</v>
      </c>
      <c r="T210" t="s">
        <v>503</v>
      </c>
      <c r="U210" t="s">
        <v>416</v>
      </c>
      <c r="V210">
        <v>0</v>
      </c>
      <c r="W210" t="s">
        <v>477</v>
      </c>
      <c r="X210">
        <v>14</v>
      </c>
      <c r="Y210" t="s">
        <v>397</v>
      </c>
      <c r="Z210" t="s">
        <v>1014</v>
      </c>
      <c r="AA210">
        <v>173</v>
      </c>
      <c r="AB210">
        <v>81</v>
      </c>
      <c r="AC210">
        <v>24</v>
      </c>
      <c r="AD210" t="s">
        <v>457</v>
      </c>
      <c r="AE210">
        <v>0</v>
      </c>
      <c r="AF210">
        <v>1</v>
      </c>
      <c r="AG210" t="s">
        <v>415</v>
      </c>
      <c r="AH210">
        <v>5.22</v>
      </c>
      <c r="AI210" t="s">
        <v>436</v>
      </c>
      <c r="AJ210">
        <v>59023</v>
      </c>
      <c r="AK210">
        <v>850951</v>
      </c>
      <c r="AL210" t="s">
        <v>416</v>
      </c>
      <c r="AM210">
        <v>227301</v>
      </c>
      <c r="AN210">
        <v>0</v>
      </c>
      <c r="AO210">
        <v>365</v>
      </c>
      <c r="AP210" t="s">
        <v>445</v>
      </c>
      <c r="AQ210" s="2">
        <v>100472</v>
      </c>
    </row>
    <row r="211" spans="1:43" x14ac:dyDescent="0.25">
      <c r="A211" t="s">
        <v>1015</v>
      </c>
      <c r="B211" t="s">
        <v>155</v>
      </c>
      <c r="C211" t="s">
        <v>439</v>
      </c>
      <c r="D211" t="s">
        <v>322</v>
      </c>
      <c r="E211" t="s">
        <v>429</v>
      </c>
      <c r="F211" t="s">
        <v>440</v>
      </c>
      <c r="G211" t="s">
        <v>408</v>
      </c>
      <c r="H211" t="s">
        <v>473</v>
      </c>
      <c r="I211" t="s">
        <v>432</v>
      </c>
      <c r="J211" s="1">
        <v>45696</v>
      </c>
      <c r="K211" s="1">
        <v>45696</v>
      </c>
      <c r="L211">
        <v>0</v>
      </c>
      <c r="M211" s="2">
        <v>239340</v>
      </c>
      <c r="N211" s="2">
        <v>279030</v>
      </c>
      <c r="O211" s="2">
        <v>39690</v>
      </c>
      <c r="P211">
        <v>0</v>
      </c>
      <c r="Q211">
        <v>262.89999999999998</v>
      </c>
      <c r="R211">
        <v>61</v>
      </c>
      <c r="S211" t="s">
        <v>411</v>
      </c>
      <c r="T211" t="s">
        <v>503</v>
      </c>
      <c r="U211" t="s">
        <v>412</v>
      </c>
      <c r="V211">
        <v>78</v>
      </c>
      <c r="W211" t="s">
        <v>1016</v>
      </c>
      <c r="X211">
        <v>13</v>
      </c>
      <c r="Y211" t="s">
        <v>449</v>
      </c>
      <c r="Z211" t="s">
        <v>1017</v>
      </c>
      <c r="AA211">
        <v>78</v>
      </c>
      <c r="AB211">
        <v>80</v>
      </c>
      <c r="AC211">
        <v>49</v>
      </c>
      <c r="AD211" t="s">
        <v>444</v>
      </c>
      <c r="AE211">
        <v>21</v>
      </c>
      <c r="AF211">
        <v>6</v>
      </c>
      <c r="AG211" t="s">
        <v>424</v>
      </c>
      <c r="AH211">
        <v>8.9700000000000006</v>
      </c>
      <c r="AI211" t="s">
        <v>479</v>
      </c>
      <c r="AJ211">
        <v>0</v>
      </c>
      <c r="AK211">
        <v>258654</v>
      </c>
      <c r="AL211" t="s">
        <v>416</v>
      </c>
      <c r="AM211">
        <v>233039</v>
      </c>
      <c r="AN211">
        <v>10</v>
      </c>
      <c r="AO211">
        <v>365</v>
      </c>
      <c r="AP211" t="s">
        <v>445</v>
      </c>
      <c r="AQ211" s="2">
        <v>39690</v>
      </c>
    </row>
    <row r="212" spans="1:43" x14ac:dyDescent="0.25">
      <c r="A212" t="s">
        <v>1018</v>
      </c>
      <c r="B212" t="s">
        <v>256</v>
      </c>
      <c r="C212" t="s">
        <v>468</v>
      </c>
      <c r="D212" t="s">
        <v>311</v>
      </c>
      <c r="E212" t="s">
        <v>429</v>
      </c>
      <c r="F212" t="s">
        <v>485</v>
      </c>
      <c r="G212" t="s">
        <v>454</v>
      </c>
      <c r="H212" t="s">
        <v>391</v>
      </c>
      <c r="I212" t="s">
        <v>469</v>
      </c>
      <c r="J212" s="1">
        <v>45187</v>
      </c>
      <c r="K212" s="1">
        <v>45217</v>
      </c>
      <c r="L212">
        <v>30</v>
      </c>
      <c r="M212" s="2">
        <v>103603</v>
      </c>
      <c r="N212" s="2">
        <v>188798</v>
      </c>
      <c r="O212" s="2">
        <v>85195</v>
      </c>
      <c r="P212">
        <v>7</v>
      </c>
      <c r="Q212">
        <v>829.3</v>
      </c>
      <c r="R212">
        <v>66</v>
      </c>
      <c r="S212" t="s">
        <v>411</v>
      </c>
      <c r="T212" t="s">
        <v>393</v>
      </c>
      <c r="U212" t="s">
        <v>412</v>
      </c>
      <c r="V212">
        <v>0</v>
      </c>
      <c r="W212" t="s">
        <v>1019</v>
      </c>
      <c r="X212">
        <v>2</v>
      </c>
      <c r="Y212" t="s">
        <v>397</v>
      </c>
      <c r="Z212" t="s">
        <v>1020</v>
      </c>
      <c r="AA212">
        <v>417</v>
      </c>
      <c r="AB212">
        <v>65</v>
      </c>
      <c r="AC212">
        <v>12</v>
      </c>
      <c r="AD212" t="s">
        <v>457</v>
      </c>
      <c r="AE212">
        <v>12</v>
      </c>
      <c r="AF212">
        <v>7</v>
      </c>
      <c r="AG212" t="s">
        <v>451</v>
      </c>
      <c r="AH212">
        <v>8.85</v>
      </c>
      <c r="AI212" t="s">
        <v>458</v>
      </c>
      <c r="AJ212">
        <v>48448</v>
      </c>
      <c r="AK212">
        <v>671271</v>
      </c>
      <c r="AL212" t="s">
        <v>425</v>
      </c>
      <c r="AM212">
        <v>97613</v>
      </c>
      <c r="AN212">
        <v>9</v>
      </c>
      <c r="AO212">
        <v>30</v>
      </c>
      <c r="AP212" t="s">
        <v>417</v>
      </c>
      <c r="AQ212" s="2">
        <v>85195</v>
      </c>
    </row>
    <row r="213" spans="1:43" x14ac:dyDescent="0.25">
      <c r="A213" t="s">
        <v>1021</v>
      </c>
      <c r="B213" t="s">
        <v>252</v>
      </c>
      <c r="C213" t="s">
        <v>387</v>
      </c>
      <c r="D213" t="s">
        <v>326</v>
      </c>
      <c r="E213" t="s">
        <v>453</v>
      </c>
      <c r="F213" t="s">
        <v>485</v>
      </c>
      <c r="G213" t="s">
        <v>390</v>
      </c>
      <c r="H213" t="s">
        <v>409</v>
      </c>
      <c r="I213" t="s">
        <v>469</v>
      </c>
      <c r="J213" s="1">
        <v>45645</v>
      </c>
      <c r="K213" s="1">
        <v>45665</v>
      </c>
      <c r="L213">
        <v>20</v>
      </c>
      <c r="M213" s="2">
        <v>269649</v>
      </c>
      <c r="N213" s="2">
        <v>243729</v>
      </c>
      <c r="O213" s="2">
        <v>-25920</v>
      </c>
      <c r="P213">
        <v>4</v>
      </c>
      <c r="Q213">
        <v>34</v>
      </c>
      <c r="R213">
        <v>36</v>
      </c>
      <c r="S213" t="s">
        <v>393</v>
      </c>
      <c r="T213" t="s">
        <v>394</v>
      </c>
      <c r="U213" t="s">
        <v>416</v>
      </c>
      <c r="V213">
        <v>0</v>
      </c>
      <c r="W213" t="s">
        <v>1022</v>
      </c>
      <c r="X213">
        <v>26</v>
      </c>
      <c r="Y213" t="s">
        <v>442</v>
      </c>
      <c r="Z213" t="s">
        <v>642</v>
      </c>
      <c r="AA213">
        <v>183</v>
      </c>
      <c r="AB213">
        <v>71</v>
      </c>
      <c r="AC213">
        <v>53</v>
      </c>
      <c r="AD213" t="s">
        <v>444</v>
      </c>
      <c r="AE213">
        <v>19</v>
      </c>
      <c r="AF213">
        <v>3</v>
      </c>
      <c r="AG213" t="s">
        <v>451</v>
      </c>
      <c r="AH213">
        <v>8.68</v>
      </c>
      <c r="AI213" t="s">
        <v>458</v>
      </c>
      <c r="AJ213">
        <v>0</v>
      </c>
      <c r="AK213">
        <v>706625</v>
      </c>
      <c r="AL213" t="s">
        <v>425</v>
      </c>
      <c r="AM213">
        <v>272253</v>
      </c>
      <c r="AN213">
        <v>12</v>
      </c>
      <c r="AO213">
        <v>90</v>
      </c>
      <c r="AP213" t="s">
        <v>437</v>
      </c>
      <c r="AQ213" s="2">
        <v>-25920</v>
      </c>
    </row>
    <row r="214" spans="1:43" x14ac:dyDescent="0.25">
      <c r="A214" t="s">
        <v>1023</v>
      </c>
      <c r="B214" t="s">
        <v>182</v>
      </c>
      <c r="C214" t="s">
        <v>387</v>
      </c>
      <c r="D214" t="s">
        <v>319</v>
      </c>
      <c r="E214" t="s">
        <v>460</v>
      </c>
      <c r="F214" t="s">
        <v>407</v>
      </c>
      <c r="G214" t="s">
        <v>390</v>
      </c>
      <c r="H214" t="s">
        <v>409</v>
      </c>
      <c r="I214" t="s">
        <v>469</v>
      </c>
      <c r="J214" s="1">
        <v>44848</v>
      </c>
      <c r="K214" s="1">
        <v>44896</v>
      </c>
      <c r="L214">
        <v>48</v>
      </c>
      <c r="M214" s="2">
        <v>425577</v>
      </c>
      <c r="N214" s="2">
        <v>392698</v>
      </c>
      <c r="O214" s="2">
        <v>-32879</v>
      </c>
      <c r="P214">
        <v>14</v>
      </c>
      <c r="Q214">
        <v>299.8</v>
      </c>
      <c r="R214">
        <v>43</v>
      </c>
      <c r="S214" t="s">
        <v>393</v>
      </c>
      <c r="T214" t="s">
        <v>411</v>
      </c>
      <c r="U214" t="s">
        <v>412</v>
      </c>
      <c r="V214">
        <v>0</v>
      </c>
      <c r="W214" t="s">
        <v>831</v>
      </c>
      <c r="X214">
        <v>23</v>
      </c>
      <c r="Y214" t="s">
        <v>397</v>
      </c>
      <c r="Z214" t="s">
        <v>1024</v>
      </c>
      <c r="AA214">
        <v>294</v>
      </c>
      <c r="AB214">
        <v>36</v>
      </c>
      <c r="AC214">
        <v>65</v>
      </c>
      <c r="AD214" t="s">
        <v>435</v>
      </c>
      <c r="AE214">
        <v>21</v>
      </c>
      <c r="AF214">
        <v>2</v>
      </c>
      <c r="AG214" t="s">
        <v>424</v>
      </c>
      <c r="AH214">
        <v>2</v>
      </c>
      <c r="AI214" t="s">
        <v>436</v>
      </c>
      <c r="AJ214">
        <v>0</v>
      </c>
      <c r="AK214">
        <v>249071</v>
      </c>
      <c r="AL214" t="s">
        <v>416</v>
      </c>
      <c r="AM214">
        <v>466474</v>
      </c>
      <c r="AN214">
        <v>1</v>
      </c>
      <c r="AO214">
        <v>180</v>
      </c>
      <c r="AP214" t="s">
        <v>426</v>
      </c>
      <c r="AQ214" s="2">
        <v>-32879</v>
      </c>
    </row>
    <row r="215" spans="1:43" x14ac:dyDescent="0.25">
      <c r="A215" t="s">
        <v>1025</v>
      </c>
      <c r="B215" t="s">
        <v>147</v>
      </c>
      <c r="C215" t="s">
        <v>468</v>
      </c>
      <c r="D215" t="s">
        <v>339</v>
      </c>
      <c r="E215" t="s">
        <v>460</v>
      </c>
      <c r="F215" t="s">
        <v>407</v>
      </c>
      <c r="G215" t="s">
        <v>430</v>
      </c>
      <c r="H215" t="s">
        <v>409</v>
      </c>
      <c r="I215" t="s">
        <v>410</v>
      </c>
      <c r="J215" s="1">
        <v>45734</v>
      </c>
      <c r="K215" s="1">
        <v>45765</v>
      </c>
      <c r="L215">
        <v>31</v>
      </c>
      <c r="M215" s="2">
        <v>471107</v>
      </c>
      <c r="N215" s="2">
        <v>508495</v>
      </c>
      <c r="O215" s="2">
        <v>37388</v>
      </c>
      <c r="P215">
        <v>16</v>
      </c>
      <c r="Q215">
        <v>221.2</v>
      </c>
      <c r="R215">
        <v>32</v>
      </c>
      <c r="S215" t="s">
        <v>393</v>
      </c>
      <c r="T215" t="s">
        <v>393</v>
      </c>
      <c r="U215" t="s">
        <v>416</v>
      </c>
      <c r="V215">
        <v>0</v>
      </c>
      <c r="W215" t="s">
        <v>703</v>
      </c>
      <c r="X215">
        <v>42</v>
      </c>
      <c r="Y215" t="s">
        <v>442</v>
      </c>
      <c r="Z215" t="s">
        <v>759</v>
      </c>
      <c r="AA215">
        <v>252</v>
      </c>
      <c r="AB215">
        <v>69</v>
      </c>
      <c r="AC215">
        <v>60</v>
      </c>
      <c r="AD215" t="s">
        <v>457</v>
      </c>
      <c r="AE215">
        <v>16</v>
      </c>
      <c r="AF215">
        <v>1</v>
      </c>
      <c r="AG215" t="s">
        <v>400</v>
      </c>
      <c r="AH215">
        <v>13.2</v>
      </c>
      <c r="AI215" t="s">
        <v>479</v>
      </c>
      <c r="AJ215">
        <v>0</v>
      </c>
      <c r="AK215">
        <v>872101</v>
      </c>
      <c r="AL215" t="s">
        <v>425</v>
      </c>
      <c r="AM215">
        <v>461571</v>
      </c>
      <c r="AN215">
        <v>0</v>
      </c>
      <c r="AO215">
        <v>365</v>
      </c>
      <c r="AP215" t="s">
        <v>445</v>
      </c>
      <c r="AQ215" s="2">
        <v>37388</v>
      </c>
    </row>
    <row r="216" spans="1:43" x14ac:dyDescent="0.25">
      <c r="A216" t="s">
        <v>1026</v>
      </c>
      <c r="B216" t="s">
        <v>282</v>
      </c>
      <c r="C216" t="s">
        <v>468</v>
      </c>
      <c r="D216" t="s">
        <v>343</v>
      </c>
      <c r="E216" t="s">
        <v>406</v>
      </c>
      <c r="F216" t="s">
        <v>485</v>
      </c>
      <c r="G216" t="s">
        <v>430</v>
      </c>
      <c r="H216" t="s">
        <v>431</v>
      </c>
      <c r="I216" t="s">
        <v>469</v>
      </c>
      <c r="J216" s="1">
        <v>44921</v>
      </c>
      <c r="K216" s="1">
        <v>44929</v>
      </c>
      <c r="L216">
        <v>8</v>
      </c>
      <c r="M216" s="2">
        <v>377445</v>
      </c>
      <c r="N216" s="2">
        <v>399969</v>
      </c>
      <c r="O216" s="2">
        <v>22524</v>
      </c>
      <c r="P216">
        <v>16</v>
      </c>
      <c r="Q216">
        <v>201.3</v>
      </c>
      <c r="R216">
        <v>6</v>
      </c>
      <c r="S216" t="s">
        <v>394</v>
      </c>
      <c r="T216" t="s">
        <v>503</v>
      </c>
      <c r="U216" t="s">
        <v>395</v>
      </c>
      <c r="V216">
        <v>0</v>
      </c>
      <c r="W216" t="s">
        <v>1027</v>
      </c>
      <c r="X216">
        <v>33</v>
      </c>
      <c r="Y216" t="s">
        <v>397</v>
      </c>
      <c r="Z216" t="s">
        <v>1028</v>
      </c>
      <c r="AA216">
        <v>478</v>
      </c>
      <c r="AB216">
        <v>86</v>
      </c>
      <c r="AC216">
        <v>65</v>
      </c>
      <c r="AD216" t="s">
        <v>399</v>
      </c>
      <c r="AE216">
        <v>0</v>
      </c>
      <c r="AF216">
        <v>2</v>
      </c>
      <c r="AG216" t="s">
        <v>400</v>
      </c>
      <c r="AH216">
        <v>14.57</v>
      </c>
      <c r="AI216" t="s">
        <v>479</v>
      </c>
      <c r="AJ216">
        <v>0</v>
      </c>
      <c r="AK216">
        <v>292387</v>
      </c>
      <c r="AL216" t="s">
        <v>402</v>
      </c>
      <c r="AM216">
        <v>358071</v>
      </c>
      <c r="AN216">
        <v>3</v>
      </c>
      <c r="AO216">
        <v>90</v>
      </c>
      <c r="AP216" t="s">
        <v>403</v>
      </c>
      <c r="AQ216" s="2">
        <v>22524</v>
      </c>
    </row>
    <row r="217" spans="1:43" x14ac:dyDescent="0.25">
      <c r="A217" t="s">
        <v>1029</v>
      </c>
      <c r="B217" t="s">
        <v>100</v>
      </c>
      <c r="C217" t="s">
        <v>439</v>
      </c>
      <c r="D217" t="s">
        <v>331</v>
      </c>
      <c r="E217" t="s">
        <v>429</v>
      </c>
      <c r="F217" t="s">
        <v>440</v>
      </c>
      <c r="G217" t="s">
        <v>454</v>
      </c>
      <c r="H217" t="s">
        <v>420</v>
      </c>
      <c r="I217" t="s">
        <v>392</v>
      </c>
      <c r="J217" s="1">
        <v>45010</v>
      </c>
      <c r="K217" s="1">
        <v>45068</v>
      </c>
      <c r="L217">
        <v>58</v>
      </c>
      <c r="M217" s="2">
        <v>284178</v>
      </c>
      <c r="N217" s="2">
        <v>310266</v>
      </c>
      <c r="O217" s="2">
        <v>26088</v>
      </c>
      <c r="P217">
        <v>12</v>
      </c>
      <c r="Q217">
        <v>610.79999999999995</v>
      </c>
      <c r="R217">
        <v>63</v>
      </c>
      <c r="S217" t="s">
        <v>411</v>
      </c>
      <c r="T217" t="s">
        <v>394</v>
      </c>
      <c r="U217" t="s">
        <v>395</v>
      </c>
      <c r="V217">
        <v>0</v>
      </c>
      <c r="W217" t="s">
        <v>1030</v>
      </c>
      <c r="X217">
        <v>11</v>
      </c>
      <c r="Y217" t="s">
        <v>422</v>
      </c>
      <c r="Z217" t="s">
        <v>628</v>
      </c>
      <c r="AA217">
        <v>409</v>
      </c>
      <c r="AB217">
        <v>55</v>
      </c>
      <c r="AC217">
        <v>77</v>
      </c>
      <c r="AD217" t="s">
        <v>457</v>
      </c>
      <c r="AE217">
        <v>21</v>
      </c>
      <c r="AF217">
        <v>4</v>
      </c>
      <c r="AG217" t="s">
        <v>451</v>
      </c>
      <c r="AH217">
        <v>9.64</v>
      </c>
      <c r="AI217" t="s">
        <v>458</v>
      </c>
      <c r="AJ217">
        <v>0</v>
      </c>
      <c r="AK217">
        <v>654440</v>
      </c>
      <c r="AL217" t="s">
        <v>402</v>
      </c>
      <c r="AM217">
        <v>321464</v>
      </c>
      <c r="AN217">
        <v>6</v>
      </c>
      <c r="AO217">
        <v>365</v>
      </c>
      <c r="AP217" t="s">
        <v>417</v>
      </c>
      <c r="AQ217" s="2">
        <v>26088</v>
      </c>
    </row>
    <row r="218" spans="1:43" x14ac:dyDescent="0.25">
      <c r="A218" t="s">
        <v>1031</v>
      </c>
      <c r="B218" t="s">
        <v>32</v>
      </c>
      <c r="C218" t="s">
        <v>481</v>
      </c>
      <c r="D218" t="s">
        <v>313</v>
      </c>
      <c r="E218" t="s">
        <v>496</v>
      </c>
      <c r="F218" t="s">
        <v>485</v>
      </c>
      <c r="G218" t="s">
        <v>454</v>
      </c>
      <c r="H218" t="s">
        <v>431</v>
      </c>
      <c r="I218" t="s">
        <v>469</v>
      </c>
      <c r="J218" s="1">
        <v>45809</v>
      </c>
      <c r="K218" s="1">
        <v>45819</v>
      </c>
      <c r="L218">
        <v>10</v>
      </c>
      <c r="M218" s="2">
        <v>412758</v>
      </c>
      <c r="N218" s="2">
        <v>482225</v>
      </c>
      <c r="O218" s="2">
        <v>69467</v>
      </c>
      <c r="P218">
        <v>16</v>
      </c>
      <c r="Q218">
        <v>383.9</v>
      </c>
      <c r="R218">
        <v>66</v>
      </c>
      <c r="S218" t="s">
        <v>411</v>
      </c>
      <c r="T218" t="s">
        <v>411</v>
      </c>
      <c r="U218" t="s">
        <v>412</v>
      </c>
      <c r="V218">
        <v>62</v>
      </c>
      <c r="W218" t="s">
        <v>1032</v>
      </c>
      <c r="X218">
        <v>6</v>
      </c>
      <c r="Y218" t="s">
        <v>422</v>
      </c>
      <c r="Z218" t="s">
        <v>1033</v>
      </c>
      <c r="AA218">
        <v>366</v>
      </c>
      <c r="AB218">
        <v>68</v>
      </c>
      <c r="AC218">
        <v>75</v>
      </c>
      <c r="AD218" t="s">
        <v>457</v>
      </c>
      <c r="AE218">
        <v>2</v>
      </c>
      <c r="AF218">
        <v>5</v>
      </c>
      <c r="AG218" t="s">
        <v>400</v>
      </c>
      <c r="AH218">
        <v>8.52</v>
      </c>
      <c r="AI218" t="s">
        <v>458</v>
      </c>
      <c r="AJ218">
        <v>0</v>
      </c>
      <c r="AK218">
        <v>820576</v>
      </c>
      <c r="AL218" t="s">
        <v>402</v>
      </c>
      <c r="AM218">
        <v>456179</v>
      </c>
      <c r="AN218">
        <v>4</v>
      </c>
      <c r="AO218">
        <v>180</v>
      </c>
      <c r="AP218" t="s">
        <v>417</v>
      </c>
      <c r="AQ218" s="2">
        <v>69467</v>
      </c>
    </row>
    <row r="219" spans="1:43" x14ac:dyDescent="0.25">
      <c r="A219" t="s">
        <v>1034</v>
      </c>
      <c r="B219" t="s">
        <v>89</v>
      </c>
      <c r="C219" t="s">
        <v>387</v>
      </c>
      <c r="D219" t="s">
        <v>323</v>
      </c>
      <c r="E219" t="s">
        <v>460</v>
      </c>
      <c r="F219" t="s">
        <v>485</v>
      </c>
      <c r="G219" t="s">
        <v>430</v>
      </c>
      <c r="H219" t="s">
        <v>473</v>
      </c>
      <c r="I219" t="s">
        <v>492</v>
      </c>
      <c r="J219" s="1">
        <v>44918</v>
      </c>
      <c r="K219" s="1">
        <v>44945</v>
      </c>
      <c r="L219">
        <v>27</v>
      </c>
      <c r="M219" s="2">
        <v>418797</v>
      </c>
      <c r="N219" s="2">
        <v>429643</v>
      </c>
      <c r="O219" s="2">
        <v>10846</v>
      </c>
      <c r="P219">
        <v>2</v>
      </c>
      <c r="Q219">
        <v>469.3</v>
      </c>
      <c r="R219">
        <v>51</v>
      </c>
      <c r="S219" t="s">
        <v>393</v>
      </c>
      <c r="T219" t="s">
        <v>394</v>
      </c>
      <c r="U219" t="s">
        <v>395</v>
      </c>
      <c r="V219">
        <v>0</v>
      </c>
      <c r="W219" t="s">
        <v>666</v>
      </c>
      <c r="X219">
        <v>44</v>
      </c>
      <c r="Y219" t="s">
        <v>449</v>
      </c>
      <c r="Z219" t="s">
        <v>1035</v>
      </c>
      <c r="AA219">
        <v>97</v>
      </c>
      <c r="AB219">
        <v>92</v>
      </c>
      <c r="AC219">
        <v>43</v>
      </c>
      <c r="AD219" t="s">
        <v>457</v>
      </c>
      <c r="AE219">
        <v>9</v>
      </c>
      <c r="AF219">
        <v>4</v>
      </c>
      <c r="AG219" t="s">
        <v>424</v>
      </c>
      <c r="AH219">
        <v>1.55</v>
      </c>
      <c r="AI219" t="s">
        <v>401</v>
      </c>
      <c r="AJ219">
        <v>0</v>
      </c>
      <c r="AK219">
        <v>237871</v>
      </c>
      <c r="AL219" t="s">
        <v>402</v>
      </c>
      <c r="AM219">
        <v>433302</v>
      </c>
      <c r="AN219">
        <v>3</v>
      </c>
      <c r="AO219">
        <v>180</v>
      </c>
      <c r="AP219" t="s">
        <v>403</v>
      </c>
      <c r="AQ219" s="2">
        <v>10846</v>
      </c>
    </row>
    <row r="220" spans="1:43" x14ac:dyDescent="0.25">
      <c r="A220" t="s">
        <v>1036</v>
      </c>
      <c r="B220" t="s">
        <v>276</v>
      </c>
      <c r="C220" t="s">
        <v>439</v>
      </c>
      <c r="D220" t="s">
        <v>317</v>
      </c>
      <c r="E220" t="s">
        <v>496</v>
      </c>
      <c r="F220" t="s">
        <v>485</v>
      </c>
      <c r="G220" t="s">
        <v>430</v>
      </c>
      <c r="H220" t="s">
        <v>431</v>
      </c>
      <c r="I220" t="s">
        <v>392</v>
      </c>
      <c r="J220" s="1">
        <v>45887</v>
      </c>
      <c r="K220" s="1">
        <v>45906</v>
      </c>
      <c r="L220">
        <v>19</v>
      </c>
      <c r="M220" s="2">
        <v>384176</v>
      </c>
      <c r="N220" s="2">
        <v>364673</v>
      </c>
      <c r="O220" s="2">
        <v>-19503</v>
      </c>
      <c r="P220">
        <v>16</v>
      </c>
      <c r="Q220">
        <v>787.5</v>
      </c>
      <c r="R220">
        <v>94</v>
      </c>
      <c r="S220" t="s">
        <v>411</v>
      </c>
      <c r="T220" t="s">
        <v>503</v>
      </c>
      <c r="U220" t="s">
        <v>412</v>
      </c>
      <c r="V220">
        <v>0</v>
      </c>
      <c r="W220" t="s">
        <v>1037</v>
      </c>
      <c r="X220">
        <v>22</v>
      </c>
      <c r="Y220" t="s">
        <v>397</v>
      </c>
      <c r="Z220" t="s">
        <v>1038</v>
      </c>
      <c r="AA220">
        <v>2</v>
      </c>
      <c r="AB220">
        <v>34</v>
      </c>
      <c r="AC220">
        <v>18</v>
      </c>
      <c r="AD220" t="s">
        <v>435</v>
      </c>
      <c r="AE220">
        <v>16</v>
      </c>
      <c r="AF220">
        <v>3</v>
      </c>
      <c r="AG220" t="s">
        <v>400</v>
      </c>
      <c r="AH220">
        <v>15.58</v>
      </c>
      <c r="AI220" t="s">
        <v>436</v>
      </c>
      <c r="AJ220">
        <v>0</v>
      </c>
      <c r="AK220">
        <v>253427</v>
      </c>
      <c r="AL220" t="s">
        <v>416</v>
      </c>
      <c r="AM220">
        <v>419364</v>
      </c>
      <c r="AN220">
        <v>5</v>
      </c>
      <c r="AO220">
        <v>180</v>
      </c>
      <c r="AP220" t="s">
        <v>426</v>
      </c>
      <c r="AQ220" s="2">
        <v>-19503</v>
      </c>
    </row>
    <row r="221" spans="1:43" x14ac:dyDescent="0.25">
      <c r="A221" t="s">
        <v>1039</v>
      </c>
      <c r="B221" t="s">
        <v>35</v>
      </c>
      <c r="C221" t="s">
        <v>428</v>
      </c>
      <c r="D221" t="s">
        <v>317</v>
      </c>
      <c r="E221" t="s">
        <v>429</v>
      </c>
      <c r="F221" t="s">
        <v>485</v>
      </c>
      <c r="G221" t="s">
        <v>408</v>
      </c>
      <c r="H221" t="s">
        <v>447</v>
      </c>
      <c r="I221" t="s">
        <v>469</v>
      </c>
      <c r="J221" s="1">
        <v>45131</v>
      </c>
      <c r="K221" s="1">
        <v>45129</v>
      </c>
      <c r="L221">
        <v>-2</v>
      </c>
      <c r="M221" s="2">
        <v>391878</v>
      </c>
      <c r="N221" s="2">
        <v>372128</v>
      </c>
      <c r="O221" s="2">
        <v>-19750</v>
      </c>
      <c r="P221">
        <v>21</v>
      </c>
      <c r="Q221">
        <v>872.2</v>
      </c>
      <c r="R221">
        <v>68</v>
      </c>
      <c r="S221" t="s">
        <v>411</v>
      </c>
      <c r="T221" t="s">
        <v>393</v>
      </c>
      <c r="U221" t="s">
        <v>395</v>
      </c>
      <c r="V221">
        <v>65</v>
      </c>
      <c r="W221" t="s">
        <v>1040</v>
      </c>
      <c r="X221">
        <v>8</v>
      </c>
      <c r="Y221" t="s">
        <v>449</v>
      </c>
      <c r="Z221" t="s">
        <v>1041</v>
      </c>
      <c r="AA221">
        <v>218</v>
      </c>
      <c r="AB221">
        <v>38</v>
      </c>
      <c r="AC221">
        <v>16</v>
      </c>
      <c r="AD221" t="s">
        <v>435</v>
      </c>
      <c r="AE221">
        <v>9</v>
      </c>
      <c r="AF221">
        <v>7</v>
      </c>
      <c r="AG221" t="s">
        <v>451</v>
      </c>
      <c r="AH221">
        <v>15.45</v>
      </c>
      <c r="AI221" t="s">
        <v>458</v>
      </c>
      <c r="AJ221">
        <v>0</v>
      </c>
      <c r="AK221">
        <v>337613</v>
      </c>
      <c r="AL221" t="s">
        <v>416</v>
      </c>
      <c r="AM221">
        <v>384497</v>
      </c>
      <c r="AN221">
        <v>0</v>
      </c>
      <c r="AO221">
        <v>365</v>
      </c>
      <c r="AP221" t="s">
        <v>417</v>
      </c>
      <c r="AQ221" s="2">
        <v>-19750</v>
      </c>
    </row>
    <row r="222" spans="1:43" x14ac:dyDescent="0.25">
      <c r="A222" t="s">
        <v>1042</v>
      </c>
      <c r="B222" t="s">
        <v>284</v>
      </c>
      <c r="C222" t="s">
        <v>439</v>
      </c>
      <c r="D222" t="s">
        <v>315</v>
      </c>
      <c r="E222" t="s">
        <v>453</v>
      </c>
      <c r="F222" t="s">
        <v>407</v>
      </c>
      <c r="G222" t="s">
        <v>454</v>
      </c>
      <c r="H222" t="s">
        <v>473</v>
      </c>
      <c r="I222" t="s">
        <v>469</v>
      </c>
      <c r="J222" s="1">
        <v>45145</v>
      </c>
      <c r="K222" s="1">
        <v>45155</v>
      </c>
      <c r="L222">
        <v>10</v>
      </c>
      <c r="M222" s="2">
        <v>105041</v>
      </c>
      <c r="N222" s="2">
        <v>198999</v>
      </c>
      <c r="O222" s="2">
        <v>93958</v>
      </c>
      <c r="P222">
        <v>14</v>
      </c>
      <c r="Q222">
        <v>204.3</v>
      </c>
      <c r="R222">
        <v>16</v>
      </c>
      <c r="S222" t="s">
        <v>394</v>
      </c>
      <c r="T222" t="s">
        <v>503</v>
      </c>
      <c r="U222" t="s">
        <v>412</v>
      </c>
      <c r="V222">
        <v>0</v>
      </c>
      <c r="W222" t="s">
        <v>1043</v>
      </c>
      <c r="X222">
        <v>6</v>
      </c>
      <c r="Y222" t="s">
        <v>422</v>
      </c>
      <c r="Z222" t="s">
        <v>1044</v>
      </c>
      <c r="AA222">
        <v>187</v>
      </c>
      <c r="AB222">
        <v>29</v>
      </c>
      <c r="AC222">
        <v>38</v>
      </c>
      <c r="AD222" t="s">
        <v>399</v>
      </c>
      <c r="AE222">
        <v>12</v>
      </c>
      <c r="AF222">
        <v>8</v>
      </c>
      <c r="AG222" t="s">
        <v>415</v>
      </c>
      <c r="AH222">
        <v>13.2</v>
      </c>
      <c r="AI222" t="s">
        <v>458</v>
      </c>
      <c r="AJ222">
        <v>0</v>
      </c>
      <c r="AK222">
        <v>943127</v>
      </c>
      <c r="AL222" t="s">
        <v>402</v>
      </c>
      <c r="AM222">
        <v>106592</v>
      </c>
      <c r="AN222">
        <v>6</v>
      </c>
      <c r="AO222">
        <v>180</v>
      </c>
      <c r="AP222" t="s">
        <v>437</v>
      </c>
      <c r="AQ222" s="2">
        <v>93958</v>
      </c>
    </row>
    <row r="223" spans="1:43" x14ac:dyDescent="0.25">
      <c r="A223" t="s">
        <v>1045</v>
      </c>
      <c r="B223" t="s">
        <v>83</v>
      </c>
      <c r="C223" t="s">
        <v>405</v>
      </c>
      <c r="D223" t="s">
        <v>339</v>
      </c>
      <c r="E223" t="s">
        <v>453</v>
      </c>
      <c r="F223" t="s">
        <v>440</v>
      </c>
      <c r="G223" t="s">
        <v>390</v>
      </c>
      <c r="H223" t="s">
        <v>391</v>
      </c>
      <c r="I223" t="s">
        <v>492</v>
      </c>
      <c r="J223" s="1">
        <v>45798</v>
      </c>
      <c r="K223" s="1">
        <v>45813</v>
      </c>
      <c r="L223">
        <v>15</v>
      </c>
      <c r="M223" s="2">
        <v>313119</v>
      </c>
      <c r="N223" s="2">
        <v>322000</v>
      </c>
      <c r="O223" s="2">
        <v>8881</v>
      </c>
      <c r="P223">
        <v>0</v>
      </c>
      <c r="Q223">
        <v>490.3</v>
      </c>
      <c r="R223">
        <v>63</v>
      </c>
      <c r="S223" t="s">
        <v>411</v>
      </c>
      <c r="T223" t="s">
        <v>394</v>
      </c>
      <c r="U223" t="s">
        <v>395</v>
      </c>
      <c r="V223">
        <v>68</v>
      </c>
      <c r="W223" t="s">
        <v>621</v>
      </c>
      <c r="X223">
        <v>13</v>
      </c>
      <c r="Y223" t="s">
        <v>397</v>
      </c>
      <c r="Z223" t="s">
        <v>1046</v>
      </c>
      <c r="AA223">
        <v>311</v>
      </c>
      <c r="AB223">
        <v>106</v>
      </c>
      <c r="AC223">
        <v>17</v>
      </c>
      <c r="AD223" t="s">
        <v>457</v>
      </c>
      <c r="AE223">
        <v>21</v>
      </c>
      <c r="AF223">
        <v>2</v>
      </c>
      <c r="AG223" t="s">
        <v>424</v>
      </c>
      <c r="AH223">
        <v>17.55</v>
      </c>
      <c r="AI223" t="s">
        <v>401</v>
      </c>
      <c r="AJ223">
        <v>0</v>
      </c>
      <c r="AK223">
        <v>995936</v>
      </c>
      <c r="AL223" t="s">
        <v>425</v>
      </c>
      <c r="AM223">
        <v>335479</v>
      </c>
      <c r="AN223">
        <v>5</v>
      </c>
      <c r="AO223">
        <v>365</v>
      </c>
      <c r="AP223" t="s">
        <v>403</v>
      </c>
      <c r="AQ223" s="2">
        <v>8881</v>
      </c>
    </row>
    <row r="224" spans="1:43" x14ac:dyDescent="0.25">
      <c r="A224" t="s">
        <v>1047</v>
      </c>
      <c r="B224" t="s">
        <v>265</v>
      </c>
      <c r="C224" t="s">
        <v>387</v>
      </c>
      <c r="D224" t="s">
        <v>339</v>
      </c>
      <c r="E224" t="s">
        <v>429</v>
      </c>
      <c r="F224" t="s">
        <v>419</v>
      </c>
      <c r="G224" t="s">
        <v>430</v>
      </c>
      <c r="H224" t="s">
        <v>409</v>
      </c>
      <c r="I224" t="s">
        <v>432</v>
      </c>
      <c r="J224" s="1">
        <v>45589</v>
      </c>
      <c r="K224" s="1">
        <v>45645</v>
      </c>
      <c r="L224">
        <v>56</v>
      </c>
      <c r="M224" s="2">
        <v>77330</v>
      </c>
      <c r="N224" s="2">
        <v>57852</v>
      </c>
      <c r="O224" s="2">
        <v>-19478</v>
      </c>
      <c r="P224">
        <v>7</v>
      </c>
      <c r="Q224">
        <v>885</v>
      </c>
      <c r="R224">
        <v>60</v>
      </c>
      <c r="S224" t="s">
        <v>393</v>
      </c>
      <c r="T224" t="s">
        <v>503</v>
      </c>
      <c r="U224" t="s">
        <v>395</v>
      </c>
      <c r="V224">
        <v>82</v>
      </c>
      <c r="W224" t="s">
        <v>1048</v>
      </c>
      <c r="X224">
        <v>23</v>
      </c>
      <c r="Y224" t="s">
        <v>449</v>
      </c>
      <c r="Z224" t="s">
        <v>1038</v>
      </c>
      <c r="AA224">
        <v>312</v>
      </c>
      <c r="AB224">
        <v>108</v>
      </c>
      <c r="AC224">
        <v>71</v>
      </c>
      <c r="AD224" t="s">
        <v>399</v>
      </c>
      <c r="AE224">
        <v>7</v>
      </c>
      <c r="AF224">
        <v>8</v>
      </c>
      <c r="AG224" t="s">
        <v>451</v>
      </c>
      <c r="AH224">
        <v>9.7899999999999991</v>
      </c>
      <c r="AI224" t="s">
        <v>458</v>
      </c>
      <c r="AJ224">
        <v>0</v>
      </c>
      <c r="AK224">
        <v>438769</v>
      </c>
      <c r="AL224" t="s">
        <v>402</v>
      </c>
      <c r="AM224">
        <v>123165</v>
      </c>
      <c r="AN224">
        <v>7</v>
      </c>
      <c r="AO224">
        <v>365</v>
      </c>
      <c r="AP224" t="s">
        <v>426</v>
      </c>
      <c r="AQ224" s="2">
        <v>-19478</v>
      </c>
    </row>
    <row r="225" spans="1:43" x14ac:dyDescent="0.25">
      <c r="A225" t="s">
        <v>1049</v>
      </c>
      <c r="B225" t="s">
        <v>54</v>
      </c>
      <c r="C225" t="s">
        <v>387</v>
      </c>
      <c r="D225" t="s">
        <v>323</v>
      </c>
      <c r="E225" t="s">
        <v>429</v>
      </c>
      <c r="F225" t="s">
        <v>407</v>
      </c>
      <c r="G225" t="s">
        <v>390</v>
      </c>
      <c r="H225" t="s">
        <v>391</v>
      </c>
      <c r="I225" t="s">
        <v>432</v>
      </c>
      <c r="J225" s="1">
        <v>45428</v>
      </c>
      <c r="K225" s="1">
        <v>45427</v>
      </c>
      <c r="L225">
        <v>-1</v>
      </c>
      <c r="M225" s="2">
        <v>483781</v>
      </c>
      <c r="N225" s="2">
        <v>466556</v>
      </c>
      <c r="O225" s="2">
        <v>-17225</v>
      </c>
      <c r="P225">
        <v>12</v>
      </c>
      <c r="Q225">
        <v>714.7</v>
      </c>
      <c r="R225">
        <v>28</v>
      </c>
      <c r="S225" t="s">
        <v>394</v>
      </c>
      <c r="T225" t="s">
        <v>393</v>
      </c>
      <c r="U225" t="s">
        <v>416</v>
      </c>
      <c r="V225">
        <v>0</v>
      </c>
      <c r="W225" t="s">
        <v>1050</v>
      </c>
      <c r="X225">
        <v>41</v>
      </c>
      <c r="Y225" t="s">
        <v>422</v>
      </c>
      <c r="Z225" t="s">
        <v>1051</v>
      </c>
      <c r="AA225">
        <v>100</v>
      </c>
      <c r="AB225">
        <v>101</v>
      </c>
      <c r="AC225">
        <v>33</v>
      </c>
      <c r="AD225" t="s">
        <v>399</v>
      </c>
      <c r="AE225">
        <v>19</v>
      </c>
      <c r="AF225">
        <v>1</v>
      </c>
      <c r="AG225" t="s">
        <v>415</v>
      </c>
      <c r="AH225">
        <v>5.86</v>
      </c>
      <c r="AI225" t="s">
        <v>458</v>
      </c>
      <c r="AJ225">
        <v>0</v>
      </c>
      <c r="AK225">
        <v>53295</v>
      </c>
      <c r="AL225" t="s">
        <v>402</v>
      </c>
      <c r="AM225">
        <v>504002</v>
      </c>
      <c r="AN225">
        <v>7</v>
      </c>
      <c r="AO225">
        <v>30</v>
      </c>
      <c r="AP225" t="s">
        <v>417</v>
      </c>
      <c r="AQ225" s="2">
        <v>-17225</v>
      </c>
    </row>
    <row r="226" spans="1:43" x14ac:dyDescent="0.25">
      <c r="A226" t="s">
        <v>1052</v>
      </c>
      <c r="B226" t="s">
        <v>148</v>
      </c>
      <c r="C226" t="s">
        <v>428</v>
      </c>
      <c r="D226" t="s">
        <v>329</v>
      </c>
      <c r="E226" t="s">
        <v>453</v>
      </c>
      <c r="F226" t="s">
        <v>407</v>
      </c>
      <c r="G226" t="s">
        <v>408</v>
      </c>
      <c r="H226" t="s">
        <v>391</v>
      </c>
      <c r="I226" t="s">
        <v>492</v>
      </c>
      <c r="J226" s="1">
        <v>45801</v>
      </c>
      <c r="K226" s="1">
        <v>45839</v>
      </c>
      <c r="L226">
        <v>38</v>
      </c>
      <c r="M226" s="2">
        <v>486312</v>
      </c>
      <c r="N226" s="2">
        <v>480669</v>
      </c>
      <c r="O226" s="2">
        <v>-5643</v>
      </c>
      <c r="P226">
        <v>16</v>
      </c>
      <c r="Q226">
        <v>256.5</v>
      </c>
      <c r="R226">
        <v>82</v>
      </c>
      <c r="S226" t="s">
        <v>411</v>
      </c>
      <c r="T226" t="s">
        <v>393</v>
      </c>
      <c r="U226" t="s">
        <v>395</v>
      </c>
      <c r="V226">
        <v>0</v>
      </c>
      <c r="W226" t="s">
        <v>1053</v>
      </c>
      <c r="X226">
        <v>44</v>
      </c>
      <c r="Y226" t="s">
        <v>397</v>
      </c>
      <c r="Z226" t="s">
        <v>1054</v>
      </c>
      <c r="AA226">
        <v>374</v>
      </c>
      <c r="AB226">
        <v>88</v>
      </c>
      <c r="AC226">
        <v>30</v>
      </c>
      <c r="AD226" t="s">
        <v>399</v>
      </c>
      <c r="AE226">
        <v>4</v>
      </c>
      <c r="AF226">
        <v>2</v>
      </c>
      <c r="AG226" t="s">
        <v>424</v>
      </c>
      <c r="AH226">
        <v>16.440000000000001</v>
      </c>
      <c r="AI226" t="s">
        <v>401</v>
      </c>
      <c r="AJ226">
        <v>0</v>
      </c>
      <c r="AK226">
        <v>190553</v>
      </c>
      <c r="AL226" t="s">
        <v>425</v>
      </c>
      <c r="AM226">
        <v>496327</v>
      </c>
      <c r="AN226">
        <v>7</v>
      </c>
      <c r="AO226">
        <v>30</v>
      </c>
      <c r="AP226" t="s">
        <v>445</v>
      </c>
      <c r="AQ226" s="2">
        <v>-5643</v>
      </c>
    </row>
    <row r="227" spans="1:43" x14ac:dyDescent="0.25">
      <c r="A227" t="s">
        <v>1055</v>
      </c>
      <c r="B227" t="s">
        <v>277</v>
      </c>
      <c r="C227" t="s">
        <v>428</v>
      </c>
      <c r="D227" t="s">
        <v>338</v>
      </c>
      <c r="E227" t="s">
        <v>429</v>
      </c>
      <c r="F227" t="s">
        <v>440</v>
      </c>
      <c r="G227" t="s">
        <v>390</v>
      </c>
      <c r="H227" t="s">
        <v>409</v>
      </c>
      <c r="I227" t="s">
        <v>432</v>
      </c>
      <c r="J227" s="1">
        <v>45309</v>
      </c>
      <c r="K227" s="1">
        <v>45312</v>
      </c>
      <c r="L227">
        <v>3</v>
      </c>
      <c r="M227" s="2">
        <v>18743</v>
      </c>
      <c r="N227" s="2">
        <v>84918</v>
      </c>
      <c r="O227" s="2">
        <v>66175</v>
      </c>
      <c r="P227">
        <v>0</v>
      </c>
      <c r="Q227">
        <v>416.9</v>
      </c>
      <c r="R227">
        <v>72</v>
      </c>
      <c r="S227" t="s">
        <v>411</v>
      </c>
      <c r="T227" t="s">
        <v>503</v>
      </c>
      <c r="U227" t="s">
        <v>412</v>
      </c>
      <c r="V227">
        <v>0</v>
      </c>
      <c r="W227" t="s">
        <v>1056</v>
      </c>
      <c r="X227">
        <v>14</v>
      </c>
      <c r="Y227" t="s">
        <v>422</v>
      </c>
      <c r="Z227" t="s">
        <v>1057</v>
      </c>
      <c r="AA227">
        <v>272</v>
      </c>
      <c r="AB227">
        <v>107</v>
      </c>
      <c r="AC227">
        <v>10</v>
      </c>
      <c r="AD227" t="s">
        <v>435</v>
      </c>
      <c r="AE227">
        <v>4</v>
      </c>
      <c r="AF227">
        <v>6</v>
      </c>
      <c r="AG227" t="s">
        <v>424</v>
      </c>
      <c r="AH227">
        <v>12.84</v>
      </c>
      <c r="AI227" t="s">
        <v>458</v>
      </c>
      <c r="AJ227">
        <v>0</v>
      </c>
      <c r="AK227">
        <v>518268</v>
      </c>
      <c r="AL227" t="s">
        <v>425</v>
      </c>
      <c r="AM227">
        <v>36176</v>
      </c>
      <c r="AN227">
        <v>3</v>
      </c>
      <c r="AO227">
        <v>365</v>
      </c>
      <c r="AP227" t="s">
        <v>403</v>
      </c>
      <c r="AQ227" s="2">
        <v>66175</v>
      </c>
    </row>
    <row r="228" spans="1:43" x14ac:dyDescent="0.25">
      <c r="A228" t="s">
        <v>1058</v>
      </c>
      <c r="B228" t="s">
        <v>235</v>
      </c>
      <c r="C228" t="s">
        <v>405</v>
      </c>
      <c r="D228" t="s">
        <v>315</v>
      </c>
      <c r="E228" t="s">
        <v>496</v>
      </c>
      <c r="F228" t="s">
        <v>485</v>
      </c>
      <c r="G228" t="s">
        <v>430</v>
      </c>
      <c r="H228" t="s">
        <v>409</v>
      </c>
      <c r="I228" t="s">
        <v>492</v>
      </c>
      <c r="J228" s="1">
        <v>44893</v>
      </c>
      <c r="K228" s="1">
        <v>44936</v>
      </c>
      <c r="L228">
        <v>43</v>
      </c>
      <c r="M228" s="2">
        <v>272193</v>
      </c>
      <c r="N228" s="2">
        <v>377577</v>
      </c>
      <c r="O228" s="2">
        <v>105384</v>
      </c>
      <c r="P228">
        <v>21</v>
      </c>
      <c r="Q228">
        <v>439.9</v>
      </c>
      <c r="R228">
        <v>3</v>
      </c>
      <c r="S228" t="s">
        <v>394</v>
      </c>
      <c r="T228" t="s">
        <v>503</v>
      </c>
      <c r="U228" t="s">
        <v>412</v>
      </c>
      <c r="V228">
        <v>0</v>
      </c>
      <c r="W228" t="s">
        <v>826</v>
      </c>
      <c r="X228">
        <v>1</v>
      </c>
      <c r="Y228" t="s">
        <v>462</v>
      </c>
      <c r="Z228" t="s">
        <v>1059</v>
      </c>
      <c r="AA228">
        <v>262</v>
      </c>
      <c r="AB228">
        <v>74</v>
      </c>
      <c r="AC228">
        <v>9</v>
      </c>
      <c r="AD228" t="s">
        <v>444</v>
      </c>
      <c r="AE228">
        <v>9</v>
      </c>
      <c r="AF228">
        <v>6</v>
      </c>
      <c r="AG228" t="s">
        <v>424</v>
      </c>
      <c r="AH228">
        <v>12.26</v>
      </c>
      <c r="AI228" t="s">
        <v>458</v>
      </c>
      <c r="AJ228">
        <v>0</v>
      </c>
      <c r="AK228">
        <v>384345</v>
      </c>
      <c r="AL228" t="s">
        <v>402</v>
      </c>
      <c r="AM228">
        <v>313470</v>
      </c>
      <c r="AN228">
        <v>1</v>
      </c>
      <c r="AO228">
        <v>30</v>
      </c>
      <c r="AP228" t="s">
        <v>426</v>
      </c>
      <c r="AQ228" s="2">
        <v>105384</v>
      </c>
    </row>
    <row r="229" spans="1:43" x14ac:dyDescent="0.25">
      <c r="A229" t="s">
        <v>1060</v>
      </c>
      <c r="B229" t="s">
        <v>220</v>
      </c>
      <c r="C229" t="s">
        <v>468</v>
      </c>
      <c r="D229" t="s">
        <v>321</v>
      </c>
      <c r="E229" t="s">
        <v>453</v>
      </c>
      <c r="F229" t="s">
        <v>440</v>
      </c>
      <c r="G229" t="s">
        <v>430</v>
      </c>
      <c r="H229" t="s">
        <v>409</v>
      </c>
      <c r="I229" t="s">
        <v>410</v>
      </c>
      <c r="J229" s="1">
        <v>45018</v>
      </c>
      <c r="K229" s="1">
        <v>45065</v>
      </c>
      <c r="L229">
        <v>47</v>
      </c>
      <c r="M229" s="2">
        <v>189775</v>
      </c>
      <c r="N229" s="2">
        <v>165247</v>
      </c>
      <c r="O229" s="2">
        <v>-24528</v>
      </c>
      <c r="P229">
        <v>4</v>
      </c>
      <c r="Q229">
        <v>491.5</v>
      </c>
      <c r="R229">
        <v>65</v>
      </c>
      <c r="S229" t="s">
        <v>411</v>
      </c>
      <c r="T229" t="s">
        <v>411</v>
      </c>
      <c r="U229" t="s">
        <v>416</v>
      </c>
      <c r="V229">
        <v>84</v>
      </c>
      <c r="W229" t="s">
        <v>717</v>
      </c>
      <c r="X229">
        <v>2</v>
      </c>
      <c r="Y229" t="s">
        <v>442</v>
      </c>
      <c r="Z229" t="s">
        <v>1061</v>
      </c>
      <c r="AA229">
        <v>299</v>
      </c>
      <c r="AB229">
        <v>114</v>
      </c>
      <c r="AC229">
        <v>41</v>
      </c>
      <c r="AD229" t="s">
        <v>435</v>
      </c>
      <c r="AE229">
        <v>14</v>
      </c>
      <c r="AF229">
        <v>8</v>
      </c>
      <c r="AG229" t="s">
        <v>424</v>
      </c>
      <c r="AH229">
        <v>0.08</v>
      </c>
      <c r="AI229" t="s">
        <v>401</v>
      </c>
      <c r="AJ229">
        <v>0</v>
      </c>
      <c r="AK229">
        <v>836891</v>
      </c>
      <c r="AL229" t="s">
        <v>425</v>
      </c>
      <c r="AM229">
        <v>170425</v>
      </c>
      <c r="AN229">
        <v>0</v>
      </c>
      <c r="AO229">
        <v>365</v>
      </c>
      <c r="AP229" t="s">
        <v>403</v>
      </c>
      <c r="AQ229" s="2">
        <v>-24528</v>
      </c>
    </row>
    <row r="230" spans="1:43" x14ac:dyDescent="0.25">
      <c r="A230" t="s">
        <v>1062</v>
      </c>
      <c r="B230" t="s">
        <v>277</v>
      </c>
      <c r="C230" t="s">
        <v>387</v>
      </c>
      <c r="D230" t="s">
        <v>344</v>
      </c>
      <c r="E230" t="s">
        <v>406</v>
      </c>
      <c r="F230" t="s">
        <v>419</v>
      </c>
      <c r="G230" t="s">
        <v>454</v>
      </c>
      <c r="H230" t="s">
        <v>447</v>
      </c>
      <c r="I230" t="s">
        <v>492</v>
      </c>
      <c r="J230" s="1">
        <v>45956</v>
      </c>
      <c r="K230" s="1">
        <v>45967</v>
      </c>
      <c r="L230">
        <v>11</v>
      </c>
      <c r="M230" s="2">
        <v>125455</v>
      </c>
      <c r="N230" s="2">
        <v>93061</v>
      </c>
      <c r="O230" s="2">
        <v>-32394</v>
      </c>
      <c r="P230">
        <v>19</v>
      </c>
      <c r="Q230">
        <v>787.6</v>
      </c>
      <c r="R230">
        <v>15</v>
      </c>
      <c r="S230" t="s">
        <v>394</v>
      </c>
      <c r="T230" t="s">
        <v>503</v>
      </c>
      <c r="U230" t="s">
        <v>395</v>
      </c>
      <c r="V230">
        <v>100</v>
      </c>
      <c r="W230" t="s">
        <v>1063</v>
      </c>
      <c r="X230">
        <v>1</v>
      </c>
      <c r="Y230" t="s">
        <v>422</v>
      </c>
      <c r="Z230" t="s">
        <v>1064</v>
      </c>
      <c r="AA230">
        <v>113</v>
      </c>
      <c r="AB230">
        <v>107</v>
      </c>
      <c r="AC230">
        <v>9</v>
      </c>
      <c r="AD230" t="s">
        <v>444</v>
      </c>
      <c r="AE230">
        <v>14</v>
      </c>
      <c r="AF230">
        <v>8</v>
      </c>
      <c r="AG230" t="s">
        <v>451</v>
      </c>
      <c r="AH230">
        <v>13.29</v>
      </c>
      <c r="AI230" t="s">
        <v>458</v>
      </c>
      <c r="AJ230">
        <v>0</v>
      </c>
      <c r="AK230">
        <v>800602</v>
      </c>
      <c r="AL230" t="s">
        <v>425</v>
      </c>
      <c r="AM230">
        <v>110489</v>
      </c>
      <c r="AN230">
        <v>2</v>
      </c>
      <c r="AO230">
        <v>30</v>
      </c>
      <c r="AP230" t="s">
        <v>445</v>
      </c>
      <c r="AQ230" s="2">
        <v>-32394</v>
      </c>
    </row>
    <row r="231" spans="1:43" x14ac:dyDescent="0.25">
      <c r="A231" t="s">
        <v>1065</v>
      </c>
      <c r="B231" t="s">
        <v>132</v>
      </c>
      <c r="C231" t="s">
        <v>468</v>
      </c>
      <c r="D231" t="s">
        <v>326</v>
      </c>
      <c r="E231" t="s">
        <v>496</v>
      </c>
      <c r="F231" t="s">
        <v>389</v>
      </c>
      <c r="G231" t="s">
        <v>390</v>
      </c>
      <c r="H231" t="s">
        <v>473</v>
      </c>
      <c r="I231" t="s">
        <v>392</v>
      </c>
      <c r="J231" s="1">
        <v>44695</v>
      </c>
      <c r="K231" s="1">
        <v>44694</v>
      </c>
      <c r="L231">
        <v>-1</v>
      </c>
      <c r="M231" s="2">
        <v>24157</v>
      </c>
      <c r="N231" s="2">
        <v>110565</v>
      </c>
      <c r="O231" s="2">
        <v>86408</v>
      </c>
      <c r="P231">
        <v>2</v>
      </c>
      <c r="Q231">
        <v>318.39999999999998</v>
      </c>
      <c r="R231">
        <v>49</v>
      </c>
      <c r="S231" t="s">
        <v>393</v>
      </c>
      <c r="T231" t="s">
        <v>411</v>
      </c>
      <c r="U231" t="s">
        <v>412</v>
      </c>
      <c r="V231">
        <v>50</v>
      </c>
      <c r="W231" t="s">
        <v>1066</v>
      </c>
      <c r="X231">
        <v>1</v>
      </c>
      <c r="Y231" t="s">
        <v>397</v>
      </c>
      <c r="Z231" t="s">
        <v>1067</v>
      </c>
      <c r="AA231">
        <v>455</v>
      </c>
      <c r="AB231">
        <v>71</v>
      </c>
      <c r="AC231">
        <v>84</v>
      </c>
      <c r="AD231" t="s">
        <v>399</v>
      </c>
      <c r="AE231">
        <v>2</v>
      </c>
      <c r="AF231">
        <v>8</v>
      </c>
      <c r="AG231" t="s">
        <v>415</v>
      </c>
      <c r="AH231">
        <v>7.02</v>
      </c>
      <c r="AI231" t="s">
        <v>479</v>
      </c>
      <c r="AJ231">
        <v>47111</v>
      </c>
      <c r="AK231">
        <v>196170</v>
      </c>
      <c r="AL231" t="s">
        <v>425</v>
      </c>
      <c r="AM231">
        <v>17387</v>
      </c>
      <c r="AN231">
        <v>5</v>
      </c>
      <c r="AO231">
        <v>180</v>
      </c>
      <c r="AP231" t="s">
        <v>426</v>
      </c>
      <c r="AQ231" s="2">
        <v>86408</v>
      </c>
    </row>
    <row r="232" spans="1:43" x14ac:dyDescent="0.25">
      <c r="A232" t="s">
        <v>1068</v>
      </c>
      <c r="B232" t="s">
        <v>266</v>
      </c>
      <c r="C232" t="s">
        <v>387</v>
      </c>
      <c r="D232" t="s">
        <v>344</v>
      </c>
      <c r="E232" t="s">
        <v>496</v>
      </c>
      <c r="F232" t="s">
        <v>407</v>
      </c>
      <c r="G232" t="s">
        <v>454</v>
      </c>
      <c r="H232" t="s">
        <v>409</v>
      </c>
      <c r="I232" t="s">
        <v>492</v>
      </c>
      <c r="J232" s="1">
        <v>45881</v>
      </c>
      <c r="K232" s="1">
        <v>45931</v>
      </c>
      <c r="L232">
        <v>50</v>
      </c>
      <c r="M232" s="2">
        <v>113629</v>
      </c>
      <c r="N232" s="2">
        <v>202208</v>
      </c>
      <c r="O232" s="2">
        <v>88579</v>
      </c>
      <c r="P232">
        <v>2</v>
      </c>
      <c r="Q232">
        <v>837.4</v>
      </c>
      <c r="R232">
        <v>81</v>
      </c>
      <c r="S232" t="s">
        <v>411</v>
      </c>
      <c r="T232" t="s">
        <v>393</v>
      </c>
      <c r="U232" t="s">
        <v>395</v>
      </c>
      <c r="V232">
        <v>0</v>
      </c>
      <c r="W232" t="s">
        <v>1069</v>
      </c>
      <c r="X232">
        <v>10</v>
      </c>
      <c r="Y232" t="s">
        <v>442</v>
      </c>
      <c r="Z232" t="s">
        <v>993</v>
      </c>
      <c r="AA232">
        <v>227</v>
      </c>
      <c r="AB232">
        <v>73</v>
      </c>
      <c r="AC232">
        <v>39</v>
      </c>
      <c r="AD232" t="s">
        <v>444</v>
      </c>
      <c r="AE232">
        <v>19</v>
      </c>
      <c r="AF232">
        <v>8</v>
      </c>
      <c r="AG232" t="s">
        <v>424</v>
      </c>
      <c r="AH232">
        <v>0.73</v>
      </c>
      <c r="AI232" t="s">
        <v>458</v>
      </c>
      <c r="AJ232">
        <v>0</v>
      </c>
      <c r="AK232">
        <v>173479</v>
      </c>
      <c r="AL232" t="s">
        <v>425</v>
      </c>
      <c r="AM232">
        <v>101244</v>
      </c>
      <c r="AN232">
        <v>2</v>
      </c>
      <c r="AO232">
        <v>90</v>
      </c>
      <c r="AP232" t="s">
        <v>403</v>
      </c>
      <c r="AQ232" s="2">
        <v>88579</v>
      </c>
    </row>
    <row r="233" spans="1:43" x14ac:dyDescent="0.25">
      <c r="A233" t="s">
        <v>1070</v>
      </c>
      <c r="B233" t="s">
        <v>244</v>
      </c>
      <c r="C233" t="s">
        <v>439</v>
      </c>
      <c r="D233" t="s">
        <v>317</v>
      </c>
      <c r="E233" t="s">
        <v>406</v>
      </c>
      <c r="F233" t="s">
        <v>485</v>
      </c>
      <c r="G233" t="s">
        <v>454</v>
      </c>
      <c r="H233" t="s">
        <v>431</v>
      </c>
      <c r="I233" t="s">
        <v>392</v>
      </c>
      <c r="J233" s="1">
        <v>45124</v>
      </c>
      <c r="K233" s="1">
        <v>45181</v>
      </c>
      <c r="L233">
        <v>57</v>
      </c>
      <c r="M233" s="2">
        <v>29719</v>
      </c>
      <c r="N233" s="2">
        <v>73532</v>
      </c>
      <c r="O233" s="2">
        <v>43813</v>
      </c>
      <c r="P233">
        <v>12</v>
      </c>
      <c r="Q233">
        <v>547.6</v>
      </c>
      <c r="R233">
        <v>47</v>
      </c>
      <c r="S233" t="s">
        <v>393</v>
      </c>
      <c r="T233" t="s">
        <v>503</v>
      </c>
      <c r="U233" t="s">
        <v>416</v>
      </c>
      <c r="V233">
        <v>93</v>
      </c>
      <c r="W233" t="s">
        <v>647</v>
      </c>
      <c r="X233">
        <v>18</v>
      </c>
      <c r="Y233" t="s">
        <v>397</v>
      </c>
      <c r="Z233" t="s">
        <v>1071</v>
      </c>
      <c r="AA233">
        <v>125</v>
      </c>
      <c r="AB233">
        <v>67</v>
      </c>
      <c r="AC233">
        <v>46</v>
      </c>
      <c r="AD233" t="s">
        <v>444</v>
      </c>
      <c r="AE233">
        <v>0</v>
      </c>
      <c r="AF233">
        <v>1</v>
      </c>
      <c r="AG233" t="s">
        <v>415</v>
      </c>
      <c r="AH233">
        <v>7.25</v>
      </c>
      <c r="AI233" t="s">
        <v>436</v>
      </c>
      <c r="AJ233">
        <v>0</v>
      </c>
      <c r="AK233">
        <v>967425</v>
      </c>
      <c r="AL233" t="s">
        <v>402</v>
      </c>
      <c r="AM233">
        <v>61488</v>
      </c>
      <c r="AN233">
        <v>8</v>
      </c>
      <c r="AO233">
        <v>30</v>
      </c>
      <c r="AP233" t="s">
        <v>417</v>
      </c>
      <c r="AQ233" s="2">
        <v>43813</v>
      </c>
    </row>
    <row r="234" spans="1:43" x14ac:dyDescent="0.25">
      <c r="A234" t="s">
        <v>1072</v>
      </c>
      <c r="B234" t="s">
        <v>290</v>
      </c>
      <c r="C234" t="s">
        <v>405</v>
      </c>
      <c r="D234" t="s">
        <v>321</v>
      </c>
      <c r="E234" t="s">
        <v>388</v>
      </c>
      <c r="F234" t="s">
        <v>419</v>
      </c>
      <c r="G234" t="s">
        <v>430</v>
      </c>
      <c r="H234" t="s">
        <v>391</v>
      </c>
      <c r="I234" t="s">
        <v>410</v>
      </c>
      <c r="J234" s="1">
        <v>45360</v>
      </c>
      <c r="K234" s="1">
        <v>45358</v>
      </c>
      <c r="L234">
        <v>-2</v>
      </c>
      <c r="M234" s="2">
        <v>222967</v>
      </c>
      <c r="N234" s="2">
        <v>222873</v>
      </c>
      <c r="O234" s="2">
        <v>-94</v>
      </c>
      <c r="P234">
        <v>16</v>
      </c>
      <c r="Q234">
        <v>431.2</v>
      </c>
      <c r="R234">
        <v>40</v>
      </c>
      <c r="S234" t="s">
        <v>393</v>
      </c>
      <c r="T234" t="s">
        <v>393</v>
      </c>
      <c r="U234" t="s">
        <v>416</v>
      </c>
      <c r="V234">
        <v>0</v>
      </c>
      <c r="W234" t="s">
        <v>1073</v>
      </c>
      <c r="X234">
        <v>8</v>
      </c>
      <c r="Y234" t="s">
        <v>442</v>
      </c>
      <c r="Z234" t="s">
        <v>1074</v>
      </c>
      <c r="AA234">
        <v>480</v>
      </c>
      <c r="AB234">
        <v>60</v>
      </c>
      <c r="AC234">
        <v>30</v>
      </c>
      <c r="AD234" t="s">
        <v>435</v>
      </c>
      <c r="AE234">
        <v>9</v>
      </c>
      <c r="AF234">
        <v>7</v>
      </c>
      <c r="AG234" t="s">
        <v>451</v>
      </c>
      <c r="AH234">
        <v>14.41</v>
      </c>
      <c r="AI234" t="s">
        <v>479</v>
      </c>
      <c r="AJ234">
        <v>0</v>
      </c>
      <c r="AK234">
        <v>129501</v>
      </c>
      <c r="AL234" t="s">
        <v>425</v>
      </c>
      <c r="AM234">
        <v>243049</v>
      </c>
      <c r="AN234">
        <v>10</v>
      </c>
      <c r="AO234">
        <v>30</v>
      </c>
      <c r="AP234" t="s">
        <v>426</v>
      </c>
      <c r="AQ234" s="2">
        <v>-94</v>
      </c>
    </row>
    <row r="235" spans="1:43" x14ac:dyDescent="0.25">
      <c r="A235" t="s">
        <v>1075</v>
      </c>
      <c r="B235" t="s">
        <v>270</v>
      </c>
      <c r="C235" t="s">
        <v>428</v>
      </c>
      <c r="D235" t="s">
        <v>317</v>
      </c>
      <c r="E235" t="s">
        <v>388</v>
      </c>
      <c r="F235" t="s">
        <v>389</v>
      </c>
      <c r="G235" t="s">
        <v>390</v>
      </c>
      <c r="H235" t="s">
        <v>420</v>
      </c>
      <c r="I235" t="s">
        <v>410</v>
      </c>
      <c r="J235" s="1">
        <v>44701</v>
      </c>
      <c r="K235" s="1">
        <v>44745</v>
      </c>
      <c r="L235">
        <v>44</v>
      </c>
      <c r="M235" s="2">
        <v>112214</v>
      </c>
      <c r="N235" s="2">
        <v>193895</v>
      </c>
      <c r="O235" s="2">
        <v>81681</v>
      </c>
      <c r="P235">
        <v>2</v>
      </c>
      <c r="Q235">
        <v>823.1</v>
      </c>
      <c r="R235">
        <v>50</v>
      </c>
      <c r="S235" t="s">
        <v>393</v>
      </c>
      <c r="T235" t="s">
        <v>394</v>
      </c>
      <c r="U235" t="s">
        <v>395</v>
      </c>
      <c r="V235">
        <v>0</v>
      </c>
      <c r="W235" t="s">
        <v>1076</v>
      </c>
      <c r="X235">
        <v>15</v>
      </c>
      <c r="Y235" t="s">
        <v>397</v>
      </c>
      <c r="Z235" t="s">
        <v>874</v>
      </c>
      <c r="AA235">
        <v>99</v>
      </c>
      <c r="AB235">
        <v>65</v>
      </c>
      <c r="AC235">
        <v>84</v>
      </c>
      <c r="AD235" t="s">
        <v>435</v>
      </c>
      <c r="AE235">
        <v>19</v>
      </c>
      <c r="AF235">
        <v>1</v>
      </c>
      <c r="AG235" t="s">
        <v>451</v>
      </c>
      <c r="AH235">
        <v>7.17</v>
      </c>
      <c r="AI235" t="s">
        <v>436</v>
      </c>
      <c r="AJ235">
        <v>0</v>
      </c>
      <c r="AK235">
        <v>647313</v>
      </c>
      <c r="AL235" t="s">
        <v>402</v>
      </c>
      <c r="AM235">
        <v>131819</v>
      </c>
      <c r="AN235">
        <v>6</v>
      </c>
      <c r="AO235">
        <v>365</v>
      </c>
      <c r="AP235" t="s">
        <v>426</v>
      </c>
      <c r="AQ235" s="2">
        <v>81681</v>
      </c>
    </row>
    <row r="236" spans="1:43" x14ac:dyDescent="0.25">
      <c r="A236" t="s">
        <v>1077</v>
      </c>
      <c r="B236" t="s">
        <v>187</v>
      </c>
      <c r="C236" t="s">
        <v>405</v>
      </c>
      <c r="D236" t="s">
        <v>311</v>
      </c>
      <c r="E236" t="s">
        <v>460</v>
      </c>
      <c r="F236" t="s">
        <v>389</v>
      </c>
      <c r="G236" t="s">
        <v>430</v>
      </c>
      <c r="H236" t="s">
        <v>409</v>
      </c>
      <c r="I236" t="s">
        <v>469</v>
      </c>
      <c r="J236" s="1">
        <v>45368</v>
      </c>
      <c r="K236" s="1">
        <v>45368</v>
      </c>
      <c r="L236">
        <v>0</v>
      </c>
      <c r="M236" s="2">
        <v>177233</v>
      </c>
      <c r="N236" s="2">
        <v>225123</v>
      </c>
      <c r="O236" s="2">
        <v>47890</v>
      </c>
      <c r="P236">
        <v>12</v>
      </c>
      <c r="Q236">
        <v>367.2</v>
      </c>
      <c r="R236">
        <v>53</v>
      </c>
      <c r="S236" t="s">
        <v>393</v>
      </c>
      <c r="T236" t="s">
        <v>411</v>
      </c>
      <c r="U236" t="s">
        <v>395</v>
      </c>
      <c r="V236">
        <v>80</v>
      </c>
      <c r="W236" t="s">
        <v>1078</v>
      </c>
      <c r="X236">
        <v>30</v>
      </c>
      <c r="Y236" t="s">
        <v>462</v>
      </c>
      <c r="Z236" t="s">
        <v>1079</v>
      </c>
      <c r="AA236">
        <v>308</v>
      </c>
      <c r="AB236">
        <v>36</v>
      </c>
      <c r="AC236">
        <v>6</v>
      </c>
      <c r="AD236" t="s">
        <v>435</v>
      </c>
      <c r="AE236">
        <v>7</v>
      </c>
      <c r="AF236">
        <v>5</v>
      </c>
      <c r="AG236" t="s">
        <v>424</v>
      </c>
      <c r="AH236">
        <v>10.53</v>
      </c>
      <c r="AI236" t="s">
        <v>479</v>
      </c>
      <c r="AJ236">
        <v>0</v>
      </c>
      <c r="AK236">
        <v>915647</v>
      </c>
      <c r="AL236" t="s">
        <v>416</v>
      </c>
      <c r="AM236">
        <v>168236</v>
      </c>
      <c r="AN236">
        <v>11</v>
      </c>
      <c r="AO236">
        <v>90</v>
      </c>
      <c r="AP236" t="s">
        <v>445</v>
      </c>
      <c r="AQ236" s="2">
        <v>47890</v>
      </c>
    </row>
    <row r="237" spans="1:43" x14ac:dyDescent="0.25">
      <c r="A237" t="s">
        <v>1080</v>
      </c>
      <c r="B237" t="s">
        <v>152</v>
      </c>
      <c r="C237" t="s">
        <v>468</v>
      </c>
      <c r="D237" t="s">
        <v>342</v>
      </c>
      <c r="E237" t="s">
        <v>388</v>
      </c>
      <c r="F237" t="s">
        <v>407</v>
      </c>
      <c r="G237" t="s">
        <v>430</v>
      </c>
      <c r="H237" t="s">
        <v>409</v>
      </c>
      <c r="I237" t="s">
        <v>432</v>
      </c>
      <c r="J237" s="1">
        <v>44621</v>
      </c>
      <c r="K237" s="1">
        <v>44676</v>
      </c>
      <c r="L237">
        <v>55</v>
      </c>
      <c r="M237" s="2">
        <v>228377</v>
      </c>
      <c r="N237" s="2">
        <v>272747</v>
      </c>
      <c r="O237" s="2">
        <v>44370</v>
      </c>
      <c r="P237">
        <v>4</v>
      </c>
      <c r="Q237">
        <v>444.3</v>
      </c>
      <c r="R237">
        <v>100</v>
      </c>
      <c r="S237" t="s">
        <v>411</v>
      </c>
      <c r="T237" t="s">
        <v>411</v>
      </c>
      <c r="U237" t="s">
        <v>395</v>
      </c>
      <c r="V237">
        <v>0</v>
      </c>
      <c r="W237" t="s">
        <v>1081</v>
      </c>
      <c r="X237">
        <v>45</v>
      </c>
      <c r="Y237" t="s">
        <v>462</v>
      </c>
      <c r="Z237" t="s">
        <v>889</v>
      </c>
      <c r="AA237">
        <v>265</v>
      </c>
      <c r="AB237">
        <v>68</v>
      </c>
      <c r="AC237">
        <v>30</v>
      </c>
      <c r="AD237" t="s">
        <v>457</v>
      </c>
      <c r="AE237">
        <v>19</v>
      </c>
      <c r="AF237">
        <v>2</v>
      </c>
      <c r="AG237" t="s">
        <v>424</v>
      </c>
      <c r="AH237">
        <v>16.59</v>
      </c>
      <c r="AI237" t="s">
        <v>401</v>
      </c>
      <c r="AJ237">
        <v>0</v>
      </c>
      <c r="AK237">
        <v>712888</v>
      </c>
      <c r="AL237" t="s">
        <v>425</v>
      </c>
      <c r="AM237">
        <v>219656</v>
      </c>
      <c r="AN237">
        <v>2</v>
      </c>
      <c r="AO237">
        <v>180</v>
      </c>
      <c r="AP237" t="s">
        <v>426</v>
      </c>
      <c r="AQ237" s="2">
        <v>44370</v>
      </c>
    </row>
    <row r="238" spans="1:43" x14ac:dyDescent="0.25">
      <c r="A238" t="s">
        <v>1082</v>
      </c>
      <c r="B238" t="s">
        <v>75</v>
      </c>
      <c r="C238" t="s">
        <v>387</v>
      </c>
      <c r="D238" t="s">
        <v>339</v>
      </c>
      <c r="E238" t="s">
        <v>453</v>
      </c>
      <c r="F238" t="s">
        <v>407</v>
      </c>
      <c r="G238" t="s">
        <v>454</v>
      </c>
      <c r="H238" t="s">
        <v>409</v>
      </c>
      <c r="I238" t="s">
        <v>469</v>
      </c>
      <c r="J238" s="1">
        <v>44631</v>
      </c>
      <c r="K238" s="1">
        <v>44633</v>
      </c>
      <c r="L238">
        <v>2</v>
      </c>
      <c r="M238" s="2">
        <v>84680</v>
      </c>
      <c r="N238" s="2">
        <v>179534</v>
      </c>
      <c r="O238" s="2">
        <v>94854</v>
      </c>
      <c r="P238">
        <v>14</v>
      </c>
      <c r="Q238">
        <v>535.6</v>
      </c>
      <c r="R238">
        <v>9</v>
      </c>
      <c r="S238" t="s">
        <v>394</v>
      </c>
      <c r="T238" t="s">
        <v>393</v>
      </c>
      <c r="U238" t="s">
        <v>412</v>
      </c>
      <c r="V238">
        <v>88</v>
      </c>
      <c r="W238" t="s">
        <v>1083</v>
      </c>
      <c r="X238">
        <v>35</v>
      </c>
      <c r="Y238" t="s">
        <v>422</v>
      </c>
      <c r="Z238" t="s">
        <v>707</v>
      </c>
      <c r="AA238">
        <v>312</v>
      </c>
      <c r="AB238">
        <v>99</v>
      </c>
      <c r="AC238">
        <v>64</v>
      </c>
      <c r="AD238" t="s">
        <v>444</v>
      </c>
      <c r="AE238">
        <v>14</v>
      </c>
      <c r="AF238">
        <v>2</v>
      </c>
      <c r="AG238" t="s">
        <v>415</v>
      </c>
      <c r="AH238">
        <v>0.78</v>
      </c>
      <c r="AI238" t="s">
        <v>401</v>
      </c>
      <c r="AJ238">
        <v>0</v>
      </c>
      <c r="AK238">
        <v>296730</v>
      </c>
      <c r="AL238" t="s">
        <v>425</v>
      </c>
      <c r="AM238">
        <v>73970</v>
      </c>
      <c r="AN238">
        <v>7</v>
      </c>
      <c r="AO238">
        <v>365</v>
      </c>
      <c r="AP238" t="s">
        <v>437</v>
      </c>
      <c r="AQ238" s="2">
        <v>94854</v>
      </c>
    </row>
    <row r="239" spans="1:43" x14ac:dyDescent="0.25">
      <c r="A239" t="s">
        <v>1084</v>
      </c>
      <c r="B239" t="s">
        <v>26</v>
      </c>
      <c r="C239" t="s">
        <v>405</v>
      </c>
      <c r="D239" t="s">
        <v>326</v>
      </c>
      <c r="E239" t="s">
        <v>388</v>
      </c>
      <c r="F239" t="s">
        <v>407</v>
      </c>
      <c r="G239" t="s">
        <v>408</v>
      </c>
      <c r="H239" t="s">
        <v>447</v>
      </c>
      <c r="I239" t="s">
        <v>432</v>
      </c>
      <c r="J239" s="1">
        <v>45057</v>
      </c>
      <c r="K239" s="1">
        <v>45086</v>
      </c>
      <c r="L239">
        <v>29</v>
      </c>
      <c r="M239" s="2">
        <v>351728</v>
      </c>
      <c r="N239" s="2">
        <v>350539</v>
      </c>
      <c r="O239" s="2">
        <v>-1189</v>
      </c>
      <c r="P239">
        <v>16</v>
      </c>
      <c r="Q239">
        <v>353.5</v>
      </c>
      <c r="R239">
        <v>82</v>
      </c>
      <c r="S239" t="s">
        <v>411</v>
      </c>
      <c r="T239" t="s">
        <v>393</v>
      </c>
      <c r="U239" t="s">
        <v>412</v>
      </c>
      <c r="V239">
        <v>41</v>
      </c>
      <c r="W239" t="s">
        <v>1085</v>
      </c>
      <c r="X239">
        <v>38</v>
      </c>
      <c r="Y239" t="s">
        <v>442</v>
      </c>
      <c r="Z239" t="s">
        <v>981</v>
      </c>
      <c r="AA239">
        <v>1</v>
      </c>
      <c r="AB239">
        <v>45</v>
      </c>
      <c r="AC239">
        <v>73</v>
      </c>
      <c r="AD239" t="s">
        <v>435</v>
      </c>
      <c r="AE239">
        <v>16</v>
      </c>
      <c r="AF239">
        <v>1</v>
      </c>
      <c r="AG239" t="s">
        <v>415</v>
      </c>
      <c r="AH239">
        <v>1.56</v>
      </c>
      <c r="AI239" t="s">
        <v>436</v>
      </c>
      <c r="AJ239">
        <v>0</v>
      </c>
      <c r="AK239">
        <v>325687</v>
      </c>
      <c r="AL239" t="s">
        <v>402</v>
      </c>
      <c r="AM239">
        <v>348965</v>
      </c>
      <c r="AN239">
        <v>6</v>
      </c>
      <c r="AO239">
        <v>30</v>
      </c>
      <c r="AP239" t="s">
        <v>403</v>
      </c>
      <c r="AQ239" s="2">
        <v>-1189</v>
      </c>
    </row>
    <row r="240" spans="1:43" x14ac:dyDescent="0.25">
      <c r="A240" t="s">
        <v>1086</v>
      </c>
      <c r="B240" t="s">
        <v>178</v>
      </c>
      <c r="C240" t="s">
        <v>405</v>
      </c>
      <c r="D240" t="s">
        <v>344</v>
      </c>
      <c r="E240" t="s">
        <v>453</v>
      </c>
      <c r="F240" t="s">
        <v>389</v>
      </c>
      <c r="G240" t="s">
        <v>390</v>
      </c>
      <c r="H240" t="s">
        <v>447</v>
      </c>
      <c r="I240" t="s">
        <v>432</v>
      </c>
      <c r="J240" s="1">
        <v>45198</v>
      </c>
      <c r="K240" s="1">
        <v>45196</v>
      </c>
      <c r="L240">
        <v>-2</v>
      </c>
      <c r="M240" s="2">
        <v>302058</v>
      </c>
      <c r="N240" s="2">
        <v>366414</v>
      </c>
      <c r="O240" s="2">
        <v>64356</v>
      </c>
      <c r="P240">
        <v>9</v>
      </c>
      <c r="Q240">
        <v>51.7</v>
      </c>
      <c r="R240">
        <v>71</v>
      </c>
      <c r="S240" t="s">
        <v>411</v>
      </c>
      <c r="T240" t="s">
        <v>411</v>
      </c>
      <c r="U240" t="s">
        <v>395</v>
      </c>
      <c r="V240">
        <v>74</v>
      </c>
      <c r="W240" t="s">
        <v>886</v>
      </c>
      <c r="X240">
        <v>10</v>
      </c>
      <c r="Y240" t="s">
        <v>462</v>
      </c>
      <c r="Z240" t="s">
        <v>1087</v>
      </c>
      <c r="AA240">
        <v>294</v>
      </c>
      <c r="AB240">
        <v>24</v>
      </c>
      <c r="AC240">
        <v>47</v>
      </c>
      <c r="AD240" t="s">
        <v>457</v>
      </c>
      <c r="AE240">
        <v>21</v>
      </c>
      <c r="AF240">
        <v>3</v>
      </c>
      <c r="AG240" t="s">
        <v>415</v>
      </c>
      <c r="AH240">
        <v>12.92</v>
      </c>
      <c r="AI240" t="s">
        <v>458</v>
      </c>
      <c r="AJ240">
        <v>0</v>
      </c>
      <c r="AK240">
        <v>245401</v>
      </c>
      <c r="AL240" t="s">
        <v>402</v>
      </c>
      <c r="AM240">
        <v>307395</v>
      </c>
      <c r="AN240">
        <v>5</v>
      </c>
      <c r="AO240">
        <v>90</v>
      </c>
      <c r="AP240" t="s">
        <v>426</v>
      </c>
      <c r="AQ240" s="2">
        <v>64356</v>
      </c>
    </row>
    <row r="241" spans="1:43" x14ac:dyDescent="0.25">
      <c r="A241" t="s">
        <v>1088</v>
      </c>
      <c r="B241" t="s">
        <v>19</v>
      </c>
      <c r="C241" t="s">
        <v>439</v>
      </c>
      <c r="D241" t="s">
        <v>315</v>
      </c>
      <c r="E241" t="s">
        <v>429</v>
      </c>
      <c r="F241" t="s">
        <v>407</v>
      </c>
      <c r="G241" t="s">
        <v>408</v>
      </c>
      <c r="H241" t="s">
        <v>391</v>
      </c>
      <c r="I241" t="s">
        <v>469</v>
      </c>
      <c r="J241" s="1">
        <v>45483</v>
      </c>
      <c r="K241" s="1">
        <v>45543</v>
      </c>
      <c r="L241">
        <v>60</v>
      </c>
      <c r="M241" s="2">
        <v>69352</v>
      </c>
      <c r="N241" s="2">
        <v>35124</v>
      </c>
      <c r="O241" s="2">
        <v>-34228</v>
      </c>
      <c r="P241">
        <v>12</v>
      </c>
      <c r="Q241">
        <v>245.4</v>
      </c>
      <c r="R241">
        <v>99</v>
      </c>
      <c r="S241" t="s">
        <v>411</v>
      </c>
      <c r="T241" t="s">
        <v>503</v>
      </c>
      <c r="U241" t="s">
        <v>416</v>
      </c>
      <c r="V241">
        <v>0</v>
      </c>
      <c r="W241" t="s">
        <v>806</v>
      </c>
      <c r="X241">
        <v>1</v>
      </c>
      <c r="Y241" t="s">
        <v>422</v>
      </c>
      <c r="Z241" t="s">
        <v>1057</v>
      </c>
      <c r="AA241">
        <v>321</v>
      </c>
      <c r="AB241">
        <v>64</v>
      </c>
      <c r="AC241">
        <v>87</v>
      </c>
      <c r="AD241" t="s">
        <v>457</v>
      </c>
      <c r="AE241">
        <v>4</v>
      </c>
      <c r="AF241">
        <v>7</v>
      </c>
      <c r="AG241" t="s">
        <v>415</v>
      </c>
      <c r="AH241">
        <v>0.43</v>
      </c>
      <c r="AI241" t="s">
        <v>436</v>
      </c>
      <c r="AJ241">
        <v>0</v>
      </c>
      <c r="AK241">
        <v>845795</v>
      </c>
      <c r="AL241" t="s">
        <v>416</v>
      </c>
      <c r="AM241">
        <v>61562</v>
      </c>
      <c r="AN241">
        <v>10</v>
      </c>
      <c r="AO241">
        <v>30</v>
      </c>
      <c r="AP241" t="s">
        <v>403</v>
      </c>
      <c r="AQ241" s="2">
        <v>-34228</v>
      </c>
    </row>
    <row r="242" spans="1:43" x14ac:dyDescent="0.25">
      <c r="A242" t="s">
        <v>1089</v>
      </c>
      <c r="B242" t="s">
        <v>41</v>
      </c>
      <c r="C242" t="s">
        <v>468</v>
      </c>
      <c r="D242" t="s">
        <v>329</v>
      </c>
      <c r="E242" t="s">
        <v>453</v>
      </c>
      <c r="F242" t="s">
        <v>419</v>
      </c>
      <c r="G242" t="s">
        <v>454</v>
      </c>
      <c r="H242" t="s">
        <v>409</v>
      </c>
      <c r="I242" t="s">
        <v>469</v>
      </c>
      <c r="J242" s="1">
        <v>45924</v>
      </c>
      <c r="K242" s="1">
        <v>45927</v>
      </c>
      <c r="L242">
        <v>3</v>
      </c>
      <c r="M242" s="2">
        <v>120649</v>
      </c>
      <c r="N242" s="2">
        <v>205813</v>
      </c>
      <c r="O242" s="2">
        <v>85164</v>
      </c>
      <c r="P242">
        <v>14</v>
      </c>
      <c r="Q242">
        <v>296.39999999999998</v>
      </c>
      <c r="R242">
        <v>32</v>
      </c>
      <c r="S242" t="s">
        <v>393</v>
      </c>
      <c r="T242" t="s">
        <v>393</v>
      </c>
      <c r="U242" t="s">
        <v>416</v>
      </c>
      <c r="V242">
        <v>89</v>
      </c>
      <c r="W242" t="s">
        <v>1090</v>
      </c>
      <c r="X242">
        <v>32</v>
      </c>
      <c r="Y242" t="s">
        <v>442</v>
      </c>
      <c r="Z242" t="s">
        <v>934</v>
      </c>
      <c r="AA242">
        <v>235</v>
      </c>
      <c r="AB242">
        <v>56</v>
      </c>
      <c r="AC242">
        <v>64</v>
      </c>
      <c r="AD242" t="s">
        <v>444</v>
      </c>
      <c r="AE242">
        <v>9</v>
      </c>
      <c r="AF242">
        <v>1</v>
      </c>
      <c r="AG242" t="s">
        <v>415</v>
      </c>
      <c r="AH242">
        <v>14.37</v>
      </c>
      <c r="AI242" t="s">
        <v>401</v>
      </c>
      <c r="AJ242">
        <v>88368</v>
      </c>
      <c r="AK242">
        <v>763265</v>
      </c>
      <c r="AL242" t="s">
        <v>416</v>
      </c>
      <c r="AM242">
        <v>164962</v>
      </c>
      <c r="AN242">
        <v>3</v>
      </c>
      <c r="AO242">
        <v>180</v>
      </c>
      <c r="AP242" t="s">
        <v>437</v>
      </c>
      <c r="AQ242" s="2">
        <v>85164</v>
      </c>
    </row>
    <row r="243" spans="1:43" x14ac:dyDescent="0.25">
      <c r="A243" t="s">
        <v>1091</v>
      </c>
      <c r="B243" t="s">
        <v>175</v>
      </c>
      <c r="C243" t="s">
        <v>405</v>
      </c>
      <c r="D243" t="s">
        <v>338</v>
      </c>
      <c r="E243" t="s">
        <v>460</v>
      </c>
      <c r="F243" t="s">
        <v>440</v>
      </c>
      <c r="G243" t="s">
        <v>430</v>
      </c>
      <c r="H243" t="s">
        <v>447</v>
      </c>
      <c r="I243" t="s">
        <v>392</v>
      </c>
      <c r="J243" s="1">
        <v>45714</v>
      </c>
      <c r="K243" s="1">
        <v>45749</v>
      </c>
      <c r="L243">
        <v>35</v>
      </c>
      <c r="M243" s="2">
        <v>307213</v>
      </c>
      <c r="N243" s="2">
        <v>302851</v>
      </c>
      <c r="O243" s="2">
        <v>-4362</v>
      </c>
      <c r="P243">
        <v>21</v>
      </c>
      <c r="Q243">
        <v>137.5</v>
      </c>
      <c r="R243">
        <v>48</v>
      </c>
      <c r="S243" t="s">
        <v>393</v>
      </c>
      <c r="T243" t="s">
        <v>393</v>
      </c>
      <c r="U243" t="s">
        <v>412</v>
      </c>
      <c r="V243">
        <v>41</v>
      </c>
      <c r="W243" t="s">
        <v>739</v>
      </c>
      <c r="X243">
        <v>35</v>
      </c>
      <c r="Y243" t="s">
        <v>397</v>
      </c>
      <c r="Z243" t="s">
        <v>475</v>
      </c>
      <c r="AA243">
        <v>136</v>
      </c>
      <c r="AB243">
        <v>54</v>
      </c>
      <c r="AC243">
        <v>20</v>
      </c>
      <c r="AD243" t="s">
        <v>399</v>
      </c>
      <c r="AE243">
        <v>0</v>
      </c>
      <c r="AF243">
        <v>8</v>
      </c>
      <c r="AG243" t="s">
        <v>415</v>
      </c>
      <c r="AH243">
        <v>1.32</v>
      </c>
      <c r="AI243" t="s">
        <v>479</v>
      </c>
      <c r="AJ243">
        <v>0</v>
      </c>
      <c r="AK243">
        <v>35088</v>
      </c>
      <c r="AL243" t="s">
        <v>402</v>
      </c>
      <c r="AM243">
        <v>325985</v>
      </c>
      <c r="AN243">
        <v>1</v>
      </c>
      <c r="AO243">
        <v>180</v>
      </c>
      <c r="AP243" t="s">
        <v>437</v>
      </c>
      <c r="AQ243" s="2">
        <v>-4362</v>
      </c>
    </row>
    <row r="244" spans="1:43" x14ac:dyDescent="0.25">
      <c r="A244" t="s">
        <v>1092</v>
      </c>
      <c r="B244" t="s">
        <v>22</v>
      </c>
      <c r="C244" t="s">
        <v>428</v>
      </c>
      <c r="D244" t="s">
        <v>322</v>
      </c>
      <c r="E244" t="s">
        <v>406</v>
      </c>
      <c r="F244" t="s">
        <v>485</v>
      </c>
      <c r="G244" t="s">
        <v>408</v>
      </c>
      <c r="H244" t="s">
        <v>409</v>
      </c>
      <c r="I244" t="s">
        <v>392</v>
      </c>
      <c r="J244" s="1">
        <v>45601</v>
      </c>
      <c r="K244" s="1">
        <v>45661</v>
      </c>
      <c r="L244">
        <v>60</v>
      </c>
      <c r="M244" s="2">
        <v>491755</v>
      </c>
      <c r="N244" s="2">
        <v>488990</v>
      </c>
      <c r="O244" s="2">
        <v>-2765</v>
      </c>
      <c r="P244">
        <v>7</v>
      </c>
      <c r="Q244">
        <v>363.7</v>
      </c>
      <c r="R244">
        <v>87</v>
      </c>
      <c r="S244" t="s">
        <v>411</v>
      </c>
      <c r="T244" t="s">
        <v>411</v>
      </c>
      <c r="U244" t="s">
        <v>416</v>
      </c>
      <c r="V244">
        <v>0</v>
      </c>
      <c r="W244" t="s">
        <v>1093</v>
      </c>
      <c r="X244">
        <v>15</v>
      </c>
      <c r="Y244" t="s">
        <v>397</v>
      </c>
      <c r="Z244" t="s">
        <v>1094</v>
      </c>
      <c r="AA244">
        <v>129</v>
      </c>
      <c r="AB244">
        <v>35</v>
      </c>
      <c r="AC244">
        <v>28</v>
      </c>
      <c r="AD244" t="s">
        <v>399</v>
      </c>
      <c r="AE244">
        <v>19</v>
      </c>
      <c r="AF244">
        <v>3</v>
      </c>
      <c r="AG244" t="s">
        <v>415</v>
      </c>
      <c r="AH244">
        <v>2.76</v>
      </c>
      <c r="AI244" t="s">
        <v>479</v>
      </c>
      <c r="AJ244">
        <v>0</v>
      </c>
      <c r="AK244">
        <v>607346</v>
      </c>
      <c r="AL244" t="s">
        <v>416</v>
      </c>
      <c r="AM244">
        <v>479335</v>
      </c>
      <c r="AN244">
        <v>6</v>
      </c>
      <c r="AO244">
        <v>90</v>
      </c>
      <c r="AP244" t="s">
        <v>445</v>
      </c>
      <c r="AQ244" s="2">
        <v>-2765</v>
      </c>
    </row>
    <row r="245" spans="1:43" x14ac:dyDescent="0.25">
      <c r="A245" t="s">
        <v>1095</v>
      </c>
      <c r="B245" t="s">
        <v>261</v>
      </c>
      <c r="C245" t="s">
        <v>428</v>
      </c>
      <c r="D245" t="s">
        <v>313</v>
      </c>
      <c r="E245" t="s">
        <v>429</v>
      </c>
      <c r="F245" t="s">
        <v>485</v>
      </c>
      <c r="G245" t="s">
        <v>430</v>
      </c>
      <c r="H245" t="s">
        <v>431</v>
      </c>
      <c r="I245" t="s">
        <v>492</v>
      </c>
      <c r="J245" s="1">
        <v>45846</v>
      </c>
      <c r="K245" s="1">
        <v>45853</v>
      </c>
      <c r="L245">
        <v>7</v>
      </c>
      <c r="M245" s="2">
        <v>77200</v>
      </c>
      <c r="N245" s="2">
        <v>154785</v>
      </c>
      <c r="O245" s="2">
        <v>77585</v>
      </c>
      <c r="P245">
        <v>12</v>
      </c>
      <c r="Q245">
        <v>713.7</v>
      </c>
      <c r="R245">
        <v>15</v>
      </c>
      <c r="S245" t="s">
        <v>394</v>
      </c>
      <c r="T245" t="s">
        <v>393</v>
      </c>
      <c r="U245" t="s">
        <v>412</v>
      </c>
      <c r="V245">
        <v>0</v>
      </c>
      <c r="W245" t="s">
        <v>1096</v>
      </c>
      <c r="X245">
        <v>14</v>
      </c>
      <c r="Y245" t="s">
        <v>397</v>
      </c>
      <c r="Z245" t="s">
        <v>1097</v>
      </c>
      <c r="AA245">
        <v>55</v>
      </c>
      <c r="AB245">
        <v>105</v>
      </c>
      <c r="AC245">
        <v>36</v>
      </c>
      <c r="AD245" t="s">
        <v>399</v>
      </c>
      <c r="AE245">
        <v>16</v>
      </c>
      <c r="AF245">
        <v>4</v>
      </c>
      <c r="AG245" t="s">
        <v>424</v>
      </c>
      <c r="AH245">
        <v>5.87</v>
      </c>
      <c r="AI245" t="s">
        <v>458</v>
      </c>
      <c r="AJ245">
        <v>0</v>
      </c>
      <c r="AK245">
        <v>134085</v>
      </c>
      <c r="AL245" t="s">
        <v>425</v>
      </c>
      <c r="AM245">
        <v>57791</v>
      </c>
      <c r="AN245">
        <v>0</v>
      </c>
      <c r="AO245">
        <v>30</v>
      </c>
      <c r="AP245" t="s">
        <v>445</v>
      </c>
      <c r="AQ245" s="2">
        <v>77585</v>
      </c>
    </row>
    <row r="246" spans="1:43" x14ac:dyDescent="0.25">
      <c r="A246" t="s">
        <v>1098</v>
      </c>
      <c r="B246" t="s">
        <v>91</v>
      </c>
      <c r="C246" t="s">
        <v>405</v>
      </c>
      <c r="D246" t="s">
        <v>337</v>
      </c>
      <c r="E246" t="s">
        <v>406</v>
      </c>
      <c r="F246" t="s">
        <v>485</v>
      </c>
      <c r="G246" t="s">
        <v>430</v>
      </c>
      <c r="H246" t="s">
        <v>431</v>
      </c>
      <c r="I246" t="s">
        <v>432</v>
      </c>
      <c r="J246" s="1">
        <v>45152</v>
      </c>
      <c r="K246" s="1">
        <v>45178</v>
      </c>
      <c r="L246">
        <v>26</v>
      </c>
      <c r="M246" s="2">
        <v>143717</v>
      </c>
      <c r="N246" s="2">
        <v>120199</v>
      </c>
      <c r="O246" s="2">
        <v>-23518</v>
      </c>
      <c r="P246">
        <v>0</v>
      </c>
      <c r="Q246">
        <v>25.6</v>
      </c>
      <c r="R246">
        <v>86</v>
      </c>
      <c r="S246" t="s">
        <v>411</v>
      </c>
      <c r="T246" t="s">
        <v>411</v>
      </c>
      <c r="U246" t="s">
        <v>416</v>
      </c>
      <c r="V246">
        <v>83</v>
      </c>
      <c r="W246" t="s">
        <v>1099</v>
      </c>
      <c r="X246">
        <v>38</v>
      </c>
      <c r="Y246" t="s">
        <v>462</v>
      </c>
      <c r="Z246" t="s">
        <v>1010</v>
      </c>
      <c r="AA246">
        <v>97</v>
      </c>
      <c r="AB246">
        <v>21</v>
      </c>
      <c r="AC246">
        <v>83</v>
      </c>
      <c r="AD246" t="s">
        <v>457</v>
      </c>
      <c r="AE246">
        <v>9</v>
      </c>
      <c r="AF246">
        <v>2</v>
      </c>
      <c r="AG246" t="s">
        <v>424</v>
      </c>
      <c r="AH246">
        <v>4.05</v>
      </c>
      <c r="AI246" t="s">
        <v>401</v>
      </c>
      <c r="AJ246">
        <v>0</v>
      </c>
      <c r="AK246">
        <v>670641</v>
      </c>
      <c r="AL246" t="s">
        <v>425</v>
      </c>
      <c r="AM246">
        <v>175553</v>
      </c>
      <c r="AN246">
        <v>10</v>
      </c>
      <c r="AO246">
        <v>180</v>
      </c>
      <c r="AP246" t="s">
        <v>417</v>
      </c>
      <c r="AQ246" s="2">
        <v>-23518</v>
      </c>
    </row>
    <row r="247" spans="1:43" x14ac:dyDescent="0.25">
      <c r="A247" t="s">
        <v>1100</v>
      </c>
      <c r="B247" t="s">
        <v>154</v>
      </c>
      <c r="C247" t="s">
        <v>481</v>
      </c>
      <c r="D247" t="s">
        <v>322</v>
      </c>
      <c r="E247" t="s">
        <v>453</v>
      </c>
      <c r="F247" t="s">
        <v>419</v>
      </c>
      <c r="G247" t="s">
        <v>430</v>
      </c>
      <c r="H247" t="s">
        <v>391</v>
      </c>
      <c r="I247" t="s">
        <v>469</v>
      </c>
      <c r="J247" s="1">
        <v>45077</v>
      </c>
      <c r="K247" s="1">
        <v>45088</v>
      </c>
      <c r="L247">
        <v>11</v>
      </c>
      <c r="M247" s="2">
        <v>194442</v>
      </c>
      <c r="N247" s="2">
        <v>206437</v>
      </c>
      <c r="O247" s="2">
        <v>11995</v>
      </c>
      <c r="P247">
        <v>0</v>
      </c>
      <c r="Q247">
        <v>582.1</v>
      </c>
      <c r="R247">
        <v>89</v>
      </c>
      <c r="S247" t="s">
        <v>411</v>
      </c>
      <c r="T247" t="s">
        <v>503</v>
      </c>
      <c r="U247" t="s">
        <v>395</v>
      </c>
      <c r="V247">
        <v>77</v>
      </c>
      <c r="W247" t="s">
        <v>1101</v>
      </c>
      <c r="X247">
        <v>21</v>
      </c>
      <c r="Y247" t="s">
        <v>442</v>
      </c>
      <c r="Z247" t="s">
        <v>1102</v>
      </c>
      <c r="AA247">
        <v>493</v>
      </c>
      <c r="AB247">
        <v>44</v>
      </c>
      <c r="AC247">
        <v>48</v>
      </c>
      <c r="AD247" t="s">
        <v>435</v>
      </c>
      <c r="AE247">
        <v>21</v>
      </c>
      <c r="AF247">
        <v>7</v>
      </c>
      <c r="AG247" t="s">
        <v>400</v>
      </c>
      <c r="AH247">
        <v>1.39</v>
      </c>
      <c r="AI247" t="s">
        <v>401</v>
      </c>
      <c r="AJ247">
        <v>0</v>
      </c>
      <c r="AK247">
        <v>340794</v>
      </c>
      <c r="AL247" t="s">
        <v>416</v>
      </c>
      <c r="AM247">
        <v>236799</v>
      </c>
      <c r="AN247">
        <v>11</v>
      </c>
      <c r="AO247">
        <v>180</v>
      </c>
      <c r="AP247" t="s">
        <v>417</v>
      </c>
      <c r="AQ247" s="2">
        <v>11995</v>
      </c>
    </row>
    <row r="248" spans="1:43" x14ac:dyDescent="0.25">
      <c r="A248" t="s">
        <v>1103</v>
      </c>
      <c r="B248" t="s">
        <v>135</v>
      </c>
      <c r="C248" t="s">
        <v>387</v>
      </c>
      <c r="D248" t="s">
        <v>328</v>
      </c>
      <c r="E248" t="s">
        <v>496</v>
      </c>
      <c r="F248" t="s">
        <v>419</v>
      </c>
      <c r="G248" t="s">
        <v>430</v>
      </c>
      <c r="H248" t="s">
        <v>447</v>
      </c>
      <c r="I248" t="s">
        <v>469</v>
      </c>
      <c r="J248" s="1">
        <v>45585</v>
      </c>
      <c r="K248" s="1">
        <v>45627</v>
      </c>
      <c r="L248">
        <v>42</v>
      </c>
      <c r="M248" s="2">
        <v>196022</v>
      </c>
      <c r="N248" s="2">
        <v>260554</v>
      </c>
      <c r="O248" s="2">
        <v>64532</v>
      </c>
      <c r="P248">
        <v>7</v>
      </c>
      <c r="Q248">
        <v>66.099999999999994</v>
      </c>
      <c r="R248">
        <v>75</v>
      </c>
      <c r="S248" t="s">
        <v>411</v>
      </c>
      <c r="T248" t="s">
        <v>503</v>
      </c>
      <c r="U248" t="s">
        <v>395</v>
      </c>
      <c r="V248">
        <v>76</v>
      </c>
      <c r="W248" t="s">
        <v>1104</v>
      </c>
      <c r="X248">
        <v>43</v>
      </c>
      <c r="Y248" t="s">
        <v>462</v>
      </c>
      <c r="Z248" t="s">
        <v>1105</v>
      </c>
      <c r="AA248">
        <v>444</v>
      </c>
      <c r="AB248">
        <v>99</v>
      </c>
      <c r="AC248">
        <v>44</v>
      </c>
      <c r="AD248" t="s">
        <v>399</v>
      </c>
      <c r="AE248">
        <v>16</v>
      </c>
      <c r="AF248">
        <v>1</v>
      </c>
      <c r="AG248" t="s">
        <v>400</v>
      </c>
      <c r="AH248">
        <v>5.38</v>
      </c>
      <c r="AI248" t="s">
        <v>436</v>
      </c>
      <c r="AJ248">
        <v>20971</v>
      </c>
      <c r="AK248">
        <v>108994</v>
      </c>
      <c r="AL248" t="s">
        <v>402</v>
      </c>
      <c r="AM248">
        <v>177577</v>
      </c>
      <c r="AN248">
        <v>0</v>
      </c>
      <c r="AO248">
        <v>365</v>
      </c>
      <c r="AP248" t="s">
        <v>445</v>
      </c>
      <c r="AQ248" s="2">
        <v>64532</v>
      </c>
    </row>
    <row r="249" spans="1:43" x14ac:dyDescent="0.25">
      <c r="A249" t="s">
        <v>1106</v>
      </c>
      <c r="B249" t="s">
        <v>197</v>
      </c>
      <c r="C249" t="s">
        <v>405</v>
      </c>
      <c r="D249" t="s">
        <v>325</v>
      </c>
      <c r="E249" t="s">
        <v>453</v>
      </c>
      <c r="F249" t="s">
        <v>440</v>
      </c>
      <c r="G249" t="s">
        <v>408</v>
      </c>
      <c r="H249" t="s">
        <v>409</v>
      </c>
      <c r="I249" t="s">
        <v>392</v>
      </c>
      <c r="J249" s="1">
        <v>45310</v>
      </c>
      <c r="K249" s="1">
        <v>45358</v>
      </c>
      <c r="L249">
        <v>48</v>
      </c>
      <c r="M249" s="2">
        <v>345458</v>
      </c>
      <c r="N249" s="2">
        <v>354000</v>
      </c>
      <c r="O249" s="2">
        <v>8542</v>
      </c>
      <c r="P249">
        <v>19</v>
      </c>
      <c r="Q249">
        <v>358.7</v>
      </c>
      <c r="R249">
        <v>8</v>
      </c>
      <c r="S249" t="s">
        <v>394</v>
      </c>
      <c r="T249" t="s">
        <v>411</v>
      </c>
      <c r="U249" t="s">
        <v>416</v>
      </c>
      <c r="V249">
        <v>75</v>
      </c>
      <c r="W249" t="s">
        <v>1107</v>
      </c>
      <c r="X249">
        <v>8</v>
      </c>
      <c r="Y249" t="s">
        <v>422</v>
      </c>
      <c r="Z249" t="s">
        <v>960</v>
      </c>
      <c r="AA249">
        <v>84</v>
      </c>
      <c r="AB249">
        <v>109</v>
      </c>
      <c r="AC249">
        <v>-1</v>
      </c>
      <c r="AD249" t="s">
        <v>457</v>
      </c>
      <c r="AE249">
        <v>7</v>
      </c>
      <c r="AF249">
        <v>1</v>
      </c>
      <c r="AG249" t="s">
        <v>415</v>
      </c>
      <c r="AH249">
        <v>11.5</v>
      </c>
      <c r="AI249" t="s">
        <v>401</v>
      </c>
      <c r="AJ249">
        <v>0</v>
      </c>
      <c r="AK249">
        <v>293065</v>
      </c>
      <c r="AL249" t="s">
        <v>416</v>
      </c>
      <c r="AM249">
        <v>343636</v>
      </c>
      <c r="AN249">
        <v>2</v>
      </c>
      <c r="AO249">
        <v>30</v>
      </c>
      <c r="AP249" t="s">
        <v>403</v>
      </c>
      <c r="AQ249" s="2">
        <v>8542</v>
      </c>
    </row>
    <row r="250" spans="1:43" x14ac:dyDescent="0.25">
      <c r="A250" t="s">
        <v>1108</v>
      </c>
      <c r="B250" t="s">
        <v>184</v>
      </c>
      <c r="C250" t="s">
        <v>439</v>
      </c>
      <c r="D250" t="s">
        <v>322</v>
      </c>
      <c r="E250" t="s">
        <v>406</v>
      </c>
      <c r="F250" t="s">
        <v>419</v>
      </c>
      <c r="G250" t="s">
        <v>454</v>
      </c>
      <c r="H250" t="s">
        <v>431</v>
      </c>
      <c r="I250" t="s">
        <v>432</v>
      </c>
      <c r="J250" s="1">
        <v>45014</v>
      </c>
      <c r="K250" s="1">
        <v>45043</v>
      </c>
      <c r="L250">
        <v>29</v>
      </c>
      <c r="M250" s="2">
        <v>66562</v>
      </c>
      <c r="N250" s="2">
        <v>61537</v>
      </c>
      <c r="O250" s="2">
        <v>-5025</v>
      </c>
      <c r="P250">
        <v>12</v>
      </c>
      <c r="Q250">
        <v>473.6</v>
      </c>
      <c r="R250">
        <v>83</v>
      </c>
      <c r="S250" t="s">
        <v>411</v>
      </c>
      <c r="T250" t="s">
        <v>393</v>
      </c>
      <c r="U250" t="s">
        <v>416</v>
      </c>
      <c r="V250">
        <v>48</v>
      </c>
      <c r="W250" t="s">
        <v>1109</v>
      </c>
      <c r="X250">
        <v>41</v>
      </c>
      <c r="Y250" t="s">
        <v>442</v>
      </c>
      <c r="Z250" t="s">
        <v>1110</v>
      </c>
      <c r="AA250">
        <v>278</v>
      </c>
      <c r="AB250">
        <v>24</v>
      </c>
      <c r="AC250">
        <v>65</v>
      </c>
      <c r="AD250" t="s">
        <v>457</v>
      </c>
      <c r="AE250">
        <v>19</v>
      </c>
      <c r="AF250">
        <v>6</v>
      </c>
      <c r="AG250" t="s">
        <v>400</v>
      </c>
      <c r="AH250">
        <v>5.09</v>
      </c>
      <c r="AI250" t="s">
        <v>458</v>
      </c>
      <c r="AJ250">
        <v>0</v>
      </c>
      <c r="AK250">
        <v>807434</v>
      </c>
      <c r="AL250" t="s">
        <v>416</v>
      </c>
      <c r="AM250">
        <v>64049</v>
      </c>
      <c r="AN250">
        <v>6</v>
      </c>
      <c r="AO250">
        <v>30</v>
      </c>
      <c r="AP250" t="s">
        <v>417</v>
      </c>
      <c r="AQ250" s="2">
        <v>-5025</v>
      </c>
    </row>
    <row r="251" spans="1:43" x14ac:dyDescent="0.25">
      <c r="A251" t="s">
        <v>1111</v>
      </c>
      <c r="B251" t="s">
        <v>150</v>
      </c>
      <c r="C251" t="s">
        <v>405</v>
      </c>
      <c r="D251" t="s">
        <v>319</v>
      </c>
      <c r="E251" t="s">
        <v>496</v>
      </c>
      <c r="F251" t="s">
        <v>407</v>
      </c>
      <c r="G251" t="s">
        <v>454</v>
      </c>
      <c r="H251" t="s">
        <v>431</v>
      </c>
      <c r="I251" t="s">
        <v>469</v>
      </c>
      <c r="J251" s="1">
        <v>44699</v>
      </c>
      <c r="K251" s="1">
        <v>44736</v>
      </c>
      <c r="L251">
        <v>37</v>
      </c>
      <c r="M251" s="2">
        <v>152642</v>
      </c>
      <c r="N251" s="2">
        <v>215674</v>
      </c>
      <c r="O251" s="2">
        <v>63032</v>
      </c>
      <c r="P251">
        <v>19</v>
      </c>
      <c r="Q251">
        <v>117.1</v>
      </c>
      <c r="R251">
        <v>78</v>
      </c>
      <c r="S251" t="s">
        <v>411</v>
      </c>
      <c r="T251" t="s">
        <v>503</v>
      </c>
      <c r="U251" t="s">
        <v>395</v>
      </c>
      <c r="V251">
        <v>0</v>
      </c>
      <c r="W251" t="s">
        <v>1112</v>
      </c>
      <c r="X251">
        <v>44</v>
      </c>
      <c r="Y251" t="s">
        <v>397</v>
      </c>
      <c r="Z251" t="s">
        <v>450</v>
      </c>
      <c r="AA251">
        <v>64</v>
      </c>
      <c r="AB251">
        <v>51</v>
      </c>
      <c r="AC251">
        <v>78</v>
      </c>
      <c r="AD251" t="s">
        <v>457</v>
      </c>
      <c r="AE251">
        <v>4</v>
      </c>
      <c r="AF251">
        <v>3</v>
      </c>
      <c r="AG251" t="s">
        <v>424</v>
      </c>
      <c r="AH251">
        <v>8.81</v>
      </c>
      <c r="AI251" t="s">
        <v>458</v>
      </c>
      <c r="AJ251">
        <v>0</v>
      </c>
      <c r="AK251">
        <v>853139</v>
      </c>
      <c r="AL251" t="s">
        <v>416</v>
      </c>
      <c r="AM251">
        <v>172659</v>
      </c>
      <c r="AN251">
        <v>1</v>
      </c>
      <c r="AO251">
        <v>30</v>
      </c>
      <c r="AP251" t="s">
        <v>445</v>
      </c>
      <c r="AQ251" s="2">
        <v>63032</v>
      </c>
    </row>
    <row r="252" spans="1:43" x14ac:dyDescent="0.25">
      <c r="A252" t="s">
        <v>1113</v>
      </c>
      <c r="B252" t="s">
        <v>128</v>
      </c>
      <c r="C252" t="s">
        <v>428</v>
      </c>
      <c r="D252" t="s">
        <v>311</v>
      </c>
      <c r="E252" t="s">
        <v>429</v>
      </c>
      <c r="F252" t="s">
        <v>407</v>
      </c>
      <c r="G252" t="s">
        <v>390</v>
      </c>
      <c r="H252" t="s">
        <v>447</v>
      </c>
      <c r="I252" t="s">
        <v>469</v>
      </c>
      <c r="J252" s="1">
        <v>45381</v>
      </c>
      <c r="K252" s="1">
        <v>45436</v>
      </c>
      <c r="L252">
        <v>55</v>
      </c>
      <c r="M252" s="2">
        <v>453619</v>
      </c>
      <c r="N252" s="2">
        <v>422982</v>
      </c>
      <c r="O252" s="2">
        <v>-30637</v>
      </c>
      <c r="P252">
        <v>19</v>
      </c>
      <c r="Q252">
        <v>433.9</v>
      </c>
      <c r="R252">
        <v>69</v>
      </c>
      <c r="S252" t="s">
        <v>411</v>
      </c>
      <c r="T252" t="s">
        <v>394</v>
      </c>
      <c r="U252" t="s">
        <v>395</v>
      </c>
      <c r="V252">
        <v>0</v>
      </c>
      <c r="W252" t="s">
        <v>1114</v>
      </c>
      <c r="X252">
        <v>15</v>
      </c>
      <c r="Y252" t="s">
        <v>442</v>
      </c>
      <c r="Z252" t="s">
        <v>587</v>
      </c>
      <c r="AA252">
        <v>416</v>
      </c>
      <c r="AB252">
        <v>48</v>
      </c>
      <c r="AC252">
        <v>2</v>
      </c>
      <c r="AD252" t="s">
        <v>399</v>
      </c>
      <c r="AE252">
        <v>7</v>
      </c>
      <c r="AF252">
        <v>2</v>
      </c>
      <c r="AG252" t="s">
        <v>400</v>
      </c>
      <c r="AH252">
        <v>0.86</v>
      </c>
      <c r="AI252" t="s">
        <v>436</v>
      </c>
      <c r="AJ252">
        <v>0</v>
      </c>
      <c r="AK252">
        <v>653052</v>
      </c>
      <c r="AL252" t="s">
        <v>402</v>
      </c>
      <c r="AM252">
        <v>453906</v>
      </c>
      <c r="AN252">
        <v>9</v>
      </c>
      <c r="AO252">
        <v>365</v>
      </c>
      <c r="AP252" t="s">
        <v>437</v>
      </c>
      <c r="AQ252" s="2">
        <v>-30637</v>
      </c>
    </row>
    <row r="253" spans="1:43" x14ac:dyDescent="0.25">
      <c r="A253" t="s">
        <v>1115</v>
      </c>
      <c r="B253" t="s">
        <v>171</v>
      </c>
      <c r="C253" t="s">
        <v>405</v>
      </c>
      <c r="D253" t="s">
        <v>330</v>
      </c>
      <c r="E253" t="s">
        <v>429</v>
      </c>
      <c r="F253" t="s">
        <v>389</v>
      </c>
      <c r="G253" t="s">
        <v>390</v>
      </c>
      <c r="H253" t="s">
        <v>409</v>
      </c>
      <c r="I253" t="s">
        <v>410</v>
      </c>
      <c r="J253" s="1">
        <v>45462</v>
      </c>
      <c r="K253" s="1">
        <v>45460</v>
      </c>
      <c r="L253">
        <v>-2</v>
      </c>
      <c r="M253" s="2">
        <v>78892</v>
      </c>
      <c r="N253" s="2">
        <v>181342</v>
      </c>
      <c r="O253" s="2">
        <v>102450</v>
      </c>
      <c r="P253">
        <v>4</v>
      </c>
      <c r="Q253">
        <v>122.3</v>
      </c>
      <c r="R253">
        <v>31</v>
      </c>
      <c r="S253" t="s">
        <v>393</v>
      </c>
      <c r="T253" t="s">
        <v>394</v>
      </c>
      <c r="U253" t="s">
        <v>412</v>
      </c>
      <c r="V253">
        <v>97</v>
      </c>
      <c r="W253" t="s">
        <v>955</v>
      </c>
      <c r="X253">
        <v>27</v>
      </c>
      <c r="Y253" t="s">
        <v>422</v>
      </c>
      <c r="Z253" t="s">
        <v>770</v>
      </c>
      <c r="AA253">
        <v>428</v>
      </c>
      <c r="AB253">
        <v>88</v>
      </c>
      <c r="AC253">
        <v>66</v>
      </c>
      <c r="AD253" t="s">
        <v>435</v>
      </c>
      <c r="AE253">
        <v>0</v>
      </c>
      <c r="AF253">
        <v>3</v>
      </c>
      <c r="AG253" t="s">
        <v>451</v>
      </c>
      <c r="AH253">
        <v>11.91</v>
      </c>
      <c r="AI253" t="s">
        <v>458</v>
      </c>
      <c r="AJ253">
        <v>0</v>
      </c>
      <c r="AK253">
        <v>507653</v>
      </c>
      <c r="AL253" t="s">
        <v>425</v>
      </c>
      <c r="AM253">
        <v>73895</v>
      </c>
      <c r="AN253">
        <v>9</v>
      </c>
      <c r="AO253">
        <v>90</v>
      </c>
      <c r="AP253" t="s">
        <v>417</v>
      </c>
      <c r="AQ253" s="2">
        <v>102450</v>
      </c>
    </row>
    <row r="254" spans="1:43" x14ac:dyDescent="0.25">
      <c r="A254" t="s">
        <v>1116</v>
      </c>
      <c r="B254" t="s">
        <v>288</v>
      </c>
      <c r="C254" t="s">
        <v>428</v>
      </c>
      <c r="D254" t="s">
        <v>327</v>
      </c>
      <c r="E254" t="s">
        <v>429</v>
      </c>
      <c r="F254" t="s">
        <v>440</v>
      </c>
      <c r="G254" t="s">
        <v>390</v>
      </c>
      <c r="H254" t="s">
        <v>420</v>
      </c>
      <c r="I254" t="s">
        <v>492</v>
      </c>
      <c r="J254" s="1">
        <v>45035</v>
      </c>
      <c r="K254" s="1">
        <v>45069</v>
      </c>
      <c r="L254">
        <v>34</v>
      </c>
      <c r="M254" s="2">
        <v>226251</v>
      </c>
      <c r="N254" s="2">
        <v>220334</v>
      </c>
      <c r="O254" s="2">
        <v>-5917</v>
      </c>
      <c r="P254">
        <v>7</v>
      </c>
      <c r="Q254">
        <v>65.7</v>
      </c>
      <c r="R254">
        <v>15</v>
      </c>
      <c r="S254" t="s">
        <v>394</v>
      </c>
      <c r="T254" t="s">
        <v>394</v>
      </c>
      <c r="U254" t="s">
        <v>416</v>
      </c>
      <c r="V254">
        <v>0</v>
      </c>
      <c r="W254" t="s">
        <v>1117</v>
      </c>
      <c r="X254">
        <v>8</v>
      </c>
      <c r="Y254" t="s">
        <v>442</v>
      </c>
      <c r="Z254" t="s">
        <v>784</v>
      </c>
      <c r="AA254">
        <v>319</v>
      </c>
      <c r="AB254">
        <v>98</v>
      </c>
      <c r="AC254">
        <v>40</v>
      </c>
      <c r="AD254" t="s">
        <v>444</v>
      </c>
      <c r="AE254">
        <v>0</v>
      </c>
      <c r="AF254">
        <v>4</v>
      </c>
      <c r="AG254" t="s">
        <v>415</v>
      </c>
      <c r="AH254">
        <v>2.5299999999999998</v>
      </c>
      <c r="AI254" t="s">
        <v>458</v>
      </c>
      <c r="AJ254">
        <v>0</v>
      </c>
      <c r="AK254">
        <v>508620</v>
      </c>
      <c r="AL254" t="s">
        <v>425</v>
      </c>
      <c r="AM254">
        <v>208584</v>
      </c>
      <c r="AN254">
        <v>6</v>
      </c>
      <c r="AO254">
        <v>30</v>
      </c>
      <c r="AP254" t="s">
        <v>417</v>
      </c>
      <c r="AQ254" s="2">
        <v>-5917</v>
      </c>
    </row>
    <row r="255" spans="1:43" x14ac:dyDescent="0.25">
      <c r="A255" t="s">
        <v>1118</v>
      </c>
      <c r="B255" t="s">
        <v>184</v>
      </c>
      <c r="C255" t="s">
        <v>428</v>
      </c>
      <c r="D255" t="s">
        <v>337</v>
      </c>
      <c r="E255" t="s">
        <v>429</v>
      </c>
      <c r="F255" t="s">
        <v>407</v>
      </c>
      <c r="G255" t="s">
        <v>408</v>
      </c>
      <c r="H255" t="s">
        <v>431</v>
      </c>
      <c r="I255" t="s">
        <v>469</v>
      </c>
      <c r="J255" s="1">
        <v>45714</v>
      </c>
      <c r="K255" s="1">
        <v>45715</v>
      </c>
      <c r="L255">
        <v>1</v>
      </c>
      <c r="M255" s="2">
        <v>197573</v>
      </c>
      <c r="N255" s="2">
        <v>234489</v>
      </c>
      <c r="O255" s="2">
        <v>36916</v>
      </c>
      <c r="P255">
        <v>19</v>
      </c>
      <c r="Q255">
        <v>157.69999999999999</v>
      </c>
      <c r="R255">
        <v>41</v>
      </c>
      <c r="S255" t="s">
        <v>393</v>
      </c>
      <c r="T255" t="s">
        <v>411</v>
      </c>
      <c r="U255" t="s">
        <v>416</v>
      </c>
      <c r="V255">
        <v>74</v>
      </c>
      <c r="W255" t="s">
        <v>1119</v>
      </c>
      <c r="X255">
        <v>26</v>
      </c>
      <c r="Y255" t="s">
        <v>449</v>
      </c>
      <c r="Z255" t="s">
        <v>1120</v>
      </c>
      <c r="AA255">
        <v>356</v>
      </c>
      <c r="AB255">
        <v>74</v>
      </c>
      <c r="AC255">
        <v>76</v>
      </c>
      <c r="AD255" t="s">
        <v>444</v>
      </c>
      <c r="AE255">
        <v>2</v>
      </c>
      <c r="AF255">
        <v>7</v>
      </c>
      <c r="AG255" t="s">
        <v>415</v>
      </c>
      <c r="AH255">
        <v>8.67</v>
      </c>
      <c r="AI255" t="s">
        <v>401</v>
      </c>
      <c r="AJ255">
        <v>0</v>
      </c>
      <c r="AK255">
        <v>448542</v>
      </c>
      <c r="AL255" t="s">
        <v>402</v>
      </c>
      <c r="AM255">
        <v>221079</v>
      </c>
      <c r="AN255">
        <v>9</v>
      </c>
      <c r="AO255">
        <v>180</v>
      </c>
      <c r="AP255" t="s">
        <v>403</v>
      </c>
      <c r="AQ255" s="2">
        <v>36916</v>
      </c>
    </row>
    <row r="256" spans="1:43" x14ac:dyDescent="0.25">
      <c r="A256" t="s">
        <v>1121</v>
      </c>
      <c r="B256" t="s">
        <v>77</v>
      </c>
      <c r="C256" t="s">
        <v>428</v>
      </c>
      <c r="D256" t="s">
        <v>338</v>
      </c>
      <c r="E256" t="s">
        <v>388</v>
      </c>
      <c r="F256" t="s">
        <v>485</v>
      </c>
      <c r="G256" t="s">
        <v>454</v>
      </c>
      <c r="H256" t="s">
        <v>420</v>
      </c>
      <c r="I256" t="s">
        <v>410</v>
      </c>
      <c r="J256" s="1">
        <v>45076</v>
      </c>
      <c r="K256" s="1">
        <v>45117</v>
      </c>
      <c r="L256">
        <v>41</v>
      </c>
      <c r="M256" s="2">
        <v>199590</v>
      </c>
      <c r="N256" s="2">
        <v>286323</v>
      </c>
      <c r="O256" s="2">
        <v>86733</v>
      </c>
      <c r="P256">
        <v>12</v>
      </c>
      <c r="Q256">
        <v>893.1</v>
      </c>
      <c r="R256">
        <v>89</v>
      </c>
      <c r="S256" t="s">
        <v>411</v>
      </c>
      <c r="T256" t="s">
        <v>394</v>
      </c>
      <c r="U256" t="s">
        <v>416</v>
      </c>
      <c r="V256">
        <v>76</v>
      </c>
      <c r="W256" t="s">
        <v>1122</v>
      </c>
      <c r="X256">
        <v>8</v>
      </c>
      <c r="Y256" t="s">
        <v>422</v>
      </c>
      <c r="Z256" t="s">
        <v>1123</v>
      </c>
      <c r="AA256">
        <v>477</v>
      </c>
      <c r="AB256">
        <v>59</v>
      </c>
      <c r="AC256">
        <v>70</v>
      </c>
      <c r="AD256" t="s">
        <v>435</v>
      </c>
      <c r="AE256">
        <v>19</v>
      </c>
      <c r="AF256">
        <v>8</v>
      </c>
      <c r="AG256" t="s">
        <v>415</v>
      </c>
      <c r="AH256">
        <v>2.93</v>
      </c>
      <c r="AI256" t="s">
        <v>479</v>
      </c>
      <c r="AJ256">
        <v>0</v>
      </c>
      <c r="AK256">
        <v>782346</v>
      </c>
      <c r="AL256" t="s">
        <v>402</v>
      </c>
      <c r="AM256">
        <v>207076</v>
      </c>
      <c r="AN256">
        <v>10</v>
      </c>
      <c r="AO256">
        <v>180</v>
      </c>
      <c r="AP256" t="s">
        <v>403</v>
      </c>
      <c r="AQ256" s="2">
        <v>86733</v>
      </c>
    </row>
    <row r="257" spans="1:43" x14ac:dyDescent="0.25">
      <c r="A257" t="s">
        <v>1124</v>
      </c>
      <c r="B257" t="s">
        <v>129</v>
      </c>
      <c r="C257" t="s">
        <v>428</v>
      </c>
      <c r="D257" t="s">
        <v>339</v>
      </c>
      <c r="E257" t="s">
        <v>460</v>
      </c>
      <c r="F257" t="s">
        <v>389</v>
      </c>
      <c r="G257" t="s">
        <v>454</v>
      </c>
      <c r="H257" t="s">
        <v>473</v>
      </c>
      <c r="I257" t="s">
        <v>469</v>
      </c>
      <c r="J257" s="1">
        <v>45649</v>
      </c>
      <c r="K257" s="1">
        <v>45705</v>
      </c>
      <c r="L257">
        <v>56</v>
      </c>
      <c r="M257" s="2">
        <v>342164</v>
      </c>
      <c r="N257" s="2">
        <v>345757</v>
      </c>
      <c r="O257" s="2">
        <v>3593</v>
      </c>
      <c r="P257">
        <v>14</v>
      </c>
      <c r="Q257">
        <v>842.9</v>
      </c>
      <c r="R257">
        <v>40</v>
      </c>
      <c r="S257" t="s">
        <v>393</v>
      </c>
      <c r="T257" t="s">
        <v>411</v>
      </c>
      <c r="U257" t="s">
        <v>395</v>
      </c>
      <c r="V257">
        <v>82</v>
      </c>
      <c r="W257" t="s">
        <v>1125</v>
      </c>
      <c r="X257">
        <v>1</v>
      </c>
      <c r="Y257" t="s">
        <v>397</v>
      </c>
      <c r="Z257" t="s">
        <v>1126</v>
      </c>
      <c r="AA257">
        <v>309</v>
      </c>
      <c r="AB257">
        <v>51</v>
      </c>
      <c r="AC257">
        <v>3</v>
      </c>
      <c r="AD257" t="s">
        <v>444</v>
      </c>
      <c r="AE257">
        <v>21</v>
      </c>
      <c r="AF257">
        <v>2</v>
      </c>
      <c r="AG257" t="s">
        <v>424</v>
      </c>
      <c r="AH257">
        <v>13.05</v>
      </c>
      <c r="AI257" t="s">
        <v>401</v>
      </c>
      <c r="AJ257">
        <v>12330</v>
      </c>
      <c r="AK257">
        <v>124638</v>
      </c>
      <c r="AL257" t="s">
        <v>425</v>
      </c>
      <c r="AM257">
        <v>386851</v>
      </c>
      <c r="AN257">
        <v>3</v>
      </c>
      <c r="AO257">
        <v>180</v>
      </c>
      <c r="AP257" t="s">
        <v>437</v>
      </c>
      <c r="AQ257" s="2">
        <v>3593</v>
      </c>
    </row>
    <row r="258" spans="1:43" x14ac:dyDescent="0.25">
      <c r="A258" t="s">
        <v>1127</v>
      </c>
      <c r="B258" t="s">
        <v>69</v>
      </c>
      <c r="C258" t="s">
        <v>405</v>
      </c>
      <c r="D258" t="s">
        <v>339</v>
      </c>
      <c r="E258" t="s">
        <v>388</v>
      </c>
      <c r="F258" t="s">
        <v>485</v>
      </c>
      <c r="G258" t="s">
        <v>408</v>
      </c>
      <c r="H258" t="s">
        <v>447</v>
      </c>
      <c r="I258" t="s">
        <v>392</v>
      </c>
      <c r="J258" s="1">
        <v>45634</v>
      </c>
      <c r="K258" s="1">
        <v>45650</v>
      </c>
      <c r="L258">
        <v>16</v>
      </c>
      <c r="M258" s="2">
        <v>103010</v>
      </c>
      <c r="N258" s="2">
        <v>119522</v>
      </c>
      <c r="O258" s="2">
        <v>16512</v>
      </c>
      <c r="P258">
        <v>19</v>
      </c>
      <c r="Q258">
        <v>725.6</v>
      </c>
      <c r="R258">
        <v>25</v>
      </c>
      <c r="S258" t="s">
        <v>394</v>
      </c>
      <c r="T258" t="s">
        <v>503</v>
      </c>
      <c r="U258" t="s">
        <v>395</v>
      </c>
      <c r="V258">
        <v>0</v>
      </c>
      <c r="W258" t="s">
        <v>1128</v>
      </c>
      <c r="X258">
        <v>9</v>
      </c>
      <c r="Y258" t="s">
        <v>442</v>
      </c>
      <c r="Z258" t="s">
        <v>1129</v>
      </c>
      <c r="AA258">
        <v>242</v>
      </c>
      <c r="AB258">
        <v>111</v>
      </c>
      <c r="AC258">
        <v>26</v>
      </c>
      <c r="AD258" t="s">
        <v>457</v>
      </c>
      <c r="AE258">
        <v>0</v>
      </c>
      <c r="AF258">
        <v>5</v>
      </c>
      <c r="AG258" t="s">
        <v>451</v>
      </c>
      <c r="AH258">
        <v>3.75</v>
      </c>
      <c r="AI258" t="s">
        <v>401</v>
      </c>
      <c r="AJ258">
        <v>0</v>
      </c>
      <c r="AK258">
        <v>181775</v>
      </c>
      <c r="AL258" t="s">
        <v>416</v>
      </c>
      <c r="AM258">
        <v>100672</v>
      </c>
      <c r="AN258">
        <v>3</v>
      </c>
      <c r="AO258">
        <v>365</v>
      </c>
      <c r="AP258" t="s">
        <v>437</v>
      </c>
      <c r="AQ258" s="2">
        <v>16512</v>
      </c>
    </row>
    <row r="259" spans="1:43" x14ac:dyDescent="0.25">
      <c r="A259" t="s">
        <v>1130</v>
      </c>
      <c r="B259" t="s">
        <v>14</v>
      </c>
      <c r="C259" t="s">
        <v>387</v>
      </c>
      <c r="D259" t="s">
        <v>335</v>
      </c>
      <c r="E259" t="s">
        <v>496</v>
      </c>
      <c r="F259" t="s">
        <v>419</v>
      </c>
      <c r="G259" t="s">
        <v>454</v>
      </c>
      <c r="H259" t="s">
        <v>447</v>
      </c>
      <c r="I259" t="s">
        <v>410</v>
      </c>
      <c r="J259" s="1">
        <v>45251</v>
      </c>
      <c r="K259" s="1">
        <v>45296</v>
      </c>
      <c r="L259">
        <v>45</v>
      </c>
      <c r="M259" s="2">
        <v>279847</v>
      </c>
      <c r="N259" s="2">
        <v>357674</v>
      </c>
      <c r="O259" s="2">
        <v>77827</v>
      </c>
      <c r="P259">
        <v>4</v>
      </c>
      <c r="Q259">
        <v>60.7</v>
      </c>
      <c r="R259">
        <v>83</v>
      </c>
      <c r="S259" t="s">
        <v>411</v>
      </c>
      <c r="T259" t="s">
        <v>393</v>
      </c>
      <c r="U259" t="s">
        <v>416</v>
      </c>
      <c r="V259">
        <v>0</v>
      </c>
      <c r="W259" t="s">
        <v>1131</v>
      </c>
      <c r="X259">
        <v>25</v>
      </c>
      <c r="Y259" t="s">
        <v>449</v>
      </c>
      <c r="Z259" t="s">
        <v>566</v>
      </c>
      <c r="AA259">
        <v>411</v>
      </c>
      <c r="AB259">
        <v>97</v>
      </c>
      <c r="AC259">
        <v>62</v>
      </c>
      <c r="AD259" t="s">
        <v>457</v>
      </c>
      <c r="AE259">
        <v>4</v>
      </c>
      <c r="AF259">
        <v>3</v>
      </c>
      <c r="AG259" t="s">
        <v>424</v>
      </c>
      <c r="AH259">
        <v>5.68</v>
      </c>
      <c r="AI259" t="s">
        <v>458</v>
      </c>
      <c r="AJ259">
        <v>33407</v>
      </c>
      <c r="AK259">
        <v>923513</v>
      </c>
      <c r="AL259" t="s">
        <v>402</v>
      </c>
      <c r="AM259">
        <v>262984</v>
      </c>
      <c r="AN259">
        <v>4</v>
      </c>
      <c r="AO259">
        <v>90</v>
      </c>
      <c r="AP259" t="s">
        <v>403</v>
      </c>
      <c r="AQ259" s="2">
        <v>77827</v>
      </c>
    </row>
    <row r="260" spans="1:43" x14ac:dyDescent="0.25">
      <c r="A260" t="s">
        <v>1132</v>
      </c>
      <c r="B260" t="s">
        <v>233</v>
      </c>
      <c r="C260" t="s">
        <v>439</v>
      </c>
      <c r="D260" t="s">
        <v>339</v>
      </c>
      <c r="E260" t="s">
        <v>388</v>
      </c>
      <c r="F260" t="s">
        <v>407</v>
      </c>
      <c r="G260" t="s">
        <v>390</v>
      </c>
      <c r="H260" t="s">
        <v>473</v>
      </c>
      <c r="I260" t="s">
        <v>410</v>
      </c>
      <c r="J260" s="1">
        <v>45716</v>
      </c>
      <c r="K260" s="1">
        <v>45773</v>
      </c>
      <c r="L260">
        <v>57</v>
      </c>
      <c r="M260" s="2">
        <v>6616</v>
      </c>
      <c r="N260" s="2">
        <v>41783</v>
      </c>
      <c r="O260" s="2">
        <v>35167</v>
      </c>
      <c r="P260">
        <v>12</v>
      </c>
      <c r="Q260">
        <v>339.5</v>
      </c>
      <c r="R260">
        <v>9</v>
      </c>
      <c r="S260" t="s">
        <v>394</v>
      </c>
      <c r="T260" t="s">
        <v>393</v>
      </c>
      <c r="U260" t="s">
        <v>416</v>
      </c>
      <c r="V260">
        <v>0</v>
      </c>
      <c r="W260" t="s">
        <v>1133</v>
      </c>
      <c r="X260">
        <v>19</v>
      </c>
      <c r="Y260" t="s">
        <v>422</v>
      </c>
      <c r="Z260" t="s">
        <v>1134</v>
      </c>
      <c r="AA260">
        <v>429</v>
      </c>
      <c r="AB260">
        <v>18</v>
      </c>
      <c r="AC260">
        <v>15</v>
      </c>
      <c r="AD260" t="s">
        <v>457</v>
      </c>
      <c r="AE260">
        <v>12</v>
      </c>
      <c r="AF260">
        <v>4</v>
      </c>
      <c r="AG260" t="s">
        <v>400</v>
      </c>
      <c r="AH260">
        <v>14.8</v>
      </c>
      <c r="AI260" t="s">
        <v>479</v>
      </c>
      <c r="AJ260">
        <v>0</v>
      </c>
      <c r="AK260">
        <v>638164</v>
      </c>
      <c r="AL260" t="s">
        <v>416</v>
      </c>
      <c r="AM260">
        <v>35900</v>
      </c>
      <c r="AN260">
        <v>2</v>
      </c>
      <c r="AO260">
        <v>180</v>
      </c>
      <c r="AP260" t="s">
        <v>417</v>
      </c>
      <c r="AQ260" s="2">
        <v>35167</v>
      </c>
    </row>
    <row r="261" spans="1:43" x14ac:dyDescent="0.25">
      <c r="A261" t="s">
        <v>1135</v>
      </c>
      <c r="B261" t="s">
        <v>52</v>
      </c>
      <c r="C261" t="s">
        <v>481</v>
      </c>
      <c r="D261" t="s">
        <v>322</v>
      </c>
      <c r="E261" t="s">
        <v>453</v>
      </c>
      <c r="F261" t="s">
        <v>440</v>
      </c>
      <c r="G261" t="s">
        <v>390</v>
      </c>
      <c r="H261" t="s">
        <v>420</v>
      </c>
      <c r="I261" t="s">
        <v>492</v>
      </c>
      <c r="J261" s="1">
        <v>45852</v>
      </c>
      <c r="K261" s="1">
        <v>45852</v>
      </c>
      <c r="L261">
        <v>0</v>
      </c>
      <c r="M261" s="2">
        <v>113234</v>
      </c>
      <c r="N261" s="2">
        <v>191382</v>
      </c>
      <c r="O261" s="2">
        <v>78148</v>
      </c>
      <c r="P261">
        <v>12</v>
      </c>
      <c r="Q261">
        <v>474.6</v>
      </c>
      <c r="R261">
        <v>91</v>
      </c>
      <c r="S261" t="s">
        <v>411</v>
      </c>
      <c r="T261" t="s">
        <v>393</v>
      </c>
      <c r="U261" t="s">
        <v>416</v>
      </c>
      <c r="V261">
        <v>0</v>
      </c>
      <c r="W261" t="s">
        <v>611</v>
      </c>
      <c r="X261">
        <v>34</v>
      </c>
      <c r="Y261" t="s">
        <v>442</v>
      </c>
      <c r="Z261" t="s">
        <v>1136</v>
      </c>
      <c r="AA261">
        <v>496</v>
      </c>
      <c r="AB261">
        <v>96</v>
      </c>
      <c r="AC261">
        <v>11</v>
      </c>
      <c r="AD261" t="s">
        <v>457</v>
      </c>
      <c r="AE261">
        <v>14</v>
      </c>
      <c r="AF261">
        <v>3</v>
      </c>
      <c r="AG261" t="s">
        <v>424</v>
      </c>
      <c r="AH261">
        <v>17.350000000000001</v>
      </c>
      <c r="AI261" t="s">
        <v>458</v>
      </c>
      <c r="AJ261">
        <v>0</v>
      </c>
      <c r="AK261">
        <v>352056</v>
      </c>
      <c r="AL261" t="s">
        <v>402</v>
      </c>
      <c r="AM261">
        <v>101249</v>
      </c>
      <c r="AN261">
        <v>9</v>
      </c>
      <c r="AO261">
        <v>365</v>
      </c>
      <c r="AP261" t="s">
        <v>437</v>
      </c>
      <c r="AQ261" s="2">
        <v>78148</v>
      </c>
    </row>
    <row r="262" spans="1:43" x14ac:dyDescent="0.25">
      <c r="A262" t="s">
        <v>1137</v>
      </c>
      <c r="B262" t="s">
        <v>126</v>
      </c>
      <c r="C262" t="s">
        <v>387</v>
      </c>
      <c r="D262" t="s">
        <v>322</v>
      </c>
      <c r="E262" t="s">
        <v>429</v>
      </c>
      <c r="F262" t="s">
        <v>407</v>
      </c>
      <c r="G262" t="s">
        <v>408</v>
      </c>
      <c r="H262" t="s">
        <v>431</v>
      </c>
      <c r="I262" t="s">
        <v>432</v>
      </c>
      <c r="J262" s="1">
        <v>45779</v>
      </c>
      <c r="K262" s="1">
        <v>45813</v>
      </c>
      <c r="L262">
        <v>34</v>
      </c>
      <c r="M262" s="2">
        <v>234177</v>
      </c>
      <c r="N262" s="2">
        <v>296311</v>
      </c>
      <c r="O262" s="2">
        <v>62134</v>
      </c>
      <c r="P262">
        <v>19</v>
      </c>
      <c r="Q262">
        <v>146.9</v>
      </c>
      <c r="R262">
        <v>79</v>
      </c>
      <c r="S262" t="s">
        <v>411</v>
      </c>
      <c r="T262" t="s">
        <v>393</v>
      </c>
      <c r="U262" t="s">
        <v>412</v>
      </c>
      <c r="V262">
        <v>68</v>
      </c>
      <c r="W262" t="s">
        <v>1138</v>
      </c>
      <c r="X262">
        <v>41</v>
      </c>
      <c r="Y262" t="s">
        <v>449</v>
      </c>
      <c r="Z262" t="s">
        <v>1139</v>
      </c>
      <c r="AA262">
        <v>400</v>
      </c>
      <c r="AB262">
        <v>78</v>
      </c>
      <c r="AC262">
        <v>63</v>
      </c>
      <c r="AD262" t="s">
        <v>457</v>
      </c>
      <c r="AE262">
        <v>7</v>
      </c>
      <c r="AF262">
        <v>2</v>
      </c>
      <c r="AG262" t="s">
        <v>400</v>
      </c>
      <c r="AH262">
        <v>9.6199999999999992</v>
      </c>
      <c r="AI262" t="s">
        <v>436</v>
      </c>
      <c r="AJ262">
        <v>0</v>
      </c>
      <c r="AK262">
        <v>387479</v>
      </c>
      <c r="AL262" t="s">
        <v>402</v>
      </c>
      <c r="AM262">
        <v>263028</v>
      </c>
      <c r="AN262">
        <v>3</v>
      </c>
      <c r="AO262">
        <v>30</v>
      </c>
      <c r="AP262" t="s">
        <v>445</v>
      </c>
      <c r="AQ262" s="2">
        <v>62134</v>
      </c>
    </row>
    <row r="263" spans="1:43" x14ac:dyDescent="0.25">
      <c r="A263" t="s">
        <v>1140</v>
      </c>
      <c r="B263" t="s">
        <v>186</v>
      </c>
      <c r="C263" t="s">
        <v>387</v>
      </c>
      <c r="D263" t="s">
        <v>335</v>
      </c>
      <c r="E263" t="s">
        <v>496</v>
      </c>
      <c r="F263" t="s">
        <v>419</v>
      </c>
      <c r="G263" t="s">
        <v>430</v>
      </c>
      <c r="H263" t="s">
        <v>431</v>
      </c>
      <c r="I263" t="s">
        <v>432</v>
      </c>
      <c r="J263" s="1">
        <v>45585</v>
      </c>
      <c r="K263" s="1">
        <v>45598</v>
      </c>
      <c r="L263">
        <v>13</v>
      </c>
      <c r="M263" s="2">
        <v>135719</v>
      </c>
      <c r="N263" s="2">
        <v>196249</v>
      </c>
      <c r="O263" s="2">
        <v>60530</v>
      </c>
      <c r="P263">
        <v>2</v>
      </c>
      <c r="Q263">
        <v>834.6</v>
      </c>
      <c r="R263">
        <v>21</v>
      </c>
      <c r="S263" t="s">
        <v>394</v>
      </c>
      <c r="T263" t="s">
        <v>393</v>
      </c>
      <c r="U263" t="s">
        <v>412</v>
      </c>
      <c r="V263">
        <v>0</v>
      </c>
      <c r="W263" t="s">
        <v>936</v>
      </c>
      <c r="X263">
        <v>3</v>
      </c>
      <c r="Y263" t="s">
        <v>442</v>
      </c>
      <c r="Z263" t="s">
        <v>990</v>
      </c>
      <c r="AA263">
        <v>90</v>
      </c>
      <c r="AB263">
        <v>42</v>
      </c>
      <c r="AC263">
        <v>14</v>
      </c>
      <c r="AD263" t="s">
        <v>444</v>
      </c>
      <c r="AE263">
        <v>0</v>
      </c>
      <c r="AF263">
        <v>2</v>
      </c>
      <c r="AG263" t="s">
        <v>424</v>
      </c>
      <c r="AH263">
        <v>17.079999999999998</v>
      </c>
      <c r="AI263" t="s">
        <v>436</v>
      </c>
      <c r="AJ263">
        <v>0</v>
      </c>
      <c r="AK263">
        <v>563106</v>
      </c>
      <c r="AL263" t="s">
        <v>402</v>
      </c>
      <c r="AM263">
        <v>143920</v>
      </c>
      <c r="AN263">
        <v>4</v>
      </c>
      <c r="AO263">
        <v>30</v>
      </c>
      <c r="AP263" t="s">
        <v>445</v>
      </c>
      <c r="AQ263" s="2">
        <v>60530</v>
      </c>
    </row>
    <row r="264" spans="1:43" x14ac:dyDescent="0.25">
      <c r="A264" t="s">
        <v>1141</v>
      </c>
      <c r="B264" t="s">
        <v>198</v>
      </c>
      <c r="C264" t="s">
        <v>481</v>
      </c>
      <c r="D264" t="s">
        <v>323</v>
      </c>
      <c r="E264" t="s">
        <v>429</v>
      </c>
      <c r="F264" t="s">
        <v>440</v>
      </c>
      <c r="G264" t="s">
        <v>390</v>
      </c>
      <c r="H264" t="s">
        <v>420</v>
      </c>
      <c r="I264" t="s">
        <v>492</v>
      </c>
      <c r="J264" s="1">
        <v>45786</v>
      </c>
      <c r="K264" s="1">
        <v>45834</v>
      </c>
      <c r="L264">
        <v>48</v>
      </c>
      <c r="M264" s="2">
        <v>268037</v>
      </c>
      <c r="N264" s="2">
        <v>321334</v>
      </c>
      <c r="O264" s="2">
        <v>53297</v>
      </c>
      <c r="P264">
        <v>0</v>
      </c>
      <c r="Q264">
        <v>863.6</v>
      </c>
      <c r="R264">
        <v>5</v>
      </c>
      <c r="S264" t="s">
        <v>394</v>
      </c>
      <c r="T264" t="s">
        <v>393</v>
      </c>
      <c r="U264" t="s">
        <v>395</v>
      </c>
      <c r="V264">
        <v>55</v>
      </c>
      <c r="W264" t="s">
        <v>1142</v>
      </c>
      <c r="X264">
        <v>28</v>
      </c>
      <c r="Y264" t="s">
        <v>422</v>
      </c>
      <c r="Z264" t="s">
        <v>1143</v>
      </c>
      <c r="AA264">
        <v>260</v>
      </c>
      <c r="AB264">
        <v>20</v>
      </c>
      <c r="AC264">
        <v>2</v>
      </c>
      <c r="AD264" t="s">
        <v>399</v>
      </c>
      <c r="AE264">
        <v>4</v>
      </c>
      <c r="AF264">
        <v>7</v>
      </c>
      <c r="AG264" t="s">
        <v>415</v>
      </c>
      <c r="AH264">
        <v>8.98</v>
      </c>
      <c r="AI264" t="s">
        <v>479</v>
      </c>
      <c r="AJ264">
        <v>0</v>
      </c>
      <c r="AK264">
        <v>669805</v>
      </c>
      <c r="AL264" t="s">
        <v>402</v>
      </c>
      <c r="AM264">
        <v>254065</v>
      </c>
      <c r="AN264">
        <v>2</v>
      </c>
      <c r="AO264">
        <v>365</v>
      </c>
      <c r="AP264" t="s">
        <v>445</v>
      </c>
      <c r="AQ264" s="2">
        <v>53297</v>
      </c>
    </row>
    <row r="265" spans="1:43" x14ac:dyDescent="0.25">
      <c r="A265" t="s">
        <v>1144</v>
      </c>
      <c r="B265" t="s">
        <v>238</v>
      </c>
      <c r="C265" t="s">
        <v>439</v>
      </c>
      <c r="D265" t="s">
        <v>329</v>
      </c>
      <c r="E265" t="s">
        <v>429</v>
      </c>
      <c r="F265" t="s">
        <v>440</v>
      </c>
      <c r="G265" t="s">
        <v>390</v>
      </c>
      <c r="H265" t="s">
        <v>409</v>
      </c>
      <c r="I265" t="s">
        <v>392</v>
      </c>
      <c r="J265" s="1">
        <v>44812</v>
      </c>
      <c r="K265" s="1">
        <v>44816</v>
      </c>
      <c r="L265">
        <v>4</v>
      </c>
      <c r="M265" s="2">
        <v>378822</v>
      </c>
      <c r="N265" s="2">
        <v>354521</v>
      </c>
      <c r="O265" s="2">
        <v>-24301</v>
      </c>
      <c r="P265">
        <v>19</v>
      </c>
      <c r="Q265">
        <v>323.10000000000002</v>
      </c>
      <c r="R265">
        <v>78</v>
      </c>
      <c r="S265" t="s">
        <v>411</v>
      </c>
      <c r="T265" t="s">
        <v>503</v>
      </c>
      <c r="U265" t="s">
        <v>416</v>
      </c>
      <c r="V265">
        <v>66</v>
      </c>
      <c r="W265" t="s">
        <v>1145</v>
      </c>
      <c r="X265">
        <v>35</v>
      </c>
      <c r="Y265" t="s">
        <v>449</v>
      </c>
      <c r="Z265" t="s">
        <v>1146</v>
      </c>
      <c r="AA265">
        <v>73</v>
      </c>
      <c r="AB265">
        <v>75</v>
      </c>
      <c r="AC265">
        <v>38</v>
      </c>
      <c r="AD265" t="s">
        <v>399</v>
      </c>
      <c r="AE265">
        <v>4</v>
      </c>
      <c r="AF265">
        <v>3</v>
      </c>
      <c r="AG265" t="s">
        <v>451</v>
      </c>
      <c r="AH265">
        <v>9.42</v>
      </c>
      <c r="AI265" t="s">
        <v>436</v>
      </c>
      <c r="AJ265">
        <v>52044</v>
      </c>
      <c r="AK265">
        <v>263553</v>
      </c>
      <c r="AL265" t="s">
        <v>402</v>
      </c>
      <c r="AM265">
        <v>413830</v>
      </c>
      <c r="AN265">
        <v>0</v>
      </c>
      <c r="AO265">
        <v>90</v>
      </c>
      <c r="AP265" t="s">
        <v>445</v>
      </c>
      <c r="AQ265" s="2">
        <v>-24301</v>
      </c>
    </row>
    <row r="266" spans="1:43" x14ac:dyDescent="0.25">
      <c r="A266" t="s">
        <v>1147</v>
      </c>
      <c r="B266" t="s">
        <v>32</v>
      </c>
      <c r="C266" t="s">
        <v>387</v>
      </c>
      <c r="D266" t="s">
        <v>322</v>
      </c>
      <c r="E266" t="s">
        <v>496</v>
      </c>
      <c r="F266" t="s">
        <v>440</v>
      </c>
      <c r="G266" t="s">
        <v>430</v>
      </c>
      <c r="H266" t="s">
        <v>391</v>
      </c>
      <c r="I266" t="s">
        <v>469</v>
      </c>
      <c r="J266" s="1">
        <v>45904</v>
      </c>
      <c r="K266" s="1">
        <v>45929</v>
      </c>
      <c r="L266">
        <v>25</v>
      </c>
      <c r="M266" s="2">
        <v>170729</v>
      </c>
      <c r="N266" s="2">
        <v>248957</v>
      </c>
      <c r="O266" s="2">
        <v>78228</v>
      </c>
      <c r="P266">
        <v>14</v>
      </c>
      <c r="Q266">
        <v>193.3</v>
      </c>
      <c r="R266">
        <v>71</v>
      </c>
      <c r="S266" t="s">
        <v>411</v>
      </c>
      <c r="T266" t="s">
        <v>411</v>
      </c>
      <c r="U266" t="s">
        <v>416</v>
      </c>
      <c r="V266">
        <v>60</v>
      </c>
      <c r="W266" t="s">
        <v>972</v>
      </c>
      <c r="X266">
        <v>21</v>
      </c>
      <c r="Y266" t="s">
        <v>442</v>
      </c>
      <c r="Z266" t="s">
        <v>1148</v>
      </c>
      <c r="AA266">
        <v>500</v>
      </c>
      <c r="AB266">
        <v>97</v>
      </c>
      <c r="AC266">
        <v>17</v>
      </c>
      <c r="AD266" t="s">
        <v>435</v>
      </c>
      <c r="AE266">
        <v>7</v>
      </c>
      <c r="AF266">
        <v>4</v>
      </c>
      <c r="AG266" t="s">
        <v>400</v>
      </c>
      <c r="AH266">
        <v>1.61</v>
      </c>
      <c r="AI266" t="s">
        <v>479</v>
      </c>
      <c r="AJ266">
        <v>0</v>
      </c>
      <c r="AK266">
        <v>750620</v>
      </c>
      <c r="AL266" t="s">
        <v>416</v>
      </c>
      <c r="AM266">
        <v>155215</v>
      </c>
      <c r="AN266">
        <v>7</v>
      </c>
      <c r="AO266">
        <v>180</v>
      </c>
      <c r="AP266" t="s">
        <v>417</v>
      </c>
      <c r="AQ266" s="2">
        <v>78228</v>
      </c>
    </row>
    <row r="267" spans="1:43" x14ac:dyDescent="0.25">
      <c r="A267" t="s">
        <v>1149</v>
      </c>
      <c r="B267" t="s">
        <v>102</v>
      </c>
      <c r="C267" t="s">
        <v>428</v>
      </c>
      <c r="D267" t="s">
        <v>322</v>
      </c>
      <c r="E267" t="s">
        <v>460</v>
      </c>
      <c r="F267" t="s">
        <v>389</v>
      </c>
      <c r="G267" t="s">
        <v>390</v>
      </c>
      <c r="H267" t="s">
        <v>391</v>
      </c>
      <c r="I267" t="s">
        <v>469</v>
      </c>
      <c r="J267" s="1">
        <v>45083</v>
      </c>
      <c r="K267" s="1">
        <v>45127</v>
      </c>
      <c r="L267">
        <v>44</v>
      </c>
      <c r="M267" s="2">
        <v>324937</v>
      </c>
      <c r="N267" s="2">
        <v>349058</v>
      </c>
      <c r="O267" s="2">
        <v>24121</v>
      </c>
      <c r="P267">
        <v>21</v>
      </c>
      <c r="Q267">
        <v>203.5</v>
      </c>
      <c r="R267">
        <v>36</v>
      </c>
      <c r="S267" t="s">
        <v>393</v>
      </c>
      <c r="T267" t="s">
        <v>394</v>
      </c>
      <c r="U267" t="s">
        <v>416</v>
      </c>
      <c r="V267">
        <v>0</v>
      </c>
      <c r="W267" t="s">
        <v>1150</v>
      </c>
      <c r="X267">
        <v>33</v>
      </c>
      <c r="Y267" t="s">
        <v>462</v>
      </c>
      <c r="Z267" t="s">
        <v>939</v>
      </c>
      <c r="AA267">
        <v>320</v>
      </c>
      <c r="AB267">
        <v>74</v>
      </c>
      <c r="AC267">
        <v>52</v>
      </c>
      <c r="AD267" t="s">
        <v>399</v>
      </c>
      <c r="AE267">
        <v>0</v>
      </c>
      <c r="AF267">
        <v>6</v>
      </c>
      <c r="AG267" t="s">
        <v>451</v>
      </c>
      <c r="AH267">
        <v>11.38</v>
      </c>
      <c r="AI267" t="s">
        <v>436</v>
      </c>
      <c r="AJ267">
        <v>0</v>
      </c>
      <c r="AK267">
        <v>882064</v>
      </c>
      <c r="AL267" t="s">
        <v>402</v>
      </c>
      <c r="AM267">
        <v>311927</v>
      </c>
      <c r="AN267">
        <v>0</v>
      </c>
      <c r="AO267">
        <v>365</v>
      </c>
      <c r="AP267" t="s">
        <v>437</v>
      </c>
      <c r="AQ267" s="2">
        <v>24121</v>
      </c>
    </row>
    <row r="268" spans="1:43" x14ac:dyDescent="0.25">
      <c r="A268" t="s">
        <v>1151</v>
      </c>
      <c r="B268" t="s">
        <v>113</v>
      </c>
      <c r="C268" t="s">
        <v>387</v>
      </c>
      <c r="D268" t="s">
        <v>327</v>
      </c>
      <c r="E268" t="s">
        <v>429</v>
      </c>
      <c r="F268" t="s">
        <v>389</v>
      </c>
      <c r="G268" t="s">
        <v>454</v>
      </c>
      <c r="H268" t="s">
        <v>447</v>
      </c>
      <c r="I268" t="s">
        <v>392</v>
      </c>
      <c r="J268" s="1">
        <v>45038</v>
      </c>
      <c r="K268" s="1">
        <v>45056</v>
      </c>
      <c r="L268">
        <v>18</v>
      </c>
      <c r="M268" s="2">
        <v>179426</v>
      </c>
      <c r="N268" s="2">
        <v>163565</v>
      </c>
      <c r="O268" s="2">
        <v>-15861</v>
      </c>
      <c r="P268">
        <v>0</v>
      </c>
      <c r="Q268">
        <v>274.2</v>
      </c>
      <c r="R268">
        <v>7</v>
      </c>
      <c r="S268" t="s">
        <v>394</v>
      </c>
      <c r="T268" t="s">
        <v>503</v>
      </c>
      <c r="U268" t="s">
        <v>412</v>
      </c>
      <c r="V268">
        <v>84</v>
      </c>
      <c r="W268" t="s">
        <v>1152</v>
      </c>
      <c r="X268">
        <v>38</v>
      </c>
      <c r="Y268" t="s">
        <v>462</v>
      </c>
      <c r="Z268" t="s">
        <v>1153</v>
      </c>
      <c r="AA268">
        <v>300</v>
      </c>
      <c r="AB268">
        <v>120</v>
      </c>
      <c r="AC268">
        <v>78</v>
      </c>
      <c r="AD268" t="s">
        <v>457</v>
      </c>
      <c r="AE268">
        <v>19</v>
      </c>
      <c r="AF268">
        <v>7</v>
      </c>
      <c r="AG268" t="s">
        <v>400</v>
      </c>
      <c r="AH268">
        <v>10.91</v>
      </c>
      <c r="AI268" t="s">
        <v>458</v>
      </c>
      <c r="AJ268">
        <v>0</v>
      </c>
      <c r="AK268">
        <v>427614</v>
      </c>
      <c r="AL268" t="s">
        <v>425</v>
      </c>
      <c r="AM268">
        <v>203776</v>
      </c>
      <c r="AN268">
        <v>8</v>
      </c>
      <c r="AO268">
        <v>180</v>
      </c>
      <c r="AP268" t="s">
        <v>445</v>
      </c>
      <c r="AQ268" s="2">
        <v>-15861</v>
      </c>
    </row>
    <row r="269" spans="1:43" x14ac:dyDescent="0.25">
      <c r="A269" t="s">
        <v>1154</v>
      </c>
      <c r="B269" t="s">
        <v>240</v>
      </c>
      <c r="C269" t="s">
        <v>481</v>
      </c>
      <c r="D269" t="s">
        <v>338</v>
      </c>
      <c r="E269" t="s">
        <v>496</v>
      </c>
      <c r="F269" t="s">
        <v>389</v>
      </c>
      <c r="G269" t="s">
        <v>408</v>
      </c>
      <c r="H269" t="s">
        <v>447</v>
      </c>
      <c r="I269" t="s">
        <v>392</v>
      </c>
      <c r="J269" s="1">
        <v>44746</v>
      </c>
      <c r="K269" s="1">
        <v>44795</v>
      </c>
      <c r="L269">
        <v>49</v>
      </c>
      <c r="M269" s="2">
        <v>373852</v>
      </c>
      <c r="N269" s="2">
        <v>338321</v>
      </c>
      <c r="O269" s="2">
        <v>-35531</v>
      </c>
      <c r="P269">
        <v>19</v>
      </c>
      <c r="Q269">
        <v>754.9</v>
      </c>
      <c r="R269">
        <v>85</v>
      </c>
      <c r="S269" t="s">
        <v>411</v>
      </c>
      <c r="T269" t="s">
        <v>393</v>
      </c>
      <c r="U269" t="s">
        <v>416</v>
      </c>
      <c r="V269">
        <v>0</v>
      </c>
      <c r="W269" t="s">
        <v>1155</v>
      </c>
      <c r="X269">
        <v>41</v>
      </c>
      <c r="Y269" t="s">
        <v>462</v>
      </c>
      <c r="Z269" t="s">
        <v>838</v>
      </c>
      <c r="AA269">
        <v>368</v>
      </c>
      <c r="AB269">
        <v>77</v>
      </c>
      <c r="AC269">
        <v>14</v>
      </c>
      <c r="AD269" t="s">
        <v>435</v>
      </c>
      <c r="AE269">
        <v>7</v>
      </c>
      <c r="AF269">
        <v>6</v>
      </c>
      <c r="AG269" t="s">
        <v>400</v>
      </c>
      <c r="AH269">
        <v>6.56</v>
      </c>
      <c r="AI269" t="s">
        <v>436</v>
      </c>
      <c r="AJ269">
        <v>0</v>
      </c>
      <c r="AK269">
        <v>829909</v>
      </c>
      <c r="AL269" t="s">
        <v>416</v>
      </c>
      <c r="AM269">
        <v>403444</v>
      </c>
      <c r="AN269">
        <v>2</v>
      </c>
      <c r="AO269">
        <v>180</v>
      </c>
      <c r="AP269" t="s">
        <v>437</v>
      </c>
      <c r="AQ269" s="2">
        <v>-35531</v>
      </c>
    </row>
    <row r="270" spans="1:43" x14ac:dyDescent="0.25">
      <c r="A270" t="s">
        <v>1156</v>
      </c>
      <c r="B270" t="s">
        <v>54</v>
      </c>
      <c r="C270" t="s">
        <v>387</v>
      </c>
      <c r="D270" t="s">
        <v>338</v>
      </c>
      <c r="E270" t="s">
        <v>460</v>
      </c>
      <c r="F270" t="s">
        <v>419</v>
      </c>
      <c r="G270" t="s">
        <v>408</v>
      </c>
      <c r="H270" t="s">
        <v>431</v>
      </c>
      <c r="I270" t="s">
        <v>392</v>
      </c>
      <c r="J270" s="1">
        <v>44941</v>
      </c>
      <c r="K270" s="1">
        <v>44961</v>
      </c>
      <c r="L270">
        <v>20</v>
      </c>
      <c r="M270" s="2">
        <v>273040</v>
      </c>
      <c r="N270" s="2">
        <v>348112</v>
      </c>
      <c r="O270" s="2">
        <v>75072</v>
      </c>
      <c r="P270">
        <v>16</v>
      </c>
      <c r="Q270">
        <v>254.2</v>
      </c>
      <c r="R270">
        <v>21</v>
      </c>
      <c r="S270" t="s">
        <v>394</v>
      </c>
      <c r="T270" t="s">
        <v>411</v>
      </c>
      <c r="U270" t="s">
        <v>395</v>
      </c>
      <c r="V270">
        <v>95</v>
      </c>
      <c r="W270" t="s">
        <v>1157</v>
      </c>
      <c r="X270">
        <v>14</v>
      </c>
      <c r="Y270" t="s">
        <v>449</v>
      </c>
      <c r="Z270" t="s">
        <v>1158</v>
      </c>
      <c r="AA270">
        <v>493</v>
      </c>
      <c r="AB270">
        <v>43</v>
      </c>
      <c r="AC270">
        <v>76</v>
      </c>
      <c r="AD270" t="s">
        <v>457</v>
      </c>
      <c r="AE270">
        <v>4</v>
      </c>
      <c r="AF270">
        <v>2</v>
      </c>
      <c r="AG270" t="s">
        <v>400</v>
      </c>
      <c r="AH270">
        <v>13.04</v>
      </c>
      <c r="AI270" t="s">
        <v>458</v>
      </c>
      <c r="AJ270">
        <v>78825</v>
      </c>
      <c r="AK270">
        <v>190997</v>
      </c>
      <c r="AL270" t="s">
        <v>416</v>
      </c>
      <c r="AM270">
        <v>300688</v>
      </c>
      <c r="AN270">
        <v>11</v>
      </c>
      <c r="AO270">
        <v>30</v>
      </c>
      <c r="AP270" t="s">
        <v>445</v>
      </c>
      <c r="AQ270" s="2">
        <v>75072</v>
      </c>
    </row>
    <row r="271" spans="1:43" x14ac:dyDescent="0.25">
      <c r="A271" t="s">
        <v>1159</v>
      </c>
      <c r="B271" t="s">
        <v>88</v>
      </c>
      <c r="C271" t="s">
        <v>387</v>
      </c>
      <c r="D271" t="s">
        <v>324</v>
      </c>
      <c r="E271" t="s">
        <v>496</v>
      </c>
      <c r="F271" t="s">
        <v>407</v>
      </c>
      <c r="G271" t="s">
        <v>408</v>
      </c>
      <c r="H271" t="s">
        <v>473</v>
      </c>
      <c r="I271" t="s">
        <v>492</v>
      </c>
      <c r="J271" s="1">
        <v>45472</v>
      </c>
      <c r="K271" s="1">
        <v>45530</v>
      </c>
      <c r="L271">
        <v>58</v>
      </c>
      <c r="M271" s="2">
        <v>435716</v>
      </c>
      <c r="N271" s="2">
        <v>492929</v>
      </c>
      <c r="O271" s="2">
        <v>57213</v>
      </c>
      <c r="P271">
        <v>9</v>
      </c>
      <c r="Q271">
        <v>677.4</v>
      </c>
      <c r="R271">
        <v>58</v>
      </c>
      <c r="S271" t="s">
        <v>393</v>
      </c>
      <c r="T271" t="s">
        <v>393</v>
      </c>
      <c r="U271" t="s">
        <v>395</v>
      </c>
      <c r="V271">
        <v>0</v>
      </c>
      <c r="W271" t="s">
        <v>1160</v>
      </c>
      <c r="X271">
        <v>28</v>
      </c>
      <c r="Y271" t="s">
        <v>462</v>
      </c>
      <c r="Z271" t="s">
        <v>993</v>
      </c>
      <c r="AA271">
        <v>297</v>
      </c>
      <c r="AB271">
        <v>26</v>
      </c>
      <c r="AC271">
        <v>52</v>
      </c>
      <c r="AD271" t="s">
        <v>457</v>
      </c>
      <c r="AE271">
        <v>7</v>
      </c>
      <c r="AF271">
        <v>7</v>
      </c>
      <c r="AG271" t="s">
        <v>451</v>
      </c>
      <c r="AH271">
        <v>0.57999999999999996</v>
      </c>
      <c r="AI271" t="s">
        <v>401</v>
      </c>
      <c r="AJ271">
        <v>0</v>
      </c>
      <c r="AK271">
        <v>874244</v>
      </c>
      <c r="AL271" t="s">
        <v>416</v>
      </c>
      <c r="AM271">
        <v>459352</v>
      </c>
      <c r="AN271">
        <v>7</v>
      </c>
      <c r="AO271">
        <v>180</v>
      </c>
      <c r="AP271" t="s">
        <v>445</v>
      </c>
      <c r="AQ271" s="2">
        <v>57213</v>
      </c>
    </row>
    <row r="272" spans="1:43" x14ac:dyDescent="0.25">
      <c r="A272" t="s">
        <v>1161</v>
      </c>
      <c r="B272" t="s">
        <v>55</v>
      </c>
      <c r="C272" t="s">
        <v>428</v>
      </c>
      <c r="D272" t="s">
        <v>328</v>
      </c>
      <c r="E272" t="s">
        <v>453</v>
      </c>
      <c r="F272" t="s">
        <v>407</v>
      </c>
      <c r="G272" t="s">
        <v>390</v>
      </c>
      <c r="H272" t="s">
        <v>391</v>
      </c>
      <c r="I272" t="s">
        <v>492</v>
      </c>
      <c r="J272" s="1">
        <v>45091</v>
      </c>
      <c r="K272" s="1">
        <v>45096</v>
      </c>
      <c r="L272">
        <v>5</v>
      </c>
      <c r="M272" s="2">
        <v>187846</v>
      </c>
      <c r="N272" s="2">
        <v>295549</v>
      </c>
      <c r="O272" s="2">
        <v>107703</v>
      </c>
      <c r="P272">
        <v>9</v>
      </c>
      <c r="Q272">
        <v>322.7</v>
      </c>
      <c r="R272">
        <v>2</v>
      </c>
      <c r="S272" t="s">
        <v>394</v>
      </c>
      <c r="T272" t="s">
        <v>503</v>
      </c>
      <c r="U272" t="s">
        <v>416</v>
      </c>
      <c r="V272">
        <v>45</v>
      </c>
      <c r="W272" t="s">
        <v>1043</v>
      </c>
      <c r="X272">
        <v>41</v>
      </c>
      <c r="Y272" t="s">
        <v>442</v>
      </c>
      <c r="Z272" t="s">
        <v>1162</v>
      </c>
      <c r="AA272">
        <v>142</v>
      </c>
      <c r="AB272">
        <v>30</v>
      </c>
      <c r="AC272">
        <v>63</v>
      </c>
      <c r="AD272" t="s">
        <v>457</v>
      </c>
      <c r="AE272">
        <v>4</v>
      </c>
      <c r="AF272">
        <v>2</v>
      </c>
      <c r="AG272" t="s">
        <v>424</v>
      </c>
      <c r="AH272">
        <v>16.95</v>
      </c>
      <c r="AI272" t="s">
        <v>458</v>
      </c>
      <c r="AJ272">
        <v>0</v>
      </c>
      <c r="AK272">
        <v>909485</v>
      </c>
      <c r="AL272" t="s">
        <v>402</v>
      </c>
      <c r="AM272">
        <v>225593</v>
      </c>
      <c r="AN272">
        <v>4</v>
      </c>
      <c r="AO272">
        <v>30</v>
      </c>
      <c r="AP272" t="s">
        <v>403</v>
      </c>
      <c r="AQ272" s="2">
        <v>107703</v>
      </c>
    </row>
    <row r="273" spans="1:43" x14ac:dyDescent="0.25">
      <c r="A273" t="s">
        <v>1163</v>
      </c>
      <c r="B273" t="s">
        <v>253</v>
      </c>
      <c r="C273" t="s">
        <v>428</v>
      </c>
      <c r="D273" t="s">
        <v>343</v>
      </c>
      <c r="E273" t="s">
        <v>453</v>
      </c>
      <c r="F273" t="s">
        <v>440</v>
      </c>
      <c r="G273" t="s">
        <v>454</v>
      </c>
      <c r="H273" t="s">
        <v>391</v>
      </c>
      <c r="I273" t="s">
        <v>492</v>
      </c>
      <c r="J273" s="1">
        <v>44636</v>
      </c>
      <c r="K273" s="1">
        <v>44646</v>
      </c>
      <c r="L273">
        <v>10</v>
      </c>
      <c r="M273" s="2">
        <v>14802</v>
      </c>
      <c r="N273" s="2">
        <v>-8265</v>
      </c>
      <c r="O273" s="2">
        <v>-23067</v>
      </c>
      <c r="P273">
        <v>-14</v>
      </c>
      <c r="Q273">
        <v>452.7</v>
      </c>
      <c r="R273">
        <v>2</v>
      </c>
      <c r="S273" t="s">
        <v>394</v>
      </c>
      <c r="T273" t="s">
        <v>503</v>
      </c>
      <c r="U273" t="s">
        <v>416</v>
      </c>
      <c r="V273">
        <v>42</v>
      </c>
      <c r="W273" t="s">
        <v>1164</v>
      </c>
      <c r="X273">
        <v>33</v>
      </c>
      <c r="Y273" t="s">
        <v>449</v>
      </c>
      <c r="Z273" t="s">
        <v>1165</v>
      </c>
      <c r="AA273">
        <v>237</v>
      </c>
      <c r="AB273">
        <v>27</v>
      </c>
      <c r="AC273">
        <v>72</v>
      </c>
      <c r="AD273" t="s">
        <v>435</v>
      </c>
      <c r="AE273">
        <v>14</v>
      </c>
      <c r="AF273">
        <v>6</v>
      </c>
      <c r="AG273" t="s">
        <v>424</v>
      </c>
      <c r="AH273">
        <v>9.14</v>
      </c>
      <c r="AI273" t="s">
        <v>401</v>
      </c>
      <c r="AJ273">
        <v>0</v>
      </c>
      <c r="AK273">
        <v>856699</v>
      </c>
      <c r="AL273" t="s">
        <v>425</v>
      </c>
      <c r="AM273">
        <v>17961</v>
      </c>
      <c r="AN273">
        <v>9</v>
      </c>
      <c r="AO273">
        <v>90</v>
      </c>
      <c r="AP273" t="s">
        <v>426</v>
      </c>
      <c r="AQ273" s="2">
        <v>-23067</v>
      </c>
    </row>
    <row r="274" spans="1:43" x14ac:dyDescent="0.25">
      <c r="A274" t="s">
        <v>1166</v>
      </c>
      <c r="B274" t="s">
        <v>210</v>
      </c>
      <c r="C274" t="s">
        <v>468</v>
      </c>
      <c r="D274" t="s">
        <v>326</v>
      </c>
      <c r="E274" t="s">
        <v>460</v>
      </c>
      <c r="F274" t="s">
        <v>407</v>
      </c>
      <c r="G274" t="s">
        <v>390</v>
      </c>
      <c r="H274" t="s">
        <v>447</v>
      </c>
      <c r="I274" t="s">
        <v>492</v>
      </c>
      <c r="J274" s="1">
        <v>45129</v>
      </c>
      <c r="K274" s="1">
        <v>45178</v>
      </c>
      <c r="L274">
        <v>49</v>
      </c>
      <c r="M274" s="2">
        <v>167506</v>
      </c>
      <c r="N274" s="2">
        <v>162284</v>
      </c>
      <c r="O274" s="2">
        <v>-5222</v>
      </c>
      <c r="P274">
        <v>19</v>
      </c>
      <c r="Q274">
        <v>103.3</v>
      </c>
      <c r="R274">
        <v>1</v>
      </c>
      <c r="S274" t="s">
        <v>394</v>
      </c>
      <c r="T274" t="s">
        <v>503</v>
      </c>
      <c r="U274" t="s">
        <v>412</v>
      </c>
      <c r="V274">
        <v>0</v>
      </c>
      <c r="W274" t="s">
        <v>1167</v>
      </c>
      <c r="X274">
        <v>34</v>
      </c>
      <c r="Y274" t="s">
        <v>422</v>
      </c>
      <c r="Z274" t="s">
        <v>1168</v>
      </c>
      <c r="AA274">
        <v>406</v>
      </c>
      <c r="AB274">
        <v>32</v>
      </c>
      <c r="AC274">
        <v>70</v>
      </c>
      <c r="AD274" t="s">
        <v>457</v>
      </c>
      <c r="AE274">
        <v>2</v>
      </c>
      <c r="AF274">
        <v>7</v>
      </c>
      <c r="AG274" t="s">
        <v>424</v>
      </c>
      <c r="AH274">
        <v>13.6</v>
      </c>
      <c r="AI274" t="s">
        <v>436</v>
      </c>
      <c r="AJ274">
        <v>0</v>
      </c>
      <c r="AK274">
        <v>69895</v>
      </c>
      <c r="AL274" t="s">
        <v>416</v>
      </c>
      <c r="AM274">
        <v>149041</v>
      </c>
      <c r="AN274">
        <v>10</v>
      </c>
      <c r="AO274">
        <v>30</v>
      </c>
      <c r="AP274" t="s">
        <v>426</v>
      </c>
      <c r="AQ274" s="2">
        <v>-5222</v>
      </c>
    </row>
    <row r="275" spans="1:43" x14ac:dyDescent="0.25">
      <c r="A275" t="s">
        <v>1169</v>
      </c>
      <c r="B275" t="s">
        <v>168</v>
      </c>
      <c r="C275" t="s">
        <v>481</v>
      </c>
      <c r="D275" t="s">
        <v>334</v>
      </c>
      <c r="E275" t="s">
        <v>388</v>
      </c>
      <c r="F275" t="s">
        <v>389</v>
      </c>
      <c r="G275" t="s">
        <v>430</v>
      </c>
      <c r="H275" t="s">
        <v>473</v>
      </c>
      <c r="I275" t="s">
        <v>432</v>
      </c>
      <c r="J275" s="1">
        <v>45267</v>
      </c>
      <c r="K275" s="1">
        <v>45301</v>
      </c>
      <c r="L275">
        <v>34</v>
      </c>
      <c r="M275" s="2">
        <v>455907</v>
      </c>
      <c r="N275" s="2">
        <v>573157</v>
      </c>
      <c r="O275" s="2">
        <v>117250</v>
      </c>
      <c r="P275">
        <v>12</v>
      </c>
      <c r="Q275">
        <v>463.5</v>
      </c>
      <c r="R275">
        <v>63</v>
      </c>
      <c r="S275" t="s">
        <v>411</v>
      </c>
      <c r="T275" t="s">
        <v>393</v>
      </c>
      <c r="U275" t="s">
        <v>416</v>
      </c>
      <c r="V275">
        <v>0</v>
      </c>
      <c r="W275" t="s">
        <v>1170</v>
      </c>
      <c r="X275">
        <v>21</v>
      </c>
      <c r="Y275" t="s">
        <v>442</v>
      </c>
      <c r="Z275" t="s">
        <v>622</v>
      </c>
      <c r="AA275">
        <v>148</v>
      </c>
      <c r="AB275">
        <v>120</v>
      </c>
      <c r="AC275">
        <v>77</v>
      </c>
      <c r="AD275" t="s">
        <v>399</v>
      </c>
      <c r="AE275">
        <v>12</v>
      </c>
      <c r="AF275">
        <v>5</v>
      </c>
      <c r="AG275" t="s">
        <v>415</v>
      </c>
      <c r="AH275">
        <v>16.309999999999999</v>
      </c>
      <c r="AI275" t="s">
        <v>401</v>
      </c>
      <c r="AJ275">
        <v>0</v>
      </c>
      <c r="AK275">
        <v>468313</v>
      </c>
      <c r="AL275" t="s">
        <v>425</v>
      </c>
      <c r="AM275">
        <v>489522</v>
      </c>
      <c r="AN275">
        <v>5</v>
      </c>
      <c r="AO275">
        <v>365</v>
      </c>
      <c r="AP275" t="s">
        <v>426</v>
      </c>
      <c r="AQ275" s="2">
        <v>117250</v>
      </c>
    </row>
    <row r="276" spans="1:43" x14ac:dyDescent="0.25">
      <c r="A276" t="s">
        <v>1171</v>
      </c>
      <c r="B276" t="s">
        <v>265</v>
      </c>
      <c r="C276" t="s">
        <v>428</v>
      </c>
      <c r="D276" t="s">
        <v>317</v>
      </c>
      <c r="E276" t="s">
        <v>388</v>
      </c>
      <c r="F276" t="s">
        <v>389</v>
      </c>
      <c r="G276" t="s">
        <v>430</v>
      </c>
      <c r="H276" t="s">
        <v>473</v>
      </c>
      <c r="I276" t="s">
        <v>410</v>
      </c>
      <c r="J276" s="1">
        <v>45465</v>
      </c>
      <c r="K276" s="1">
        <v>45515</v>
      </c>
      <c r="L276">
        <v>50</v>
      </c>
      <c r="M276" s="2">
        <v>97117</v>
      </c>
      <c r="N276" s="2">
        <v>174448</v>
      </c>
      <c r="O276" s="2">
        <v>77331</v>
      </c>
      <c r="P276">
        <v>21</v>
      </c>
      <c r="Q276">
        <v>343.9</v>
      </c>
      <c r="R276">
        <v>95</v>
      </c>
      <c r="S276" t="s">
        <v>411</v>
      </c>
      <c r="T276" t="s">
        <v>411</v>
      </c>
      <c r="U276" t="s">
        <v>395</v>
      </c>
      <c r="V276">
        <v>0</v>
      </c>
      <c r="W276" t="s">
        <v>1172</v>
      </c>
      <c r="X276">
        <v>40</v>
      </c>
      <c r="Y276" t="s">
        <v>449</v>
      </c>
      <c r="Z276" t="s">
        <v>1028</v>
      </c>
      <c r="AA276">
        <v>263</v>
      </c>
      <c r="AB276">
        <v>95</v>
      </c>
      <c r="AC276">
        <v>82</v>
      </c>
      <c r="AD276" t="s">
        <v>435</v>
      </c>
      <c r="AE276">
        <v>14</v>
      </c>
      <c r="AF276">
        <v>1</v>
      </c>
      <c r="AG276" t="s">
        <v>415</v>
      </c>
      <c r="AH276">
        <v>1.33</v>
      </c>
      <c r="AI276" t="s">
        <v>458</v>
      </c>
      <c r="AJ276">
        <v>67182</v>
      </c>
      <c r="AK276">
        <v>936796</v>
      </c>
      <c r="AL276" t="s">
        <v>402</v>
      </c>
      <c r="AM276">
        <v>91028</v>
      </c>
      <c r="AN276">
        <v>12</v>
      </c>
      <c r="AO276">
        <v>90</v>
      </c>
      <c r="AP276" t="s">
        <v>437</v>
      </c>
      <c r="AQ276" s="2">
        <v>77331</v>
      </c>
    </row>
    <row r="277" spans="1:43" x14ac:dyDescent="0.25">
      <c r="A277" t="s">
        <v>1173</v>
      </c>
      <c r="B277" t="s">
        <v>121</v>
      </c>
      <c r="C277" t="s">
        <v>428</v>
      </c>
      <c r="D277" t="s">
        <v>341</v>
      </c>
      <c r="E277" t="s">
        <v>496</v>
      </c>
      <c r="F277" t="s">
        <v>419</v>
      </c>
      <c r="G277" t="s">
        <v>390</v>
      </c>
      <c r="H277" t="s">
        <v>447</v>
      </c>
      <c r="I277" t="s">
        <v>492</v>
      </c>
      <c r="J277" s="1">
        <v>45015</v>
      </c>
      <c r="K277" s="1">
        <v>45033</v>
      </c>
      <c r="L277">
        <v>18</v>
      </c>
      <c r="M277" s="2">
        <v>457717</v>
      </c>
      <c r="N277" s="2">
        <v>573986</v>
      </c>
      <c r="O277" s="2">
        <v>116269</v>
      </c>
      <c r="P277">
        <v>0</v>
      </c>
      <c r="Q277">
        <v>382.8</v>
      </c>
      <c r="R277">
        <v>56</v>
      </c>
      <c r="S277" t="s">
        <v>393</v>
      </c>
      <c r="T277" t="s">
        <v>411</v>
      </c>
      <c r="U277" t="s">
        <v>416</v>
      </c>
      <c r="V277">
        <v>45</v>
      </c>
      <c r="W277" t="s">
        <v>1174</v>
      </c>
      <c r="X277">
        <v>24</v>
      </c>
      <c r="Y277" t="s">
        <v>449</v>
      </c>
      <c r="Z277" t="s">
        <v>798</v>
      </c>
      <c r="AA277">
        <v>254</v>
      </c>
      <c r="AB277">
        <v>10</v>
      </c>
      <c r="AC277">
        <v>5</v>
      </c>
      <c r="AD277" t="s">
        <v>457</v>
      </c>
      <c r="AE277">
        <v>4</v>
      </c>
      <c r="AF277">
        <v>2</v>
      </c>
      <c r="AG277" t="s">
        <v>424</v>
      </c>
      <c r="AH277">
        <v>15.82</v>
      </c>
      <c r="AI277" t="s">
        <v>458</v>
      </c>
      <c r="AJ277">
        <v>0</v>
      </c>
      <c r="AK277">
        <v>975066</v>
      </c>
      <c r="AL277" t="s">
        <v>402</v>
      </c>
      <c r="AM277">
        <v>482257</v>
      </c>
      <c r="AN277">
        <v>1</v>
      </c>
      <c r="AO277">
        <v>90</v>
      </c>
      <c r="AP277" t="s">
        <v>403</v>
      </c>
      <c r="AQ277" s="2">
        <v>116269</v>
      </c>
    </row>
    <row r="278" spans="1:43" x14ac:dyDescent="0.25">
      <c r="A278" t="s">
        <v>1175</v>
      </c>
      <c r="B278" t="s">
        <v>33</v>
      </c>
      <c r="C278" t="s">
        <v>468</v>
      </c>
      <c r="D278" t="s">
        <v>335</v>
      </c>
      <c r="E278" t="s">
        <v>460</v>
      </c>
      <c r="F278" t="s">
        <v>440</v>
      </c>
      <c r="G278" t="s">
        <v>408</v>
      </c>
      <c r="H278" t="s">
        <v>431</v>
      </c>
      <c r="I278" t="s">
        <v>410</v>
      </c>
      <c r="J278" s="1">
        <v>45182</v>
      </c>
      <c r="K278" s="1">
        <v>45203</v>
      </c>
      <c r="L278">
        <v>21</v>
      </c>
      <c r="M278" s="2">
        <v>164874</v>
      </c>
      <c r="N278" s="2">
        <v>144531</v>
      </c>
      <c r="O278" s="2">
        <v>-20343</v>
      </c>
      <c r="P278">
        <v>4</v>
      </c>
      <c r="Q278">
        <v>726.4</v>
      </c>
      <c r="R278">
        <v>13</v>
      </c>
      <c r="S278" t="s">
        <v>394</v>
      </c>
      <c r="T278" t="s">
        <v>411</v>
      </c>
      <c r="U278" t="s">
        <v>395</v>
      </c>
      <c r="V278">
        <v>0</v>
      </c>
      <c r="W278" t="s">
        <v>1176</v>
      </c>
      <c r="X278">
        <v>40</v>
      </c>
      <c r="Y278" t="s">
        <v>442</v>
      </c>
      <c r="Z278" t="s">
        <v>1177</v>
      </c>
      <c r="AA278">
        <v>382</v>
      </c>
      <c r="AB278">
        <v>79</v>
      </c>
      <c r="AC278">
        <v>38</v>
      </c>
      <c r="AD278" t="s">
        <v>435</v>
      </c>
      <c r="AE278">
        <v>9</v>
      </c>
      <c r="AF278">
        <v>1</v>
      </c>
      <c r="AG278" t="s">
        <v>415</v>
      </c>
      <c r="AH278">
        <v>11.73</v>
      </c>
      <c r="AI278" t="s">
        <v>458</v>
      </c>
      <c r="AJ278">
        <v>0</v>
      </c>
      <c r="AK278">
        <v>169588</v>
      </c>
      <c r="AL278" t="s">
        <v>425</v>
      </c>
      <c r="AM278">
        <v>205911</v>
      </c>
      <c r="AN278">
        <v>3</v>
      </c>
      <c r="AO278">
        <v>365</v>
      </c>
      <c r="AP278" t="s">
        <v>437</v>
      </c>
      <c r="AQ278" s="2">
        <v>-20343</v>
      </c>
    </row>
    <row r="279" spans="1:43" x14ac:dyDescent="0.25">
      <c r="A279" t="s">
        <v>1178</v>
      </c>
      <c r="B279" t="s">
        <v>114</v>
      </c>
      <c r="C279" t="s">
        <v>405</v>
      </c>
      <c r="D279" t="s">
        <v>311</v>
      </c>
      <c r="E279" t="s">
        <v>453</v>
      </c>
      <c r="F279" t="s">
        <v>419</v>
      </c>
      <c r="G279" t="s">
        <v>430</v>
      </c>
      <c r="H279" t="s">
        <v>473</v>
      </c>
      <c r="I279" t="s">
        <v>410</v>
      </c>
      <c r="J279" s="1">
        <v>45911</v>
      </c>
      <c r="K279" s="1">
        <v>45932</v>
      </c>
      <c r="L279">
        <v>21</v>
      </c>
      <c r="M279" s="2">
        <v>356254</v>
      </c>
      <c r="N279" s="2">
        <v>333213</v>
      </c>
      <c r="O279" s="2">
        <v>-23041</v>
      </c>
      <c r="P279">
        <v>9</v>
      </c>
      <c r="Q279">
        <v>766</v>
      </c>
      <c r="R279">
        <v>24</v>
      </c>
      <c r="S279" t="s">
        <v>394</v>
      </c>
      <c r="T279" t="s">
        <v>393</v>
      </c>
      <c r="U279" t="s">
        <v>395</v>
      </c>
      <c r="V279">
        <v>0</v>
      </c>
      <c r="W279" t="s">
        <v>837</v>
      </c>
      <c r="X279">
        <v>30</v>
      </c>
      <c r="Y279" t="s">
        <v>422</v>
      </c>
      <c r="Z279" t="s">
        <v>1179</v>
      </c>
      <c r="AA279">
        <v>308</v>
      </c>
      <c r="AB279">
        <v>86</v>
      </c>
      <c r="AC279">
        <v>67</v>
      </c>
      <c r="AD279" t="s">
        <v>435</v>
      </c>
      <c r="AE279">
        <v>0</v>
      </c>
      <c r="AF279">
        <v>2</v>
      </c>
      <c r="AG279" t="s">
        <v>400</v>
      </c>
      <c r="AH279">
        <v>12.54</v>
      </c>
      <c r="AI279" t="s">
        <v>458</v>
      </c>
      <c r="AJ279">
        <v>0</v>
      </c>
      <c r="AK279">
        <v>580417</v>
      </c>
      <c r="AL279" t="s">
        <v>402</v>
      </c>
      <c r="AM279">
        <v>352399</v>
      </c>
      <c r="AN279">
        <v>7</v>
      </c>
      <c r="AO279">
        <v>30</v>
      </c>
      <c r="AP279" t="s">
        <v>403</v>
      </c>
      <c r="AQ279" s="2">
        <v>-23041</v>
      </c>
    </row>
    <row r="280" spans="1:43" x14ac:dyDescent="0.25">
      <c r="A280" t="s">
        <v>1180</v>
      </c>
      <c r="B280" t="s">
        <v>51</v>
      </c>
      <c r="C280" t="s">
        <v>405</v>
      </c>
      <c r="D280" t="s">
        <v>333</v>
      </c>
      <c r="E280" t="s">
        <v>388</v>
      </c>
      <c r="F280" t="s">
        <v>419</v>
      </c>
      <c r="G280" t="s">
        <v>408</v>
      </c>
      <c r="H280" t="s">
        <v>431</v>
      </c>
      <c r="I280" t="s">
        <v>432</v>
      </c>
      <c r="J280" s="1">
        <v>44964</v>
      </c>
      <c r="K280" s="1">
        <v>45000</v>
      </c>
      <c r="L280">
        <v>36</v>
      </c>
      <c r="M280" s="2">
        <v>343805</v>
      </c>
      <c r="N280" s="2">
        <v>343628</v>
      </c>
      <c r="O280" s="2">
        <v>-177</v>
      </c>
      <c r="P280">
        <v>0</v>
      </c>
      <c r="Q280">
        <v>610.5</v>
      </c>
      <c r="R280">
        <v>22</v>
      </c>
      <c r="S280" t="s">
        <v>394</v>
      </c>
      <c r="T280" t="s">
        <v>393</v>
      </c>
      <c r="U280" t="s">
        <v>395</v>
      </c>
      <c r="V280">
        <v>71</v>
      </c>
      <c r="W280" t="s">
        <v>1181</v>
      </c>
      <c r="X280">
        <v>22</v>
      </c>
      <c r="Y280" t="s">
        <v>449</v>
      </c>
      <c r="Z280" t="s">
        <v>1182</v>
      </c>
      <c r="AA280">
        <v>76</v>
      </c>
      <c r="AB280">
        <v>94</v>
      </c>
      <c r="AC280">
        <v>-2</v>
      </c>
      <c r="AD280" t="s">
        <v>399</v>
      </c>
      <c r="AE280">
        <v>14</v>
      </c>
      <c r="AF280">
        <v>4</v>
      </c>
      <c r="AG280" t="s">
        <v>451</v>
      </c>
      <c r="AH280">
        <v>11.28</v>
      </c>
      <c r="AI280" t="s">
        <v>436</v>
      </c>
      <c r="AJ280">
        <v>0</v>
      </c>
      <c r="AK280">
        <v>298465</v>
      </c>
      <c r="AL280" t="s">
        <v>402</v>
      </c>
      <c r="AM280">
        <v>376977</v>
      </c>
      <c r="AN280">
        <v>8</v>
      </c>
      <c r="AO280">
        <v>365</v>
      </c>
      <c r="AP280" t="s">
        <v>426</v>
      </c>
      <c r="AQ280" s="2">
        <v>-177</v>
      </c>
    </row>
    <row r="281" spans="1:43" x14ac:dyDescent="0.25">
      <c r="A281" t="s">
        <v>1183</v>
      </c>
      <c r="B281" t="s">
        <v>199</v>
      </c>
      <c r="C281" t="s">
        <v>405</v>
      </c>
      <c r="D281" t="s">
        <v>321</v>
      </c>
      <c r="E281" t="s">
        <v>388</v>
      </c>
      <c r="F281" t="s">
        <v>407</v>
      </c>
      <c r="G281" t="s">
        <v>430</v>
      </c>
      <c r="H281" t="s">
        <v>409</v>
      </c>
      <c r="I281" t="s">
        <v>492</v>
      </c>
      <c r="J281" s="1">
        <v>44828</v>
      </c>
      <c r="K281" s="1">
        <v>44861</v>
      </c>
      <c r="L281">
        <v>33</v>
      </c>
      <c r="M281" s="2">
        <v>381079</v>
      </c>
      <c r="N281" s="2">
        <v>477694</v>
      </c>
      <c r="O281" s="2">
        <v>96615</v>
      </c>
      <c r="P281">
        <v>9</v>
      </c>
      <c r="Q281">
        <v>434</v>
      </c>
      <c r="R281">
        <v>4</v>
      </c>
      <c r="S281" t="s">
        <v>394</v>
      </c>
      <c r="T281" t="s">
        <v>411</v>
      </c>
      <c r="U281" t="s">
        <v>395</v>
      </c>
      <c r="V281">
        <v>0</v>
      </c>
      <c r="W281" t="s">
        <v>1184</v>
      </c>
      <c r="X281">
        <v>15</v>
      </c>
      <c r="Y281" t="s">
        <v>462</v>
      </c>
      <c r="Z281" t="s">
        <v>639</v>
      </c>
      <c r="AA281">
        <v>203</v>
      </c>
      <c r="AB281">
        <v>39</v>
      </c>
      <c r="AC281">
        <v>78</v>
      </c>
      <c r="AD281" t="s">
        <v>435</v>
      </c>
      <c r="AE281">
        <v>9</v>
      </c>
      <c r="AF281">
        <v>4</v>
      </c>
      <c r="AG281" t="s">
        <v>400</v>
      </c>
      <c r="AH281">
        <v>13.05</v>
      </c>
      <c r="AI281" t="s">
        <v>436</v>
      </c>
      <c r="AJ281">
        <v>83039</v>
      </c>
      <c r="AK281">
        <v>260595</v>
      </c>
      <c r="AL281" t="s">
        <v>402</v>
      </c>
      <c r="AM281">
        <v>419282</v>
      </c>
      <c r="AN281">
        <v>3</v>
      </c>
      <c r="AO281">
        <v>365</v>
      </c>
      <c r="AP281" t="s">
        <v>445</v>
      </c>
      <c r="AQ281" s="2">
        <v>96615</v>
      </c>
    </row>
    <row r="282" spans="1:43" x14ac:dyDescent="0.25">
      <c r="A282" t="s">
        <v>1185</v>
      </c>
      <c r="B282" t="s">
        <v>271</v>
      </c>
      <c r="C282" t="s">
        <v>481</v>
      </c>
      <c r="D282" t="s">
        <v>342</v>
      </c>
      <c r="E282" t="s">
        <v>496</v>
      </c>
      <c r="F282" t="s">
        <v>389</v>
      </c>
      <c r="G282" t="s">
        <v>430</v>
      </c>
      <c r="H282" t="s">
        <v>391</v>
      </c>
      <c r="I282" t="s">
        <v>410</v>
      </c>
      <c r="J282" s="1">
        <v>45409</v>
      </c>
      <c r="K282" s="1">
        <v>45408</v>
      </c>
      <c r="L282">
        <v>-1</v>
      </c>
      <c r="M282" s="2">
        <v>55676</v>
      </c>
      <c r="N282" s="2">
        <v>146118</v>
      </c>
      <c r="O282" s="2">
        <v>90442</v>
      </c>
      <c r="P282">
        <v>21</v>
      </c>
      <c r="Q282">
        <v>298.7</v>
      </c>
      <c r="R282">
        <v>90</v>
      </c>
      <c r="S282" t="s">
        <v>411</v>
      </c>
      <c r="T282" t="s">
        <v>394</v>
      </c>
      <c r="U282" t="s">
        <v>412</v>
      </c>
      <c r="V282">
        <v>79</v>
      </c>
      <c r="W282" t="s">
        <v>1186</v>
      </c>
      <c r="X282">
        <v>6</v>
      </c>
      <c r="Y282" t="s">
        <v>422</v>
      </c>
      <c r="Z282" t="s">
        <v>879</v>
      </c>
      <c r="AA282">
        <v>127</v>
      </c>
      <c r="AB282">
        <v>120</v>
      </c>
      <c r="AC282">
        <v>72</v>
      </c>
      <c r="AD282" t="s">
        <v>457</v>
      </c>
      <c r="AE282">
        <v>21</v>
      </c>
      <c r="AF282">
        <v>4</v>
      </c>
      <c r="AG282" t="s">
        <v>400</v>
      </c>
      <c r="AH282">
        <v>15.67</v>
      </c>
      <c r="AI282" t="s">
        <v>458</v>
      </c>
      <c r="AJ282">
        <v>0</v>
      </c>
      <c r="AK282">
        <v>168262</v>
      </c>
      <c r="AL282" t="s">
        <v>402</v>
      </c>
      <c r="AM282">
        <v>102281</v>
      </c>
      <c r="AN282">
        <v>9</v>
      </c>
      <c r="AO282">
        <v>180</v>
      </c>
      <c r="AP282" t="s">
        <v>403</v>
      </c>
      <c r="AQ282" s="2">
        <v>90442</v>
      </c>
    </row>
    <row r="283" spans="1:43" x14ac:dyDescent="0.25">
      <c r="A283" t="s">
        <v>1187</v>
      </c>
      <c r="B283" t="s">
        <v>202</v>
      </c>
      <c r="C283" t="s">
        <v>481</v>
      </c>
      <c r="D283" t="s">
        <v>331</v>
      </c>
      <c r="E283" t="s">
        <v>388</v>
      </c>
      <c r="F283" t="s">
        <v>485</v>
      </c>
      <c r="G283" t="s">
        <v>454</v>
      </c>
      <c r="H283" t="s">
        <v>420</v>
      </c>
      <c r="I283" t="s">
        <v>392</v>
      </c>
      <c r="J283" s="1">
        <v>45409</v>
      </c>
      <c r="K283" s="1">
        <v>45423</v>
      </c>
      <c r="L283">
        <v>14</v>
      </c>
      <c r="M283" s="2">
        <v>314594</v>
      </c>
      <c r="N283" s="2">
        <v>397648</v>
      </c>
      <c r="O283" s="2">
        <v>83054</v>
      </c>
      <c r="P283">
        <v>14</v>
      </c>
      <c r="Q283">
        <v>477.8</v>
      </c>
      <c r="R283">
        <v>30</v>
      </c>
      <c r="S283" t="s">
        <v>394</v>
      </c>
      <c r="T283" t="s">
        <v>503</v>
      </c>
      <c r="U283" t="s">
        <v>395</v>
      </c>
      <c r="V283">
        <v>86</v>
      </c>
      <c r="W283" t="s">
        <v>1188</v>
      </c>
      <c r="X283">
        <v>45</v>
      </c>
      <c r="Y283" t="s">
        <v>422</v>
      </c>
      <c r="Z283" t="s">
        <v>1189</v>
      </c>
      <c r="AA283">
        <v>214</v>
      </c>
      <c r="AB283">
        <v>31</v>
      </c>
      <c r="AC283">
        <v>10</v>
      </c>
      <c r="AD283" t="s">
        <v>435</v>
      </c>
      <c r="AE283">
        <v>21</v>
      </c>
      <c r="AF283">
        <v>6</v>
      </c>
      <c r="AG283" t="s">
        <v>451</v>
      </c>
      <c r="AH283">
        <v>5.69</v>
      </c>
      <c r="AI283" t="s">
        <v>436</v>
      </c>
      <c r="AJ283">
        <v>0</v>
      </c>
      <c r="AK283">
        <v>654457</v>
      </c>
      <c r="AL283" t="s">
        <v>402</v>
      </c>
      <c r="AM283">
        <v>320853</v>
      </c>
      <c r="AN283">
        <v>7</v>
      </c>
      <c r="AO283">
        <v>30</v>
      </c>
      <c r="AP283" t="s">
        <v>403</v>
      </c>
      <c r="AQ283" s="2">
        <v>83054</v>
      </c>
    </row>
    <row r="284" spans="1:43" x14ac:dyDescent="0.25">
      <c r="A284" t="s">
        <v>1190</v>
      </c>
      <c r="B284" t="s">
        <v>59</v>
      </c>
      <c r="C284" t="s">
        <v>468</v>
      </c>
      <c r="D284" t="s">
        <v>335</v>
      </c>
      <c r="E284" t="s">
        <v>406</v>
      </c>
      <c r="F284" t="s">
        <v>440</v>
      </c>
      <c r="G284" t="s">
        <v>430</v>
      </c>
      <c r="H284" t="s">
        <v>431</v>
      </c>
      <c r="I284" t="s">
        <v>432</v>
      </c>
      <c r="J284" s="1">
        <v>45041</v>
      </c>
      <c r="K284" s="1">
        <v>45092</v>
      </c>
      <c r="L284">
        <v>51</v>
      </c>
      <c r="M284" s="2">
        <v>135549</v>
      </c>
      <c r="N284" s="2">
        <v>204314</v>
      </c>
      <c r="O284" s="2">
        <v>68765</v>
      </c>
      <c r="P284">
        <v>7</v>
      </c>
      <c r="Q284">
        <v>410.6</v>
      </c>
      <c r="R284">
        <v>1</v>
      </c>
      <c r="S284" t="s">
        <v>394</v>
      </c>
      <c r="T284" t="s">
        <v>394</v>
      </c>
      <c r="U284" t="s">
        <v>395</v>
      </c>
      <c r="V284">
        <v>0</v>
      </c>
      <c r="W284" t="s">
        <v>1191</v>
      </c>
      <c r="X284">
        <v>2</v>
      </c>
      <c r="Y284" t="s">
        <v>442</v>
      </c>
      <c r="Z284" t="s">
        <v>1105</v>
      </c>
      <c r="AA284">
        <v>273</v>
      </c>
      <c r="AB284">
        <v>108</v>
      </c>
      <c r="AC284">
        <v>11</v>
      </c>
      <c r="AD284" t="s">
        <v>435</v>
      </c>
      <c r="AE284">
        <v>7</v>
      </c>
      <c r="AF284">
        <v>2</v>
      </c>
      <c r="AG284" t="s">
        <v>415</v>
      </c>
      <c r="AH284">
        <v>6.15</v>
      </c>
      <c r="AI284" t="s">
        <v>401</v>
      </c>
      <c r="AJ284">
        <v>0</v>
      </c>
      <c r="AK284">
        <v>793550</v>
      </c>
      <c r="AL284" t="s">
        <v>425</v>
      </c>
      <c r="AM284">
        <v>143256</v>
      </c>
      <c r="AN284">
        <v>9</v>
      </c>
      <c r="AO284">
        <v>365</v>
      </c>
      <c r="AP284" t="s">
        <v>417</v>
      </c>
      <c r="AQ284" s="2">
        <v>68765</v>
      </c>
    </row>
    <row r="285" spans="1:43" x14ac:dyDescent="0.25">
      <c r="A285" t="s">
        <v>1192</v>
      </c>
      <c r="B285" t="s">
        <v>150</v>
      </c>
      <c r="C285" t="s">
        <v>387</v>
      </c>
      <c r="D285" t="s">
        <v>325</v>
      </c>
      <c r="E285" t="s">
        <v>406</v>
      </c>
      <c r="F285" t="s">
        <v>407</v>
      </c>
      <c r="G285" t="s">
        <v>408</v>
      </c>
      <c r="H285" t="s">
        <v>409</v>
      </c>
      <c r="I285" t="s">
        <v>469</v>
      </c>
      <c r="J285" s="1">
        <v>45643</v>
      </c>
      <c r="K285" s="1">
        <v>45701</v>
      </c>
      <c r="L285">
        <v>58</v>
      </c>
      <c r="M285" s="2">
        <v>385451</v>
      </c>
      <c r="N285" s="2">
        <v>453831</v>
      </c>
      <c r="O285" s="2">
        <v>68380</v>
      </c>
      <c r="P285">
        <v>0</v>
      </c>
      <c r="Q285">
        <v>794.1</v>
      </c>
      <c r="R285">
        <v>29</v>
      </c>
      <c r="S285" t="s">
        <v>394</v>
      </c>
      <c r="T285" t="s">
        <v>394</v>
      </c>
      <c r="U285" t="s">
        <v>395</v>
      </c>
      <c r="V285">
        <v>0</v>
      </c>
      <c r="W285" t="s">
        <v>1193</v>
      </c>
      <c r="X285">
        <v>8</v>
      </c>
      <c r="Y285" t="s">
        <v>449</v>
      </c>
      <c r="Z285" t="s">
        <v>1194</v>
      </c>
      <c r="AA285">
        <v>204</v>
      </c>
      <c r="AB285">
        <v>57</v>
      </c>
      <c r="AC285">
        <v>75</v>
      </c>
      <c r="AD285" t="s">
        <v>435</v>
      </c>
      <c r="AE285">
        <v>9</v>
      </c>
      <c r="AF285">
        <v>6</v>
      </c>
      <c r="AG285" t="s">
        <v>424</v>
      </c>
      <c r="AH285">
        <v>10</v>
      </c>
      <c r="AI285" t="s">
        <v>479</v>
      </c>
      <c r="AJ285">
        <v>0</v>
      </c>
      <c r="AK285">
        <v>946301</v>
      </c>
      <c r="AL285" t="s">
        <v>402</v>
      </c>
      <c r="AM285">
        <v>428203</v>
      </c>
      <c r="AN285">
        <v>8</v>
      </c>
      <c r="AO285">
        <v>90</v>
      </c>
      <c r="AP285" t="s">
        <v>417</v>
      </c>
      <c r="AQ285" s="2">
        <v>68380</v>
      </c>
    </row>
    <row r="286" spans="1:43" x14ac:dyDescent="0.25">
      <c r="A286" t="s">
        <v>1195</v>
      </c>
      <c r="B286" t="s">
        <v>91</v>
      </c>
      <c r="C286" t="s">
        <v>468</v>
      </c>
      <c r="D286" t="s">
        <v>342</v>
      </c>
      <c r="E286" t="s">
        <v>460</v>
      </c>
      <c r="F286" t="s">
        <v>419</v>
      </c>
      <c r="G286" t="s">
        <v>390</v>
      </c>
      <c r="H286" t="s">
        <v>391</v>
      </c>
      <c r="I286" t="s">
        <v>392</v>
      </c>
      <c r="J286" s="1">
        <v>44991</v>
      </c>
      <c r="K286" s="1">
        <v>44991</v>
      </c>
      <c r="L286">
        <v>0</v>
      </c>
      <c r="M286" s="2">
        <v>461720</v>
      </c>
      <c r="N286" s="2">
        <v>502628</v>
      </c>
      <c r="O286" s="2">
        <v>40908</v>
      </c>
      <c r="P286">
        <v>2</v>
      </c>
      <c r="Q286">
        <v>13.5</v>
      </c>
      <c r="R286">
        <v>26</v>
      </c>
      <c r="S286" t="s">
        <v>394</v>
      </c>
      <c r="T286" t="s">
        <v>393</v>
      </c>
      <c r="U286" t="s">
        <v>395</v>
      </c>
      <c r="V286">
        <v>0</v>
      </c>
      <c r="W286" t="s">
        <v>1196</v>
      </c>
      <c r="X286">
        <v>25</v>
      </c>
      <c r="Y286" t="s">
        <v>422</v>
      </c>
      <c r="Z286" t="s">
        <v>1094</v>
      </c>
      <c r="AA286">
        <v>35</v>
      </c>
      <c r="AB286">
        <v>25</v>
      </c>
      <c r="AC286">
        <v>81</v>
      </c>
      <c r="AD286" t="s">
        <v>457</v>
      </c>
      <c r="AE286">
        <v>9</v>
      </c>
      <c r="AF286">
        <v>2</v>
      </c>
      <c r="AG286" t="s">
        <v>424</v>
      </c>
      <c r="AH286">
        <v>9.6999999999999993</v>
      </c>
      <c r="AI286" t="s">
        <v>436</v>
      </c>
      <c r="AJ286">
        <v>0</v>
      </c>
      <c r="AK286">
        <v>625429</v>
      </c>
      <c r="AL286" t="s">
        <v>425</v>
      </c>
      <c r="AM286">
        <v>459052</v>
      </c>
      <c r="AN286">
        <v>9</v>
      </c>
      <c r="AO286">
        <v>180</v>
      </c>
      <c r="AP286" t="s">
        <v>403</v>
      </c>
      <c r="AQ286" s="2">
        <v>40908</v>
      </c>
    </row>
    <row r="287" spans="1:43" x14ac:dyDescent="0.25">
      <c r="A287" t="s">
        <v>1197</v>
      </c>
      <c r="B287" t="s">
        <v>260</v>
      </c>
      <c r="C287" t="s">
        <v>439</v>
      </c>
      <c r="D287" t="s">
        <v>343</v>
      </c>
      <c r="E287" t="s">
        <v>460</v>
      </c>
      <c r="F287" t="s">
        <v>440</v>
      </c>
      <c r="G287" t="s">
        <v>390</v>
      </c>
      <c r="H287" t="s">
        <v>431</v>
      </c>
      <c r="I287" t="s">
        <v>410</v>
      </c>
      <c r="J287" s="1">
        <v>45891</v>
      </c>
      <c r="K287" s="1">
        <v>45948</v>
      </c>
      <c r="L287">
        <v>57</v>
      </c>
      <c r="M287" s="2">
        <v>233429</v>
      </c>
      <c r="N287" s="2">
        <v>248178</v>
      </c>
      <c r="O287" s="2">
        <v>14749</v>
      </c>
      <c r="P287">
        <v>19</v>
      </c>
      <c r="Q287">
        <v>173.2</v>
      </c>
      <c r="R287">
        <v>80</v>
      </c>
      <c r="S287" t="s">
        <v>411</v>
      </c>
      <c r="T287" t="s">
        <v>411</v>
      </c>
      <c r="U287" t="s">
        <v>395</v>
      </c>
      <c r="V287">
        <v>0</v>
      </c>
      <c r="W287" t="s">
        <v>1198</v>
      </c>
      <c r="X287">
        <v>21</v>
      </c>
      <c r="Y287" t="s">
        <v>462</v>
      </c>
      <c r="Z287" t="s">
        <v>466</v>
      </c>
      <c r="AA287">
        <v>181</v>
      </c>
      <c r="AB287">
        <v>28</v>
      </c>
      <c r="AC287">
        <v>73</v>
      </c>
      <c r="AD287" t="s">
        <v>435</v>
      </c>
      <c r="AE287">
        <v>14</v>
      </c>
      <c r="AF287">
        <v>1</v>
      </c>
      <c r="AG287" t="s">
        <v>400</v>
      </c>
      <c r="AH287">
        <v>5.92</v>
      </c>
      <c r="AI287" t="s">
        <v>436</v>
      </c>
      <c r="AJ287">
        <v>0</v>
      </c>
      <c r="AK287">
        <v>793876</v>
      </c>
      <c r="AL287" t="s">
        <v>402</v>
      </c>
      <c r="AM287">
        <v>279281</v>
      </c>
      <c r="AN287">
        <v>6</v>
      </c>
      <c r="AO287">
        <v>90</v>
      </c>
      <c r="AP287" t="s">
        <v>403</v>
      </c>
      <c r="AQ287" s="2">
        <v>14749</v>
      </c>
    </row>
    <row r="288" spans="1:43" x14ac:dyDescent="0.25">
      <c r="A288" t="s">
        <v>1199</v>
      </c>
      <c r="B288" t="s">
        <v>282</v>
      </c>
      <c r="C288" t="s">
        <v>481</v>
      </c>
      <c r="D288" t="s">
        <v>332</v>
      </c>
      <c r="E288" t="s">
        <v>429</v>
      </c>
      <c r="F288" t="s">
        <v>440</v>
      </c>
      <c r="G288" t="s">
        <v>390</v>
      </c>
      <c r="H288" t="s">
        <v>473</v>
      </c>
      <c r="I288" t="s">
        <v>410</v>
      </c>
      <c r="J288" s="1">
        <v>45719</v>
      </c>
      <c r="K288" s="1">
        <v>45761</v>
      </c>
      <c r="L288">
        <v>42</v>
      </c>
      <c r="M288" s="2">
        <v>358935</v>
      </c>
      <c r="N288" s="2">
        <v>474074</v>
      </c>
      <c r="O288" s="2">
        <v>115139</v>
      </c>
      <c r="P288">
        <v>14</v>
      </c>
      <c r="Q288">
        <v>388.4</v>
      </c>
      <c r="R288">
        <v>44</v>
      </c>
      <c r="S288" t="s">
        <v>393</v>
      </c>
      <c r="T288" t="s">
        <v>393</v>
      </c>
      <c r="U288" t="s">
        <v>395</v>
      </c>
      <c r="V288">
        <v>0</v>
      </c>
      <c r="W288" t="s">
        <v>669</v>
      </c>
      <c r="X288">
        <v>33</v>
      </c>
      <c r="Y288" t="s">
        <v>442</v>
      </c>
      <c r="Z288" t="s">
        <v>1038</v>
      </c>
      <c r="AA288">
        <v>227</v>
      </c>
      <c r="AB288">
        <v>75</v>
      </c>
      <c r="AC288">
        <v>22</v>
      </c>
      <c r="AD288" t="s">
        <v>457</v>
      </c>
      <c r="AE288">
        <v>19</v>
      </c>
      <c r="AF288">
        <v>2</v>
      </c>
      <c r="AG288" t="s">
        <v>400</v>
      </c>
      <c r="AH288">
        <v>1.05</v>
      </c>
      <c r="AI288" t="s">
        <v>479</v>
      </c>
      <c r="AJ288">
        <v>0</v>
      </c>
      <c r="AK288">
        <v>48243</v>
      </c>
      <c r="AL288" t="s">
        <v>416</v>
      </c>
      <c r="AM288">
        <v>359485</v>
      </c>
      <c r="AN288">
        <v>10</v>
      </c>
      <c r="AO288">
        <v>90</v>
      </c>
      <c r="AP288" t="s">
        <v>445</v>
      </c>
      <c r="AQ288" s="2">
        <v>115139</v>
      </c>
    </row>
    <row r="289" spans="1:43" x14ac:dyDescent="0.25">
      <c r="A289" t="s">
        <v>1200</v>
      </c>
      <c r="B289" t="s">
        <v>279</v>
      </c>
      <c r="C289" t="s">
        <v>387</v>
      </c>
      <c r="D289" t="s">
        <v>340</v>
      </c>
      <c r="E289" t="s">
        <v>496</v>
      </c>
      <c r="F289" t="s">
        <v>407</v>
      </c>
      <c r="G289" t="s">
        <v>454</v>
      </c>
      <c r="H289" t="s">
        <v>473</v>
      </c>
      <c r="I289" t="s">
        <v>469</v>
      </c>
      <c r="J289" s="1">
        <v>45355</v>
      </c>
      <c r="K289" s="1">
        <v>45395</v>
      </c>
      <c r="L289">
        <v>40</v>
      </c>
      <c r="M289" s="2">
        <v>324003</v>
      </c>
      <c r="N289" s="2">
        <v>292913</v>
      </c>
      <c r="O289" s="2">
        <v>-31090</v>
      </c>
      <c r="P289">
        <v>2</v>
      </c>
      <c r="Q289">
        <v>707.3</v>
      </c>
      <c r="R289">
        <v>97</v>
      </c>
      <c r="S289" t="s">
        <v>411</v>
      </c>
      <c r="T289" t="s">
        <v>503</v>
      </c>
      <c r="U289" t="s">
        <v>395</v>
      </c>
      <c r="V289">
        <v>75</v>
      </c>
      <c r="W289" t="s">
        <v>1201</v>
      </c>
      <c r="X289">
        <v>7</v>
      </c>
      <c r="Y289" t="s">
        <v>449</v>
      </c>
      <c r="Z289" t="s">
        <v>683</v>
      </c>
      <c r="AA289">
        <v>267</v>
      </c>
      <c r="AB289">
        <v>43</v>
      </c>
      <c r="AC289">
        <v>23</v>
      </c>
      <c r="AD289" t="s">
        <v>399</v>
      </c>
      <c r="AE289">
        <v>21</v>
      </c>
      <c r="AF289">
        <v>6</v>
      </c>
      <c r="AG289" t="s">
        <v>400</v>
      </c>
      <c r="AH289">
        <v>15.59</v>
      </c>
      <c r="AI289" t="s">
        <v>458</v>
      </c>
      <c r="AJ289">
        <v>59745</v>
      </c>
      <c r="AK289">
        <v>105889</v>
      </c>
      <c r="AL289" t="s">
        <v>425</v>
      </c>
      <c r="AM289">
        <v>361039</v>
      </c>
      <c r="AN289">
        <v>7</v>
      </c>
      <c r="AO289">
        <v>90</v>
      </c>
      <c r="AP289" t="s">
        <v>437</v>
      </c>
      <c r="AQ289" s="2">
        <v>-31090</v>
      </c>
    </row>
    <row r="290" spans="1:43" x14ac:dyDescent="0.25">
      <c r="A290" t="s">
        <v>1202</v>
      </c>
      <c r="B290" t="s">
        <v>63</v>
      </c>
      <c r="C290" t="s">
        <v>405</v>
      </c>
      <c r="D290" t="s">
        <v>332</v>
      </c>
      <c r="E290" t="s">
        <v>453</v>
      </c>
      <c r="F290" t="s">
        <v>419</v>
      </c>
      <c r="G290" t="s">
        <v>454</v>
      </c>
      <c r="H290" t="s">
        <v>409</v>
      </c>
      <c r="I290" t="s">
        <v>469</v>
      </c>
      <c r="J290" s="1">
        <v>45859</v>
      </c>
      <c r="K290" s="1">
        <v>45859</v>
      </c>
      <c r="L290">
        <v>0</v>
      </c>
      <c r="M290" s="2">
        <v>223159</v>
      </c>
      <c r="N290" s="2">
        <v>299151</v>
      </c>
      <c r="O290" s="2">
        <v>75992</v>
      </c>
      <c r="P290">
        <v>7</v>
      </c>
      <c r="Q290">
        <v>865.8</v>
      </c>
      <c r="R290">
        <v>76</v>
      </c>
      <c r="S290" t="s">
        <v>411</v>
      </c>
      <c r="T290" t="s">
        <v>411</v>
      </c>
      <c r="U290" t="s">
        <v>412</v>
      </c>
      <c r="V290">
        <v>89</v>
      </c>
      <c r="W290" t="s">
        <v>1203</v>
      </c>
      <c r="X290">
        <v>29</v>
      </c>
      <c r="Y290" t="s">
        <v>397</v>
      </c>
      <c r="Z290" t="s">
        <v>801</v>
      </c>
      <c r="AA290">
        <v>32</v>
      </c>
      <c r="AB290">
        <v>52</v>
      </c>
      <c r="AC290">
        <v>-1</v>
      </c>
      <c r="AD290" t="s">
        <v>399</v>
      </c>
      <c r="AE290">
        <v>0</v>
      </c>
      <c r="AF290">
        <v>7</v>
      </c>
      <c r="AG290" t="s">
        <v>424</v>
      </c>
      <c r="AH290">
        <v>15.21</v>
      </c>
      <c r="AI290" t="s">
        <v>401</v>
      </c>
      <c r="AJ290">
        <v>0</v>
      </c>
      <c r="AK290">
        <v>465194</v>
      </c>
      <c r="AL290" t="s">
        <v>425</v>
      </c>
      <c r="AM290">
        <v>236508</v>
      </c>
      <c r="AN290">
        <v>5</v>
      </c>
      <c r="AO290">
        <v>90</v>
      </c>
      <c r="AP290" t="s">
        <v>426</v>
      </c>
      <c r="AQ290" s="2">
        <v>75992</v>
      </c>
    </row>
    <row r="291" spans="1:43" x14ac:dyDescent="0.25">
      <c r="A291" t="s">
        <v>1204</v>
      </c>
      <c r="B291" t="s">
        <v>78</v>
      </c>
      <c r="C291" t="s">
        <v>439</v>
      </c>
      <c r="D291" t="s">
        <v>316</v>
      </c>
      <c r="E291" t="s">
        <v>496</v>
      </c>
      <c r="F291" t="s">
        <v>440</v>
      </c>
      <c r="G291" t="s">
        <v>454</v>
      </c>
      <c r="H291" t="s">
        <v>431</v>
      </c>
      <c r="I291" t="s">
        <v>410</v>
      </c>
      <c r="J291" s="1">
        <v>44617</v>
      </c>
      <c r="K291" s="1">
        <v>44663</v>
      </c>
      <c r="L291">
        <v>46</v>
      </c>
      <c r="M291" s="2">
        <v>139532</v>
      </c>
      <c r="N291" s="2">
        <v>226848</v>
      </c>
      <c r="O291" s="2">
        <v>87316</v>
      </c>
      <c r="P291">
        <v>4</v>
      </c>
      <c r="Q291">
        <v>360.5</v>
      </c>
      <c r="R291">
        <v>29</v>
      </c>
      <c r="S291" t="s">
        <v>394</v>
      </c>
      <c r="T291" t="s">
        <v>503</v>
      </c>
      <c r="U291" t="s">
        <v>395</v>
      </c>
      <c r="V291">
        <v>0</v>
      </c>
      <c r="W291" t="s">
        <v>943</v>
      </c>
      <c r="X291">
        <v>13</v>
      </c>
      <c r="Y291" t="s">
        <v>397</v>
      </c>
      <c r="Z291" t="s">
        <v>520</v>
      </c>
      <c r="AA291">
        <v>441</v>
      </c>
      <c r="AB291">
        <v>42</v>
      </c>
      <c r="AC291">
        <v>17</v>
      </c>
      <c r="AD291" t="s">
        <v>444</v>
      </c>
      <c r="AE291">
        <v>9</v>
      </c>
      <c r="AF291">
        <v>7</v>
      </c>
      <c r="AG291" t="s">
        <v>400</v>
      </c>
      <c r="AH291">
        <v>1.51</v>
      </c>
      <c r="AI291" t="s">
        <v>479</v>
      </c>
      <c r="AJ291">
        <v>0</v>
      </c>
      <c r="AK291">
        <v>684443</v>
      </c>
      <c r="AL291" t="s">
        <v>402</v>
      </c>
      <c r="AM291">
        <v>186155</v>
      </c>
      <c r="AN291">
        <v>0</v>
      </c>
      <c r="AO291">
        <v>365</v>
      </c>
      <c r="AP291" t="s">
        <v>403</v>
      </c>
      <c r="AQ291" s="2">
        <v>87316</v>
      </c>
    </row>
    <row r="292" spans="1:43" x14ac:dyDescent="0.25">
      <c r="A292" t="s">
        <v>1205</v>
      </c>
      <c r="B292" t="s">
        <v>296</v>
      </c>
      <c r="C292" t="s">
        <v>468</v>
      </c>
      <c r="D292" t="s">
        <v>316</v>
      </c>
      <c r="E292" t="s">
        <v>460</v>
      </c>
      <c r="F292" t="s">
        <v>389</v>
      </c>
      <c r="G292" t="s">
        <v>454</v>
      </c>
      <c r="H292" t="s">
        <v>420</v>
      </c>
      <c r="I292" t="s">
        <v>469</v>
      </c>
      <c r="J292" s="1">
        <v>44601</v>
      </c>
      <c r="K292" s="1">
        <v>44638</v>
      </c>
      <c r="L292">
        <v>37</v>
      </c>
      <c r="M292" s="2">
        <v>231114</v>
      </c>
      <c r="N292" s="2">
        <v>255854</v>
      </c>
      <c r="O292" s="2">
        <v>24740</v>
      </c>
      <c r="P292">
        <v>12</v>
      </c>
      <c r="Q292">
        <v>242.3</v>
      </c>
      <c r="R292">
        <v>51</v>
      </c>
      <c r="S292" t="s">
        <v>393</v>
      </c>
      <c r="T292" t="s">
        <v>411</v>
      </c>
      <c r="U292" t="s">
        <v>395</v>
      </c>
      <c r="V292">
        <v>0</v>
      </c>
      <c r="W292" t="s">
        <v>1206</v>
      </c>
      <c r="X292">
        <v>3</v>
      </c>
      <c r="Y292" t="s">
        <v>397</v>
      </c>
      <c r="Z292" t="s">
        <v>1207</v>
      </c>
      <c r="AA292">
        <v>47</v>
      </c>
      <c r="AB292">
        <v>41</v>
      </c>
      <c r="AC292">
        <v>7</v>
      </c>
      <c r="AD292" t="s">
        <v>399</v>
      </c>
      <c r="AE292">
        <v>12</v>
      </c>
      <c r="AF292">
        <v>5</v>
      </c>
      <c r="AG292" t="s">
        <v>451</v>
      </c>
      <c r="AH292">
        <v>15.82</v>
      </c>
      <c r="AI292" t="s">
        <v>479</v>
      </c>
      <c r="AJ292">
        <v>15861</v>
      </c>
      <c r="AK292">
        <v>615706</v>
      </c>
      <c r="AL292" t="s">
        <v>425</v>
      </c>
      <c r="AM292">
        <v>222338</v>
      </c>
      <c r="AN292">
        <v>2</v>
      </c>
      <c r="AO292">
        <v>365</v>
      </c>
      <c r="AP292" t="s">
        <v>437</v>
      </c>
      <c r="AQ292" s="2">
        <v>24740</v>
      </c>
    </row>
    <row r="293" spans="1:43" x14ac:dyDescent="0.25">
      <c r="A293" t="s">
        <v>1208</v>
      </c>
      <c r="B293" t="s">
        <v>286</v>
      </c>
      <c r="C293" t="s">
        <v>468</v>
      </c>
      <c r="D293" t="s">
        <v>341</v>
      </c>
      <c r="E293" t="s">
        <v>453</v>
      </c>
      <c r="F293" t="s">
        <v>389</v>
      </c>
      <c r="G293" t="s">
        <v>390</v>
      </c>
      <c r="H293" t="s">
        <v>420</v>
      </c>
      <c r="I293" t="s">
        <v>410</v>
      </c>
      <c r="J293" s="1">
        <v>45761</v>
      </c>
      <c r="K293" s="1">
        <v>45789</v>
      </c>
      <c r="L293">
        <v>28</v>
      </c>
      <c r="M293" s="2">
        <v>107932</v>
      </c>
      <c r="N293" s="2">
        <v>169830</v>
      </c>
      <c r="O293" s="2">
        <v>61898</v>
      </c>
      <c r="P293">
        <v>21</v>
      </c>
      <c r="Q293">
        <v>557.1</v>
      </c>
      <c r="R293">
        <v>42</v>
      </c>
      <c r="S293" t="s">
        <v>393</v>
      </c>
      <c r="T293" t="s">
        <v>503</v>
      </c>
      <c r="U293" t="s">
        <v>395</v>
      </c>
      <c r="V293">
        <v>0</v>
      </c>
      <c r="W293" t="s">
        <v>1209</v>
      </c>
      <c r="X293">
        <v>2</v>
      </c>
      <c r="Y293" t="s">
        <v>462</v>
      </c>
      <c r="Z293" t="s">
        <v>511</v>
      </c>
      <c r="AA293">
        <v>81</v>
      </c>
      <c r="AB293">
        <v>84</v>
      </c>
      <c r="AC293">
        <v>35</v>
      </c>
      <c r="AD293" t="s">
        <v>435</v>
      </c>
      <c r="AE293">
        <v>4</v>
      </c>
      <c r="AF293">
        <v>7</v>
      </c>
      <c r="AG293" t="s">
        <v>400</v>
      </c>
      <c r="AH293">
        <v>2.4</v>
      </c>
      <c r="AI293" t="s">
        <v>401</v>
      </c>
      <c r="AJ293">
        <v>56514</v>
      </c>
      <c r="AK293">
        <v>234014</v>
      </c>
      <c r="AL293" t="s">
        <v>402</v>
      </c>
      <c r="AM293">
        <v>141090</v>
      </c>
      <c r="AN293">
        <v>11</v>
      </c>
      <c r="AO293">
        <v>180</v>
      </c>
      <c r="AP293" t="s">
        <v>403</v>
      </c>
      <c r="AQ293" s="2">
        <v>61898</v>
      </c>
    </row>
    <row r="294" spans="1:43" x14ac:dyDescent="0.25">
      <c r="A294" t="s">
        <v>1210</v>
      </c>
      <c r="B294" t="s">
        <v>205</v>
      </c>
      <c r="C294" t="s">
        <v>439</v>
      </c>
      <c r="D294" t="s">
        <v>311</v>
      </c>
      <c r="E294" t="s">
        <v>496</v>
      </c>
      <c r="F294" t="s">
        <v>485</v>
      </c>
      <c r="G294" t="s">
        <v>430</v>
      </c>
      <c r="H294" t="s">
        <v>391</v>
      </c>
      <c r="I294" t="s">
        <v>432</v>
      </c>
      <c r="J294" s="1">
        <v>45891</v>
      </c>
      <c r="K294" s="1">
        <v>45929</v>
      </c>
      <c r="L294">
        <v>38</v>
      </c>
      <c r="M294" s="2">
        <v>193589</v>
      </c>
      <c r="N294" s="2">
        <v>289708</v>
      </c>
      <c r="O294" s="2">
        <v>96119</v>
      </c>
      <c r="P294">
        <v>14</v>
      </c>
      <c r="Q294">
        <v>440.7</v>
      </c>
      <c r="R294">
        <v>20</v>
      </c>
      <c r="S294" t="s">
        <v>394</v>
      </c>
      <c r="T294" t="s">
        <v>503</v>
      </c>
      <c r="U294" t="s">
        <v>395</v>
      </c>
      <c r="V294">
        <v>47</v>
      </c>
      <c r="W294" t="s">
        <v>1211</v>
      </c>
      <c r="X294">
        <v>19</v>
      </c>
      <c r="Y294" t="s">
        <v>449</v>
      </c>
      <c r="Z294" t="s">
        <v>1153</v>
      </c>
      <c r="AA294">
        <v>474</v>
      </c>
      <c r="AB294">
        <v>54</v>
      </c>
      <c r="AC294">
        <v>68</v>
      </c>
      <c r="AD294" t="s">
        <v>457</v>
      </c>
      <c r="AE294">
        <v>0</v>
      </c>
      <c r="AF294">
        <v>7</v>
      </c>
      <c r="AG294" t="s">
        <v>400</v>
      </c>
      <c r="AH294">
        <v>17.97</v>
      </c>
      <c r="AI294" t="s">
        <v>401</v>
      </c>
      <c r="AJ294">
        <v>0</v>
      </c>
      <c r="AK294">
        <v>244954</v>
      </c>
      <c r="AL294" t="s">
        <v>416</v>
      </c>
      <c r="AM294">
        <v>228600</v>
      </c>
      <c r="AN294">
        <v>9</v>
      </c>
      <c r="AO294">
        <v>365</v>
      </c>
      <c r="AP294" t="s">
        <v>445</v>
      </c>
      <c r="AQ294" s="2">
        <v>96119</v>
      </c>
    </row>
    <row r="295" spans="1:43" x14ac:dyDescent="0.25">
      <c r="A295" t="s">
        <v>1212</v>
      </c>
      <c r="B295" t="s">
        <v>154</v>
      </c>
      <c r="C295" t="s">
        <v>439</v>
      </c>
      <c r="D295" t="s">
        <v>326</v>
      </c>
      <c r="E295" t="s">
        <v>496</v>
      </c>
      <c r="F295" t="s">
        <v>407</v>
      </c>
      <c r="G295" t="s">
        <v>390</v>
      </c>
      <c r="H295" t="s">
        <v>420</v>
      </c>
      <c r="I295" t="s">
        <v>432</v>
      </c>
      <c r="J295" s="1">
        <v>45606</v>
      </c>
      <c r="K295" s="1">
        <v>45616</v>
      </c>
      <c r="L295">
        <v>10</v>
      </c>
      <c r="M295" s="2">
        <v>388542</v>
      </c>
      <c r="N295" s="2">
        <v>502763</v>
      </c>
      <c r="O295" s="2">
        <v>114221</v>
      </c>
      <c r="P295">
        <v>4</v>
      </c>
      <c r="Q295">
        <v>617.4</v>
      </c>
      <c r="R295">
        <v>80</v>
      </c>
      <c r="S295" t="s">
        <v>411</v>
      </c>
      <c r="T295" t="s">
        <v>393</v>
      </c>
      <c r="U295" t="s">
        <v>395</v>
      </c>
      <c r="V295">
        <v>93</v>
      </c>
      <c r="W295" t="s">
        <v>1213</v>
      </c>
      <c r="X295">
        <v>10</v>
      </c>
      <c r="Y295" t="s">
        <v>422</v>
      </c>
      <c r="Z295" t="s">
        <v>1126</v>
      </c>
      <c r="AA295">
        <v>115</v>
      </c>
      <c r="AB295">
        <v>30</v>
      </c>
      <c r="AC295">
        <v>57</v>
      </c>
      <c r="AD295" t="s">
        <v>444</v>
      </c>
      <c r="AE295">
        <v>9</v>
      </c>
      <c r="AF295">
        <v>7</v>
      </c>
      <c r="AG295" t="s">
        <v>424</v>
      </c>
      <c r="AH295">
        <v>6</v>
      </c>
      <c r="AI295" t="s">
        <v>436</v>
      </c>
      <c r="AJ295">
        <v>0</v>
      </c>
      <c r="AK295">
        <v>958099</v>
      </c>
      <c r="AL295" t="s">
        <v>425</v>
      </c>
      <c r="AM295">
        <v>426831</v>
      </c>
      <c r="AN295">
        <v>8</v>
      </c>
      <c r="AO295">
        <v>180</v>
      </c>
      <c r="AP295" t="s">
        <v>445</v>
      </c>
      <c r="AQ295" s="2">
        <v>114221</v>
      </c>
    </row>
    <row r="296" spans="1:43" x14ac:dyDescent="0.25">
      <c r="A296" t="s">
        <v>1214</v>
      </c>
      <c r="B296" t="s">
        <v>242</v>
      </c>
      <c r="C296" t="s">
        <v>481</v>
      </c>
      <c r="D296" t="s">
        <v>339</v>
      </c>
      <c r="E296" t="s">
        <v>460</v>
      </c>
      <c r="F296" t="s">
        <v>440</v>
      </c>
      <c r="G296" t="s">
        <v>390</v>
      </c>
      <c r="H296" t="s">
        <v>431</v>
      </c>
      <c r="I296" t="s">
        <v>432</v>
      </c>
      <c r="J296" s="1">
        <v>45743</v>
      </c>
      <c r="K296" s="1">
        <v>45759</v>
      </c>
      <c r="L296">
        <v>16</v>
      </c>
      <c r="M296" s="2">
        <v>10059</v>
      </c>
      <c r="N296" s="2">
        <v>17265</v>
      </c>
      <c r="O296" s="2">
        <v>7206</v>
      </c>
      <c r="P296">
        <v>2</v>
      </c>
      <c r="Q296">
        <v>202.4</v>
      </c>
      <c r="R296">
        <v>35</v>
      </c>
      <c r="S296" t="s">
        <v>393</v>
      </c>
      <c r="T296" t="s">
        <v>394</v>
      </c>
      <c r="U296" t="s">
        <v>412</v>
      </c>
      <c r="V296">
        <v>47</v>
      </c>
      <c r="W296" t="s">
        <v>1215</v>
      </c>
      <c r="X296">
        <v>27</v>
      </c>
      <c r="Y296" t="s">
        <v>442</v>
      </c>
      <c r="Z296" t="s">
        <v>1216</v>
      </c>
      <c r="AA296">
        <v>246</v>
      </c>
      <c r="AB296">
        <v>28</v>
      </c>
      <c r="AC296">
        <v>8</v>
      </c>
      <c r="AD296" t="s">
        <v>457</v>
      </c>
      <c r="AE296">
        <v>19</v>
      </c>
      <c r="AF296">
        <v>3</v>
      </c>
      <c r="AG296" t="s">
        <v>415</v>
      </c>
      <c r="AH296">
        <v>11.91</v>
      </c>
      <c r="AI296" t="s">
        <v>479</v>
      </c>
      <c r="AJ296">
        <v>0</v>
      </c>
      <c r="AK296">
        <v>176323</v>
      </c>
      <c r="AL296" t="s">
        <v>416</v>
      </c>
      <c r="AM296">
        <v>54820</v>
      </c>
      <c r="AN296">
        <v>0</v>
      </c>
      <c r="AO296">
        <v>180</v>
      </c>
      <c r="AP296" t="s">
        <v>437</v>
      </c>
      <c r="AQ296" s="2">
        <v>7206</v>
      </c>
    </row>
    <row r="297" spans="1:43" x14ac:dyDescent="0.25">
      <c r="A297" t="s">
        <v>1217</v>
      </c>
      <c r="B297" t="s">
        <v>254</v>
      </c>
      <c r="C297" t="s">
        <v>428</v>
      </c>
      <c r="D297" t="s">
        <v>340</v>
      </c>
      <c r="E297" t="s">
        <v>453</v>
      </c>
      <c r="F297" t="s">
        <v>407</v>
      </c>
      <c r="G297" t="s">
        <v>454</v>
      </c>
      <c r="H297" t="s">
        <v>473</v>
      </c>
      <c r="I297" t="s">
        <v>432</v>
      </c>
      <c r="J297" s="1">
        <v>45511</v>
      </c>
      <c r="K297" s="1">
        <v>45526</v>
      </c>
      <c r="L297">
        <v>15</v>
      </c>
      <c r="M297" s="2">
        <v>241605</v>
      </c>
      <c r="N297" s="2">
        <v>254392</v>
      </c>
      <c r="O297" s="2">
        <v>12787</v>
      </c>
      <c r="P297">
        <v>12</v>
      </c>
      <c r="Q297">
        <v>852.6</v>
      </c>
      <c r="R297">
        <v>46</v>
      </c>
      <c r="S297" t="s">
        <v>393</v>
      </c>
      <c r="T297" t="s">
        <v>411</v>
      </c>
      <c r="U297" t="s">
        <v>395</v>
      </c>
      <c r="V297">
        <v>0</v>
      </c>
      <c r="W297" t="s">
        <v>1218</v>
      </c>
      <c r="X297">
        <v>29</v>
      </c>
      <c r="Y297" t="s">
        <v>397</v>
      </c>
      <c r="Z297" t="s">
        <v>1219</v>
      </c>
      <c r="AA297">
        <v>250</v>
      </c>
      <c r="AB297">
        <v>94</v>
      </c>
      <c r="AC297">
        <v>81</v>
      </c>
      <c r="AD297" t="s">
        <v>457</v>
      </c>
      <c r="AE297">
        <v>21</v>
      </c>
      <c r="AF297">
        <v>8</v>
      </c>
      <c r="AG297" t="s">
        <v>424</v>
      </c>
      <c r="AH297">
        <v>16.39</v>
      </c>
      <c r="AI297" t="s">
        <v>436</v>
      </c>
      <c r="AJ297">
        <v>0</v>
      </c>
      <c r="AK297">
        <v>100959</v>
      </c>
      <c r="AL297" t="s">
        <v>402</v>
      </c>
      <c r="AM297">
        <v>258225</v>
      </c>
      <c r="AN297">
        <v>1</v>
      </c>
      <c r="AO297">
        <v>180</v>
      </c>
      <c r="AP297" t="s">
        <v>445</v>
      </c>
      <c r="AQ297" s="2">
        <v>12787</v>
      </c>
    </row>
    <row r="298" spans="1:43" x14ac:dyDescent="0.25">
      <c r="A298" t="s">
        <v>1220</v>
      </c>
      <c r="B298" t="s">
        <v>247</v>
      </c>
      <c r="C298" t="s">
        <v>428</v>
      </c>
      <c r="D298" t="s">
        <v>315</v>
      </c>
      <c r="E298" t="s">
        <v>406</v>
      </c>
      <c r="F298" t="s">
        <v>407</v>
      </c>
      <c r="G298" t="s">
        <v>408</v>
      </c>
      <c r="H298" t="s">
        <v>409</v>
      </c>
      <c r="I298" t="s">
        <v>469</v>
      </c>
      <c r="J298" s="1">
        <v>45375</v>
      </c>
      <c r="K298" s="1">
        <v>45392</v>
      </c>
      <c r="L298">
        <v>17</v>
      </c>
      <c r="M298" s="2">
        <v>209989</v>
      </c>
      <c r="N298" s="2">
        <v>237535</v>
      </c>
      <c r="O298" s="2">
        <v>27546</v>
      </c>
      <c r="P298">
        <v>14</v>
      </c>
      <c r="Q298">
        <v>44.3</v>
      </c>
      <c r="R298">
        <v>95</v>
      </c>
      <c r="S298" t="s">
        <v>411</v>
      </c>
      <c r="T298" t="s">
        <v>394</v>
      </c>
      <c r="U298" t="s">
        <v>416</v>
      </c>
      <c r="V298">
        <v>0</v>
      </c>
      <c r="W298" t="s">
        <v>603</v>
      </c>
      <c r="X298">
        <v>5</v>
      </c>
      <c r="Y298" t="s">
        <v>449</v>
      </c>
      <c r="Z298" t="s">
        <v>1221</v>
      </c>
      <c r="AA298">
        <v>126</v>
      </c>
      <c r="AB298">
        <v>45</v>
      </c>
      <c r="AC298">
        <v>7</v>
      </c>
      <c r="AD298" t="s">
        <v>457</v>
      </c>
      <c r="AE298">
        <v>0</v>
      </c>
      <c r="AF298">
        <v>6</v>
      </c>
      <c r="AG298" t="s">
        <v>415</v>
      </c>
      <c r="AH298">
        <v>7.51</v>
      </c>
      <c r="AI298" t="s">
        <v>401</v>
      </c>
      <c r="AJ298">
        <v>0</v>
      </c>
      <c r="AK298">
        <v>485680</v>
      </c>
      <c r="AL298" t="s">
        <v>402</v>
      </c>
      <c r="AM298">
        <v>192276</v>
      </c>
      <c r="AN298">
        <v>11</v>
      </c>
      <c r="AO298">
        <v>90</v>
      </c>
      <c r="AP298" t="s">
        <v>403</v>
      </c>
      <c r="AQ298" s="2">
        <v>27546</v>
      </c>
    </row>
    <row r="299" spans="1:43" x14ac:dyDescent="0.25">
      <c r="A299" t="s">
        <v>1222</v>
      </c>
      <c r="B299" t="s">
        <v>226</v>
      </c>
      <c r="C299" t="s">
        <v>405</v>
      </c>
      <c r="D299" t="s">
        <v>340</v>
      </c>
      <c r="E299" t="s">
        <v>496</v>
      </c>
      <c r="F299" t="s">
        <v>419</v>
      </c>
      <c r="G299" t="s">
        <v>454</v>
      </c>
      <c r="H299" t="s">
        <v>420</v>
      </c>
      <c r="I299" t="s">
        <v>492</v>
      </c>
      <c r="J299" s="1">
        <v>45244</v>
      </c>
      <c r="K299" s="1">
        <v>45295</v>
      </c>
      <c r="L299">
        <v>51</v>
      </c>
      <c r="M299" s="2">
        <v>31610</v>
      </c>
      <c r="N299" s="2">
        <v>106909</v>
      </c>
      <c r="O299" s="2">
        <v>75299</v>
      </c>
      <c r="P299">
        <v>0</v>
      </c>
      <c r="Q299">
        <v>223.3</v>
      </c>
      <c r="R299">
        <v>17</v>
      </c>
      <c r="S299" t="s">
        <v>394</v>
      </c>
      <c r="T299" t="s">
        <v>411</v>
      </c>
      <c r="U299" t="s">
        <v>395</v>
      </c>
      <c r="V299">
        <v>0</v>
      </c>
      <c r="W299" t="s">
        <v>1104</v>
      </c>
      <c r="X299">
        <v>7</v>
      </c>
      <c r="Y299" t="s">
        <v>397</v>
      </c>
      <c r="Z299" t="s">
        <v>1223</v>
      </c>
      <c r="AA299">
        <v>429</v>
      </c>
      <c r="AB299">
        <v>31</v>
      </c>
      <c r="AC299">
        <v>53</v>
      </c>
      <c r="AD299" t="s">
        <v>399</v>
      </c>
      <c r="AE299">
        <v>14</v>
      </c>
      <c r="AF299">
        <v>5</v>
      </c>
      <c r="AG299" t="s">
        <v>424</v>
      </c>
      <c r="AH299">
        <v>16.78</v>
      </c>
      <c r="AI299" t="s">
        <v>401</v>
      </c>
      <c r="AJ299">
        <v>0</v>
      </c>
      <c r="AK299">
        <v>153410</v>
      </c>
      <c r="AL299" t="s">
        <v>425</v>
      </c>
      <c r="AM299">
        <v>11828</v>
      </c>
      <c r="AN299">
        <v>3</v>
      </c>
      <c r="AO299">
        <v>30</v>
      </c>
      <c r="AP299" t="s">
        <v>417</v>
      </c>
      <c r="AQ299" s="2">
        <v>75299</v>
      </c>
    </row>
    <row r="300" spans="1:43" x14ac:dyDescent="0.25">
      <c r="A300" t="s">
        <v>1224</v>
      </c>
      <c r="B300" t="s">
        <v>202</v>
      </c>
      <c r="C300" t="s">
        <v>428</v>
      </c>
      <c r="D300" t="s">
        <v>311</v>
      </c>
      <c r="E300" t="s">
        <v>388</v>
      </c>
      <c r="F300" t="s">
        <v>440</v>
      </c>
      <c r="G300" t="s">
        <v>430</v>
      </c>
      <c r="H300" t="s">
        <v>447</v>
      </c>
      <c r="I300" t="s">
        <v>469</v>
      </c>
      <c r="J300" s="1">
        <v>45087</v>
      </c>
      <c r="K300" s="1">
        <v>45143</v>
      </c>
      <c r="L300">
        <v>56</v>
      </c>
      <c r="M300" s="2">
        <v>262520</v>
      </c>
      <c r="N300" s="2">
        <v>338775</v>
      </c>
      <c r="O300" s="2">
        <v>76255</v>
      </c>
      <c r="P300">
        <v>16</v>
      </c>
      <c r="Q300">
        <v>886.7</v>
      </c>
      <c r="R300">
        <v>36</v>
      </c>
      <c r="S300" t="s">
        <v>393</v>
      </c>
      <c r="T300" t="s">
        <v>411</v>
      </c>
      <c r="U300" t="s">
        <v>395</v>
      </c>
      <c r="V300">
        <v>0</v>
      </c>
      <c r="W300" t="s">
        <v>823</v>
      </c>
      <c r="X300">
        <v>43</v>
      </c>
      <c r="Y300" t="s">
        <v>449</v>
      </c>
      <c r="Z300" t="s">
        <v>1225</v>
      </c>
      <c r="AA300">
        <v>464</v>
      </c>
      <c r="AB300">
        <v>114</v>
      </c>
      <c r="AC300">
        <v>40</v>
      </c>
      <c r="AD300" t="s">
        <v>399</v>
      </c>
      <c r="AE300">
        <v>14</v>
      </c>
      <c r="AF300">
        <v>4</v>
      </c>
      <c r="AG300" t="s">
        <v>400</v>
      </c>
      <c r="AH300">
        <v>9.2200000000000006</v>
      </c>
      <c r="AI300" t="s">
        <v>401</v>
      </c>
      <c r="AJ300">
        <v>0</v>
      </c>
      <c r="AK300">
        <v>416345</v>
      </c>
      <c r="AL300" t="s">
        <v>402</v>
      </c>
      <c r="AM300">
        <v>308356</v>
      </c>
      <c r="AN300">
        <v>3</v>
      </c>
      <c r="AO300">
        <v>180</v>
      </c>
      <c r="AP300" t="s">
        <v>426</v>
      </c>
      <c r="AQ300" s="2">
        <v>76255</v>
      </c>
    </row>
    <row r="301" spans="1:43" x14ac:dyDescent="0.25">
      <c r="A301" t="s">
        <v>1226</v>
      </c>
      <c r="B301" t="s">
        <v>61</v>
      </c>
      <c r="C301" t="s">
        <v>387</v>
      </c>
      <c r="D301" t="s">
        <v>323</v>
      </c>
      <c r="E301" t="s">
        <v>453</v>
      </c>
      <c r="F301" t="s">
        <v>485</v>
      </c>
      <c r="G301" t="s">
        <v>454</v>
      </c>
      <c r="H301" t="s">
        <v>473</v>
      </c>
      <c r="I301" t="s">
        <v>392</v>
      </c>
      <c r="J301" s="1">
        <v>45805</v>
      </c>
      <c r="K301" s="1">
        <v>45816</v>
      </c>
      <c r="L301">
        <v>11</v>
      </c>
      <c r="M301" s="2">
        <v>44513</v>
      </c>
      <c r="N301" s="2">
        <v>148177</v>
      </c>
      <c r="O301" s="2">
        <v>103664</v>
      </c>
      <c r="P301">
        <v>16</v>
      </c>
      <c r="Q301">
        <v>396.2</v>
      </c>
      <c r="R301">
        <v>69</v>
      </c>
      <c r="S301" t="s">
        <v>411</v>
      </c>
      <c r="T301" t="s">
        <v>393</v>
      </c>
      <c r="U301" t="s">
        <v>395</v>
      </c>
      <c r="V301">
        <v>0</v>
      </c>
      <c r="W301" t="s">
        <v>1227</v>
      </c>
      <c r="X301">
        <v>4</v>
      </c>
      <c r="Y301" t="s">
        <v>422</v>
      </c>
      <c r="Z301" t="s">
        <v>1228</v>
      </c>
      <c r="AA301">
        <v>116</v>
      </c>
      <c r="AB301">
        <v>21</v>
      </c>
      <c r="AC301">
        <v>54</v>
      </c>
      <c r="AD301" t="s">
        <v>399</v>
      </c>
      <c r="AE301">
        <v>19</v>
      </c>
      <c r="AF301">
        <v>3</v>
      </c>
      <c r="AG301" t="s">
        <v>400</v>
      </c>
      <c r="AH301">
        <v>12.24</v>
      </c>
      <c r="AI301" t="s">
        <v>479</v>
      </c>
      <c r="AJ301">
        <v>88036</v>
      </c>
      <c r="AK301">
        <v>264731</v>
      </c>
      <c r="AL301" t="s">
        <v>416</v>
      </c>
      <c r="AM301">
        <v>65387</v>
      </c>
      <c r="AN301">
        <v>7</v>
      </c>
      <c r="AO301">
        <v>365</v>
      </c>
      <c r="AP301" t="s">
        <v>437</v>
      </c>
      <c r="AQ301" s="2">
        <v>103664</v>
      </c>
    </row>
    <row r="302" spans="1:43" x14ac:dyDescent="0.25">
      <c r="A302" t="s">
        <v>1229</v>
      </c>
      <c r="B302" t="s">
        <v>39</v>
      </c>
      <c r="C302" t="s">
        <v>387</v>
      </c>
      <c r="D302" t="s">
        <v>340</v>
      </c>
      <c r="E302" t="s">
        <v>460</v>
      </c>
      <c r="F302" t="s">
        <v>407</v>
      </c>
      <c r="G302" t="s">
        <v>390</v>
      </c>
      <c r="H302" t="s">
        <v>431</v>
      </c>
      <c r="I302" t="s">
        <v>410</v>
      </c>
      <c r="J302" s="1">
        <v>44998</v>
      </c>
      <c r="K302" s="1">
        <v>45058</v>
      </c>
      <c r="L302">
        <v>60</v>
      </c>
      <c r="M302" s="2">
        <v>73455</v>
      </c>
      <c r="N302" s="2">
        <v>120640</v>
      </c>
      <c r="O302" s="2">
        <v>47185</v>
      </c>
      <c r="P302">
        <v>7</v>
      </c>
      <c r="Q302">
        <v>684.1</v>
      </c>
      <c r="R302">
        <v>22</v>
      </c>
      <c r="S302" t="s">
        <v>394</v>
      </c>
      <c r="T302" t="s">
        <v>411</v>
      </c>
      <c r="U302" t="s">
        <v>416</v>
      </c>
      <c r="V302">
        <v>52</v>
      </c>
      <c r="W302" t="s">
        <v>1196</v>
      </c>
      <c r="X302">
        <v>39</v>
      </c>
      <c r="Y302" t="s">
        <v>397</v>
      </c>
      <c r="Z302" t="s">
        <v>572</v>
      </c>
      <c r="AA302">
        <v>375</v>
      </c>
      <c r="AB302">
        <v>91</v>
      </c>
      <c r="AC302">
        <v>51</v>
      </c>
      <c r="AD302" t="s">
        <v>435</v>
      </c>
      <c r="AE302">
        <v>9</v>
      </c>
      <c r="AF302">
        <v>5</v>
      </c>
      <c r="AG302" t="s">
        <v>400</v>
      </c>
      <c r="AH302">
        <v>0.06</v>
      </c>
      <c r="AI302" t="s">
        <v>436</v>
      </c>
      <c r="AJ302">
        <v>54456</v>
      </c>
      <c r="AK302">
        <v>463772</v>
      </c>
      <c r="AL302" t="s">
        <v>402</v>
      </c>
      <c r="AM302">
        <v>101492</v>
      </c>
      <c r="AN302">
        <v>7</v>
      </c>
      <c r="AO302">
        <v>30</v>
      </c>
      <c r="AP302" t="s">
        <v>437</v>
      </c>
      <c r="AQ302" s="2">
        <v>47185</v>
      </c>
    </row>
    <row r="303" spans="1:43" x14ac:dyDescent="0.25">
      <c r="A303" t="s">
        <v>1230</v>
      </c>
      <c r="B303" t="s">
        <v>18</v>
      </c>
      <c r="C303" t="s">
        <v>428</v>
      </c>
      <c r="D303" t="s">
        <v>316</v>
      </c>
      <c r="E303" t="s">
        <v>453</v>
      </c>
      <c r="F303" t="s">
        <v>440</v>
      </c>
      <c r="G303" t="s">
        <v>408</v>
      </c>
      <c r="H303" t="s">
        <v>391</v>
      </c>
      <c r="I303" t="s">
        <v>410</v>
      </c>
      <c r="J303" s="1">
        <v>44975</v>
      </c>
      <c r="K303" s="1">
        <v>44975</v>
      </c>
      <c r="L303">
        <v>0</v>
      </c>
      <c r="M303" s="2">
        <v>137269</v>
      </c>
      <c r="N303" s="2">
        <v>138276</v>
      </c>
      <c r="O303" s="2">
        <v>1007</v>
      </c>
      <c r="P303">
        <v>21</v>
      </c>
      <c r="Q303">
        <v>194</v>
      </c>
      <c r="R303">
        <v>9</v>
      </c>
      <c r="S303" t="s">
        <v>394</v>
      </c>
      <c r="T303" t="s">
        <v>503</v>
      </c>
      <c r="U303" t="s">
        <v>412</v>
      </c>
      <c r="V303">
        <v>46</v>
      </c>
      <c r="W303" t="s">
        <v>1231</v>
      </c>
      <c r="X303">
        <v>17</v>
      </c>
      <c r="Y303" t="s">
        <v>449</v>
      </c>
      <c r="Z303" t="s">
        <v>1097</v>
      </c>
      <c r="AA303">
        <v>399</v>
      </c>
      <c r="AB303">
        <v>113</v>
      </c>
      <c r="AC303">
        <v>5</v>
      </c>
      <c r="AD303" t="s">
        <v>457</v>
      </c>
      <c r="AE303">
        <v>0</v>
      </c>
      <c r="AF303">
        <v>6</v>
      </c>
      <c r="AG303" t="s">
        <v>424</v>
      </c>
      <c r="AH303">
        <v>17.43</v>
      </c>
      <c r="AI303" t="s">
        <v>458</v>
      </c>
      <c r="AJ303">
        <v>31580</v>
      </c>
      <c r="AK303">
        <v>380491</v>
      </c>
      <c r="AL303" t="s">
        <v>402</v>
      </c>
      <c r="AM303">
        <v>167839</v>
      </c>
      <c r="AN303">
        <v>5</v>
      </c>
      <c r="AO303">
        <v>180</v>
      </c>
      <c r="AP303" t="s">
        <v>445</v>
      </c>
      <c r="AQ303" s="2">
        <v>1007</v>
      </c>
    </row>
    <row r="304" spans="1:43" x14ac:dyDescent="0.25">
      <c r="A304" t="s">
        <v>1232</v>
      </c>
      <c r="B304" t="s">
        <v>167</v>
      </c>
      <c r="C304" t="s">
        <v>439</v>
      </c>
      <c r="D304" t="s">
        <v>324</v>
      </c>
      <c r="E304" t="s">
        <v>496</v>
      </c>
      <c r="F304" t="s">
        <v>419</v>
      </c>
      <c r="G304" t="s">
        <v>454</v>
      </c>
      <c r="H304" t="s">
        <v>473</v>
      </c>
      <c r="I304" t="s">
        <v>469</v>
      </c>
      <c r="J304" s="1">
        <v>45500</v>
      </c>
      <c r="K304" s="1">
        <v>45504</v>
      </c>
      <c r="L304">
        <v>4</v>
      </c>
      <c r="M304" s="2">
        <v>418719</v>
      </c>
      <c r="N304" s="2">
        <v>402519</v>
      </c>
      <c r="O304" s="2">
        <v>-16200</v>
      </c>
      <c r="P304">
        <v>0</v>
      </c>
      <c r="Q304">
        <v>501.6</v>
      </c>
      <c r="R304">
        <v>8</v>
      </c>
      <c r="S304" t="s">
        <v>394</v>
      </c>
      <c r="T304" t="s">
        <v>394</v>
      </c>
      <c r="U304" t="s">
        <v>395</v>
      </c>
      <c r="V304">
        <v>52</v>
      </c>
      <c r="W304" t="s">
        <v>1233</v>
      </c>
      <c r="X304">
        <v>28</v>
      </c>
      <c r="Y304" t="s">
        <v>422</v>
      </c>
      <c r="Z304" t="s">
        <v>1234</v>
      </c>
      <c r="AA304">
        <v>45</v>
      </c>
      <c r="AB304">
        <v>10</v>
      </c>
      <c r="AC304">
        <v>68</v>
      </c>
      <c r="AD304" t="s">
        <v>399</v>
      </c>
      <c r="AE304">
        <v>7</v>
      </c>
      <c r="AF304">
        <v>1</v>
      </c>
      <c r="AG304" t="s">
        <v>400</v>
      </c>
      <c r="AH304">
        <v>0.83</v>
      </c>
      <c r="AI304" t="s">
        <v>401</v>
      </c>
      <c r="AJ304">
        <v>0</v>
      </c>
      <c r="AK304">
        <v>595558</v>
      </c>
      <c r="AL304" t="s">
        <v>416</v>
      </c>
      <c r="AM304">
        <v>466445</v>
      </c>
      <c r="AN304">
        <v>0</v>
      </c>
      <c r="AO304">
        <v>30</v>
      </c>
      <c r="AP304" t="s">
        <v>403</v>
      </c>
      <c r="AQ304" s="2">
        <v>-16200</v>
      </c>
    </row>
    <row r="305" spans="1:43" x14ac:dyDescent="0.25">
      <c r="A305" t="s">
        <v>1235</v>
      </c>
      <c r="B305" t="s">
        <v>115</v>
      </c>
      <c r="C305" t="s">
        <v>481</v>
      </c>
      <c r="D305" t="s">
        <v>342</v>
      </c>
      <c r="E305" t="s">
        <v>496</v>
      </c>
      <c r="F305" t="s">
        <v>485</v>
      </c>
      <c r="G305" t="s">
        <v>430</v>
      </c>
      <c r="H305" t="s">
        <v>420</v>
      </c>
      <c r="I305" t="s">
        <v>392</v>
      </c>
      <c r="J305" s="1">
        <v>45654</v>
      </c>
      <c r="K305" s="1">
        <v>45654</v>
      </c>
      <c r="L305">
        <v>0</v>
      </c>
      <c r="M305" s="2">
        <v>202442</v>
      </c>
      <c r="N305" s="2">
        <v>274917</v>
      </c>
      <c r="O305" s="2">
        <v>72475</v>
      </c>
      <c r="P305">
        <v>2</v>
      </c>
      <c r="Q305">
        <v>646.5</v>
      </c>
      <c r="R305">
        <v>28</v>
      </c>
      <c r="S305" t="s">
        <v>394</v>
      </c>
      <c r="T305" t="s">
        <v>394</v>
      </c>
      <c r="U305" t="s">
        <v>395</v>
      </c>
      <c r="V305">
        <v>0</v>
      </c>
      <c r="W305" t="s">
        <v>1236</v>
      </c>
      <c r="X305">
        <v>30</v>
      </c>
      <c r="Y305" t="s">
        <v>422</v>
      </c>
      <c r="Z305" t="s">
        <v>645</v>
      </c>
      <c r="AA305">
        <v>147</v>
      </c>
      <c r="AB305">
        <v>72</v>
      </c>
      <c r="AC305">
        <v>26</v>
      </c>
      <c r="AD305" t="s">
        <v>457</v>
      </c>
      <c r="AE305">
        <v>16</v>
      </c>
      <c r="AF305">
        <v>5</v>
      </c>
      <c r="AG305" t="s">
        <v>451</v>
      </c>
      <c r="AH305">
        <v>7.39</v>
      </c>
      <c r="AI305" t="s">
        <v>458</v>
      </c>
      <c r="AJ305">
        <v>59703</v>
      </c>
      <c r="AK305">
        <v>322230</v>
      </c>
      <c r="AL305" t="s">
        <v>402</v>
      </c>
      <c r="AM305">
        <v>194226</v>
      </c>
      <c r="AN305">
        <v>11</v>
      </c>
      <c r="AO305">
        <v>365</v>
      </c>
      <c r="AP305" t="s">
        <v>403</v>
      </c>
      <c r="AQ305" s="2">
        <v>72475</v>
      </c>
    </row>
    <row r="306" spans="1:43" x14ac:dyDescent="0.25">
      <c r="A306" t="s">
        <v>1237</v>
      </c>
      <c r="B306" t="s">
        <v>262</v>
      </c>
      <c r="C306" t="s">
        <v>387</v>
      </c>
      <c r="D306" t="s">
        <v>331</v>
      </c>
      <c r="E306" t="s">
        <v>496</v>
      </c>
      <c r="F306" t="s">
        <v>485</v>
      </c>
      <c r="G306" t="s">
        <v>408</v>
      </c>
      <c r="H306" t="s">
        <v>409</v>
      </c>
      <c r="I306" t="s">
        <v>492</v>
      </c>
      <c r="J306" s="1">
        <v>45099</v>
      </c>
      <c r="K306" s="1">
        <v>45141</v>
      </c>
      <c r="L306">
        <v>42</v>
      </c>
      <c r="M306" s="2">
        <v>472144</v>
      </c>
      <c r="N306" s="2">
        <v>475517</v>
      </c>
      <c r="O306" s="2">
        <v>3373</v>
      </c>
      <c r="P306">
        <v>0</v>
      </c>
      <c r="Q306">
        <v>870.7</v>
      </c>
      <c r="R306">
        <v>44</v>
      </c>
      <c r="S306" t="s">
        <v>393</v>
      </c>
      <c r="T306" t="s">
        <v>394</v>
      </c>
      <c r="U306" t="s">
        <v>416</v>
      </c>
      <c r="V306">
        <v>0</v>
      </c>
      <c r="W306" t="s">
        <v>1238</v>
      </c>
      <c r="X306">
        <v>35</v>
      </c>
      <c r="Y306" t="s">
        <v>449</v>
      </c>
      <c r="Z306" t="s">
        <v>505</v>
      </c>
      <c r="AA306">
        <v>242</v>
      </c>
      <c r="AB306">
        <v>68</v>
      </c>
      <c r="AC306">
        <v>87</v>
      </c>
      <c r="AD306" t="s">
        <v>399</v>
      </c>
      <c r="AE306">
        <v>21</v>
      </c>
      <c r="AF306">
        <v>8</v>
      </c>
      <c r="AG306" t="s">
        <v>424</v>
      </c>
      <c r="AH306">
        <v>13.92</v>
      </c>
      <c r="AI306" t="s">
        <v>458</v>
      </c>
      <c r="AJ306">
        <v>0</v>
      </c>
      <c r="AK306">
        <v>368724</v>
      </c>
      <c r="AL306" t="s">
        <v>425</v>
      </c>
      <c r="AM306">
        <v>466159</v>
      </c>
      <c r="AN306">
        <v>4</v>
      </c>
      <c r="AO306">
        <v>365</v>
      </c>
      <c r="AP306" t="s">
        <v>437</v>
      </c>
      <c r="AQ306" s="2">
        <v>3373</v>
      </c>
    </row>
    <row r="307" spans="1:43" x14ac:dyDescent="0.25">
      <c r="A307" t="s">
        <v>1239</v>
      </c>
      <c r="B307" t="s">
        <v>112</v>
      </c>
      <c r="C307" t="s">
        <v>439</v>
      </c>
      <c r="D307" t="s">
        <v>326</v>
      </c>
      <c r="E307" t="s">
        <v>453</v>
      </c>
      <c r="F307" t="s">
        <v>485</v>
      </c>
      <c r="G307" t="s">
        <v>408</v>
      </c>
      <c r="H307" t="s">
        <v>409</v>
      </c>
      <c r="I307" t="s">
        <v>410</v>
      </c>
      <c r="J307" s="1">
        <v>44871</v>
      </c>
      <c r="K307" s="1">
        <v>44911</v>
      </c>
      <c r="L307">
        <v>40</v>
      </c>
      <c r="M307" s="2">
        <v>265670</v>
      </c>
      <c r="N307" s="2">
        <v>289678</v>
      </c>
      <c r="O307" s="2">
        <v>24008</v>
      </c>
      <c r="P307">
        <v>7</v>
      </c>
      <c r="Q307">
        <v>221.1</v>
      </c>
      <c r="R307">
        <v>47</v>
      </c>
      <c r="S307" t="s">
        <v>393</v>
      </c>
      <c r="T307" t="s">
        <v>503</v>
      </c>
      <c r="U307" t="s">
        <v>412</v>
      </c>
      <c r="V307">
        <v>0</v>
      </c>
      <c r="W307" t="s">
        <v>548</v>
      </c>
      <c r="X307">
        <v>36</v>
      </c>
      <c r="Y307" t="s">
        <v>397</v>
      </c>
      <c r="Z307" t="s">
        <v>1240</v>
      </c>
      <c r="AA307">
        <v>39</v>
      </c>
      <c r="AB307">
        <v>66</v>
      </c>
      <c r="AC307">
        <v>33</v>
      </c>
      <c r="AD307" t="s">
        <v>444</v>
      </c>
      <c r="AE307">
        <v>0</v>
      </c>
      <c r="AF307">
        <v>8</v>
      </c>
      <c r="AG307" t="s">
        <v>424</v>
      </c>
      <c r="AH307">
        <v>5.23</v>
      </c>
      <c r="AI307" t="s">
        <v>401</v>
      </c>
      <c r="AJ307">
        <v>61561</v>
      </c>
      <c r="AK307">
        <v>530522</v>
      </c>
      <c r="AL307" t="s">
        <v>425</v>
      </c>
      <c r="AM307">
        <v>256126</v>
      </c>
      <c r="AN307">
        <v>9</v>
      </c>
      <c r="AO307">
        <v>30</v>
      </c>
      <c r="AP307" t="s">
        <v>445</v>
      </c>
      <c r="AQ307" s="2">
        <v>24008</v>
      </c>
    </row>
    <row r="308" spans="1:43" x14ac:dyDescent="0.25">
      <c r="A308" t="s">
        <v>1241</v>
      </c>
      <c r="B308" t="s">
        <v>94</v>
      </c>
      <c r="C308" t="s">
        <v>428</v>
      </c>
      <c r="D308" t="s">
        <v>338</v>
      </c>
      <c r="E308" t="s">
        <v>388</v>
      </c>
      <c r="F308" t="s">
        <v>485</v>
      </c>
      <c r="G308" t="s">
        <v>390</v>
      </c>
      <c r="H308" t="s">
        <v>431</v>
      </c>
      <c r="I308" t="s">
        <v>392</v>
      </c>
      <c r="J308" s="1">
        <v>44898</v>
      </c>
      <c r="K308" s="1">
        <v>44909</v>
      </c>
      <c r="L308">
        <v>11</v>
      </c>
      <c r="M308" s="2">
        <v>243511</v>
      </c>
      <c r="N308" s="2">
        <v>204938</v>
      </c>
      <c r="O308" s="2">
        <v>-38573</v>
      </c>
      <c r="P308">
        <v>19</v>
      </c>
      <c r="Q308">
        <v>477.6</v>
      </c>
      <c r="R308">
        <v>16</v>
      </c>
      <c r="S308" t="s">
        <v>394</v>
      </c>
      <c r="T308" t="s">
        <v>394</v>
      </c>
      <c r="U308" t="s">
        <v>395</v>
      </c>
      <c r="V308">
        <v>78</v>
      </c>
      <c r="W308" t="s">
        <v>783</v>
      </c>
      <c r="X308">
        <v>4</v>
      </c>
      <c r="Y308" t="s">
        <v>422</v>
      </c>
      <c r="Z308" t="s">
        <v>1240</v>
      </c>
      <c r="AA308">
        <v>457</v>
      </c>
      <c r="AB308">
        <v>48</v>
      </c>
      <c r="AC308">
        <v>76</v>
      </c>
      <c r="AD308" t="s">
        <v>457</v>
      </c>
      <c r="AE308">
        <v>12</v>
      </c>
      <c r="AF308">
        <v>5</v>
      </c>
      <c r="AG308" t="s">
        <v>451</v>
      </c>
      <c r="AH308">
        <v>3.76</v>
      </c>
      <c r="AI308" t="s">
        <v>436</v>
      </c>
      <c r="AJ308">
        <v>74489</v>
      </c>
      <c r="AK308">
        <v>778045</v>
      </c>
      <c r="AL308" t="s">
        <v>402</v>
      </c>
      <c r="AM308">
        <v>254779</v>
      </c>
      <c r="AN308">
        <v>9</v>
      </c>
      <c r="AO308">
        <v>365</v>
      </c>
      <c r="AP308" t="s">
        <v>437</v>
      </c>
      <c r="AQ308" s="2">
        <v>-38573</v>
      </c>
    </row>
    <row r="309" spans="1:43" x14ac:dyDescent="0.25">
      <c r="A309" t="s">
        <v>1242</v>
      </c>
      <c r="B309" t="s">
        <v>176</v>
      </c>
      <c r="C309" t="s">
        <v>439</v>
      </c>
      <c r="D309" t="s">
        <v>344</v>
      </c>
      <c r="E309" t="s">
        <v>496</v>
      </c>
      <c r="F309" t="s">
        <v>440</v>
      </c>
      <c r="G309" t="s">
        <v>408</v>
      </c>
      <c r="H309" t="s">
        <v>447</v>
      </c>
      <c r="I309" t="s">
        <v>410</v>
      </c>
      <c r="J309" s="1">
        <v>44758</v>
      </c>
      <c r="K309" s="1">
        <v>44777</v>
      </c>
      <c r="L309">
        <v>19</v>
      </c>
      <c r="M309" s="2">
        <v>152915</v>
      </c>
      <c r="N309" s="2">
        <v>174150</v>
      </c>
      <c r="O309" s="2">
        <v>21235</v>
      </c>
      <c r="P309">
        <v>14</v>
      </c>
      <c r="Q309">
        <v>686</v>
      </c>
      <c r="R309">
        <v>1</v>
      </c>
      <c r="S309" t="s">
        <v>394</v>
      </c>
      <c r="T309" t="s">
        <v>394</v>
      </c>
      <c r="U309" t="s">
        <v>412</v>
      </c>
      <c r="V309">
        <v>0</v>
      </c>
      <c r="W309" t="s">
        <v>1243</v>
      </c>
      <c r="X309">
        <v>15</v>
      </c>
      <c r="Y309" t="s">
        <v>449</v>
      </c>
      <c r="Z309" t="s">
        <v>1244</v>
      </c>
      <c r="AA309">
        <v>252</v>
      </c>
      <c r="AB309">
        <v>72</v>
      </c>
      <c r="AC309">
        <v>70</v>
      </c>
      <c r="AD309" t="s">
        <v>435</v>
      </c>
      <c r="AE309">
        <v>16</v>
      </c>
      <c r="AF309">
        <v>4</v>
      </c>
      <c r="AG309" t="s">
        <v>451</v>
      </c>
      <c r="AH309">
        <v>6.39</v>
      </c>
      <c r="AI309" t="s">
        <v>401</v>
      </c>
      <c r="AJ309">
        <v>0</v>
      </c>
      <c r="AK309">
        <v>558695</v>
      </c>
      <c r="AL309" t="s">
        <v>425</v>
      </c>
      <c r="AM309">
        <v>173732</v>
      </c>
      <c r="AN309">
        <v>2</v>
      </c>
      <c r="AO309">
        <v>365</v>
      </c>
      <c r="AP309" t="s">
        <v>426</v>
      </c>
      <c r="AQ309" s="2">
        <v>21235</v>
      </c>
    </row>
    <row r="310" spans="1:43" x14ac:dyDescent="0.25">
      <c r="A310" t="s">
        <v>1245</v>
      </c>
      <c r="B310" t="s">
        <v>121</v>
      </c>
      <c r="C310" t="s">
        <v>387</v>
      </c>
      <c r="D310" t="s">
        <v>323</v>
      </c>
      <c r="E310" t="s">
        <v>429</v>
      </c>
      <c r="F310" t="s">
        <v>389</v>
      </c>
      <c r="G310" t="s">
        <v>390</v>
      </c>
      <c r="H310" t="s">
        <v>391</v>
      </c>
      <c r="I310" t="s">
        <v>410</v>
      </c>
      <c r="J310" s="1">
        <v>45148</v>
      </c>
      <c r="K310" s="1">
        <v>45205</v>
      </c>
      <c r="L310">
        <v>57</v>
      </c>
      <c r="M310" s="2">
        <v>429324</v>
      </c>
      <c r="N310" s="2">
        <v>485086</v>
      </c>
      <c r="O310" s="2">
        <v>55762</v>
      </c>
      <c r="P310">
        <v>4</v>
      </c>
      <c r="Q310">
        <v>116.4</v>
      </c>
      <c r="R310">
        <v>68</v>
      </c>
      <c r="S310" t="s">
        <v>411</v>
      </c>
      <c r="T310" t="s">
        <v>394</v>
      </c>
      <c r="U310" t="s">
        <v>412</v>
      </c>
      <c r="V310">
        <v>0</v>
      </c>
      <c r="W310" t="s">
        <v>1246</v>
      </c>
      <c r="X310">
        <v>15</v>
      </c>
      <c r="Y310" t="s">
        <v>462</v>
      </c>
      <c r="Z310" t="s">
        <v>1247</v>
      </c>
      <c r="AA310">
        <v>31</v>
      </c>
      <c r="AB310">
        <v>95</v>
      </c>
      <c r="AC310">
        <v>66</v>
      </c>
      <c r="AD310" t="s">
        <v>399</v>
      </c>
      <c r="AE310">
        <v>4</v>
      </c>
      <c r="AF310">
        <v>5</v>
      </c>
      <c r="AG310" t="s">
        <v>400</v>
      </c>
      <c r="AH310">
        <v>2.92</v>
      </c>
      <c r="AI310" t="s">
        <v>401</v>
      </c>
      <c r="AJ310">
        <v>0</v>
      </c>
      <c r="AK310">
        <v>446733</v>
      </c>
      <c r="AL310" t="s">
        <v>402</v>
      </c>
      <c r="AM310">
        <v>473428</v>
      </c>
      <c r="AN310">
        <v>5</v>
      </c>
      <c r="AO310">
        <v>30</v>
      </c>
      <c r="AP310" t="s">
        <v>417</v>
      </c>
      <c r="AQ310" s="2">
        <v>55762</v>
      </c>
    </row>
    <row r="311" spans="1:43" x14ac:dyDescent="0.25">
      <c r="A311" t="s">
        <v>1248</v>
      </c>
      <c r="B311" t="s">
        <v>65</v>
      </c>
      <c r="C311" t="s">
        <v>439</v>
      </c>
      <c r="D311" t="s">
        <v>313</v>
      </c>
      <c r="E311" t="s">
        <v>460</v>
      </c>
      <c r="F311" t="s">
        <v>407</v>
      </c>
      <c r="G311" t="s">
        <v>430</v>
      </c>
      <c r="H311" t="s">
        <v>409</v>
      </c>
      <c r="I311" t="s">
        <v>432</v>
      </c>
      <c r="J311" s="1">
        <v>44877</v>
      </c>
      <c r="K311" s="1">
        <v>44930</v>
      </c>
      <c r="L311">
        <v>53</v>
      </c>
      <c r="M311" s="2">
        <v>239486</v>
      </c>
      <c r="N311" s="2">
        <v>277471</v>
      </c>
      <c r="O311" s="2">
        <v>37985</v>
      </c>
      <c r="P311">
        <v>2</v>
      </c>
      <c r="Q311">
        <v>368.7</v>
      </c>
      <c r="R311">
        <v>62</v>
      </c>
      <c r="S311" t="s">
        <v>411</v>
      </c>
      <c r="T311" t="s">
        <v>503</v>
      </c>
      <c r="U311" t="s">
        <v>395</v>
      </c>
      <c r="V311">
        <v>65</v>
      </c>
      <c r="W311" t="s">
        <v>1249</v>
      </c>
      <c r="X311">
        <v>17</v>
      </c>
      <c r="Y311" t="s">
        <v>462</v>
      </c>
      <c r="Z311" t="s">
        <v>981</v>
      </c>
      <c r="AA311">
        <v>49</v>
      </c>
      <c r="AB311">
        <v>27</v>
      </c>
      <c r="AC311">
        <v>22</v>
      </c>
      <c r="AD311" t="s">
        <v>444</v>
      </c>
      <c r="AE311">
        <v>12</v>
      </c>
      <c r="AF311">
        <v>4</v>
      </c>
      <c r="AG311" t="s">
        <v>451</v>
      </c>
      <c r="AH311">
        <v>10.23</v>
      </c>
      <c r="AI311" t="s">
        <v>401</v>
      </c>
      <c r="AJ311">
        <v>0</v>
      </c>
      <c r="AK311">
        <v>180500</v>
      </c>
      <c r="AL311" t="s">
        <v>425</v>
      </c>
      <c r="AM311">
        <v>245038</v>
      </c>
      <c r="AN311">
        <v>6</v>
      </c>
      <c r="AO311">
        <v>365</v>
      </c>
      <c r="AP311" t="s">
        <v>445</v>
      </c>
      <c r="AQ311" s="2">
        <v>37985</v>
      </c>
    </row>
    <row r="312" spans="1:43" x14ac:dyDescent="0.25">
      <c r="A312" t="s">
        <v>1250</v>
      </c>
      <c r="B312" t="s">
        <v>42</v>
      </c>
      <c r="C312" t="s">
        <v>405</v>
      </c>
      <c r="D312" t="s">
        <v>325</v>
      </c>
      <c r="E312" t="s">
        <v>460</v>
      </c>
      <c r="F312" t="s">
        <v>407</v>
      </c>
      <c r="G312" t="s">
        <v>430</v>
      </c>
      <c r="H312" t="s">
        <v>420</v>
      </c>
      <c r="I312" t="s">
        <v>392</v>
      </c>
      <c r="J312" s="1">
        <v>45371</v>
      </c>
      <c r="K312" s="1">
        <v>45393</v>
      </c>
      <c r="L312">
        <v>22</v>
      </c>
      <c r="M312" s="2">
        <v>367467</v>
      </c>
      <c r="N312" s="2">
        <v>437561</v>
      </c>
      <c r="O312" s="2">
        <v>70094</v>
      </c>
      <c r="P312">
        <v>12</v>
      </c>
      <c r="Q312">
        <v>613.1</v>
      </c>
      <c r="R312">
        <v>9</v>
      </c>
      <c r="S312" t="s">
        <v>394</v>
      </c>
      <c r="T312" t="s">
        <v>503</v>
      </c>
      <c r="U312" t="s">
        <v>416</v>
      </c>
      <c r="V312">
        <v>0</v>
      </c>
      <c r="W312" t="s">
        <v>1251</v>
      </c>
      <c r="X312">
        <v>19</v>
      </c>
      <c r="Y312" t="s">
        <v>462</v>
      </c>
      <c r="Z312" t="s">
        <v>939</v>
      </c>
      <c r="AA312">
        <v>393</v>
      </c>
      <c r="AB312">
        <v>13</v>
      </c>
      <c r="AC312">
        <v>33</v>
      </c>
      <c r="AD312" t="s">
        <v>399</v>
      </c>
      <c r="AE312">
        <v>2</v>
      </c>
      <c r="AF312">
        <v>8</v>
      </c>
      <c r="AG312" t="s">
        <v>400</v>
      </c>
      <c r="AH312">
        <v>14.44</v>
      </c>
      <c r="AI312" t="s">
        <v>479</v>
      </c>
      <c r="AJ312">
        <v>0</v>
      </c>
      <c r="AK312">
        <v>148847</v>
      </c>
      <c r="AL312" t="s">
        <v>416</v>
      </c>
      <c r="AM312">
        <v>409815</v>
      </c>
      <c r="AN312">
        <v>5</v>
      </c>
      <c r="AO312">
        <v>180</v>
      </c>
      <c r="AP312" t="s">
        <v>445</v>
      </c>
      <c r="AQ312" s="2">
        <v>70094</v>
      </c>
    </row>
    <row r="313" spans="1:43" x14ac:dyDescent="0.25">
      <c r="A313" t="s">
        <v>1252</v>
      </c>
      <c r="B313" t="s">
        <v>80</v>
      </c>
      <c r="C313" t="s">
        <v>468</v>
      </c>
      <c r="D313" t="s">
        <v>333</v>
      </c>
      <c r="E313" t="s">
        <v>460</v>
      </c>
      <c r="F313" t="s">
        <v>440</v>
      </c>
      <c r="G313" t="s">
        <v>408</v>
      </c>
      <c r="H313" t="s">
        <v>391</v>
      </c>
      <c r="I313" t="s">
        <v>492</v>
      </c>
      <c r="J313" s="1">
        <v>45424</v>
      </c>
      <c r="K313" s="1">
        <v>45470</v>
      </c>
      <c r="L313">
        <v>46</v>
      </c>
      <c r="M313" s="2">
        <v>337952</v>
      </c>
      <c r="N313" s="2">
        <v>310375</v>
      </c>
      <c r="O313" s="2">
        <v>-27577</v>
      </c>
      <c r="P313">
        <v>19</v>
      </c>
      <c r="Q313">
        <v>872.4</v>
      </c>
      <c r="R313">
        <v>58</v>
      </c>
      <c r="S313" t="s">
        <v>393</v>
      </c>
      <c r="T313" t="s">
        <v>394</v>
      </c>
      <c r="U313" t="s">
        <v>395</v>
      </c>
      <c r="V313">
        <v>60</v>
      </c>
      <c r="W313" t="s">
        <v>1253</v>
      </c>
      <c r="X313">
        <v>8</v>
      </c>
      <c r="Y313" t="s">
        <v>397</v>
      </c>
      <c r="Z313" t="s">
        <v>1254</v>
      </c>
      <c r="AA313">
        <v>290</v>
      </c>
      <c r="AB313">
        <v>116</v>
      </c>
      <c r="AC313">
        <v>65</v>
      </c>
      <c r="AD313" t="s">
        <v>444</v>
      </c>
      <c r="AE313">
        <v>12</v>
      </c>
      <c r="AF313">
        <v>2</v>
      </c>
      <c r="AG313" t="s">
        <v>451</v>
      </c>
      <c r="AH313">
        <v>14.07</v>
      </c>
      <c r="AI313" t="s">
        <v>436</v>
      </c>
      <c r="AJ313">
        <v>0</v>
      </c>
      <c r="AK313">
        <v>472773</v>
      </c>
      <c r="AL313" t="s">
        <v>425</v>
      </c>
      <c r="AM313">
        <v>344538</v>
      </c>
      <c r="AN313">
        <v>5</v>
      </c>
      <c r="AO313">
        <v>365</v>
      </c>
      <c r="AP313" t="s">
        <v>403</v>
      </c>
      <c r="AQ313" s="2">
        <v>-27577</v>
      </c>
    </row>
    <row r="314" spans="1:43" x14ac:dyDescent="0.25">
      <c r="A314" t="s">
        <v>1255</v>
      </c>
      <c r="B314" t="s">
        <v>54</v>
      </c>
      <c r="C314" t="s">
        <v>405</v>
      </c>
      <c r="D314" t="s">
        <v>315</v>
      </c>
      <c r="E314" t="s">
        <v>453</v>
      </c>
      <c r="F314" t="s">
        <v>389</v>
      </c>
      <c r="G314" t="s">
        <v>430</v>
      </c>
      <c r="H314" t="s">
        <v>473</v>
      </c>
      <c r="I314" t="s">
        <v>392</v>
      </c>
      <c r="J314" s="1">
        <v>45028</v>
      </c>
      <c r="K314" s="1">
        <v>45047</v>
      </c>
      <c r="L314">
        <v>19</v>
      </c>
      <c r="M314" s="2">
        <v>327527</v>
      </c>
      <c r="N314" s="2">
        <v>422308</v>
      </c>
      <c r="O314" s="2">
        <v>94781</v>
      </c>
      <c r="P314">
        <v>2</v>
      </c>
      <c r="Q314">
        <v>348.5</v>
      </c>
      <c r="R314">
        <v>21</v>
      </c>
      <c r="S314" t="s">
        <v>394</v>
      </c>
      <c r="T314" t="s">
        <v>394</v>
      </c>
      <c r="U314" t="s">
        <v>416</v>
      </c>
      <c r="V314">
        <v>0</v>
      </c>
      <c r="W314" t="s">
        <v>1256</v>
      </c>
      <c r="X314">
        <v>36</v>
      </c>
      <c r="Y314" t="s">
        <v>462</v>
      </c>
      <c r="Z314" t="s">
        <v>1257</v>
      </c>
      <c r="AA314">
        <v>360</v>
      </c>
      <c r="AB314">
        <v>31</v>
      </c>
      <c r="AC314">
        <v>1</v>
      </c>
      <c r="AD314" t="s">
        <v>444</v>
      </c>
      <c r="AE314">
        <v>7</v>
      </c>
      <c r="AF314">
        <v>4</v>
      </c>
      <c r="AG314" t="s">
        <v>451</v>
      </c>
      <c r="AH314">
        <v>5.39</v>
      </c>
      <c r="AI314" t="s">
        <v>401</v>
      </c>
      <c r="AJ314">
        <v>68501</v>
      </c>
      <c r="AK314">
        <v>794208</v>
      </c>
      <c r="AL314" t="s">
        <v>402</v>
      </c>
      <c r="AM314">
        <v>363494</v>
      </c>
      <c r="AN314">
        <v>11</v>
      </c>
      <c r="AO314">
        <v>180</v>
      </c>
      <c r="AP314" t="s">
        <v>426</v>
      </c>
      <c r="AQ314" s="2">
        <v>94781</v>
      </c>
    </row>
    <row r="315" spans="1:43" x14ac:dyDescent="0.25">
      <c r="A315" t="s">
        <v>1258</v>
      </c>
      <c r="B315" t="s">
        <v>113</v>
      </c>
      <c r="C315" t="s">
        <v>387</v>
      </c>
      <c r="D315" t="s">
        <v>325</v>
      </c>
      <c r="E315" t="s">
        <v>496</v>
      </c>
      <c r="F315" t="s">
        <v>419</v>
      </c>
      <c r="G315" t="s">
        <v>430</v>
      </c>
      <c r="H315" t="s">
        <v>473</v>
      </c>
      <c r="I315" t="s">
        <v>392</v>
      </c>
      <c r="J315" s="1">
        <v>45828</v>
      </c>
      <c r="K315" s="1">
        <v>45846</v>
      </c>
      <c r="L315">
        <v>18</v>
      </c>
      <c r="M315" s="2">
        <v>492498</v>
      </c>
      <c r="N315" s="2">
        <v>507775</v>
      </c>
      <c r="O315" s="2">
        <v>15277</v>
      </c>
      <c r="P315">
        <v>12</v>
      </c>
      <c r="Q315">
        <v>365</v>
      </c>
      <c r="R315">
        <v>41</v>
      </c>
      <c r="S315" t="s">
        <v>393</v>
      </c>
      <c r="T315" t="s">
        <v>394</v>
      </c>
      <c r="U315" t="s">
        <v>395</v>
      </c>
      <c r="V315">
        <v>0</v>
      </c>
      <c r="W315" t="s">
        <v>1259</v>
      </c>
      <c r="X315">
        <v>4</v>
      </c>
      <c r="Y315" t="s">
        <v>449</v>
      </c>
      <c r="Z315" t="s">
        <v>734</v>
      </c>
      <c r="AA315">
        <v>212</v>
      </c>
      <c r="AB315">
        <v>114</v>
      </c>
      <c r="AC315">
        <v>74</v>
      </c>
      <c r="AD315" t="s">
        <v>444</v>
      </c>
      <c r="AE315">
        <v>14</v>
      </c>
      <c r="AF315">
        <v>2</v>
      </c>
      <c r="AG315" t="s">
        <v>400</v>
      </c>
      <c r="AH315">
        <v>9.7100000000000009</v>
      </c>
      <c r="AI315" t="s">
        <v>401</v>
      </c>
      <c r="AJ315">
        <v>0</v>
      </c>
      <c r="AK315">
        <v>821422</v>
      </c>
      <c r="AL315" t="s">
        <v>402</v>
      </c>
      <c r="AM315">
        <v>530026</v>
      </c>
      <c r="AN315">
        <v>10</v>
      </c>
      <c r="AO315">
        <v>365</v>
      </c>
      <c r="AP315" t="s">
        <v>445</v>
      </c>
      <c r="AQ315" s="2">
        <v>15277</v>
      </c>
    </row>
    <row r="316" spans="1:43" x14ac:dyDescent="0.25">
      <c r="A316" t="s">
        <v>1260</v>
      </c>
      <c r="B316" t="s">
        <v>46</v>
      </c>
      <c r="C316" t="s">
        <v>428</v>
      </c>
      <c r="D316" t="s">
        <v>317</v>
      </c>
      <c r="E316" t="s">
        <v>460</v>
      </c>
      <c r="F316" t="s">
        <v>440</v>
      </c>
      <c r="G316" t="s">
        <v>454</v>
      </c>
      <c r="H316" t="s">
        <v>420</v>
      </c>
      <c r="I316" t="s">
        <v>410</v>
      </c>
      <c r="J316" s="1">
        <v>44807</v>
      </c>
      <c r="K316" s="1">
        <v>44829</v>
      </c>
      <c r="L316">
        <v>22</v>
      </c>
      <c r="M316" s="2">
        <v>308678</v>
      </c>
      <c r="N316" s="2">
        <v>326365</v>
      </c>
      <c r="O316" s="2">
        <v>17687</v>
      </c>
      <c r="P316">
        <v>14</v>
      </c>
      <c r="Q316">
        <v>659.9</v>
      </c>
      <c r="R316">
        <v>37</v>
      </c>
      <c r="S316" t="s">
        <v>393</v>
      </c>
      <c r="T316" t="s">
        <v>411</v>
      </c>
      <c r="U316" t="s">
        <v>416</v>
      </c>
      <c r="V316">
        <v>0</v>
      </c>
      <c r="W316" t="s">
        <v>817</v>
      </c>
      <c r="X316">
        <v>35</v>
      </c>
      <c r="Y316" t="s">
        <v>449</v>
      </c>
      <c r="Z316" t="s">
        <v>1261</v>
      </c>
      <c r="AA316">
        <v>158</v>
      </c>
      <c r="AB316">
        <v>72</v>
      </c>
      <c r="AC316">
        <v>31</v>
      </c>
      <c r="AD316" t="s">
        <v>435</v>
      </c>
      <c r="AE316">
        <v>14</v>
      </c>
      <c r="AF316">
        <v>2</v>
      </c>
      <c r="AG316" t="s">
        <v>424</v>
      </c>
      <c r="AH316">
        <v>3.79</v>
      </c>
      <c r="AI316" t="s">
        <v>458</v>
      </c>
      <c r="AJ316">
        <v>0</v>
      </c>
      <c r="AK316">
        <v>70272</v>
      </c>
      <c r="AL316" t="s">
        <v>425</v>
      </c>
      <c r="AM316">
        <v>338089</v>
      </c>
      <c r="AN316">
        <v>11</v>
      </c>
      <c r="AO316">
        <v>365</v>
      </c>
      <c r="AP316" t="s">
        <v>417</v>
      </c>
      <c r="AQ316" s="2">
        <v>17687</v>
      </c>
    </row>
    <row r="317" spans="1:43" x14ac:dyDescent="0.25">
      <c r="A317" t="s">
        <v>1262</v>
      </c>
      <c r="B317" t="s">
        <v>69</v>
      </c>
      <c r="C317" t="s">
        <v>428</v>
      </c>
      <c r="D317" t="s">
        <v>313</v>
      </c>
      <c r="E317" t="s">
        <v>406</v>
      </c>
      <c r="F317" t="s">
        <v>389</v>
      </c>
      <c r="G317" t="s">
        <v>430</v>
      </c>
      <c r="H317" t="s">
        <v>391</v>
      </c>
      <c r="I317" t="s">
        <v>492</v>
      </c>
      <c r="J317" s="1">
        <v>45958</v>
      </c>
      <c r="K317" s="1">
        <v>45976</v>
      </c>
      <c r="L317">
        <v>18</v>
      </c>
      <c r="M317" s="2">
        <v>27539</v>
      </c>
      <c r="N317" s="2">
        <v>43607</v>
      </c>
      <c r="O317" s="2">
        <v>16068</v>
      </c>
      <c r="P317">
        <v>12</v>
      </c>
      <c r="Q317">
        <v>83.8</v>
      </c>
      <c r="R317">
        <v>27</v>
      </c>
      <c r="S317" t="s">
        <v>394</v>
      </c>
      <c r="T317" t="s">
        <v>503</v>
      </c>
      <c r="U317" t="s">
        <v>416</v>
      </c>
      <c r="V317">
        <v>93</v>
      </c>
      <c r="W317" t="s">
        <v>1263</v>
      </c>
      <c r="X317">
        <v>17</v>
      </c>
      <c r="Y317" t="s">
        <v>442</v>
      </c>
      <c r="Z317" t="s">
        <v>1134</v>
      </c>
      <c r="AA317">
        <v>187</v>
      </c>
      <c r="AB317">
        <v>83</v>
      </c>
      <c r="AC317">
        <v>45</v>
      </c>
      <c r="AD317" t="s">
        <v>457</v>
      </c>
      <c r="AE317">
        <v>21</v>
      </c>
      <c r="AF317">
        <v>6</v>
      </c>
      <c r="AG317" t="s">
        <v>400</v>
      </c>
      <c r="AH317">
        <v>5.49</v>
      </c>
      <c r="AI317" t="s">
        <v>401</v>
      </c>
      <c r="AJ317">
        <v>12739</v>
      </c>
      <c r="AK317">
        <v>82998</v>
      </c>
      <c r="AL317" t="s">
        <v>425</v>
      </c>
      <c r="AM317">
        <v>20891</v>
      </c>
      <c r="AN317">
        <v>1</v>
      </c>
      <c r="AO317">
        <v>180</v>
      </c>
      <c r="AP317" t="s">
        <v>403</v>
      </c>
      <c r="AQ317" s="2">
        <v>16068</v>
      </c>
    </row>
    <row r="318" spans="1:43" x14ac:dyDescent="0.25">
      <c r="A318" t="s">
        <v>1264</v>
      </c>
      <c r="B318" t="s">
        <v>17</v>
      </c>
      <c r="C318" t="s">
        <v>468</v>
      </c>
      <c r="D318" t="s">
        <v>332</v>
      </c>
      <c r="E318" t="s">
        <v>388</v>
      </c>
      <c r="F318" t="s">
        <v>485</v>
      </c>
      <c r="G318" t="s">
        <v>454</v>
      </c>
      <c r="H318" t="s">
        <v>409</v>
      </c>
      <c r="I318" t="s">
        <v>492</v>
      </c>
      <c r="J318" s="1">
        <v>45223</v>
      </c>
      <c r="K318" s="1">
        <v>45243</v>
      </c>
      <c r="L318">
        <v>20</v>
      </c>
      <c r="M318" s="2">
        <v>338468</v>
      </c>
      <c r="N318" s="2">
        <v>385323</v>
      </c>
      <c r="O318" s="2">
        <v>46855</v>
      </c>
      <c r="P318">
        <v>16</v>
      </c>
      <c r="Q318">
        <v>786.6</v>
      </c>
      <c r="R318">
        <v>64</v>
      </c>
      <c r="S318" t="s">
        <v>411</v>
      </c>
      <c r="T318" t="s">
        <v>503</v>
      </c>
      <c r="U318" t="s">
        <v>395</v>
      </c>
      <c r="V318">
        <v>44</v>
      </c>
      <c r="W318" t="s">
        <v>1265</v>
      </c>
      <c r="X318">
        <v>39</v>
      </c>
      <c r="Y318" t="s">
        <v>397</v>
      </c>
      <c r="Z318" t="s">
        <v>869</v>
      </c>
      <c r="AA318">
        <v>12</v>
      </c>
      <c r="AB318">
        <v>24</v>
      </c>
      <c r="AC318">
        <v>25</v>
      </c>
      <c r="AD318" t="s">
        <v>444</v>
      </c>
      <c r="AE318">
        <v>0</v>
      </c>
      <c r="AF318">
        <v>8</v>
      </c>
      <c r="AG318" t="s">
        <v>400</v>
      </c>
      <c r="AH318">
        <v>0.23</v>
      </c>
      <c r="AI318" t="s">
        <v>436</v>
      </c>
      <c r="AJ318">
        <v>0</v>
      </c>
      <c r="AK318">
        <v>289283</v>
      </c>
      <c r="AL318" t="s">
        <v>402</v>
      </c>
      <c r="AM318">
        <v>363815</v>
      </c>
      <c r="AN318">
        <v>7</v>
      </c>
      <c r="AO318">
        <v>90</v>
      </c>
      <c r="AP318" t="s">
        <v>417</v>
      </c>
      <c r="AQ318" s="2">
        <v>46855</v>
      </c>
    </row>
    <row r="319" spans="1:43" x14ac:dyDescent="0.25">
      <c r="A319" t="s">
        <v>1266</v>
      </c>
      <c r="B319" t="s">
        <v>125</v>
      </c>
      <c r="C319" t="s">
        <v>405</v>
      </c>
      <c r="D319" t="s">
        <v>325</v>
      </c>
      <c r="E319" t="s">
        <v>460</v>
      </c>
      <c r="F319" t="s">
        <v>419</v>
      </c>
      <c r="G319" t="s">
        <v>454</v>
      </c>
      <c r="H319" t="s">
        <v>473</v>
      </c>
      <c r="I319" t="s">
        <v>492</v>
      </c>
      <c r="J319" s="1">
        <v>45405</v>
      </c>
      <c r="K319" s="1">
        <v>45426</v>
      </c>
      <c r="L319">
        <v>21</v>
      </c>
      <c r="M319" s="2">
        <v>220317</v>
      </c>
      <c r="N319" s="2">
        <v>193649</v>
      </c>
      <c r="O319" s="2">
        <v>-26668</v>
      </c>
      <c r="P319">
        <v>16</v>
      </c>
      <c r="Q319">
        <v>758.4</v>
      </c>
      <c r="R319">
        <v>47</v>
      </c>
      <c r="S319" t="s">
        <v>393</v>
      </c>
      <c r="T319" t="s">
        <v>394</v>
      </c>
      <c r="U319" t="s">
        <v>416</v>
      </c>
      <c r="V319">
        <v>100</v>
      </c>
      <c r="W319" t="s">
        <v>1267</v>
      </c>
      <c r="X319">
        <v>44</v>
      </c>
      <c r="Y319" t="s">
        <v>449</v>
      </c>
      <c r="Z319" t="s">
        <v>1268</v>
      </c>
      <c r="AA319">
        <v>474</v>
      </c>
      <c r="AB319">
        <v>52</v>
      </c>
      <c r="AC319">
        <v>64</v>
      </c>
      <c r="AD319" t="s">
        <v>457</v>
      </c>
      <c r="AE319">
        <v>9</v>
      </c>
      <c r="AF319">
        <v>1</v>
      </c>
      <c r="AG319" t="s">
        <v>451</v>
      </c>
      <c r="AH319">
        <v>4.3499999999999996</v>
      </c>
      <c r="AI319" t="s">
        <v>458</v>
      </c>
      <c r="AJ319">
        <v>0</v>
      </c>
      <c r="AK319">
        <v>855116</v>
      </c>
      <c r="AL319" t="s">
        <v>425</v>
      </c>
      <c r="AM319">
        <v>244150</v>
      </c>
      <c r="AN319">
        <v>4</v>
      </c>
      <c r="AO319">
        <v>90</v>
      </c>
      <c r="AP319" t="s">
        <v>437</v>
      </c>
      <c r="AQ319" s="2">
        <v>-26668</v>
      </c>
    </row>
    <row r="320" spans="1:43" x14ac:dyDescent="0.25">
      <c r="A320" t="s">
        <v>1269</v>
      </c>
      <c r="B320" t="s">
        <v>260</v>
      </c>
      <c r="C320" t="s">
        <v>439</v>
      </c>
      <c r="D320" t="s">
        <v>330</v>
      </c>
      <c r="E320" t="s">
        <v>429</v>
      </c>
      <c r="F320" t="s">
        <v>485</v>
      </c>
      <c r="G320" t="s">
        <v>430</v>
      </c>
      <c r="H320" t="s">
        <v>420</v>
      </c>
      <c r="I320" t="s">
        <v>410</v>
      </c>
      <c r="J320" s="1">
        <v>45300</v>
      </c>
      <c r="K320" s="1">
        <v>45355</v>
      </c>
      <c r="L320">
        <v>55</v>
      </c>
      <c r="M320" s="2">
        <v>377560</v>
      </c>
      <c r="N320" s="2">
        <v>458961</v>
      </c>
      <c r="O320" s="2">
        <v>81401</v>
      </c>
      <c r="P320">
        <v>4</v>
      </c>
      <c r="Q320">
        <v>522.79999999999995</v>
      </c>
      <c r="R320">
        <v>100</v>
      </c>
      <c r="S320" t="s">
        <v>411</v>
      </c>
      <c r="T320" t="s">
        <v>411</v>
      </c>
      <c r="U320" t="s">
        <v>416</v>
      </c>
      <c r="V320">
        <v>0</v>
      </c>
      <c r="W320" t="s">
        <v>1270</v>
      </c>
      <c r="X320">
        <v>25</v>
      </c>
      <c r="Y320" t="s">
        <v>442</v>
      </c>
      <c r="Z320" t="s">
        <v>1271</v>
      </c>
      <c r="AA320">
        <v>472</v>
      </c>
      <c r="AB320">
        <v>105</v>
      </c>
      <c r="AC320">
        <v>53</v>
      </c>
      <c r="AD320" t="s">
        <v>457</v>
      </c>
      <c r="AE320">
        <v>19</v>
      </c>
      <c r="AF320">
        <v>1</v>
      </c>
      <c r="AG320" t="s">
        <v>415</v>
      </c>
      <c r="AH320">
        <v>11.52</v>
      </c>
      <c r="AI320" t="s">
        <v>436</v>
      </c>
      <c r="AJ320">
        <v>58895</v>
      </c>
      <c r="AK320">
        <v>81449</v>
      </c>
      <c r="AL320" t="s">
        <v>425</v>
      </c>
      <c r="AM320">
        <v>384369</v>
      </c>
      <c r="AN320">
        <v>12</v>
      </c>
      <c r="AO320">
        <v>90</v>
      </c>
      <c r="AP320" t="s">
        <v>403</v>
      </c>
      <c r="AQ320" s="2">
        <v>81401</v>
      </c>
    </row>
    <row r="321" spans="1:43" x14ac:dyDescent="0.25">
      <c r="A321" t="s">
        <v>1272</v>
      </c>
      <c r="B321" t="s">
        <v>302</v>
      </c>
      <c r="C321" t="s">
        <v>468</v>
      </c>
      <c r="D321" t="s">
        <v>315</v>
      </c>
      <c r="E321" t="s">
        <v>429</v>
      </c>
      <c r="F321" t="s">
        <v>440</v>
      </c>
      <c r="G321" t="s">
        <v>408</v>
      </c>
      <c r="H321" t="s">
        <v>409</v>
      </c>
      <c r="I321" t="s">
        <v>392</v>
      </c>
      <c r="J321" s="1">
        <v>45480</v>
      </c>
      <c r="K321" s="1">
        <v>45510</v>
      </c>
      <c r="L321">
        <v>30</v>
      </c>
      <c r="M321" s="2">
        <v>219248</v>
      </c>
      <c r="N321" s="2">
        <v>190569</v>
      </c>
      <c r="O321" s="2">
        <v>-28679</v>
      </c>
      <c r="P321">
        <v>19</v>
      </c>
      <c r="Q321">
        <v>713.2</v>
      </c>
      <c r="R321">
        <v>93</v>
      </c>
      <c r="S321" t="s">
        <v>411</v>
      </c>
      <c r="T321" t="s">
        <v>394</v>
      </c>
      <c r="U321" t="s">
        <v>412</v>
      </c>
      <c r="V321">
        <v>60</v>
      </c>
      <c r="W321" t="s">
        <v>1243</v>
      </c>
      <c r="X321">
        <v>34</v>
      </c>
      <c r="Y321" t="s">
        <v>442</v>
      </c>
      <c r="Z321" t="s">
        <v>1223</v>
      </c>
      <c r="AA321">
        <v>145</v>
      </c>
      <c r="AB321">
        <v>60</v>
      </c>
      <c r="AC321">
        <v>10</v>
      </c>
      <c r="AD321" t="s">
        <v>457</v>
      </c>
      <c r="AE321">
        <v>7</v>
      </c>
      <c r="AF321">
        <v>1</v>
      </c>
      <c r="AG321" t="s">
        <v>415</v>
      </c>
      <c r="AH321">
        <v>0.86</v>
      </c>
      <c r="AI321" t="s">
        <v>479</v>
      </c>
      <c r="AJ321">
        <v>0</v>
      </c>
      <c r="AK321">
        <v>337278</v>
      </c>
      <c r="AL321" t="s">
        <v>402</v>
      </c>
      <c r="AM321">
        <v>260524</v>
      </c>
      <c r="AN321">
        <v>2</v>
      </c>
      <c r="AO321">
        <v>90</v>
      </c>
      <c r="AP321" t="s">
        <v>445</v>
      </c>
      <c r="AQ321" s="2">
        <v>-28679</v>
      </c>
    </row>
    <row r="322" spans="1:43" x14ac:dyDescent="0.25">
      <c r="A322" t="s">
        <v>1273</v>
      </c>
      <c r="B322" t="s">
        <v>228</v>
      </c>
      <c r="C322" t="s">
        <v>481</v>
      </c>
      <c r="D322" t="s">
        <v>319</v>
      </c>
      <c r="E322" t="s">
        <v>496</v>
      </c>
      <c r="F322" t="s">
        <v>485</v>
      </c>
      <c r="G322" t="s">
        <v>408</v>
      </c>
      <c r="H322" t="s">
        <v>391</v>
      </c>
      <c r="I322" t="s">
        <v>469</v>
      </c>
      <c r="J322" s="1">
        <v>45122</v>
      </c>
      <c r="K322" s="1">
        <v>45143</v>
      </c>
      <c r="L322">
        <v>21</v>
      </c>
      <c r="M322" s="2">
        <v>41080</v>
      </c>
      <c r="N322" s="2">
        <v>32755</v>
      </c>
      <c r="O322" s="2">
        <v>-8325</v>
      </c>
      <c r="P322">
        <v>0</v>
      </c>
      <c r="Q322">
        <v>443.6</v>
      </c>
      <c r="R322">
        <v>77</v>
      </c>
      <c r="S322" t="s">
        <v>411</v>
      </c>
      <c r="T322" t="s">
        <v>393</v>
      </c>
      <c r="U322" t="s">
        <v>395</v>
      </c>
      <c r="V322">
        <v>0</v>
      </c>
      <c r="W322" t="s">
        <v>1274</v>
      </c>
      <c r="X322">
        <v>9</v>
      </c>
      <c r="Y322" t="s">
        <v>449</v>
      </c>
      <c r="Z322" t="s">
        <v>471</v>
      </c>
      <c r="AA322">
        <v>27</v>
      </c>
      <c r="AB322">
        <v>46</v>
      </c>
      <c r="AC322">
        <v>71</v>
      </c>
      <c r="AD322" t="s">
        <v>444</v>
      </c>
      <c r="AE322">
        <v>7</v>
      </c>
      <c r="AF322">
        <v>2</v>
      </c>
      <c r="AG322" t="s">
        <v>415</v>
      </c>
      <c r="AH322">
        <v>15.08</v>
      </c>
      <c r="AI322" t="s">
        <v>458</v>
      </c>
      <c r="AJ322">
        <v>0</v>
      </c>
      <c r="AK322">
        <v>323578</v>
      </c>
      <c r="AL322" t="s">
        <v>425</v>
      </c>
      <c r="AM322">
        <v>82104</v>
      </c>
      <c r="AN322">
        <v>4</v>
      </c>
      <c r="AO322">
        <v>365</v>
      </c>
      <c r="AP322" t="s">
        <v>445</v>
      </c>
      <c r="AQ322" s="2">
        <v>-8325</v>
      </c>
    </row>
    <row r="323" spans="1:43" x14ac:dyDescent="0.25">
      <c r="A323" t="s">
        <v>1275</v>
      </c>
      <c r="B323" t="s">
        <v>92</v>
      </c>
      <c r="C323" t="s">
        <v>428</v>
      </c>
      <c r="D323" t="s">
        <v>315</v>
      </c>
      <c r="E323" t="s">
        <v>496</v>
      </c>
      <c r="F323" t="s">
        <v>389</v>
      </c>
      <c r="G323" t="s">
        <v>430</v>
      </c>
      <c r="H323" t="s">
        <v>473</v>
      </c>
      <c r="I323" t="s">
        <v>410</v>
      </c>
      <c r="J323" s="1">
        <v>45634</v>
      </c>
      <c r="K323" s="1">
        <v>45633</v>
      </c>
      <c r="L323">
        <v>-1</v>
      </c>
      <c r="M323" s="2">
        <v>119070</v>
      </c>
      <c r="N323" s="2">
        <v>100451</v>
      </c>
      <c r="O323" s="2">
        <v>-18619</v>
      </c>
      <c r="P323">
        <v>7</v>
      </c>
      <c r="Q323">
        <v>760.8</v>
      </c>
      <c r="R323">
        <v>93</v>
      </c>
      <c r="S323" t="s">
        <v>411</v>
      </c>
      <c r="T323" t="s">
        <v>503</v>
      </c>
      <c r="U323" t="s">
        <v>395</v>
      </c>
      <c r="V323">
        <v>86</v>
      </c>
      <c r="W323" t="s">
        <v>1276</v>
      </c>
      <c r="X323">
        <v>45</v>
      </c>
      <c r="Y323" t="s">
        <v>442</v>
      </c>
      <c r="Z323" t="s">
        <v>1277</v>
      </c>
      <c r="AA323">
        <v>359</v>
      </c>
      <c r="AB323">
        <v>71</v>
      </c>
      <c r="AC323">
        <v>56</v>
      </c>
      <c r="AD323" t="s">
        <v>457</v>
      </c>
      <c r="AE323">
        <v>14</v>
      </c>
      <c r="AF323">
        <v>4</v>
      </c>
      <c r="AG323" t="s">
        <v>424</v>
      </c>
      <c r="AH323">
        <v>2.69</v>
      </c>
      <c r="AI323" t="s">
        <v>479</v>
      </c>
      <c r="AJ323">
        <v>34910</v>
      </c>
      <c r="AK323">
        <v>844915</v>
      </c>
      <c r="AL323" t="s">
        <v>402</v>
      </c>
      <c r="AM323">
        <v>151222</v>
      </c>
      <c r="AN323">
        <v>1</v>
      </c>
      <c r="AO323">
        <v>365</v>
      </c>
      <c r="AP323" t="s">
        <v>403</v>
      </c>
      <c r="AQ323" s="2">
        <v>-18619</v>
      </c>
    </row>
    <row r="324" spans="1:43" x14ac:dyDescent="0.25">
      <c r="A324" t="s">
        <v>1278</v>
      </c>
      <c r="B324" t="s">
        <v>192</v>
      </c>
      <c r="C324" t="s">
        <v>387</v>
      </c>
      <c r="D324" t="s">
        <v>333</v>
      </c>
      <c r="E324" t="s">
        <v>429</v>
      </c>
      <c r="F324" t="s">
        <v>440</v>
      </c>
      <c r="G324" t="s">
        <v>408</v>
      </c>
      <c r="H324" t="s">
        <v>420</v>
      </c>
      <c r="I324" t="s">
        <v>469</v>
      </c>
      <c r="J324" s="1">
        <v>45778</v>
      </c>
      <c r="K324" s="1">
        <v>45805</v>
      </c>
      <c r="L324">
        <v>27</v>
      </c>
      <c r="M324" s="2">
        <v>255176</v>
      </c>
      <c r="N324" s="2">
        <v>323265</v>
      </c>
      <c r="O324" s="2">
        <v>68089</v>
      </c>
      <c r="P324">
        <v>9</v>
      </c>
      <c r="Q324">
        <v>297.8</v>
      </c>
      <c r="R324">
        <v>51</v>
      </c>
      <c r="S324" t="s">
        <v>393</v>
      </c>
      <c r="T324" t="s">
        <v>411</v>
      </c>
      <c r="U324" t="s">
        <v>395</v>
      </c>
      <c r="V324">
        <v>0</v>
      </c>
      <c r="W324" t="s">
        <v>943</v>
      </c>
      <c r="X324">
        <v>45</v>
      </c>
      <c r="Y324" t="s">
        <v>442</v>
      </c>
      <c r="Z324" t="s">
        <v>808</v>
      </c>
      <c r="AA324">
        <v>472</v>
      </c>
      <c r="AB324">
        <v>20</v>
      </c>
      <c r="AC324">
        <v>64</v>
      </c>
      <c r="AD324" t="s">
        <v>444</v>
      </c>
      <c r="AE324">
        <v>12</v>
      </c>
      <c r="AF324">
        <v>6</v>
      </c>
      <c r="AG324" t="s">
        <v>451</v>
      </c>
      <c r="AH324">
        <v>9.9499999999999993</v>
      </c>
      <c r="AI324" t="s">
        <v>401</v>
      </c>
      <c r="AJ324">
        <v>19515</v>
      </c>
      <c r="AK324">
        <v>860903</v>
      </c>
      <c r="AL324" t="s">
        <v>402</v>
      </c>
      <c r="AM324">
        <v>263134</v>
      </c>
      <c r="AN324">
        <v>12</v>
      </c>
      <c r="AO324">
        <v>365</v>
      </c>
      <c r="AP324" t="s">
        <v>403</v>
      </c>
      <c r="AQ324" s="2">
        <v>68089</v>
      </c>
    </row>
    <row r="325" spans="1:43" x14ac:dyDescent="0.25">
      <c r="A325" t="s">
        <v>1279</v>
      </c>
      <c r="B325" t="s">
        <v>250</v>
      </c>
      <c r="C325" t="s">
        <v>481</v>
      </c>
      <c r="D325" t="s">
        <v>326</v>
      </c>
      <c r="E325" t="s">
        <v>460</v>
      </c>
      <c r="F325" t="s">
        <v>407</v>
      </c>
      <c r="G325" t="s">
        <v>454</v>
      </c>
      <c r="H325" t="s">
        <v>431</v>
      </c>
      <c r="I325" t="s">
        <v>410</v>
      </c>
      <c r="J325" s="1">
        <v>45244</v>
      </c>
      <c r="K325" s="1">
        <v>45258</v>
      </c>
      <c r="L325">
        <v>14</v>
      </c>
      <c r="M325" s="2">
        <v>161856</v>
      </c>
      <c r="N325" s="2">
        <v>131637</v>
      </c>
      <c r="O325" s="2">
        <v>-30219</v>
      </c>
      <c r="P325">
        <v>16</v>
      </c>
      <c r="Q325">
        <v>38.4</v>
      </c>
      <c r="R325">
        <v>80</v>
      </c>
      <c r="S325" t="s">
        <v>411</v>
      </c>
      <c r="T325" t="s">
        <v>411</v>
      </c>
      <c r="U325" t="s">
        <v>412</v>
      </c>
      <c r="V325">
        <v>0</v>
      </c>
      <c r="W325" t="s">
        <v>1280</v>
      </c>
      <c r="X325">
        <v>11</v>
      </c>
      <c r="Y325" t="s">
        <v>462</v>
      </c>
      <c r="Z325" t="s">
        <v>1281</v>
      </c>
      <c r="AA325">
        <v>441</v>
      </c>
      <c r="AB325">
        <v>58</v>
      </c>
      <c r="AC325">
        <v>23</v>
      </c>
      <c r="AD325" t="s">
        <v>399</v>
      </c>
      <c r="AE325">
        <v>4</v>
      </c>
      <c r="AF325">
        <v>5</v>
      </c>
      <c r="AG325" t="s">
        <v>415</v>
      </c>
      <c r="AH325">
        <v>8.4499999999999993</v>
      </c>
      <c r="AI325" t="s">
        <v>436</v>
      </c>
      <c r="AJ325">
        <v>0</v>
      </c>
      <c r="AK325">
        <v>317010</v>
      </c>
      <c r="AL325" t="s">
        <v>425</v>
      </c>
      <c r="AM325">
        <v>142336</v>
      </c>
      <c r="AN325">
        <v>12</v>
      </c>
      <c r="AO325">
        <v>90</v>
      </c>
      <c r="AP325" t="s">
        <v>417</v>
      </c>
      <c r="AQ325" s="2">
        <v>-30219</v>
      </c>
    </row>
    <row r="326" spans="1:43" x14ac:dyDescent="0.25">
      <c r="A326" t="s">
        <v>1282</v>
      </c>
      <c r="B326" t="s">
        <v>84</v>
      </c>
      <c r="C326" t="s">
        <v>405</v>
      </c>
      <c r="D326" t="s">
        <v>344</v>
      </c>
      <c r="E326" t="s">
        <v>406</v>
      </c>
      <c r="F326" t="s">
        <v>485</v>
      </c>
      <c r="G326" t="s">
        <v>390</v>
      </c>
      <c r="H326" t="s">
        <v>420</v>
      </c>
      <c r="I326" t="s">
        <v>410</v>
      </c>
      <c r="J326" s="1">
        <v>45009</v>
      </c>
      <c r="K326" s="1">
        <v>45037</v>
      </c>
      <c r="L326">
        <v>28</v>
      </c>
      <c r="M326" s="2">
        <v>352934</v>
      </c>
      <c r="N326" s="2">
        <v>343358</v>
      </c>
      <c r="O326" s="2">
        <v>-9576</v>
      </c>
      <c r="P326">
        <v>16</v>
      </c>
      <c r="Q326">
        <v>682.5</v>
      </c>
      <c r="R326">
        <v>67</v>
      </c>
      <c r="S326" t="s">
        <v>411</v>
      </c>
      <c r="T326" t="s">
        <v>503</v>
      </c>
      <c r="U326" t="s">
        <v>412</v>
      </c>
      <c r="V326">
        <v>93</v>
      </c>
      <c r="W326" t="s">
        <v>1283</v>
      </c>
      <c r="X326">
        <v>22</v>
      </c>
      <c r="Y326" t="s">
        <v>442</v>
      </c>
      <c r="Z326" t="s">
        <v>1000</v>
      </c>
      <c r="AA326">
        <v>184</v>
      </c>
      <c r="AB326">
        <v>82</v>
      </c>
      <c r="AC326">
        <v>63</v>
      </c>
      <c r="AD326" t="s">
        <v>444</v>
      </c>
      <c r="AE326">
        <v>14</v>
      </c>
      <c r="AF326">
        <v>8</v>
      </c>
      <c r="AG326" t="s">
        <v>451</v>
      </c>
      <c r="AH326">
        <v>17.95</v>
      </c>
      <c r="AI326" t="s">
        <v>458</v>
      </c>
      <c r="AJ326">
        <v>0</v>
      </c>
      <c r="AK326">
        <v>340200</v>
      </c>
      <c r="AL326" t="s">
        <v>402</v>
      </c>
      <c r="AM326">
        <v>359449</v>
      </c>
      <c r="AN326">
        <v>10</v>
      </c>
      <c r="AO326">
        <v>90</v>
      </c>
      <c r="AP326" t="s">
        <v>437</v>
      </c>
      <c r="AQ326" s="2">
        <v>-9576</v>
      </c>
    </row>
    <row r="327" spans="1:43" x14ac:dyDescent="0.25">
      <c r="A327" t="s">
        <v>1284</v>
      </c>
      <c r="B327" t="s">
        <v>9</v>
      </c>
      <c r="C327" t="s">
        <v>481</v>
      </c>
      <c r="D327" t="s">
        <v>337</v>
      </c>
      <c r="E327" t="s">
        <v>406</v>
      </c>
      <c r="F327" t="s">
        <v>389</v>
      </c>
      <c r="G327" t="s">
        <v>454</v>
      </c>
      <c r="H327" t="s">
        <v>391</v>
      </c>
      <c r="I327" t="s">
        <v>492</v>
      </c>
      <c r="J327" s="1">
        <v>44846</v>
      </c>
      <c r="K327" s="1">
        <v>44886</v>
      </c>
      <c r="L327">
        <v>40</v>
      </c>
      <c r="M327" s="2">
        <v>295242</v>
      </c>
      <c r="N327" s="2">
        <v>337133</v>
      </c>
      <c r="O327" s="2">
        <v>41891</v>
      </c>
      <c r="P327">
        <v>0</v>
      </c>
      <c r="Q327">
        <v>466.3</v>
      </c>
      <c r="R327">
        <v>32</v>
      </c>
      <c r="S327" t="s">
        <v>393</v>
      </c>
      <c r="T327" t="s">
        <v>503</v>
      </c>
      <c r="U327" t="s">
        <v>416</v>
      </c>
      <c r="V327">
        <v>0</v>
      </c>
      <c r="W327" t="s">
        <v>652</v>
      </c>
      <c r="X327">
        <v>25</v>
      </c>
      <c r="Y327" t="s">
        <v>397</v>
      </c>
      <c r="Z327" t="s">
        <v>1285</v>
      </c>
      <c r="AA327">
        <v>52</v>
      </c>
      <c r="AB327">
        <v>32</v>
      </c>
      <c r="AC327">
        <v>82</v>
      </c>
      <c r="AD327" t="s">
        <v>435</v>
      </c>
      <c r="AE327">
        <v>2</v>
      </c>
      <c r="AF327">
        <v>5</v>
      </c>
      <c r="AG327" t="s">
        <v>451</v>
      </c>
      <c r="AH327">
        <v>6.99</v>
      </c>
      <c r="AI327" t="s">
        <v>436</v>
      </c>
      <c r="AJ327">
        <v>0</v>
      </c>
      <c r="AK327">
        <v>39950</v>
      </c>
      <c r="AL327" t="s">
        <v>416</v>
      </c>
      <c r="AM327">
        <v>286471</v>
      </c>
      <c r="AN327">
        <v>10</v>
      </c>
      <c r="AO327">
        <v>90</v>
      </c>
      <c r="AP327" t="s">
        <v>403</v>
      </c>
      <c r="AQ327" s="2">
        <v>41891</v>
      </c>
    </row>
    <row r="328" spans="1:43" x14ac:dyDescent="0.25">
      <c r="A328" t="s">
        <v>1286</v>
      </c>
      <c r="B328" t="s">
        <v>150</v>
      </c>
      <c r="C328" t="s">
        <v>405</v>
      </c>
      <c r="D328" t="s">
        <v>317</v>
      </c>
      <c r="E328" t="s">
        <v>460</v>
      </c>
      <c r="F328" t="s">
        <v>407</v>
      </c>
      <c r="G328" t="s">
        <v>454</v>
      </c>
      <c r="H328" t="s">
        <v>391</v>
      </c>
      <c r="I328" t="s">
        <v>469</v>
      </c>
      <c r="J328" s="1">
        <v>44655</v>
      </c>
      <c r="K328" s="1">
        <v>44697</v>
      </c>
      <c r="L328">
        <v>42</v>
      </c>
      <c r="M328" s="2">
        <v>256613</v>
      </c>
      <c r="N328" s="2">
        <v>255352</v>
      </c>
      <c r="O328" s="2">
        <v>-1261</v>
      </c>
      <c r="P328">
        <v>19</v>
      </c>
      <c r="Q328">
        <v>511.1</v>
      </c>
      <c r="R328">
        <v>68</v>
      </c>
      <c r="S328" t="s">
        <v>411</v>
      </c>
      <c r="T328" t="s">
        <v>503</v>
      </c>
      <c r="U328" t="s">
        <v>395</v>
      </c>
      <c r="V328">
        <v>0</v>
      </c>
      <c r="W328" t="s">
        <v>1287</v>
      </c>
      <c r="X328">
        <v>16</v>
      </c>
      <c r="Y328" t="s">
        <v>442</v>
      </c>
      <c r="Z328" t="s">
        <v>773</v>
      </c>
      <c r="AA328">
        <v>376</v>
      </c>
      <c r="AB328">
        <v>19</v>
      </c>
      <c r="AC328">
        <v>76</v>
      </c>
      <c r="AD328" t="s">
        <v>444</v>
      </c>
      <c r="AE328">
        <v>21</v>
      </c>
      <c r="AF328">
        <v>5</v>
      </c>
      <c r="AG328" t="s">
        <v>400</v>
      </c>
      <c r="AH328">
        <v>11.25</v>
      </c>
      <c r="AI328" t="s">
        <v>458</v>
      </c>
      <c r="AJ328">
        <v>61764</v>
      </c>
      <c r="AK328">
        <v>59498</v>
      </c>
      <c r="AL328" t="s">
        <v>402</v>
      </c>
      <c r="AM328">
        <v>301355</v>
      </c>
      <c r="AN328">
        <v>3</v>
      </c>
      <c r="AO328">
        <v>365</v>
      </c>
      <c r="AP328" t="s">
        <v>445</v>
      </c>
      <c r="AQ328" s="2">
        <v>-1261</v>
      </c>
    </row>
    <row r="329" spans="1:43" x14ac:dyDescent="0.25">
      <c r="A329" t="s">
        <v>1288</v>
      </c>
      <c r="B329" t="s">
        <v>282</v>
      </c>
      <c r="C329" t="s">
        <v>387</v>
      </c>
      <c r="D329" t="s">
        <v>344</v>
      </c>
      <c r="E329" t="s">
        <v>429</v>
      </c>
      <c r="F329" t="s">
        <v>407</v>
      </c>
      <c r="G329" t="s">
        <v>454</v>
      </c>
      <c r="H329" t="s">
        <v>447</v>
      </c>
      <c r="I329" t="s">
        <v>410</v>
      </c>
      <c r="J329" s="1">
        <v>45763</v>
      </c>
      <c r="K329" s="1">
        <v>45762</v>
      </c>
      <c r="L329">
        <v>-1</v>
      </c>
      <c r="M329" s="2">
        <v>487388</v>
      </c>
      <c r="N329" s="2">
        <v>550656</v>
      </c>
      <c r="O329" s="2">
        <v>63268</v>
      </c>
      <c r="P329">
        <v>2</v>
      </c>
      <c r="Q329">
        <v>547.29999999999995</v>
      </c>
      <c r="R329">
        <v>97</v>
      </c>
      <c r="S329" t="s">
        <v>411</v>
      </c>
      <c r="T329" t="s">
        <v>394</v>
      </c>
      <c r="U329" t="s">
        <v>412</v>
      </c>
      <c r="V329">
        <v>82</v>
      </c>
      <c r="W329" t="s">
        <v>1289</v>
      </c>
      <c r="X329">
        <v>17</v>
      </c>
      <c r="Y329" t="s">
        <v>449</v>
      </c>
      <c r="Z329" t="s">
        <v>1017</v>
      </c>
      <c r="AA329">
        <v>194</v>
      </c>
      <c r="AB329">
        <v>46</v>
      </c>
      <c r="AC329">
        <v>17</v>
      </c>
      <c r="AD329" t="s">
        <v>399</v>
      </c>
      <c r="AE329">
        <v>21</v>
      </c>
      <c r="AF329">
        <v>8</v>
      </c>
      <c r="AG329" t="s">
        <v>415</v>
      </c>
      <c r="AH329">
        <v>10.99</v>
      </c>
      <c r="AI329" t="s">
        <v>479</v>
      </c>
      <c r="AJ329">
        <v>87879</v>
      </c>
      <c r="AK329">
        <v>501465</v>
      </c>
      <c r="AL329" t="s">
        <v>416</v>
      </c>
      <c r="AM329">
        <v>521325</v>
      </c>
      <c r="AN329">
        <v>2</v>
      </c>
      <c r="AO329">
        <v>90</v>
      </c>
      <c r="AP329" t="s">
        <v>403</v>
      </c>
      <c r="AQ329" s="2">
        <v>63268</v>
      </c>
    </row>
    <row r="330" spans="1:43" x14ac:dyDescent="0.25">
      <c r="A330" t="s">
        <v>1290</v>
      </c>
      <c r="B330" t="s">
        <v>146</v>
      </c>
      <c r="C330" t="s">
        <v>387</v>
      </c>
      <c r="D330" t="s">
        <v>323</v>
      </c>
      <c r="E330" t="s">
        <v>406</v>
      </c>
      <c r="F330" t="s">
        <v>419</v>
      </c>
      <c r="G330" t="s">
        <v>454</v>
      </c>
      <c r="H330" t="s">
        <v>409</v>
      </c>
      <c r="I330" t="s">
        <v>392</v>
      </c>
      <c r="J330" s="1">
        <v>45422</v>
      </c>
      <c r="K330" s="1">
        <v>45421</v>
      </c>
      <c r="L330">
        <v>-1</v>
      </c>
      <c r="M330" s="2">
        <v>86224</v>
      </c>
      <c r="N330" s="2">
        <v>139515</v>
      </c>
      <c r="O330" s="2">
        <v>53291</v>
      </c>
      <c r="P330">
        <v>7</v>
      </c>
      <c r="Q330">
        <v>607.79999999999995</v>
      </c>
      <c r="R330">
        <v>10</v>
      </c>
      <c r="S330" t="s">
        <v>394</v>
      </c>
      <c r="T330" t="s">
        <v>393</v>
      </c>
      <c r="U330" t="s">
        <v>395</v>
      </c>
      <c r="V330">
        <v>0</v>
      </c>
      <c r="W330" t="s">
        <v>1291</v>
      </c>
      <c r="X330">
        <v>16</v>
      </c>
      <c r="Y330" t="s">
        <v>449</v>
      </c>
      <c r="Z330" t="s">
        <v>1292</v>
      </c>
      <c r="AA330">
        <v>369</v>
      </c>
      <c r="AB330">
        <v>100</v>
      </c>
      <c r="AC330">
        <v>73</v>
      </c>
      <c r="AD330" t="s">
        <v>399</v>
      </c>
      <c r="AE330">
        <v>21</v>
      </c>
      <c r="AF330">
        <v>4</v>
      </c>
      <c r="AG330" t="s">
        <v>415</v>
      </c>
      <c r="AH330">
        <v>6.85</v>
      </c>
      <c r="AI330" t="s">
        <v>479</v>
      </c>
      <c r="AJ330">
        <v>0</v>
      </c>
      <c r="AK330">
        <v>221628</v>
      </c>
      <c r="AL330" t="s">
        <v>402</v>
      </c>
      <c r="AM330">
        <v>115703</v>
      </c>
      <c r="AN330">
        <v>1</v>
      </c>
      <c r="AO330">
        <v>365</v>
      </c>
      <c r="AP330" t="s">
        <v>445</v>
      </c>
      <c r="AQ330" s="2">
        <v>53291</v>
      </c>
    </row>
    <row r="331" spans="1:43" x14ac:dyDescent="0.25">
      <c r="A331" t="s">
        <v>1293</v>
      </c>
      <c r="B331" t="s">
        <v>217</v>
      </c>
      <c r="C331" t="s">
        <v>439</v>
      </c>
      <c r="D331" t="s">
        <v>321</v>
      </c>
      <c r="E331" t="s">
        <v>388</v>
      </c>
      <c r="F331" t="s">
        <v>485</v>
      </c>
      <c r="G331" t="s">
        <v>408</v>
      </c>
      <c r="H331" t="s">
        <v>431</v>
      </c>
      <c r="I331" t="s">
        <v>410</v>
      </c>
      <c r="J331" s="1">
        <v>45889</v>
      </c>
      <c r="K331" s="1">
        <v>45913</v>
      </c>
      <c r="L331">
        <v>24</v>
      </c>
      <c r="M331" s="2">
        <v>278007</v>
      </c>
      <c r="N331" s="2">
        <v>337876</v>
      </c>
      <c r="O331" s="2">
        <v>59869</v>
      </c>
      <c r="P331">
        <v>14</v>
      </c>
      <c r="Q331">
        <v>797.5</v>
      </c>
      <c r="R331">
        <v>93</v>
      </c>
      <c r="S331" t="s">
        <v>411</v>
      </c>
      <c r="T331" t="s">
        <v>411</v>
      </c>
      <c r="U331" t="s">
        <v>416</v>
      </c>
      <c r="V331">
        <v>46</v>
      </c>
      <c r="W331" t="s">
        <v>1294</v>
      </c>
      <c r="X331">
        <v>3</v>
      </c>
      <c r="Y331" t="s">
        <v>442</v>
      </c>
      <c r="Z331" t="s">
        <v>1295</v>
      </c>
      <c r="AA331">
        <v>51</v>
      </c>
      <c r="AB331">
        <v>25</v>
      </c>
      <c r="AC331">
        <v>88</v>
      </c>
      <c r="AD331" t="s">
        <v>435</v>
      </c>
      <c r="AE331">
        <v>16</v>
      </c>
      <c r="AF331">
        <v>7</v>
      </c>
      <c r="AG331" t="s">
        <v>400</v>
      </c>
      <c r="AH331">
        <v>13.05</v>
      </c>
      <c r="AI331" t="s">
        <v>479</v>
      </c>
      <c r="AJ331">
        <v>0</v>
      </c>
      <c r="AK331">
        <v>917771</v>
      </c>
      <c r="AL331" t="s">
        <v>416</v>
      </c>
      <c r="AM331">
        <v>301490</v>
      </c>
      <c r="AN331">
        <v>11</v>
      </c>
      <c r="AO331">
        <v>90</v>
      </c>
      <c r="AP331" t="s">
        <v>417</v>
      </c>
      <c r="AQ331" s="2">
        <v>59869</v>
      </c>
    </row>
    <row r="332" spans="1:43" x14ac:dyDescent="0.25">
      <c r="A332" t="s">
        <v>1296</v>
      </c>
      <c r="B332" t="s">
        <v>300</v>
      </c>
      <c r="C332" t="s">
        <v>387</v>
      </c>
      <c r="D332" t="s">
        <v>339</v>
      </c>
      <c r="E332" t="s">
        <v>406</v>
      </c>
      <c r="F332" t="s">
        <v>389</v>
      </c>
      <c r="G332" t="s">
        <v>408</v>
      </c>
      <c r="H332" t="s">
        <v>420</v>
      </c>
      <c r="I332" t="s">
        <v>492</v>
      </c>
      <c r="J332" s="1">
        <v>44674</v>
      </c>
      <c r="K332" s="1">
        <v>44684</v>
      </c>
      <c r="L332">
        <v>10</v>
      </c>
      <c r="M332" s="2">
        <v>67149</v>
      </c>
      <c r="N332" s="2">
        <v>136571</v>
      </c>
      <c r="O332" s="2">
        <v>69422</v>
      </c>
      <c r="P332">
        <v>2</v>
      </c>
      <c r="Q332">
        <v>252.2</v>
      </c>
      <c r="R332">
        <v>48</v>
      </c>
      <c r="S332" t="s">
        <v>393</v>
      </c>
      <c r="T332" t="s">
        <v>503</v>
      </c>
      <c r="U332" t="s">
        <v>412</v>
      </c>
      <c r="V332">
        <v>100</v>
      </c>
      <c r="W332" t="s">
        <v>1297</v>
      </c>
      <c r="X332">
        <v>20</v>
      </c>
      <c r="Y332" t="s">
        <v>397</v>
      </c>
      <c r="Z332" t="s">
        <v>1298</v>
      </c>
      <c r="AA332">
        <v>442</v>
      </c>
      <c r="AB332">
        <v>87</v>
      </c>
      <c r="AC332">
        <v>36</v>
      </c>
      <c r="AD332" t="s">
        <v>435</v>
      </c>
      <c r="AE332">
        <v>4</v>
      </c>
      <c r="AF332">
        <v>8</v>
      </c>
      <c r="AG332" t="s">
        <v>415</v>
      </c>
      <c r="AH332">
        <v>5.95</v>
      </c>
      <c r="AI332" t="s">
        <v>479</v>
      </c>
      <c r="AJ332">
        <v>41401</v>
      </c>
      <c r="AK332">
        <v>16607</v>
      </c>
      <c r="AL332" t="s">
        <v>402</v>
      </c>
      <c r="AM332">
        <v>71125</v>
      </c>
      <c r="AN332">
        <v>10</v>
      </c>
      <c r="AO332">
        <v>90</v>
      </c>
      <c r="AP332" t="s">
        <v>437</v>
      </c>
      <c r="AQ332" s="2">
        <v>69422</v>
      </c>
    </row>
    <row r="333" spans="1:43" x14ac:dyDescent="0.25">
      <c r="A333" t="s">
        <v>1299</v>
      </c>
      <c r="B333" t="s">
        <v>170</v>
      </c>
      <c r="C333" t="s">
        <v>428</v>
      </c>
      <c r="D333" t="s">
        <v>311</v>
      </c>
      <c r="E333" t="s">
        <v>496</v>
      </c>
      <c r="F333" t="s">
        <v>407</v>
      </c>
      <c r="G333" t="s">
        <v>408</v>
      </c>
      <c r="H333" t="s">
        <v>409</v>
      </c>
      <c r="I333" t="s">
        <v>410</v>
      </c>
      <c r="J333" s="1">
        <v>44783</v>
      </c>
      <c r="K333" s="1">
        <v>44813</v>
      </c>
      <c r="L333">
        <v>30</v>
      </c>
      <c r="M333" s="2">
        <v>427791</v>
      </c>
      <c r="N333" s="2">
        <v>499349</v>
      </c>
      <c r="O333" s="2">
        <v>71558</v>
      </c>
      <c r="P333">
        <v>14</v>
      </c>
      <c r="Q333">
        <v>195.1</v>
      </c>
      <c r="R333">
        <v>40</v>
      </c>
      <c r="S333" t="s">
        <v>393</v>
      </c>
      <c r="T333" t="s">
        <v>503</v>
      </c>
      <c r="U333" t="s">
        <v>395</v>
      </c>
      <c r="V333">
        <v>78</v>
      </c>
      <c r="W333" t="s">
        <v>1022</v>
      </c>
      <c r="X333">
        <v>8</v>
      </c>
      <c r="Y333" t="s">
        <v>449</v>
      </c>
      <c r="Z333" t="s">
        <v>609</v>
      </c>
      <c r="AA333">
        <v>0</v>
      </c>
      <c r="AB333">
        <v>61</v>
      </c>
      <c r="AC333">
        <v>6</v>
      </c>
      <c r="AD333" t="s">
        <v>399</v>
      </c>
      <c r="AE333">
        <v>16</v>
      </c>
      <c r="AF333">
        <v>8</v>
      </c>
      <c r="AG333" t="s">
        <v>451</v>
      </c>
      <c r="AH333">
        <v>13.07</v>
      </c>
      <c r="AI333" t="s">
        <v>479</v>
      </c>
      <c r="AJ333">
        <v>25696</v>
      </c>
      <c r="AK333">
        <v>670174</v>
      </c>
      <c r="AL333" t="s">
        <v>425</v>
      </c>
      <c r="AM333">
        <v>408408</v>
      </c>
      <c r="AN333">
        <v>9</v>
      </c>
      <c r="AO333">
        <v>180</v>
      </c>
      <c r="AP333" t="s">
        <v>437</v>
      </c>
      <c r="AQ333" s="2">
        <v>71558</v>
      </c>
    </row>
    <row r="334" spans="1:43" x14ac:dyDescent="0.25">
      <c r="A334" t="s">
        <v>1300</v>
      </c>
      <c r="B334" t="s">
        <v>71</v>
      </c>
      <c r="C334" t="s">
        <v>468</v>
      </c>
      <c r="D334" t="s">
        <v>323</v>
      </c>
      <c r="E334" t="s">
        <v>453</v>
      </c>
      <c r="F334" t="s">
        <v>440</v>
      </c>
      <c r="G334" t="s">
        <v>454</v>
      </c>
      <c r="H334" t="s">
        <v>409</v>
      </c>
      <c r="I334" t="s">
        <v>492</v>
      </c>
      <c r="J334" s="1">
        <v>44975</v>
      </c>
      <c r="K334" s="1">
        <v>45031</v>
      </c>
      <c r="L334">
        <v>56</v>
      </c>
      <c r="M334" s="2">
        <v>244420</v>
      </c>
      <c r="N334" s="2">
        <v>285390</v>
      </c>
      <c r="O334" s="2">
        <v>40970</v>
      </c>
      <c r="P334">
        <v>9</v>
      </c>
      <c r="Q334">
        <v>709.8</v>
      </c>
      <c r="R334">
        <v>16</v>
      </c>
      <c r="S334" t="s">
        <v>394</v>
      </c>
      <c r="T334" t="s">
        <v>503</v>
      </c>
      <c r="U334" t="s">
        <v>412</v>
      </c>
      <c r="V334">
        <v>0</v>
      </c>
      <c r="W334" t="s">
        <v>969</v>
      </c>
      <c r="X334">
        <v>26</v>
      </c>
      <c r="Y334" t="s">
        <v>397</v>
      </c>
      <c r="Z334" t="s">
        <v>1134</v>
      </c>
      <c r="AA334">
        <v>-1</v>
      </c>
      <c r="AB334">
        <v>113</v>
      </c>
      <c r="AC334">
        <v>5</v>
      </c>
      <c r="AD334" t="s">
        <v>435</v>
      </c>
      <c r="AE334">
        <v>12</v>
      </c>
      <c r="AF334">
        <v>2</v>
      </c>
      <c r="AG334" t="s">
        <v>400</v>
      </c>
      <c r="AH334">
        <v>0.78</v>
      </c>
      <c r="AI334" t="s">
        <v>436</v>
      </c>
      <c r="AJ334">
        <v>0</v>
      </c>
      <c r="AK334">
        <v>897345</v>
      </c>
      <c r="AL334" t="s">
        <v>402</v>
      </c>
      <c r="AM334">
        <v>258388</v>
      </c>
      <c r="AN334">
        <v>7</v>
      </c>
      <c r="AO334">
        <v>180</v>
      </c>
      <c r="AP334" t="s">
        <v>426</v>
      </c>
      <c r="AQ334" s="2">
        <v>40970</v>
      </c>
    </row>
    <row r="335" spans="1:43" x14ac:dyDescent="0.25">
      <c r="A335" t="s">
        <v>1301</v>
      </c>
      <c r="B335" t="s">
        <v>260</v>
      </c>
      <c r="C335" t="s">
        <v>428</v>
      </c>
      <c r="D335" t="s">
        <v>332</v>
      </c>
      <c r="E335" t="s">
        <v>429</v>
      </c>
      <c r="F335" t="s">
        <v>407</v>
      </c>
      <c r="G335" t="s">
        <v>454</v>
      </c>
      <c r="H335" t="s">
        <v>420</v>
      </c>
      <c r="I335" t="s">
        <v>492</v>
      </c>
      <c r="J335" s="1">
        <v>45471</v>
      </c>
      <c r="K335" s="1">
        <v>45504</v>
      </c>
      <c r="L335">
        <v>33</v>
      </c>
      <c r="M335" s="2">
        <v>186689</v>
      </c>
      <c r="N335" s="2">
        <v>229063</v>
      </c>
      <c r="O335" s="2">
        <v>42374</v>
      </c>
      <c r="P335">
        <v>14</v>
      </c>
      <c r="Q335">
        <v>120.3</v>
      </c>
      <c r="R335">
        <v>30</v>
      </c>
      <c r="S335" t="s">
        <v>394</v>
      </c>
      <c r="T335" t="s">
        <v>394</v>
      </c>
      <c r="U335" t="s">
        <v>416</v>
      </c>
      <c r="V335">
        <v>63</v>
      </c>
      <c r="W335" t="s">
        <v>1302</v>
      </c>
      <c r="X335">
        <v>27</v>
      </c>
      <c r="Y335" t="s">
        <v>462</v>
      </c>
      <c r="Z335" t="s">
        <v>494</v>
      </c>
      <c r="AA335">
        <v>464</v>
      </c>
      <c r="AB335">
        <v>59</v>
      </c>
      <c r="AC335">
        <v>77</v>
      </c>
      <c r="AD335" t="s">
        <v>435</v>
      </c>
      <c r="AE335">
        <v>21</v>
      </c>
      <c r="AF335">
        <v>3</v>
      </c>
      <c r="AG335" t="s">
        <v>400</v>
      </c>
      <c r="AH335">
        <v>7.77</v>
      </c>
      <c r="AI335" t="s">
        <v>401</v>
      </c>
      <c r="AJ335">
        <v>42194</v>
      </c>
      <c r="AK335">
        <v>974549</v>
      </c>
      <c r="AL335" t="s">
        <v>416</v>
      </c>
      <c r="AM335">
        <v>207798</v>
      </c>
      <c r="AN335">
        <v>8</v>
      </c>
      <c r="AO335">
        <v>30</v>
      </c>
      <c r="AP335" t="s">
        <v>437</v>
      </c>
      <c r="AQ335" s="2">
        <v>42374</v>
      </c>
    </row>
    <row r="336" spans="1:43" x14ac:dyDescent="0.25">
      <c r="A336" t="s">
        <v>1303</v>
      </c>
      <c r="B336" t="s">
        <v>167</v>
      </c>
      <c r="C336" t="s">
        <v>439</v>
      </c>
      <c r="D336" t="s">
        <v>343</v>
      </c>
      <c r="E336" t="s">
        <v>429</v>
      </c>
      <c r="F336" t="s">
        <v>389</v>
      </c>
      <c r="G336" t="s">
        <v>408</v>
      </c>
      <c r="H336" t="s">
        <v>473</v>
      </c>
      <c r="I336" t="s">
        <v>432</v>
      </c>
      <c r="J336" s="1">
        <v>45239</v>
      </c>
      <c r="K336" s="1">
        <v>45294</v>
      </c>
      <c r="L336">
        <v>55</v>
      </c>
      <c r="M336" s="2">
        <v>104561</v>
      </c>
      <c r="N336" s="2">
        <v>91777</v>
      </c>
      <c r="O336" s="2">
        <v>-12784</v>
      </c>
      <c r="P336">
        <v>4</v>
      </c>
      <c r="Q336">
        <v>655.5</v>
      </c>
      <c r="R336">
        <v>13</v>
      </c>
      <c r="S336" t="s">
        <v>394</v>
      </c>
      <c r="T336" t="s">
        <v>394</v>
      </c>
      <c r="U336" t="s">
        <v>395</v>
      </c>
      <c r="V336">
        <v>97</v>
      </c>
      <c r="W336" t="s">
        <v>583</v>
      </c>
      <c r="X336">
        <v>27</v>
      </c>
      <c r="Y336" t="s">
        <v>449</v>
      </c>
      <c r="Z336" t="s">
        <v>1304</v>
      </c>
      <c r="AA336">
        <v>388</v>
      </c>
      <c r="AB336">
        <v>57</v>
      </c>
      <c r="AC336">
        <v>90</v>
      </c>
      <c r="AD336" t="s">
        <v>435</v>
      </c>
      <c r="AE336">
        <v>9</v>
      </c>
      <c r="AF336">
        <v>3</v>
      </c>
      <c r="AG336" t="s">
        <v>451</v>
      </c>
      <c r="AH336">
        <v>15.44</v>
      </c>
      <c r="AI336" t="s">
        <v>458</v>
      </c>
      <c r="AJ336">
        <v>0</v>
      </c>
      <c r="AK336">
        <v>788116</v>
      </c>
      <c r="AL336" t="s">
        <v>402</v>
      </c>
      <c r="AM336">
        <v>94374</v>
      </c>
      <c r="AN336">
        <v>12</v>
      </c>
      <c r="AO336">
        <v>30</v>
      </c>
      <c r="AP336" t="s">
        <v>417</v>
      </c>
      <c r="AQ336" s="2">
        <v>-12784</v>
      </c>
    </row>
    <row r="337" spans="1:43" x14ac:dyDescent="0.25">
      <c r="A337" t="s">
        <v>1305</v>
      </c>
      <c r="B337" t="s">
        <v>48</v>
      </c>
      <c r="C337" t="s">
        <v>428</v>
      </c>
      <c r="D337" t="s">
        <v>340</v>
      </c>
      <c r="E337" t="s">
        <v>406</v>
      </c>
      <c r="F337" t="s">
        <v>389</v>
      </c>
      <c r="G337" t="s">
        <v>454</v>
      </c>
      <c r="H337" t="s">
        <v>391</v>
      </c>
      <c r="I337" t="s">
        <v>410</v>
      </c>
      <c r="J337" s="1">
        <v>45798</v>
      </c>
      <c r="K337" s="1">
        <v>45823</v>
      </c>
      <c r="L337">
        <v>25</v>
      </c>
      <c r="M337" s="2">
        <v>91543</v>
      </c>
      <c r="N337" s="2">
        <v>162949</v>
      </c>
      <c r="O337" s="2">
        <v>71406</v>
      </c>
      <c r="P337">
        <v>4</v>
      </c>
      <c r="Q337">
        <v>751.1</v>
      </c>
      <c r="R337">
        <v>36</v>
      </c>
      <c r="S337" t="s">
        <v>393</v>
      </c>
      <c r="T337" t="s">
        <v>394</v>
      </c>
      <c r="U337" t="s">
        <v>395</v>
      </c>
      <c r="V337">
        <v>79</v>
      </c>
      <c r="W337" t="s">
        <v>1306</v>
      </c>
      <c r="X337">
        <v>32</v>
      </c>
      <c r="Y337" t="s">
        <v>442</v>
      </c>
      <c r="Z337" t="s">
        <v>981</v>
      </c>
      <c r="AA337">
        <v>500</v>
      </c>
      <c r="AB337">
        <v>53</v>
      </c>
      <c r="AC337">
        <v>38</v>
      </c>
      <c r="AD337" t="s">
        <v>399</v>
      </c>
      <c r="AE337">
        <v>0</v>
      </c>
      <c r="AF337">
        <v>8</v>
      </c>
      <c r="AG337" t="s">
        <v>424</v>
      </c>
      <c r="AH337">
        <v>0.11</v>
      </c>
      <c r="AI337" t="s">
        <v>436</v>
      </c>
      <c r="AJ337">
        <v>26372</v>
      </c>
      <c r="AK337">
        <v>955527</v>
      </c>
      <c r="AL337" t="s">
        <v>402</v>
      </c>
      <c r="AM337">
        <v>130040</v>
      </c>
      <c r="AN337">
        <v>9</v>
      </c>
      <c r="AO337">
        <v>365</v>
      </c>
      <c r="AP337" t="s">
        <v>417</v>
      </c>
      <c r="AQ337" s="2">
        <v>71406</v>
      </c>
    </row>
    <row r="338" spans="1:43" x14ac:dyDescent="0.25">
      <c r="A338" t="s">
        <v>1307</v>
      </c>
      <c r="B338" t="s">
        <v>151</v>
      </c>
      <c r="C338" t="s">
        <v>481</v>
      </c>
      <c r="D338" t="s">
        <v>322</v>
      </c>
      <c r="E338" t="s">
        <v>453</v>
      </c>
      <c r="F338" t="s">
        <v>407</v>
      </c>
      <c r="G338" t="s">
        <v>430</v>
      </c>
      <c r="H338" t="s">
        <v>409</v>
      </c>
      <c r="I338" t="s">
        <v>469</v>
      </c>
      <c r="J338" s="1">
        <v>45564</v>
      </c>
      <c r="K338" s="1">
        <v>45608</v>
      </c>
      <c r="L338">
        <v>44</v>
      </c>
      <c r="M338" s="2">
        <v>310275</v>
      </c>
      <c r="N338" s="2">
        <v>295967</v>
      </c>
      <c r="O338" s="2">
        <v>-14308</v>
      </c>
      <c r="P338">
        <v>2</v>
      </c>
      <c r="Q338">
        <v>458.7</v>
      </c>
      <c r="R338">
        <v>19</v>
      </c>
      <c r="S338" t="s">
        <v>394</v>
      </c>
      <c r="T338" t="s">
        <v>394</v>
      </c>
      <c r="U338" t="s">
        <v>412</v>
      </c>
      <c r="V338">
        <v>49</v>
      </c>
      <c r="W338" t="s">
        <v>952</v>
      </c>
      <c r="X338">
        <v>4</v>
      </c>
      <c r="Y338" t="s">
        <v>442</v>
      </c>
      <c r="Z338" t="s">
        <v>1035</v>
      </c>
      <c r="AA338">
        <v>385</v>
      </c>
      <c r="AB338">
        <v>109</v>
      </c>
      <c r="AC338">
        <v>84</v>
      </c>
      <c r="AD338" t="s">
        <v>444</v>
      </c>
      <c r="AE338">
        <v>7</v>
      </c>
      <c r="AF338">
        <v>2</v>
      </c>
      <c r="AG338" t="s">
        <v>415</v>
      </c>
      <c r="AH338">
        <v>16.510000000000002</v>
      </c>
      <c r="AI338" t="s">
        <v>479</v>
      </c>
      <c r="AJ338">
        <v>0</v>
      </c>
      <c r="AK338">
        <v>613931</v>
      </c>
      <c r="AL338" t="s">
        <v>402</v>
      </c>
      <c r="AM338">
        <v>297327</v>
      </c>
      <c r="AN338">
        <v>4</v>
      </c>
      <c r="AO338">
        <v>180</v>
      </c>
      <c r="AP338" t="s">
        <v>437</v>
      </c>
      <c r="AQ338" s="2">
        <v>-14308</v>
      </c>
    </row>
    <row r="339" spans="1:43" x14ac:dyDescent="0.25">
      <c r="A339" t="s">
        <v>1308</v>
      </c>
      <c r="B339" t="s">
        <v>76</v>
      </c>
      <c r="C339" t="s">
        <v>387</v>
      </c>
      <c r="D339" t="s">
        <v>326</v>
      </c>
      <c r="E339" t="s">
        <v>453</v>
      </c>
      <c r="F339" t="s">
        <v>407</v>
      </c>
      <c r="G339" t="s">
        <v>408</v>
      </c>
      <c r="H339" t="s">
        <v>409</v>
      </c>
      <c r="I339" t="s">
        <v>410</v>
      </c>
      <c r="J339" s="1">
        <v>44861</v>
      </c>
      <c r="K339" s="1">
        <v>44889</v>
      </c>
      <c r="L339">
        <v>28</v>
      </c>
      <c r="M339" s="2">
        <v>472331</v>
      </c>
      <c r="N339" s="2">
        <v>462379</v>
      </c>
      <c r="O339" s="2">
        <v>-9952</v>
      </c>
      <c r="P339">
        <v>16</v>
      </c>
      <c r="Q339">
        <v>241.7</v>
      </c>
      <c r="R339">
        <v>93</v>
      </c>
      <c r="S339" t="s">
        <v>411</v>
      </c>
      <c r="T339" t="s">
        <v>394</v>
      </c>
      <c r="U339" t="s">
        <v>395</v>
      </c>
      <c r="V339">
        <v>0</v>
      </c>
      <c r="W339" t="s">
        <v>1145</v>
      </c>
      <c r="X339">
        <v>39</v>
      </c>
      <c r="Y339" t="s">
        <v>462</v>
      </c>
      <c r="Z339" t="s">
        <v>1136</v>
      </c>
      <c r="AA339">
        <v>229</v>
      </c>
      <c r="AB339">
        <v>28</v>
      </c>
      <c r="AC339">
        <v>70</v>
      </c>
      <c r="AD339" t="s">
        <v>457</v>
      </c>
      <c r="AE339">
        <v>4</v>
      </c>
      <c r="AF339">
        <v>4</v>
      </c>
      <c r="AG339" t="s">
        <v>451</v>
      </c>
      <c r="AH339">
        <v>12.85</v>
      </c>
      <c r="AI339" t="s">
        <v>436</v>
      </c>
      <c r="AJ339">
        <v>0</v>
      </c>
      <c r="AK339">
        <v>30104</v>
      </c>
      <c r="AL339" t="s">
        <v>425</v>
      </c>
      <c r="AM339">
        <v>462550</v>
      </c>
      <c r="AN339">
        <v>3</v>
      </c>
      <c r="AO339">
        <v>180</v>
      </c>
      <c r="AP339" t="s">
        <v>403</v>
      </c>
      <c r="AQ339" s="2">
        <v>-9952</v>
      </c>
    </row>
    <row r="340" spans="1:43" x14ac:dyDescent="0.25">
      <c r="A340" t="s">
        <v>1309</v>
      </c>
      <c r="B340" t="s">
        <v>175</v>
      </c>
      <c r="C340" t="s">
        <v>439</v>
      </c>
      <c r="D340" t="s">
        <v>319</v>
      </c>
      <c r="E340" t="s">
        <v>460</v>
      </c>
      <c r="F340" t="s">
        <v>419</v>
      </c>
      <c r="G340" t="s">
        <v>390</v>
      </c>
      <c r="H340" t="s">
        <v>431</v>
      </c>
      <c r="I340" t="s">
        <v>392</v>
      </c>
      <c r="J340" s="1">
        <v>45175</v>
      </c>
      <c r="K340" s="1">
        <v>45214</v>
      </c>
      <c r="L340">
        <v>39</v>
      </c>
      <c r="M340" s="2">
        <v>446368</v>
      </c>
      <c r="N340" s="2">
        <v>516378</v>
      </c>
      <c r="O340" s="2">
        <v>70010</v>
      </c>
      <c r="P340">
        <v>12</v>
      </c>
      <c r="Q340">
        <v>814.8</v>
      </c>
      <c r="R340">
        <v>31</v>
      </c>
      <c r="S340" t="s">
        <v>393</v>
      </c>
      <c r="T340" t="s">
        <v>503</v>
      </c>
      <c r="U340" t="s">
        <v>395</v>
      </c>
      <c r="V340">
        <v>68</v>
      </c>
      <c r="W340" t="s">
        <v>1310</v>
      </c>
      <c r="X340">
        <v>32</v>
      </c>
      <c r="Y340" t="s">
        <v>449</v>
      </c>
      <c r="Z340" t="s">
        <v>1311</v>
      </c>
      <c r="AA340">
        <v>132</v>
      </c>
      <c r="AB340">
        <v>35</v>
      </c>
      <c r="AC340">
        <v>22</v>
      </c>
      <c r="AD340" t="s">
        <v>457</v>
      </c>
      <c r="AE340">
        <v>9</v>
      </c>
      <c r="AF340">
        <v>2</v>
      </c>
      <c r="AG340" t="s">
        <v>451</v>
      </c>
      <c r="AH340">
        <v>4.32</v>
      </c>
      <c r="AI340" t="s">
        <v>401</v>
      </c>
      <c r="AJ340">
        <v>42054</v>
      </c>
      <c r="AK340">
        <v>198859</v>
      </c>
      <c r="AL340" t="s">
        <v>425</v>
      </c>
      <c r="AM340">
        <v>467433</v>
      </c>
      <c r="AN340">
        <v>10</v>
      </c>
      <c r="AO340">
        <v>30</v>
      </c>
      <c r="AP340" t="s">
        <v>437</v>
      </c>
      <c r="AQ340" s="2">
        <v>70010</v>
      </c>
    </row>
    <row r="341" spans="1:43" x14ac:dyDescent="0.25">
      <c r="A341" t="s">
        <v>1312</v>
      </c>
      <c r="B341" t="s">
        <v>192</v>
      </c>
      <c r="C341" t="s">
        <v>481</v>
      </c>
      <c r="D341" t="s">
        <v>330</v>
      </c>
      <c r="E341" t="s">
        <v>453</v>
      </c>
      <c r="F341" t="s">
        <v>485</v>
      </c>
      <c r="G341" t="s">
        <v>390</v>
      </c>
      <c r="H341" t="s">
        <v>431</v>
      </c>
      <c r="I341" t="s">
        <v>432</v>
      </c>
      <c r="J341" s="1">
        <v>45479</v>
      </c>
      <c r="K341" s="1">
        <v>45521</v>
      </c>
      <c r="L341">
        <v>42</v>
      </c>
      <c r="M341" s="2">
        <v>178399</v>
      </c>
      <c r="N341" s="2">
        <v>243739</v>
      </c>
      <c r="O341" s="2">
        <v>65340</v>
      </c>
      <c r="P341">
        <v>19</v>
      </c>
      <c r="Q341">
        <v>718.9</v>
      </c>
      <c r="R341">
        <v>90</v>
      </c>
      <c r="S341" t="s">
        <v>411</v>
      </c>
      <c r="T341" t="s">
        <v>393</v>
      </c>
      <c r="U341" t="s">
        <v>395</v>
      </c>
      <c r="V341">
        <v>66</v>
      </c>
      <c r="W341" t="s">
        <v>1313</v>
      </c>
      <c r="X341">
        <v>40</v>
      </c>
      <c r="Y341" t="s">
        <v>462</v>
      </c>
      <c r="Z341" t="s">
        <v>1314</v>
      </c>
      <c r="AA341">
        <v>472</v>
      </c>
      <c r="AB341">
        <v>21</v>
      </c>
      <c r="AC341">
        <v>12</v>
      </c>
      <c r="AD341" t="s">
        <v>444</v>
      </c>
      <c r="AE341">
        <v>7</v>
      </c>
      <c r="AF341">
        <v>3</v>
      </c>
      <c r="AG341" t="s">
        <v>415</v>
      </c>
      <c r="AH341">
        <v>14.45</v>
      </c>
      <c r="AI341" t="s">
        <v>436</v>
      </c>
      <c r="AJ341">
        <v>0</v>
      </c>
      <c r="AK341">
        <v>934433</v>
      </c>
      <c r="AL341" t="s">
        <v>402</v>
      </c>
      <c r="AM341">
        <v>214047</v>
      </c>
      <c r="AN341">
        <v>9</v>
      </c>
      <c r="AO341">
        <v>180</v>
      </c>
      <c r="AP341" t="s">
        <v>437</v>
      </c>
      <c r="AQ341" s="2">
        <v>65340</v>
      </c>
    </row>
    <row r="342" spans="1:43" x14ac:dyDescent="0.25">
      <c r="A342" t="s">
        <v>1315</v>
      </c>
      <c r="B342" t="s">
        <v>193</v>
      </c>
      <c r="C342" t="s">
        <v>387</v>
      </c>
      <c r="D342" t="s">
        <v>313</v>
      </c>
      <c r="E342" t="s">
        <v>406</v>
      </c>
      <c r="F342" t="s">
        <v>407</v>
      </c>
      <c r="G342" t="s">
        <v>454</v>
      </c>
      <c r="H342" t="s">
        <v>391</v>
      </c>
      <c r="I342" t="s">
        <v>410</v>
      </c>
      <c r="J342" s="1">
        <v>45257</v>
      </c>
      <c r="K342" s="1">
        <v>45288</v>
      </c>
      <c r="L342">
        <v>31</v>
      </c>
      <c r="M342" s="2">
        <v>325387</v>
      </c>
      <c r="N342" s="2">
        <v>287768</v>
      </c>
      <c r="O342" s="2">
        <v>-37619</v>
      </c>
      <c r="P342">
        <v>21</v>
      </c>
      <c r="Q342">
        <v>101.8</v>
      </c>
      <c r="R342">
        <v>46</v>
      </c>
      <c r="S342" t="s">
        <v>393</v>
      </c>
      <c r="T342" t="s">
        <v>393</v>
      </c>
      <c r="U342" t="s">
        <v>416</v>
      </c>
      <c r="V342">
        <v>100</v>
      </c>
      <c r="W342" t="s">
        <v>1316</v>
      </c>
      <c r="X342">
        <v>35</v>
      </c>
      <c r="Y342" t="s">
        <v>442</v>
      </c>
      <c r="Z342" t="s">
        <v>1317</v>
      </c>
      <c r="AA342">
        <v>448</v>
      </c>
      <c r="AB342">
        <v>27</v>
      </c>
      <c r="AC342">
        <v>69</v>
      </c>
      <c r="AD342" t="s">
        <v>457</v>
      </c>
      <c r="AE342">
        <v>7</v>
      </c>
      <c r="AF342">
        <v>3</v>
      </c>
      <c r="AG342" t="s">
        <v>424</v>
      </c>
      <c r="AH342">
        <v>14.25</v>
      </c>
      <c r="AI342" t="s">
        <v>458</v>
      </c>
      <c r="AJ342">
        <v>0</v>
      </c>
      <c r="AK342">
        <v>30077</v>
      </c>
      <c r="AL342" t="s">
        <v>402</v>
      </c>
      <c r="AM342">
        <v>307062</v>
      </c>
      <c r="AN342">
        <v>3</v>
      </c>
      <c r="AO342">
        <v>30</v>
      </c>
      <c r="AP342" t="s">
        <v>403</v>
      </c>
      <c r="AQ342" s="2">
        <v>-37619</v>
      </c>
    </row>
    <row r="343" spans="1:43" x14ac:dyDescent="0.25">
      <c r="A343" t="s">
        <v>1318</v>
      </c>
      <c r="B343" t="s">
        <v>222</v>
      </c>
      <c r="C343" t="s">
        <v>387</v>
      </c>
      <c r="D343" t="s">
        <v>313</v>
      </c>
      <c r="E343" t="s">
        <v>429</v>
      </c>
      <c r="F343" t="s">
        <v>440</v>
      </c>
      <c r="G343" t="s">
        <v>454</v>
      </c>
      <c r="H343" t="s">
        <v>473</v>
      </c>
      <c r="I343" t="s">
        <v>392</v>
      </c>
      <c r="J343" s="1">
        <v>44948</v>
      </c>
      <c r="K343" s="1">
        <v>45005</v>
      </c>
      <c r="L343">
        <v>57</v>
      </c>
      <c r="M343" s="2">
        <v>161814</v>
      </c>
      <c r="N343" s="2">
        <v>241670</v>
      </c>
      <c r="O343" s="2">
        <v>79856</v>
      </c>
      <c r="P343">
        <v>2</v>
      </c>
      <c r="Q343">
        <v>145.9</v>
      </c>
      <c r="R343">
        <v>32</v>
      </c>
      <c r="S343" t="s">
        <v>393</v>
      </c>
      <c r="T343" t="s">
        <v>503</v>
      </c>
      <c r="U343" t="s">
        <v>395</v>
      </c>
      <c r="V343">
        <v>50</v>
      </c>
      <c r="W343" t="s">
        <v>783</v>
      </c>
      <c r="X343">
        <v>20</v>
      </c>
      <c r="Y343" t="s">
        <v>442</v>
      </c>
      <c r="Z343" t="s">
        <v>859</v>
      </c>
      <c r="AA343">
        <v>384</v>
      </c>
      <c r="AB343">
        <v>108</v>
      </c>
      <c r="AC343">
        <v>36</v>
      </c>
      <c r="AD343" t="s">
        <v>444</v>
      </c>
      <c r="AE343">
        <v>7</v>
      </c>
      <c r="AF343">
        <v>5</v>
      </c>
      <c r="AG343" t="s">
        <v>424</v>
      </c>
      <c r="AH343">
        <v>7.96</v>
      </c>
      <c r="AI343" t="s">
        <v>436</v>
      </c>
      <c r="AJ343">
        <v>0</v>
      </c>
      <c r="AK343">
        <v>471567</v>
      </c>
      <c r="AL343" t="s">
        <v>402</v>
      </c>
      <c r="AM343">
        <v>192710</v>
      </c>
      <c r="AN343">
        <v>3</v>
      </c>
      <c r="AO343">
        <v>30</v>
      </c>
      <c r="AP343" t="s">
        <v>417</v>
      </c>
      <c r="AQ343" s="2">
        <v>79856</v>
      </c>
    </row>
    <row r="344" spans="1:43" x14ac:dyDescent="0.25">
      <c r="A344" t="s">
        <v>1319</v>
      </c>
      <c r="B344" t="s">
        <v>306</v>
      </c>
      <c r="C344" t="s">
        <v>468</v>
      </c>
      <c r="D344" t="s">
        <v>339</v>
      </c>
      <c r="E344" t="s">
        <v>496</v>
      </c>
      <c r="F344" t="s">
        <v>389</v>
      </c>
      <c r="G344" t="s">
        <v>408</v>
      </c>
      <c r="H344" t="s">
        <v>431</v>
      </c>
      <c r="I344" t="s">
        <v>469</v>
      </c>
      <c r="J344" s="1">
        <v>45027</v>
      </c>
      <c r="K344" s="1">
        <v>45036</v>
      </c>
      <c r="L344">
        <v>9</v>
      </c>
      <c r="M344" s="2">
        <v>63865</v>
      </c>
      <c r="N344" s="2">
        <v>30911</v>
      </c>
      <c r="O344" s="2">
        <v>-32954</v>
      </c>
      <c r="P344">
        <v>14</v>
      </c>
      <c r="Q344">
        <v>640.4</v>
      </c>
      <c r="R344">
        <v>92</v>
      </c>
      <c r="S344" t="s">
        <v>411</v>
      </c>
      <c r="T344" t="s">
        <v>393</v>
      </c>
      <c r="U344" t="s">
        <v>395</v>
      </c>
      <c r="V344">
        <v>0</v>
      </c>
      <c r="W344" t="s">
        <v>1320</v>
      </c>
      <c r="X344">
        <v>7</v>
      </c>
      <c r="Y344" t="s">
        <v>397</v>
      </c>
      <c r="Z344" t="s">
        <v>874</v>
      </c>
      <c r="AA344">
        <v>375</v>
      </c>
      <c r="AB344">
        <v>76</v>
      </c>
      <c r="AC344">
        <v>19</v>
      </c>
      <c r="AD344" t="s">
        <v>457</v>
      </c>
      <c r="AE344">
        <v>12</v>
      </c>
      <c r="AF344">
        <v>2</v>
      </c>
      <c r="AG344" t="s">
        <v>415</v>
      </c>
      <c r="AH344">
        <v>3.24</v>
      </c>
      <c r="AI344" t="s">
        <v>458</v>
      </c>
      <c r="AJ344">
        <v>0</v>
      </c>
      <c r="AK344">
        <v>482553</v>
      </c>
      <c r="AL344" t="s">
        <v>402</v>
      </c>
      <c r="AM344">
        <v>104246</v>
      </c>
      <c r="AN344">
        <v>3</v>
      </c>
      <c r="AO344">
        <v>180</v>
      </c>
      <c r="AP344" t="s">
        <v>403</v>
      </c>
      <c r="AQ344" s="2">
        <v>-32954</v>
      </c>
    </row>
    <row r="345" spans="1:43" x14ac:dyDescent="0.25">
      <c r="A345" t="s">
        <v>1321</v>
      </c>
      <c r="B345" t="s">
        <v>196</v>
      </c>
      <c r="C345" t="s">
        <v>387</v>
      </c>
      <c r="D345" t="s">
        <v>316</v>
      </c>
      <c r="E345" t="s">
        <v>453</v>
      </c>
      <c r="F345" t="s">
        <v>440</v>
      </c>
      <c r="G345" t="s">
        <v>408</v>
      </c>
      <c r="H345" t="s">
        <v>473</v>
      </c>
      <c r="I345" t="s">
        <v>392</v>
      </c>
      <c r="J345" s="1">
        <v>45000</v>
      </c>
      <c r="K345" s="1">
        <v>45041</v>
      </c>
      <c r="L345">
        <v>41</v>
      </c>
      <c r="M345" s="2">
        <v>275642</v>
      </c>
      <c r="N345" s="2">
        <v>330143</v>
      </c>
      <c r="O345" s="2">
        <v>54501</v>
      </c>
      <c r="P345">
        <v>4</v>
      </c>
      <c r="Q345">
        <v>184.8</v>
      </c>
      <c r="R345">
        <v>91</v>
      </c>
      <c r="S345" t="s">
        <v>411</v>
      </c>
      <c r="T345" t="s">
        <v>393</v>
      </c>
      <c r="U345" t="s">
        <v>395</v>
      </c>
      <c r="V345">
        <v>0</v>
      </c>
      <c r="W345" t="s">
        <v>1322</v>
      </c>
      <c r="X345">
        <v>12</v>
      </c>
      <c r="Y345" t="s">
        <v>449</v>
      </c>
      <c r="Z345" t="s">
        <v>639</v>
      </c>
      <c r="AA345">
        <v>215</v>
      </c>
      <c r="AB345">
        <v>118</v>
      </c>
      <c r="AC345">
        <v>75</v>
      </c>
      <c r="AD345" t="s">
        <v>399</v>
      </c>
      <c r="AE345">
        <v>7</v>
      </c>
      <c r="AF345">
        <v>6</v>
      </c>
      <c r="AG345" t="s">
        <v>451</v>
      </c>
      <c r="AH345">
        <v>12.48</v>
      </c>
      <c r="AI345" t="s">
        <v>479</v>
      </c>
      <c r="AJ345">
        <v>0</v>
      </c>
      <c r="AK345">
        <v>31857</v>
      </c>
      <c r="AL345" t="s">
        <v>425</v>
      </c>
      <c r="AM345">
        <v>278925</v>
      </c>
      <c r="AN345">
        <v>0</v>
      </c>
      <c r="AO345">
        <v>180</v>
      </c>
      <c r="AP345" t="s">
        <v>403</v>
      </c>
      <c r="AQ345" s="2">
        <v>54501</v>
      </c>
    </row>
    <row r="346" spans="1:43" x14ac:dyDescent="0.25">
      <c r="A346" t="s">
        <v>1323</v>
      </c>
      <c r="B346" t="s">
        <v>31</v>
      </c>
      <c r="C346" t="s">
        <v>428</v>
      </c>
      <c r="D346" t="s">
        <v>335</v>
      </c>
      <c r="E346" t="s">
        <v>453</v>
      </c>
      <c r="F346" t="s">
        <v>407</v>
      </c>
      <c r="G346" t="s">
        <v>430</v>
      </c>
      <c r="H346" t="s">
        <v>420</v>
      </c>
      <c r="I346" t="s">
        <v>392</v>
      </c>
      <c r="J346" s="1">
        <v>45924</v>
      </c>
      <c r="K346" s="1">
        <v>45973</v>
      </c>
      <c r="L346">
        <v>49</v>
      </c>
      <c r="M346" s="2">
        <v>326750</v>
      </c>
      <c r="N346" s="2">
        <v>297778</v>
      </c>
      <c r="O346" s="2">
        <v>-28972</v>
      </c>
      <c r="P346">
        <v>0</v>
      </c>
      <c r="Q346">
        <v>228.8</v>
      </c>
      <c r="R346">
        <v>27</v>
      </c>
      <c r="S346" t="s">
        <v>394</v>
      </c>
      <c r="T346" t="s">
        <v>503</v>
      </c>
      <c r="U346" t="s">
        <v>395</v>
      </c>
      <c r="V346">
        <v>0</v>
      </c>
      <c r="W346" t="s">
        <v>1324</v>
      </c>
      <c r="X346">
        <v>33</v>
      </c>
      <c r="Y346" t="s">
        <v>397</v>
      </c>
      <c r="Z346" t="s">
        <v>1325</v>
      </c>
      <c r="AA346">
        <v>375</v>
      </c>
      <c r="AB346">
        <v>32</v>
      </c>
      <c r="AC346">
        <v>88</v>
      </c>
      <c r="AD346" t="s">
        <v>435</v>
      </c>
      <c r="AE346">
        <v>7</v>
      </c>
      <c r="AF346">
        <v>2</v>
      </c>
      <c r="AG346" t="s">
        <v>415</v>
      </c>
      <c r="AH346">
        <v>0.13</v>
      </c>
      <c r="AI346" t="s">
        <v>401</v>
      </c>
      <c r="AJ346">
        <v>0</v>
      </c>
      <c r="AK346">
        <v>783910</v>
      </c>
      <c r="AL346" t="s">
        <v>416</v>
      </c>
      <c r="AM346">
        <v>350815</v>
      </c>
      <c r="AN346">
        <v>1</v>
      </c>
      <c r="AO346">
        <v>365</v>
      </c>
      <c r="AP346" t="s">
        <v>445</v>
      </c>
      <c r="AQ346" s="2">
        <v>-28972</v>
      </c>
    </row>
    <row r="347" spans="1:43" x14ac:dyDescent="0.25">
      <c r="A347" t="s">
        <v>1326</v>
      </c>
      <c r="B347" t="s">
        <v>203</v>
      </c>
      <c r="C347" t="s">
        <v>481</v>
      </c>
      <c r="D347" t="s">
        <v>336</v>
      </c>
      <c r="E347" t="s">
        <v>496</v>
      </c>
      <c r="F347" t="s">
        <v>407</v>
      </c>
      <c r="G347" t="s">
        <v>454</v>
      </c>
      <c r="H347" t="s">
        <v>409</v>
      </c>
      <c r="I347" t="s">
        <v>492</v>
      </c>
      <c r="J347" s="1">
        <v>44929</v>
      </c>
      <c r="K347" s="1">
        <v>44986</v>
      </c>
      <c r="L347">
        <v>57</v>
      </c>
      <c r="M347" s="2">
        <v>209849</v>
      </c>
      <c r="N347" s="2">
        <v>307219</v>
      </c>
      <c r="O347" s="2">
        <v>97370</v>
      </c>
      <c r="P347">
        <v>12</v>
      </c>
      <c r="Q347">
        <v>515.79999999999995</v>
      </c>
      <c r="R347">
        <v>91</v>
      </c>
      <c r="S347" t="s">
        <v>411</v>
      </c>
      <c r="T347" t="s">
        <v>411</v>
      </c>
      <c r="U347" t="s">
        <v>395</v>
      </c>
      <c r="V347">
        <v>0</v>
      </c>
      <c r="W347" t="s">
        <v>1327</v>
      </c>
      <c r="X347">
        <v>5</v>
      </c>
      <c r="Y347" t="s">
        <v>449</v>
      </c>
      <c r="Z347" t="s">
        <v>1328</v>
      </c>
      <c r="AA347">
        <v>71</v>
      </c>
      <c r="AB347">
        <v>25</v>
      </c>
      <c r="AC347">
        <v>25</v>
      </c>
      <c r="AD347" t="s">
        <v>399</v>
      </c>
      <c r="AE347">
        <v>21</v>
      </c>
      <c r="AF347">
        <v>6</v>
      </c>
      <c r="AG347" t="s">
        <v>424</v>
      </c>
      <c r="AH347">
        <v>9.48</v>
      </c>
      <c r="AI347" t="s">
        <v>436</v>
      </c>
      <c r="AJ347">
        <v>0</v>
      </c>
      <c r="AK347">
        <v>273557</v>
      </c>
      <c r="AL347" t="s">
        <v>402</v>
      </c>
      <c r="AM347">
        <v>241308</v>
      </c>
      <c r="AN347">
        <v>12</v>
      </c>
      <c r="AO347">
        <v>365</v>
      </c>
      <c r="AP347" t="s">
        <v>403</v>
      </c>
      <c r="AQ347" s="2">
        <v>97370</v>
      </c>
    </row>
    <row r="348" spans="1:43" x14ac:dyDescent="0.25">
      <c r="A348" t="s">
        <v>1329</v>
      </c>
      <c r="B348" t="s">
        <v>158</v>
      </c>
      <c r="C348" t="s">
        <v>468</v>
      </c>
      <c r="D348" t="s">
        <v>313</v>
      </c>
      <c r="E348" t="s">
        <v>388</v>
      </c>
      <c r="F348" t="s">
        <v>407</v>
      </c>
      <c r="G348" t="s">
        <v>430</v>
      </c>
      <c r="H348" t="s">
        <v>447</v>
      </c>
      <c r="I348" t="s">
        <v>432</v>
      </c>
      <c r="J348" s="1">
        <v>45041</v>
      </c>
      <c r="K348" s="1">
        <v>45071</v>
      </c>
      <c r="L348">
        <v>30</v>
      </c>
      <c r="M348" s="2">
        <v>287173</v>
      </c>
      <c r="N348" s="2">
        <v>371166</v>
      </c>
      <c r="O348" s="2">
        <v>83993</v>
      </c>
      <c r="P348">
        <v>16</v>
      </c>
      <c r="Q348">
        <v>290.3</v>
      </c>
      <c r="R348">
        <v>44</v>
      </c>
      <c r="S348" t="s">
        <v>393</v>
      </c>
      <c r="T348" t="s">
        <v>503</v>
      </c>
      <c r="U348" t="s">
        <v>416</v>
      </c>
      <c r="V348">
        <v>0</v>
      </c>
      <c r="W348" t="s">
        <v>1330</v>
      </c>
      <c r="X348">
        <v>5</v>
      </c>
      <c r="Y348" t="s">
        <v>397</v>
      </c>
      <c r="Z348" t="s">
        <v>1331</v>
      </c>
      <c r="AA348">
        <v>173</v>
      </c>
      <c r="AB348">
        <v>24</v>
      </c>
      <c r="AC348">
        <v>63</v>
      </c>
      <c r="AD348" t="s">
        <v>435</v>
      </c>
      <c r="AE348">
        <v>4</v>
      </c>
      <c r="AF348">
        <v>2</v>
      </c>
      <c r="AG348" t="s">
        <v>451</v>
      </c>
      <c r="AH348">
        <v>7.94</v>
      </c>
      <c r="AI348" t="s">
        <v>401</v>
      </c>
      <c r="AJ348">
        <v>0</v>
      </c>
      <c r="AK348">
        <v>152752</v>
      </c>
      <c r="AL348" t="s">
        <v>425</v>
      </c>
      <c r="AM348">
        <v>292693</v>
      </c>
      <c r="AN348">
        <v>3</v>
      </c>
      <c r="AO348">
        <v>180</v>
      </c>
      <c r="AP348" t="s">
        <v>437</v>
      </c>
      <c r="AQ348" s="2">
        <v>83993</v>
      </c>
    </row>
    <row r="349" spans="1:43" x14ac:dyDescent="0.25">
      <c r="A349" t="s">
        <v>1332</v>
      </c>
      <c r="B349" t="s">
        <v>163</v>
      </c>
      <c r="C349" t="s">
        <v>439</v>
      </c>
      <c r="D349" t="s">
        <v>315</v>
      </c>
      <c r="E349" t="s">
        <v>388</v>
      </c>
      <c r="F349" t="s">
        <v>389</v>
      </c>
      <c r="G349" t="s">
        <v>430</v>
      </c>
      <c r="H349" t="s">
        <v>391</v>
      </c>
      <c r="I349" t="s">
        <v>392</v>
      </c>
      <c r="J349" s="1">
        <v>45208</v>
      </c>
      <c r="K349" s="1">
        <v>45252</v>
      </c>
      <c r="L349">
        <v>44</v>
      </c>
      <c r="M349" s="2">
        <v>381005</v>
      </c>
      <c r="N349" s="2">
        <v>420094</v>
      </c>
      <c r="O349" s="2">
        <v>39089</v>
      </c>
      <c r="P349">
        <v>14</v>
      </c>
      <c r="Q349">
        <v>100.3</v>
      </c>
      <c r="R349">
        <v>89</v>
      </c>
      <c r="S349" t="s">
        <v>411</v>
      </c>
      <c r="T349" t="s">
        <v>394</v>
      </c>
      <c r="U349" t="s">
        <v>416</v>
      </c>
      <c r="V349">
        <v>83</v>
      </c>
      <c r="W349" t="s">
        <v>1333</v>
      </c>
      <c r="X349">
        <v>45</v>
      </c>
      <c r="Y349" t="s">
        <v>422</v>
      </c>
      <c r="Z349" t="s">
        <v>1123</v>
      </c>
      <c r="AA349">
        <v>87</v>
      </c>
      <c r="AB349">
        <v>38</v>
      </c>
      <c r="AC349">
        <v>44</v>
      </c>
      <c r="AD349" t="s">
        <v>444</v>
      </c>
      <c r="AE349">
        <v>9</v>
      </c>
      <c r="AF349">
        <v>2</v>
      </c>
      <c r="AG349" t="s">
        <v>424</v>
      </c>
      <c r="AH349">
        <v>2.37</v>
      </c>
      <c r="AI349" t="s">
        <v>401</v>
      </c>
      <c r="AJ349">
        <v>0</v>
      </c>
      <c r="AK349">
        <v>143838</v>
      </c>
      <c r="AL349" t="s">
        <v>416</v>
      </c>
      <c r="AM349">
        <v>421943</v>
      </c>
      <c r="AN349">
        <v>2</v>
      </c>
      <c r="AO349">
        <v>30</v>
      </c>
      <c r="AP349" t="s">
        <v>403</v>
      </c>
      <c r="AQ349" s="2">
        <v>39089</v>
      </c>
    </row>
    <row r="350" spans="1:43" x14ac:dyDescent="0.25">
      <c r="A350" t="s">
        <v>1334</v>
      </c>
      <c r="B350" t="s">
        <v>198</v>
      </c>
      <c r="C350" t="s">
        <v>481</v>
      </c>
      <c r="D350" t="s">
        <v>337</v>
      </c>
      <c r="E350" t="s">
        <v>460</v>
      </c>
      <c r="F350" t="s">
        <v>419</v>
      </c>
      <c r="G350" t="s">
        <v>390</v>
      </c>
      <c r="H350" t="s">
        <v>409</v>
      </c>
      <c r="I350" t="s">
        <v>392</v>
      </c>
      <c r="J350" s="1">
        <v>45664</v>
      </c>
      <c r="K350" s="1">
        <v>45700</v>
      </c>
      <c r="L350">
        <v>36</v>
      </c>
      <c r="M350" s="2">
        <v>29000</v>
      </c>
      <c r="N350" s="2">
        <v>62640</v>
      </c>
      <c r="O350" s="2">
        <v>33640</v>
      </c>
      <c r="P350">
        <v>21</v>
      </c>
      <c r="Q350">
        <v>201.1</v>
      </c>
      <c r="R350">
        <v>60</v>
      </c>
      <c r="S350" t="s">
        <v>393</v>
      </c>
      <c r="T350" t="s">
        <v>393</v>
      </c>
      <c r="U350" t="s">
        <v>416</v>
      </c>
      <c r="V350">
        <v>0</v>
      </c>
      <c r="W350" t="s">
        <v>1302</v>
      </c>
      <c r="X350">
        <v>5</v>
      </c>
      <c r="Y350" t="s">
        <v>442</v>
      </c>
      <c r="Z350" t="s">
        <v>1335</v>
      </c>
      <c r="AA350">
        <v>95</v>
      </c>
      <c r="AB350">
        <v>58</v>
      </c>
      <c r="AC350">
        <v>42</v>
      </c>
      <c r="AD350" t="s">
        <v>399</v>
      </c>
      <c r="AE350">
        <v>2</v>
      </c>
      <c r="AF350">
        <v>7</v>
      </c>
      <c r="AG350" t="s">
        <v>424</v>
      </c>
      <c r="AH350">
        <v>7.52</v>
      </c>
      <c r="AI350" t="s">
        <v>458</v>
      </c>
      <c r="AJ350">
        <v>0</v>
      </c>
      <c r="AK350">
        <v>251282</v>
      </c>
      <c r="AL350" t="s">
        <v>402</v>
      </c>
      <c r="AM350">
        <v>30761</v>
      </c>
      <c r="AN350">
        <v>11</v>
      </c>
      <c r="AO350">
        <v>30</v>
      </c>
      <c r="AP350" t="s">
        <v>437</v>
      </c>
      <c r="AQ350" s="2">
        <v>33640</v>
      </c>
    </row>
    <row r="351" spans="1:43" x14ac:dyDescent="0.25">
      <c r="A351" t="s">
        <v>1336</v>
      </c>
      <c r="B351" t="s">
        <v>16</v>
      </c>
      <c r="C351" t="s">
        <v>387</v>
      </c>
      <c r="D351" t="s">
        <v>328</v>
      </c>
      <c r="E351" t="s">
        <v>406</v>
      </c>
      <c r="F351" t="s">
        <v>485</v>
      </c>
      <c r="G351" t="s">
        <v>454</v>
      </c>
      <c r="H351" t="s">
        <v>391</v>
      </c>
      <c r="I351" t="s">
        <v>410</v>
      </c>
      <c r="J351" s="1">
        <v>45549</v>
      </c>
      <c r="K351" s="1">
        <v>45594</v>
      </c>
      <c r="L351">
        <v>45</v>
      </c>
      <c r="M351" s="2">
        <v>483172</v>
      </c>
      <c r="N351" s="2">
        <v>552893</v>
      </c>
      <c r="O351" s="2">
        <v>69721</v>
      </c>
      <c r="P351">
        <v>4</v>
      </c>
      <c r="Q351">
        <v>386.8</v>
      </c>
      <c r="R351">
        <v>82</v>
      </c>
      <c r="S351" t="s">
        <v>411</v>
      </c>
      <c r="T351" t="s">
        <v>394</v>
      </c>
      <c r="U351" t="s">
        <v>395</v>
      </c>
      <c r="V351">
        <v>97</v>
      </c>
      <c r="W351" t="s">
        <v>632</v>
      </c>
      <c r="X351">
        <v>11</v>
      </c>
      <c r="Y351" t="s">
        <v>397</v>
      </c>
      <c r="Z351" t="s">
        <v>1337</v>
      </c>
      <c r="AA351">
        <v>214</v>
      </c>
      <c r="AB351">
        <v>32</v>
      </c>
      <c r="AC351">
        <v>69</v>
      </c>
      <c r="AD351" t="s">
        <v>457</v>
      </c>
      <c r="AE351">
        <v>14</v>
      </c>
      <c r="AF351">
        <v>3</v>
      </c>
      <c r="AG351" t="s">
        <v>451</v>
      </c>
      <c r="AH351">
        <v>15.04</v>
      </c>
      <c r="AI351" t="s">
        <v>401</v>
      </c>
      <c r="AJ351">
        <v>0</v>
      </c>
      <c r="AK351">
        <v>228642</v>
      </c>
      <c r="AL351" t="s">
        <v>402</v>
      </c>
      <c r="AM351">
        <v>490114</v>
      </c>
      <c r="AN351">
        <v>5</v>
      </c>
      <c r="AO351">
        <v>30</v>
      </c>
      <c r="AP351" t="s">
        <v>403</v>
      </c>
      <c r="AQ351" s="2">
        <v>69721</v>
      </c>
    </row>
    <row r="352" spans="1:43" x14ac:dyDescent="0.25">
      <c r="A352" t="s">
        <v>1338</v>
      </c>
      <c r="B352" t="s">
        <v>145</v>
      </c>
      <c r="C352" t="s">
        <v>481</v>
      </c>
      <c r="D352" t="s">
        <v>339</v>
      </c>
      <c r="E352" t="s">
        <v>496</v>
      </c>
      <c r="F352" t="s">
        <v>407</v>
      </c>
      <c r="G352" t="s">
        <v>430</v>
      </c>
      <c r="H352" t="s">
        <v>420</v>
      </c>
      <c r="I352" t="s">
        <v>410</v>
      </c>
      <c r="J352" s="1">
        <v>45771</v>
      </c>
      <c r="K352" s="1">
        <v>45784</v>
      </c>
      <c r="L352">
        <v>13</v>
      </c>
      <c r="M352" s="2">
        <v>177479</v>
      </c>
      <c r="N352" s="2">
        <v>147108</v>
      </c>
      <c r="O352" s="2">
        <v>-30371</v>
      </c>
      <c r="P352">
        <v>16</v>
      </c>
      <c r="Q352">
        <v>811.2</v>
      </c>
      <c r="R352">
        <v>66</v>
      </c>
      <c r="S352" t="s">
        <v>411</v>
      </c>
      <c r="T352" t="s">
        <v>393</v>
      </c>
      <c r="U352" t="s">
        <v>416</v>
      </c>
      <c r="V352">
        <v>71</v>
      </c>
      <c r="W352" t="s">
        <v>1339</v>
      </c>
      <c r="X352">
        <v>21</v>
      </c>
      <c r="Y352" t="s">
        <v>442</v>
      </c>
      <c r="Z352" t="s">
        <v>931</v>
      </c>
      <c r="AA352">
        <v>63</v>
      </c>
      <c r="AB352">
        <v>107</v>
      </c>
      <c r="AC352">
        <v>31</v>
      </c>
      <c r="AD352" t="s">
        <v>399</v>
      </c>
      <c r="AE352">
        <v>2</v>
      </c>
      <c r="AF352">
        <v>5</v>
      </c>
      <c r="AG352" t="s">
        <v>400</v>
      </c>
      <c r="AH352">
        <v>10.91</v>
      </c>
      <c r="AI352" t="s">
        <v>479</v>
      </c>
      <c r="AJ352">
        <v>34228</v>
      </c>
      <c r="AK352">
        <v>45931</v>
      </c>
      <c r="AL352" t="s">
        <v>416</v>
      </c>
      <c r="AM352">
        <v>214308</v>
      </c>
      <c r="AN352">
        <v>8</v>
      </c>
      <c r="AO352">
        <v>365</v>
      </c>
      <c r="AP352" t="s">
        <v>445</v>
      </c>
      <c r="AQ352" s="2">
        <v>-30371</v>
      </c>
    </row>
    <row r="353" spans="1:43" x14ac:dyDescent="0.25">
      <c r="A353" t="s">
        <v>1340</v>
      </c>
      <c r="B353" t="s">
        <v>72</v>
      </c>
      <c r="C353" t="s">
        <v>468</v>
      </c>
      <c r="D353" t="s">
        <v>333</v>
      </c>
      <c r="E353" t="s">
        <v>388</v>
      </c>
      <c r="F353" t="s">
        <v>407</v>
      </c>
      <c r="G353" t="s">
        <v>390</v>
      </c>
      <c r="H353" t="s">
        <v>431</v>
      </c>
      <c r="I353" t="s">
        <v>492</v>
      </c>
      <c r="J353" s="1">
        <v>44991</v>
      </c>
      <c r="K353" s="1">
        <v>45033</v>
      </c>
      <c r="L353">
        <v>42</v>
      </c>
      <c r="M353" s="2">
        <v>441416</v>
      </c>
      <c r="N353" s="2">
        <v>500927</v>
      </c>
      <c r="O353" s="2">
        <v>59511</v>
      </c>
      <c r="P353">
        <v>2</v>
      </c>
      <c r="Q353">
        <v>86.2</v>
      </c>
      <c r="R353">
        <v>22</v>
      </c>
      <c r="S353" t="s">
        <v>394</v>
      </c>
      <c r="T353" t="s">
        <v>393</v>
      </c>
      <c r="U353" t="s">
        <v>395</v>
      </c>
      <c r="V353">
        <v>0</v>
      </c>
      <c r="W353" t="s">
        <v>1341</v>
      </c>
      <c r="X353">
        <v>38</v>
      </c>
      <c r="Y353" t="s">
        <v>449</v>
      </c>
      <c r="Z353" t="s">
        <v>1342</v>
      </c>
      <c r="AA353">
        <v>250</v>
      </c>
      <c r="AB353">
        <v>71</v>
      </c>
      <c r="AC353">
        <v>40</v>
      </c>
      <c r="AD353" t="s">
        <v>435</v>
      </c>
      <c r="AE353">
        <v>21</v>
      </c>
      <c r="AF353">
        <v>8</v>
      </c>
      <c r="AG353" t="s">
        <v>415</v>
      </c>
      <c r="AH353">
        <v>4.8600000000000003</v>
      </c>
      <c r="AI353" t="s">
        <v>436</v>
      </c>
      <c r="AJ353">
        <v>0</v>
      </c>
      <c r="AK353">
        <v>419914</v>
      </c>
      <c r="AL353" t="s">
        <v>425</v>
      </c>
      <c r="AM353">
        <v>481203</v>
      </c>
      <c r="AN353">
        <v>4</v>
      </c>
      <c r="AO353">
        <v>90</v>
      </c>
      <c r="AP353" t="s">
        <v>445</v>
      </c>
      <c r="AQ353" s="2">
        <v>59511</v>
      </c>
    </row>
    <row r="354" spans="1:43" x14ac:dyDescent="0.25">
      <c r="A354" t="s">
        <v>1343</v>
      </c>
      <c r="B354" t="s">
        <v>42</v>
      </c>
      <c r="C354" t="s">
        <v>468</v>
      </c>
      <c r="D354" t="s">
        <v>344</v>
      </c>
      <c r="E354" t="s">
        <v>496</v>
      </c>
      <c r="F354" t="s">
        <v>440</v>
      </c>
      <c r="G354" t="s">
        <v>390</v>
      </c>
      <c r="H354" t="s">
        <v>431</v>
      </c>
      <c r="I354" t="s">
        <v>492</v>
      </c>
      <c r="J354" s="1">
        <v>45912</v>
      </c>
      <c r="K354" s="1">
        <v>45970</v>
      </c>
      <c r="L354">
        <v>58</v>
      </c>
      <c r="M354" s="2">
        <v>212918</v>
      </c>
      <c r="N354" s="2">
        <v>322866</v>
      </c>
      <c r="O354" s="2">
        <v>109948</v>
      </c>
      <c r="P354">
        <v>19</v>
      </c>
      <c r="Q354">
        <v>350.2</v>
      </c>
      <c r="R354">
        <v>60</v>
      </c>
      <c r="S354" t="s">
        <v>393</v>
      </c>
      <c r="T354" t="s">
        <v>411</v>
      </c>
      <c r="U354" t="s">
        <v>395</v>
      </c>
      <c r="V354">
        <v>0</v>
      </c>
      <c r="W354" t="s">
        <v>1344</v>
      </c>
      <c r="X354">
        <v>25</v>
      </c>
      <c r="Y354" t="s">
        <v>442</v>
      </c>
      <c r="Z354" t="s">
        <v>1281</v>
      </c>
      <c r="AA354">
        <v>311</v>
      </c>
      <c r="AB354">
        <v>30</v>
      </c>
      <c r="AC354">
        <v>28</v>
      </c>
      <c r="AD354" t="s">
        <v>444</v>
      </c>
      <c r="AE354">
        <v>0</v>
      </c>
      <c r="AF354">
        <v>6</v>
      </c>
      <c r="AG354" t="s">
        <v>400</v>
      </c>
      <c r="AH354">
        <v>4</v>
      </c>
      <c r="AI354" t="s">
        <v>479</v>
      </c>
      <c r="AJ354">
        <v>0</v>
      </c>
      <c r="AK354">
        <v>83952</v>
      </c>
      <c r="AL354" t="s">
        <v>425</v>
      </c>
      <c r="AM354">
        <v>252030</v>
      </c>
      <c r="AN354">
        <v>12</v>
      </c>
      <c r="AO354">
        <v>90</v>
      </c>
      <c r="AP354" t="s">
        <v>445</v>
      </c>
      <c r="AQ354" s="2">
        <v>109948</v>
      </c>
    </row>
    <row r="355" spans="1:43" x14ac:dyDescent="0.25">
      <c r="A355" t="s">
        <v>1345</v>
      </c>
      <c r="B355" t="s">
        <v>142</v>
      </c>
      <c r="C355" t="s">
        <v>439</v>
      </c>
      <c r="D355" t="s">
        <v>340</v>
      </c>
      <c r="E355" t="s">
        <v>429</v>
      </c>
      <c r="F355" t="s">
        <v>407</v>
      </c>
      <c r="G355" t="s">
        <v>430</v>
      </c>
      <c r="H355" t="s">
        <v>420</v>
      </c>
      <c r="I355" t="s">
        <v>392</v>
      </c>
      <c r="J355" s="1">
        <v>45755</v>
      </c>
      <c r="K355" s="1">
        <v>45790</v>
      </c>
      <c r="L355">
        <v>35</v>
      </c>
      <c r="M355" s="2">
        <v>141087</v>
      </c>
      <c r="N355" s="2">
        <v>101623</v>
      </c>
      <c r="O355" s="2">
        <v>-39464</v>
      </c>
      <c r="P355">
        <v>9</v>
      </c>
      <c r="Q355">
        <v>388.3</v>
      </c>
      <c r="R355">
        <v>3</v>
      </c>
      <c r="S355" t="s">
        <v>394</v>
      </c>
      <c r="T355" t="s">
        <v>393</v>
      </c>
      <c r="U355" t="s">
        <v>412</v>
      </c>
      <c r="V355">
        <v>0</v>
      </c>
      <c r="W355" t="s">
        <v>1346</v>
      </c>
      <c r="X355">
        <v>37</v>
      </c>
      <c r="Y355" t="s">
        <v>442</v>
      </c>
      <c r="Z355" t="s">
        <v>1347</v>
      </c>
      <c r="AA355">
        <v>141</v>
      </c>
      <c r="AB355">
        <v>14</v>
      </c>
      <c r="AC355">
        <v>23</v>
      </c>
      <c r="AD355" t="s">
        <v>457</v>
      </c>
      <c r="AE355">
        <v>19</v>
      </c>
      <c r="AF355">
        <v>6</v>
      </c>
      <c r="AG355" t="s">
        <v>415</v>
      </c>
      <c r="AH355">
        <v>15.33</v>
      </c>
      <c r="AI355" t="s">
        <v>401</v>
      </c>
      <c r="AJ355">
        <v>29466</v>
      </c>
      <c r="AK355">
        <v>329973</v>
      </c>
      <c r="AL355" t="s">
        <v>425</v>
      </c>
      <c r="AM355">
        <v>165167</v>
      </c>
      <c r="AN355">
        <v>7</v>
      </c>
      <c r="AO355">
        <v>90</v>
      </c>
      <c r="AP355" t="s">
        <v>417</v>
      </c>
      <c r="AQ355" s="2">
        <v>-39464</v>
      </c>
    </row>
    <row r="356" spans="1:43" x14ac:dyDescent="0.25">
      <c r="A356" t="s">
        <v>1348</v>
      </c>
      <c r="B356" t="s">
        <v>171</v>
      </c>
      <c r="C356" t="s">
        <v>405</v>
      </c>
      <c r="D356" t="s">
        <v>339</v>
      </c>
      <c r="E356" t="s">
        <v>460</v>
      </c>
      <c r="F356" t="s">
        <v>485</v>
      </c>
      <c r="G356" t="s">
        <v>430</v>
      </c>
      <c r="H356" t="s">
        <v>447</v>
      </c>
      <c r="I356" t="s">
        <v>469</v>
      </c>
      <c r="J356" s="1">
        <v>45712</v>
      </c>
      <c r="K356" s="1">
        <v>45714</v>
      </c>
      <c r="L356">
        <v>2</v>
      </c>
      <c r="M356" s="2">
        <v>153069</v>
      </c>
      <c r="N356" s="2">
        <v>240613</v>
      </c>
      <c r="O356" s="2">
        <v>87544</v>
      </c>
      <c r="P356">
        <v>16</v>
      </c>
      <c r="Q356">
        <v>475.9</v>
      </c>
      <c r="R356">
        <v>48</v>
      </c>
      <c r="S356" t="s">
        <v>393</v>
      </c>
      <c r="T356" t="s">
        <v>394</v>
      </c>
      <c r="U356" t="s">
        <v>416</v>
      </c>
      <c r="V356">
        <v>0</v>
      </c>
      <c r="W356" t="s">
        <v>592</v>
      </c>
      <c r="X356">
        <v>30</v>
      </c>
      <c r="Y356" t="s">
        <v>449</v>
      </c>
      <c r="Z356" t="s">
        <v>1349</v>
      </c>
      <c r="AA356">
        <v>286</v>
      </c>
      <c r="AB356">
        <v>31</v>
      </c>
      <c r="AC356">
        <v>24</v>
      </c>
      <c r="AD356" t="s">
        <v>457</v>
      </c>
      <c r="AE356">
        <v>14</v>
      </c>
      <c r="AF356">
        <v>4</v>
      </c>
      <c r="AG356" t="s">
        <v>415</v>
      </c>
      <c r="AH356">
        <v>5.35</v>
      </c>
      <c r="AI356" t="s">
        <v>401</v>
      </c>
      <c r="AJ356">
        <v>56991</v>
      </c>
      <c r="AK356">
        <v>11310</v>
      </c>
      <c r="AL356" t="s">
        <v>416</v>
      </c>
      <c r="AM356">
        <v>190429</v>
      </c>
      <c r="AN356">
        <v>2</v>
      </c>
      <c r="AO356">
        <v>365</v>
      </c>
      <c r="AP356" t="s">
        <v>426</v>
      </c>
      <c r="AQ356" s="2">
        <v>87544</v>
      </c>
    </row>
    <row r="357" spans="1:43" x14ac:dyDescent="0.25">
      <c r="A357" t="s">
        <v>1350</v>
      </c>
      <c r="B357" t="s">
        <v>247</v>
      </c>
      <c r="C357" t="s">
        <v>468</v>
      </c>
      <c r="D357" t="s">
        <v>323</v>
      </c>
      <c r="E357" t="s">
        <v>460</v>
      </c>
      <c r="F357" t="s">
        <v>407</v>
      </c>
      <c r="G357" t="s">
        <v>454</v>
      </c>
      <c r="H357" t="s">
        <v>420</v>
      </c>
      <c r="I357" t="s">
        <v>469</v>
      </c>
      <c r="J357" s="1">
        <v>45769</v>
      </c>
      <c r="K357" s="1">
        <v>45779</v>
      </c>
      <c r="L357">
        <v>10</v>
      </c>
      <c r="M357" s="2">
        <v>270478</v>
      </c>
      <c r="N357" s="2">
        <v>337725</v>
      </c>
      <c r="O357" s="2">
        <v>67247</v>
      </c>
      <c r="P357">
        <v>21</v>
      </c>
      <c r="Q357">
        <v>120.8</v>
      </c>
      <c r="R357">
        <v>55</v>
      </c>
      <c r="S357" t="s">
        <v>393</v>
      </c>
      <c r="T357" t="s">
        <v>393</v>
      </c>
      <c r="U357" t="s">
        <v>416</v>
      </c>
      <c r="V357">
        <v>0</v>
      </c>
      <c r="W357" t="s">
        <v>1351</v>
      </c>
      <c r="X357">
        <v>42</v>
      </c>
      <c r="Y357" t="s">
        <v>449</v>
      </c>
      <c r="Z357" t="s">
        <v>1352</v>
      </c>
      <c r="AA357">
        <v>255</v>
      </c>
      <c r="AB357">
        <v>88</v>
      </c>
      <c r="AC357">
        <v>90</v>
      </c>
      <c r="AD357" t="s">
        <v>444</v>
      </c>
      <c r="AE357">
        <v>7</v>
      </c>
      <c r="AF357">
        <v>3</v>
      </c>
      <c r="AG357" t="s">
        <v>451</v>
      </c>
      <c r="AH357">
        <v>5.58</v>
      </c>
      <c r="AI357" t="s">
        <v>401</v>
      </c>
      <c r="AJ357">
        <v>32625</v>
      </c>
      <c r="AK357">
        <v>593455</v>
      </c>
      <c r="AL357" t="s">
        <v>425</v>
      </c>
      <c r="AM357">
        <v>257285</v>
      </c>
      <c r="AN357">
        <v>8</v>
      </c>
      <c r="AO357">
        <v>90</v>
      </c>
      <c r="AP357" t="s">
        <v>403</v>
      </c>
      <c r="AQ357" s="2">
        <v>67247</v>
      </c>
    </row>
    <row r="358" spans="1:43" x14ac:dyDescent="0.25">
      <c r="A358" t="s">
        <v>1353</v>
      </c>
      <c r="B358" t="s">
        <v>122</v>
      </c>
      <c r="C358" t="s">
        <v>428</v>
      </c>
      <c r="D358" t="s">
        <v>315</v>
      </c>
      <c r="E358" t="s">
        <v>460</v>
      </c>
      <c r="F358" t="s">
        <v>440</v>
      </c>
      <c r="G358" t="s">
        <v>390</v>
      </c>
      <c r="H358" t="s">
        <v>391</v>
      </c>
      <c r="I358" t="s">
        <v>469</v>
      </c>
      <c r="J358" s="1">
        <v>45545</v>
      </c>
      <c r="K358" s="1">
        <v>45593</v>
      </c>
      <c r="L358">
        <v>48</v>
      </c>
      <c r="M358" s="2">
        <v>140482</v>
      </c>
      <c r="N358" s="2">
        <v>118291</v>
      </c>
      <c r="O358" s="2">
        <v>-22191</v>
      </c>
      <c r="P358">
        <v>2</v>
      </c>
      <c r="Q358">
        <v>167.5</v>
      </c>
      <c r="R358">
        <v>70</v>
      </c>
      <c r="S358" t="s">
        <v>411</v>
      </c>
      <c r="T358" t="s">
        <v>394</v>
      </c>
      <c r="U358" t="s">
        <v>412</v>
      </c>
      <c r="V358">
        <v>0</v>
      </c>
      <c r="W358" t="s">
        <v>465</v>
      </c>
      <c r="X358">
        <v>17</v>
      </c>
      <c r="Y358" t="s">
        <v>422</v>
      </c>
      <c r="Z358" t="s">
        <v>1354</v>
      </c>
      <c r="AA358">
        <v>24</v>
      </c>
      <c r="AB358">
        <v>95</v>
      </c>
      <c r="AC358">
        <v>53</v>
      </c>
      <c r="AD358" t="s">
        <v>399</v>
      </c>
      <c r="AE358">
        <v>7</v>
      </c>
      <c r="AF358">
        <v>3</v>
      </c>
      <c r="AG358" t="s">
        <v>424</v>
      </c>
      <c r="AH358">
        <v>12.84</v>
      </c>
      <c r="AI358" t="s">
        <v>479</v>
      </c>
      <c r="AJ358">
        <v>33923</v>
      </c>
      <c r="AK358">
        <v>19457</v>
      </c>
      <c r="AL358" t="s">
        <v>425</v>
      </c>
      <c r="AM358">
        <v>186607</v>
      </c>
      <c r="AN358">
        <v>4</v>
      </c>
      <c r="AO358">
        <v>90</v>
      </c>
      <c r="AP358" t="s">
        <v>426</v>
      </c>
      <c r="AQ358" s="2">
        <v>-22191</v>
      </c>
    </row>
    <row r="359" spans="1:43" x14ac:dyDescent="0.25">
      <c r="A359" t="s">
        <v>1355</v>
      </c>
      <c r="B359" t="s">
        <v>248</v>
      </c>
      <c r="C359" t="s">
        <v>387</v>
      </c>
      <c r="D359" t="s">
        <v>315</v>
      </c>
      <c r="E359" t="s">
        <v>453</v>
      </c>
      <c r="F359" t="s">
        <v>407</v>
      </c>
      <c r="G359" t="s">
        <v>408</v>
      </c>
      <c r="H359" t="s">
        <v>420</v>
      </c>
      <c r="I359" t="s">
        <v>469</v>
      </c>
      <c r="J359" s="1">
        <v>45459</v>
      </c>
      <c r="K359" s="1">
        <v>45471</v>
      </c>
      <c r="L359">
        <v>12</v>
      </c>
      <c r="M359" s="2">
        <v>8217</v>
      </c>
      <c r="N359" s="2">
        <v>-17308</v>
      </c>
      <c r="O359" s="2">
        <v>-25525</v>
      </c>
      <c r="P359">
        <v>19</v>
      </c>
      <c r="Q359">
        <v>867.9</v>
      </c>
      <c r="R359">
        <v>62</v>
      </c>
      <c r="S359" t="s">
        <v>411</v>
      </c>
      <c r="T359" t="s">
        <v>411</v>
      </c>
      <c r="U359" t="s">
        <v>395</v>
      </c>
      <c r="V359">
        <v>53</v>
      </c>
      <c r="W359" t="s">
        <v>1356</v>
      </c>
      <c r="X359">
        <v>18</v>
      </c>
      <c r="Y359" t="s">
        <v>442</v>
      </c>
      <c r="Z359" t="s">
        <v>563</v>
      </c>
      <c r="AA359">
        <v>369</v>
      </c>
      <c r="AB359">
        <v>18</v>
      </c>
      <c r="AC359">
        <v>43</v>
      </c>
      <c r="AD359" t="s">
        <v>457</v>
      </c>
      <c r="AE359">
        <v>4</v>
      </c>
      <c r="AF359">
        <v>4</v>
      </c>
      <c r="AG359" t="s">
        <v>400</v>
      </c>
      <c r="AH359">
        <v>2.5499999999999998</v>
      </c>
      <c r="AI359" t="s">
        <v>458</v>
      </c>
      <c r="AJ359">
        <v>0</v>
      </c>
      <c r="AK359">
        <v>856477</v>
      </c>
      <c r="AL359" t="s">
        <v>416</v>
      </c>
      <c r="AM359">
        <v>14778</v>
      </c>
      <c r="AN359">
        <v>2</v>
      </c>
      <c r="AO359">
        <v>180</v>
      </c>
      <c r="AP359" t="s">
        <v>417</v>
      </c>
      <c r="AQ359" s="2">
        <v>-25525</v>
      </c>
    </row>
    <row r="360" spans="1:43" x14ac:dyDescent="0.25">
      <c r="A360" t="s">
        <v>1357</v>
      </c>
      <c r="B360" t="s">
        <v>301</v>
      </c>
      <c r="C360" t="s">
        <v>405</v>
      </c>
      <c r="D360" t="s">
        <v>323</v>
      </c>
      <c r="E360" t="s">
        <v>460</v>
      </c>
      <c r="F360" t="s">
        <v>485</v>
      </c>
      <c r="G360" t="s">
        <v>408</v>
      </c>
      <c r="H360" t="s">
        <v>420</v>
      </c>
      <c r="I360" t="s">
        <v>469</v>
      </c>
      <c r="J360" s="1">
        <v>45226</v>
      </c>
      <c r="K360" s="1">
        <v>45261</v>
      </c>
      <c r="L360">
        <v>35</v>
      </c>
      <c r="M360" s="2">
        <v>236217</v>
      </c>
      <c r="N360" s="2">
        <v>280209</v>
      </c>
      <c r="O360" s="2">
        <v>43992</v>
      </c>
      <c r="P360">
        <v>9</v>
      </c>
      <c r="Q360">
        <v>94</v>
      </c>
      <c r="R360">
        <v>45</v>
      </c>
      <c r="S360" t="s">
        <v>393</v>
      </c>
      <c r="T360" t="s">
        <v>393</v>
      </c>
      <c r="U360" t="s">
        <v>416</v>
      </c>
      <c r="V360">
        <v>0</v>
      </c>
      <c r="W360" t="s">
        <v>1358</v>
      </c>
      <c r="X360">
        <v>23</v>
      </c>
      <c r="Y360" t="s">
        <v>462</v>
      </c>
      <c r="Z360" t="s">
        <v>1189</v>
      </c>
      <c r="AA360">
        <v>238</v>
      </c>
      <c r="AB360">
        <v>28</v>
      </c>
      <c r="AC360">
        <v>71</v>
      </c>
      <c r="AD360" t="s">
        <v>435</v>
      </c>
      <c r="AE360">
        <v>9</v>
      </c>
      <c r="AF360">
        <v>5</v>
      </c>
      <c r="AG360" t="s">
        <v>400</v>
      </c>
      <c r="AH360">
        <v>4.91</v>
      </c>
      <c r="AI360" t="s">
        <v>458</v>
      </c>
      <c r="AJ360">
        <v>0</v>
      </c>
      <c r="AK360">
        <v>316967</v>
      </c>
      <c r="AL360" t="s">
        <v>402</v>
      </c>
      <c r="AM360">
        <v>269555</v>
      </c>
      <c r="AN360">
        <v>10</v>
      </c>
      <c r="AO360">
        <v>90</v>
      </c>
      <c r="AP360" t="s">
        <v>426</v>
      </c>
      <c r="AQ360" s="2">
        <v>43992</v>
      </c>
    </row>
    <row r="361" spans="1:43" x14ac:dyDescent="0.25">
      <c r="A361" t="s">
        <v>1359</v>
      </c>
      <c r="B361" t="s">
        <v>128</v>
      </c>
      <c r="C361" t="s">
        <v>481</v>
      </c>
      <c r="D361" t="s">
        <v>343</v>
      </c>
      <c r="E361" t="s">
        <v>496</v>
      </c>
      <c r="F361" t="s">
        <v>440</v>
      </c>
      <c r="G361" t="s">
        <v>408</v>
      </c>
      <c r="H361" t="s">
        <v>447</v>
      </c>
      <c r="I361" t="s">
        <v>432</v>
      </c>
      <c r="J361" s="1">
        <v>45924</v>
      </c>
      <c r="K361" s="1">
        <v>45978</v>
      </c>
      <c r="L361">
        <v>54</v>
      </c>
      <c r="M361" s="2">
        <v>243515</v>
      </c>
      <c r="N361" s="2">
        <v>331273</v>
      </c>
      <c r="O361" s="2">
        <v>87758</v>
      </c>
      <c r="P361">
        <v>12</v>
      </c>
      <c r="Q361">
        <v>184.2</v>
      </c>
      <c r="R361">
        <v>95</v>
      </c>
      <c r="S361" t="s">
        <v>411</v>
      </c>
      <c r="T361" t="s">
        <v>503</v>
      </c>
      <c r="U361" t="s">
        <v>395</v>
      </c>
      <c r="V361">
        <v>0</v>
      </c>
      <c r="W361" t="s">
        <v>674</v>
      </c>
      <c r="X361">
        <v>24</v>
      </c>
      <c r="Y361" t="s">
        <v>462</v>
      </c>
      <c r="Z361" t="s">
        <v>1360</v>
      </c>
      <c r="AA361">
        <v>165</v>
      </c>
      <c r="AB361">
        <v>54</v>
      </c>
      <c r="AC361">
        <v>81</v>
      </c>
      <c r="AD361" t="s">
        <v>435</v>
      </c>
      <c r="AE361">
        <v>16</v>
      </c>
      <c r="AF361">
        <v>2</v>
      </c>
      <c r="AG361" t="s">
        <v>424</v>
      </c>
      <c r="AH361">
        <v>1.36</v>
      </c>
      <c r="AI361" t="s">
        <v>479</v>
      </c>
      <c r="AJ361">
        <v>0</v>
      </c>
      <c r="AK361">
        <v>343150</v>
      </c>
      <c r="AL361" t="s">
        <v>425</v>
      </c>
      <c r="AM361">
        <v>254698</v>
      </c>
      <c r="AN361">
        <v>9</v>
      </c>
      <c r="AO361">
        <v>30</v>
      </c>
      <c r="AP361" t="s">
        <v>445</v>
      </c>
      <c r="AQ361" s="2">
        <v>87758</v>
      </c>
    </row>
    <row r="362" spans="1:43" x14ac:dyDescent="0.25">
      <c r="A362" t="s">
        <v>1361</v>
      </c>
      <c r="B362" t="s">
        <v>95</v>
      </c>
      <c r="C362" t="s">
        <v>468</v>
      </c>
      <c r="D362" t="s">
        <v>342</v>
      </c>
      <c r="E362" t="s">
        <v>496</v>
      </c>
      <c r="F362" t="s">
        <v>419</v>
      </c>
      <c r="G362" t="s">
        <v>454</v>
      </c>
      <c r="H362" t="s">
        <v>447</v>
      </c>
      <c r="I362" t="s">
        <v>492</v>
      </c>
      <c r="J362" s="1">
        <v>45668</v>
      </c>
      <c r="K362" s="1">
        <v>45691</v>
      </c>
      <c r="L362">
        <v>23</v>
      </c>
      <c r="M362" s="2">
        <v>65724</v>
      </c>
      <c r="N362" s="2">
        <v>41203</v>
      </c>
      <c r="O362" s="2">
        <v>-24521</v>
      </c>
      <c r="P362">
        <v>14</v>
      </c>
      <c r="Q362">
        <v>243.3</v>
      </c>
      <c r="R362">
        <v>20</v>
      </c>
      <c r="S362" t="s">
        <v>394</v>
      </c>
      <c r="T362" t="s">
        <v>394</v>
      </c>
      <c r="U362" t="s">
        <v>395</v>
      </c>
      <c r="V362">
        <v>82</v>
      </c>
      <c r="W362" t="s">
        <v>1362</v>
      </c>
      <c r="X362">
        <v>3</v>
      </c>
      <c r="Y362" t="s">
        <v>462</v>
      </c>
      <c r="Z362" t="s">
        <v>987</v>
      </c>
      <c r="AA362">
        <v>375</v>
      </c>
      <c r="AB362">
        <v>92</v>
      </c>
      <c r="AC362">
        <v>43</v>
      </c>
      <c r="AD362" t="s">
        <v>457</v>
      </c>
      <c r="AE362">
        <v>21</v>
      </c>
      <c r="AF362">
        <v>2</v>
      </c>
      <c r="AG362" t="s">
        <v>400</v>
      </c>
      <c r="AH362">
        <v>10.7</v>
      </c>
      <c r="AI362" t="s">
        <v>436</v>
      </c>
      <c r="AJ362">
        <v>0</v>
      </c>
      <c r="AK362">
        <v>370255</v>
      </c>
      <c r="AL362" t="s">
        <v>416</v>
      </c>
      <c r="AM362">
        <v>73200</v>
      </c>
      <c r="AN362">
        <v>0</v>
      </c>
      <c r="AO362">
        <v>365</v>
      </c>
      <c r="AP362" t="s">
        <v>445</v>
      </c>
      <c r="AQ362" s="2">
        <v>-24521</v>
      </c>
    </row>
    <row r="363" spans="1:43" x14ac:dyDescent="0.25">
      <c r="A363" t="s">
        <v>1363</v>
      </c>
      <c r="B363" t="s">
        <v>159</v>
      </c>
      <c r="C363" t="s">
        <v>387</v>
      </c>
      <c r="D363" t="s">
        <v>319</v>
      </c>
      <c r="E363" t="s">
        <v>406</v>
      </c>
      <c r="F363" t="s">
        <v>407</v>
      </c>
      <c r="G363" t="s">
        <v>454</v>
      </c>
      <c r="H363" t="s">
        <v>409</v>
      </c>
      <c r="I363" t="s">
        <v>469</v>
      </c>
      <c r="J363" s="1">
        <v>45520</v>
      </c>
      <c r="K363" s="1">
        <v>45529</v>
      </c>
      <c r="L363">
        <v>9</v>
      </c>
      <c r="M363" s="2">
        <v>209992</v>
      </c>
      <c r="N363" s="2">
        <v>323912</v>
      </c>
      <c r="O363" s="2">
        <v>113920</v>
      </c>
      <c r="P363">
        <v>12</v>
      </c>
      <c r="Q363">
        <v>745</v>
      </c>
      <c r="R363">
        <v>78</v>
      </c>
      <c r="S363" t="s">
        <v>411</v>
      </c>
      <c r="T363" t="s">
        <v>503</v>
      </c>
      <c r="U363" t="s">
        <v>395</v>
      </c>
      <c r="V363">
        <v>68</v>
      </c>
      <c r="W363" t="s">
        <v>1364</v>
      </c>
      <c r="X363">
        <v>41</v>
      </c>
      <c r="Y363" t="s">
        <v>449</v>
      </c>
      <c r="Z363" t="s">
        <v>1365</v>
      </c>
      <c r="AA363">
        <v>41</v>
      </c>
      <c r="AB363">
        <v>14</v>
      </c>
      <c r="AC363">
        <v>55</v>
      </c>
      <c r="AD363" t="s">
        <v>435</v>
      </c>
      <c r="AE363">
        <v>21</v>
      </c>
      <c r="AF363">
        <v>5</v>
      </c>
      <c r="AG363" t="s">
        <v>400</v>
      </c>
      <c r="AH363">
        <v>1.61</v>
      </c>
      <c r="AI363" t="s">
        <v>458</v>
      </c>
      <c r="AJ363">
        <v>0</v>
      </c>
      <c r="AK363">
        <v>173272</v>
      </c>
      <c r="AL363" t="s">
        <v>416</v>
      </c>
      <c r="AM363">
        <v>223464</v>
      </c>
      <c r="AN363">
        <v>2</v>
      </c>
      <c r="AO363">
        <v>180</v>
      </c>
      <c r="AP363" t="s">
        <v>445</v>
      </c>
      <c r="AQ363" s="2">
        <v>113920</v>
      </c>
    </row>
    <row r="364" spans="1:43" x14ac:dyDescent="0.25">
      <c r="A364" t="s">
        <v>1366</v>
      </c>
      <c r="B364" t="s">
        <v>284</v>
      </c>
      <c r="C364" t="s">
        <v>405</v>
      </c>
      <c r="D364" t="s">
        <v>311</v>
      </c>
      <c r="E364" t="s">
        <v>406</v>
      </c>
      <c r="F364" t="s">
        <v>407</v>
      </c>
      <c r="G364" t="s">
        <v>454</v>
      </c>
      <c r="H364" t="s">
        <v>431</v>
      </c>
      <c r="I364" t="s">
        <v>410</v>
      </c>
      <c r="J364" s="1">
        <v>45738</v>
      </c>
      <c r="K364" s="1">
        <v>45783</v>
      </c>
      <c r="L364">
        <v>45</v>
      </c>
      <c r="M364" s="2">
        <v>119344</v>
      </c>
      <c r="N364" s="2">
        <v>122152</v>
      </c>
      <c r="O364" s="2">
        <v>2808</v>
      </c>
      <c r="P364">
        <v>12</v>
      </c>
      <c r="Q364">
        <v>176.2</v>
      </c>
      <c r="R364">
        <v>19</v>
      </c>
      <c r="S364" t="s">
        <v>394</v>
      </c>
      <c r="T364" t="s">
        <v>394</v>
      </c>
      <c r="U364" t="s">
        <v>395</v>
      </c>
      <c r="V364">
        <v>0</v>
      </c>
      <c r="W364" t="s">
        <v>969</v>
      </c>
      <c r="X364">
        <v>20</v>
      </c>
      <c r="Y364" t="s">
        <v>422</v>
      </c>
      <c r="Z364" t="s">
        <v>1367</v>
      </c>
      <c r="AA364">
        <v>-3</v>
      </c>
      <c r="AB364">
        <v>108</v>
      </c>
      <c r="AC364">
        <v>22</v>
      </c>
      <c r="AD364" t="s">
        <v>435</v>
      </c>
      <c r="AE364">
        <v>21</v>
      </c>
      <c r="AF364">
        <v>2</v>
      </c>
      <c r="AG364" t="s">
        <v>424</v>
      </c>
      <c r="AH364">
        <v>16.079999999999998</v>
      </c>
      <c r="AI364" t="s">
        <v>479</v>
      </c>
      <c r="AJ364">
        <v>0</v>
      </c>
      <c r="AK364">
        <v>129071</v>
      </c>
      <c r="AL364" t="s">
        <v>402</v>
      </c>
      <c r="AM364">
        <v>123031</v>
      </c>
      <c r="AN364">
        <v>6</v>
      </c>
      <c r="AO364">
        <v>365</v>
      </c>
      <c r="AP364" t="s">
        <v>403</v>
      </c>
      <c r="AQ364" s="2">
        <v>2808</v>
      </c>
    </row>
    <row r="365" spans="1:43" x14ac:dyDescent="0.25">
      <c r="A365" t="s">
        <v>1368</v>
      </c>
      <c r="B365" t="s">
        <v>266</v>
      </c>
      <c r="C365" t="s">
        <v>481</v>
      </c>
      <c r="D365" t="s">
        <v>317</v>
      </c>
      <c r="E365" t="s">
        <v>453</v>
      </c>
      <c r="F365" t="s">
        <v>419</v>
      </c>
      <c r="G365" t="s">
        <v>408</v>
      </c>
      <c r="H365" t="s">
        <v>391</v>
      </c>
      <c r="I365" t="s">
        <v>469</v>
      </c>
      <c r="J365" s="1">
        <v>45200</v>
      </c>
      <c r="K365" s="1">
        <v>45258</v>
      </c>
      <c r="L365">
        <v>58</v>
      </c>
      <c r="M365" s="2">
        <v>239984</v>
      </c>
      <c r="N365" s="2">
        <v>244521</v>
      </c>
      <c r="O365" s="2">
        <v>4537</v>
      </c>
      <c r="P365">
        <v>4</v>
      </c>
      <c r="Q365">
        <v>527.79999999999995</v>
      </c>
      <c r="R365">
        <v>6</v>
      </c>
      <c r="S365" t="s">
        <v>394</v>
      </c>
      <c r="T365" t="s">
        <v>393</v>
      </c>
      <c r="U365" t="s">
        <v>412</v>
      </c>
      <c r="V365">
        <v>43</v>
      </c>
      <c r="W365" t="s">
        <v>1369</v>
      </c>
      <c r="X365">
        <v>4</v>
      </c>
      <c r="Y365" t="s">
        <v>449</v>
      </c>
      <c r="Z365" t="s">
        <v>1028</v>
      </c>
      <c r="AA365">
        <v>408</v>
      </c>
      <c r="AB365">
        <v>45</v>
      </c>
      <c r="AC365">
        <v>44</v>
      </c>
      <c r="AD365" t="s">
        <v>444</v>
      </c>
      <c r="AE365">
        <v>21</v>
      </c>
      <c r="AF365">
        <v>1</v>
      </c>
      <c r="AG365" t="s">
        <v>424</v>
      </c>
      <c r="AH365">
        <v>6.59</v>
      </c>
      <c r="AI365" t="s">
        <v>458</v>
      </c>
      <c r="AJ365">
        <v>0</v>
      </c>
      <c r="AK365">
        <v>303435</v>
      </c>
      <c r="AL365" t="s">
        <v>402</v>
      </c>
      <c r="AM365">
        <v>276535</v>
      </c>
      <c r="AN365">
        <v>11</v>
      </c>
      <c r="AO365">
        <v>365</v>
      </c>
      <c r="AP365" t="s">
        <v>445</v>
      </c>
      <c r="AQ365" s="2">
        <v>4537</v>
      </c>
    </row>
    <row r="366" spans="1:43" x14ac:dyDescent="0.25">
      <c r="A366" t="s">
        <v>1370</v>
      </c>
      <c r="B366" t="s">
        <v>121</v>
      </c>
      <c r="C366" t="s">
        <v>428</v>
      </c>
      <c r="D366" t="s">
        <v>333</v>
      </c>
      <c r="E366" t="s">
        <v>406</v>
      </c>
      <c r="F366" t="s">
        <v>389</v>
      </c>
      <c r="G366" t="s">
        <v>430</v>
      </c>
      <c r="H366" t="s">
        <v>391</v>
      </c>
      <c r="I366" t="s">
        <v>392</v>
      </c>
      <c r="J366" s="1">
        <v>44681</v>
      </c>
      <c r="K366" s="1">
        <v>44718</v>
      </c>
      <c r="L366">
        <v>37</v>
      </c>
      <c r="M366" s="2">
        <v>104070</v>
      </c>
      <c r="N366" s="2">
        <v>188058</v>
      </c>
      <c r="O366" s="2">
        <v>83988</v>
      </c>
      <c r="P366">
        <v>7</v>
      </c>
      <c r="Q366">
        <v>488.4</v>
      </c>
      <c r="R366">
        <v>7</v>
      </c>
      <c r="S366" t="s">
        <v>394</v>
      </c>
      <c r="T366" t="s">
        <v>393</v>
      </c>
      <c r="U366" t="s">
        <v>412</v>
      </c>
      <c r="V366">
        <v>45</v>
      </c>
      <c r="W366" t="s">
        <v>909</v>
      </c>
      <c r="X366">
        <v>1</v>
      </c>
      <c r="Y366" t="s">
        <v>422</v>
      </c>
      <c r="Z366" t="s">
        <v>1371</v>
      </c>
      <c r="AA366">
        <v>340</v>
      </c>
      <c r="AB366">
        <v>57</v>
      </c>
      <c r="AC366">
        <v>14</v>
      </c>
      <c r="AD366" t="s">
        <v>435</v>
      </c>
      <c r="AE366">
        <v>4</v>
      </c>
      <c r="AF366">
        <v>7</v>
      </c>
      <c r="AG366" t="s">
        <v>400</v>
      </c>
      <c r="AH366">
        <v>5.6</v>
      </c>
      <c r="AI366" t="s">
        <v>479</v>
      </c>
      <c r="AJ366">
        <v>0</v>
      </c>
      <c r="AK366">
        <v>399764</v>
      </c>
      <c r="AL366" t="s">
        <v>425</v>
      </c>
      <c r="AM366">
        <v>92555</v>
      </c>
      <c r="AN366">
        <v>10</v>
      </c>
      <c r="AO366">
        <v>180</v>
      </c>
      <c r="AP366" t="s">
        <v>437</v>
      </c>
      <c r="AQ366" s="2">
        <v>83988</v>
      </c>
    </row>
    <row r="367" spans="1:43" x14ac:dyDescent="0.25">
      <c r="A367" t="s">
        <v>1372</v>
      </c>
      <c r="B367" t="s">
        <v>168</v>
      </c>
      <c r="C367" t="s">
        <v>468</v>
      </c>
      <c r="D367" t="s">
        <v>343</v>
      </c>
      <c r="E367" t="s">
        <v>460</v>
      </c>
      <c r="F367" t="s">
        <v>440</v>
      </c>
      <c r="G367" t="s">
        <v>430</v>
      </c>
      <c r="H367" t="s">
        <v>409</v>
      </c>
      <c r="I367" t="s">
        <v>469</v>
      </c>
      <c r="J367" s="1">
        <v>45075</v>
      </c>
      <c r="K367" s="1">
        <v>45089</v>
      </c>
      <c r="L367">
        <v>14</v>
      </c>
      <c r="M367" s="2">
        <v>381518</v>
      </c>
      <c r="N367" s="2">
        <v>351136</v>
      </c>
      <c r="O367" s="2">
        <v>-30382</v>
      </c>
      <c r="P367">
        <v>16</v>
      </c>
      <c r="Q367">
        <v>488.8</v>
      </c>
      <c r="R367">
        <v>95</v>
      </c>
      <c r="S367" t="s">
        <v>411</v>
      </c>
      <c r="T367" t="s">
        <v>411</v>
      </c>
      <c r="U367" t="s">
        <v>395</v>
      </c>
      <c r="V367">
        <v>0</v>
      </c>
      <c r="W367" t="s">
        <v>1373</v>
      </c>
      <c r="X367">
        <v>3</v>
      </c>
      <c r="Y367" t="s">
        <v>462</v>
      </c>
      <c r="Z367" t="s">
        <v>731</v>
      </c>
      <c r="AA367">
        <v>399</v>
      </c>
      <c r="AB367">
        <v>47</v>
      </c>
      <c r="AC367">
        <v>4</v>
      </c>
      <c r="AD367" t="s">
        <v>444</v>
      </c>
      <c r="AE367">
        <v>19</v>
      </c>
      <c r="AF367">
        <v>4</v>
      </c>
      <c r="AG367" t="s">
        <v>415</v>
      </c>
      <c r="AH367">
        <v>6.39</v>
      </c>
      <c r="AI367" t="s">
        <v>401</v>
      </c>
      <c r="AJ367">
        <v>0</v>
      </c>
      <c r="AK367">
        <v>300700</v>
      </c>
      <c r="AL367" t="s">
        <v>425</v>
      </c>
      <c r="AM367">
        <v>393862</v>
      </c>
      <c r="AN367">
        <v>10</v>
      </c>
      <c r="AO367">
        <v>180</v>
      </c>
      <c r="AP367" t="s">
        <v>403</v>
      </c>
      <c r="AQ367" s="2">
        <v>-30382</v>
      </c>
    </row>
    <row r="368" spans="1:43" x14ac:dyDescent="0.25">
      <c r="A368" t="s">
        <v>1374</v>
      </c>
      <c r="B368" t="s">
        <v>58</v>
      </c>
      <c r="C368" t="s">
        <v>439</v>
      </c>
      <c r="D368" t="s">
        <v>313</v>
      </c>
      <c r="E368" t="s">
        <v>429</v>
      </c>
      <c r="F368" t="s">
        <v>485</v>
      </c>
      <c r="G368" t="s">
        <v>454</v>
      </c>
      <c r="H368" t="s">
        <v>391</v>
      </c>
      <c r="I368" t="s">
        <v>492</v>
      </c>
      <c r="J368" s="1">
        <v>45264</v>
      </c>
      <c r="K368" s="1">
        <v>45281</v>
      </c>
      <c r="L368">
        <v>17</v>
      </c>
      <c r="M368" s="2">
        <v>194284</v>
      </c>
      <c r="N368" s="2">
        <v>232713</v>
      </c>
      <c r="O368" s="2">
        <v>38429</v>
      </c>
      <c r="P368">
        <v>16</v>
      </c>
      <c r="Q368">
        <v>484.5</v>
      </c>
      <c r="R368">
        <v>22</v>
      </c>
      <c r="S368" t="s">
        <v>394</v>
      </c>
      <c r="T368" t="s">
        <v>503</v>
      </c>
      <c r="U368" t="s">
        <v>395</v>
      </c>
      <c r="V368">
        <v>0</v>
      </c>
      <c r="W368" t="s">
        <v>1375</v>
      </c>
      <c r="X368">
        <v>7</v>
      </c>
      <c r="Y368" t="s">
        <v>397</v>
      </c>
      <c r="Z368" t="s">
        <v>756</v>
      </c>
      <c r="AA368">
        <v>245</v>
      </c>
      <c r="AB368">
        <v>104</v>
      </c>
      <c r="AC368">
        <v>84</v>
      </c>
      <c r="AD368" t="s">
        <v>435</v>
      </c>
      <c r="AE368">
        <v>21</v>
      </c>
      <c r="AF368">
        <v>3</v>
      </c>
      <c r="AG368" t="s">
        <v>424</v>
      </c>
      <c r="AH368">
        <v>10.51</v>
      </c>
      <c r="AI368" t="s">
        <v>458</v>
      </c>
      <c r="AJ368">
        <v>0</v>
      </c>
      <c r="AK368">
        <v>52737</v>
      </c>
      <c r="AL368" t="s">
        <v>416</v>
      </c>
      <c r="AM368">
        <v>208080</v>
      </c>
      <c r="AN368">
        <v>12</v>
      </c>
      <c r="AO368">
        <v>30</v>
      </c>
      <c r="AP368" t="s">
        <v>426</v>
      </c>
      <c r="AQ368" s="2">
        <v>38429</v>
      </c>
    </row>
    <row r="369" spans="1:43" x14ac:dyDescent="0.25">
      <c r="A369" t="s">
        <v>1376</v>
      </c>
      <c r="B369" t="s">
        <v>19</v>
      </c>
      <c r="C369" t="s">
        <v>481</v>
      </c>
      <c r="D369" t="s">
        <v>332</v>
      </c>
      <c r="E369" t="s">
        <v>429</v>
      </c>
      <c r="F369" t="s">
        <v>407</v>
      </c>
      <c r="G369" t="s">
        <v>430</v>
      </c>
      <c r="H369" t="s">
        <v>409</v>
      </c>
      <c r="I369" t="s">
        <v>469</v>
      </c>
      <c r="J369" s="1">
        <v>44621</v>
      </c>
      <c r="K369" s="1">
        <v>44655</v>
      </c>
      <c r="L369">
        <v>34</v>
      </c>
      <c r="M369" s="2">
        <v>177233</v>
      </c>
      <c r="N369" s="2">
        <v>219146</v>
      </c>
      <c r="O369" s="2">
        <v>41913</v>
      </c>
      <c r="P369">
        <v>19</v>
      </c>
      <c r="Q369">
        <v>759.2</v>
      </c>
      <c r="R369">
        <v>45</v>
      </c>
      <c r="S369" t="s">
        <v>393</v>
      </c>
      <c r="T369" t="s">
        <v>503</v>
      </c>
      <c r="U369" t="s">
        <v>395</v>
      </c>
      <c r="V369">
        <v>0</v>
      </c>
      <c r="W369" t="s">
        <v>1377</v>
      </c>
      <c r="X369">
        <v>11</v>
      </c>
      <c r="Y369" t="s">
        <v>397</v>
      </c>
      <c r="Z369" t="s">
        <v>832</v>
      </c>
      <c r="AA369">
        <v>97</v>
      </c>
      <c r="AB369">
        <v>91</v>
      </c>
      <c r="AC369">
        <v>48</v>
      </c>
      <c r="AD369" t="s">
        <v>399</v>
      </c>
      <c r="AE369">
        <v>9</v>
      </c>
      <c r="AF369">
        <v>5</v>
      </c>
      <c r="AG369" t="s">
        <v>415</v>
      </c>
      <c r="AH369">
        <v>11.27</v>
      </c>
      <c r="AI369" t="s">
        <v>436</v>
      </c>
      <c r="AJ369">
        <v>18807</v>
      </c>
      <c r="AK369">
        <v>156202</v>
      </c>
      <c r="AL369" t="s">
        <v>425</v>
      </c>
      <c r="AM369">
        <v>195917</v>
      </c>
      <c r="AN369">
        <v>4</v>
      </c>
      <c r="AO369">
        <v>365</v>
      </c>
      <c r="AP369" t="s">
        <v>426</v>
      </c>
      <c r="AQ369" s="2">
        <v>41913</v>
      </c>
    </row>
    <row r="370" spans="1:43" x14ac:dyDescent="0.25">
      <c r="A370" t="s">
        <v>1378</v>
      </c>
      <c r="B370" t="s">
        <v>294</v>
      </c>
      <c r="C370" t="s">
        <v>428</v>
      </c>
      <c r="D370" t="s">
        <v>322</v>
      </c>
      <c r="E370" t="s">
        <v>453</v>
      </c>
      <c r="F370" t="s">
        <v>407</v>
      </c>
      <c r="G370" t="s">
        <v>430</v>
      </c>
      <c r="H370" t="s">
        <v>473</v>
      </c>
      <c r="I370" t="s">
        <v>392</v>
      </c>
      <c r="J370" s="1">
        <v>45157</v>
      </c>
      <c r="K370" s="1">
        <v>45200</v>
      </c>
      <c r="L370">
        <v>43</v>
      </c>
      <c r="M370" s="2">
        <v>140696</v>
      </c>
      <c r="N370" s="2">
        <v>191611</v>
      </c>
      <c r="O370" s="2">
        <v>50915</v>
      </c>
      <c r="P370">
        <v>2</v>
      </c>
      <c r="Q370">
        <v>27.3</v>
      </c>
      <c r="R370">
        <v>26</v>
      </c>
      <c r="S370" t="s">
        <v>394</v>
      </c>
      <c r="T370" t="s">
        <v>394</v>
      </c>
      <c r="U370" t="s">
        <v>412</v>
      </c>
      <c r="V370">
        <v>81</v>
      </c>
      <c r="W370" t="s">
        <v>1379</v>
      </c>
      <c r="X370">
        <v>13</v>
      </c>
      <c r="Y370" t="s">
        <v>442</v>
      </c>
      <c r="Z370" t="s">
        <v>1380</v>
      </c>
      <c r="AA370">
        <v>485</v>
      </c>
      <c r="AB370">
        <v>109</v>
      </c>
      <c r="AC370">
        <v>28</v>
      </c>
      <c r="AD370" t="s">
        <v>399</v>
      </c>
      <c r="AE370">
        <v>21</v>
      </c>
      <c r="AF370">
        <v>1</v>
      </c>
      <c r="AG370" t="s">
        <v>424</v>
      </c>
      <c r="AH370">
        <v>7.12</v>
      </c>
      <c r="AI370" t="s">
        <v>458</v>
      </c>
      <c r="AJ370">
        <v>0</v>
      </c>
      <c r="AK370">
        <v>982064</v>
      </c>
      <c r="AL370" t="s">
        <v>416</v>
      </c>
      <c r="AM370">
        <v>187897</v>
      </c>
      <c r="AN370">
        <v>9</v>
      </c>
      <c r="AO370">
        <v>90</v>
      </c>
      <c r="AP370" t="s">
        <v>445</v>
      </c>
      <c r="AQ370" s="2">
        <v>50915</v>
      </c>
    </row>
    <row r="371" spans="1:43" x14ac:dyDescent="0.25">
      <c r="A371" t="s">
        <v>1381</v>
      </c>
      <c r="B371" t="s">
        <v>40</v>
      </c>
      <c r="C371" t="s">
        <v>428</v>
      </c>
      <c r="D371" t="s">
        <v>329</v>
      </c>
      <c r="E371" t="s">
        <v>453</v>
      </c>
      <c r="F371" t="s">
        <v>419</v>
      </c>
      <c r="G371" t="s">
        <v>408</v>
      </c>
      <c r="H371" t="s">
        <v>447</v>
      </c>
      <c r="I371" t="s">
        <v>432</v>
      </c>
      <c r="J371" s="1">
        <v>45401</v>
      </c>
      <c r="K371" s="1">
        <v>45415</v>
      </c>
      <c r="L371">
        <v>14</v>
      </c>
      <c r="M371" s="2">
        <v>405537</v>
      </c>
      <c r="N371" s="2">
        <v>512998</v>
      </c>
      <c r="O371" s="2">
        <v>107461</v>
      </c>
      <c r="P371">
        <v>21</v>
      </c>
      <c r="Q371">
        <v>0.6</v>
      </c>
      <c r="R371">
        <v>47</v>
      </c>
      <c r="S371" t="s">
        <v>393</v>
      </c>
      <c r="T371" t="s">
        <v>393</v>
      </c>
      <c r="U371" t="s">
        <v>412</v>
      </c>
      <c r="V371">
        <v>0</v>
      </c>
      <c r="W371" t="s">
        <v>1382</v>
      </c>
      <c r="X371">
        <v>32</v>
      </c>
      <c r="Y371" t="s">
        <v>442</v>
      </c>
      <c r="Z371" t="s">
        <v>1383</v>
      </c>
      <c r="AA371">
        <v>407</v>
      </c>
      <c r="AB371">
        <v>81</v>
      </c>
      <c r="AC371">
        <v>88</v>
      </c>
      <c r="AD371" t="s">
        <v>457</v>
      </c>
      <c r="AE371">
        <v>14</v>
      </c>
      <c r="AF371">
        <v>7</v>
      </c>
      <c r="AG371" t="s">
        <v>400</v>
      </c>
      <c r="AH371">
        <v>17.75</v>
      </c>
      <c r="AI371" t="s">
        <v>479</v>
      </c>
      <c r="AJ371">
        <v>0</v>
      </c>
      <c r="AK371">
        <v>567350</v>
      </c>
      <c r="AL371" t="s">
        <v>402</v>
      </c>
      <c r="AM371">
        <v>405229</v>
      </c>
      <c r="AN371">
        <v>12</v>
      </c>
      <c r="AO371">
        <v>365</v>
      </c>
      <c r="AP371" t="s">
        <v>445</v>
      </c>
      <c r="AQ371" s="2">
        <v>107461</v>
      </c>
    </row>
    <row r="372" spans="1:43" x14ac:dyDescent="0.25">
      <c r="A372" t="s">
        <v>1384</v>
      </c>
      <c r="B372" t="s">
        <v>196</v>
      </c>
      <c r="C372" t="s">
        <v>468</v>
      </c>
      <c r="D372" t="s">
        <v>334</v>
      </c>
      <c r="E372" t="s">
        <v>496</v>
      </c>
      <c r="F372" t="s">
        <v>407</v>
      </c>
      <c r="G372" t="s">
        <v>390</v>
      </c>
      <c r="H372" t="s">
        <v>391</v>
      </c>
      <c r="I372" t="s">
        <v>492</v>
      </c>
      <c r="J372" s="1">
        <v>44621</v>
      </c>
      <c r="K372" s="1">
        <v>44643</v>
      </c>
      <c r="L372">
        <v>22</v>
      </c>
      <c r="M372" s="2">
        <v>185400</v>
      </c>
      <c r="N372" s="2">
        <v>175394</v>
      </c>
      <c r="O372" s="2">
        <v>-10006</v>
      </c>
      <c r="P372">
        <v>12</v>
      </c>
      <c r="Q372">
        <v>810.8</v>
      </c>
      <c r="R372">
        <v>89</v>
      </c>
      <c r="S372" t="s">
        <v>411</v>
      </c>
      <c r="T372" t="s">
        <v>411</v>
      </c>
      <c r="U372" t="s">
        <v>395</v>
      </c>
      <c r="V372">
        <v>75</v>
      </c>
      <c r="W372" t="s">
        <v>1385</v>
      </c>
      <c r="X372">
        <v>9</v>
      </c>
      <c r="Y372" t="s">
        <v>397</v>
      </c>
      <c r="Z372" t="s">
        <v>456</v>
      </c>
      <c r="AA372">
        <v>161</v>
      </c>
      <c r="AB372">
        <v>49</v>
      </c>
      <c r="AC372">
        <v>30</v>
      </c>
      <c r="AD372" t="s">
        <v>444</v>
      </c>
      <c r="AE372">
        <v>16</v>
      </c>
      <c r="AF372">
        <v>7</v>
      </c>
      <c r="AG372" t="s">
        <v>415</v>
      </c>
      <c r="AH372">
        <v>0.15</v>
      </c>
      <c r="AI372" t="s">
        <v>436</v>
      </c>
      <c r="AJ372">
        <v>0</v>
      </c>
      <c r="AK372">
        <v>391704</v>
      </c>
      <c r="AL372" t="s">
        <v>402</v>
      </c>
      <c r="AM372">
        <v>220402</v>
      </c>
      <c r="AN372">
        <v>9</v>
      </c>
      <c r="AO372">
        <v>180</v>
      </c>
      <c r="AP372" t="s">
        <v>403</v>
      </c>
      <c r="AQ372" s="2">
        <v>-10006</v>
      </c>
    </row>
    <row r="373" spans="1:43" x14ac:dyDescent="0.25">
      <c r="A373" t="s">
        <v>1386</v>
      </c>
      <c r="B373" t="s">
        <v>80</v>
      </c>
      <c r="C373" t="s">
        <v>405</v>
      </c>
      <c r="D373" t="s">
        <v>334</v>
      </c>
      <c r="E373" t="s">
        <v>496</v>
      </c>
      <c r="F373" t="s">
        <v>440</v>
      </c>
      <c r="G373" t="s">
        <v>454</v>
      </c>
      <c r="H373" t="s">
        <v>409</v>
      </c>
      <c r="I373" t="s">
        <v>410</v>
      </c>
      <c r="J373" s="1">
        <v>45811</v>
      </c>
      <c r="K373" s="1">
        <v>45836</v>
      </c>
      <c r="L373">
        <v>25</v>
      </c>
      <c r="M373" s="2">
        <v>418762</v>
      </c>
      <c r="N373" s="2">
        <v>452794</v>
      </c>
      <c r="O373" s="2">
        <v>34032</v>
      </c>
      <c r="P373">
        <v>19</v>
      </c>
      <c r="Q373">
        <v>543.79999999999995</v>
      </c>
      <c r="R373">
        <v>17</v>
      </c>
      <c r="S373" t="s">
        <v>394</v>
      </c>
      <c r="T373" t="s">
        <v>393</v>
      </c>
      <c r="U373" t="s">
        <v>412</v>
      </c>
      <c r="V373">
        <v>73</v>
      </c>
      <c r="W373" t="s">
        <v>1387</v>
      </c>
      <c r="X373">
        <v>35</v>
      </c>
      <c r="Y373" t="s">
        <v>449</v>
      </c>
      <c r="Z373" t="s">
        <v>1388</v>
      </c>
      <c r="AA373">
        <v>322</v>
      </c>
      <c r="AB373">
        <v>79</v>
      </c>
      <c r="AC373">
        <v>45</v>
      </c>
      <c r="AD373" t="s">
        <v>457</v>
      </c>
      <c r="AE373">
        <v>2</v>
      </c>
      <c r="AF373">
        <v>5</v>
      </c>
      <c r="AG373" t="s">
        <v>400</v>
      </c>
      <c r="AH373">
        <v>8.26</v>
      </c>
      <c r="AI373" t="s">
        <v>401</v>
      </c>
      <c r="AJ373">
        <v>0</v>
      </c>
      <c r="AK373">
        <v>346611</v>
      </c>
      <c r="AL373" t="s">
        <v>416</v>
      </c>
      <c r="AM373">
        <v>439444</v>
      </c>
      <c r="AN373">
        <v>5</v>
      </c>
      <c r="AO373">
        <v>30</v>
      </c>
      <c r="AP373" t="s">
        <v>403</v>
      </c>
      <c r="AQ373" s="2">
        <v>34032</v>
      </c>
    </row>
    <row r="374" spans="1:43" x14ac:dyDescent="0.25">
      <c r="A374" t="s">
        <v>1389</v>
      </c>
      <c r="B374" t="s">
        <v>306</v>
      </c>
      <c r="C374" t="s">
        <v>439</v>
      </c>
      <c r="D374" t="s">
        <v>328</v>
      </c>
      <c r="E374" t="s">
        <v>429</v>
      </c>
      <c r="F374" t="s">
        <v>485</v>
      </c>
      <c r="G374" t="s">
        <v>408</v>
      </c>
      <c r="H374" t="s">
        <v>409</v>
      </c>
      <c r="I374" t="s">
        <v>410</v>
      </c>
      <c r="J374" s="1">
        <v>45403</v>
      </c>
      <c r="K374" s="1">
        <v>45453</v>
      </c>
      <c r="L374">
        <v>50</v>
      </c>
      <c r="M374" s="2">
        <v>436927</v>
      </c>
      <c r="N374" s="2">
        <v>501450</v>
      </c>
      <c r="O374" s="2">
        <v>64523</v>
      </c>
      <c r="P374">
        <v>14</v>
      </c>
      <c r="Q374">
        <v>501.9</v>
      </c>
      <c r="R374">
        <v>73</v>
      </c>
      <c r="S374" t="s">
        <v>411</v>
      </c>
      <c r="T374" t="s">
        <v>503</v>
      </c>
      <c r="U374" t="s">
        <v>395</v>
      </c>
      <c r="V374">
        <v>0</v>
      </c>
      <c r="W374" t="s">
        <v>1390</v>
      </c>
      <c r="X374">
        <v>31</v>
      </c>
      <c r="Y374" t="s">
        <v>449</v>
      </c>
      <c r="Z374" t="s">
        <v>787</v>
      </c>
      <c r="AA374">
        <v>43</v>
      </c>
      <c r="AB374">
        <v>101</v>
      </c>
      <c r="AC374">
        <v>62</v>
      </c>
      <c r="AD374" t="s">
        <v>457</v>
      </c>
      <c r="AE374">
        <v>12</v>
      </c>
      <c r="AF374">
        <v>5</v>
      </c>
      <c r="AG374" t="s">
        <v>451</v>
      </c>
      <c r="AH374">
        <v>1.6</v>
      </c>
      <c r="AI374" t="s">
        <v>436</v>
      </c>
      <c r="AJ374">
        <v>0</v>
      </c>
      <c r="AK374">
        <v>850700</v>
      </c>
      <c r="AL374" t="s">
        <v>402</v>
      </c>
      <c r="AM374">
        <v>461025</v>
      </c>
      <c r="AN374">
        <v>5</v>
      </c>
      <c r="AO374">
        <v>180</v>
      </c>
      <c r="AP374" t="s">
        <v>445</v>
      </c>
      <c r="AQ374" s="2">
        <v>64523</v>
      </c>
    </row>
    <row r="375" spans="1:43" x14ac:dyDescent="0.25">
      <c r="A375" t="s">
        <v>1391</v>
      </c>
      <c r="B375" t="s">
        <v>270</v>
      </c>
      <c r="C375" t="s">
        <v>387</v>
      </c>
      <c r="D375" t="s">
        <v>342</v>
      </c>
      <c r="E375" t="s">
        <v>406</v>
      </c>
      <c r="F375" t="s">
        <v>419</v>
      </c>
      <c r="G375" t="s">
        <v>390</v>
      </c>
      <c r="H375" t="s">
        <v>447</v>
      </c>
      <c r="I375" t="s">
        <v>432</v>
      </c>
      <c r="J375" s="1">
        <v>44842</v>
      </c>
      <c r="K375" s="1">
        <v>44890</v>
      </c>
      <c r="L375">
        <v>48</v>
      </c>
      <c r="M375" s="2">
        <v>340917</v>
      </c>
      <c r="N375" s="2">
        <v>437897</v>
      </c>
      <c r="O375" s="2">
        <v>96980</v>
      </c>
      <c r="P375">
        <v>2</v>
      </c>
      <c r="Q375">
        <v>756.8</v>
      </c>
      <c r="R375">
        <v>38</v>
      </c>
      <c r="S375" t="s">
        <v>393</v>
      </c>
      <c r="T375" t="s">
        <v>393</v>
      </c>
      <c r="U375" t="s">
        <v>412</v>
      </c>
      <c r="V375">
        <v>0</v>
      </c>
      <c r="W375" t="s">
        <v>1392</v>
      </c>
      <c r="X375">
        <v>27</v>
      </c>
      <c r="Y375" t="s">
        <v>422</v>
      </c>
      <c r="Z375" t="s">
        <v>1393</v>
      </c>
      <c r="AA375">
        <v>195</v>
      </c>
      <c r="AB375">
        <v>113</v>
      </c>
      <c r="AC375">
        <v>56</v>
      </c>
      <c r="AD375" t="s">
        <v>435</v>
      </c>
      <c r="AE375">
        <v>16</v>
      </c>
      <c r="AF375">
        <v>7</v>
      </c>
      <c r="AG375" t="s">
        <v>451</v>
      </c>
      <c r="AH375">
        <v>8.44</v>
      </c>
      <c r="AI375" t="s">
        <v>436</v>
      </c>
      <c r="AJ375">
        <v>0</v>
      </c>
      <c r="AK375">
        <v>167613</v>
      </c>
      <c r="AL375" t="s">
        <v>402</v>
      </c>
      <c r="AM375">
        <v>337281</v>
      </c>
      <c r="AN375">
        <v>10</v>
      </c>
      <c r="AO375">
        <v>90</v>
      </c>
      <c r="AP375" t="s">
        <v>426</v>
      </c>
      <c r="AQ375" s="2">
        <v>96980</v>
      </c>
    </row>
    <row r="376" spans="1:43" x14ac:dyDescent="0.25">
      <c r="A376" t="s">
        <v>1394</v>
      </c>
      <c r="B376" t="s">
        <v>210</v>
      </c>
      <c r="C376" t="s">
        <v>428</v>
      </c>
      <c r="D376" t="s">
        <v>342</v>
      </c>
      <c r="E376" t="s">
        <v>429</v>
      </c>
      <c r="F376" t="s">
        <v>389</v>
      </c>
      <c r="G376" t="s">
        <v>408</v>
      </c>
      <c r="H376" t="s">
        <v>391</v>
      </c>
      <c r="I376" t="s">
        <v>392</v>
      </c>
      <c r="J376" s="1">
        <v>44729</v>
      </c>
      <c r="K376" s="1">
        <v>44735</v>
      </c>
      <c r="L376">
        <v>6</v>
      </c>
      <c r="M376" s="2">
        <v>357014</v>
      </c>
      <c r="N376" s="2">
        <v>337863</v>
      </c>
      <c r="O376" s="2">
        <v>-19151</v>
      </c>
      <c r="P376">
        <v>4</v>
      </c>
      <c r="Q376">
        <v>654.79999999999995</v>
      </c>
      <c r="R376">
        <v>62</v>
      </c>
      <c r="S376" t="s">
        <v>411</v>
      </c>
      <c r="T376" t="s">
        <v>394</v>
      </c>
      <c r="U376" t="s">
        <v>395</v>
      </c>
      <c r="V376">
        <v>0</v>
      </c>
      <c r="W376" t="s">
        <v>797</v>
      </c>
      <c r="X376">
        <v>14</v>
      </c>
      <c r="Y376" t="s">
        <v>422</v>
      </c>
      <c r="Z376" t="s">
        <v>853</v>
      </c>
      <c r="AA376">
        <v>48</v>
      </c>
      <c r="AB376">
        <v>99</v>
      </c>
      <c r="AC376">
        <v>0</v>
      </c>
      <c r="AD376" t="s">
        <v>399</v>
      </c>
      <c r="AE376">
        <v>4</v>
      </c>
      <c r="AF376">
        <v>5</v>
      </c>
      <c r="AG376" t="s">
        <v>451</v>
      </c>
      <c r="AH376">
        <v>15.59</v>
      </c>
      <c r="AI376" t="s">
        <v>479</v>
      </c>
      <c r="AJ376">
        <v>0</v>
      </c>
      <c r="AK376">
        <v>499534</v>
      </c>
      <c r="AL376" t="s">
        <v>416</v>
      </c>
      <c r="AM376">
        <v>381572</v>
      </c>
      <c r="AN376">
        <v>12</v>
      </c>
      <c r="AO376">
        <v>30</v>
      </c>
      <c r="AP376" t="s">
        <v>445</v>
      </c>
      <c r="AQ376" s="2">
        <v>-19151</v>
      </c>
    </row>
    <row r="377" spans="1:43" x14ac:dyDescent="0.25">
      <c r="A377" t="s">
        <v>1395</v>
      </c>
      <c r="B377" t="s">
        <v>220</v>
      </c>
      <c r="C377" t="s">
        <v>468</v>
      </c>
      <c r="D377" t="s">
        <v>340</v>
      </c>
      <c r="E377" t="s">
        <v>460</v>
      </c>
      <c r="F377" t="s">
        <v>440</v>
      </c>
      <c r="G377" t="s">
        <v>430</v>
      </c>
      <c r="H377" t="s">
        <v>409</v>
      </c>
      <c r="I377" t="s">
        <v>432</v>
      </c>
      <c r="J377" s="1">
        <v>45104</v>
      </c>
      <c r="K377" s="1">
        <v>45137</v>
      </c>
      <c r="L377">
        <v>33</v>
      </c>
      <c r="M377" s="2">
        <v>50158</v>
      </c>
      <c r="N377" s="2">
        <v>149351</v>
      </c>
      <c r="O377" s="2">
        <v>99193</v>
      </c>
      <c r="P377">
        <v>0</v>
      </c>
      <c r="Q377">
        <v>239.6</v>
      </c>
      <c r="R377">
        <v>72</v>
      </c>
      <c r="S377" t="s">
        <v>411</v>
      </c>
      <c r="T377" t="s">
        <v>503</v>
      </c>
      <c r="U377" t="s">
        <v>395</v>
      </c>
      <c r="V377">
        <v>91</v>
      </c>
      <c r="W377" t="s">
        <v>1396</v>
      </c>
      <c r="X377">
        <v>32</v>
      </c>
      <c r="Y377" t="s">
        <v>397</v>
      </c>
      <c r="Z377" t="s">
        <v>829</v>
      </c>
      <c r="AA377">
        <v>6</v>
      </c>
      <c r="AB377">
        <v>52</v>
      </c>
      <c r="AC377">
        <v>-3</v>
      </c>
      <c r="AD377" t="s">
        <v>457</v>
      </c>
      <c r="AE377">
        <v>0</v>
      </c>
      <c r="AF377">
        <v>5</v>
      </c>
      <c r="AG377" t="s">
        <v>400</v>
      </c>
      <c r="AH377">
        <v>12.97</v>
      </c>
      <c r="AI377" t="s">
        <v>401</v>
      </c>
      <c r="AJ377">
        <v>0</v>
      </c>
      <c r="AK377">
        <v>767200</v>
      </c>
      <c r="AL377" t="s">
        <v>402</v>
      </c>
      <c r="AM377">
        <v>41257</v>
      </c>
      <c r="AN377">
        <v>10</v>
      </c>
      <c r="AO377">
        <v>365</v>
      </c>
      <c r="AP377" t="s">
        <v>417</v>
      </c>
      <c r="AQ377" s="2">
        <v>99193</v>
      </c>
    </row>
    <row r="378" spans="1:43" x14ac:dyDescent="0.25">
      <c r="A378" t="s">
        <v>1397</v>
      </c>
      <c r="B378" t="s">
        <v>23</v>
      </c>
      <c r="C378" t="s">
        <v>481</v>
      </c>
      <c r="D378" t="s">
        <v>313</v>
      </c>
      <c r="E378" t="s">
        <v>429</v>
      </c>
      <c r="F378" t="s">
        <v>407</v>
      </c>
      <c r="G378" t="s">
        <v>390</v>
      </c>
      <c r="H378" t="s">
        <v>431</v>
      </c>
      <c r="I378" t="s">
        <v>410</v>
      </c>
      <c r="J378" s="1">
        <v>45638</v>
      </c>
      <c r="K378" s="1">
        <v>45691</v>
      </c>
      <c r="L378">
        <v>53</v>
      </c>
      <c r="M378" s="2">
        <v>188725</v>
      </c>
      <c r="N378" s="2">
        <v>236896</v>
      </c>
      <c r="O378" s="2">
        <v>48171</v>
      </c>
      <c r="P378">
        <v>9</v>
      </c>
      <c r="Q378">
        <v>434.9</v>
      </c>
      <c r="R378">
        <v>32</v>
      </c>
      <c r="S378" t="s">
        <v>393</v>
      </c>
      <c r="T378" t="s">
        <v>393</v>
      </c>
      <c r="U378" t="s">
        <v>395</v>
      </c>
      <c r="V378">
        <v>0</v>
      </c>
      <c r="W378" t="s">
        <v>1398</v>
      </c>
      <c r="X378">
        <v>12</v>
      </c>
      <c r="Y378" t="s">
        <v>442</v>
      </c>
      <c r="Z378" t="s">
        <v>1165</v>
      </c>
      <c r="AA378">
        <v>171</v>
      </c>
      <c r="AB378">
        <v>48</v>
      </c>
      <c r="AC378">
        <v>69</v>
      </c>
      <c r="AD378" t="s">
        <v>444</v>
      </c>
      <c r="AE378">
        <v>16</v>
      </c>
      <c r="AF378">
        <v>4</v>
      </c>
      <c r="AG378" t="s">
        <v>451</v>
      </c>
      <c r="AH378">
        <v>17.84</v>
      </c>
      <c r="AI378" t="s">
        <v>436</v>
      </c>
      <c r="AJ378">
        <v>0</v>
      </c>
      <c r="AK378">
        <v>75463</v>
      </c>
      <c r="AL378" t="s">
        <v>402</v>
      </c>
      <c r="AM378">
        <v>184203</v>
      </c>
      <c r="AN378">
        <v>12</v>
      </c>
      <c r="AO378">
        <v>30</v>
      </c>
      <c r="AP378" t="s">
        <v>437</v>
      </c>
      <c r="AQ378" s="2">
        <v>48171</v>
      </c>
    </row>
    <row r="379" spans="1:43" x14ac:dyDescent="0.25">
      <c r="A379" t="s">
        <v>1399</v>
      </c>
      <c r="B379" t="s">
        <v>149</v>
      </c>
      <c r="C379" t="s">
        <v>439</v>
      </c>
      <c r="D379" t="s">
        <v>337</v>
      </c>
      <c r="E379" t="s">
        <v>406</v>
      </c>
      <c r="F379" t="s">
        <v>389</v>
      </c>
      <c r="G379" t="s">
        <v>430</v>
      </c>
      <c r="H379" t="s">
        <v>391</v>
      </c>
      <c r="I379" t="s">
        <v>432</v>
      </c>
      <c r="J379" s="1">
        <v>44601</v>
      </c>
      <c r="K379" s="1">
        <v>44614</v>
      </c>
      <c r="L379">
        <v>13</v>
      </c>
      <c r="M379" s="2">
        <v>62841</v>
      </c>
      <c r="N379" s="2">
        <v>23673</v>
      </c>
      <c r="O379" s="2">
        <v>-39168</v>
      </c>
      <c r="P379">
        <v>19</v>
      </c>
      <c r="Q379">
        <v>148</v>
      </c>
      <c r="R379">
        <v>63</v>
      </c>
      <c r="S379" t="s">
        <v>411</v>
      </c>
      <c r="T379" t="s">
        <v>393</v>
      </c>
      <c r="U379" t="s">
        <v>416</v>
      </c>
      <c r="V379">
        <v>56</v>
      </c>
      <c r="W379" t="s">
        <v>1170</v>
      </c>
      <c r="X379">
        <v>15</v>
      </c>
      <c r="Y379" t="s">
        <v>422</v>
      </c>
      <c r="Z379" t="s">
        <v>1400</v>
      </c>
      <c r="AA379">
        <v>420</v>
      </c>
      <c r="AB379">
        <v>100</v>
      </c>
      <c r="AC379">
        <v>80</v>
      </c>
      <c r="AD379" t="s">
        <v>435</v>
      </c>
      <c r="AE379">
        <v>14</v>
      </c>
      <c r="AF379">
        <v>6</v>
      </c>
      <c r="AG379" t="s">
        <v>400</v>
      </c>
      <c r="AH379">
        <v>8.66</v>
      </c>
      <c r="AI379" t="s">
        <v>436</v>
      </c>
      <c r="AJ379">
        <v>0</v>
      </c>
      <c r="AK379">
        <v>296578</v>
      </c>
      <c r="AL379" t="s">
        <v>425</v>
      </c>
      <c r="AM379">
        <v>59204</v>
      </c>
      <c r="AN379">
        <v>6</v>
      </c>
      <c r="AO379">
        <v>180</v>
      </c>
      <c r="AP379" t="s">
        <v>403</v>
      </c>
      <c r="AQ379" s="2">
        <v>-39168</v>
      </c>
    </row>
    <row r="380" spans="1:43" x14ac:dyDescent="0.25">
      <c r="A380" t="s">
        <v>1401</v>
      </c>
      <c r="B380" t="s">
        <v>183</v>
      </c>
      <c r="C380" t="s">
        <v>387</v>
      </c>
      <c r="D380" t="s">
        <v>338</v>
      </c>
      <c r="E380" t="s">
        <v>460</v>
      </c>
      <c r="F380" t="s">
        <v>407</v>
      </c>
      <c r="G380" t="s">
        <v>430</v>
      </c>
      <c r="H380" t="s">
        <v>447</v>
      </c>
      <c r="I380" t="s">
        <v>492</v>
      </c>
      <c r="J380" s="1">
        <v>45545</v>
      </c>
      <c r="K380" s="1">
        <v>45603</v>
      </c>
      <c r="L380">
        <v>58</v>
      </c>
      <c r="M380" s="2">
        <v>99654</v>
      </c>
      <c r="N380" s="2">
        <v>127008</v>
      </c>
      <c r="O380" s="2">
        <v>27354</v>
      </c>
      <c r="P380">
        <v>14</v>
      </c>
      <c r="Q380">
        <v>755.7</v>
      </c>
      <c r="R380">
        <v>79</v>
      </c>
      <c r="S380" t="s">
        <v>411</v>
      </c>
      <c r="T380" t="s">
        <v>503</v>
      </c>
      <c r="U380" t="s">
        <v>412</v>
      </c>
      <c r="V380">
        <v>63</v>
      </c>
      <c r="W380" t="s">
        <v>1402</v>
      </c>
      <c r="X380">
        <v>31</v>
      </c>
      <c r="Y380" t="s">
        <v>397</v>
      </c>
      <c r="Z380" t="s">
        <v>1403</v>
      </c>
      <c r="AA380">
        <v>384</v>
      </c>
      <c r="AB380">
        <v>75</v>
      </c>
      <c r="AC380">
        <v>12</v>
      </c>
      <c r="AD380" t="s">
        <v>444</v>
      </c>
      <c r="AE380">
        <v>0</v>
      </c>
      <c r="AF380">
        <v>3</v>
      </c>
      <c r="AG380" t="s">
        <v>424</v>
      </c>
      <c r="AH380">
        <v>2.54</v>
      </c>
      <c r="AI380" t="s">
        <v>479</v>
      </c>
      <c r="AJ380">
        <v>0</v>
      </c>
      <c r="AK380">
        <v>584211</v>
      </c>
      <c r="AL380" t="s">
        <v>425</v>
      </c>
      <c r="AM380">
        <v>130637</v>
      </c>
      <c r="AN380">
        <v>8</v>
      </c>
      <c r="AO380">
        <v>180</v>
      </c>
      <c r="AP380" t="s">
        <v>437</v>
      </c>
      <c r="AQ380" s="2">
        <v>27354</v>
      </c>
    </row>
    <row r="381" spans="1:43" x14ac:dyDescent="0.25">
      <c r="A381" t="s">
        <v>1404</v>
      </c>
      <c r="B381" t="s">
        <v>44</v>
      </c>
      <c r="C381" t="s">
        <v>387</v>
      </c>
      <c r="D381" t="s">
        <v>336</v>
      </c>
      <c r="E381" t="s">
        <v>453</v>
      </c>
      <c r="F381" t="s">
        <v>407</v>
      </c>
      <c r="G381" t="s">
        <v>408</v>
      </c>
      <c r="H381" t="s">
        <v>409</v>
      </c>
      <c r="I381" t="s">
        <v>492</v>
      </c>
      <c r="J381" s="1">
        <v>45048</v>
      </c>
      <c r="K381" s="1">
        <v>45059</v>
      </c>
      <c r="L381">
        <v>11</v>
      </c>
      <c r="M381" s="2">
        <v>324191</v>
      </c>
      <c r="N381" s="2">
        <v>287473</v>
      </c>
      <c r="O381" s="2">
        <v>-36718</v>
      </c>
      <c r="P381">
        <v>9</v>
      </c>
      <c r="Q381">
        <v>441.5</v>
      </c>
      <c r="R381">
        <v>48</v>
      </c>
      <c r="S381" t="s">
        <v>393</v>
      </c>
      <c r="T381" t="s">
        <v>411</v>
      </c>
      <c r="U381" t="s">
        <v>412</v>
      </c>
      <c r="V381">
        <v>91</v>
      </c>
      <c r="W381" t="s">
        <v>1405</v>
      </c>
      <c r="X381">
        <v>7</v>
      </c>
      <c r="Y381" t="s">
        <v>449</v>
      </c>
      <c r="Z381" t="s">
        <v>721</v>
      </c>
      <c r="AA381">
        <v>400</v>
      </c>
      <c r="AB381">
        <v>110</v>
      </c>
      <c r="AC381">
        <v>74</v>
      </c>
      <c r="AD381" t="s">
        <v>444</v>
      </c>
      <c r="AE381">
        <v>2</v>
      </c>
      <c r="AF381">
        <v>2</v>
      </c>
      <c r="AG381" t="s">
        <v>400</v>
      </c>
      <c r="AH381">
        <v>1.75</v>
      </c>
      <c r="AI381" t="s">
        <v>458</v>
      </c>
      <c r="AJ381">
        <v>0</v>
      </c>
      <c r="AK381">
        <v>135650</v>
      </c>
      <c r="AL381" t="s">
        <v>425</v>
      </c>
      <c r="AM381">
        <v>347435</v>
      </c>
      <c r="AN381">
        <v>6</v>
      </c>
      <c r="AO381">
        <v>90</v>
      </c>
      <c r="AP381" t="s">
        <v>445</v>
      </c>
      <c r="AQ381" s="2">
        <v>-36718</v>
      </c>
    </row>
    <row r="382" spans="1:43" x14ac:dyDescent="0.25">
      <c r="A382" t="s">
        <v>1406</v>
      </c>
      <c r="B382" t="s">
        <v>133</v>
      </c>
      <c r="C382" t="s">
        <v>439</v>
      </c>
      <c r="D382" t="s">
        <v>344</v>
      </c>
      <c r="E382" t="s">
        <v>460</v>
      </c>
      <c r="F382" t="s">
        <v>419</v>
      </c>
      <c r="G382" t="s">
        <v>390</v>
      </c>
      <c r="H382" t="s">
        <v>409</v>
      </c>
      <c r="I382" t="s">
        <v>469</v>
      </c>
      <c r="J382" s="1">
        <v>45449</v>
      </c>
      <c r="K382" s="1">
        <v>45471</v>
      </c>
      <c r="L382">
        <v>22</v>
      </c>
      <c r="M382" s="2">
        <v>253295</v>
      </c>
      <c r="N382" s="2">
        <v>337201</v>
      </c>
      <c r="O382" s="2">
        <v>83906</v>
      </c>
      <c r="P382">
        <v>14</v>
      </c>
      <c r="Q382">
        <v>354.9</v>
      </c>
      <c r="R382">
        <v>56</v>
      </c>
      <c r="S382" t="s">
        <v>393</v>
      </c>
      <c r="T382" t="s">
        <v>394</v>
      </c>
      <c r="U382" t="s">
        <v>412</v>
      </c>
      <c r="V382">
        <v>0</v>
      </c>
      <c r="W382" t="s">
        <v>1407</v>
      </c>
      <c r="X382">
        <v>45</v>
      </c>
      <c r="Y382" t="s">
        <v>422</v>
      </c>
      <c r="Z382" t="s">
        <v>661</v>
      </c>
      <c r="AA382">
        <v>209</v>
      </c>
      <c r="AB382">
        <v>89</v>
      </c>
      <c r="AC382">
        <v>82</v>
      </c>
      <c r="AD382" t="s">
        <v>457</v>
      </c>
      <c r="AE382">
        <v>7</v>
      </c>
      <c r="AF382">
        <v>8</v>
      </c>
      <c r="AG382" t="s">
        <v>400</v>
      </c>
      <c r="AH382">
        <v>16.79</v>
      </c>
      <c r="AI382" t="s">
        <v>436</v>
      </c>
      <c r="AJ382">
        <v>0</v>
      </c>
      <c r="AK382">
        <v>102901</v>
      </c>
      <c r="AL382" t="s">
        <v>425</v>
      </c>
      <c r="AM382">
        <v>298648</v>
      </c>
      <c r="AN382">
        <v>4</v>
      </c>
      <c r="AO382">
        <v>365</v>
      </c>
      <c r="AP382" t="s">
        <v>437</v>
      </c>
      <c r="AQ382" s="2">
        <v>83906</v>
      </c>
    </row>
    <row r="383" spans="1:43" x14ac:dyDescent="0.25">
      <c r="A383" t="s">
        <v>1408</v>
      </c>
      <c r="B383" t="s">
        <v>163</v>
      </c>
      <c r="C383" t="s">
        <v>439</v>
      </c>
      <c r="D383" t="s">
        <v>335</v>
      </c>
      <c r="E383" t="s">
        <v>406</v>
      </c>
      <c r="F383" t="s">
        <v>485</v>
      </c>
      <c r="G383" t="s">
        <v>390</v>
      </c>
      <c r="H383" t="s">
        <v>447</v>
      </c>
      <c r="I383" t="s">
        <v>492</v>
      </c>
      <c r="J383" s="1">
        <v>45957</v>
      </c>
      <c r="K383" s="1">
        <v>45993</v>
      </c>
      <c r="L383">
        <v>36</v>
      </c>
      <c r="M383" s="2">
        <v>430145</v>
      </c>
      <c r="N383" s="2">
        <v>437274</v>
      </c>
      <c r="O383" s="2">
        <v>7129</v>
      </c>
      <c r="P383">
        <v>9</v>
      </c>
      <c r="Q383">
        <v>549.4</v>
      </c>
      <c r="R383">
        <v>92</v>
      </c>
      <c r="S383" t="s">
        <v>411</v>
      </c>
      <c r="T383" t="s">
        <v>393</v>
      </c>
      <c r="U383" t="s">
        <v>416</v>
      </c>
      <c r="V383">
        <v>0</v>
      </c>
      <c r="W383" t="s">
        <v>1409</v>
      </c>
      <c r="X383">
        <v>41</v>
      </c>
      <c r="Y383" t="s">
        <v>442</v>
      </c>
      <c r="Z383" t="s">
        <v>1347</v>
      </c>
      <c r="AA383">
        <v>225</v>
      </c>
      <c r="AB383">
        <v>55</v>
      </c>
      <c r="AC383">
        <v>63</v>
      </c>
      <c r="AD383" t="s">
        <v>435</v>
      </c>
      <c r="AE383">
        <v>16</v>
      </c>
      <c r="AF383">
        <v>3</v>
      </c>
      <c r="AG383" t="s">
        <v>400</v>
      </c>
      <c r="AH383">
        <v>6.63</v>
      </c>
      <c r="AI383" t="s">
        <v>436</v>
      </c>
      <c r="AJ383">
        <v>0</v>
      </c>
      <c r="AK383">
        <v>978465</v>
      </c>
      <c r="AL383" t="s">
        <v>425</v>
      </c>
      <c r="AM383">
        <v>412612</v>
      </c>
      <c r="AN383">
        <v>1</v>
      </c>
      <c r="AO383">
        <v>180</v>
      </c>
      <c r="AP383" t="s">
        <v>417</v>
      </c>
      <c r="AQ383" s="2">
        <v>7129</v>
      </c>
    </row>
    <row r="384" spans="1:43" x14ac:dyDescent="0.25">
      <c r="A384" t="s">
        <v>1410</v>
      </c>
      <c r="B384" t="s">
        <v>303</v>
      </c>
      <c r="C384" t="s">
        <v>468</v>
      </c>
      <c r="D384" t="s">
        <v>329</v>
      </c>
      <c r="E384" t="s">
        <v>388</v>
      </c>
      <c r="F384" t="s">
        <v>485</v>
      </c>
      <c r="G384" t="s">
        <v>390</v>
      </c>
      <c r="H384" t="s">
        <v>473</v>
      </c>
      <c r="I384" t="s">
        <v>469</v>
      </c>
      <c r="J384" s="1">
        <v>44685</v>
      </c>
      <c r="K384" s="1">
        <v>44728</v>
      </c>
      <c r="L384">
        <v>43</v>
      </c>
      <c r="M384" s="2">
        <v>474665</v>
      </c>
      <c r="N384" s="2">
        <v>538929</v>
      </c>
      <c r="O384" s="2">
        <v>64264</v>
      </c>
      <c r="P384">
        <v>21</v>
      </c>
      <c r="Q384">
        <v>651.5</v>
      </c>
      <c r="R384">
        <v>28</v>
      </c>
      <c r="S384" t="s">
        <v>394</v>
      </c>
      <c r="T384" t="s">
        <v>411</v>
      </c>
      <c r="U384" t="s">
        <v>395</v>
      </c>
      <c r="V384">
        <v>48</v>
      </c>
      <c r="W384" t="s">
        <v>1411</v>
      </c>
      <c r="X384">
        <v>14</v>
      </c>
      <c r="Y384" t="s">
        <v>442</v>
      </c>
      <c r="Z384" t="s">
        <v>628</v>
      </c>
      <c r="AA384">
        <v>204</v>
      </c>
      <c r="AB384">
        <v>73</v>
      </c>
      <c r="AC384">
        <v>68</v>
      </c>
      <c r="AD384" t="s">
        <v>457</v>
      </c>
      <c r="AE384">
        <v>21</v>
      </c>
      <c r="AF384">
        <v>3</v>
      </c>
      <c r="AG384" t="s">
        <v>451</v>
      </c>
      <c r="AH384">
        <v>17.55</v>
      </c>
      <c r="AI384" t="s">
        <v>479</v>
      </c>
      <c r="AJ384">
        <v>0</v>
      </c>
      <c r="AK384">
        <v>984080</v>
      </c>
      <c r="AL384" t="s">
        <v>416</v>
      </c>
      <c r="AM384">
        <v>515547</v>
      </c>
      <c r="AN384">
        <v>9</v>
      </c>
      <c r="AO384">
        <v>365</v>
      </c>
      <c r="AP384" t="s">
        <v>426</v>
      </c>
      <c r="AQ384" s="2">
        <v>64264</v>
      </c>
    </row>
    <row r="385" spans="1:43" x14ac:dyDescent="0.25">
      <c r="A385" t="s">
        <v>1412</v>
      </c>
      <c r="B385" t="s">
        <v>49</v>
      </c>
      <c r="C385" t="s">
        <v>468</v>
      </c>
      <c r="D385" t="s">
        <v>341</v>
      </c>
      <c r="E385" t="s">
        <v>406</v>
      </c>
      <c r="F385" t="s">
        <v>440</v>
      </c>
      <c r="G385" t="s">
        <v>430</v>
      </c>
      <c r="H385" t="s">
        <v>431</v>
      </c>
      <c r="I385" t="s">
        <v>410</v>
      </c>
      <c r="J385" s="1">
        <v>44566</v>
      </c>
      <c r="K385" s="1">
        <v>44582</v>
      </c>
      <c r="L385">
        <v>16</v>
      </c>
      <c r="M385" s="2">
        <v>214671</v>
      </c>
      <c r="N385" s="2">
        <v>240439</v>
      </c>
      <c r="O385" s="2">
        <v>25768</v>
      </c>
      <c r="P385">
        <v>0</v>
      </c>
      <c r="Q385">
        <v>492.3</v>
      </c>
      <c r="R385">
        <v>3</v>
      </c>
      <c r="S385" t="s">
        <v>394</v>
      </c>
      <c r="T385" t="s">
        <v>393</v>
      </c>
      <c r="U385" t="s">
        <v>395</v>
      </c>
      <c r="V385">
        <v>72</v>
      </c>
      <c r="W385" t="s">
        <v>565</v>
      </c>
      <c r="X385">
        <v>42</v>
      </c>
      <c r="Y385" t="s">
        <v>442</v>
      </c>
      <c r="Z385" t="s">
        <v>1413</v>
      </c>
      <c r="AA385">
        <v>246</v>
      </c>
      <c r="AB385">
        <v>112</v>
      </c>
      <c r="AC385">
        <v>84</v>
      </c>
      <c r="AD385" t="s">
        <v>457</v>
      </c>
      <c r="AE385">
        <v>2</v>
      </c>
      <c r="AF385">
        <v>2</v>
      </c>
      <c r="AG385" t="s">
        <v>424</v>
      </c>
      <c r="AH385">
        <v>14.57</v>
      </c>
      <c r="AI385" t="s">
        <v>401</v>
      </c>
      <c r="AJ385">
        <v>0</v>
      </c>
      <c r="AK385">
        <v>143868</v>
      </c>
      <c r="AL385" t="s">
        <v>402</v>
      </c>
      <c r="AM385">
        <v>219953</v>
      </c>
      <c r="AN385">
        <v>11</v>
      </c>
      <c r="AO385">
        <v>180</v>
      </c>
      <c r="AP385" t="s">
        <v>445</v>
      </c>
      <c r="AQ385" s="2">
        <v>25768</v>
      </c>
    </row>
    <row r="386" spans="1:43" x14ac:dyDescent="0.25">
      <c r="A386" t="s">
        <v>1414</v>
      </c>
      <c r="B386" t="s">
        <v>96</v>
      </c>
      <c r="C386" t="s">
        <v>428</v>
      </c>
      <c r="D386" t="s">
        <v>327</v>
      </c>
      <c r="E386" t="s">
        <v>496</v>
      </c>
      <c r="F386" t="s">
        <v>485</v>
      </c>
      <c r="G386" t="s">
        <v>454</v>
      </c>
      <c r="H386" t="s">
        <v>420</v>
      </c>
      <c r="I386" t="s">
        <v>410</v>
      </c>
      <c r="J386" s="1">
        <v>45899</v>
      </c>
      <c r="K386" s="1">
        <v>45912</v>
      </c>
      <c r="L386">
        <v>13</v>
      </c>
      <c r="M386" s="2">
        <v>70084</v>
      </c>
      <c r="N386" s="2">
        <v>108667</v>
      </c>
      <c r="O386" s="2">
        <v>38583</v>
      </c>
      <c r="P386">
        <v>9</v>
      </c>
      <c r="Q386">
        <v>722.2</v>
      </c>
      <c r="R386">
        <v>97</v>
      </c>
      <c r="S386" t="s">
        <v>411</v>
      </c>
      <c r="T386" t="s">
        <v>393</v>
      </c>
      <c r="U386" t="s">
        <v>416</v>
      </c>
      <c r="V386">
        <v>87</v>
      </c>
      <c r="W386" t="s">
        <v>1415</v>
      </c>
      <c r="X386">
        <v>2</v>
      </c>
      <c r="Y386" t="s">
        <v>422</v>
      </c>
      <c r="Z386" t="s">
        <v>1416</v>
      </c>
      <c r="AA386">
        <v>355</v>
      </c>
      <c r="AB386">
        <v>39</v>
      </c>
      <c r="AC386">
        <v>5</v>
      </c>
      <c r="AD386" t="s">
        <v>444</v>
      </c>
      <c r="AE386">
        <v>4</v>
      </c>
      <c r="AF386">
        <v>7</v>
      </c>
      <c r="AG386" t="s">
        <v>400</v>
      </c>
      <c r="AH386">
        <v>1.94</v>
      </c>
      <c r="AI386" t="s">
        <v>401</v>
      </c>
      <c r="AJ386">
        <v>40044</v>
      </c>
      <c r="AK386">
        <v>163956</v>
      </c>
      <c r="AL386" t="s">
        <v>416</v>
      </c>
      <c r="AM386">
        <v>90961</v>
      </c>
      <c r="AN386">
        <v>1</v>
      </c>
      <c r="AO386">
        <v>365</v>
      </c>
      <c r="AP386" t="s">
        <v>445</v>
      </c>
      <c r="AQ386" s="2">
        <v>38583</v>
      </c>
    </row>
    <row r="387" spans="1:43" x14ac:dyDescent="0.25">
      <c r="A387" t="s">
        <v>1417</v>
      </c>
      <c r="B387" t="s">
        <v>271</v>
      </c>
      <c r="C387" t="s">
        <v>439</v>
      </c>
      <c r="D387" t="s">
        <v>330</v>
      </c>
      <c r="E387" t="s">
        <v>496</v>
      </c>
      <c r="F387" t="s">
        <v>407</v>
      </c>
      <c r="G387" t="s">
        <v>454</v>
      </c>
      <c r="H387" t="s">
        <v>391</v>
      </c>
      <c r="I387" t="s">
        <v>492</v>
      </c>
      <c r="J387" s="1">
        <v>45643</v>
      </c>
      <c r="K387" s="1">
        <v>45671</v>
      </c>
      <c r="L387">
        <v>28</v>
      </c>
      <c r="M387" s="2">
        <v>141766</v>
      </c>
      <c r="N387" s="2">
        <v>181529</v>
      </c>
      <c r="O387" s="2">
        <v>39763</v>
      </c>
      <c r="P387">
        <v>12</v>
      </c>
      <c r="Q387">
        <v>176.2</v>
      </c>
      <c r="R387">
        <v>84</v>
      </c>
      <c r="S387" t="s">
        <v>411</v>
      </c>
      <c r="T387" t="s">
        <v>393</v>
      </c>
      <c r="U387" t="s">
        <v>416</v>
      </c>
      <c r="V387">
        <v>0</v>
      </c>
      <c r="W387" t="s">
        <v>608</v>
      </c>
      <c r="X387">
        <v>43</v>
      </c>
      <c r="Y387" t="s">
        <v>422</v>
      </c>
      <c r="Z387" t="s">
        <v>1383</v>
      </c>
      <c r="AA387">
        <v>31</v>
      </c>
      <c r="AB387">
        <v>60</v>
      </c>
      <c r="AC387">
        <v>51</v>
      </c>
      <c r="AD387" t="s">
        <v>399</v>
      </c>
      <c r="AE387">
        <v>19</v>
      </c>
      <c r="AF387">
        <v>1</v>
      </c>
      <c r="AG387" t="s">
        <v>415</v>
      </c>
      <c r="AH387">
        <v>12.28</v>
      </c>
      <c r="AI387" t="s">
        <v>458</v>
      </c>
      <c r="AJ387">
        <v>0</v>
      </c>
      <c r="AK387">
        <v>906373</v>
      </c>
      <c r="AL387" t="s">
        <v>416</v>
      </c>
      <c r="AM387">
        <v>139019</v>
      </c>
      <c r="AN387">
        <v>1</v>
      </c>
      <c r="AO387">
        <v>30</v>
      </c>
      <c r="AP387" t="s">
        <v>437</v>
      </c>
      <c r="AQ387" s="2">
        <v>39763</v>
      </c>
    </row>
    <row r="388" spans="1:43" x14ac:dyDescent="0.25">
      <c r="A388" t="s">
        <v>1418</v>
      </c>
      <c r="B388" t="s">
        <v>183</v>
      </c>
      <c r="C388" t="s">
        <v>468</v>
      </c>
      <c r="D388" t="s">
        <v>332</v>
      </c>
      <c r="E388" t="s">
        <v>406</v>
      </c>
      <c r="F388" t="s">
        <v>389</v>
      </c>
      <c r="G388" t="s">
        <v>454</v>
      </c>
      <c r="H388" t="s">
        <v>431</v>
      </c>
      <c r="I388" t="s">
        <v>432</v>
      </c>
      <c r="J388" s="1">
        <v>45263</v>
      </c>
      <c r="K388" s="1">
        <v>45317</v>
      </c>
      <c r="L388">
        <v>54</v>
      </c>
      <c r="M388" s="2">
        <v>182275</v>
      </c>
      <c r="N388" s="2">
        <v>145851</v>
      </c>
      <c r="O388" s="2">
        <v>-36424</v>
      </c>
      <c r="P388">
        <v>19</v>
      </c>
      <c r="Q388">
        <v>59.5</v>
      </c>
      <c r="R388">
        <v>88</v>
      </c>
      <c r="S388" t="s">
        <v>411</v>
      </c>
      <c r="T388" t="s">
        <v>393</v>
      </c>
      <c r="U388" t="s">
        <v>395</v>
      </c>
      <c r="V388">
        <v>0</v>
      </c>
      <c r="W388" t="s">
        <v>1419</v>
      </c>
      <c r="X388">
        <v>19</v>
      </c>
      <c r="Y388" t="s">
        <v>422</v>
      </c>
      <c r="Z388" t="s">
        <v>1126</v>
      </c>
      <c r="AA388">
        <v>328</v>
      </c>
      <c r="AB388">
        <v>70</v>
      </c>
      <c r="AC388">
        <v>27</v>
      </c>
      <c r="AD388" t="s">
        <v>444</v>
      </c>
      <c r="AE388">
        <v>0</v>
      </c>
      <c r="AF388">
        <v>2</v>
      </c>
      <c r="AG388" t="s">
        <v>400</v>
      </c>
      <c r="AH388">
        <v>2.27</v>
      </c>
      <c r="AI388" t="s">
        <v>479</v>
      </c>
      <c r="AJ388">
        <v>0</v>
      </c>
      <c r="AK388">
        <v>826517</v>
      </c>
      <c r="AL388" t="s">
        <v>416</v>
      </c>
      <c r="AM388">
        <v>195322</v>
      </c>
      <c r="AN388">
        <v>6</v>
      </c>
      <c r="AO388">
        <v>365</v>
      </c>
      <c r="AP388" t="s">
        <v>417</v>
      </c>
      <c r="AQ388" s="2">
        <v>-36424</v>
      </c>
    </row>
    <row r="389" spans="1:43" x14ac:dyDescent="0.25">
      <c r="A389" t="s">
        <v>1420</v>
      </c>
      <c r="B389" t="s">
        <v>130</v>
      </c>
      <c r="C389" t="s">
        <v>439</v>
      </c>
      <c r="D389" t="s">
        <v>321</v>
      </c>
      <c r="E389" t="s">
        <v>429</v>
      </c>
      <c r="F389" t="s">
        <v>407</v>
      </c>
      <c r="G389" t="s">
        <v>454</v>
      </c>
      <c r="H389" t="s">
        <v>447</v>
      </c>
      <c r="I389" t="s">
        <v>392</v>
      </c>
      <c r="J389" s="1">
        <v>45004</v>
      </c>
      <c r="K389" s="1">
        <v>45035</v>
      </c>
      <c r="L389">
        <v>31</v>
      </c>
      <c r="M389" s="2">
        <v>203122</v>
      </c>
      <c r="N389" s="2">
        <v>224318</v>
      </c>
      <c r="O389" s="2">
        <v>21196</v>
      </c>
      <c r="P389">
        <v>21</v>
      </c>
      <c r="Q389">
        <v>656.2</v>
      </c>
      <c r="R389">
        <v>55</v>
      </c>
      <c r="S389" t="s">
        <v>393</v>
      </c>
      <c r="T389" t="s">
        <v>394</v>
      </c>
      <c r="U389" t="s">
        <v>416</v>
      </c>
      <c r="V389">
        <v>76</v>
      </c>
      <c r="W389" t="s">
        <v>1421</v>
      </c>
      <c r="X389">
        <v>8</v>
      </c>
      <c r="Y389" t="s">
        <v>462</v>
      </c>
      <c r="Z389" t="s">
        <v>689</v>
      </c>
      <c r="AA389">
        <v>41</v>
      </c>
      <c r="AB389">
        <v>72</v>
      </c>
      <c r="AC389">
        <v>82</v>
      </c>
      <c r="AD389" t="s">
        <v>399</v>
      </c>
      <c r="AE389">
        <v>12</v>
      </c>
      <c r="AF389">
        <v>1</v>
      </c>
      <c r="AG389" t="s">
        <v>400</v>
      </c>
      <c r="AH389">
        <v>0.21</v>
      </c>
      <c r="AI389" t="s">
        <v>479</v>
      </c>
      <c r="AJ389">
        <v>0</v>
      </c>
      <c r="AK389">
        <v>228370</v>
      </c>
      <c r="AL389" t="s">
        <v>402</v>
      </c>
      <c r="AM389">
        <v>246774</v>
      </c>
      <c r="AN389">
        <v>4</v>
      </c>
      <c r="AO389">
        <v>180</v>
      </c>
      <c r="AP389" t="s">
        <v>417</v>
      </c>
      <c r="AQ389" s="2">
        <v>21196</v>
      </c>
    </row>
    <row r="390" spans="1:43" x14ac:dyDescent="0.25">
      <c r="A390" t="s">
        <v>1422</v>
      </c>
      <c r="B390" t="s">
        <v>263</v>
      </c>
      <c r="C390" t="s">
        <v>387</v>
      </c>
      <c r="D390" t="s">
        <v>321</v>
      </c>
      <c r="E390" t="s">
        <v>453</v>
      </c>
      <c r="F390" t="s">
        <v>485</v>
      </c>
      <c r="G390" t="s">
        <v>430</v>
      </c>
      <c r="H390" t="s">
        <v>409</v>
      </c>
      <c r="I390" t="s">
        <v>432</v>
      </c>
      <c r="J390" s="1">
        <v>45817</v>
      </c>
      <c r="K390" s="1">
        <v>45819</v>
      </c>
      <c r="L390">
        <v>2</v>
      </c>
      <c r="M390" s="2">
        <v>240983</v>
      </c>
      <c r="N390" s="2">
        <v>299328</v>
      </c>
      <c r="O390" s="2">
        <v>58345</v>
      </c>
      <c r="P390">
        <v>9</v>
      </c>
      <c r="Q390">
        <v>600.70000000000005</v>
      </c>
      <c r="R390">
        <v>36</v>
      </c>
      <c r="S390" t="s">
        <v>393</v>
      </c>
      <c r="T390" t="s">
        <v>393</v>
      </c>
      <c r="U390" t="s">
        <v>395</v>
      </c>
      <c r="V390">
        <v>59</v>
      </c>
      <c r="W390" t="s">
        <v>482</v>
      </c>
      <c r="X390">
        <v>43</v>
      </c>
      <c r="Y390" t="s">
        <v>462</v>
      </c>
      <c r="Z390" t="s">
        <v>526</v>
      </c>
      <c r="AA390">
        <v>144</v>
      </c>
      <c r="AB390">
        <v>40</v>
      </c>
      <c r="AC390">
        <v>81</v>
      </c>
      <c r="AD390" t="s">
        <v>399</v>
      </c>
      <c r="AE390">
        <v>16</v>
      </c>
      <c r="AF390">
        <v>3</v>
      </c>
      <c r="AG390" t="s">
        <v>400</v>
      </c>
      <c r="AH390">
        <v>2.27</v>
      </c>
      <c r="AI390" t="s">
        <v>401</v>
      </c>
      <c r="AJ390">
        <v>0</v>
      </c>
      <c r="AK390">
        <v>334398</v>
      </c>
      <c r="AL390" t="s">
        <v>425</v>
      </c>
      <c r="AM390">
        <v>281977</v>
      </c>
      <c r="AN390">
        <v>3</v>
      </c>
      <c r="AO390">
        <v>180</v>
      </c>
      <c r="AP390" t="s">
        <v>417</v>
      </c>
      <c r="AQ390" s="2">
        <v>58345</v>
      </c>
    </row>
    <row r="391" spans="1:43" x14ac:dyDescent="0.25">
      <c r="A391" t="s">
        <v>1423</v>
      </c>
      <c r="B391" t="s">
        <v>255</v>
      </c>
      <c r="C391" t="s">
        <v>405</v>
      </c>
      <c r="D391" t="s">
        <v>336</v>
      </c>
      <c r="E391" t="s">
        <v>388</v>
      </c>
      <c r="F391" t="s">
        <v>407</v>
      </c>
      <c r="G391" t="s">
        <v>390</v>
      </c>
      <c r="H391" t="s">
        <v>473</v>
      </c>
      <c r="I391" t="s">
        <v>410</v>
      </c>
      <c r="J391" s="1">
        <v>45841</v>
      </c>
      <c r="K391" s="1">
        <v>45873</v>
      </c>
      <c r="L391">
        <v>32</v>
      </c>
      <c r="M391" s="2">
        <v>223735</v>
      </c>
      <c r="N391" s="2">
        <v>302253</v>
      </c>
      <c r="O391" s="2">
        <v>78518</v>
      </c>
      <c r="P391">
        <v>14</v>
      </c>
      <c r="Q391">
        <v>146</v>
      </c>
      <c r="R391">
        <v>77</v>
      </c>
      <c r="S391" t="s">
        <v>411</v>
      </c>
      <c r="T391" t="s">
        <v>503</v>
      </c>
      <c r="U391" t="s">
        <v>416</v>
      </c>
      <c r="V391">
        <v>0</v>
      </c>
      <c r="W391" t="s">
        <v>1424</v>
      </c>
      <c r="X391">
        <v>41</v>
      </c>
      <c r="Y391" t="s">
        <v>422</v>
      </c>
      <c r="Z391" t="s">
        <v>1425</v>
      </c>
      <c r="AA391">
        <v>2</v>
      </c>
      <c r="AB391">
        <v>45</v>
      </c>
      <c r="AC391">
        <v>45</v>
      </c>
      <c r="AD391" t="s">
        <v>435</v>
      </c>
      <c r="AE391">
        <v>0</v>
      </c>
      <c r="AF391">
        <v>8</v>
      </c>
      <c r="AG391" t="s">
        <v>400</v>
      </c>
      <c r="AH391">
        <v>15.87</v>
      </c>
      <c r="AI391" t="s">
        <v>458</v>
      </c>
      <c r="AJ391">
        <v>0</v>
      </c>
      <c r="AK391">
        <v>229483</v>
      </c>
      <c r="AL391" t="s">
        <v>402</v>
      </c>
      <c r="AM391">
        <v>237811</v>
      </c>
      <c r="AN391">
        <v>5</v>
      </c>
      <c r="AO391">
        <v>90</v>
      </c>
      <c r="AP391" t="s">
        <v>437</v>
      </c>
      <c r="AQ391" s="2">
        <v>78518</v>
      </c>
    </row>
    <row r="392" spans="1:43" x14ac:dyDescent="0.25">
      <c r="A392" t="s">
        <v>1426</v>
      </c>
      <c r="B392" t="s">
        <v>71</v>
      </c>
      <c r="C392" t="s">
        <v>481</v>
      </c>
      <c r="D392" t="s">
        <v>332</v>
      </c>
      <c r="E392" t="s">
        <v>429</v>
      </c>
      <c r="F392" t="s">
        <v>419</v>
      </c>
      <c r="G392" t="s">
        <v>390</v>
      </c>
      <c r="H392" t="s">
        <v>391</v>
      </c>
      <c r="I392" t="s">
        <v>469</v>
      </c>
      <c r="J392" s="1">
        <v>44621</v>
      </c>
      <c r="K392" s="1">
        <v>44634</v>
      </c>
      <c r="L392">
        <v>13</v>
      </c>
      <c r="M392" s="2">
        <v>246134</v>
      </c>
      <c r="N392" s="2">
        <v>346430</v>
      </c>
      <c r="O392" s="2">
        <v>100296</v>
      </c>
      <c r="P392">
        <v>14</v>
      </c>
      <c r="Q392">
        <v>402.1</v>
      </c>
      <c r="R392">
        <v>62</v>
      </c>
      <c r="S392" t="s">
        <v>411</v>
      </c>
      <c r="T392" t="s">
        <v>411</v>
      </c>
      <c r="U392" t="s">
        <v>395</v>
      </c>
      <c r="V392">
        <v>0</v>
      </c>
      <c r="W392" t="s">
        <v>1427</v>
      </c>
      <c r="X392">
        <v>26</v>
      </c>
      <c r="Y392" t="s">
        <v>442</v>
      </c>
      <c r="Z392" t="s">
        <v>1295</v>
      </c>
      <c r="AA392">
        <v>183</v>
      </c>
      <c r="AB392">
        <v>101</v>
      </c>
      <c r="AC392">
        <v>8</v>
      </c>
      <c r="AD392" t="s">
        <v>457</v>
      </c>
      <c r="AE392">
        <v>14</v>
      </c>
      <c r="AF392">
        <v>6</v>
      </c>
      <c r="AG392" t="s">
        <v>415</v>
      </c>
      <c r="AH392">
        <v>4.9400000000000004</v>
      </c>
      <c r="AI392" t="s">
        <v>479</v>
      </c>
      <c r="AJ392">
        <v>58998</v>
      </c>
      <c r="AK392">
        <v>107352</v>
      </c>
      <c r="AL392" t="s">
        <v>416</v>
      </c>
      <c r="AM392">
        <v>295885</v>
      </c>
      <c r="AN392">
        <v>11</v>
      </c>
      <c r="AO392">
        <v>90</v>
      </c>
      <c r="AP392" t="s">
        <v>426</v>
      </c>
      <c r="AQ392" s="2">
        <v>100296</v>
      </c>
    </row>
    <row r="393" spans="1:43" x14ac:dyDescent="0.25">
      <c r="A393" t="s">
        <v>1428</v>
      </c>
      <c r="B393" t="s">
        <v>193</v>
      </c>
      <c r="C393" t="s">
        <v>387</v>
      </c>
      <c r="D393" t="s">
        <v>315</v>
      </c>
      <c r="E393" t="s">
        <v>460</v>
      </c>
      <c r="F393" t="s">
        <v>389</v>
      </c>
      <c r="G393" t="s">
        <v>454</v>
      </c>
      <c r="H393" t="s">
        <v>431</v>
      </c>
      <c r="I393" t="s">
        <v>410</v>
      </c>
      <c r="J393" s="1">
        <v>45922</v>
      </c>
      <c r="K393" s="1">
        <v>45980</v>
      </c>
      <c r="L393">
        <v>58</v>
      </c>
      <c r="M393" s="2">
        <v>302167</v>
      </c>
      <c r="N393" s="2">
        <v>345196</v>
      </c>
      <c r="O393" s="2">
        <v>43029</v>
      </c>
      <c r="P393">
        <v>12</v>
      </c>
      <c r="Q393">
        <v>532.79999999999995</v>
      </c>
      <c r="R393">
        <v>22</v>
      </c>
      <c r="S393" t="s">
        <v>394</v>
      </c>
      <c r="T393" t="s">
        <v>411</v>
      </c>
      <c r="U393" t="s">
        <v>412</v>
      </c>
      <c r="V393">
        <v>62</v>
      </c>
      <c r="W393" t="s">
        <v>1429</v>
      </c>
      <c r="X393">
        <v>4</v>
      </c>
      <c r="Y393" t="s">
        <v>422</v>
      </c>
      <c r="Z393" t="s">
        <v>1430</v>
      </c>
      <c r="AA393">
        <v>417</v>
      </c>
      <c r="AB393">
        <v>73</v>
      </c>
      <c r="AC393">
        <v>76</v>
      </c>
      <c r="AD393" t="s">
        <v>399</v>
      </c>
      <c r="AE393">
        <v>16</v>
      </c>
      <c r="AF393">
        <v>5</v>
      </c>
      <c r="AG393" t="s">
        <v>415</v>
      </c>
      <c r="AH393">
        <v>14.26</v>
      </c>
      <c r="AI393" t="s">
        <v>479</v>
      </c>
      <c r="AJ393">
        <v>0</v>
      </c>
      <c r="AK393">
        <v>859370</v>
      </c>
      <c r="AL393" t="s">
        <v>425</v>
      </c>
      <c r="AM393">
        <v>344032</v>
      </c>
      <c r="AN393">
        <v>4</v>
      </c>
      <c r="AO393">
        <v>180</v>
      </c>
      <c r="AP393" t="s">
        <v>403</v>
      </c>
      <c r="AQ393" s="2">
        <v>43029</v>
      </c>
    </row>
    <row r="394" spans="1:43" x14ac:dyDescent="0.25">
      <c r="A394" t="s">
        <v>1431</v>
      </c>
      <c r="B394" t="s">
        <v>263</v>
      </c>
      <c r="C394" t="s">
        <v>428</v>
      </c>
      <c r="D394" t="s">
        <v>338</v>
      </c>
      <c r="E394" t="s">
        <v>388</v>
      </c>
      <c r="F394" t="s">
        <v>389</v>
      </c>
      <c r="G394" t="s">
        <v>430</v>
      </c>
      <c r="H394" t="s">
        <v>409</v>
      </c>
      <c r="I394" t="s">
        <v>469</v>
      </c>
      <c r="J394" s="1">
        <v>44730</v>
      </c>
      <c r="K394" s="1">
        <v>44740</v>
      </c>
      <c r="L394">
        <v>10</v>
      </c>
      <c r="M394" s="2">
        <v>113390</v>
      </c>
      <c r="N394" s="2">
        <v>141495</v>
      </c>
      <c r="O394" s="2">
        <v>28105</v>
      </c>
      <c r="P394">
        <v>2</v>
      </c>
      <c r="Q394">
        <v>370.2</v>
      </c>
      <c r="R394">
        <v>98</v>
      </c>
      <c r="S394" t="s">
        <v>411</v>
      </c>
      <c r="T394" t="s">
        <v>393</v>
      </c>
      <c r="U394" t="s">
        <v>412</v>
      </c>
      <c r="V394">
        <v>74</v>
      </c>
      <c r="W394" t="s">
        <v>1432</v>
      </c>
      <c r="X394">
        <v>30</v>
      </c>
      <c r="Y394" t="s">
        <v>422</v>
      </c>
      <c r="Z394" t="s">
        <v>1223</v>
      </c>
      <c r="AA394">
        <v>321</v>
      </c>
      <c r="AB394">
        <v>85</v>
      </c>
      <c r="AC394">
        <v>73</v>
      </c>
      <c r="AD394" t="s">
        <v>399</v>
      </c>
      <c r="AE394">
        <v>7</v>
      </c>
      <c r="AF394">
        <v>3</v>
      </c>
      <c r="AG394" t="s">
        <v>424</v>
      </c>
      <c r="AH394">
        <v>5.3</v>
      </c>
      <c r="AI394" t="s">
        <v>401</v>
      </c>
      <c r="AJ394">
        <v>0</v>
      </c>
      <c r="AK394">
        <v>674678</v>
      </c>
      <c r="AL394" t="s">
        <v>402</v>
      </c>
      <c r="AM394">
        <v>134887</v>
      </c>
      <c r="AN394">
        <v>0</v>
      </c>
      <c r="AO394">
        <v>30</v>
      </c>
      <c r="AP394" t="s">
        <v>445</v>
      </c>
      <c r="AQ394" s="2">
        <v>28105</v>
      </c>
    </row>
    <row r="395" spans="1:43" x14ac:dyDescent="0.25">
      <c r="A395" t="s">
        <v>1433</v>
      </c>
      <c r="B395" t="s">
        <v>224</v>
      </c>
      <c r="C395" t="s">
        <v>405</v>
      </c>
      <c r="D395" t="s">
        <v>336</v>
      </c>
      <c r="E395" t="s">
        <v>429</v>
      </c>
      <c r="F395" t="s">
        <v>407</v>
      </c>
      <c r="G395" t="s">
        <v>430</v>
      </c>
      <c r="H395" t="s">
        <v>473</v>
      </c>
      <c r="I395" t="s">
        <v>432</v>
      </c>
      <c r="J395" s="1">
        <v>45917</v>
      </c>
      <c r="K395" s="1">
        <v>45943</v>
      </c>
      <c r="L395">
        <v>26</v>
      </c>
      <c r="M395" s="2">
        <v>184763</v>
      </c>
      <c r="N395" s="2">
        <v>145369</v>
      </c>
      <c r="O395" s="2">
        <v>-39394</v>
      </c>
      <c r="P395">
        <v>2</v>
      </c>
      <c r="Q395">
        <v>756.9</v>
      </c>
      <c r="R395">
        <v>50</v>
      </c>
      <c r="S395" t="s">
        <v>393</v>
      </c>
      <c r="T395" t="s">
        <v>503</v>
      </c>
      <c r="U395" t="s">
        <v>416</v>
      </c>
      <c r="V395">
        <v>49</v>
      </c>
      <c r="W395" t="s">
        <v>898</v>
      </c>
      <c r="X395">
        <v>23</v>
      </c>
      <c r="Y395" t="s">
        <v>449</v>
      </c>
      <c r="Z395" t="s">
        <v>1434</v>
      </c>
      <c r="AA395">
        <v>496</v>
      </c>
      <c r="AB395">
        <v>22</v>
      </c>
      <c r="AC395">
        <v>62</v>
      </c>
      <c r="AD395" t="s">
        <v>457</v>
      </c>
      <c r="AE395">
        <v>21</v>
      </c>
      <c r="AF395">
        <v>8</v>
      </c>
      <c r="AG395" t="s">
        <v>451</v>
      </c>
      <c r="AH395">
        <v>14.71</v>
      </c>
      <c r="AI395" t="s">
        <v>436</v>
      </c>
      <c r="AJ395">
        <v>0</v>
      </c>
      <c r="AK395">
        <v>668931</v>
      </c>
      <c r="AL395" t="s">
        <v>416</v>
      </c>
      <c r="AM395">
        <v>184110</v>
      </c>
      <c r="AN395">
        <v>4</v>
      </c>
      <c r="AO395">
        <v>90</v>
      </c>
      <c r="AP395" t="s">
        <v>426</v>
      </c>
      <c r="AQ395" s="2">
        <v>-39394</v>
      </c>
    </row>
    <row r="396" spans="1:43" x14ac:dyDescent="0.25">
      <c r="A396" t="s">
        <v>1435</v>
      </c>
      <c r="B396" t="s">
        <v>260</v>
      </c>
      <c r="C396" t="s">
        <v>481</v>
      </c>
      <c r="D396" t="s">
        <v>319</v>
      </c>
      <c r="E396" t="s">
        <v>388</v>
      </c>
      <c r="F396" t="s">
        <v>485</v>
      </c>
      <c r="G396" t="s">
        <v>454</v>
      </c>
      <c r="H396" t="s">
        <v>409</v>
      </c>
      <c r="I396" t="s">
        <v>432</v>
      </c>
      <c r="J396" s="1">
        <v>45648</v>
      </c>
      <c r="K396" s="1">
        <v>45701</v>
      </c>
      <c r="L396">
        <v>53</v>
      </c>
      <c r="M396" s="2">
        <v>355623</v>
      </c>
      <c r="N396" s="2">
        <v>321203</v>
      </c>
      <c r="O396" s="2">
        <v>-34420</v>
      </c>
      <c r="P396">
        <v>9</v>
      </c>
      <c r="Q396">
        <v>624.4</v>
      </c>
      <c r="R396">
        <v>97</v>
      </c>
      <c r="S396" t="s">
        <v>411</v>
      </c>
      <c r="T396" t="s">
        <v>394</v>
      </c>
      <c r="U396" t="s">
        <v>412</v>
      </c>
      <c r="V396">
        <v>0</v>
      </c>
      <c r="W396" t="s">
        <v>1436</v>
      </c>
      <c r="X396">
        <v>45</v>
      </c>
      <c r="Y396" t="s">
        <v>397</v>
      </c>
      <c r="Z396" t="s">
        <v>1240</v>
      </c>
      <c r="AA396">
        <v>262</v>
      </c>
      <c r="AB396">
        <v>94</v>
      </c>
      <c r="AC396">
        <v>60</v>
      </c>
      <c r="AD396" t="s">
        <v>399</v>
      </c>
      <c r="AE396">
        <v>16</v>
      </c>
      <c r="AF396">
        <v>7</v>
      </c>
      <c r="AG396" t="s">
        <v>400</v>
      </c>
      <c r="AH396">
        <v>4.6900000000000004</v>
      </c>
      <c r="AI396" t="s">
        <v>401</v>
      </c>
      <c r="AJ396">
        <v>0</v>
      </c>
      <c r="AK396">
        <v>418450</v>
      </c>
      <c r="AL396" t="s">
        <v>416</v>
      </c>
      <c r="AM396">
        <v>374141</v>
      </c>
      <c r="AN396">
        <v>5</v>
      </c>
      <c r="AO396">
        <v>90</v>
      </c>
      <c r="AP396" t="s">
        <v>403</v>
      </c>
      <c r="AQ396" s="2">
        <v>-34420</v>
      </c>
    </row>
    <row r="397" spans="1:43" x14ac:dyDescent="0.25">
      <c r="A397" t="s">
        <v>1437</v>
      </c>
      <c r="B397" t="s">
        <v>126</v>
      </c>
      <c r="C397" t="s">
        <v>387</v>
      </c>
      <c r="D397" t="s">
        <v>331</v>
      </c>
      <c r="E397" t="s">
        <v>496</v>
      </c>
      <c r="F397" t="s">
        <v>419</v>
      </c>
      <c r="G397" t="s">
        <v>454</v>
      </c>
      <c r="H397" t="s">
        <v>431</v>
      </c>
      <c r="I397" t="s">
        <v>410</v>
      </c>
      <c r="J397" s="1">
        <v>44899</v>
      </c>
      <c r="K397" s="1">
        <v>44939</v>
      </c>
      <c r="L397">
        <v>40</v>
      </c>
      <c r="M397" s="2">
        <v>269550</v>
      </c>
      <c r="N397" s="2">
        <v>346597</v>
      </c>
      <c r="O397" s="2">
        <v>77047</v>
      </c>
      <c r="P397">
        <v>21</v>
      </c>
      <c r="Q397">
        <v>40.799999999999997</v>
      </c>
      <c r="R397">
        <v>42</v>
      </c>
      <c r="S397" t="s">
        <v>393</v>
      </c>
      <c r="T397" t="s">
        <v>393</v>
      </c>
      <c r="U397" t="s">
        <v>395</v>
      </c>
      <c r="V397">
        <v>42</v>
      </c>
      <c r="W397" t="s">
        <v>1438</v>
      </c>
      <c r="X397">
        <v>4</v>
      </c>
      <c r="Y397" t="s">
        <v>462</v>
      </c>
      <c r="Z397" t="s">
        <v>707</v>
      </c>
      <c r="AA397">
        <v>378</v>
      </c>
      <c r="AB397">
        <v>70</v>
      </c>
      <c r="AC397">
        <v>55</v>
      </c>
      <c r="AD397" t="s">
        <v>457</v>
      </c>
      <c r="AE397">
        <v>21</v>
      </c>
      <c r="AF397">
        <v>4</v>
      </c>
      <c r="AG397" t="s">
        <v>415</v>
      </c>
      <c r="AH397">
        <v>13.94</v>
      </c>
      <c r="AI397" t="s">
        <v>401</v>
      </c>
      <c r="AJ397">
        <v>0</v>
      </c>
      <c r="AK397">
        <v>59922</v>
      </c>
      <c r="AL397" t="s">
        <v>425</v>
      </c>
      <c r="AM397">
        <v>269128</v>
      </c>
      <c r="AN397">
        <v>8</v>
      </c>
      <c r="AO397">
        <v>365</v>
      </c>
      <c r="AP397" t="s">
        <v>445</v>
      </c>
      <c r="AQ397" s="2">
        <v>77047</v>
      </c>
    </row>
    <row r="398" spans="1:43" x14ac:dyDescent="0.25">
      <c r="A398" t="s">
        <v>1439</v>
      </c>
      <c r="B398" t="s">
        <v>196</v>
      </c>
      <c r="C398" t="s">
        <v>481</v>
      </c>
      <c r="D398" t="s">
        <v>324</v>
      </c>
      <c r="E398" t="s">
        <v>429</v>
      </c>
      <c r="F398" t="s">
        <v>440</v>
      </c>
      <c r="G398" t="s">
        <v>454</v>
      </c>
      <c r="H398" t="s">
        <v>431</v>
      </c>
      <c r="I398" t="s">
        <v>469</v>
      </c>
      <c r="J398" s="1">
        <v>45234</v>
      </c>
      <c r="K398" s="1">
        <v>45262</v>
      </c>
      <c r="L398">
        <v>28</v>
      </c>
      <c r="M398" s="2">
        <v>247911</v>
      </c>
      <c r="N398" s="2">
        <v>366867</v>
      </c>
      <c r="O398" s="2">
        <v>118956</v>
      </c>
      <c r="P398">
        <v>16</v>
      </c>
      <c r="Q398">
        <v>494.6</v>
      </c>
      <c r="R398">
        <v>74</v>
      </c>
      <c r="S398" t="s">
        <v>411</v>
      </c>
      <c r="T398" t="s">
        <v>411</v>
      </c>
      <c r="U398" t="s">
        <v>395</v>
      </c>
      <c r="V398">
        <v>0</v>
      </c>
      <c r="W398" t="s">
        <v>1440</v>
      </c>
      <c r="X398">
        <v>21</v>
      </c>
      <c r="Y398" t="s">
        <v>422</v>
      </c>
      <c r="Z398" t="s">
        <v>1228</v>
      </c>
      <c r="AA398">
        <v>65</v>
      </c>
      <c r="AB398">
        <v>91</v>
      </c>
      <c r="AC398">
        <v>46</v>
      </c>
      <c r="AD398" t="s">
        <v>435</v>
      </c>
      <c r="AE398">
        <v>9</v>
      </c>
      <c r="AF398">
        <v>5</v>
      </c>
      <c r="AG398" t="s">
        <v>415</v>
      </c>
      <c r="AH398">
        <v>12.85</v>
      </c>
      <c r="AI398" t="s">
        <v>458</v>
      </c>
      <c r="AJ398">
        <v>0</v>
      </c>
      <c r="AK398">
        <v>640673</v>
      </c>
      <c r="AL398" t="s">
        <v>416</v>
      </c>
      <c r="AM398">
        <v>294040</v>
      </c>
      <c r="AN398">
        <v>3</v>
      </c>
      <c r="AO398">
        <v>30</v>
      </c>
      <c r="AP398" t="s">
        <v>437</v>
      </c>
      <c r="AQ398" s="2">
        <v>118956</v>
      </c>
    </row>
    <row r="399" spans="1:43" x14ac:dyDescent="0.25">
      <c r="A399" t="s">
        <v>1441</v>
      </c>
      <c r="B399" t="s">
        <v>170</v>
      </c>
      <c r="C399" t="s">
        <v>405</v>
      </c>
      <c r="D399" t="s">
        <v>326</v>
      </c>
      <c r="E399" t="s">
        <v>429</v>
      </c>
      <c r="F399" t="s">
        <v>485</v>
      </c>
      <c r="G399" t="s">
        <v>454</v>
      </c>
      <c r="H399" t="s">
        <v>431</v>
      </c>
      <c r="I399" t="s">
        <v>392</v>
      </c>
      <c r="J399" s="1">
        <v>45171</v>
      </c>
      <c r="K399" s="1">
        <v>45174</v>
      </c>
      <c r="L399">
        <v>3</v>
      </c>
      <c r="M399" s="2">
        <v>298245</v>
      </c>
      <c r="N399" s="2">
        <v>398444</v>
      </c>
      <c r="O399" s="2">
        <v>100199</v>
      </c>
      <c r="P399">
        <v>19</v>
      </c>
      <c r="Q399">
        <v>603.6</v>
      </c>
      <c r="R399">
        <v>91</v>
      </c>
      <c r="S399" t="s">
        <v>411</v>
      </c>
      <c r="T399" t="s">
        <v>394</v>
      </c>
      <c r="U399" t="s">
        <v>395</v>
      </c>
      <c r="V399">
        <v>0</v>
      </c>
      <c r="W399" t="s">
        <v>1073</v>
      </c>
      <c r="X399">
        <v>7</v>
      </c>
      <c r="Y399" t="s">
        <v>422</v>
      </c>
      <c r="Z399" t="s">
        <v>1430</v>
      </c>
      <c r="AA399">
        <v>140</v>
      </c>
      <c r="AB399">
        <v>13</v>
      </c>
      <c r="AC399">
        <v>40</v>
      </c>
      <c r="AD399" t="s">
        <v>444</v>
      </c>
      <c r="AE399">
        <v>0</v>
      </c>
      <c r="AF399">
        <v>5</v>
      </c>
      <c r="AG399" t="s">
        <v>400</v>
      </c>
      <c r="AH399">
        <v>7.82</v>
      </c>
      <c r="AI399" t="s">
        <v>401</v>
      </c>
      <c r="AJ399">
        <v>0</v>
      </c>
      <c r="AK399">
        <v>721231</v>
      </c>
      <c r="AL399" t="s">
        <v>402</v>
      </c>
      <c r="AM399">
        <v>324246</v>
      </c>
      <c r="AN399">
        <v>10</v>
      </c>
      <c r="AO399">
        <v>90</v>
      </c>
      <c r="AP399" t="s">
        <v>426</v>
      </c>
      <c r="AQ399" s="2">
        <v>100199</v>
      </c>
    </row>
    <row r="400" spans="1:43" x14ac:dyDescent="0.25">
      <c r="A400" t="s">
        <v>1442</v>
      </c>
      <c r="B400" t="s">
        <v>86</v>
      </c>
      <c r="C400" t="s">
        <v>428</v>
      </c>
      <c r="D400" t="s">
        <v>319</v>
      </c>
      <c r="E400" t="s">
        <v>460</v>
      </c>
      <c r="F400" t="s">
        <v>389</v>
      </c>
      <c r="G400" t="s">
        <v>408</v>
      </c>
      <c r="H400" t="s">
        <v>391</v>
      </c>
      <c r="I400" t="s">
        <v>410</v>
      </c>
      <c r="J400" s="1">
        <v>45562</v>
      </c>
      <c r="K400" s="1">
        <v>45564</v>
      </c>
      <c r="L400">
        <v>2</v>
      </c>
      <c r="M400" s="2">
        <v>69412</v>
      </c>
      <c r="N400" s="2">
        <v>69543</v>
      </c>
      <c r="O400" s="2">
        <v>131</v>
      </c>
      <c r="P400">
        <v>14</v>
      </c>
      <c r="Q400">
        <v>495.1</v>
      </c>
      <c r="R400">
        <v>47</v>
      </c>
      <c r="S400" t="s">
        <v>393</v>
      </c>
      <c r="T400" t="s">
        <v>411</v>
      </c>
      <c r="U400" t="s">
        <v>416</v>
      </c>
      <c r="V400">
        <v>96</v>
      </c>
      <c r="W400" t="s">
        <v>1443</v>
      </c>
      <c r="X400">
        <v>3</v>
      </c>
      <c r="Y400" t="s">
        <v>422</v>
      </c>
      <c r="Z400" t="s">
        <v>1444</v>
      </c>
      <c r="AA400">
        <v>308</v>
      </c>
      <c r="AB400">
        <v>12</v>
      </c>
      <c r="AC400">
        <v>-3</v>
      </c>
      <c r="AD400" t="s">
        <v>435</v>
      </c>
      <c r="AE400">
        <v>19</v>
      </c>
      <c r="AF400">
        <v>1</v>
      </c>
      <c r="AG400" t="s">
        <v>451</v>
      </c>
      <c r="AH400">
        <v>12.22</v>
      </c>
      <c r="AI400" t="s">
        <v>436</v>
      </c>
      <c r="AJ400">
        <v>0</v>
      </c>
      <c r="AK400">
        <v>258502</v>
      </c>
      <c r="AL400" t="s">
        <v>402</v>
      </c>
      <c r="AM400">
        <v>62048</v>
      </c>
      <c r="AN400">
        <v>5</v>
      </c>
      <c r="AO400">
        <v>365</v>
      </c>
      <c r="AP400" t="s">
        <v>403</v>
      </c>
      <c r="AQ400" s="2">
        <v>131</v>
      </c>
    </row>
    <row r="401" spans="1:43" x14ac:dyDescent="0.25">
      <c r="A401" t="s">
        <v>1445</v>
      </c>
      <c r="B401" t="s">
        <v>294</v>
      </c>
      <c r="C401" t="s">
        <v>428</v>
      </c>
      <c r="D401" t="s">
        <v>317</v>
      </c>
      <c r="E401" t="s">
        <v>496</v>
      </c>
      <c r="F401" t="s">
        <v>419</v>
      </c>
      <c r="G401" t="s">
        <v>454</v>
      </c>
      <c r="H401" t="s">
        <v>391</v>
      </c>
      <c r="I401" t="s">
        <v>410</v>
      </c>
      <c r="J401" s="1">
        <v>44763</v>
      </c>
      <c r="K401" s="1">
        <v>44818</v>
      </c>
      <c r="L401">
        <v>55</v>
      </c>
      <c r="M401" s="2">
        <v>153038</v>
      </c>
      <c r="N401" s="2">
        <v>253487</v>
      </c>
      <c r="O401" s="2">
        <v>100449</v>
      </c>
      <c r="P401">
        <v>0</v>
      </c>
      <c r="Q401">
        <v>425.7</v>
      </c>
      <c r="R401">
        <v>99</v>
      </c>
      <c r="S401" t="s">
        <v>411</v>
      </c>
      <c r="T401" t="s">
        <v>393</v>
      </c>
      <c r="U401" t="s">
        <v>395</v>
      </c>
      <c r="V401">
        <v>54</v>
      </c>
      <c r="W401" t="s">
        <v>1446</v>
      </c>
      <c r="X401">
        <v>31</v>
      </c>
      <c r="Y401" t="s">
        <v>397</v>
      </c>
      <c r="Z401" t="s">
        <v>1447</v>
      </c>
      <c r="AA401">
        <v>433</v>
      </c>
      <c r="AB401">
        <v>111</v>
      </c>
      <c r="AC401">
        <v>59</v>
      </c>
      <c r="AD401" t="s">
        <v>435</v>
      </c>
      <c r="AE401">
        <v>2</v>
      </c>
      <c r="AF401">
        <v>1</v>
      </c>
      <c r="AG401" t="s">
        <v>400</v>
      </c>
      <c r="AH401">
        <v>0.2</v>
      </c>
      <c r="AI401" t="s">
        <v>401</v>
      </c>
      <c r="AJ401">
        <v>0</v>
      </c>
      <c r="AK401">
        <v>931808</v>
      </c>
      <c r="AL401" t="s">
        <v>402</v>
      </c>
      <c r="AM401">
        <v>146256</v>
      </c>
      <c r="AN401">
        <v>3</v>
      </c>
      <c r="AO401">
        <v>90</v>
      </c>
      <c r="AP401" t="s">
        <v>437</v>
      </c>
      <c r="AQ401" s="2">
        <v>100449</v>
      </c>
    </row>
    <row r="402" spans="1:43" x14ac:dyDescent="0.25">
      <c r="A402" t="s">
        <v>1448</v>
      </c>
      <c r="B402" t="s">
        <v>195</v>
      </c>
      <c r="C402" t="s">
        <v>387</v>
      </c>
      <c r="D402" t="s">
        <v>313</v>
      </c>
      <c r="E402" t="s">
        <v>496</v>
      </c>
      <c r="F402" t="s">
        <v>419</v>
      </c>
      <c r="G402" t="s">
        <v>454</v>
      </c>
      <c r="H402" t="s">
        <v>391</v>
      </c>
      <c r="I402" t="s">
        <v>410</v>
      </c>
      <c r="J402" s="1">
        <v>44706</v>
      </c>
      <c r="K402" s="1">
        <v>44752</v>
      </c>
      <c r="L402">
        <v>46</v>
      </c>
      <c r="M402" s="2">
        <v>210480</v>
      </c>
      <c r="N402" s="2">
        <v>300312</v>
      </c>
      <c r="O402" s="2">
        <v>89832</v>
      </c>
      <c r="P402">
        <v>19</v>
      </c>
      <c r="Q402">
        <v>765.6</v>
      </c>
      <c r="R402">
        <v>80</v>
      </c>
      <c r="S402" t="s">
        <v>411</v>
      </c>
      <c r="T402" t="s">
        <v>393</v>
      </c>
      <c r="U402" t="s">
        <v>395</v>
      </c>
      <c r="V402">
        <v>84</v>
      </c>
      <c r="W402" t="s">
        <v>557</v>
      </c>
      <c r="X402">
        <v>27</v>
      </c>
      <c r="Y402" t="s">
        <v>422</v>
      </c>
      <c r="Z402" t="s">
        <v>1120</v>
      </c>
      <c r="AA402">
        <v>136</v>
      </c>
      <c r="AB402">
        <v>61</v>
      </c>
      <c r="AC402">
        <v>2</v>
      </c>
      <c r="AD402" t="s">
        <v>457</v>
      </c>
      <c r="AE402">
        <v>16</v>
      </c>
      <c r="AF402">
        <v>3</v>
      </c>
      <c r="AG402" t="s">
        <v>424</v>
      </c>
      <c r="AH402">
        <v>9.75</v>
      </c>
      <c r="AI402" t="s">
        <v>436</v>
      </c>
      <c r="AJ402">
        <v>0</v>
      </c>
      <c r="AK402">
        <v>16017</v>
      </c>
      <c r="AL402" t="s">
        <v>416</v>
      </c>
      <c r="AM402">
        <v>196398</v>
      </c>
      <c r="AN402">
        <v>5</v>
      </c>
      <c r="AO402">
        <v>180</v>
      </c>
      <c r="AP402" t="s">
        <v>426</v>
      </c>
      <c r="AQ402" s="2">
        <v>89832</v>
      </c>
    </row>
    <row r="403" spans="1:43" x14ac:dyDescent="0.25">
      <c r="A403" t="s">
        <v>1449</v>
      </c>
      <c r="B403" t="s">
        <v>64</v>
      </c>
      <c r="C403" t="s">
        <v>439</v>
      </c>
      <c r="D403" t="s">
        <v>311</v>
      </c>
      <c r="E403" t="s">
        <v>429</v>
      </c>
      <c r="F403" t="s">
        <v>407</v>
      </c>
      <c r="G403" t="s">
        <v>408</v>
      </c>
      <c r="H403" t="s">
        <v>473</v>
      </c>
      <c r="I403" t="s">
        <v>492</v>
      </c>
      <c r="J403" s="1">
        <v>45558</v>
      </c>
      <c r="K403" s="1">
        <v>45583</v>
      </c>
      <c r="L403">
        <v>25</v>
      </c>
      <c r="M403" s="2">
        <v>134127</v>
      </c>
      <c r="N403" s="2">
        <v>129422</v>
      </c>
      <c r="O403" s="2">
        <v>-4705</v>
      </c>
      <c r="P403">
        <v>0</v>
      </c>
      <c r="Q403">
        <v>268.89999999999998</v>
      </c>
      <c r="R403">
        <v>88</v>
      </c>
      <c r="S403" t="s">
        <v>411</v>
      </c>
      <c r="T403" t="s">
        <v>393</v>
      </c>
      <c r="U403" t="s">
        <v>412</v>
      </c>
      <c r="V403">
        <v>0</v>
      </c>
      <c r="W403" t="s">
        <v>1450</v>
      </c>
      <c r="X403">
        <v>22</v>
      </c>
      <c r="Y403" t="s">
        <v>462</v>
      </c>
      <c r="Z403" t="s">
        <v>835</v>
      </c>
      <c r="AA403">
        <v>171</v>
      </c>
      <c r="AB403">
        <v>91</v>
      </c>
      <c r="AC403">
        <v>4</v>
      </c>
      <c r="AD403" t="s">
        <v>399</v>
      </c>
      <c r="AE403">
        <v>19</v>
      </c>
      <c r="AF403">
        <v>6</v>
      </c>
      <c r="AG403" t="s">
        <v>451</v>
      </c>
      <c r="AH403">
        <v>6.93</v>
      </c>
      <c r="AI403" t="s">
        <v>401</v>
      </c>
      <c r="AJ403">
        <v>61743</v>
      </c>
      <c r="AK403">
        <v>356036</v>
      </c>
      <c r="AL403" t="s">
        <v>425</v>
      </c>
      <c r="AM403">
        <v>137015</v>
      </c>
      <c r="AN403">
        <v>2</v>
      </c>
      <c r="AO403">
        <v>90</v>
      </c>
      <c r="AP403" t="s">
        <v>417</v>
      </c>
      <c r="AQ403" s="2">
        <v>-4705</v>
      </c>
    </row>
    <row r="404" spans="1:43" x14ac:dyDescent="0.25">
      <c r="A404" t="s">
        <v>1451</v>
      </c>
      <c r="B404" t="s">
        <v>153</v>
      </c>
      <c r="C404" t="s">
        <v>439</v>
      </c>
      <c r="D404" t="s">
        <v>325</v>
      </c>
      <c r="E404" t="s">
        <v>460</v>
      </c>
      <c r="F404" t="s">
        <v>407</v>
      </c>
      <c r="G404" t="s">
        <v>390</v>
      </c>
      <c r="H404" t="s">
        <v>409</v>
      </c>
      <c r="I404" t="s">
        <v>492</v>
      </c>
      <c r="J404" s="1">
        <v>45356</v>
      </c>
      <c r="K404" s="1">
        <v>45413</v>
      </c>
      <c r="L404">
        <v>57</v>
      </c>
      <c r="M404" s="2">
        <v>402703</v>
      </c>
      <c r="N404" s="2">
        <v>444845</v>
      </c>
      <c r="O404" s="2">
        <v>42142</v>
      </c>
      <c r="P404">
        <v>4</v>
      </c>
      <c r="Q404">
        <v>274.8</v>
      </c>
      <c r="R404">
        <v>56</v>
      </c>
      <c r="S404" t="s">
        <v>393</v>
      </c>
      <c r="T404" t="s">
        <v>394</v>
      </c>
      <c r="U404" t="s">
        <v>395</v>
      </c>
      <c r="V404">
        <v>0</v>
      </c>
      <c r="W404" t="s">
        <v>682</v>
      </c>
      <c r="X404">
        <v>12</v>
      </c>
      <c r="Y404" t="s">
        <v>397</v>
      </c>
      <c r="Z404" t="s">
        <v>1452</v>
      </c>
      <c r="AA404">
        <v>65</v>
      </c>
      <c r="AB404">
        <v>18</v>
      </c>
      <c r="AC404">
        <v>60</v>
      </c>
      <c r="AD404" t="s">
        <v>399</v>
      </c>
      <c r="AE404">
        <v>4</v>
      </c>
      <c r="AF404">
        <v>8</v>
      </c>
      <c r="AG404" t="s">
        <v>424</v>
      </c>
      <c r="AH404">
        <v>16.510000000000002</v>
      </c>
      <c r="AI404" t="s">
        <v>436</v>
      </c>
      <c r="AJ404">
        <v>0</v>
      </c>
      <c r="AK404">
        <v>545379</v>
      </c>
      <c r="AL404" t="s">
        <v>425</v>
      </c>
      <c r="AM404">
        <v>410228</v>
      </c>
      <c r="AN404">
        <v>9</v>
      </c>
      <c r="AO404">
        <v>90</v>
      </c>
      <c r="AP404" t="s">
        <v>437</v>
      </c>
      <c r="AQ404" s="2">
        <v>42142</v>
      </c>
    </row>
    <row r="405" spans="1:43" x14ac:dyDescent="0.25">
      <c r="A405" t="s">
        <v>1453</v>
      </c>
      <c r="B405" t="s">
        <v>255</v>
      </c>
      <c r="C405" t="s">
        <v>405</v>
      </c>
      <c r="D405" t="s">
        <v>317</v>
      </c>
      <c r="E405" t="s">
        <v>453</v>
      </c>
      <c r="F405" t="s">
        <v>485</v>
      </c>
      <c r="G405" t="s">
        <v>454</v>
      </c>
      <c r="H405" t="s">
        <v>473</v>
      </c>
      <c r="I405" t="s">
        <v>432</v>
      </c>
      <c r="J405" s="1">
        <v>45801</v>
      </c>
      <c r="K405" s="1">
        <v>45858</v>
      </c>
      <c r="L405">
        <v>57</v>
      </c>
      <c r="M405" s="2">
        <v>320599</v>
      </c>
      <c r="N405" s="2">
        <v>341117</v>
      </c>
      <c r="O405" s="2">
        <v>20518</v>
      </c>
      <c r="P405">
        <v>14</v>
      </c>
      <c r="Q405">
        <v>448.8</v>
      </c>
      <c r="R405">
        <v>87</v>
      </c>
      <c r="S405" t="s">
        <v>411</v>
      </c>
      <c r="T405" t="s">
        <v>503</v>
      </c>
      <c r="U405" t="s">
        <v>416</v>
      </c>
      <c r="V405">
        <v>99</v>
      </c>
      <c r="W405" t="s">
        <v>1454</v>
      </c>
      <c r="X405">
        <v>45</v>
      </c>
      <c r="Y405" t="s">
        <v>449</v>
      </c>
      <c r="Z405" t="s">
        <v>1240</v>
      </c>
      <c r="AA405">
        <v>306</v>
      </c>
      <c r="AB405">
        <v>74</v>
      </c>
      <c r="AC405">
        <v>9</v>
      </c>
      <c r="AD405" t="s">
        <v>444</v>
      </c>
      <c r="AE405">
        <v>21</v>
      </c>
      <c r="AF405">
        <v>2</v>
      </c>
      <c r="AG405" t="s">
        <v>424</v>
      </c>
      <c r="AH405">
        <v>10.41</v>
      </c>
      <c r="AI405" t="s">
        <v>458</v>
      </c>
      <c r="AJ405">
        <v>64108</v>
      </c>
      <c r="AK405">
        <v>966974</v>
      </c>
      <c r="AL405" t="s">
        <v>425</v>
      </c>
      <c r="AM405">
        <v>316692</v>
      </c>
      <c r="AN405">
        <v>10</v>
      </c>
      <c r="AO405">
        <v>30</v>
      </c>
      <c r="AP405" t="s">
        <v>426</v>
      </c>
      <c r="AQ405" s="2">
        <v>20518</v>
      </c>
    </row>
    <row r="406" spans="1:43" x14ac:dyDescent="0.25">
      <c r="A406" t="s">
        <v>1455</v>
      </c>
      <c r="B406" t="s">
        <v>244</v>
      </c>
      <c r="C406" t="s">
        <v>481</v>
      </c>
      <c r="D406" t="s">
        <v>319</v>
      </c>
      <c r="E406" t="s">
        <v>496</v>
      </c>
      <c r="F406" t="s">
        <v>485</v>
      </c>
      <c r="G406" t="s">
        <v>390</v>
      </c>
      <c r="H406" t="s">
        <v>447</v>
      </c>
      <c r="I406" t="s">
        <v>392</v>
      </c>
      <c r="J406" s="1">
        <v>44577</v>
      </c>
      <c r="K406" s="1">
        <v>44622</v>
      </c>
      <c r="L406">
        <v>45</v>
      </c>
      <c r="M406" s="2">
        <v>45681</v>
      </c>
      <c r="N406" s="2">
        <v>135217</v>
      </c>
      <c r="O406" s="2">
        <v>89536</v>
      </c>
      <c r="P406">
        <v>2</v>
      </c>
      <c r="Q406">
        <v>776.2</v>
      </c>
      <c r="R406">
        <v>66</v>
      </c>
      <c r="S406" t="s">
        <v>411</v>
      </c>
      <c r="T406" t="s">
        <v>503</v>
      </c>
      <c r="U406" t="s">
        <v>395</v>
      </c>
      <c r="V406">
        <v>0</v>
      </c>
      <c r="W406" t="s">
        <v>730</v>
      </c>
      <c r="X406">
        <v>2</v>
      </c>
      <c r="Y406" t="s">
        <v>442</v>
      </c>
      <c r="Z406" t="s">
        <v>1456</v>
      </c>
      <c r="AA406">
        <v>186</v>
      </c>
      <c r="AB406">
        <v>90</v>
      </c>
      <c r="AC406">
        <v>-3</v>
      </c>
      <c r="AD406" t="s">
        <v>399</v>
      </c>
      <c r="AE406">
        <v>9</v>
      </c>
      <c r="AF406">
        <v>5</v>
      </c>
      <c r="AG406" t="s">
        <v>400</v>
      </c>
      <c r="AH406">
        <v>6.61</v>
      </c>
      <c r="AI406" t="s">
        <v>458</v>
      </c>
      <c r="AJ406">
        <v>9445</v>
      </c>
      <c r="AK406">
        <v>395585</v>
      </c>
      <c r="AL406" t="s">
        <v>402</v>
      </c>
      <c r="AM406">
        <v>30396</v>
      </c>
      <c r="AN406">
        <v>0</v>
      </c>
      <c r="AO406">
        <v>180</v>
      </c>
      <c r="AP406" t="s">
        <v>426</v>
      </c>
      <c r="AQ406" s="2">
        <v>89536</v>
      </c>
    </row>
    <row r="407" spans="1:43" x14ac:dyDescent="0.25">
      <c r="A407" t="s">
        <v>1457</v>
      </c>
      <c r="B407" t="s">
        <v>151</v>
      </c>
      <c r="C407" t="s">
        <v>428</v>
      </c>
      <c r="D407" t="s">
        <v>330</v>
      </c>
      <c r="E407" t="s">
        <v>460</v>
      </c>
      <c r="F407" t="s">
        <v>485</v>
      </c>
      <c r="G407" t="s">
        <v>408</v>
      </c>
      <c r="H407" t="s">
        <v>447</v>
      </c>
      <c r="I407" t="s">
        <v>392</v>
      </c>
      <c r="J407" s="1">
        <v>44815</v>
      </c>
      <c r="K407" s="1">
        <v>44852</v>
      </c>
      <c r="L407">
        <v>37</v>
      </c>
      <c r="M407" s="2">
        <v>356211</v>
      </c>
      <c r="N407" s="2">
        <v>367781</v>
      </c>
      <c r="O407" s="2">
        <v>11570</v>
      </c>
      <c r="P407">
        <v>12</v>
      </c>
      <c r="Q407">
        <v>389.2</v>
      </c>
      <c r="R407">
        <v>43</v>
      </c>
      <c r="S407" t="s">
        <v>393</v>
      </c>
      <c r="T407" t="s">
        <v>503</v>
      </c>
      <c r="U407" t="s">
        <v>395</v>
      </c>
      <c r="V407">
        <v>0</v>
      </c>
      <c r="W407" t="s">
        <v>1458</v>
      </c>
      <c r="X407">
        <v>33</v>
      </c>
      <c r="Y407" t="s">
        <v>462</v>
      </c>
      <c r="Z407" t="s">
        <v>653</v>
      </c>
      <c r="AA407">
        <v>231</v>
      </c>
      <c r="AB407">
        <v>19</v>
      </c>
      <c r="AC407">
        <v>74</v>
      </c>
      <c r="AD407" t="s">
        <v>457</v>
      </c>
      <c r="AE407">
        <v>14</v>
      </c>
      <c r="AF407">
        <v>7</v>
      </c>
      <c r="AG407" t="s">
        <v>400</v>
      </c>
      <c r="AH407">
        <v>7.16</v>
      </c>
      <c r="AI407" t="s">
        <v>436</v>
      </c>
      <c r="AJ407">
        <v>0</v>
      </c>
      <c r="AK407">
        <v>918185</v>
      </c>
      <c r="AL407" t="s">
        <v>425</v>
      </c>
      <c r="AM407">
        <v>394845</v>
      </c>
      <c r="AN407">
        <v>0</v>
      </c>
      <c r="AO407">
        <v>90</v>
      </c>
      <c r="AP407" t="s">
        <v>426</v>
      </c>
      <c r="AQ407" s="2">
        <v>11570</v>
      </c>
    </row>
    <row r="408" spans="1:43" x14ac:dyDescent="0.25">
      <c r="A408" t="s">
        <v>1459</v>
      </c>
      <c r="B408" t="s">
        <v>87</v>
      </c>
      <c r="C408" t="s">
        <v>481</v>
      </c>
      <c r="D408" t="s">
        <v>342</v>
      </c>
      <c r="E408" t="s">
        <v>496</v>
      </c>
      <c r="F408" t="s">
        <v>485</v>
      </c>
      <c r="G408" t="s">
        <v>390</v>
      </c>
      <c r="H408" t="s">
        <v>473</v>
      </c>
      <c r="I408" t="s">
        <v>392</v>
      </c>
      <c r="J408" s="1">
        <v>45862</v>
      </c>
      <c r="K408" s="1">
        <v>45912</v>
      </c>
      <c r="L408">
        <v>50</v>
      </c>
      <c r="M408" s="2">
        <v>327764</v>
      </c>
      <c r="N408" s="2">
        <v>424831</v>
      </c>
      <c r="O408" s="2">
        <v>97067</v>
      </c>
      <c r="P408">
        <v>21</v>
      </c>
      <c r="Q408">
        <v>250</v>
      </c>
      <c r="R408">
        <v>13</v>
      </c>
      <c r="S408" t="s">
        <v>394</v>
      </c>
      <c r="T408" t="s">
        <v>411</v>
      </c>
      <c r="U408" t="s">
        <v>412</v>
      </c>
      <c r="V408">
        <v>0</v>
      </c>
      <c r="W408" t="s">
        <v>949</v>
      </c>
      <c r="X408">
        <v>2</v>
      </c>
      <c r="Y408" t="s">
        <v>449</v>
      </c>
      <c r="Z408" t="s">
        <v>1460</v>
      </c>
      <c r="AA408">
        <v>15</v>
      </c>
      <c r="AB408">
        <v>66</v>
      </c>
      <c r="AC408">
        <v>13</v>
      </c>
      <c r="AD408" t="s">
        <v>435</v>
      </c>
      <c r="AE408">
        <v>9</v>
      </c>
      <c r="AF408">
        <v>4</v>
      </c>
      <c r="AG408" t="s">
        <v>415</v>
      </c>
      <c r="AH408">
        <v>0.89</v>
      </c>
      <c r="AI408" t="s">
        <v>436</v>
      </c>
      <c r="AJ408">
        <v>0</v>
      </c>
      <c r="AK408">
        <v>30717</v>
      </c>
      <c r="AL408" t="s">
        <v>402</v>
      </c>
      <c r="AM408">
        <v>349946</v>
      </c>
      <c r="AN408">
        <v>5</v>
      </c>
      <c r="AO408">
        <v>30</v>
      </c>
      <c r="AP408" t="s">
        <v>426</v>
      </c>
      <c r="AQ408" s="2">
        <v>97067</v>
      </c>
    </row>
    <row r="409" spans="1:43" x14ac:dyDescent="0.25">
      <c r="A409" t="s">
        <v>1461</v>
      </c>
      <c r="B409" t="s">
        <v>50</v>
      </c>
      <c r="C409" t="s">
        <v>439</v>
      </c>
      <c r="D409" t="s">
        <v>332</v>
      </c>
      <c r="E409" t="s">
        <v>429</v>
      </c>
      <c r="F409" t="s">
        <v>485</v>
      </c>
      <c r="G409" t="s">
        <v>408</v>
      </c>
      <c r="H409" t="s">
        <v>409</v>
      </c>
      <c r="I409" t="s">
        <v>469</v>
      </c>
      <c r="J409" s="1">
        <v>45944</v>
      </c>
      <c r="K409" s="1">
        <v>45993</v>
      </c>
      <c r="L409">
        <v>49</v>
      </c>
      <c r="M409" s="2">
        <v>84105</v>
      </c>
      <c r="N409" s="2">
        <v>202249</v>
      </c>
      <c r="O409" s="2">
        <v>118144</v>
      </c>
      <c r="P409">
        <v>7</v>
      </c>
      <c r="Q409">
        <v>574.70000000000005</v>
      </c>
      <c r="R409">
        <v>76</v>
      </c>
      <c r="S409" t="s">
        <v>411</v>
      </c>
      <c r="T409" t="s">
        <v>503</v>
      </c>
      <c r="U409" t="s">
        <v>395</v>
      </c>
      <c r="V409">
        <v>0</v>
      </c>
      <c r="W409" t="s">
        <v>1462</v>
      </c>
      <c r="X409">
        <v>35</v>
      </c>
      <c r="Y409" t="s">
        <v>449</v>
      </c>
      <c r="Z409" t="s">
        <v>1463</v>
      </c>
      <c r="AA409">
        <v>165</v>
      </c>
      <c r="AB409">
        <v>38</v>
      </c>
      <c r="AC409">
        <v>43</v>
      </c>
      <c r="AD409" t="s">
        <v>435</v>
      </c>
      <c r="AE409">
        <v>21</v>
      </c>
      <c r="AF409">
        <v>3</v>
      </c>
      <c r="AG409" t="s">
        <v>451</v>
      </c>
      <c r="AH409">
        <v>0.26</v>
      </c>
      <c r="AI409" t="s">
        <v>401</v>
      </c>
      <c r="AJ409">
        <v>0</v>
      </c>
      <c r="AK409">
        <v>663916</v>
      </c>
      <c r="AL409" t="s">
        <v>425</v>
      </c>
      <c r="AM409">
        <v>127663</v>
      </c>
      <c r="AN409">
        <v>6</v>
      </c>
      <c r="AO409">
        <v>30</v>
      </c>
      <c r="AP409" t="s">
        <v>445</v>
      </c>
      <c r="AQ409" s="2">
        <v>118144</v>
      </c>
    </row>
    <row r="410" spans="1:43" x14ac:dyDescent="0.25">
      <c r="A410" t="s">
        <v>1464</v>
      </c>
      <c r="B410" t="s">
        <v>265</v>
      </c>
      <c r="C410" t="s">
        <v>439</v>
      </c>
      <c r="D410" t="s">
        <v>325</v>
      </c>
      <c r="E410" t="s">
        <v>496</v>
      </c>
      <c r="F410" t="s">
        <v>407</v>
      </c>
      <c r="G410" t="s">
        <v>430</v>
      </c>
      <c r="H410" t="s">
        <v>420</v>
      </c>
      <c r="I410" t="s">
        <v>410</v>
      </c>
      <c r="J410" s="1">
        <v>45175</v>
      </c>
      <c r="K410" s="1">
        <v>45186</v>
      </c>
      <c r="L410">
        <v>11</v>
      </c>
      <c r="M410" s="2">
        <v>271122</v>
      </c>
      <c r="N410" s="2">
        <v>262036</v>
      </c>
      <c r="O410" s="2">
        <v>-9086</v>
      </c>
      <c r="P410">
        <v>9</v>
      </c>
      <c r="Q410">
        <v>399.3</v>
      </c>
      <c r="R410">
        <v>11</v>
      </c>
      <c r="S410" t="s">
        <v>394</v>
      </c>
      <c r="T410" t="s">
        <v>394</v>
      </c>
      <c r="U410" t="s">
        <v>412</v>
      </c>
      <c r="V410">
        <v>87</v>
      </c>
      <c r="W410" t="s">
        <v>1465</v>
      </c>
      <c r="X410">
        <v>41</v>
      </c>
      <c r="Y410" t="s">
        <v>422</v>
      </c>
      <c r="Z410" t="s">
        <v>1400</v>
      </c>
      <c r="AA410">
        <v>356</v>
      </c>
      <c r="AB410">
        <v>68</v>
      </c>
      <c r="AC410">
        <v>26</v>
      </c>
      <c r="AD410" t="s">
        <v>399</v>
      </c>
      <c r="AE410">
        <v>14</v>
      </c>
      <c r="AF410">
        <v>2</v>
      </c>
      <c r="AG410" t="s">
        <v>415</v>
      </c>
      <c r="AH410">
        <v>4.87</v>
      </c>
      <c r="AI410" t="s">
        <v>436</v>
      </c>
      <c r="AJ410">
        <v>0</v>
      </c>
      <c r="AK410">
        <v>597236</v>
      </c>
      <c r="AL410" t="s">
        <v>402</v>
      </c>
      <c r="AM410">
        <v>265957</v>
      </c>
      <c r="AN410">
        <v>7</v>
      </c>
      <c r="AO410">
        <v>30</v>
      </c>
      <c r="AP410" t="s">
        <v>437</v>
      </c>
      <c r="AQ410" s="2">
        <v>-9086</v>
      </c>
    </row>
    <row r="411" spans="1:43" x14ac:dyDescent="0.25">
      <c r="A411" t="s">
        <v>1466</v>
      </c>
      <c r="B411" t="s">
        <v>106</v>
      </c>
      <c r="C411" t="s">
        <v>481</v>
      </c>
      <c r="D411" t="s">
        <v>342</v>
      </c>
      <c r="E411" t="s">
        <v>406</v>
      </c>
      <c r="F411" t="s">
        <v>407</v>
      </c>
      <c r="G411" t="s">
        <v>390</v>
      </c>
      <c r="H411" t="s">
        <v>409</v>
      </c>
      <c r="I411" t="s">
        <v>492</v>
      </c>
      <c r="J411" s="1">
        <v>45024</v>
      </c>
      <c r="K411" s="1">
        <v>45043</v>
      </c>
      <c r="L411">
        <v>19</v>
      </c>
      <c r="M411" s="2">
        <v>400115</v>
      </c>
      <c r="N411" s="2">
        <v>451750</v>
      </c>
      <c r="O411" s="2">
        <v>51635</v>
      </c>
      <c r="P411">
        <v>21</v>
      </c>
      <c r="Q411">
        <v>127.7</v>
      </c>
      <c r="R411">
        <v>59</v>
      </c>
      <c r="S411" t="s">
        <v>393</v>
      </c>
      <c r="T411" t="s">
        <v>394</v>
      </c>
      <c r="U411" t="s">
        <v>416</v>
      </c>
      <c r="V411">
        <v>0</v>
      </c>
      <c r="W411" t="s">
        <v>837</v>
      </c>
      <c r="X411">
        <v>30</v>
      </c>
      <c r="Y411" t="s">
        <v>449</v>
      </c>
      <c r="Z411" t="s">
        <v>915</v>
      </c>
      <c r="AA411">
        <v>147</v>
      </c>
      <c r="AB411">
        <v>34</v>
      </c>
      <c r="AC411">
        <v>53</v>
      </c>
      <c r="AD411" t="s">
        <v>444</v>
      </c>
      <c r="AE411">
        <v>0</v>
      </c>
      <c r="AF411">
        <v>1</v>
      </c>
      <c r="AG411" t="s">
        <v>424</v>
      </c>
      <c r="AH411">
        <v>8.2799999999999994</v>
      </c>
      <c r="AI411" t="s">
        <v>401</v>
      </c>
      <c r="AJ411">
        <v>0</v>
      </c>
      <c r="AK411">
        <v>451542</v>
      </c>
      <c r="AL411" t="s">
        <v>416</v>
      </c>
      <c r="AM411">
        <v>398587</v>
      </c>
      <c r="AN411">
        <v>4</v>
      </c>
      <c r="AO411">
        <v>365</v>
      </c>
      <c r="AP411" t="s">
        <v>403</v>
      </c>
      <c r="AQ411" s="2">
        <v>51635</v>
      </c>
    </row>
    <row r="412" spans="1:43" x14ac:dyDescent="0.25">
      <c r="A412" t="s">
        <v>1467</v>
      </c>
      <c r="B412" t="s">
        <v>283</v>
      </c>
      <c r="C412" t="s">
        <v>428</v>
      </c>
      <c r="D412" t="s">
        <v>339</v>
      </c>
      <c r="E412" t="s">
        <v>453</v>
      </c>
      <c r="F412" t="s">
        <v>389</v>
      </c>
      <c r="G412" t="s">
        <v>390</v>
      </c>
      <c r="H412" t="s">
        <v>473</v>
      </c>
      <c r="I412" t="s">
        <v>432</v>
      </c>
      <c r="J412" s="1">
        <v>45728</v>
      </c>
      <c r="K412" s="1">
        <v>45788</v>
      </c>
      <c r="L412">
        <v>60</v>
      </c>
      <c r="M412" s="2">
        <v>467569</v>
      </c>
      <c r="N412" s="2">
        <v>551042</v>
      </c>
      <c r="O412" s="2">
        <v>83473</v>
      </c>
      <c r="P412">
        <v>9</v>
      </c>
      <c r="Q412">
        <v>858.7</v>
      </c>
      <c r="R412">
        <v>65</v>
      </c>
      <c r="S412" t="s">
        <v>411</v>
      </c>
      <c r="T412" t="s">
        <v>393</v>
      </c>
      <c r="U412" t="s">
        <v>412</v>
      </c>
      <c r="V412">
        <v>77</v>
      </c>
      <c r="W412" t="s">
        <v>1468</v>
      </c>
      <c r="X412">
        <v>42</v>
      </c>
      <c r="Y412" t="s">
        <v>422</v>
      </c>
      <c r="Z412" t="s">
        <v>475</v>
      </c>
      <c r="AA412">
        <v>256</v>
      </c>
      <c r="AB412">
        <v>105</v>
      </c>
      <c r="AC412">
        <v>77</v>
      </c>
      <c r="AD412" t="s">
        <v>457</v>
      </c>
      <c r="AE412">
        <v>2</v>
      </c>
      <c r="AF412">
        <v>2</v>
      </c>
      <c r="AG412" t="s">
        <v>451</v>
      </c>
      <c r="AH412">
        <v>10.46</v>
      </c>
      <c r="AI412" t="s">
        <v>436</v>
      </c>
      <c r="AJ412">
        <v>0</v>
      </c>
      <c r="AK412">
        <v>672098</v>
      </c>
      <c r="AL412" t="s">
        <v>402</v>
      </c>
      <c r="AM412">
        <v>463131</v>
      </c>
      <c r="AN412">
        <v>1</v>
      </c>
      <c r="AO412">
        <v>30</v>
      </c>
      <c r="AP412" t="s">
        <v>403</v>
      </c>
      <c r="AQ412" s="2">
        <v>83473</v>
      </c>
    </row>
    <row r="413" spans="1:43" x14ac:dyDescent="0.25">
      <c r="A413" t="s">
        <v>1469</v>
      </c>
      <c r="B413" t="s">
        <v>295</v>
      </c>
      <c r="C413" t="s">
        <v>387</v>
      </c>
      <c r="D413" t="s">
        <v>326</v>
      </c>
      <c r="E413" t="s">
        <v>406</v>
      </c>
      <c r="F413" t="s">
        <v>419</v>
      </c>
      <c r="G413" t="s">
        <v>454</v>
      </c>
      <c r="H413" t="s">
        <v>431</v>
      </c>
      <c r="I413" t="s">
        <v>410</v>
      </c>
      <c r="J413" s="1">
        <v>45171</v>
      </c>
      <c r="K413" s="1">
        <v>45179</v>
      </c>
      <c r="L413">
        <v>8</v>
      </c>
      <c r="M413" s="2">
        <v>434750</v>
      </c>
      <c r="N413" s="2">
        <v>452971</v>
      </c>
      <c r="O413" s="2">
        <v>18221</v>
      </c>
      <c r="P413">
        <v>14</v>
      </c>
      <c r="Q413">
        <v>442.4</v>
      </c>
      <c r="R413">
        <v>51</v>
      </c>
      <c r="S413" t="s">
        <v>393</v>
      </c>
      <c r="T413" t="s">
        <v>393</v>
      </c>
      <c r="U413" t="s">
        <v>416</v>
      </c>
      <c r="V413">
        <v>0</v>
      </c>
      <c r="W413" t="s">
        <v>1470</v>
      </c>
      <c r="X413">
        <v>42</v>
      </c>
      <c r="Y413" t="s">
        <v>397</v>
      </c>
      <c r="Z413" t="s">
        <v>804</v>
      </c>
      <c r="AA413">
        <v>466</v>
      </c>
      <c r="AB413">
        <v>39</v>
      </c>
      <c r="AC413">
        <v>71</v>
      </c>
      <c r="AD413" t="s">
        <v>444</v>
      </c>
      <c r="AE413">
        <v>0</v>
      </c>
      <c r="AF413">
        <v>4</v>
      </c>
      <c r="AG413" t="s">
        <v>451</v>
      </c>
      <c r="AH413">
        <v>1.7</v>
      </c>
      <c r="AI413" t="s">
        <v>458</v>
      </c>
      <c r="AJ413">
        <v>0</v>
      </c>
      <c r="AK413">
        <v>501215</v>
      </c>
      <c r="AL413" t="s">
        <v>416</v>
      </c>
      <c r="AM413">
        <v>440383</v>
      </c>
      <c r="AN413">
        <v>8</v>
      </c>
      <c r="AO413">
        <v>365</v>
      </c>
      <c r="AP413" t="s">
        <v>403</v>
      </c>
      <c r="AQ413" s="2">
        <v>18221</v>
      </c>
    </row>
    <row r="414" spans="1:43" x14ac:dyDescent="0.25">
      <c r="A414" t="s">
        <v>1471</v>
      </c>
      <c r="B414" t="s">
        <v>92</v>
      </c>
      <c r="C414" t="s">
        <v>468</v>
      </c>
      <c r="D414" t="s">
        <v>321</v>
      </c>
      <c r="E414" t="s">
        <v>388</v>
      </c>
      <c r="F414" t="s">
        <v>419</v>
      </c>
      <c r="G414" t="s">
        <v>454</v>
      </c>
      <c r="H414" t="s">
        <v>431</v>
      </c>
      <c r="I414" t="s">
        <v>469</v>
      </c>
      <c r="J414" s="1">
        <v>45070</v>
      </c>
      <c r="K414" s="1">
        <v>45119</v>
      </c>
      <c r="L414">
        <v>49</v>
      </c>
      <c r="M414" s="2">
        <v>350667</v>
      </c>
      <c r="N414" s="2">
        <v>461303</v>
      </c>
      <c r="O414" s="2">
        <v>110636</v>
      </c>
      <c r="P414">
        <v>7</v>
      </c>
      <c r="Q414">
        <v>513.70000000000005</v>
      </c>
      <c r="R414">
        <v>63</v>
      </c>
      <c r="S414" t="s">
        <v>411</v>
      </c>
      <c r="T414" t="s">
        <v>394</v>
      </c>
      <c r="U414" t="s">
        <v>395</v>
      </c>
      <c r="V414">
        <v>49</v>
      </c>
      <c r="W414" t="s">
        <v>1472</v>
      </c>
      <c r="X414">
        <v>3</v>
      </c>
      <c r="Y414" t="s">
        <v>422</v>
      </c>
      <c r="Z414" t="s">
        <v>686</v>
      </c>
      <c r="AA414">
        <v>12</v>
      </c>
      <c r="AB414">
        <v>29</v>
      </c>
      <c r="AC414">
        <v>28</v>
      </c>
      <c r="AD414" t="s">
        <v>457</v>
      </c>
      <c r="AE414">
        <v>14</v>
      </c>
      <c r="AF414">
        <v>5</v>
      </c>
      <c r="AG414" t="s">
        <v>451</v>
      </c>
      <c r="AH414">
        <v>0.42</v>
      </c>
      <c r="AI414" t="s">
        <v>458</v>
      </c>
      <c r="AJ414">
        <v>75472</v>
      </c>
      <c r="AK414">
        <v>815211</v>
      </c>
      <c r="AL414" t="s">
        <v>425</v>
      </c>
      <c r="AM414">
        <v>359244</v>
      </c>
      <c r="AN414">
        <v>0</v>
      </c>
      <c r="AO414">
        <v>30</v>
      </c>
      <c r="AP414" t="s">
        <v>445</v>
      </c>
      <c r="AQ414" s="2">
        <v>110636</v>
      </c>
    </row>
    <row r="415" spans="1:43" x14ac:dyDescent="0.25">
      <c r="A415" t="s">
        <v>1473</v>
      </c>
      <c r="B415" t="s">
        <v>35</v>
      </c>
      <c r="C415" t="s">
        <v>405</v>
      </c>
      <c r="D415" t="s">
        <v>330</v>
      </c>
      <c r="E415" t="s">
        <v>453</v>
      </c>
      <c r="F415" t="s">
        <v>485</v>
      </c>
      <c r="G415" t="s">
        <v>430</v>
      </c>
      <c r="H415" t="s">
        <v>447</v>
      </c>
      <c r="I415" t="s">
        <v>392</v>
      </c>
      <c r="J415" s="1">
        <v>45076</v>
      </c>
      <c r="K415" s="1">
        <v>45103</v>
      </c>
      <c r="L415">
        <v>27</v>
      </c>
      <c r="M415" s="2">
        <v>498024</v>
      </c>
      <c r="N415" s="2">
        <v>555520</v>
      </c>
      <c r="O415" s="2">
        <v>57496</v>
      </c>
      <c r="P415">
        <v>7</v>
      </c>
      <c r="Q415">
        <v>87.3</v>
      </c>
      <c r="R415">
        <v>84</v>
      </c>
      <c r="S415" t="s">
        <v>411</v>
      </c>
      <c r="T415" t="s">
        <v>394</v>
      </c>
      <c r="U415" t="s">
        <v>412</v>
      </c>
      <c r="V415">
        <v>87</v>
      </c>
      <c r="W415" t="s">
        <v>1474</v>
      </c>
      <c r="X415">
        <v>5</v>
      </c>
      <c r="Y415" t="s">
        <v>422</v>
      </c>
      <c r="Z415" t="s">
        <v>1475</v>
      </c>
      <c r="AA415">
        <v>289</v>
      </c>
      <c r="AB415">
        <v>35</v>
      </c>
      <c r="AC415">
        <v>26</v>
      </c>
      <c r="AD415" t="s">
        <v>435</v>
      </c>
      <c r="AE415">
        <v>19</v>
      </c>
      <c r="AF415">
        <v>1</v>
      </c>
      <c r="AG415" t="s">
        <v>415</v>
      </c>
      <c r="AH415">
        <v>15.29</v>
      </c>
      <c r="AI415" t="s">
        <v>436</v>
      </c>
      <c r="AJ415">
        <v>0</v>
      </c>
      <c r="AK415">
        <v>106242</v>
      </c>
      <c r="AL415" t="s">
        <v>425</v>
      </c>
      <c r="AM415">
        <v>488592</v>
      </c>
      <c r="AN415">
        <v>1</v>
      </c>
      <c r="AO415">
        <v>90</v>
      </c>
      <c r="AP415" t="s">
        <v>417</v>
      </c>
      <c r="AQ415" s="2">
        <v>57496</v>
      </c>
    </row>
    <row r="416" spans="1:43" x14ac:dyDescent="0.25">
      <c r="A416" t="s">
        <v>1476</v>
      </c>
      <c r="B416" t="s">
        <v>132</v>
      </c>
      <c r="C416" t="s">
        <v>439</v>
      </c>
      <c r="D416" t="s">
        <v>342</v>
      </c>
      <c r="E416" t="s">
        <v>429</v>
      </c>
      <c r="F416" t="s">
        <v>419</v>
      </c>
      <c r="G416" t="s">
        <v>390</v>
      </c>
      <c r="H416" t="s">
        <v>409</v>
      </c>
      <c r="I416" t="s">
        <v>432</v>
      </c>
      <c r="J416" s="1">
        <v>45173</v>
      </c>
      <c r="K416" s="1">
        <v>45212</v>
      </c>
      <c r="L416">
        <v>39</v>
      </c>
      <c r="M416" s="2">
        <v>30598</v>
      </c>
      <c r="N416" s="2">
        <v>148606</v>
      </c>
      <c r="O416" s="2">
        <v>118008</v>
      </c>
      <c r="P416">
        <v>-7</v>
      </c>
      <c r="Q416">
        <v>523.20000000000005</v>
      </c>
      <c r="R416">
        <v>76</v>
      </c>
      <c r="S416" t="s">
        <v>411</v>
      </c>
      <c r="T416" t="s">
        <v>503</v>
      </c>
      <c r="U416" t="s">
        <v>416</v>
      </c>
      <c r="V416">
        <v>0</v>
      </c>
      <c r="W416" t="s">
        <v>1477</v>
      </c>
      <c r="X416">
        <v>44</v>
      </c>
      <c r="Y416" t="s">
        <v>422</v>
      </c>
      <c r="Z416" t="s">
        <v>1478</v>
      </c>
      <c r="AA416">
        <v>25</v>
      </c>
      <c r="AB416">
        <v>106</v>
      </c>
      <c r="AC416">
        <v>38</v>
      </c>
      <c r="AD416" t="s">
        <v>435</v>
      </c>
      <c r="AE416">
        <v>14</v>
      </c>
      <c r="AF416">
        <v>2</v>
      </c>
      <c r="AG416" t="s">
        <v>424</v>
      </c>
      <c r="AH416">
        <v>2.0099999999999998</v>
      </c>
      <c r="AI416" t="s">
        <v>458</v>
      </c>
      <c r="AJ416">
        <v>0</v>
      </c>
      <c r="AK416">
        <v>976725</v>
      </c>
      <c r="AL416" t="s">
        <v>402</v>
      </c>
      <c r="AM416">
        <v>60043</v>
      </c>
      <c r="AN416">
        <v>9</v>
      </c>
      <c r="AO416">
        <v>90</v>
      </c>
      <c r="AP416" t="s">
        <v>426</v>
      </c>
      <c r="AQ416" s="2">
        <v>118008</v>
      </c>
    </row>
    <row r="417" spans="1:43" x14ac:dyDescent="0.25">
      <c r="A417" t="s">
        <v>1479</v>
      </c>
      <c r="B417" t="s">
        <v>106</v>
      </c>
      <c r="C417" t="s">
        <v>428</v>
      </c>
      <c r="D417" t="s">
        <v>325</v>
      </c>
      <c r="E417" t="s">
        <v>429</v>
      </c>
      <c r="F417" t="s">
        <v>485</v>
      </c>
      <c r="G417" t="s">
        <v>430</v>
      </c>
      <c r="H417" t="s">
        <v>431</v>
      </c>
      <c r="I417" t="s">
        <v>392</v>
      </c>
      <c r="J417" s="1">
        <v>45872</v>
      </c>
      <c r="K417" s="1">
        <v>45882</v>
      </c>
      <c r="L417">
        <v>10</v>
      </c>
      <c r="M417" s="2">
        <v>461764</v>
      </c>
      <c r="N417" s="2">
        <v>423483</v>
      </c>
      <c r="O417" s="2">
        <v>-38281</v>
      </c>
      <c r="P417">
        <v>19</v>
      </c>
      <c r="Q417">
        <v>293.60000000000002</v>
      </c>
      <c r="R417">
        <v>49</v>
      </c>
      <c r="S417" t="s">
        <v>393</v>
      </c>
      <c r="T417" t="s">
        <v>503</v>
      </c>
      <c r="U417" t="s">
        <v>416</v>
      </c>
      <c r="V417">
        <v>0</v>
      </c>
      <c r="W417" t="s">
        <v>1480</v>
      </c>
      <c r="X417">
        <v>37</v>
      </c>
      <c r="Y417" t="s">
        <v>449</v>
      </c>
      <c r="Z417" t="s">
        <v>487</v>
      </c>
      <c r="AA417">
        <v>158</v>
      </c>
      <c r="AB417">
        <v>115</v>
      </c>
      <c r="AC417">
        <v>0</v>
      </c>
      <c r="AD417" t="s">
        <v>399</v>
      </c>
      <c r="AE417">
        <v>21</v>
      </c>
      <c r="AF417">
        <v>7</v>
      </c>
      <c r="AG417" t="s">
        <v>424</v>
      </c>
      <c r="AH417">
        <v>9.84</v>
      </c>
      <c r="AI417" t="s">
        <v>401</v>
      </c>
      <c r="AJ417">
        <v>0</v>
      </c>
      <c r="AK417">
        <v>495328</v>
      </c>
      <c r="AL417" t="s">
        <v>402</v>
      </c>
      <c r="AM417">
        <v>443419</v>
      </c>
      <c r="AN417">
        <v>7</v>
      </c>
      <c r="AO417">
        <v>365</v>
      </c>
      <c r="AP417" t="s">
        <v>426</v>
      </c>
      <c r="AQ417" s="2">
        <v>-38281</v>
      </c>
    </row>
    <row r="418" spans="1:43" x14ac:dyDescent="0.25">
      <c r="A418" t="s">
        <v>1481</v>
      </c>
      <c r="B418" t="s">
        <v>59</v>
      </c>
      <c r="C418" t="s">
        <v>387</v>
      </c>
      <c r="D418" t="s">
        <v>322</v>
      </c>
      <c r="E418" t="s">
        <v>460</v>
      </c>
      <c r="F418" t="s">
        <v>485</v>
      </c>
      <c r="G418" t="s">
        <v>454</v>
      </c>
      <c r="H418" t="s">
        <v>431</v>
      </c>
      <c r="I418" t="s">
        <v>469</v>
      </c>
      <c r="J418" s="1">
        <v>45006</v>
      </c>
      <c r="K418" s="1">
        <v>45038</v>
      </c>
      <c r="L418">
        <v>32</v>
      </c>
      <c r="M418" s="2">
        <v>194544</v>
      </c>
      <c r="N418" s="2">
        <v>311536</v>
      </c>
      <c r="O418" s="2">
        <v>116992</v>
      </c>
      <c r="P418">
        <v>2</v>
      </c>
      <c r="Q418">
        <v>214.6</v>
      </c>
      <c r="R418">
        <v>33</v>
      </c>
      <c r="S418" t="s">
        <v>393</v>
      </c>
      <c r="T418" t="s">
        <v>394</v>
      </c>
      <c r="U418" t="s">
        <v>395</v>
      </c>
      <c r="V418">
        <v>91</v>
      </c>
      <c r="W418" t="s">
        <v>806</v>
      </c>
      <c r="X418">
        <v>13</v>
      </c>
      <c r="Y418" t="s">
        <v>422</v>
      </c>
      <c r="Z418" t="s">
        <v>543</v>
      </c>
      <c r="AA418">
        <v>413</v>
      </c>
      <c r="AB418">
        <v>50</v>
      </c>
      <c r="AC418">
        <v>8</v>
      </c>
      <c r="AD418" t="s">
        <v>399</v>
      </c>
      <c r="AE418">
        <v>21</v>
      </c>
      <c r="AF418">
        <v>8</v>
      </c>
      <c r="AG418" t="s">
        <v>424</v>
      </c>
      <c r="AH418">
        <v>17.329999999999998</v>
      </c>
      <c r="AI418" t="s">
        <v>458</v>
      </c>
      <c r="AJ418">
        <v>0</v>
      </c>
      <c r="AK418">
        <v>458205</v>
      </c>
      <c r="AL418" t="s">
        <v>402</v>
      </c>
      <c r="AM418">
        <v>235799</v>
      </c>
      <c r="AN418">
        <v>12</v>
      </c>
      <c r="AO418">
        <v>180</v>
      </c>
      <c r="AP418" t="s">
        <v>426</v>
      </c>
      <c r="AQ418" s="2">
        <v>116992</v>
      </c>
    </row>
    <row r="419" spans="1:43" x14ac:dyDescent="0.25">
      <c r="A419" t="s">
        <v>1482</v>
      </c>
      <c r="B419" t="s">
        <v>270</v>
      </c>
      <c r="C419" t="s">
        <v>481</v>
      </c>
      <c r="D419" t="s">
        <v>319</v>
      </c>
      <c r="E419" t="s">
        <v>388</v>
      </c>
      <c r="F419" t="s">
        <v>440</v>
      </c>
      <c r="G419" t="s">
        <v>454</v>
      </c>
      <c r="H419" t="s">
        <v>391</v>
      </c>
      <c r="I419" t="s">
        <v>432</v>
      </c>
      <c r="J419" s="1">
        <v>44687</v>
      </c>
      <c r="K419" s="1">
        <v>44716</v>
      </c>
      <c r="L419">
        <v>29</v>
      </c>
      <c r="M419" s="2">
        <v>244246</v>
      </c>
      <c r="N419" s="2">
        <v>247496</v>
      </c>
      <c r="O419" s="2">
        <v>3250</v>
      </c>
      <c r="P419">
        <v>2</v>
      </c>
      <c r="Q419">
        <v>228</v>
      </c>
      <c r="R419">
        <v>14</v>
      </c>
      <c r="S419" t="s">
        <v>394</v>
      </c>
      <c r="T419" t="s">
        <v>393</v>
      </c>
      <c r="U419" t="s">
        <v>395</v>
      </c>
      <c r="V419">
        <v>57</v>
      </c>
      <c r="W419" t="s">
        <v>1186</v>
      </c>
      <c r="X419">
        <v>15</v>
      </c>
      <c r="Y419" t="s">
        <v>442</v>
      </c>
      <c r="Z419" t="s">
        <v>829</v>
      </c>
      <c r="AA419">
        <v>228</v>
      </c>
      <c r="AB419">
        <v>32</v>
      </c>
      <c r="AC419">
        <v>72</v>
      </c>
      <c r="AD419" t="s">
        <v>399</v>
      </c>
      <c r="AE419">
        <v>4</v>
      </c>
      <c r="AF419">
        <v>8</v>
      </c>
      <c r="AG419" t="s">
        <v>451</v>
      </c>
      <c r="AH419">
        <v>5.36</v>
      </c>
      <c r="AI419" t="s">
        <v>458</v>
      </c>
      <c r="AJ419">
        <v>0</v>
      </c>
      <c r="AK419">
        <v>569200</v>
      </c>
      <c r="AL419" t="s">
        <v>416</v>
      </c>
      <c r="AM419">
        <v>261203</v>
      </c>
      <c r="AN419">
        <v>8</v>
      </c>
      <c r="AO419">
        <v>365</v>
      </c>
      <c r="AP419" t="s">
        <v>426</v>
      </c>
      <c r="AQ419" s="2">
        <v>3250</v>
      </c>
    </row>
    <row r="420" spans="1:43" x14ac:dyDescent="0.25">
      <c r="A420" t="s">
        <v>1483</v>
      </c>
      <c r="B420" t="s">
        <v>179</v>
      </c>
      <c r="C420" t="s">
        <v>439</v>
      </c>
      <c r="D420" t="s">
        <v>340</v>
      </c>
      <c r="E420" t="s">
        <v>388</v>
      </c>
      <c r="F420" t="s">
        <v>485</v>
      </c>
      <c r="G420" t="s">
        <v>390</v>
      </c>
      <c r="H420" t="s">
        <v>409</v>
      </c>
      <c r="I420" t="s">
        <v>492</v>
      </c>
      <c r="J420" s="1">
        <v>45803</v>
      </c>
      <c r="K420" s="1">
        <v>45836</v>
      </c>
      <c r="L420">
        <v>33</v>
      </c>
      <c r="M420" s="2">
        <v>137897</v>
      </c>
      <c r="N420" s="2">
        <v>169634</v>
      </c>
      <c r="O420" s="2">
        <v>31737</v>
      </c>
      <c r="P420">
        <v>19</v>
      </c>
      <c r="Q420">
        <v>490.1</v>
      </c>
      <c r="R420">
        <v>54</v>
      </c>
      <c r="S420" t="s">
        <v>393</v>
      </c>
      <c r="T420" t="s">
        <v>503</v>
      </c>
      <c r="U420" t="s">
        <v>412</v>
      </c>
      <c r="V420">
        <v>0</v>
      </c>
      <c r="W420" t="s">
        <v>1484</v>
      </c>
      <c r="X420">
        <v>38</v>
      </c>
      <c r="Y420" t="s">
        <v>422</v>
      </c>
      <c r="Z420" t="s">
        <v>884</v>
      </c>
      <c r="AA420">
        <v>175</v>
      </c>
      <c r="AB420">
        <v>96</v>
      </c>
      <c r="AC420">
        <v>41</v>
      </c>
      <c r="AD420" t="s">
        <v>444</v>
      </c>
      <c r="AE420">
        <v>12</v>
      </c>
      <c r="AF420">
        <v>2</v>
      </c>
      <c r="AG420" t="s">
        <v>415</v>
      </c>
      <c r="AH420">
        <v>7.53</v>
      </c>
      <c r="AI420" t="s">
        <v>479</v>
      </c>
      <c r="AJ420">
        <v>0</v>
      </c>
      <c r="AK420">
        <v>364782</v>
      </c>
      <c r="AL420" t="s">
        <v>402</v>
      </c>
      <c r="AM420">
        <v>186245</v>
      </c>
      <c r="AN420">
        <v>10</v>
      </c>
      <c r="AO420">
        <v>30</v>
      </c>
      <c r="AP420" t="s">
        <v>437</v>
      </c>
      <c r="AQ420" s="2">
        <v>31737</v>
      </c>
    </row>
    <row r="421" spans="1:43" x14ac:dyDescent="0.25">
      <c r="A421" t="s">
        <v>1485</v>
      </c>
      <c r="B421" t="s">
        <v>303</v>
      </c>
      <c r="C421" t="s">
        <v>468</v>
      </c>
      <c r="D421" t="s">
        <v>322</v>
      </c>
      <c r="E421" t="s">
        <v>496</v>
      </c>
      <c r="F421" t="s">
        <v>389</v>
      </c>
      <c r="G421" t="s">
        <v>454</v>
      </c>
      <c r="H421" t="s">
        <v>391</v>
      </c>
      <c r="I421" t="s">
        <v>492</v>
      </c>
      <c r="J421" s="1">
        <v>45608</v>
      </c>
      <c r="K421" s="1">
        <v>45663</v>
      </c>
      <c r="L421">
        <v>55</v>
      </c>
      <c r="M421" s="2">
        <v>211807</v>
      </c>
      <c r="N421" s="2">
        <v>261172</v>
      </c>
      <c r="O421" s="2">
        <v>49365</v>
      </c>
      <c r="P421">
        <v>7</v>
      </c>
      <c r="Q421">
        <v>230.4</v>
      </c>
      <c r="R421">
        <v>5</v>
      </c>
      <c r="S421" t="s">
        <v>394</v>
      </c>
      <c r="T421" t="s">
        <v>394</v>
      </c>
      <c r="U421" t="s">
        <v>412</v>
      </c>
      <c r="V421">
        <v>0</v>
      </c>
      <c r="W421" t="s">
        <v>1486</v>
      </c>
      <c r="X421">
        <v>22</v>
      </c>
      <c r="Y421" t="s">
        <v>397</v>
      </c>
      <c r="Z421" t="s">
        <v>1487</v>
      </c>
      <c r="AA421">
        <v>358</v>
      </c>
      <c r="AB421">
        <v>81</v>
      </c>
      <c r="AC421">
        <v>30</v>
      </c>
      <c r="AD421" t="s">
        <v>399</v>
      </c>
      <c r="AE421">
        <v>21</v>
      </c>
      <c r="AF421">
        <v>7</v>
      </c>
      <c r="AG421" t="s">
        <v>451</v>
      </c>
      <c r="AH421">
        <v>15.18</v>
      </c>
      <c r="AI421" t="s">
        <v>436</v>
      </c>
      <c r="AJ421">
        <v>17197</v>
      </c>
      <c r="AK421">
        <v>564540</v>
      </c>
      <c r="AL421" t="s">
        <v>402</v>
      </c>
      <c r="AM421">
        <v>216475</v>
      </c>
      <c r="AN421">
        <v>1</v>
      </c>
      <c r="AO421">
        <v>365</v>
      </c>
      <c r="AP421" t="s">
        <v>403</v>
      </c>
      <c r="AQ421" s="2">
        <v>49365</v>
      </c>
    </row>
    <row r="422" spans="1:43" x14ac:dyDescent="0.25">
      <c r="A422" t="s">
        <v>1488</v>
      </c>
      <c r="B422" t="s">
        <v>229</v>
      </c>
      <c r="C422" t="s">
        <v>387</v>
      </c>
      <c r="D422" t="s">
        <v>344</v>
      </c>
      <c r="E422" t="s">
        <v>406</v>
      </c>
      <c r="F422" t="s">
        <v>440</v>
      </c>
      <c r="G422" t="s">
        <v>390</v>
      </c>
      <c r="H422" t="s">
        <v>391</v>
      </c>
      <c r="I422" t="s">
        <v>469</v>
      </c>
      <c r="J422" s="1">
        <v>44789</v>
      </c>
      <c r="K422" s="1">
        <v>44837</v>
      </c>
      <c r="L422">
        <v>48</v>
      </c>
      <c r="M422" s="2">
        <v>199908</v>
      </c>
      <c r="N422" s="2">
        <v>244683</v>
      </c>
      <c r="O422" s="2">
        <v>44775</v>
      </c>
      <c r="P422">
        <v>7</v>
      </c>
      <c r="Q422">
        <v>222.3</v>
      </c>
      <c r="R422">
        <v>74</v>
      </c>
      <c r="S422" t="s">
        <v>411</v>
      </c>
      <c r="T422" t="s">
        <v>393</v>
      </c>
      <c r="U422" t="s">
        <v>395</v>
      </c>
      <c r="V422">
        <v>52</v>
      </c>
      <c r="W422" t="s">
        <v>1489</v>
      </c>
      <c r="X422">
        <v>24</v>
      </c>
      <c r="Y422" t="s">
        <v>449</v>
      </c>
      <c r="Z422" t="s">
        <v>1490</v>
      </c>
      <c r="AA422">
        <v>219</v>
      </c>
      <c r="AB422">
        <v>44</v>
      </c>
      <c r="AC422">
        <v>50</v>
      </c>
      <c r="AD422" t="s">
        <v>399</v>
      </c>
      <c r="AE422">
        <v>19</v>
      </c>
      <c r="AF422">
        <v>5</v>
      </c>
      <c r="AG422" t="s">
        <v>415</v>
      </c>
      <c r="AH422">
        <v>12.85</v>
      </c>
      <c r="AI422" t="s">
        <v>401</v>
      </c>
      <c r="AJ422">
        <v>0</v>
      </c>
      <c r="AK422">
        <v>511891</v>
      </c>
      <c r="AL422" t="s">
        <v>402</v>
      </c>
      <c r="AM422">
        <v>201282</v>
      </c>
      <c r="AN422">
        <v>1</v>
      </c>
      <c r="AO422">
        <v>180</v>
      </c>
      <c r="AP422" t="s">
        <v>403</v>
      </c>
      <c r="AQ422" s="2">
        <v>44775</v>
      </c>
    </row>
    <row r="423" spans="1:43" x14ac:dyDescent="0.25">
      <c r="A423" t="s">
        <v>1491</v>
      </c>
      <c r="B423" t="s">
        <v>260</v>
      </c>
      <c r="C423" t="s">
        <v>428</v>
      </c>
      <c r="D423" t="s">
        <v>329</v>
      </c>
      <c r="E423" t="s">
        <v>453</v>
      </c>
      <c r="F423" t="s">
        <v>440</v>
      </c>
      <c r="G423" t="s">
        <v>454</v>
      </c>
      <c r="H423" t="s">
        <v>420</v>
      </c>
      <c r="I423" t="s">
        <v>410</v>
      </c>
      <c r="J423" s="1">
        <v>45929</v>
      </c>
      <c r="K423" s="1">
        <v>45964</v>
      </c>
      <c r="L423">
        <v>35</v>
      </c>
      <c r="M423" s="2">
        <v>435940</v>
      </c>
      <c r="N423" s="2">
        <v>467394</v>
      </c>
      <c r="O423" s="2">
        <v>31454</v>
      </c>
      <c r="P423">
        <v>16</v>
      </c>
      <c r="Q423">
        <v>615.5</v>
      </c>
      <c r="R423">
        <v>64</v>
      </c>
      <c r="S423" t="s">
        <v>411</v>
      </c>
      <c r="T423" t="s">
        <v>411</v>
      </c>
      <c r="U423" t="s">
        <v>412</v>
      </c>
      <c r="V423">
        <v>90</v>
      </c>
      <c r="W423" t="s">
        <v>1006</v>
      </c>
      <c r="X423">
        <v>19</v>
      </c>
      <c r="Y423" t="s">
        <v>422</v>
      </c>
      <c r="Z423" t="s">
        <v>1492</v>
      </c>
      <c r="AA423">
        <v>140</v>
      </c>
      <c r="AB423">
        <v>79</v>
      </c>
      <c r="AC423">
        <v>61</v>
      </c>
      <c r="AD423" t="s">
        <v>435</v>
      </c>
      <c r="AE423">
        <v>19</v>
      </c>
      <c r="AF423">
        <v>3</v>
      </c>
      <c r="AG423" t="s">
        <v>400</v>
      </c>
      <c r="AH423">
        <v>12.78</v>
      </c>
      <c r="AI423" t="s">
        <v>458</v>
      </c>
      <c r="AJ423">
        <v>0</v>
      </c>
      <c r="AK423">
        <v>713033</v>
      </c>
      <c r="AL423" t="s">
        <v>416</v>
      </c>
      <c r="AM423">
        <v>440909</v>
      </c>
      <c r="AN423">
        <v>7</v>
      </c>
      <c r="AO423">
        <v>180</v>
      </c>
      <c r="AP423" t="s">
        <v>403</v>
      </c>
      <c r="AQ423" s="2">
        <v>31454</v>
      </c>
    </row>
    <row r="424" spans="1:43" x14ac:dyDescent="0.25">
      <c r="A424" t="s">
        <v>1493</v>
      </c>
      <c r="B424" t="s">
        <v>151</v>
      </c>
      <c r="C424" t="s">
        <v>481</v>
      </c>
      <c r="D424" t="s">
        <v>315</v>
      </c>
      <c r="E424" t="s">
        <v>406</v>
      </c>
      <c r="F424" t="s">
        <v>419</v>
      </c>
      <c r="G424" t="s">
        <v>408</v>
      </c>
      <c r="H424" t="s">
        <v>431</v>
      </c>
      <c r="I424" t="s">
        <v>469</v>
      </c>
      <c r="J424" s="1">
        <v>45601</v>
      </c>
      <c r="K424" s="1">
        <v>45653</v>
      </c>
      <c r="L424">
        <v>52</v>
      </c>
      <c r="M424" s="2">
        <v>66882</v>
      </c>
      <c r="N424" s="2">
        <v>162174</v>
      </c>
      <c r="O424" s="2">
        <v>95292</v>
      </c>
      <c r="P424">
        <v>16</v>
      </c>
      <c r="Q424">
        <v>889.7</v>
      </c>
      <c r="R424">
        <v>97</v>
      </c>
      <c r="S424" t="s">
        <v>411</v>
      </c>
      <c r="T424" t="s">
        <v>503</v>
      </c>
      <c r="U424" t="s">
        <v>395</v>
      </c>
      <c r="V424">
        <v>0</v>
      </c>
      <c r="W424" t="s">
        <v>1382</v>
      </c>
      <c r="X424">
        <v>32</v>
      </c>
      <c r="Y424" t="s">
        <v>397</v>
      </c>
      <c r="Z424" t="s">
        <v>904</v>
      </c>
      <c r="AA424">
        <v>449</v>
      </c>
      <c r="AB424">
        <v>30</v>
      </c>
      <c r="AC424">
        <v>74</v>
      </c>
      <c r="AD424" t="s">
        <v>399</v>
      </c>
      <c r="AE424">
        <v>14</v>
      </c>
      <c r="AF424">
        <v>6</v>
      </c>
      <c r="AG424" t="s">
        <v>400</v>
      </c>
      <c r="AH424">
        <v>7.34</v>
      </c>
      <c r="AI424" t="s">
        <v>479</v>
      </c>
      <c r="AJ424">
        <v>43722</v>
      </c>
      <c r="AK424">
        <v>976501</v>
      </c>
      <c r="AL424" t="s">
        <v>425</v>
      </c>
      <c r="AM424">
        <v>89906</v>
      </c>
      <c r="AN424">
        <v>9</v>
      </c>
      <c r="AO424">
        <v>30</v>
      </c>
      <c r="AP424" t="s">
        <v>437</v>
      </c>
      <c r="AQ424" s="2">
        <v>95292</v>
      </c>
    </row>
    <row r="425" spans="1:43" x14ac:dyDescent="0.25">
      <c r="A425" t="s">
        <v>1494</v>
      </c>
      <c r="B425" t="s">
        <v>271</v>
      </c>
      <c r="C425" t="s">
        <v>405</v>
      </c>
      <c r="D425" t="s">
        <v>343</v>
      </c>
      <c r="E425" t="s">
        <v>453</v>
      </c>
      <c r="F425" t="s">
        <v>407</v>
      </c>
      <c r="G425" t="s">
        <v>408</v>
      </c>
      <c r="H425" t="s">
        <v>473</v>
      </c>
      <c r="I425" t="s">
        <v>392</v>
      </c>
      <c r="J425" s="1">
        <v>45925</v>
      </c>
      <c r="K425" s="1">
        <v>45949</v>
      </c>
      <c r="L425">
        <v>24</v>
      </c>
      <c r="M425" s="2">
        <v>473847</v>
      </c>
      <c r="N425" s="2">
        <v>520043</v>
      </c>
      <c r="O425" s="2">
        <v>46196</v>
      </c>
      <c r="P425">
        <v>9</v>
      </c>
      <c r="Q425">
        <v>197.1</v>
      </c>
      <c r="R425">
        <v>89</v>
      </c>
      <c r="S425" t="s">
        <v>411</v>
      </c>
      <c r="T425" t="s">
        <v>393</v>
      </c>
      <c r="U425" t="s">
        <v>412</v>
      </c>
      <c r="V425">
        <v>63</v>
      </c>
      <c r="W425" t="s">
        <v>1495</v>
      </c>
      <c r="X425">
        <v>28</v>
      </c>
      <c r="Y425" t="s">
        <v>397</v>
      </c>
      <c r="Z425" t="s">
        <v>1496</v>
      </c>
      <c r="AA425">
        <v>16</v>
      </c>
      <c r="AB425">
        <v>28</v>
      </c>
      <c r="AC425">
        <v>25</v>
      </c>
      <c r="AD425" t="s">
        <v>457</v>
      </c>
      <c r="AE425">
        <v>12</v>
      </c>
      <c r="AF425">
        <v>5</v>
      </c>
      <c r="AG425" t="s">
        <v>415</v>
      </c>
      <c r="AH425">
        <v>0.56000000000000005</v>
      </c>
      <c r="AI425" t="s">
        <v>458</v>
      </c>
      <c r="AJ425">
        <v>0</v>
      </c>
      <c r="AK425">
        <v>54531</v>
      </c>
      <c r="AL425" t="s">
        <v>402</v>
      </c>
      <c r="AM425">
        <v>518514</v>
      </c>
      <c r="AN425">
        <v>6</v>
      </c>
      <c r="AO425">
        <v>180</v>
      </c>
      <c r="AP425" t="s">
        <v>417</v>
      </c>
      <c r="AQ425" s="2">
        <v>46196</v>
      </c>
    </row>
    <row r="426" spans="1:43" x14ac:dyDescent="0.25">
      <c r="A426" t="s">
        <v>1497</v>
      </c>
      <c r="B426" t="s">
        <v>74</v>
      </c>
      <c r="C426" t="s">
        <v>428</v>
      </c>
      <c r="D426" t="s">
        <v>327</v>
      </c>
      <c r="E426" t="s">
        <v>388</v>
      </c>
      <c r="F426" t="s">
        <v>407</v>
      </c>
      <c r="G426" t="s">
        <v>454</v>
      </c>
      <c r="H426" t="s">
        <v>447</v>
      </c>
      <c r="I426" t="s">
        <v>410</v>
      </c>
      <c r="J426" s="1">
        <v>44854</v>
      </c>
      <c r="K426" s="1">
        <v>44888</v>
      </c>
      <c r="L426">
        <v>34</v>
      </c>
      <c r="M426" s="2">
        <v>328234</v>
      </c>
      <c r="N426" s="2">
        <v>400211</v>
      </c>
      <c r="O426" s="2">
        <v>71977</v>
      </c>
      <c r="P426">
        <v>16</v>
      </c>
      <c r="Q426">
        <v>351.8</v>
      </c>
      <c r="R426">
        <v>68</v>
      </c>
      <c r="S426" t="s">
        <v>411</v>
      </c>
      <c r="T426" t="s">
        <v>393</v>
      </c>
      <c r="U426" t="s">
        <v>416</v>
      </c>
      <c r="V426">
        <v>98</v>
      </c>
      <c r="W426" t="s">
        <v>1498</v>
      </c>
      <c r="X426">
        <v>45</v>
      </c>
      <c r="Y426" t="s">
        <v>422</v>
      </c>
      <c r="Z426" t="s">
        <v>1499</v>
      </c>
      <c r="AA426">
        <v>275</v>
      </c>
      <c r="AB426">
        <v>40</v>
      </c>
      <c r="AC426">
        <v>33</v>
      </c>
      <c r="AD426" t="s">
        <v>435</v>
      </c>
      <c r="AE426">
        <v>2</v>
      </c>
      <c r="AF426">
        <v>8</v>
      </c>
      <c r="AG426" t="s">
        <v>424</v>
      </c>
      <c r="AH426">
        <v>10.53</v>
      </c>
      <c r="AI426" t="s">
        <v>436</v>
      </c>
      <c r="AJ426">
        <v>0</v>
      </c>
      <c r="AK426">
        <v>157309</v>
      </c>
      <c r="AL426" t="s">
        <v>425</v>
      </c>
      <c r="AM426">
        <v>348342</v>
      </c>
      <c r="AN426">
        <v>12</v>
      </c>
      <c r="AO426">
        <v>30</v>
      </c>
      <c r="AP426" t="s">
        <v>437</v>
      </c>
      <c r="AQ426" s="2">
        <v>71977</v>
      </c>
    </row>
    <row r="427" spans="1:43" x14ac:dyDescent="0.25">
      <c r="A427" t="s">
        <v>1500</v>
      </c>
      <c r="B427" t="s">
        <v>271</v>
      </c>
      <c r="C427" t="s">
        <v>428</v>
      </c>
      <c r="D427" t="s">
        <v>333</v>
      </c>
      <c r="E427" t="s">
        <v>388</v>
      </c>
      <c r="F427" t="s">
        <v>419</v>
      </c>
      <c r="G427" t="s">
        <v>430</v>
      </c>
      <c r="H427" t="s">
        <v>431</v>
      </c>
      <c r="I427" t="s">
        <v>410</v>
      </c>
      <c r="J427" s="1">
        <v>45697</v>
      </c>
      <c r="K427" s="1">
        <v>45698</v>
      </c>
      <c r="L427">
        <v>1</v>
      </c>
      <c r="M427" s="2">
        <v>426092</v>
      </c>
      <c r="N427" s="2">
        <v>428265</v>
      </c>
      <c r="O427" s="2">
        <v>2173</v>
      </c>
      <c r="P427">
        <v>14</v>
      </c>
      <c r="Q427">
        <v>497.9</v>
      </c>
      <c r="R427">
        <v>95</v>
      </c>
      <c r="S427" t="s">
        <v>411</v>
      </c>
      <c r="T427" t="s">
        <v>393</v>
      </c>
      <c r="U427" t="s">
        <v>395</v>
      </c>
      <c r="V427">
        <v>83</v>
      </c>
      <c r="W427" t="s">
        <v>891</v>
      </c>
      <c r="X427">
        <v>9</v>
      </c>
      <c r="Y427" t="s">
        <v>397</v>
      </c>
      <c r="Z427" t="s">
        <v>759</v>
      </c>
      <c r="AA427">
        <v>162</v>
      </c>
      <c r="AB427">
        <v>86</v>
      </c>
      <c r="AC427">
        <v>5</v>
      </c>
      <c r="AD427" t="s">
        <v>435</v>
      </c>
      <c r="AE427">
        <v>14</v>
      </c>
      <c r="AF427">
        <v>4</v>
      </c>
      <c r="AG427" t="s">
        <v>400</v>
      </c>
      <c r="AH427">
        <v>15.69</v>
      </c>
      <c r="AI427" t="s">
        <v>436</v>
      </c>
      <c r="AJ427">
        <v>80628</v>
      </c>
      <c r="AK427">
        <v>142638</v>
      </c>
      <c r="AL427" t="s">
        <v>425</v>
      </c>
      <c r="AM427">
        <v>416708</v>
      </c>
      <c r="AN427">
        <v>8</v>
      </c>
      <c r="AO427">
        <v>30</v>
      </c>
      <c r="AP427" t="s">
        <v>417</v>
      </c>
      <c r="AQ427" s="2">
        <v>2173</v>
      </c>
    </row>
    <row r="428" spans="1:43" x14ac:dyDescent="0.25">
      <c r="A428" t="s">
        <v>1501</v>
      </c>
      <c r="B428" t="s">
        <v>68</v>
      </c>
      <c r="C428" t="s">
        <v>468</v>
      </c>
      <c r="D428" t="s">
        <v>334</v>
      </c>
      <c r="E428" t="s">
        <v>496</v>
      </c>
      <c r="F428" t="s">
        <v>440</v>
      </c>
      <c r="G428" t="s">
        <v>454</v>
      </c>
      <c r="H428" t="s">
        <v>431</v>
      </c>
      <c r="I428" t="s">
        <v>492</v>
      </c>
      <c r="J428" s="1">
        <v>44783</v>
      </c>
      <c r="K428" s="1">
        <v>44806</v>
      </c>
      <c r="L428">
        <v>23</v>
      </c>
      <c r="M428" s="2">
        <v>347614</v>
      </c>
      <c r="N428" s="2">
        <v>326102</v>
      </c>
      <c r="O428" s="2">
        <v>-21512</v>
      </c>
      <c r="P428">
        <v>4</v>
      </c>
      <c r="Q428">
        <v>112</v>
      </c>
      <c r="R428">
        <v>66</v>
      </c>
      <c r="S428" t="s">
        <v>411</v>
      </c>
      <c r="T428" t="s">
        <v>503</v>
      </c>
      <c r="U428" t="s">
        <v>412</v>
      </c>
      <c r="V428">
        <v>0</v>
      </c>
      <c r="W428" t="s">
        <v>1502</v>
      </c>
      <c r="X428">
        <v>15</v>
      </c>
      <c r="Y428" t="s">
        <v>442</v>
      </c>
      <c r="Z428" t="s">
        <v>398</v>
      </c>
      <c r="AA428">
        <v>104</v>
      </c>
      <c r="AB428">
        <v>107</v>
      </c>
      <c r="AC428">
        <v>84</v>
      </c>
      <c r="AD428" t="s">
        <v>444</v>
      </c>
      <c r="AE428">
        <v>9</v>
      </c>
      <c r="AF428">
        <v>1</v>
      </c>
      <c r="AG428" t="s">
        <v>451</v>
      </c>
      <c r="AH428">
        <v>7.99</v>
      </c>
      <c r="AI428" t="s">
        <v>479</v>
      </c>
      <c r="AJ428">
        <v>0</v>
      </c>
      <c r="AK428">
        <v>268984</v>
      </c>
      <c r="AL428" t="s">
        <v>425</v>
      </c>
      <c r="AM428">
        <v>360615</v>
      </c>
      <c r="AN428">
        <v>12</v>
      </c>
      <c r="AO428">
        <v>90</v>
      </c>
      <c r="AP428" t="s">
        <v>403</v>
      </c>
      <c r="AQ428" s="2">
        <v>-21512</v>
      </c>
    </row>
    <row r="429" spans="1:43" x14ac:dyDescent="0.25">
      <c r="A429" t="s">
        <v>1503</v>
      </c>
      <c r="B429" t="s">
        <v>139</v>
      </c>
      <c r="C429" t="s">
        <v>405</v>
      </c>
      <c r="D429" t="s">
        <v>333</v>
      </c>
      <c r="E429" t="s">
        <v>496</v>
      </c>
      <c r="F429" t="s">
        <v>419</v>
      </c>
      <c r="G429" t="s">
        <v>454</v>
      </c>
      <c r="H429" t="s">
        <v>431</v>
      </c>
      <c r="I429" t="s">
        <v>469</v>
      </c>
      <c r="J429" s="1">
        <v>45819</v>
      </c>
      <c r="K429" s="1">
        <v>45828</v>
      </c>
      <c r="L429">
        <v>9</v>
      </c>
      <c r="M429" s="2">
        <v>487431</v>
      </c>
      <c r="N429" s="2">
        <v>580855</v>
      </c>
      <c r="O429" s="2">
        <v>93424</v>
      </c>
      <c r="P429">
        <v>16</v>
      </c>
      <c r="Q429">
        <v>73.5</v>
      </c>
      <c r="R429">
        <v>33</v>
      </c>
      <c r="S429" t="s">
        <v>393</v>
      </c>
      <c r="T429" t="s">
        <v>394</v>
      </c>
      <c r="U429" t="s">
        <v>395</v>
      </c>
      <c r="V429">
        <v>74</v>
      </c>
      <c r="W429" t="s">
        <v>1504</v>
      </c>
      <c r="X429">
        <v>27</v>
      </c>
      <c r="Y429" t="s">
        <v>462</v>
      </c>
      <c r="Z429" t="s">
        <v>1146</v>
      </c>
      <c r="AA429">
        <v>384</v>
      </c>
      <c r="AB429">
        <v>66</v>
      </c>
      <c r="AC429">
        <v>71</v>
      </c>
      <c r="AD429" t="s">
        <v>435</v>
      </c>
      <c r="AE429">
        <v>4</v>
      </c>
      <c r="AF429">
        <v>7</v>
      </c>
      <c r="AG429" t="s">
        <v>400</v>
      </c>
      <c r="AH429">
        <v>4.96</v>
      </c>
      <c r="AI429" t="s">
        <v>479</v>
      </c>
      <c r="AJ429">
        <v>0</v>
      </c>
      <c r="AK429">
        <v>590268</v>
      </c>
      <c r="AL429" t="s">
        <v>402</v>
      </c>
      <c r="AM429">
        <v>528332</v>
      </c>
      <c r="AN429">
        <v>4</v>
      </c>
      <c r="AO429">
        <v>365</v>
      </c>
      <c r="AP429" t="s">
        <v>403</v>
      </c>
      <c r="AQ429" s="2">
        <v>93424</v>
      </c>
    </row>
    <row r="430" spans="1:43" x14ac:dyDescent="0.25">
      <c r="A430" t="s">
        <v>1505</v>
      </c>
      <c r="B430" t="s">
        <v>175</v>
      </c>
      <c r="C430" t="s">
        <v>428</v>
      </c>
      <c r="D430" t="s">
        <v>329</v>
      </c>
      <c r="E430" t="s">
        <v>453</v>
      </c>
      <c r="F430" t="s">
        <v>419</v>
      </c>
      <c r="G430" t="s">
        <v>390</v>
      </c>
      <c r="H430" t="s">
        <v>409</v>
      </c>
      <c r="I430" t="s">
        <v>410</v>
      </c>
      <c r="J430" s="1">
        <v>45571</v>
      </c>
      <c r="K430" s="1">
        <v>45622</v>
      </c>
      <c r="L430">
        <v>51</v>
      </c>
      <c r="M430" s="2">
        <v>61723</v>
      </c>
      <c r="N430" s="2">
        <v>90704</v>
      </c>
      <c r="O430" s="2">
        <v>28981</v>
      </c>
      <c r="P430">
        <v>9</v>
      </c>
      <c r="Q430">
        <v>185.1</v>
      </c>
      <c r="R430">
        <v>33</v>
      </c>
      <c r="S430" t="s">
        <v>393</v>
      </c>
      <c r="T430" t="s">
        <v>393</v>
      </c>
      <c r="U430" t="s">
        <v>395</v>
      </c>
      <c r="V430">
        <v>0</v>
      </c>
      <c r="W430" t="s">
        <v>1506</v>
      </c>
      <c r="X430">
        <v>18</v>
      </c>
      <c r="Y430" t="s">
        <v>442</v>
      </c>
      <c r="Z430" t="s">
        <v>443</v>
      </c>
      <c r="AA430">
        <v>151</v>
      </c>
      <c r="AB430">
        <v>46</v>
      </c>
      <c r="AC430">
        <v>72</v>
      </c>
      <c r="AD430" t="s">
        <v>444</v>
      </c>
      <c r="AE430">
        <v>14</v>
      </c>
      <c r="AF430">
        <v>7</v>
      </c>
      <c r="AG430" t="s">
        <v>400</v>
      </c>
      <c r="AH430">
        <v>14.17</v>
      </c>
      <c r="AI430" t="s">
        <v>436</v>
      </c>
      <c r="AJ430">
        <v>0</v>
      </c>
      <c r="AK430">
        <v>844429</v>
      </c>
      <c r="AL430" t="s">
        <v>402</v>
      </c>
      <c r="AM430">
        <v>59764</v>
      </c>
      <c r="AN430">
        <v>4</v>
      </c>
      <c r="AO430">
        <v>180</v>
      </c>
      <c r="AP430" t="s">
        <v>403</v>
      </c>
      <c r="AQ430" s="2">
        <v>28981</v>
      </c>
    </row>
    <row r="431" spans="1:43" x14ac:dyDescent="0.25">
      <c r="A431" t="s">
        <v>1507</v>
      </c>
      <c r="B431" t="s">
        <v>197</v>
      </c>
      <c r="C431" t="s">
        <v>439</v>
      </c>
      <c r="D431" t="s">
        <v>337</v>
      </c>
      <c r="E431" t="s">
        <v>406</v>
      </c>
      <c r="F431" t="s">
        <v>389</v>
      </c>
      <c r="G431" t="s">
        <v>408</v>
      </c>
      <c r="H431" t="s">
        <v>409</v>
      </c>
      <c r="I431" t="s">
        <v>432</v>
      </c>
      <c r="J431" s="1">
        <v>45195</v>
      </c>
      <c r="K431" s="1">
        <v>45252</v>
      </c>
      <c r="L431">
        <v>57</v>
      </c>
      <c r="M431" s="2">
        <v>334579</v>
      </c>
      <c r="N431" s="2">
        <v>363281</v>
      </c>
      <c r="O431" s="2">
        <v>28702</v>
      </c>
      <c r="P431">
        <v>2</v>
      </c>
      <c r="Q431">
        <v>730.7</v>
      </c>
      <c r="R431">
        <v>99</v>
      </c>
      <c r="S431" t="s">
        <v>411</v>
      </c>
      <c r="T431" t="s">
        <v>503</v>
      </c>
      <c r="U431" t="s">
        <v>395</v>
      </c>
      <c r="V431">
        <v>50</v>
      </c>
      <c r="W431" t="s">
        <v>1508</v>
      </c>
      <c r="X431">
        <v>42</v>
      </c>
      <c r="Y431" t="s">
        <v>422</v>
      </c>
      <c r="Z431" t="s">
        <v>1509</v>
      </c>
      <c r="AA431">
        <v>99</v>
      </c>
      <c r="AB431">
        <v>31</v>
      </c>
      <c r="AC431">
        <v>26</v>
      </c>
      <c r="AD431" t="s">
        <v>444</v>
      </c>
      <c r="AE431">
        <v>2</v>
      </c>
      <c r="AF431">
        <v>6</v>
      </c>
      <c r="AG431" t="s">
        <v>400</v>
      </c>
      <c r="AH431">
        <v>15.38</v>
      </c>
      <c r="AI431" t="s">
        <v>436</v>
      </c>
      <c r="AJ431">
        <v>0</v>
      </c>
      <c r="AK431">
        <v>171278</v>
      </c>
      <c r="AL431" t="s">
        <v>425</v>
      </c>
      <c r="AM431">
        <v>350881</v>
      </c>
      <c r="AN431">
        <v>6</v>
      </c>
      <c r="AO431">
        <v>30</v>
      </c>
      <c r="AP431" t="s">
        <v>417</v>
      </c>
      <c r="AQ431" s="2">
        <v>28702</v>
      </c>
    </row>
    <row r="432" spans="1:43" x14ac:dyDescent="0.25">
      <c r="A432" t="s">
        <v>1510</v>
      </c>
      <c r="B432" t="s">
        <v>66</v>
      </c>
      <c r="C432" t="s">
        <v>428</v>
      </c>
      <c r="D432" t="s">
        <v>333</v>
      </c>
      <c r="E432" t="s">
        <v>453</v>
      </c>
      <c r="F432" t="s">
        <v>407</v>
      </c>
      <c r="G432" t="s">
        <v>390</v>
      </c>
      <c r="H432" t="s">
        <v>431</v>
      </c>
      <c r="I432" t="s">
        <v>469</v>
      </c>
      <c r="J432" s="1">
        <v>45037</v>
      </c>
      <c r="K432" s="1">
        <v>45075</v>
      </c>
      <c r="L432">
        <v>38</v>
      </c>
      <c r="M432" s="2">
        <v>16028</v>
      </c>
      <c r="N432" s="2">
        <v>87106</v>
      </c>
      <c r="O432" s="2">
        <v>71078</v>
      </c>
      <c r="P432">
        <v>16</v>
      </c>
      <c r="Q432">
        <v>585.9</v>
      </c>
      <c r="R432">
        <v>85</v>
      </c>
      <c r="S432" t="s">
        <v>411</v>
      </c>
      <c r="T432" t="s">
        <v>411</v>
      </c>
      <c r="U432" t="s">
        <v>416</v>
      </c>
      <c r="V432">
        <v>0</v>
      </c>
      <c r="W432" t="s">
        <v>1511</v>
      </c>
      <c r="X432">
        <v>44</v>
      </c>
      <c r="Y432" t="s">
        <v>422</v>
      </c>
      <c r="Z432" t="s">
        <v>1365</v>
      </c>
      <c r="AA432">
        <v>314</v>
      </c>
      <c r="AB432">
        <v>22</v>
      </c>
      <c r="AC432">
        <v>17</v>
      </c>
      <c r="AD432" t="s">
        <v>435</v>
      </c>
      <c r="AE432">
        <v>16</v>
      </c>
      <c r="AF432">
        <v>5</v>
      </c>
      <c r="AG432" t="s">
        <v>451</v>
      </c>
      <c r="AH432">
        <v>0.61</v>
      </c>
      <c r="AI432" t="s">
        <v>436</v>
      </c>
      <c r="AJ432">
        <v>0</v>
      </c>
      <c r="AK432">
        <v>371947</v>
      </c>
      <c r="AL432" t="s">
        <v>416</v>
      </c>
      <c r="AM432">
        <v>64887</v>
      </c>
      <c r="AN432">
        <v>5</v>
      </c>
      <c r="AO432">
        <v>365</v>
      </c>
      <c r="AP432" t="s">
        <v>417</v>
      </c>
      <c r="AQ432" s="2">
        <v>71078</v>
      </c>
    </row>
    <row r="433" spans="1:43" x14ac:dyDescent="0.25">
      <c r="A433" t="s">
        <v>1512</v>
      </c>
      <c r="B433" t="s">
        <v>147</v>
      </c>
      <c r="C433" t="s">
        <v>428</v>
      </c>
      <c r="D433" t="s">
        <v>322</v>
      </c>
      <c r="E433" t="s">
        <v>429</v>
      </c>
      <c r="F433" t="s">
        <v>407</v>
      </c>
      <c r="G433" t="s">
        <v>430</v>
      </c>
      <c r="H433" t="s">
        <v>473</v>
      </c>
      <c r="I433" t="s">
        <v>432</v>
      </c>
      <c r="J433" s="1">
        <v>44943</v>
      </c>
      <c r="K433" s="1">
        <v>44981</v>
      </c>
      <c r="L433">
        <v>38</v>
      </c>
      <c r="M433" s="2">
        <v>133268</v>
      </c>
      <c r="N433" s="2">
        <v>252174</v>
      </c>
      <c r="O433" s="2">
        <v>118906</v>
      </c>
      <c r="P433">
        <v>14</v>
      </c>
      <c r="Q433">
        <v>185</v>
      </c>
      <c r="R433">
        <v>29</v>
      </c>
      <c r="S433" t="s">
        <v>394</v>
      </c>
      <c r="T433" t="s">
        <v>393</v>
      </c>
      <c r="U433" t="s">
        <v>395</v>
      </c>
      <c r="V433">
        <v>52</v>
      </c>
      <c r="W433" t="s">
        <v>789</v>
      </c>
      <c r="X433">
        <v>2</v>
      </c>
      <c r="Y433" t="s">
        <v>449</v>
      </c>
      <c r="Z433" t="s">
        <v>1513</v>
      </c>
      <c r="AA433">
        <v>451</v>
      </c>
      <c r="AB433">
        <v>49</v>
      </c>
      <c r="AC433">
        <v>32</v>
      </c>
      <c r="AD433" t="s">
        <v>444</v>
      </c>
      <c r="AE433">
        <v>12</v>
      </c>
      <c r="AF433">
        <v>3</v>
      </c>
      <c r="AG433" t="s">
        <v>400</v>
      </c>
      <c r="AH433">
        <v>17.21</v>
      </c>
      <c r="AI433" t="s">
        <v>479</v>
      </c>
      <c r="AJ433">
        <v>0</v>
      </c>
      <c r="AK433">
        <v>748596</v>
      </c>
      <c r="AL433" t="s">
        <v>416</v>
      </c>
      <c r="AM433">
        <v>171557</v>
      </c>
      <c r="AN433">
        <v>4</v>
      </c>
      <c r="AO433">
        <v>30</v>
      </c>
      <c r="AP433" t="s">
        <v>445</v>
      </c>
      <c r="AQ433" s="2">
        <v>118906</v>
      </c>
    </row>
    <row r="434" spans="1:43" x14ac:dyDescent="0.25">
      <c r="A434" t="s">
        <v>1514</v>
      </c>
      <c r="B434" t="s">
        <v>134</v>
      </c>
      <c r="C434" t="s">
        <v>481</v>
      </c>
      <c r="D434" t="s">
        <v>329</v>
      </c>
      <c r="E434" t="s">
        <v>496</v>
      </c>
      <c r="F434" t="s">
        <v>407</v>
      </c>
      <c r="G434" t="s">
        <v>454</v>
      </c>
      <c r="H434" t="s">
        <v>473</v>
      </c>
      <c r="I434" t="s">
        <v>410</v>
      </c>
      <c r="J434" s="1">
        <v>45553</v>
      </c>
      <c r="K434" s="1">
        <v>45556</v>
      </c>
      <c r="L434">
        <v>3</v>
      </c>
      <c r="M434" s="2">
        <v>16047</v>
      </c>
      <c r="N434" s="2">
        <v>15625</v>
      </c>
      <c r="O434" s="2">
        <v>-422</v>
      </c>
      <c r="P434">
        <v>9</v>
      </c>
      <c r="Q434">
        <v>418.6</v>
      </c>
      <c r="R434">
        <v>47</v>
      </c>
      <c r="S434" t="s">
        <v>393</v>
      </c>
      <c r="T434" t="s">
        <v>393</v>
      </c>
      <c r="U434" t="s">
        <v>395</v>
      </c>
      <c r="V434">
        <v>77</v>
      </c>
      <c r="W434" t="s">
        <v>694</v>
      </c>
      <c r="X434">
        <v>29</v>
      </c>
      <c r="Y434" t="s">
        <v>462</v>
      </c>
      <c r="Z434" t="s">
        <v>1515</v>
      </c>
      <c r="AA434">
        <v>153</v>
      </c>
      <c r="AB434">
        <v>104</v>
      </c>
      <c r="AC434">
        <v>60</v>
      </c>
      <c r="AD434" t="s">
        <v>457</v>
      </c>
      <c r="AE434">
        <v>0</v>
      </c>
      <c r="AF434">
        <v>1</v>
      </c>
      <c r="AG434" t="s">
        <v>400</v>
      </c>
      <c r="AH434">
        <v>16.010000000000002</v>
      </c>
      <c r="AI434" t="s">
        <v>458</v>
      </c>
      <c r="AJ434">
        <v>0</v>
      </c>
      <c r="AK434">
        <v>212943</v>
      </c>
      <c r="AL434" t="s">
        <v>402</v>
      </c>
      <c r="AM434">
        <v>47854</v>
      </c>
      <c r="AN434">
        <v>8</v>
      </c>
      <c r="AO434">
        <v>90</v>
      </c>
      <c r="AP434" t="s">
        <v>426</v>
      </c>
      <c r="AQ434" s="2">
        <v>-422</v>
      </c>
    </row>
    <row r="435" spans="1:43" x14ac:dyDescent="0.25">
      <c r="A435" t="s">
        <v>1516</v>
      </c>
      <c r="B435" t="s">
        <v>95</v>
      </c>
      <c r="C435" t="s">
        <v>387</v>
      </c>
      <c r="D435" t="s">
        <v>339</v>
      </c>
      <c r="E435" t="s">
        <v>406</v>
      </c>
      <c r="F435" t="s">
        <v>440</v>
      </c>
      <c r="G435" t="s">
        <v>430</v>
      </c>
      <c r="H435" t="s">
        <v>431</v>
      </c>
      <c r="I435" t="s">
        <v>469</v>
      </c>
      <c r="J435" s="1">
        <v>45556</v>
      </c>
      <c r="K435" s="1">
        <v>45605</v>
      </c>
      <c r="L435">
        <v>49</v>
      </c>
      <c r="M435" s="2">
        <v>298236</v>
      </c>
      <c r="N435" s="2">
        <v>388968</v>
      </c>
      <c r="O435" s="2">
        <v>90732</v>
      </c>
      <c r="P435">
        <v>19</v>
      </c>
      <c r="Q435">
        <v>227.4</v>
      </c>
      <c r="R435">
        <v>13</v>
      </c>
      <c r="S435" t="s">
        <v>394</v>
      </c>
      <c r="T435" t="s">
        <v>503</v>
      </c>
      <c r="U435" t="s">
        <v>395</v>
      </c>
      <c r="V435">
        <v>53</v>
      </c>
      <c r="W435" t="s">
        <v>1517</v>
      </c>
      <c r="X435">
        <v>11</v>
      </c>
      <c r="Y435" t="s">
        <v>462</v>
      </c>
      <c r="Z435" t="s">
        <v>494</v>
      </c>
      <c r="AA435">
        <v>334</v>
      </c>
      <c r="AB435">
        <v>85</v>
      </c>
      <c r="AC435">
        <v>43</v>
      </c>
      <c r="AD435" t="s">
        <v>444</v>
      </c>
      <c r="AE435">
        <v>16</v>
      </c>
      <c r="AF435">
        <v>2</v>
      </c>
      <c r="AG435" t="s">
        <v>451</v>
      </c>
      <c r="AH435">
        <v>3.1</v>
      </c>
      <c r="AI435" t="s">
        <v>479</v>
      </c>
      <c r="AJ435">
        <v>0</v>
      </c>
      <c r="AK435">
        <v>972134</v>
      </c>
      <c r="AL435" t="s">
        <v>402</v>
      </c>
      <c r="AM435">
        <v>310024</v>
      </c>
      <c r="AN435">
        <v>7</v>
      </c>
      <c r="AO435">
        <v>30</v>
      </c>
      <c r="AP435" t="s">
        <v>417</v>
      </c>
      <c r="AQ435" s="2">
        <v>90732</v>
      </c>
    </row>
    <row r="436" spans="1:43" x14ac:dyDescent="0.25">
      <c r="A436" t="s">
        <v>1518</v>
      </c>
      <c r="B436" t="s">
        <v>29</v>
      </c>
      <c r="C436" t="s">
        <v>468</v>
      </c>
      <c r="D436" t="s">
        <v>335</v>
      </c>
      <c r="E436" t="s">
        <v>453</v>
      </c>
      <c r="F436" t="s">
        <v>419</v>
      </c>
      <c r="G436" t="s">
        <v>454</v>
      </c>
      <c r="H436" t="s">
        <v>473</v>
      </c>
      <c r="I436" t="s">
        <v>432</v>
      </c>
      <c r="J436" s="1">
        <v>44919</v>
      </c>
      <c r="K436" s="1">
        <v>44944</v>
      </c>
      <c r="L436">
        <v>25</v>
      </c>
      <c r="M436" s="2">
        <v>439910</v>
      </c>
      <c r="N436" s="2">
        <v>550339</v>
      </c>
      <c r="O436" s="2">
        <v>110429</v>
      </c>
      <c r="P436">
        <v>12</v>
      </c>
      <c r="Q436">
        <v>143.5</v>
      </c>
      <c r="R436">
        <v>71</v>
      </c>
      <c r="S436" t="s">
        <v>411</v>
      </c>
      <c r="T436" t="s">
        <v>411</v>
      </c>
      <c r="U436" t="s">
        <v>412</v>
      </c>
      <c r="V436">
        <v>0</v>
      </c>
      <c r="W436" t="s">
        <v>1519</v>
      </c>
      <c r="X436">
        <v>40</v>
      </c>
      <c r="Y436" t="s">
        <v>422</v>
      </c>
      <c r="Z436" t="s">
        <v>1520</v>
      </c>
      <c r="AA436">
        <v>245</v>
      </c>
      <c r="AB436">
        <v>113</v>
      </c>
      <c r="AC436">
        <v>12</v>
      </c>
      <c r="AD436" t="s">
        <v>457</v>
      </c>
      <c r="AE436">
        <v>16</v>
      </c>
      <c r="AF436">
        <v>6</v>
      </c>
      <c r="AG436" t="s">
        <v>424</v>
      </c>
      <c r="AH436">
        <v>0.53</v>
      </c>
      <c r="AI436" t="s">
        <v>479</v>
      </c>
      <c r="AJ436">
        <v>0</v>
      </c>
      <c r="AK436">
        <v>11876</v>
      </c>
      <c r="AL436" t="s">
        <v>425</v>
      </c>
      <c r="AM436">
        <v>487423</v>
      </c>
      <c r="AN436">
        <v>10</v>
      </c>
      <c r="AO436">
        <v>30</v>
      </c>
      <c r="AP436" t="s">
        <v>426</v>
      </c>
      <c r="AQ436" s="2">
        <v>110429</v>
      </c>
    </row>
    <row r="437" spans="1:43" x14ac:dyDescent="0.25">
      <c r="A437" t="s">
        <v>1521</v>
      </c>
      <c r="B437" t="s">
        <v>295</v>
      </c>
      <c r="C437" t="s">
        <v>439</v>
      </c>
      <c r="D437" t="s">
        <v>343</v>
      </c>
      <c r="E437" t="s">
        <v>429</v>
      </c>
      <c r="F437" t="s">
        <v>485</v>
      </c>
      <c r="G437" t="s">
        <v>390</v>
      </c>
      <c r="H437" t="s">
        <v>409</v>
      </c>
      <c r="I437" t="s">
        <v>469</v>
      </c>
      <c r="J437" s="1">
        <v>44738</v>
      </c>
      <c r="K437" s="1">
        <v>44768</v>
      </c>
      <c r="L437">
        <v>30</v>
      </c>
      <c r="M437" s="2">
        <v>262724</v>
      </c>
      <c r="N437" s="2">
        <v>346391</v>
      </c>
      <c r="O437" s="2">
        <v>83667</v>
      </c>
      <c r="P437">
        <v>16</v>
      </c>
      <c r="Q437">
        <v>169.7</v>
      </c>
      <c r="R437">
        <v>29</v>
      </c>
      <c r="S437" t="s">
        <v>394</v>
      </c>
      <c r="T437" t="s">
        <v>411</v>
      </c>
      <c r="U437" t="s">
        <v>395</v>
      </c>
      <c r="V437">
        <v>91</v>
      </c>
      <c r="W437" t="s">
        <v>1522</v>
      </c>
      <c r="X437">
        <v>37</v>
      </c>
      <c r="Y437" t="s">
        <v>449</v>
      </c>
      <c r="Z437" t="s">
        <v>813</v>
      </c>
      <c r="AA437">
        <v>228</v>
      </c>
      <c r="AB437">
        <v>26</v>
      </c>
      <c r="AC437">
        <v>42</v>
      </c>
      <c r="AD437" t="s">
        <v>399</v>
      </c>
      <c r="AE437">
        <v>0</v>
      </c>
      <c r="AF437">
        <v>1</v>
      </c>
      <c r="AG437" t="s">
        <v>415</v>
      </c>
      <c r="AH437">
        <v>0.03</v>
      </c>
      <c r="AI437" t="s">
        <v>479</v>
      </c>
      <c r="AJ437">
        <v>0</v>
      </c>
      <c r="AK437">
        <v>777673</v>
      </c>
      <c r="AL437" t="s">
        <v>402</v>
      </c>
      <c r="AM437">
        <v>311088</v>
      </c>
      <c r="AN437">
        <v>7</v>
      </c>
      <c r="AO437">
        <v>90</v>
      </c>
      <c r="AP437" t="s">
        <v>445</v>
      </c>
      <c r="AQ437" s="2">
        <v>83667</v>
      </c>
    </row>
    <row r="438" spans="1:43" x14ac:dyDescent="0.25">
      <c r="A438" t="s">
        <v>1523</v>
      </c>
      <c r="B438" t="s">
        <v>206</v>
      </c>
      <c r="C438" t="s">
        <v>405</v>
      </c>
      <c r="D438" t="s">
        <v>329</v>
      </c>
      <c r="E438" t="s">
        <v>406</v>
      </c>
      <c r="F438" t="s">
        <v>389</v>
      </c>
      <c r="G438" t="s">
        <v>408</v>
      </c>
      <c r="H438" t="s">
        <v>447</v>
      </c>
      <c r="I438" t="s">
        <v>392</v>
      </c>
      <c r="J438" s="1">
        <v>44621</v>
      </c>
      <c r="K438" s="1">
        <v>44640</v>
      </c>
      <c r="L438">
        <v>19</v>
      </c>
      <c r="M438" s="2">
        <v>174046</v>
      </c>
      <c r="N438" s="2">
        <v>165237</v>
      </c>
      <c r="O438" s="2">
        <v>-8809</v>
      </c>
      <c r="P438">
        <v>0</v>
      </c>
      <c r="Q438">
        <v>792</v>
      </c>
      <c r="R438">
        <v>89</v>
      </c>
      <c r="S438" t="s">
        <v>411</v>
      </c>
      <c r="T438" t="s">
        <v>411</v>
      </c>
      <c r="U438" t="s">
        <v>416</v>
      </c>
      <c r="V438">
        <v>70</v>
      </c>
      <c r="W438" t="s">
        <v>941</v>
      </c>
      <c r="X438">
        <v>10</v>
      </c>
      <c r="Y438" t="s">
        <v>462</v>
      </c>
      <c r="Z438" t="s">
        <v>566</v>
      </c>
      <c r="AA438">
        <v>61</v>
      </c>
      <c r="AB438">
        <v>21</v>
      </c>
      <c r="AC438">
        <v>86</v>
      </c>
      <c r="AD438" t="s">
        <v>457</v>
      </c>
      <c r="AE438">
        <v>16</v>
      </c>
      <c r="AF438">
        <v>3</v>
      </c>
      <c r="AG438" t="s">
        <v>451</v>
      </c>
      <c r="AH438">
        <v>7.58</v>
      </c>
      <c r="AI438" t="s">
        <v>458</v>
      </c>
      <c r="AJ438">
        <v>0</v>
      </c>
      <c r="AK438">
        <v>806409</v>
      </c>
      <c r="AL438" t="s">
        <v>402</v>
      </c>
      <c r="AM438">
        <v>156580</v>
      </c>
      <c r="AN438">
        <v>9</v>
      </c>
      <c r="AO438">
        <v>365</v>
      </c>
      <c r="AP438" t="s">
        <v>403</v>
      </c>
      <c r="AQ438" s="2">
        <v>-8809</v>
      </c>
    </row>
    <row r="439" spans="1:43" x14ac:dyDescent="0.25">
      <c r="A439" t="s">
        <v>1524</v>
      </c>
      <c r="B439" t="s">
        <v>200</v>
      </c>
      <c r="C439" t="s">
        <v>439</v>
      </c>
      <c r="D439" t="s">
        <v>339</v>
      </c>
      <c r="E439" t="s">
        <v>460</v>
      </c>
      <c r="F439" t="s">
        <v>407</v>
      </c>
      <c r="G439" t="s">
        <v>430</v>
      </c>
      <c r="H439" t="s">
        <v>447</v>
      </c>
      <c r="I439" t="s">
        <v>469</v>
      </c>
      <c r="J439" s="1">
        <v>45732</v>
      </c>
      <c r="K439" s="1">
        <v>45758</v>
      </c>
      <c r="L439">
        <v>26</v>
      </c>
      <c r="M439" s="2">
        <v>165254</v>
      </c>
      <c r="N439" s="2">
        <v>233495</v>
      </c>
      <c r="O439" s="2">
        <v>68241</v>
      </c>
      <c r="P439">
        <v>21</v>
      </c>
      <c r="Q439">
        <v>607.1</v>
      </c>
      <c r="R439">
        <v>10</v>
      </c>
      <c r="S439" t="s">
        <v>394</v>
      </c>
      <c r="T439" t="s">
        <v>503</v>
      </c>
      <c r="U439" t="s">
        <v>416</v>
      </c>
      <c r="V439">
        <v>0</v>
      </c>
      <c r="W439" t="s">
        <v>1525</v>
      </c>
      <c r="X439">
        <v>31</v>
      </c>
      <c r="Y439" t="s">
        <v>422</v>
      </c>
      <c r="Z439" t="s">
        <v>884</v>
      </c>
      <c r="AA439">
        <v>114</v>
      </c>
      <c r="AB439">
        <v>112</v>
      </c>
      <c r="AC439">
        <v>15</v>
      </c>
      <c r="AD439" t="s">
        <v>457</v>
      </c>
      <c r="AE439">
        <v>0</v>
      </c>
      <c r="AF439">
        <v>1</v>
      </c>
      <c r="AG439" t="s">
        <v>400</v>
      </c>
      <c r="AH439">
        <v>0.99</v>
      </c>
      <c r="AI439" t="s">
        <v>436</v>
      </c>
      <c r="AJ439">
        <v>0</v>
      </c>
      <c r="AK439">
        <v>732704</v>
      </c>
      <c r="AL439" t="s">
        <v>402</v>
      </c>
      <c r="AM439">
        <v>171573</v>
      </c>
      <c r="AN439">
        <v>12</v>
      </c>
      <c r="AO439">
        <v>365</v>
      </c>
      <c r="AP439" t="s">
        <v>445</v>
      </c>
      <c r="AQ439" s="2">
        <v>68241</v>
      </c>
    </row>
    <row r="440" spans="1:43" x14ac:dyDescent="0.25">
      <c r="A440" t="s">
        <v>1526</v>
      </c>
      <c r="B440" t="s">
        <v>28</v>
      </c>
      <c r="C440" t="s">
        <v>405</v>
      </c>
      <c r="D440" t="s">
        <v>316</v>
      </c>
      <c r="E440" t="s">
        <v>429</v>
      </c>
      <c r="F440" t="s">
        <v>407</v>
      </c>
      <c r="G440" t="s">
        <v>408</v>
      </c>
      <c r="H440" t="s">
        <v>420</v>
      </c>
      <c r="I440" t="s">
        <v>432</v>
      </c>
      <c r="J440" s="1">
        <v>44948</v>
      </c>
      <c r="K440" s="1">
        <v>44994</v>
      </c>
      <c r="L440">
        <v>46</v>
      </c>
      <c r="M440" s="2">
        <v>44133</v>
      </c>
      <c r="N440" s="2">
        <v>24402</v>
      </c>
      <c r="O440" s="2">
        <v>-19731</v>
      </c>
      <c r="P440">
        <v>2</v>
      </c>
      <c r="Q440">
        <v>13.4</v>
      </c>
      <c r="R440">
        <v>3</v>
      </c>
      <c r="S440" t="s">
        <v>394</v>
      </c>
      <c r="T440" t="s">
        <v>411</v>
      </c>
      <c r="U440" t="s">
        <v>395</v>
      </c>
      <c r="V440">
        <v>78</v>
      </c>
      <c r="W440" t="s">
        <v>803</v>
      </c>
      <c r="X440">
        <v>38</v>
      </c>
      <c r="Y440" t="s">
        <v>449</v>
      </c>
      <c r="Z440" t="s">
        <v>1527</v>
      </c>
      <c r="AA440">
        <v>91</v>
      </c>
      <c r="AB440">
        <v>65</v>
      </c>
      <c r="AC440">
        <v>45</v>
      </c>
      <c r="AD440" t="s">
        <v>435</v>
      </c>
      <c r="AE440">
        <v>16</v>
      </c>
      <c r="AF440">
        <v>7</v>
      </c>
      <c r="AG440" t="s">
        <v>424</v>
      </c>
      <c r="AH440">
        <v>6.77</v>
      </c>
      <c r="AI440" t="s">
        <v>479</v>
      </c>
      <c r="AJ440">
        <v>0</v>
      </c>
      <c r="AK440">
        <v>600926</v>
      </c>
      <c r="AL440" t="s">
        <v>402</v>
      </c>
      <c r="AM440">
        <v>33375</v>
      </c>
      <c r="AN440">
        <v>12</v>
      </c>
      <c r="AO440">
        <v>30</v>
      </c>
      <c r="AP440" t="s">
        <v>437</v>
      </c>
      <c r="AQ440" s="2">
        <v>-19731</v>
      </c>
    </row>
    <row r="441" spans="1:43" x14ac:dyDescent="0.25">
      <c r="A441" t="s">
        <v>1528</v>
      </c>
      <c r="B441" t="s">
        <v>192</v>
      </c>
      <c r="C441" t="s">
        <v>439</v>
      </c>
      <c r="D441" t="s">
        <v>336</v>
      </c>
      <c r="E441" t="s">
        <v>496</v>
      </c>
      <c r="F441" t="s">
        <v>389</v>
      </c>
      <c r="G441" t="s">
        <v>454</v>
      </c>
      <c r="H441" t="s">
        <v>473</v>
      </c>
      <c r="I441" t="s">
        <v>432</v>
      </c>
      <c r="J441" s="1">
        <v>44743</v>
      </c>
      <c r="K441" s="1">
        <v>44795</v>
      </c>
      <c r="L441">
        <v>52</v>
      </c>
      <c r="M441" s="2">
        <v>98619</v>
      </c>
      <c r="N441" s="2">
        <v>115696</v>
      </c>
      <c r="O441" s="2">
        <v>17077</v>
      </c>
      <c r="P441">
        <v>16</v>
      </c>
      <c r="Q441">
        <v>765.5</v>
      </c>
      <c r="R441">
        <v>39</v>
      </c>
      <c r="S441" t="s">
        <v>393</v>
      </c>
      <c r="T441" t="s">
        <v>393</v>
      </c>
      <c r="U441" t="s">
        <v>416</v>
      </c>
      <c r="V441">
        <v>40</v>
      </c>
      <c r="W441" t="s">
        <v>927</v>
      </c>
      <c r="X441">
        <v>39</v>
      </c>
      <c r="Y441" t="s">
        <v>442</v>
      </c>
      <c r="Z441" t="s">
        <v>1014</v>
      </c>
      <c r="AA441">
        <v>203</v>
      </c>
      <c r="AB441">
        <v>105</v>
      </c>
      <c r="AC441">
        <v>2</v>
      </c>
      <c r="AD441" t="s">
        <v>435</v>
      </c>
      <c r="AE441">
        <v>9</v>
      </c>
      <c r="AF441">
        <v>7</v>
      </c>
      <c r="AG441" t="s">
        <v>424</v>
      </c>
      <c r="AH441">
        <v>7.38</v>
      </c>
      <c r="AI441" t="s">
        <v>436</v>
      </c>
      <c r="AJ441">
        <v>89373</v>
      </c>
      <c r="AK441">
        <v>505133</v>
      </c>
      <c r="AL441" t="s">
        <v>402</v>
      </c>
      <c r="AM441">
        <v>106401</v>
      </c>
      <c r="AN441">
        <v>12</v>
      </c>
      <c r="AO441">
        <v>30</v>
      </c>
      <c r="AP441" t="s">
        <v>445</v>
      </c>
      <c r="AQ441" s="2">
        <v>17077</v>
      </c>
    </row>
    <row r="442" spans="1:43" x14ac:dyDescent="0.25">
      <c r="A442" t="s">
        <v>1529</v>
      </c>
      <c r="B442" t="s">
        <v>93</v>
      </c>
      <c r="C442" t="s">
        <v>428</v>
      </c>
      <c r="D442" t="s">
        <v>334</v>
      </c>
      <c r="E442" t="s">
        <v>460</v>
      </c>
      <c r="F442" t="s">
        <v>419</v>
      </c>
      <c r="G442" t="s">
        <v>430</v>
      </c>
      <c r="H442" t="s">
        <v>409</v>
      </c>
      <c r="I442" t="s">
        <v>432</v>
      </c>
      <c r="J442" s="1">
        <v>45692</v>
      </c>
      <c r="K442" s="1">
        <v>45730</v>
      </c>
      <c r="L442">
        <v>38</v>
      </c>
      <c r="M442" s="2">
        <v>365941</v>
      </c>
      <c r="N442" s="2">
        <v>442059</v>
      </c>
      <c r="O442" s="2">
        <v>76118</v>
      </c>
      <c r="P442">
        <v>12</v>
      </c>
      <c r="Q442">
        <v>548.70000000000005</v>
      </c>
      <c r="R442">
        <v>5</v>
      </c>
      <c r="S442" t="s">
        <v>394</v>
      </c>
      <c r="T442" t="s">
        <v>394</v>
      </c>
      <c r="U442" t="s">
        <v>416</v>
      </c>
      <c r="V442">
        <v>57</v>
      </c>
      <c r="W442" t="s">
        <v>1530</v>
      </c>
      <c r="X442">
        <v>45</v>
      </c>
      <c r="Y442" t="s">
        <v>462</v>
      </c>
      <c r="Z442" t="s">
        <v>1531</v>
      </c>
      <c r="AA442">
        <v>147</v>
      </c>
      <c r="AB442">
        <v>115</v>
      </c>
      <c r="AC442">
        <v>17</v>
      </c>
      <c r="AD442" t="s">
        <v>399</v>
      </c>
      <c r="AE442">
        <v>4</v>
      </c>
      <c r="AF442">
        <v>8</v>
      </c>
      <c r="AG442" t="s">
        <v>424</v>
      </c>
      <c r="AH442">
        <v>1.23</v>
      </c>
      <c r="AI442" t="s">
        <v>401</v>
      </c>
      <c r="AJ442">
        <v>0</v>
      </c>
      <c r="AK442">
        <v>191700</v>
      </c>
      <c r="AL442" t="s">
        <v>416</v>
      </c>
      <c r="AM442">
        <v>359726</v>
      </c>
      <c r="AN442">
        <v>2</v>
      </c>
      <c r="AO442">
        <v>30</v>
      </c>
      <c r="AP442" t="s">
        <v>417</v>
      </c>
      <c r="AQ442" s="2">
        <v>76118</v>
      </c>
    </row>
    <row r="443" spans="1:43" x14ac:dyDescent="0.25">
      <c r="A443" t="s">
        <v>1532</v>
      </c>
      <c r="B443" t="s">
        <v>202</v>
      </c>
      <c r="C443" t="s">
        <v>439</v>
      </c>
      <c r="D443" t="s">
        <v>330</v>
      </c>
      <c r="E443" t="s">
        <v>460</v>
      </c>
      <c r="F443" t="s">
        <v>440</v>
      </c>
      <c r="G443" t="s">
        <v>390</v>
      </c>
      <c r="H443" t="s">
        <v>473</v>
      </c>
      <c r="I443" t="s">
        <v>410</v>
      </c>
      <c r="J443" s="1">
        <v>45514</v>
      </c>
      <c r="K443" s="1">
        <v>45534</v>
      </c>
      <c r="L443">
        <v>20</v>
      </c>
      <c r="M443" s="2">
        <v>486346</v>
      </c>
      <c r="N443" s="2">
        <v>558891</v>
      </c>
      <c r="O443" s="2">
        <v>72545</v>
      </c>
      <c r="P443">
        <v>2</v>
      </c>
      <c r="Q443">
        <v>276.10000000000002</v>
      </c>
      <c r="R443">
        <v>42</v>
      </c>
      <c r="S443" t="s">
        <v>393</v>
      </c>
      <c r="T443" t="s">
        <v>393</v>
      </c>
      <c r="U443" t="s">
        <v>416</v>
      </c>
      <c r="V443">
        <v>48</v>
      </c>
      <c r="W443" t="s">
        <v>1533</v>
      </c>
      <c r="X443">
        <v>34</v>
      </c>
      <c r="Y443" t="s">
        <v>442</v>
      </c>
      <c r="Z443" t="s">
        <v>953</v>
      </c>
      <c r="AA443">
        <v>161</v>
      </c>
      <c r="AB443">
        <v>13</v>
      </c>
      <c r="AC443">
        <v>60</v>
      </c>
      <c r="AD443" t="s">
        <v>399</v>
      </c>
      <c r="AE443">
        <v>4</v>
      </c>
      <c r="AF443">
        <v>3</v>
      </c>
      <c r="AG443" t="s">
        <v>415</v>
      </c>
      <c r="AH443">
        <v>10.74</v>
      </c>
      <c r="AI443" t="s">
        <v>458</v>
      </c>
      <c r="AJ443">
        <v>22511</v>
      </c>
      <c r="AK443">
        <v>590566</v>
      </c>
      <c r="AL443" t="s">
        <v>402</v>
      </c>
      <c r="AM443">
        <v>503825</v>
      </c>
      <c r="AN443">
        <v>6</v>
      </c>
      <c r="AO443">
        <v>365</v>
      </c>
      <c r="AP443" t="s">
        <v>417</v>
      </c>
      <c r="AQ443" s="2">
        <v>72545</v>
      </c>
    </row>
    <row r="444" spans="1:43" x14ac:dyDescent="0.25">
      <c r="A444" t="s">
        <v>1534</v>
      </c>
      <c r="B444" t="s">
        <v>161</v>
      </c>
      <c r="C444" t="s">
        <v>428</v>
      </c>
      <c r="D444" t="s">
        <v>327</v>
      </c>
      <c r="E444" t="s">
        <v>453</v>
      </c>
      <c r="F444" t="s">
        <v>389</v>
      </c>
      <c r="G444" t="s">
        <v>430</v>
      </c>
      <c r="H444" t="s">
        <v>447</v>
      </c>
      <c r="I444" t="s">
        <v>410</v>
      </c>
      <c r="J444" s="1">
        <v>45197</v>
      </c>
      <c r="K444" s="1">
        <v>45242</v>
      </c>
      <c r="L444">
        <v>45</v>
      </c>
      <c r="M444" s="2">
        <v>236917</v>
      </c>
      <c r="N444" s="2">
        <v>242947</v>
      </c>
      <c r="O444" s="2">
        <v>6030</v>
      </c>
      <c r="P444">
        <v>0</v>
      </c>
      <c r="Q444">
        <v>126.4</v>
      </c>
      <c r="R444">
        <v>30</v>
      </c>
      <c r="S444" t="s">
        <v>394</v>
      </c>
      <c r="T444" t="s">
        <v>394</v>
      </c>
      <c r="U444" t="s">
        <v>395</v>
      </c>
      <c r="V444">
        <v>68</v>
      </c>
      <c r="W444" t="s">
        <v>1535</v>
      </c>
      <c r="X444">
        <v>7</v>
      </c>
      <c r="Y444" t="s">
        <v>462</v>
      </c>
      <c r="Z444" t="s">
        <v>853</v>
      </c>
      <c r="AA444">
        <v>247</v>
      </c>
      <c r="AB444">
        <v>94</v>
      </c>
      <c r="AC444">
        <v>50</v>
      </c>
      <c r="AD444" t="s">
        <v>399</v>
      </c>
      <c r="AE444">
        <v>21</v>
      </c>
      <c r="AF444">
        <v>5</v>
      </c>
      <c r="AG444" t="s">
        <v>400</v>
      </c>
      <c r="AH444">
        <v>11.63</v>
      </c>
      <c r="AI444" t="s">
        <v>458</v>
      </c>
      <c r="AJ444">
        <v>48232</v>
      </c>
      <c r="AK444">
        <v>719893</v>
      </c>
      <c r="AL444" t="s">
        <v>425</v>
      </c>
      <c r="AM444">
        <v>260835</v>
      </c>
      <c r="AN444">
        <v>4</v>
      </c>
      <c r="AO444">
        <v>180</v>
      </c>
      <c r="AP444" t="s">
        <v>445</v>
      </c>
      <c r="AQ444" s="2">
        <v>6030</v>
      </c>
    </row>
    <row r="445" spans="1:43" x14ac:dyDescent="0.25">
      <c r="A445" t="s">
        <v>1536</v>
      </c>
      <c r="B445" t="s">
        <v>287</v>
      </c>
      <c r="C445" t="s">
        <v>439</v>
      </c>
      <c r="D445" t="s">
        <v>333</v>
      </c>
      <c r="E445" t="s">
        <v>388</v>
      </c>
      <c r="F445" t="s">
        <v>440</v>
      </c>
      <c r="G445" t="s">
        <v>454</v>
      </c>
      <c r="H445" t="s">
        <v>431</v>
      </c>
      <c r="I445" t="s">
        <v>492</v>
      </c>
      <c r="J445" s="1">
        <v>45192</v>
      </c>
      <c r="K445" s="1">
        <v>45244</v>
      </c>
      <c r="L445">
        <v>52</v>
      </c>
      <c r="M445" s="2">
        <v>274539</v>
      </c>
      <c r="N445" s="2">
        <v>367299</v>
      </c>
      <c r="O445" s="2">
        <v>92760</v>
      </c>
      <c r="P445">
        <v>14</v>
      </c>
      <c r="Q445">
        <v>269</v>
      </c>
      <c r="R445">
        <v>61</v>
      </c>
      <c r="S445" t="s">
        <v>411</v>
      </c>
      <c r="T445" t="s">
        <v>394</v>
      </c>
      <c r="U445" t="s">
        <v>416</v>
      </c>
      <c r="V445">
        <v>0</v>
      </c>
      <c r="W445" t="s">
        <v>1040</v>
      </c>
      <c r="X445">
        <v>37</v>
      </c>
      <c r="Y445" t="s">
        <v>422</v>
      </c>
      <c r="Z445" t="s">
        <v>848</v>
      </c>
      <c r="AA445">
        <v>196</v>
      </c>
      <c r="AB445">
        <v>99</v>
      </c>
      <c r="AC445">
        <v>2</v>
      </c>
      <c r="AD445" t="s">
        <v>444</v>
      </c>
      <c r="AE445">
        <v>9</v>
      </c>
      <c r="AF445">
        <v>8</v>
      </c>
      <c r="AG445" t="s">
        <v>451</v>
      </c>
      <c r="AH445">
        <v>11.53</v>
      </c>
      <c r="AI445" t="s">
        <v>458</v>
      </c>
      <c r="AJ445">
        <v>0</v>
      </c>
      <c r="AK445">
        <v>282213</v>
      </c>
      <c r="AL445" t="s">
        <v>416</v>
      </c>
      <c r="AM445">
        <v>290253</v>
      </c>
      <c r="AN445">
        <v>3</v>
      </c>
      <c r="AO445">
        <v>90</v>
      </c>
      <c r="AP445" t="s">
        <v>426</v>
      </c>
      <c r="AQ445" s="2">
        <v>92760</v>
      </c>
    </row>
    <row r="446" spans="1:43" x14ac:dyDescent="0.25">
      <c r="A446" t="s">
        <v>1537</v>
      </c>
      <c r="B446" t="s">
        <v>146</v>
      </c>
      <c r="C446" t="s">
        <v>468</v>
      </c>
      <c r="D446" t="s">
        <v>324</v>
      </c>
      <c r="E446" t="s">
        <v>406</v>
      </c>
      <c r="F446" t="s">
        <v>419</v>
      </c>
      <c r="G446" t="s">
        <v>408</v>
      </c>
      <c r="H446" t="s">
        <v>447</v>
      </c>
      <c r="I446" t="s">
        <v>469</v>
      </c>
      <c r="J446" s="1">
        <v>45145</v>
      </c>
      <c r="K446" s="1">
        <v>45171</v>
      </c>
      <c r="L446">
        <v>26</v>
      </c>
      <c r="M446" s="2">
        <v>374071</v>
      </c>
      <c r="N446" s="2">
        <v>424038</v>
      </c>
      <c r="O446" s="2">
        <v>49967</v>
      </c>
      <c r="P446">
        <v>14</v>
      </c>
      <c r="Q446">
        <v>669.6</v>
      </c>
      <c r="R446">
        <v>9</v>
      </c>
      <c r="S446" t="s">
        <v>394</v>
      </c>
      <c r="T446" t="s">
        <v>503</v>
      </c>
      <c r="U446" t="s">
        <v>416</v>
      </c>
      <c r="V446">
        <v>84</v>
      </c>
      <c r="W446" t="s">
        <v>1498</v>
      </c>
      <c r="X446">
        <v>3</v>
      </c>
      <c r="Y446" t="s">
        <v>449</v>
      </c>
      <c r="Z446" t="s">
        <v>1071</v>
      </c>
      <c r="AA446">
        <v>311</v>
      </c>
      <c r="AB446">
        <v>112</v>
      </c>
      <c r="AC446">
        <v>6</v>
      </c>
      <c r="AD446" t="s">
        <v>444</v>
      </c>
      <c r="AE446">
        <v>12</v>
      </c>
      <c r="AF446">
        <v>6</v>
      </c>
      <c r="AG446" t="s">
        <v>415</v>
      </c>
      <c r="AH446">
        <v>15.01</v>
      </c>
      <c r="AI446" t="s">
        <v>458</v>
      </c>
      <c r="AJ446">
        <v>0</v>
      </c>
      <c r="AK446">
        <v>843811</v>
      </c>
      <c r="AL446" t="s">
        <v>402</v>
      </c>
      <c r="AM446">
        <v>354249</v>
      </c>
      <c r="AN446">
        <v>10</v>
      </c>
      <c r="AO446">
        <v>90</v>
      </c>
      <c r="AP446" t="s">
        <v>403</v>
      </c>
      <c r="AQ446" s="2">
        <v>49967</v>
      </c>
    </row>
    <row r="447" spans="1:43" x14ac:dyDescent="0.25">
      <c r="A447" t="s">
        <v>1538</v>
      </c>
      <c r="B447" t="s">
        <v>70</v>
      </c>
      <c r="C447" t="s">
        <v>387</v>
      </c>
      <c r="D447" t="s">
        <v>316</v>
      </c>
      <c r="E447" t="s">
        <v>429</v>
      </c>
      <c r="F447" t="s">
        <v>440</v>
      </c>
      <c r="G447" t="s">
        <v>390</v>
      </c>
      <c r="H447" t="s">
        <v>391</v>
      </c>
      <c r="I447" t="s">
        <v>492</v>
      </c>
      <c r="J447" s="1">
        <v>45457</v>
      </c>
      <c r="K447" s="1">
        <v>45509</v>
      </c>
      <c r="L447">
        <v>52</v>
      </c>
      <c r="M447" s="2">
        <v>234049</v>
      </c>
      <c r="N447" s="2">
        <v>352498</v>
      </c>
      <c r="O447" s="2">
        <v>118449</v>
      </c>
      <c r="P447">
        <v>21</v>
      </c>
      <c r="Q447">
        <v>683.4</v>
      </c>
      <c r="R447">
        <v>21</v>
      </c>
      <c r="S447" t="s">
        <v>394</v>
      </c>
      <c r="T447" t="s">
        <v>393</v>
      </c>
      <c r="U447" t="s">
        <v>416</v>
      </c>
      <c r="V447">
        <v>0</v>
      </c>
      <c r="W447" t="s">
        <v>1287</v>
      </c>
      <c r="X447">
        <v>40</v>
      </c>
      <c r="Y447" t="s">
        <v>442</v>
      </c>
      <c r="Z447" t="s">
        <v>1539</v>
      </c>
      <c r="AA447">
        <v>87</v>
      </c>
      <c r="AB447">
        <v>27</v>
      </c>
      <c r="AC447">
        <v>26</v>
      </c>
      <c r="AD447" t="s">
        <v>457</v>
      </c>
      <c r="AE447">
        <v>2</v>
      </c>
      <c r="AF447">
        <v>8</v>
      </c>
      <c r="AG447" t="s">
        <v>451</v>
      </c>
      <c r="AH447">
        <v>0.74</v>
      </c>
      <c r="AI447" t="s">
        <v>458</v>
      </c>
      <c r="AJ447">
        <v>0</v>
      </c>
      <c r="AK447">
        <v>497930</v>
      </c>
      <c r="AL447" t="s">
        <v>402</v>
      </c>
      <c r="AM447">
        <v>259885</v>
      </c>
      <c r="AN447">
        <v>10</v>
      </c>
      <c r="AO447">
        <v>365</v>
      </c>
      <c r="AP447" t="s">
        <v>445</v>
      </c>
      <c r="AQ447" s="2">
        <v>118449</v>
      </c>
    </row>
    <row r="448" spans="1:43" x14ac:dyDescent="0.25">
      <c r="A448" t="s">
        <v>1540</v>
      </c>
      <c r="B448" t="s">
        <v>84</v>
      </c>
      <c r="C448" t="s">
        <v>481</v>
      </c>
      <c r="D448" t="s">
        <v>342</v>
      </c>
      <c r="E448" t="s">
        <v>406</v>
      </c>
      <c r="F448" t="s">
        <v>389</v>
      </c>
      <c r="G448" t="s">
        <v>408</v>
      </c>
      <c r="H448" t="s">
        <v>391</v>
      </c>
      <c r="I448" t="s">
        <v>392</v>
      </c>
      <c r="J448" s="1">
        <v>45021</v>
      </c>
      <c r="K448" s="1">
        <v>45050</v>
      </c>
      <c r="L448">
        <v>29</v>
      </c>
      <c r="M448" s="2">
        <v>162197</v>
      </c>
      <c r="N448" s="2">
        <v>257670</v>
      </c>
      <c r="O448" s="2">
        <v>95473</v>
      </c>
      <c r="P448">
        <v>9</v>
      </c>
      <c r="Q448">
        <v>7.5</v>
      </c>
      <c r="R448">
        <v>55</v>
      </c>
      <c r="S448" t="s">
        <v>393</v>
      </c>
      <c r="T448" t="s">
        <v>503</v>
      </c>
      <c r="U448" t="s">
        <v>416</v>
      </c>
      <c r="V448">
        <v>63</v>
      </c>
      <c r="W448" t="s">
        <v>1541</v>
      </c>
      <c r="X448">
        <v>45</v>
      </c>
      <c r="Y448" t="s">
        <v>462</v>
      </c>
      <c r="Z448" t="s">
        <v>1542</v>
      </c>
      <c r="AA448">
        <v>78</v>
      </c>
      <c r="AB448">
        <v>50</v>
      </c>
      <c r="AC448">
        <v>60</v>
      </c>
      <c r="AD448" t="s">
        <v>435</v>
      </c>
      <c r="AE448">
        <v>16</v>
      </c>
      <c r="AF448">
        <v>7</v>
      </c>
      <c r="AG448" t="s">
        <v>400</v>
      </c>
      <c r="AH448">
        <v>14.44</v>
      </c>
      <c r="AI448" t="s">
        <v>479</v>
      </c>
      <c r="AJ448">
        <v>0</v>
      </c>
      <c r="AK448">
        <v>81931</v>
      </c>
      <c r="AL448" t="s">
        <v>402</v>
      </c>
      <c r="AM448">
        <v>189270</v>
      </c>
      <c r="AN448">
        <v>10</v>
      </c>
      <c r="AO448">
        <v>30</v>
      </c>
      <c r="AP448" t="s">
        <v>437</v>
      </c>
      <c r="AQ448" s="2">
        <v>95473</v>
      </c>
    </row>
    <row r="449" spans="1:43" x14ac:dyDescent="0.25">
      <c r="A449" t="s">
        <v>1543</v>
      </c>
      <c r="B449" t="s">
        <v>189</v>
      </c>
      <c r="C449" t="s">
        <v>428</v>
      </c>
      <c r="D449" t="s">
        <v>317</v>
      </c>
      <c r="E449" t="s">
        <v>496</v>
      </c>
      <c r="F449" t="s">
        <v>389</v>
      </c>
      <c r="G449" t="s">
        <v>430</v>
      </c>
      <c r="H449" t="s">
        <v>431</v>
      </c>
      <c r="I449" t="s">
        <v>392</v>
      </c>
      <c r="J449" s="1">
        <v>45041</v>
      </c>
      <c r="K449" s="1">
        <v>45042</v>
      </c>
      <c r="L449">
        <v>1</v>
      </c>
      <c r="M449" s="2">
        <v>496903</v>
      </c>
      <c r="N449" s="2">
        <v>610533</v>
      </c>
      <c r="O449" s="2">
        <v>113630</v>
      </c>
      <c r="P449">
        <v>12</v>
      </c>
      <c r="Q449">
        <v>268.3</v>
      </c>
      <c r="R449">
        <v>88</v>
      </c>
      <c r="S449" t="s">
        <v>411</v>
      </c>
      <c r="T449" t="s">
        <v>393</v>
      </c>
      <c r="U449" t="s">
        <v>395</v>
      </c>
      <c r="V449">
        <v>0</v>
      </c>
      <c r="W449" t="s">
        <v>1196</v>
      </c>
      <c r="X449">
        <v>3</v>
      </c>
      <c r="Y449" t="s">
        <v>422</v>
      </c>
      <c r="Z449" t="s">
        <v>740</v>
      </c>
      <c r="AA449">
        <v>45</v>
      </c>
      <c r="AB449">
        <v>54</v>
      </c>
      <c r="AC449">
        <v>5</v>
      </c>
      <c r="AD449" t="s">
        <v>435</v>
      </c>
      <c r="AE449">
        <v>19</v>
      </c>
      <c r="AF449">
        <v>3</v>
      </c>
      <c r="AG449" t="s">
        <v>400</v>
      </c>
      <c r="AH449">
        <v>8.34</v>
      </c>
      <c r="AI449" t="s">
        <v>436</v>
      </c>
      <c r="AJ449">
        <v>0</v>
      </c>
      <c r="AK449">
        <v>182348</v>
      </c>
      <c r="AL449" t="s">
        <v>425</v>
      </c>
      <c r="AM449">
        <v>489361</v>
      </c>
      <c r="AN449">
        <v>3</v>
      </c>
      <c r="AO449">
        <v>365</v>
      </c>
      <c r="AP449" t="s">
        <v>437</v>
      </c>
      <c r="AQ449" s="2">
        <v>113630</v>
      </c>
    </row>
    <row r="450" spans="1:43" x14ac:dyDescent="0.25">
      <c r="A450" t="s">
        <v>1544</v>
      </c>
      <c r="B450" t="s">
        <v>164</v>
      </c>
      <c r="C450" t="s">
        <v>405</v>
      </c>
      <c r="D450" t="s">
        <v>337</v>
      </c>
      <c r="E450" t="s">
        <v>429</v>
      </c>
      <c r="F450" t="s">
        <v>485</v>
      </c>
      <c r="G450" t="s">
        <v>408</v>
      </c>
      <c r="H450" t="s">
        <v>447</v>
      </c>
      <c r="I450" t="s">
        <v>392</v>
      </c>
      <c r="J450" s="1">
        <v>44860</v>
      </c>
      <c r="K450" s="1">
        <v>44879</v>
      </c>
      <c r="L450">
        <v>19</v>
      </c>
      <c r="M450" s="2">
        <v>266057</v>
      </c>
      <c r="N450" s="2">
        <v>330972</v>
      </c>
      <c r="O450" s="2">
        <v>64915</v>
      </c>
      <c r="P450">
        <v>4</v>
      </c>
      <c r="Q450">
        <v>154.30000000000001</v>
      </c>
      <c r="R450">
        <v>63</v>
      </c>
      <c r="S450" t="s">
        <v>411</v>
      </c>
      <c r="T450" t="s">
        <v>393</v>
      </c>
      <c r="U450" t="s">
        <v>416</v>
      </c>
      <c r="V450">
        <v>0</v>
      </c>
      <c r="W450" t="s">
        <v>525</v>
      </c>
      <c r="X450">
        <v>36</v>
      </c>
      <c r="Y450" t="s">
        <v>442</v>
      </c>
      <c r="Z450" t="s">
        <v>1545</v>
      </c>
      <c r="AA450">
        <v>180</v>
      </c>
      <c r="AB450">
        <v>36</v>
      </c>
      <c r="AC450">
        <v>48</v>
      </c>
      <c r="AD450" t="s">
        <v>399</v>
      </c>
      <c r="AE450">
        <v>2</v>
      </c>
      <c r="AF450">
        <v>5</v>
      </c>
      <c r="AG450" t="s">
        <v>400</v>
      </c>
      <c r="AH450">
        <v>0.56000000000000005</v>
      </c>
      <c r="AI450" t="s">
        <v>436</v>
      </c>
      <c r="AJ450">
        <v>0</v>
      </c>
      <c r="AK450">
        <v>937048</v>
      </c>
      <c r="AL450" t="s">
        <v>416</v>
      </c>
      <c r="AM450">
        <v>273483</v>
      </c>
      <c r="AN450">
        <v>4</v>
      </c>
      <c r="AO450">
        <v>180</v>
      </c>
      <c r="AP450" t="s">
        <v>437</v>
      </c>
      <c r="AQ450" s="2">
        <v>64915</v>
      </c>
    </row>
    <row r="451" spans="1:43" x14ac:dyDescent="0.25">
      <c r="A451" t="s">
        <v>1546</v>
      </c>
      <c r="B451" t="s">
        <v>14</v>
      </c>
      <c r="C451" t="s">
        <v>439</v>
      </c>
      <c r="D451" t="s">
        <v>333</v>
      </c>
      <c r="E451" t="s">
        <v>496</v>
      </c>
      <c r="F451" t="s">
        <v>440</v>
      </c>
      <c r="G451" t="s">
        <v>390</v>
      </c>
      <c r="H451" t="s">
        <v>409</v>
      </c>
      <c r="I451" t="s">
        <v>392</v>
      </c>
      <c r="J451" s="1">
        <v>44842</v>
      </c>
      <c r="K451" s="1">
        <v>44843</v>
      </c>
      <c r="L451">
        <v>1</v>
      </c>
      <c r="M451" s="2">
        <v>120730</v>
      </c>
      <c r="N451" s="2">
        <v>194083</v>
      </c>
      <c r="O451" s="2">
        <v>73353</v>
      </c>
      <c r="P451">
        <v>4</v>
      </c>
      <c r="Q451">
        <v>233.9</v>
      </c>
      <c r="R451">
        <v>18</v>
      </c>
      <c r="S451" t="s">
        <v>394</v>
      </c>
      <c r="T451" t="s">
        <v>411</v>
      </c>
      <c r="U451" t="s">
        <v>395</v>
      </c>
      <c r="V451">
        <v>89</v>
      </c>
      <c r="W451" t="s">
        <v>886</v>
      </c>
      <c r="X451">
        <v>31</v>
      </c>
      <c r="Y451" t="s">
        <v>462</v>
      </c>
      <c r="Z451" t="s">
        <v>1547</v>
      </c>
      <c r="AA451">
        <v>256</v>
      </c>
      <c r="AB451">
        <v>106</v>
      </c>
      <c r="AC451">
        <v>47</v>
      </c>
      <c r="AD451" t="s">
        <v>435</v>
      </c>
      <c r="AE451">
        <v>4</v>
      </c>
      <c r="AF451">
        <v>7</v>
      </c>
      <c r="AG451" t="s">
        <v>400</v>
      </c>
      <c r="AH451">
        <v>11.32</v>
      </c>
      <c r="AI451" t="s">
        <v>479</v>
      </c>
      <c r="AJ451">
        <v>88171</v>
      </c>
      <c r="AK451">
        <v>274016</v>
      </c>
      <c r="AL451" t="s">
        <v>416</v>
      </c>
      <c r="AM451">
        <v>107050</v>
      </c>
      <c r="AN451">
        <v>12</v>
      </c>
      <c r="AO451">
        <v>365</v>
      </c>
      <c r="AP451" t="s">
        <v>437</v>
      </c>
      <c r="AQ451" s="2">
        <v>73353</v>
      </c>
    </row>
    <row r="452" spans="1:43" x14ac:dyDescent="0.25">
      <c r="A452" t="s">
        <v>1548</v>
      </c>
      <c r="B452" t="s">
        <v>210</v>
      </c>
      <c r="C452" t="s">
        <v>387</v>
      </c>
      <c r="D452" t="s">
        <v>340</v>
      </c>
      <c r="E452" t="s">
        <v>460</v>
      </c>
      <c r="F452" t="s">
        <v>407</v>
      </c>
      <c r="G452" t="s">
        <v>390</v>
      </c>
      <c r="H452" t="s">
        <v>473</v>
      </c>
      <c r="I452" t="s">
        <v>432</v>
      </c>
      <c r="J452" s="1">
        <v>44935</v>
      </c>
      <c r="K452" s="1">
        <v>44957</v>
      </c>
      <c r="L452">
        <v>22</v>
      </c>
      <c r="M452" s="2">
        <v>242469</v>
      </c>
      <c r="N452" s="2">
        <v>321642</v>
      </c>
      <c r="O452" s="2">
        <v>79173</v>
      </c>
      <c r="P452">
        <v>14</v>
      </c>
      <c r="Q452">
        <v>167.3</v>
      </c>
      <c r="R452">
        <v>23</v>
      </c>
      <c r="S452" t="s">
        <v>394</v>
      </c>
      <c r="T452" t="s">
        <v>503</v>
      </c>
      <c r="U452" t="s">
        <v>416</v>
      </c>
      <c r="V452">
        <v>0</v>
      </c>
      <c r="W452" t="s">
        <v>1549</v>
      </c>
      <c r="X452">
        <v>39</v>
      </c>
      <c r="Y452" t="s">
        <v>449</v>
      </c>
      <c r="Z452" t="s">
        <v>1367</v>
      </c>
      <c r="AA452">
        <v>225</v>
      </c>
      <c r="AB452">
        <v>36</v>
      </c>
      <c r="AC452">
        <v>27</v>
      </c>
      <c r="AD452" t="s">
        <v>457</v>
      </c>
      <c r="AE452">
        <v>14</v>
      </c>
      <c r="AF452">
        <v>6</v>
      </c>
      <c r="AG452" t="s">
        <v>400</v>
      </c>
      <c r="AH452">
        <v>10.9</v>
      </c>
      <c r="AI452" t="s">
        <v>479</v>
      </c>
      <c r="AJ452">
        <v>65057</v>
      </c>
      <c r="AK452">
        <v>248402</v>
      </c>
      <c r="AL452" t="s">
        <v>402</v>
      </c>
      <c r="AM452">
        <v>270111</v>
      </c>
      <c r="AN452">
        <v>11</v>
      </c>
      <c r="AO452">
        <v>180</v>
      </c>
      <c r="AP452" t="s">
        <v>403</v>
      </c>
      <c r="AQ452" s="2">
        <v>79173</v>
      </c>
    </row>
    <row r="453" spans="1:43" x14ac:dyDescent="0.25">
      <c r="A453" t="s">
        <v>1550</v>
      </c>
      <c r="B453" t="s">
        <v>193</v>
      </c>
      <c r="C453" t="s">
        <v>468</v>
      </c>
      <c r="D453" t="s">
        <v>326</v>
      </c>
      <c r="E453" t="s">
        <v>496</v>
      </c>
      <c r="F453" t="s">
        <v>485</v>
      </c>
      <c r="G453" t="s">
        <v>430</v>
      </c>
      <c r="H453" t="s">
        <v>431</v>
      </c>
      <c r="I453" t="s">
        <v>432</v>
      </c>
      <c r="J453" s="1">
        <v>45168</v>
      </c>
      <c r="K453" s="1">
        <v>45200</v>
      </c>
      <c r="L453">
        <v>32</v>
      </c>
      <c r="M453" s="2">
        <v>394125</v>
      </c>
      <c r="N453" s="2">
        <v>504570</v>
      </c>
      <c r="O453" s="2">
        <v>110445</v>
      </c>
      <c r="P453">
        <v>16</v>
      </c>
      <c r="Q453">
        <v>244.5</v>
      </c>
      <c r="R453">
        <v>18</v>
      </c>
      <c r="S453" t="s">
        <v>394</v>
      </c>
      <c r="T453" t="s">
        <v>503</v>
      </c>
      <c r="U453" t="s">
        <v>395</v>
      </c>
      <c r="V453">
        <v>50</v>
      </c>
      <c r="W453" t="s">
        <v>739</v>
      </c>
      <c r="X453">
        <v>39</v>
      </c>
      <c r="Y453" t="s">
        <v>449</v>
      </c>
      <c r="Z453" t="s">
        <v>1551</v>
      </c>
      <c r="AA453">
        <v>267</v>
      </c>
      <c r="AB453">
        <v>69</v>
      </c>
      <c r="AC453">
        <v>80</v>
      </c>
      <c r="AD453" t="s">
        <v>457</v>
      </c>
      <c r="AE453">
        <v>14</v>
      </c>
      <c r="AF453">
        <v>7</v>
      </c>
      <c r="AG453" t="s">
        <v>451</v>
      </c>
      <c r="AH453">
        <v>7.94</v>
      </c>
      <c r="AI453" t="s">
        <v>458</v>
      </c>
      <c r="AJ453">
        <v>0</v>
      </c>
      <c r="AK453">
        <v>782762</v>
      </c>
      <c r="AL453" t="s">
        <v>402</v>
      </c>
      <c r="AM453">
        <v>419132</v>
      </c>
      <c r="AN453">
        <v>6</v>
      </c>
      <c r="AO453">
        <v>365</v>
      </c>
      <c r="AP453" t="s">
        <v>403</v>
      </c>
      <c r="AQ453" s="2">
        <v>110445</v>
      </c>
    </row>
    <row r="454" spans="1:43" x14ac:dyDescent="0.25">
      <c r="A454" t="s">
        <v>1552</v>
      </c>
      <c r="B454" t="s">
        <v>156</v>
      </c>
      <c r="C454" t="s">
        <v>481</v>
      </c>
      <c r="D454" t="s">
        <v>324</v>
      </c>
      <c r="E454" t="s">
        <v>453</v>
      </c>
      <c r="F454" t="s">
        <v>419</v>
      </c>
      <c r="G454" t="s">
        <v>430</v>
      </c>
      <c r="H454" t="s">
        <v>409</v>
      </c>
      <c r="I454" t="s">
        <v>469</v>
      </c>
      <c r="J454" s="1">
        <v>45025</v>
      </c>
      <c r="K454" s="1">
        <v>45065</v>
      </c>
      <c r="L454">
        <v>40</v>
      </c>
      <c r="M454" s="2">
        <v>192829</v>
      </c>
      <c r="N454" s="2">
        <v>302263</v>
      </c>
      <c r="O454" s="2">
        <v>109434</v>
      </c>
      <c r="P454">
        <v>2</v>
      </c>
      <c r="Q454">
        <v>279.10000000000002</v>
      </c>
      <c r="R454">
        <v>80</v>
      </c>
      <c r="S454" t="s">
        <v>411</v>
      </c>
      <c r="T454" t="s">
        <v>503</v>
      </c>
      <c r="U454" t="s">
        <v>412</v>
      </c>
      <c r="V454">
        <v>0</v>
      </c>
      <c r="W454" t="s">
        <v>1553</v>
      </c>
      <c r="X454">
        <v>38</v>
      </c>
      <c r="Y454" t="s">
        <v>397</v>
      </c>
      <c r="Z454" t="s">
        <v>615</v>
      </c>
      <c r="AA454">
        <v>402</v>
      </c>
      <c r="AB454">
        <v>49</v>
      </c>
      <c r="AC454">
        <v>65</v>
      </c>
      <c r="AD454" t="s">
        <v>444</v>
      </c>
      <c r="AE454">
        <v>16</v>
      </c>
      <c r="AF454">
        <v>1</v>
      </c>
      <c r="AG454" t="s">
        <v>400</v>
      </c>
      <c r="AH454">
        <v>8.39</v>
      </c>
      <c r="AI454" t="s">
        <v>401</v>
      </c>
      <c r="AJ454">
        <v>0</v>
      </c>
      <c r="AK454">
        <v>462945</v>
      </c>
      <c r="AL454" t="s">
        <v>416</v>
      </c>
      <c r="AM454">
        <v>230737</v>
      </c>
      <c r="AN454">
        <v>2</v>
      </c>
      <c r="AO454">
        <v>365</v>
      </c>
      <c r="AP454" t="s">
        <v>403</v>
      </c>
      <c r="AQ454" s="2">
        <v>109434</v>
      </c>
    </row>
    <row r="455" spans="1:43" x14ac:dyDescent="0.25">
      <c r="A455" t="s">
        <v>1554</v>
      </c>
      <c r="B455" t="s">
        <v>50</v>
      </c>
      <c r="C455" t="s">
        <v>439</v>
      </c>
      <c r="D455" t="s">
        <v>311</v>
      </c>
      <c r="E455" t="s">
        <v>429</v>
      </c>
      <c r="F455" t="s">
        <v>440</v>
      </c>
      <c r="G455" t="s">
        <v>390</v>
      </c>
      <c r="H455" t="s">
        <v>391</v>
      </c>
      <c r="I455" t="s">
        <v>432</v>
      </c>
      <c r="J455" s="1">
        <v>45916</v>
      </c>
      <c r="K455" s="1">
        <v>45917</v>
      </c>
      <c r="L455">
        <v>1</v>
      </c>
      <c r="M455" s="2">
        <v>8425</v>
      </c>
      <c r="N455" s="2">
        <v>-23752</v>
      </c>
      <c r="O455" s="2">
        <v>-32177</v>
      </c>
      <c r="P455">
        <v>14</v>
      </c>
      <c r="Q455">
        <v>604.5</v>
      </c>
      <c r="R455">
        <v>78</v>
      </c>
      <c r="S455" t="s">
        <v>411</v>
      </c>
      <c r="T455" t="s">
        <v>411</v>
      </c>
      <c r="U455" t="s">
        <v>416</v>
      </c>
      <c r="V455">
        <v>65</v>
      </c>
      <c r="W455" t="s">
        <v>638</v>
      </c>
      <c r="X455">
        <v>39</v>
      </c>
      <c r="Y455" t="s">
        <v>449</v>
      </c>
      <c r="Z455" t="s">
        <v>1555</v>
      </c>
      <c r="AA455">
        <v>499</v>
      </c>
      <c r="AB455">
        <v>104</v>
      </c>
      <c r="AC455">
        <v>73</v>
      </c>
      <c r="AD455" t="s">
        <v>435</v>
      </c>
      <c r="AE455">
        <v>2</v>
      </c>
      <c r="AF455">
        <v>4</v>
      </c>
      <c r="AG455" t="s">
        <v>424</v>
      </c>
      <c r="AH455">
        <v>7.13</v>
      </c>
      <c r="AI455" t="s">
        <v>479</v>
      </c>
      <c r="AJ455">
        <v>0</v>
      </c>
      <c r="AK455">
        <v>761154</v>
      </c>
      <c r="AL455" t="s">
        <v>402</v>
      </c>
      <c r="AM455">
        <v>40741</v>
      </c>
      <c r="AN455">
        <v>2</v>
      </c>
      <c r="AO455">
        <v>365</v>
      </c>
      <c r="AP455" t="s">
        <v>437</v>
      </c>
      <c r="AQ455" s="2">
        <v>-32177</v>
      </c>
    </row>
    <row r="456" spans="1:43" x14ac:dyDescent="0.25">
      <c r="A456" t="s">
        <v>1556</v>
      </c>
      <c r="B456" t="s">
        <v>94</v>
      </c>
      <c r="C456" t="s">
        <v>405</v>
      </c>
      <c r="D456" t="s">
        <v>321</v>
      </c>
      <c r="E456" t="s">
        <v>460</v>
      </c>
      <c r="F456" t="s">
        <v>485</v>
      </c>
      <c r="G456" t="s">
        <v>390</v>
      </c>
      <c r="H456" t="s">
        <v>431</v>
      </c>
      <c r="I456" t="s">
        <v>432</v>
      </c>
      <c r="J456" s="1">
        <v>45143</v>
      </c>
      <c r="K456" s="1">
        <v>45143</v>
      </c>
      <c r="L456">
        <v>0</v>
      </c>
      <c r="M456" s="2">
        <v>145387</v>
      </c>
      <c r="N456" s="2">
        <v>259535</v>
      </c>
      <c r="O456" s="2">
        <v>114148</v>
      </c>
      <c r="P456">
        <v>9</v>
      </c>
      <c r="Q456">
        <v>185.2</v>
      </c>
      <c r="R456">
        <v>66</v>
      </c>
      <c r="S456" t="s">
        <v>411</v>
      </c>
      <c r="T456" t="s">
        <v>394</v>
      </c>
      <c r="U456" t="s">
        <v>395</v>
      </c>
      <c r="V456">
        <v>95</v>
      </c>
      <c r="W456" t="s">
        <v>1557</v>
      </c>
      <c r="X456">
        <v>32</v>
      </c>
      <c r="Y456" t="s">
        <v>462</v>
      </c>
      <c r="Z456" t="s">
        <v>1558</v>
      </c>
      <c r="AA456">
        <v>232</v>
      </c>
      <c r="AB456">
        <v>120</v>
      </c>
      <c r="AC456">
        <v>53</v>
      </c>
      <c r="AD456" t="s">
        <v>444</v>
      </c>
      <c r="AE456">
        <v>0</v>
      </c>
      <c r="AF456">
        <v>7</v>
      </c>
      <c r="AG456" t="s">
        <v>415</v>
      </c>
      <c r="AH456">
        <v>7.69</v>
      </c>
      <c r="AI456" t="s">
        <v>479</v>
      </c>
      <c r="AJ456">
        <v>0</v>
      </c>
      <c r="AK456">
        <v>599289</v>
      </c>
      <c r="AL456" t="s">
        <v>425</v>
      </c>
      <c r="AM456">
        <v>152996</v>
      </c>
      <c r="AN456">
        <v>2</v>
      </c>
      <c r="AO456">
        <v>365</v>
      </c>
      <c r="AP456" t="s">
        <v>437</v>
      </c>
      <c r="AQ456" s="2">
        <v>114148</v>
      </c>
    </row>
    <row r="457" spans="1:43" x14ac:dyDescent="0.25">
      <c r="A457" t="s">
        <v>1559</v>
      </c>
      <c r="B457" t="s">
        <v>63</v>
      </c>
      <c r="C457" t="s">
        <v>387</v>
      </c>
      <c r="D457" t="s">
        <v>323</v>
      </c>
      <c r="E457" t="s">
        <v>453</v>
      </c>
      <c r="F457" t="s">
        <v>440</v>
      </c>
      <c r="G457" t="s">
        <v>454</v>
      </c>
      <c r="H457" t="s">
        <v>409</v>
      </c>
      <c r="I457" t="s">
        <v>432</v>
      </c>
      <c r="J457" s="1">
        <v>45195</v>
      </c>
      <c r="K457" s="1">
        <v>45221</v>
      </c>
      <c r="L457">
        <v>26</v>
      </c>
      <c r="M457" s="2">
        <v>383695</v>
      </c>
      <c r="N457" s="2">
        <v>358137</v>
      </c>
      <c r="O457" s="2">
        <v>-25558</v>
      </c>
      <c r="P457">
        <v>4</v>
      </c>
      <c r="Q457">
        <v>684.8</v>
      </c>
      <c r="R457">
        <v>80</v>
      </c>
      <c r="S457" t="s">
        <v>411</v>
      </c>
      <c r="T457" t="s">
        <v>411</v>
      </c>
      <c r="U457" t="s">
        <v>412</v>
      </c>
      <c r="V457">
        <v>0</v>
      </c>
      <c r="W457" t="s">
        <v>1560</v>
      </c>
      <c r="X457">
        <v>19</v>
      </c>
      <c r="Y457" t="s">
        <v>442</v>
      </c>
      <c r="Z457" t="s">
        <v>934</v>
      </c>
      <c r="AA457">
        <v>476</v>
      </c>
      <c r="AB457">
        <v>53</v>
      </c>
      <c r="AC457">
        <v>5</v>
      </c>
      <c r="AD457" t="s">
        <v>435</v>
      </c>
      <c r="AE457">
        <v>7</v>
      </c>
      <c r="AF457">
        <v>1</v>
      </c>
      <c r="AG457" t="s">
        <v>415</v>
      </c>
      <c r="AH457">
        <v>15.18</v>
      </c>
      <c r="AI457" t="s">
        <v>479</v>
      </c>
      <c r="AJ457">
        <v>0</v>
      </c>
      <c r="AK457">
        <v>639114</v>
      </c>
      <c r="AL457" t="s">
        <v>416</v>
      </c>
      <c r="AM457">
        <v>409481</v>
      </c>
      <c r="AN457">
        <v>1</v>
      </c>
      <c r="AO457">
        <v>365</v>
      </c>
      <c r="AP457" t="s">
        <v>437</v>
      </c>
      <c r="AQ457" s="2">
        <v>-25558</v>
      </c>
    </row>
    <row r="458" spans="1:43" x14ac:dyDescent="0.25">
      <c r="A458" t="s">
        <v>1561</v>
      </c>
      <c r="B458" t="s">
        <v>18</v>
      </c>
      <c r="C458" t="s">
        <v>428</v>
      </c>
      <c r="D458" t="s">
        <v>329</v>
      </c>
      <c r="E458" t="s">
        <v>460</v>
      </c>
      <c r="F458" t="s">
        <v>419</v>
      </c>
      <c r="G458" t="s">
        <v>430</v>
      </c>
      <c r="H458" t="s">
        <v>420</v>
      </c>
      <c r="I458" t="s">
        <v>392</v>
      </c>
      <c r="J458" s="1">
        <v>44586</v>
      </c>
      <c r="K458" s="1">
        <v>44627</v>
      </c>
      <c r="L458">
        <v>41</v>
      </c>
      <c r="M458" s="2">
        <v>374779</v>
      </c>
      <c r="N458" s="2">
        <v>425699</v>
      </c>
      <c r="O458" s="2">
        <v>50920</v>
      </c>
      <c r="P458">
        <v>21</v>
      </c>
      <c r="Q458">
        <v>490.1</v>
      </c>
      <c r="R458">
        <v>88</v>
      </c>
      <c r="S458" t="s">
        <v>411</v>
      </c>
      <c r="T458" t="s">
        <v>394</v>
      </c>
      <c r="U458" t="s">
        <v>395</v>
      </c>
      <c r="V458">
        <v>53</v>
      </c>
      <c r="W458" t="s">
        <v>930</v>
      </c>
      <c r="X458">
        <v>19</v>
      </c>
      <c r="Y458" t="s">
        <v>442</v>
      </c>
      <c r="Z458" t="s">
        <v>1562</v>
      </c>
      <c r="AA458">
        <v>291</v>
      </c>
      <c r="AB458">
        <v>95</v>
      </c>
      <c r="AC458">
        <v>52</v>
      </c>
      <c r="AD458" t="s">
        <v>444</v>
      </c>
      <c r="AE458">
        <v>12</v>
      </c>
      <c r="AF458">
        <v>5</v>
      </c>
      <c r="AG458" t="s">
        <v>415</v>
      </c>
      <c r="AH458">
        <v>13.57</v>
      </c>
      <c r="AI458" t="s">
        <v>436</v>
      </c>
      <c r="AJ458">
        <v>0</v>
      </c>
      <c r="AK458">
        <v>827290</v>
      </c>
      <c r="AL458" t="s">
        <v>425</v>
      </c>
      <c r="AM458">
        <v>355861</v>
      </c>
      <c r="AN458">
        <v>8</v>
      </c>
      <c r="AO458">
        <v>30</v>
      </c>
      <c r="AP458" t="s">
        <v>445</v>
      </c>
      <c r="AQ458" s="2">
        <v>50920</v>
      </c>
    </row>
    <row r="459" spans="1:43" x14ac:dyDescent="0.25">
      <c r="A459" t="s">
        <v>1563</v>
      </c>
      <c r="B459" t="s">
        <v>60</v>
      </c>
      <c r="C459" t="s">
        <v>439</v>
      </c>
      <c r="D459" t="s">
        <v>316</v>
      </c>
      <c r="E459" t="s">
        <v>388</v>
      </c>
      <c r="F459" t="s">
        <v>485</v>
      </c>
      <c r="G459" t="s">
        <v>454</v>
      </c>
      <c r="H459" t="s">
        <v>431</v>
      </c>
      <c r="I459" t="s">
        <v>432</v>
      </c>
      <c r="J459" s="1">
        <v>45102</v>
      </c>
      <c r="K459" s="1">
        <v>45118</v>
      </c>
      <c r="L459">
        <v>16</v>
      </c>
      <c r="M459" s="2">
        <v>328712</v>
      </c>
      <c r="N459" s="2">
        <v>446471</v>
      </c>
      <c r="O459" s="2">
        <v>117759</v>
      </c>
      <c r="P459">
        <v>21</v>
      </c>
      <c r="Q459">
        <v>738</v>
      </c>
      <c r="R459">
        <v>52</v>
      </c>
      <c r="S459" t="s">
        <v>393</v>
      </c>
      <c r="T459" t="s">
        <v>503</v>
      </c>
      <c r="U459" t="s">
        <v>395</v>
      </c>
      <c r="V459">
        <v>0</v>
      </c>
      <c r="W459" t="s">
        <v>1564</v>
      </c>
      <c r="X459">
        <v>5</v>
      </c>
      <c r="Y459" t="s">
        <v>449</v>
      </c>
      <c r="Z459" t="s">
        <v>1024</v>
      </c>
      <c r="AA459">
        <v>138</v>
      </c>
      <c r="AB459">
        <v>17</v>
      </c>
      <c r="AC459">
        <v>13</v>
      </c>
      <c r="AD459" t="s">
        <v>399</v>
      </c>
      <c r="AE459">
        <v>2</v>
      </c>
      <c r="AF459">
        <v>4</v>
      </c>
      <c r="AG459" t="s">
        <v>424</v>
      </c>
      <c r="AH459">
        <v>7.33</v>
      </c>
      <c r="AI459" t="s">
        <v>436</v>
      </c>
      <c r="AJ459">
        <v>0</v>
      </c>
      <c r="AK459">
        <v>804321</v>
      </c>
      <c r="AL459" t="s">
        <v>416</v>
      </c>
      <c r="AM459">
        <v>313089</v>
      </c>
      <c r="AN459">
        <v>7</v>
      </c>
      <c r="AO459">
        <v>180</v>
      </c>
      <c r="AP459" t="s">
        <v>426</v>
      </c>
      <c r="AQ459" s="2">
        <v>117759</v>
      </c>
    </row>
    <row r="460" spans="1:43" x14ac:dyDescent="0.25">
      <c r="A460" t="s">
        <v>1565</v>
      </c>
      <c r="B460" t="s">
        <v>78</v>
      </c>
      <c r="C460" t="s">
        <v>468</v>
      </c>
      <c r="D460" t="s">
        <v>326</v>
      </c>
      <c r="E460" t="s">
        <v>460</v>
      </c>
      <c r="F460" t="s">
        <v>407</v>
      </c>
      <c r="G460" t="s">
        <v>408</v>
      </c>
      <c r="H460" t="s">
        <v>391</v>
      </c>
      <c r="I460" t="s">
        <v>492</v>
      </c>
      <c r="J460" s="1">
        <v>45545</v>
      </c>
      <c r="K460" s="1">
        <v>45566</v>
      </c>
      <c r="L460">
        <v>21</v>
      </c>
      <c r="M460" s="2">
        <v>294927</v>
      </c>
      <c r="N460" s="2">
        <v>370578</v>
      </c>
      <c r="O460" s="2">
        <v>75651</v>
      </c>
      <c r="P460">
        <v>14</v>
      </c>
      <c r="Q460">
        <v>271.39999999999998</v>
      </c>
      <c r="R460">
        <v>96</v>
      </c>
      <c r="S460" t="s">
        <v>411</v>
      </c>
      <c r="T460" t="s">
        <v>411</v>
      </c>
      <c r="U460" t="s">
        <v>395</v>
      </c>
      <c r="V460">
        <v>68</v>
      </c>
      <c r="W460" t="s">
        <v>671</v>
      </c>
      <c r="X460">
        <v>8</v>
      </c>
      <c r="Y460" t="s">
        <v>397</v>
      </c>
      <c r="Z460" t="s">
        <v>907</v>
      </c>
      <c r="AA460">
        <v>373</v>
      </c>
      <c r="AB460">
        <v>18</v>
      </c>
      <c r="AC460">
        <v>32</v>
      </c>
      <c r="AD460" t="s">
        <v>435</v>
      </c>
      <c r="AE460">
        <v>14</v>
      </c>
      <c r="AF460">
        <v>7</v>
      </c>
      <c r="AG460" t="s">
        <v>400</v>
      </c>
      <c r="AH460">
        <v>6.27</v>
      </c>
      <c r="AI460" t="s">
        <v>436</v>
      </c>
      <c r="AJ460">
        <v>0</v>
      </c>
      <c r="AK460">
        <v>415389</v>
      </c>
      <c r="AL460" t="s">
        <v>416</v>
      </c>
      <c r="AM460">
        <v>287425</v>
      </c>
      <c r="AN460">
        <v>10</v>
      </c>
      <c r="AO460">
        <v>30</v>
      </c>
      <c r="AP460" t="s">
        <v>417</v>
      </c>
      <c r="AQ460" s="2">
        <v>75651</v>
      </c>
    </row>
    <row r="461" spans="1:43" x14ac:dyDescent="0.25">
      <c r="A461" t="s">
        <v>1566</v>
      </c>
      <c r="B461" t="s">
        <v>3</v>
      </c>
      <c r="C461" t="s">
        <v>428</v>
      </c>
      <c r="D461" t="s">
        <v>331</v>
      </c>
      <c r="E461" t="s">
        <v>406</v>
      </c>
      <c r="F461" t="s">
        <v>407</v>
      </c>
      <c r="G461" t="s">
        <v>454</v>
      </c>
      <c r="H461" t="s">
        <v>431</v>
      </c>
      <c r="I461" t="s">
        <v>392</v>
      </c>
      <c r="J461" s="1">
        <v>45811</v>
      </c>
      <c r="K461" s="1">
        <v>45837</v>
      </c>
      <c r="L461">
        <v>26</v>
      </c>
      <c r="M461" s="2">
        <v>434798</v>
      </c>
      <c r="N461" s="2">
        <v>537797</v>
      </c>
      <c r="O461" s="2">
        <v>102999</v>
      </c>
      <c r="P461">
        <v>16</v>
      </c>
      <c r="Q461">
        <v>587.20000000000005</v>
      </c>
      <c r="R461">
        <v>56</v>
      </c>
      <c r="S461" t="s">
        <v>393</v>
      </c>
      <c r="T461" t="s">
        <v>503</v>
      </c>
      <c r="U461" t="s">
        <v>412</v>
      </c>
      <c r="V461">
        <v>74</v>
      </c>
      <c r="W461" t="s">
        <v>1567</v>
      </c>
      <c r="X461">
        <v>23</v>
      </c>
      <c r="Y461" t="s">
        <v>397</v>
      </c>
      <c r="Z461" t="s">
        <v>1478</v>
      </c>
      <c r="AA461">
        <v>473</v>
      </c>
      <c r="AB461">
        <v>31</v>
      </c>
      <c r="AC461">
        <v>61</v>
      </c>
      <c r="AD461" t="s">
        <v>435</v>
      </c>
      <c r="AE461">
        <v>16</v>
      </c>
      <c r="AF461">
        <v>8</v>
      </c>
      <c r="AG461" t="s">
        <v>415</v>
      </c>
      <c r="AH461">
        <v>11.15</v>
      </c>
      <c r="AI461" t="s">
        <v>401</v>
      </c>
      <c r="AJ461">
        <v>0</v>
      </c>
      <c r="AK461">
        <v>899342</v>
      </c>
      <c r="AL461" t="s">
        <v>416</v>
      </c>
      <c r="AM461">
        <v>422959</v>
      </c>
      <c r="AN461">
        <v>11</v>
      </c>
      <c r="AO461">
        <v>180</v>
      </c>
      <c r="AP461" t="s">
        <v>417</v>
      </c>
      <c r="AQ461" s="2">
        <v>102999</v>
      </c>
    </row>
    <row r="462" spans="1:43" x14ac:dyDescent="0.25">
      <c r="A462" t="s">
        <v>1568</v>
      </c>
      <c r="B462" t="s">
        <v>210</v>
      </c>
      <c r="C462" t="s">
        <v>428</v>
      </c>
      <c r="D462" t="s">
        <v>328</v>
      </c>
      <c r="E462" t="s">
        <v>460</v>
      </c>
      <c r="F462" t="s">
        <v>419</v>
      </c>
      <c r="G462" t="s">
        <v>430</v>
      </c>
      <c r="H462" t="s">
        <v>409</v>
      </c>
      <c r="I462" t="s">
        <v>392</v>
      </c>
      <c r="J462" s="1">
        <v>44809</v>
      </c>
      <c r="K462" s="1">
        <v>44824</v>
      </c>
      <c r="L462">
        <v>15</v>
      </c>
      <c r="M462" s="2">
        <v>346777</v>
      </c>
      <c r="N462" s="2">
        <v>450891</v>
      </c>
      <c r="O462" s="2">
        <v>104114</v>
      </c>
      <c r="P462">
        <v>9</v>
      </c>
      <c r="Q462">
        <v>149</v>
      </c>
      <c r="R462">
        <v>85</v>
      </c>
      <c r="S462" t="s">
        <v>411</v>
      </c>
      <c r="T462" t="s">
        <v>393</v>
      </c>
      <c r="U462" t="s">
        <v>395</v>
      </c>
      <c r="V462">
        <v>63</v>
      </c>
      <c r="W462" t="s">
        <v>1569</v>
      </c>
      <c r="X462">
        <v>38</v>
      </c>
      <c r="Y462" t="s">
        <v>462</v>
      </c>
      <c r="Z462" t="s">
        <v>1570</v>
      </c>
      <c r="AA462">
        <v>212</v>
      </c>
      <c r="AB462">
        <v>12</v>
      </c>
      <c r="AC462">
        <v>87</v>
      </c>
      <c r="AD462" t="s">
        <v>399</v>
      </c>
      <c r="AE462">
        <v>7</v>
      </c>
      <c r="AF462">
        <v>5</v>
      </c>
      <c r="AG462" t="s">
        <v>415</v>
      </c>
      <c r="AH462">
        <v>10.45</v>
      </c>
      <c r="AI462" t="s">
        <v>436</v>
      </c>
      <c r="AJ462">
        <v>0</v>
      </c>
      <c r="AK462">
        <v>862997</v>
      </c>
      <c r="AL462" t="s">
        <v>425</v>
      </c>
      <c r="AM462">
        <v>333778</v>
      </c>
      <c r="AN462">
        <v>6</v>
      </c>
      <c r="AO462">
        <v>365</v>
      </c>
      <c r="AP462" t="s">
        <v>445</v>
      </c>
      <c r="AQ462" s="2">
        <v>104114</v>
      </c>
    </row>
    <row r="463" spans="1:43" x14ac:dyDescent="0.25">
      <c r="A463" t="s">
        <v>1571</v>
      </c>
      <c r="B463" t="s">
        <v>237</v>
      </c>
      <c r="C463" t="s">
        <v>439</v>
      </c>
      <c r="D463" t="s">
        <v>324</v>
      </c>
      <c r="E463" t="s">
        <v>406</v>
      </c>
      <c r="F463" t="s">
        <v>440</v>
      </c>
      <c r="G463" t="s">
        <v>408</v>
      </c>
      <c r="H463" t="s">
        <v>431</v>
      </c>
      <c r="I463" t="s">
        <v>432</v>
      </c>
      <c r="J463" s="1">
        <v>45348</v>
      </c>
      <c r="K463" s="1">
        <v>45349</v>
      </c>
      <c r="L463">
        <v>1</v>
      </c>
      <c r="M463" s="2">
        <v>266034</v>
      </c>
      <c r="N463" s="2">
        <v>314972</v>
      </c>
      <c r="O463" s="2">
        <v>48938</v>
      </c>
      <c r="P463">
        <v>2</v>
      </c>
      <c r="Q463">
        <v>843.1</v>
      </c>
      <c r="R463">
        <v>28</v>
      </c>
      <c r="S463" t="s">
        <v>394</v>
      </c>
      <c r="T463" t="s">
        <v>411</v>
      </c>
      <c r="U463" t="s">
        <v>412</v>
      </c>
      <c r="V463">
        <v>0</v>
      </c>
      <c r="W463" t="s">
        <v>1533</v>
      </c>
      <c r="X463">
        <v>13</v>
      </c>
      <c r="Y463" t="s">
        <v>442</v>
      </c>
      <c r="Z463" t="s">
        <v>664</v>
      </c>
      <c r="AA463">
        <v>12</v>
      </c>
      <c r="AB463">
        <v>32</v>
      </c>
      <c r="AC463">
        <v>51</v>
      </c>
      <c r="AD463" t="s">
        <v>457</v>
      </c>
      <c r="AE463">
        <v>21</v>
      </c>
      <c r="AF463">
        <v>8</v>
      </c>
      <c r="AG463" t="s">
        <v>415</v>
      </c>
      <c r="AH463">
        <v>17.34</v>
      </c>
      <c r="AI463" t="s">
        <v>436</v>
      </c>
      <c r="AJ463">
        <v>6450</v>
      </c>
      <c r="AK463">
        <v>154870</v>
      </c>
      <c r="AL463" t="s">
        <v>416</v>
      </c>
      <c r="AM463">
        <v>302526</v>
      </c>
      <c r="AN463">
        <v>10</v>
      </c>
      <c r="AO463">
        <v>365</v>
      </c>
      <c r="AP463" t="s">
        <v>445</v>
      </c>
      <c r="AQ463" s="2">
        <v>48938</v>
      </c>
    </row>
    <row r="464" spans="1:43" x14ac:dyDescent="0.25">
      <c r="A464" t="s">
        <v>1572</v>
      </c>
      <c r="B464" t="s">
        <v>202</v>
      </c>
      <c r="C464" t="s">
        <v>439</v>
      </c>
      <c r="D464" t="s">
        <v>337</v>
      </c>
      <c r="E464" t="s">
        <v>460</v>
      </c>
      <c r="F464" t="s">
        <v>485</v>
      </c>
      <c r="G464" t="s">
        <v>454</v>
      </c>
      <c r="H464" t="s">
        <v>409</v>
      </c>
      <c r="I464" t="s">
        <v>432</v>
      </c>
      <c r="J464" s="1">
        <v>45655</v>
      </c>
      <c r="K464" s="1">
        <v>45713</v>
      </c>
      <c r="L464">
        <v>58</v>
      </c>
      <c r="M464" s="2">
        <v>259046</v>
      </c>
      <c r="N464" s="2">
        <v>276010</v>
      </c>
      <c r="O464" s="2">
        <v>16964</v>
      </c>
      <c r="P464">
        <v>4</v>
      </c>
      <c r="Q464">
        <v>266.60000000000002</v>
      </c>
      <c r="R464">
        <v>33</v>
      </c>
      <c r="S464" t="s">
        <v>393</v>
      </c>
      <c r="T464" t="s">
        <v>411</v>
      </c>
      <c r="U464" t="s">
        <v>416</v>
      </c>
      <c r="V464">
        <v>43</v>
      </c>
      <c r="W464" t="s">
        <v>1573</v>
      </c>
      <c r="X464">
        <v>14</v>
      </c>
      <c r="Y464" t="s">
        <v>422</v>
      </c>
      <c r="Z464" t="s">
        <v>1574</v>
      </c>
      <c r="AA464">
        <v>240</v>
      </c>
      <c r="AB464">
        <v>46</v>
      </c>
      <c r="AC464">
        <v>48</v>
      </c>
      <c r="AD464" t="s">
        <v>399</v>
      </c>
      <c r="AE464">
        <v>7</v>
      </c>
      <c r="AF464">
        <v>8</v>
      </c>
      <c r="AG464" t="s">
        <v>451</v>
      </c>
      <c r="AH464">
        <v>12.4</v>
      </c>
      <c r="AI464" t="s">
        <v>479</v>
      </c>
      <c r="AJ464">
        <v>0</v>
      </c>
      <c r="AK464">
        <v>23516</v>
      </c>
      <c r="AL464" t="s">
        <v>402</v>
      </c>
      <c r="AM464">
        <v>283363</v>
      </c>
      <c r="AN464">
        <v>5</v>
      </c>
      <c r="AO464">
        <v>180</v>
      </c>
      <c r="AP464" t="s">
        <v>445</v>
      </c>
      <c r="AQ464" s="2">
        <v>16964</v>
      </c>
    </row>
    <row r="465" spans="1:43" x14ac:dyDescent="0.25">
      <c r="A465" t="s">
        <v>1575</v>
      </c>
      <c r="B465" t="s">
        <v>216</v>
      </c>
      <c r="C465" t="s">
        <v>481</v>
      </c>
      <c r="D465" t="s">
        <v>324</v>
      </c>
      <c r="E465" t="s">
        <v>429</v>
      </c>
      <c r="F465" t="s">
        <v>407</v>
      </c>
      <c r="G465" t="s">
        <v>430</v>
      </c>
      <c r="H465" t="s">
        <v>409</v>
      </c>
      <c r="I465" t="s">
        <v>492</v>
      </c>
      <c r="J465" s="1">
        <v>44958</v>
      </c>
      <c r="K465" s="1">
        <v>44985</v>
      </c>
      <c r="L465">
        <v>27</v>
      </c>
      <c r="M465" s="2">
        <v>497827</v>
      </c>
      <c r="N465" s="2">
        <v>616276</v>
      </c>
      <c r="O465" s="2">
        <v>118449</v>
      </c>
      <c r="P465">
        <v>4</v>
      </c>
      <c r="Q465">
        <v>277.89999999999998</v>
      </c>
      <c r="R465">
        <v>49</v>
      </c>
      <c r="S465" t="s">
        <v>393</v>
      </c>
      <c r="T465" t="s">
        <v>411</v>
      </c>
      <c r="U465" t="s">
        <v>395</v>
      </c>
      <c r="V465">
        <v>0</v>
      </c>
      <c r="W465" t="s">
        <v>1576</v>
      </c>
      <c r="X465">
        <v>32</v>
      </c>
      <c r="Y465" t="s">
        <v>422</v>
      </c>
      <c r="Z465" t="s">
        <v>923</v>
      </c>
      <c r="AA465">
        <v>378</v>
      </c>
      <c r="AB465">
        <v>55</v>
      </c>
      <c r="AC465">
        <v>52</v>
      </c>
      <c r="AD465" t="s">
        <v>444</v>
      </c>
      <c r="AE465">
        <v>9</v>
      </c>
      <c r="AF465">
        <v>1</v>
      </c>
      <c r="AG465" t="s">
        <v>415</v>
      </c>
      <c r="AH465">
        <v>0.55000000000000004</v>
      </c>
      <c r="AI465" t="s">
        <v>436</v>
      </c>
      <c r="AJ465">
        <v>0</v>
      </c>
      <c r="AK465">
        <v>183055</v>
      </c>
      <c r="AL465" t="s">
        <v>402</v>
      </c>
      <c r="AM465">
        <v>493143</v>
      </c>
      <c r="AN465">
        <v>12</v>
      </c>
      <c r="AO465">
        <v>90</v>
      </c>
      <c r="AP465" t="s">
        <v>426</v>
      </c>
      <c r="AQ465" s="2">
        <v>118449</v>
      </c>
    </row>
    <row r="466" spans="1:43" x14ac:dyDescent="0.25">
      <c r="A466" t="s">
        <v>1577</v>
      </c>
      <c r="B466" t="s">
        <v>162</v>
      </c>
      <c r="C466" t="s">
        <v>405</v>
      </c>
      <c r="D466" t="s">
        <v>332</v>
      </c>
      <c r="E466" t="s">
        <v>406</v>
      </c>
      <c r="F466" t="s">
        <v>485</v>
      </c>
      <c r="G466" t="s">
        <v>390</v>
      </c>
      <c r="H466" t="s">
        <v>420</v>
      </c>
      <c r="I466" t="s">
        <v>432</v>
      </c>
      <c r="J466" s="1">
        <v>44987</v>
      </c>
      <c r="K466" s="1">
        <v>45008</v>
      </c>
      <c r="L466">
        <v>21</v>
      </c>
      <c r="M466" s="2">
        <v>259113</v>
      </c>
      <c r="N466" s="2">
        <v>246614</v>
      </c>
      <c r="O466" s="2">
        <v>-12499</v>
      </c>
      <c r="P466">
        <v>9</v>
      </c>
      <c r="Q466">
        <v>833.9</v>
      </c>
      <c r="R466">
        <v>97</v>
      </c>
      <c r="S466" t="s">
        <v>411</v>
      </c>
      <c r="T466" t="s">
        <v>503</v>
      </c>
      <c r="U466" t="s">
        <v>416</v>
      </c>
      <c r="V466">
        <v>71</v>
      </c>
      <c r="W466" t="s">
        <v>1578</v>
      </c>
      <c r="X466">
        <v>6</v>
      </c>
      <c r="Y466" t="s">
        <v>397</v>
      </c>
      <c r="Z466" t="s">
        <v>1179</v>
      </c>
      <c r="AA466">
        <v>147</v>
      </c>
      <c r="AB466">
        <v>115</v>
      </c>
      <c r="AC466">
        <v>23</v>
      </c>
      <c r="AD466" t="s">
        <v>457</v>
      </c>
      <c r="AE466">
        <v>21</v>
      </c>
      <c r="AF466">
        <v>7</v>
      </c>
      <c r="AG466" t="s">
        <v>415</v>
      </c>
      <c r="AH466">
        <v>12.16</v>
      </c>
      <c r="AI466" t="s">
        <v>479</v>
      </c>
      <c r="AJ466">
        <v>0</v>
      </c>
      <c r="AK466">
        <v>30532</v>
      </c>
      <c r="AL466" t="s">
        <v>425</v>
      </c>
      <c r="AM466">
        <v>257934</v>
      </c>
      <c r="AN466">
        <v>10</v>
      </c>
      <c r="AO466">
        <v>180</v>
      </c>
      <c r="AP466" t="s">
        <v>426</v>
      </c>
      <c r="AQ466" s="2">
        <v>-12499</v>
      </c>
    </row>
    <row r="467" spans="1:43" x14ac:dyDescent="0.25">
      <c r="A467" t="s">
        <v>1579</v>
      </c>
      <c r="B467" t="s">
        <v>297</v>
      </c>
      <c r="C467" t="s">
        <v>481</v>
      </c>
      <c r="D467" t="s">
        <v>326</v>
      </c>
      <c r="E467" t="s">
        <v>460</v>
      </c>
      <c r="F467" t="s">
        <v>419</v>
      </c>
      <c r="G467" t="s">
        <v>430</v>
      </c>
      <c r="H467" t="s">
        <v>473</v>
      </c>
      <c r="I467" t="s">
        <v>392</v>
      </c>
      <c r="J467" s="1">
        <v>45255</v>
      </c>
      <c r="K467" s="1">
        <v>45269</v>
      </c>
      <c r="L467">
        <v>14</v>
      </c>
      <c r="M467" s="2">
        <v>247762</v>
      </c>
      <c r="N467" s="2">
        <v>220038</v>
      </c>
      <c r="O467" s="2">
        <v>-27724</v>
      </c>
      <c r="P467">
        <v>16</v>
      </c>
      <c r="Q467">
        <v>59.8</v>
      </c>
      <c r="R467">
        <v>65</v>
      </c>
      <c r="S467" t="s">
        <v>411</v>
      </c>
      <c r="T467" t="s">
        <v>411</v>
      </c>
      <c r="U467" t="s">
        <v>395</v>
      </c>
      <c r="V467">
        <v>0</v>
      </c>
      <c r="W467" t="s">
        <v>1392</v>
      </c>
      <c r="X467">
        <v>14</v>
      </c>
      <c r="Y467" t="s">
        <v>397</v>
      </c>
      <c r="Z467" t="s">
        <v>1580</v>
      </c>
      <c r="AA467">
        <v>357</v>
      </c>
      <c r="AB467">
        <v>36</v>
      </c>
      <c r="AC467">
        <v>23</v>
      </c>
      <c r="AD467" t="s">
        <v>444</v>
      </c>
      <c r="AE467">
        <v>19</v>
      </c>
      <c r="AF467">
        <v>4</v>
      </c>
      <c r="AG467" t="s">
        <v>451</v>
      </c>
      <c r="AH467">
        <v>5.72</v>
      </c>
      <c r="AI467" t="s">
        <v>479</v>
      </c>
      <c r="AJ467">
        <v>0</v>
      </c>
      <c r="AK467">
        <v>306088</v>
      </c>
      <c r="AL467" t="s">
        <v>425</v>
      </c>
      <c r="AM467">
        <v>273723</v>
      </c>
      <c r="AN467">
        <v>2</v>
      </c>
      <c r="AO467">
        <v>90</v>
      </c>
      <c r="AP467" t="s">
        <v>426</v>
      </c>
      <c r="AQ467" s="2">
        <v>-27724</v>
      </c>
    </row>
    <row r="468" spans="1:43" x14ac:dyDescent="0.25">
      <c r="A468" t="s">
        <v>1581</v>
      </c>
      <c r="B468" t="s">
        <v>52</v>
      </c>
      <c r="C468" t="s">
        <v>405</v>
      </c>
      <c r="D468" t="s">
        <v>326</v>
      </c>
      <c r="E468" t="s">
        <v>460</v>
      </c>
      <c r="F468" t="s">
        <v>389</v>
      </c>
      <c r="G468" t="s">
        <v>454</v>
      </c>
      <c r="H468" t="s">
        <v>431</v>
      </c>
      <c r="I468" t="s">
        <v>410</v>
      </c>
      <c r="J468" s="1">
        <v>45299</v>
      </c>
      <c r="K468" s="1">
        <v>45301</v>
      </c>
      <c r="L468">
        <v>2</v>
      </c>
      <c r="M468" s="2">
        <v>494113</v>
      </c>
      <c r="N468" s="2">
        <v>495438</v>
      </c>
      <c r="O468" s="2">
        <v>1325</v>
      </c>
      <c r="P468">
        <v>21</v>
      </c>
      <c r="Q468">
        <v>778</v>
      </c>
      <c r="R468">
        <v>2</v>
      </c>
      <c r="S468" t="s">
        <v>394</v>
      </c>
      <c r="T468" t="s">
        <v>411</v>
      </c>
      <c r="U468" t="s">
        <v>412</v>
      </c>
      <c r="V468">
        <v>92</v>
      </c>
      <c r="W468" t="s">
        <v>1582</v>
      </c>
      <c r="X468">
        <v>1</v>
      </c>
      <c r="Y468" t="s">
        <v>462</v>
      </c>
      <c r="Z468" t="s">
        <v>1583</v>
      </c>
      <c r="AA468">
        <v>286</v>
      </c>
      <c r="AB468">
        <v>100</v>
      </c>
      <c r="AC468">
        <v>45</v>
      </c>
      <c r="AD468" t="s">
        <v>435</v>
      </c>
      <c r="AE468">
        <v>2</v>
      </c>
      <c r="AF468">
        <v>5</v>
      </c>
      <c r="AG468" t="s">
        <v>424</v>
      </c>
      <c r="AH468">
        <v>6.09</v>
      </c>
      <c r="AI468" t="s">
        <v>436</v>
      </c>
      <c r="AJ468">
        <v>0</v>
      </c>
      <c r="AK468">
        <v>562693</v>
      </c>
      <c r="AL468" t="s">
        <v>425</v>
      </c>
      <c r="AM468">
        <v>492197</v>
      </c>
      <c r="AN468">
        <v>9</v>
      </c>
      <c r="AO468">
        <v>30</v>
      </c>
      <c r="AP468" t="s">
        <v>403</v>
      </c>
      <c r="AQ468" s="2">
        <v>1325</v>
      </c>
    </row>
    <row r="469" spans="1:43" x14ac:dyDescent="0.25">
      <c r="A469" t="s">
        <v>1584</v>
      </c>
      <c r="B469" t="s">
        <v>136</v>
      </c>
      <c r="C469" t="s">
        <v>428</v>
      </c>
      <c r="D469" t="s">
        <v>323</v>
      </c>
      <c r="E469" t="s">
        <v>429</v>
      </c>
      <c r="F469" t="s">
        <v>440</v>
      </c>
      <c r="G469" t="s">
        <v>430</v>
      </c>
      <c r="H469" t="s">
        <v>447</v>
      </c>
      <c r="I469" t="s">
        <v>432</v>
      </c>
      <c r="J469" s="1">
        <v>45908</v>
      </c>
      <c r="K469" s="1">
        <v>45914</v>
      </c>
      <c r="L469">
        <v>6</v>
      </c>
      <c r="M469" s="2">
        <v>474151</v>
      </c>
      <c r="N469" s="2">
        <v>468509</v>
      </c>
      <c r="O469" s="2">
        <v>-5642</v>
      </c>
      <c r="P469">
        <v>4</v>
      </c>
      <c r="Q469">
        <v>129.80000000000001</v>
      </c>
      <c r="R469">
        <v>48</v>
      </c>
      <c r="S469" t="s">
        <v>393</v>
      </c>
      <c r="T469" t="s">
        <v>411</v>
      </c>
      <c r="U469" t="s">
        <v>412</v>
      </c>
      <c r="V469">
        <v>51</v>
      </c>
      <c r="W469" t="s">
        <v>820</v>
      </c>
      <c r="X469">
        <v>45</v>
      </c>
      <c r="Y469" t="s">
        <v>449</v>
      </c>
      <c r="Z469" t="s">
        <v>907</v>
      </c>
      <c r="AA469">
        <v>244</v>
      </c>
      <c r="AB469">
        <v>85</v>
      </c>
      <c r="AC469">
        <v>12</v>
      </c>
      <c r="AD469" t="s">
        <v>435</v>
      </c>
      <c r="AE469">
        <v>16</v>
      </c>
      <c r="AF469">
        <v>4</v>
      </c>
      <c r="AG469" t="s">
        <v>451</v>
      </c>
      <c r="AH469">
        <v>0.15</v>
      </c>
      <c r="AI469" t="s">
        <v>436</v>
      </c>
      <c r="AJ469">
        <v>0</v>
      </c>
      <c r="AK469">
        <v>854059</v>
      </c>
      <c r="AL469" t="s">
        <v>425</v>
      </c>
      <c r="AM469">
        <v>457442</v>
      </c>
      <c r="AN469">
        <v>3</v>
      </c>
      <c r="AO469">
        <v>365</v>
      </c>
      <c r="AP469" t="s">
        <v>445</v>
      </c>
      <c r="AQ469" s="2">
        <v>-5642</v>
      </c>
    </row>
    <row r="470" spans="1:43" x14ac:dyDescent="0.25">
      <c r="A470" t="s">
        <v>1585</v>
      </c>
      <c r="B470" t="s">
        <v>240</v>
      </c>
      <c r="C470" t="s">
        <v>405</v>
      </c>
      <c r="D470" t="s">
        <v>339</v>
      </c>
      <c r="E470" t="s">
        <v>429</v>
      </c>
      <c r="F470" t="s">
        <v>407</v>
      </c>
      <c r="G470" t="s">
        <v>390</v>
      </c>
      <c r="H470" t="s">
        <v>420</v>
      </c>
      <c r="I470" t="s">
        <v>392</v>
      </c>
      <c r="J470" s="1">
        <v>45398</v>
      </c>
      <c r="K470" s="1">
        <v>45458</v>
      </c>
      <c r="L470">
        <v>60</v>
      </c>
      <c r="M470" s="2">
        <v>73593</v>
      </c>
      <c r="N470" s="2">
        <v>171099</v>
      </c>
      <c r="O470" s="2">
        <v>97506</v>
      </c>
      <c r="P470">
        <v>9</v>
      </c>
      <c r="Q470">
        <v>755.1</v>
      </c>
      <c r="R470">
        <v>63</v>
      </c>
      <c r="S470" t="s">
        <v>411</v>
      </c>
      <c r="T470" t="s">
        <v>503</v>
      </c>
      <c r="U470" t="s">
        <v>416</v>
      </c>
      <c r="V470">
        <v>0</v>
      </c>
      <c r="W470" t="s">
        <v>1586</v>
      </c>
      <c r="X470">
        <v>29</v>
      </c>
      <c r="Y470" t="s">
        <v>449</v>
      </c>
      <c r="Z470" t="s">
        <v>612</v>
      </c>
      <c r="AA470">
        <v>162</v>
      </c>
      <c r="AB470">
        <v>104</v>
      </c>
      <c r="AC470">
        <v>13</v>
      </c>
      <c r="AD470" t="s">
        <v>435</v>
      </c>
      <c r="AE470">
        <v>9</v>
      </c>
      <c r="AF470">
        <v>3</v>
      </c>
      <c r="AG470" t="s">
        <v>424</v>
      </c>
      <c r="AH470">
        <v>13.94</v>
      </c>
      <c r="AI470" t="s">
        <v>479</v>
      </c>
      <c r="AJ470">
        <v>47308</v>
      </c>
      <c r="AK470">
        <v>385717</v>
      </c>
      <c r="AL470" t="s">
        <v>416</v>
      </c>
      <c r="AM470">
        <v>105494</v>
      </c>
      <c r="AN470">
        <v>0</v>
      </c>
      <c r="AO470">
        <v>365</v>
      </c>
      <c r="AP470" t="s">
        <v>445</v>
      </c>
      <c r="AQ470" s="2">
        <v>97506</v>
      </c>
    </row>
    <row r="471" spans="1:43" x14ac:dyDescent="0.25">
      <c r="A471" t="s">
        <v>1587</v>
      </c>
      <c r="B471" t="s">
        <v>218</v>
      </c>
      <c r="C471" t="s">
        <v>481</v>
      </c>
      <c r="D471" t="s">
        <v>328</v>
      </c>
      <c r="E471" t="s">
        <v>460</v>
      </c>
      <c r="F471" t="s">
        <v>440</v>
      </c>
      <c r="G471" t="s">
        <v>408</v>
      </c>
      <c r="H471" t="s">
        <v>473</v>
      </c>
      <c r="I471" t="s">
        <v>432</v>
      </c>
      <c r="J471" s="1">
        <v>45509</v>
      </c>
      <c r="K471" s="1">
        <v>45524</v>
      </c>
      <c r="L471">
        <v>15</v>
      </c>
      <c r="M471" s="2">
        <v>100697</v>
      </c>
      <c r="N471" s="2">
        <v>149246</v>
      </c>
      <c r="O471" s="2">
        <v>48549</v>
      </c>
      <c r="P471">
        <v>21</v>
      </c>
      <c r="Q471">
        <v>745.3</v>
      </c>
      <c r="R471">
        <v>82</v>
      </c>
      <c r="S471" t="s">
        <v>411</v>
      </c>
      <c r="T471" t="s">
        <v>503</v>
      </c>
      <c r="U471" t="s">
        <v>395</v>
      </c>
      <c r="V471">
        <v>0</v>
      </c>
      <c r="W471" t="s">
        <v>1443</v>
      </c>
      <c r="X471">
        <v>31</v>
      </c>
      <c r="Y471" t="s">
        <v>462</v>
      </c>
      <c r="Z471" t="s">
        <v>1064</v>
      </c>
      <c r="AA471">
        <v>310</v>
      </c>
      <c r="AB471">
        <v>109</v>
      </c>
      <c r="AC471">
        <v>27</v>
      </c>
      <c r="AD471" t="s">
        <v>399</v>
      </c>
      <c r="AE471">
        <v>19</v>
      </c>
      <c r="AF471">
        <v>8</v>
      </c>
      <c r="AG471" t="s">
        <v>400</v>
      </c>
      <c r="AH471">
        <v>17.34</v>
      </c>
      <c r="AI471" t="s">
        <v>436</v>
      </c>
      <c r="AJ471">
        <v>36397</v>
      </c>
      <c r="AK471">
        <v>824403</v>
      </c>
      <c r="AL471" t="s">
        <v>425</v>
      </c>
      <c r="AM471">
        <v>123265</v>
      </c>
      <c r="AN471">
        <v>11</v>
      </c>
      <c r="AO471">
        <v>180</v>
      </c>
      <c r="AP471" t="s">
        <v>445</v>
      </c>
      <c r="AQ471" s="2">
        <v>48549</v>
      </c>
    </row>
    <row r="472" spans="1:43" x14ac:dyDescent="0.25">
      <c r="A472" t="s">
        <v>1588</v>
      </c>
      <c r="B472" t="s">
        <v>178</v>
      </c>
      <c r="C472" t="s">
        <v>481</v>
      </c>
      <c r="D472" t="s">
        <v>335</v>
      </c>
      <c r="E472" t="s">
        <v>406</v>
      </c>
      <c r="F472" t="s">
        <v>485</v>
      </c>
      <c r="G472" t="s">
        <v>454</v>
      </c>
      <c r="H472" t="s">
        <v>409</v>
      </c>
      <c r="I472" t="s">
        <v>392</v>
      </c>
      <c r="J472" s="1">
        <v>45201</v>
      </c>
      <c r="K472" s="1">
        <v>45237</v>
      </c>
      <c r="L472">
        <v>36</v>
      </c>
      <c r="M472" s="2">
        <v>377314</v>
      </c>
      <c r="N472" s="2">
        <v>475220</v>
      </c>
      <c r="O472" s="2">
        <v>97906</v>
      </c>
      <c r="P472">
        <v>7</v>
      </c>
      <c r="Q472">
        <v>258.89999999999998</v>
      </c>
      <c r="R472">
        <v>14</v>
      </c>
      <c r="S472" t="s">
        <v>394</v>
      </c>
      <c r="T472" t="s">
        <v>503</v>
      </c>
      <c r="U472" t="s">
        <v>412</v>
      </c>
      <c r="V472">
        <v>0</v>
      </c>
      <c r="W472" t="s">
        <v>1589</v>
      </c>
      <c r="X472">
        <v>12</v>
      </c>
      <c r="Y472" t="s">
        <v>397</v>
      </c>
      <c r="Z472" t="s">
        <v>1590</v>
      </c>
      <c r="AA472">
        <v>363</v>
      </c>
      <c r="AB472">
        <v>93</v>
      </c>
      <c r="AC472">
        <v>51</v>
      </c>
      <c r="AD472" t="s">
        <v>457</v>
      </c>
      <c r="AE472">
        <v>19</v>
      </c>
      <c r="AF472">
        <v>3</v>
      </c>
      <c r="AG472" t="s">
        <v>424</v>
      </c>
      <c r="AH472">
        <v>11.15</v>
      </c>
      <c r="AI472" t="s">
        <v>458</v>
      </c>
      <c r="AJ472">
        <v>0</v>
      </c>
      <c r="AK472">
        <v>466117</v>
      </c>
      <c r="AL472" t="s">
        <v>416</v>
      </c>
      <c r="AM472">
        <v>371927</v>
      </c>
      <c r="AN472">
        <v>3</v>
      </c>
      <c r="AO472">
        <v>30</v>
      </c>
      <c r="AP472" t="s">
        <v>403</v>
      </c>
      <c r="AQ472" s="2">
        <v>97906</v>
      </c>
    </row>
    <row r="473" spans="1:43" x14ac:dyDescent="0.25">
      <c r="A473" t="s">
        <v>1591</v>
      </c>
      <c r="B473" t="s">
        <v>180</v>
      </c>
      <c r="C473" t="s">
        <v>468</v>
      </c>
      <c r="D473" t="s">
        <v>335</v>
      </c>
      <c r="E473" t="s">
        <v>496</v>
      </c>
      <c r="F473" t="s">
        <v>407</v>
      </c>
      <c r="G473" t="s">
        <v>430</v>
      </c>
      <c r="H473" t="s">
        <v>431</v>
      </c>
      <c r="I473" t="s">
        <v>392</v>
      </c>
      <c r="J473" s="1">
        <v>44755</v>
      </c>
      <c r="K473" s="1">
        <v>44767</v>
      </c>
      <c r="L473">
        <v>12</v>
      </c>
      <c r="M473" s="2">
        <v>265222</v>
      </c>
      <c r="N473" s="2">
        <v>326521</v>
      </c>
      <c r="O473" s="2">
        <v>61299</v>
      </c>
      <c r="P473">
        <v>12</v>
      </c>
      <c r="Q473">
        <v>302.39999999999998</v>
      </c>
      <c r="R473">
        <v>18</v>
      </c>
      <c r="S473" t="s">
        <v>394</v>
      </c>
      <c r="T473" t="s">
        <v>503</v>
      </c>
      <c r="U473" t="s">
        <v>416</v>
      </c>
      <c r="V473">
        <v>83</v>
      </c>
      <c r="W473" t="s">
        <v>1592</v>
      </c>
      <c r="X473">
        <v>29</v>
      </c>
      <c r="Y473" t="s">
        <v>397</v>
      </c>
      <c r="Z473" t="s">
        <v>1367</v>
      </c>
      <c r="AA473">
        <v>8</v>
      </c>
      <c r="AB473">
        <v>20</v>
      </c>
      <c r="AC473">
        <v>10</v>
      </c>
      <c r="AD473" t="s">
        <v>399</v>
      </c>
      <c r="AE473">
        <v>16</v>
      </c>
      <c r="AF473">
        <v>1</v>
      </c>
      <c r="AG473" t="s">
        <v>451</v>
      </c>
      <c r="AH473">
        <v>11.95</v>
      </c>
      <c r="AI473" t="s">
        <v>479</v>
      </c>
      <c r="AJ473">
        <v>0</v>
      </c>
      <c r="AK473">
        <v>375676</v>
      </c>
      <c r="AL473" t="s">
        <v>402</v>
      </c>
      <c r="AM473">
        <v>297569</v>
      </c>
      <c r="AN473">
        <v>4</v>
      </c>
      <c r="AO473">
        <v>365</v>
      </c>
      <c r="AP473" t="s">
        <v>426</v>
      </c>
      <c r="AQ473" s="2">
        <v>61299</v>
      </c>
    </row>
    <row r="474" spans="1:43" x14ac:dyDescent="0.25">
      <c r="A474" t="s">
        <v>1593</v>
      </c>
      <c r="B474" t="s">
        <v>13</v>
      </c>
      <c r="C474" t="s">
        <v>468</v>
      </c>
      <c r="D474" t="s">
        <v>334</v>
      </c>
      <c r="E474" t="s">
        <v>460</v>
      </c>
      <c r="F474" t="s">
        <v>407</v>
      </c>
      <c r="G474" t="s">
        <v>454</v>
      </c>
      <c r="H474" t="s">
        <v>420</v>
      </c>
      <c r="I474" t="s">
        <v>492</v>
      </c>
      <c r="J474" s="1">
        <v>44908</v>
      </c>
      <c r="K474" s="1">
        <v>44931</v>
      </c>
      <c r="L474">
        <v>23</v>
      </c>
      <c r="M474" s="2">
        <v>473768</v>
      </c>
      <c r="N474" s="2">
        <v>561152</v>
      </c>
      <c r="O474" s="2">
        <v>87384</v>
      </c>
      <c r="P474">
        <v>9</v>
      </c>
      <c r="Q474">
        <v>703.8</v>
      </c>
      <c r="R474">
        <v>80</v>
      </c>
      <c r="S474" t="s">
        <v>411</v>
      </c>
      <c r="T474" t="s">
        <v>393</v>
      </c>
      <c r="U474" t="s">
        <v>395</v>
      </c>
      <c r="V474">
        <v>76</v>
      </c>
      <c r="W474" t="s">
        <v>1594</v>
      </c>
      <c r="X474">
        <v>13</v>
      </c>
      <c r="Y474" t="s">
        <v>462</v>
      </c>
      <c r="Z474" t="s">
        <v>779</v>
      </c>
      <c r="AA474">
        <v>384</v>
      </c>
      <c r="AB474">
        <v>17</v>
      </c>
      <c r="AC474">
        <v>44</v>
      </c>
      <c r="AD474" t="s">
        <v>435</v>
      </c>
      <c r="AE474">
        <v>9</v>
      </c>
      <c r="AF474">
        <v>2</v>
      </c>
      <c r="AG474" t="s">
        <v>400</v>
      </c>
      <c r="AH474">
        <v>13.09</v>
      </c>
      <c r="AI474" t="s">
        <v>401</v>
      </c>
      <c r="AJ474">
        <v>0</v>
      </c>
      <c r="AK474">
        <v>429680</v>
      </c>
      <c r="AL474" t="s">
        <v>402</v>
      </c>
      <c r="AM474">
        <v>457174</v>
      </c>
      <c r="AN474">
        <v>1</v>
      </c>
      <c r="AO474">
        <v>365</v>
      </c>
      <c r="AP474" t="s">
        <v>403</v>
      </c>
      <c r="AQ474" s="2">
        <v>87384</v>
      </c>
    </row>
    <row r="475" spans="1:43" x14ac:dyDescent="0.25">
      <c r="A475" t="s">
        <v>1595</v>
      </c>
      <c r="B475" t="s">
        <v>85</v>
      </c>
      <c r="C475" t="s">
        <v>428</v>
      </c>
      <c r="D475" t="s">
        <v>339</v>
      </c>
      <c r="E475" t="s">
        <v>429</v>
      </c>
      <c r="F475" t="s">
        <v>485</v>
      </c>
      <c r="G475" t="s">
        <v>408</v>
      </c>
      <c r="H475" t="s">
        <v>420</v>
      </c>
      <c r="I475" t="s">
        <v>392</v>
      </c>
      <c r="J475" s="1">
        <v>45062</v>
      </c>
      <c r="K475" s="1">
        <v>45104</v>
      </c>
      <c r="L475">
        <v>42</v>
      </c>
      <c r="M475" s="2">
        <v>475283</v>
      </c>
      <c r="N475" s="2">
        <v>458477</v>
      </c>
      <c r="O475" s="2">
        <v>-16806</v>
      </c>
      <c r="P475">
        <v>4</v>
      </c>
      <c r="Q475">
        <v>73.2</v>
      </c>
      <c r="R475">
        <v>82</v>
      </c>
      <c r="S475" t="s">
        <v>411</v>
      </c>
      <c r="T475" t="s">
        <v>503</v>
      </c>
      <c r="U475" t="s">
        <v>416</v>
      </c>
      <c r="V475">
        <v>46</v>
      </c>
      <c r="W475" t="s">
        <v>1596</v>
      </c>
      <c r="X475">
        <v>14</v>
      </c>
      <c r="Y475" t="s">
        <v>449</v>
      </c>
      <c r="Z475" t="s">
        <v>862</v>
      </c>
      <c r="AA475">
        <v>15</v>
      </c>
      <c r="AB475">
        <v>68</v>
      </c>
      <c r="AC475">
        <v>32</v>
      </c>
      <c r="AD475" t="s">
        <v>435</v>
      </c>
      <c r="AE475">
        <v>4</v>
      </c>
      <c r="AF475">
        <v>5</v>
      </c>
      <c r="AG475" t="s">
        <v>424</v>
      </c>
      <c r="AH475">
        <v>8.76</v>
      </c>
      <c r="AI475" t="s">
        <v>479</v>
      </c>
      <c r="AJ475">
        <v>0</v>
      </c>
      <c r="AK475">
        <v>77028</v>
      </c>
      <c r="AL475" t="s">
        <v>402</v>
      </c>
      <c r="AM475">
        <v>490308</v>
      </c>
      <c r="AN475">
        <v>5</v>
      </c>
      <c r="AO475">
        <v>365</v>
      </c>
      <c r="AP475" t="s">
        <v>403</v>
      </c>
      <c r="AQ475" s="2">
        <v>-16806</v>
      </c>
    </row>
    <row r="476" spans="1:43" x14ac:dyDescent="0.25">
      <c r="A476" t="s">
        <v>1597</v>
      </c>
      <c r="B476" t="s">
        <v>275</v>
      </c>
      <c r="C476" t="s">
        <v>387</v>
      </c>
      <c r="D476" t="s">
        <v>334</v>
      </c>
      <c r="E476" t="s">
        <v>429</v>
      </c>
      <c r="F476" t="s">
        <v>389</v>
      </c>
      <c r="G476" t="s">
        <v>430</v>
      </c>
      <c r="H476" t="s">
        <v>431</v>
      </c>
      <c r="I476" t="s">
        <v>392</v>
      </c>
      <c r="J476" s="1">
        <v>44858</v>
      </c>
      <c r="K476" s="1">
        <v>44909</v>
      </c>
      <c r="L476">
        <v>51</v>
      </c>
      <c r="M476" s="2">
        <v>392286</v>
      </c>
      <c r="N476" s="2">
        <v>466805</v>
      </c>
      <c r="O476" s="2">
        <v>74519</v>
      </c>
      <c r="P476">
        <v>4</v>
      </c>
      <c r="Q476">
        <v>269.89999999999998</v>
      </c>
      <c r="R476">
        <v>42</v>
      </c>
      <c r="S476" t="s">
        <v>393</v>
      </c>
      <c r="T476" t="s">
        <v>394</v>
      </c>
      <c r="U476" t="s">
        <v>412</v>
      </c>
      <c r="V476">
        <v>72</v>
      </c>
      <c r="W476" t="s">
        <v>1598</v>
      </c>
      <c r="X476">
        <v>20</v>
      </c>
      <c r="Y476" t="s">
        <v>449</v>
      </c>
      <c r="Z476" t="s">
        <v>1162</v>
      </c>
      <c r="AA476">
        <v>299</v>
      </c>
      <c r="AB476">
        <v>29</v>
      </c>
      <c r="AC476">
        <v>74</v>
      </c>
      <c r="AD476" t="s">
        <v>444</v>
      </c>
      <c r="AE476">
        <v>21</v>
      </c>
      <c r="AF476">
        <v>8</v>
      </c>
      <c r="AG476" t="s">
        <v>424</v>
      </c>
      <c r="AH476">
        <v>11.49</v>
      </c>
      <c r="AI476" t="s">
        <v>436</v>
      </c>
      <c r="AJ476">
        <v>9368</v>
      </c>
      <c r="AK476">
        <v>470805</v>
      </c>
      <c r="AL476" t="s">
        <v>416</v>
      </c>
      <c r="AM476">
        <v>411863</v>
      </c>
      <c r="AN476">
        <v>5</v>
      </c>
      <c r="AO476">
        <v>30</v>
      </c>
      <c r="AP476" t="s">
        <v>403</v>
      </c>
      <c r="AQ476" s="2">
        <v>74519</v>
      </c>
    </row>
    <row r="477" spans="1:43" x14ac:dyDescent="0.25">
      <c r="A477" t="s">
        <v>1599</v>
      </c>
      <c r="B477" t="s">
        <v>164</v>
      </c>
      <c r="C477" t="s">
        <v>428</v>
      </c>
      <c r="D477" t="s">
        <v>322</v>
      </c>
      <c r="E477" t="s">
        <v>460</v>
      </c>
      <c r="F477" t="s">
        <v>419</v>
      </c>
      <c r="G477" t="s">
        <v>430</v>
      </c>
      <c r="H477" t="s">
        <v>447</v>
      </c>
      <c r="I477" t="s">
        <v>492</v>
      </c>
      <c r="J477" s="1">
        <v>45068</v>
      </c>
      <c r="K477" s="1">
        <v>45086</v>
      </c>
      <c r="L477">
        <v>18</v>
      </c>
      <c r="M477" s="2">
        <v>265506</v>
      </c>
      <c r="N477" s="2">
        <v>371879</v>
      </c>
      <c r="O477" s="2">
        <v>106373</v>
      </c>
      <c r="P477">
        <v>7</v>
      </c>
      <c r="Q477">
        <v>642.5</v>
      </c>
      <c r="R477">
        <v>10</v>
      </c>
      <c r="S477" t="s">
        <v>394</v>
      </c>
      <c r="T477" t="s">
        <v>394</v>
      </c>
      <c r="U477" t="s">
        <v>395</v>
      </c>
      <c r="V477">
        <v>84</v>
      </c>
      <c r="W477" t="s">
        <v>1506</v>
      </c>
      <c r="X477">
        <v>44</v>
      </c>
      <c r="Y477" t="s">
        <v>397</v>
      </c>
      <c r="Z477" t="s">
        <v>859</v>
      </c>
      <c r="AA477">
        <v>411</v>
      </c>
      <c r="AB477">
        <v>88</v>
      </c>
      <c r="AC477">
        <v>83</v>
      </c>
      <c r="AD477" t="s">
        <v>444</v>
      </c>
      <c r="AE477">
        <v>16</v>
      </c>
      <c r="AF477">
        <v>6</v>
      </c>
      <c r="AG477" t="s">
        <v>451</v>
      </c>
      <c r="AH477">
        <v>12.35</v>
      </c>
      <c r="AI477" t="s">
        <v>458</v>
      </c>
      <c r="AJ477">
        <v>0</v>
      </c>
      <c r="AK477">
        <v>54434</v>
      </c>
      <c r="AL477" t="s">
        <v>402</v>
      </c>
      <c r="AM477">
        <v>294131</v>
      </c>
      <c r="AN477">
        <v>10</v>
      </c>
      <c r="AO477">
        <v>90</v>
      </c>
      <c r="AP477" t="s">
        <v>403</v>
      </c>
      <c r="AQ477" s="2">
        <v>106373</v>
      </c>
    </row>
    <row r="478" spans="1:43" x14ac:dyDescent="0.25">
      <c r="A478" t="s">
        <v>1600</v>
      </c>
      <c r="B478" t="s">
        <v>116</v>
      </c>
      <c r="C478" t="s">
        <v>481</v>
      </c>
      <c r="D478" t="s">
        <v>324</v>
      </c>
      <c r="E478" t="s">
        <v>460</v>
      </c>
      <c r="F478" t="s">
        <v>485</v>
      </c>
      <c r="G478" t="s">
        <v>408</v>
      </c>
      <c r="H478" t="s">
        <v>473</v>
      </c>
      <c r="I478" t="s">
        <v>492</v>
      </c>
      <c r="J478" s="1">
        <v>44776</v>
      </c>
      <c r="K478" s="1">
        <v>44813</v>
      </c>
      <c r="L478">
        <v>37</v>
      </c>
      <c r="M478" s="2">
        <v>285454</v>
      </c>
      <c r="N478" s="2">
        <v>299631</v>
      </c>
      <c r="O478" s="2">
        <v>14177</v>
      </c>
      <c r="P478">
        <v>14</v>
      </c>
      <c r="Q478">
        <v>440.5</v>
      </c>
      <c r="R478">
        <v>42</v>
      </c>
      <c r="S478" t="s">
        <v>393</v>
      </c>
      <c r="T478" t="s">
        <v>503</v>
      </c>
      <c r="U478" t="s">
        <v>395</v>
      </c>
      <c r="V478">
        <v>0</v>
      </c>
      <c r="W478" t="s">
        <v>1502</v>
      </c>
      <c r="X478">
        <v>42</v>
      </c>
      <c r="Y478" t="s">
        <v>442</v>
      </c>
      <c r="Z478" t="s">
        <v>987</v>
      </c>
      <c r="AA478">
        <v>345</v>
      </c>
      <c r="AB478">
        <v>46</v>
      </c>
      <c r="AC478">
        <v>90</v>
      </c>
      <c r="AD478" t="s">
        <v>399</v>
      </c>
      <c r="AE478">
        <v>2</v>
      </c>
      <c r="AF478">
        <v>4</v>
      </c>
      <c r="AG478" t="s">
        <v>424</v>
      </c>
      <c r="AH478">
        <v>2.16</v>
      </c>
      <c r="AI478" t="s">
        <v>436</v>
      </c>
      <c r="AJ478">
        <v>0</v>
      </c>
      <c r="AK478">
        <v>747424</v>
      </c>
      <c r="AL478" t="s">
        <v>425</v>
      </c>
      <c r="AM478">
        <v>298813</v>
      </c>
      <c r="AN478">
        <v>2</v>
      </c>
      <c r="AO478">
        <v>30</v>
      </c>
      <c r="AP478" t="s">
        <v>445</v>
      </c>
      <c r="AQ478" s="2">
        <v>14177</v>
      </c>
    </row>
    <row r="479" spans="1:43" x14ac:dyDescent="0.25">
      <c r="A479" t="s">
        <v>1601</v>
      </c>
      <c r="B479" t="s">
        <v>292</v>
      </c>
      <c r="C479" t="s">
        <v>428</v>
      </c>
      <c r="D479" t="s">
        <v>315</v>
      </c>
      <c r="E479" t="s">
        <v>429</v>
      </c>
      <c r="F479" t="s">
        <v>389</v>
      </c>
      <c r="G479" t="s">
        <v>408</v>
      </c>
      <c r="H479" t="s">
        <v>391</v>
      </c>
      <c r="I479" t="s">
        <v>410</v>
      </c>
      <c r="J479" s="1">
        <v>44766</v>
      </c>
      <c r="K479" s="1">
        <v>44783</v>
      </c>
      <c r="L479">
        <v>17</v>
      </c>
      <c r="M479" s="2">
        <v>242681</v>
      </c>
      <c r="N479" s="2">
        <v>289481</v>
      </c>
      <c r="O479" s="2">
        <v>46800</v>
      </c>
      <c r="P479">
        <v>21</v>
      </c>
      <c r="Q479">
        <v>338.7</v>
      </c>
      <c r="R479">
        <v>24</v>
      </c>
      <c r="S479" t="s">
        <v>394</v>
      </c>
      <c r="T479" t="s">
        <v>393</v>
      </c>
      <c r="U479" t="s">
        <v>412</v>
      </c>
      <c r="V479">
        <v>0</v>
      </c>
      <c r="W479" t="s">
        <v>1602</v>
      </c>
      <c r="X479">
        <v>24</v>
      </c>
      <c r="Y479" t="s">
        <v>449</v>
      </c>
      <c r="Z479" t="s">
        <v>1603</v>
      </c>
      <c r="AA479">
        <v>22</v>
      </c>
      <c r="AB479">
        <v>64</v>
      </c>
      <c r="AC479">
        <v>84</v>
      </c>
      <c r="AD479" t="s">
        <v>435</v>
      </c>
      <c r="AE479">
        <v>4</v>
      </c>
      <c r="AF479">
        <v>1</v>
      </c>
      <c r="AG479" t="s">
        <v>424</v>
      </c>
      <c r="AH479">
        <v>5.08</v>
      </c>
      <c r="AI479" t="s">
        <v>401</v>
      </c>
      <c r="AJ479">
        <v>0</v>
      </c>
      <c r="AK479">
        <v>636004</v>
      </c>
      <c r="AL479" t="s">
        <v>425</v>
      </c>
      <c r="AM479">
        <v>223260</v>
      </c>
      <c r="AN479">
        <v>0</v>
      </c>
      <c r="AO479">
        <v>90</v>
      </c>
      <c r="AP479" t="s">
        <v>445</v>
      </c>
      <c r="AQ479" s="2">
        <v>46800</v>
      </c>
    </row>
    <row r="480" spans="1:43" x14ac:dyDescent="0.25">
      <c r="A480" t="s">
        <v>1604</v>
      </c>
      <c r="B480" t="s">
        <v>142</v>
      </c>
      <c r="C480" t="s">
        <v>481</v>
      </c>
      <c r="D480" t="s">
        <v>329</v>
      </c>
      <c r="E480" t="s">
        <v>453</v>
      </c>
      <c r="F480" t="s">
        <v>440</v>
      </c>
      <c r="G480" t="s">
        <v>430</v>
      </c>
      <c r="H480" t="s">
        <v>431</v>
      </c>
      <c r="I480" t="s">
        <v>492</v>
      </c>
      <c r="J480" s="1">
        <v>45627</v>
      </c>
      <c r="K480" s="1">
        <v>45668</v>
      </c>
      <c r="L480">
        <v>41</v>
      </c>
      <c r="M480" s="2">
        <v>382105</v>
      </c>
      <c r="N480" s="2">
        <v>431419</v>
      </c>
      <c r="O480" s="2">
        <v>49314</v>
      </c>
      <c r="P480">
        <v>19</v>
      </c>
      <c r="Q480">
        <v>667.2</v>
      </c>
      <c r="R480">
        <v>60</v>
      </c>
      <c r="S480" t="s">
        <v>393</v>
      </c>
      <c r="T480" t="s">
        <v>503</v>
      </c>
      <c r="U480" t="s">
        <v>395</v>
      </c>
      <c r="V480">
        <v>0</v>
      </c>
      <c r="W480" t="s">
        <v>1605</v>
      </c>
      <c r="X480">
        <v>35</v>
      </c>
      <c r="Y480" t="s">
        <v>449</v>
      </c>
      <c r="Z480" t="s">
        <v>1555</v>
      </c>
      <c r="AA480">
        <v>310</v>
      </c>
      <c r="AB480">
        <v>78</v>
      </c>
      <c r="AC480">
        <v>70</v>
      </c>
      <c r="AD480" t="s">
        <v>435</v>
      </c>
      <c r="AE480">
        <v>19</v>
      </c>
      <c r="AF480">
        <v>8</v>
      </c>
      <c r="AG480" t="s">
        <v>415</v>
      </c>
      <c r="AH480">
        <v>15.42</v>
      </c>
      <c r="AI480" t="s">
        <v>436</v>
      </c>
      <c r="AJ480">
        <v>38815</v>
      </c>
      <c r="AK480">
        <v>340756</v>
      </c>
      <c r="AL480" t="s">
        <v>416</v>
      </c>
      <c r="AM480">
        <v>417683</v>
      </c>
      <c r="AN480">
        <v>5</v>
      </c>
      <c r="AO480">
        <v>180</v>
      </c>
      <c r="AP480" t="s">
        <v>437</v>
      </c>
      <c r="AQ480" s="2">
        <v>49314</v>
      </c>
    </row>
    <row r="481" spans="1:43" x14ac:dyDescent="0.25">
      <c r="A481" t="s">
        <v>1606</v>
      </c>
      <c r="B481" t="s">
        <v>163</v>
      </c>
      <c r="C481" t="s">
        <v>481</v>
      </c>
      <c r="D481" t="s">
        <v>335</v>
      </c>
      <c r="E481" t="s">
        <v>496</v>
      </c>
      <c r="F481" t="s">
        <v>440</v>
      </c>
      <c r="G481" t="s">
        <v>430</v>
      </c>
      <c r="H481" t="s">
        <v>431</v>
      </c>
      <c r="I481" t="s">
        <v>392</v>
      </c>
      <c r="J481" s="1">
        <v>45302</v>
      </c>
      <c r="K481" s="1">
        <v>45343</v>
      </c>
      <c r="L481">
        <v>41</v>
      </c>
      <c r="M481" s="2">
        <v>134159</v>
      </c>
      <c r="N481" s="2">
        <v>225270</v>
      </c>
      <c r="O481" s="2">
        <v>91111</v>
      </c>
      <c r="P481">
        <v>9</v>
      </c>
      <c r="Q481">
        <v>631</v>
      </c>
      <c r="R481">
        <v>59</v>
      </c>
      <c r="S481" t="s">
        <v>393</v>
      </c>
      <c r="T481" t="s">
        <v>394</v>
      </c>
      <c r="U481" t="s">
        <v>395</v>
      </c>
      <c r="V481">
        <v>0</v>
      </c>
      <c r="W481" t="s">
        <v>1607</v>
      </c>
      <c r="X481">
        <v>29</v>
      </c>
      <c r="Y481" t="s">
        <v>422</v>
      </c>
      <c r="Z481" t="s">
        <v>1425</v>
      </c>
      <c r="AA481">
        <v>237</v>
      </c>
      <c r="AB481">
        <v>28</v>
      </c>
      <c r="AC481">
        <v>63</v>
      </c>
      <c r="AD481" t="s">
        <v>444</v>
      </c>
      <c r="AE481">
        <v>19</v>
      </c>
      <c r="AF481">
        <v>6</v>
      </c>
      <c r="AG481" t="s">
        <v>424</v>
      </c>
      <c r="AH481">
        <v>6.69</v>
      </c>
      <c r="AI481" t="s">
        <v>479</v>
      </c>
      <c r="AJ481">
        <v>72280</v>
      </c>
      <c r="AK481">
        <v>109075</v>
      </c>
      <c r="AL481" t="s">
        <v>416</v>
      </c>
      <c r="AM481">
        <v>136132</v>
      </c>
      <c r="AN481">
        <v>0</v>
      </c>
      <c r="AO481">
        <v>90</v>
      </c>
      <c r="AP481" t="s">
        <v>417</v>
      </c>
      <c r="AQ481" s="2">
        <v>91111</v>
      </c>
    </row>
    <row r="482" spans="1:43" x14ac:dyDescent="0.25">
      <c r="A482" t="s">
        <v>1608</v>
      </c>
      <c r="B482" t="s">
        <v>287</v>
      </c>
      <c r="C482" t="s">
        <v>405</v>
      </c>
      <c r="D482" t="s">
        <v>322</v>
      </c>
      <c r="E482" t="s">
        <v>429</v>
      </c>
      <c r="F482" t="s">
        <v>440</v>
      </c>
      <c r="G482" t="s">
        <v>408</v>
      </c>
      <c r="H482" t="s">
        <v>473</v>
      </c>
      <c r="I482" t="s">
        <v>410</v>
      </c>
      <c r="J482" s="1">
        <v>45114</v>
      </c>
      <c r="K482" s="1">
        <v>45172</v>
      </c>
      <c r="L482">
        <v>58</v>
      </c>
      <c r="M482" s="2">
        <v>236029</v>
      </c>
      <c r="N482" s="2">
        <v>312566</v>
      </c>
      <c r="O482" s="2">
        <v>76537</v>
      </c>
      <c r="P482">
        <v>2</v>
      </c>
      <c r="Q482">
        <v>251.5</v>
      </c>
      <c r="R482">
        <v>91</v>
      </c>
      <c r="S482" t="s">
        <v>411</v>
      </c>
      <c r="T482" t="s">
        <v>411</v>
      </c>
      <c r="U482" t="s">
        <v>395</v>
      </c>
      <c r="V482">
        <v>0</v>
      </c>
      <c r="W482" t="s">
        <v>1609</v>
      </c>
      <c r="X482">
        <v>41</v>
      </c>
      <c r="Y482" t="s">
        <v>422</v>
      </c>
      <c r="Z482" t="s">
        <v>915</v>
      </c>
      <c r="AA482">
        <v>238</v>
      </c>
      <c r="AB482">
        <v>52</v>
      </c>
      <c r="AC482">
        <v>60</v>
      </c>
      <c r="AD482" t="s">
        <v>399</v>
      </c>
      <c r="AE482">
        <v>16</v>
      </c>
      <c r="AF482">
        <v>8</v>
      </c>
      <c r="AG482" t="s">
        <v>451</v>
      </c>
      <c r="AH482">
        <v>17.760000000000002</v>
      </c>
      <c r="AI482" t="s">
        <v>401</v>
      </c>
      <c r="AJ482">
        <v>0</v>
      </c>
      <c r="AK482">
        <v>646088</v>
      </c>
      <c r="AL482" t="s">
        <v>416</v>
      </c>
      <c r="AM482">
        <v>246466</v>
      </c>
      <c r="AN482">
        <v>10</v>
      </c>
      <c r="AO482">
        <v>90</v>
      </c>
      <c r="AP482" t="s">
        <v>403</v>
      </c>
      <c r="AQ482" s="2">
        <v>76537</v>
      </c>
    </row>
    <row r="483" spans="1:43" x14ac:dyDescent="0.25">
      <c r="A483" t="s">
        <v>1610</v>
      </c>
      <c r="B483" t="s">
        <v>41</v>
      </c>
      <c r="C483" t="s">
        <v>387</v>
      </c>
      <c r="D483" t="s">
        <v>327</v>
      </c>
      <c r="E483" t="s">
        <v>406</v>
      </c>
      <c r="F483" t="s">
        <v>485</v>
      </c>
      <c r="G483" t="s">
        <v>454</v>
      </c>
      <c r="H483" t="s">
        <v>473</v>
      </c>
      <c r="I483" t="s">
        <v>410</v>
      </c>
      <c r="J483" s="1">
        <v>45708</v>
      </c>
      <c r="K483" s="1">
        <v>45750</v>
      </c>
      <c r="L483">
        <v>42</v>
      </c>
      <c r="M483" s="2">
        <v>97809</v>
      </c>
      <c r="N483" s="2">
        <v>135404</v>
      </c>
      <c r="O483" s="2">
        <v>37595</v>
      </c>
      <c r="P483">
        <v>19</v>
      </c>
      <c r="Q483">
        <v>797.5</v>
      </c>
      <c r="R483">
        <v>90</v>
      </c>
      <c r="S483" t="s">
        <v>411</v>
      </c>
      <c r="T483" t="s">
        <v>393</v>
      </c>
      <c r="U483" t="s">
        <v>412</v>
      </c>
      <c r="V483">
        <v>85</v>
      </c>
      <c r="W483" t="s">
        <v>1611</v>
      </c>
      <c r="X483">
        <v>30</v>
      </c>
      <c r="Y483" t="s">
        <v>462</v>
      </c>
      <c r="Z483" t="s">
        <v>1221</v>
      </c>
      <c r="AA483">
        <v>399</v>
      </c>
      <c r="AB483">
        <v>98</v>
      </c>
      <c r="AC483">
        <v>54</v>
      </c>
      <c r="AD483" t="s">
        <v>457</v>
      </c>
      <c r="AE483">
        <v>4</v>
      </c>
      <c r="AF483">
        <v>8</v>
      </c>
      <c r="AG483" t="s">
        <v>424</v>
      </c>
      <c r="AH483">
        <v>12.52</v>
      </c>
      <c r="AI483" t="s">
        <v>401</v>
      </c>
      <c r="AJ483">
        <v>0</v>
      </c>
      <c r="AK483">
        <v>59958</v>
      </c>
      <c r="AL483" t="s">
        <v>402</v>
      </c>
      <c r="AM483">
        <v>86610</v>
      </c>
      <c r="AN483">
        <v>9</v>
      </c>
      <c r="AO483">
        <v>30</v>
      </c>
      <c r="AP483" t="s">
        <v>417</v>
      </c>
      <c r="AQ483" s="2">
        <v>37595</v>
      </c>
    </row>
    <row r="484" spans="1:43" x14ac:dyDescent="0.25">
      <c r="A484" t="s">
        <v>1612</v>
      </c>
      <c r="B484" t="s">
        <v>160</v>
      </c>
      <c r="C484" t="s">
        <v>405</v>
      </c>
      <c r="D484" t="s">
        <v>335</v>
      </c>
      <c r="E484" t="s">
        <v>496</v>
      </c>
      <c r="F484" t="s">
        <v>407</v>
      </c>
      <c r="G484" t="s">
        <v>454</v>
      </c>
      <c r="H484" t="s">
        <v>409</v>
      </c>
      <c r="I484" t="s">
        <v>432</v>
      </c>
      <c r="J484" s="1">
        <v>45405</v>
      </c>
      <c r="K484" s="1">
        <v>45404</v>
      </c>
      <c r="L484">
        <v>-1</v>
      </c>
      <c r="M484" s="2">
        <v>207911</v>
      </c>
      <c r="N484" s="2">
        <v>190359</v>
      </c>
      <c r="O484" s="2">
        <v>-17552</v>
      </c>
      <c r="P484">
        <v>9</v>
      </c>
      <c r="Q484">
        <v>203.7</v>
      </c>
      <c r="R484">
        <v>12</v>
      </c>
      <c r="S484" t="s">
        <v>394</v>
      </c>
      <c r="T484" t="s">
        <v>393</v>
      </c>
      <c r="U484" t="s">
        <v>395</v>
      </c>
      <c r="V484">
        <v>79</v>
      </c>
      <c r="W484" t="s">
        <v>1114</v>
      </c>
      <c r="X484">
        <v>7</v>
      </c>
      <c r="Y484" t="s">
        <v>442</v>
      </c>
      <c r="Z484" t="s">
        <v>1087</v>
      </c>
      <c r="AA484">
        <v>150</v>
      </c>
      <c r="AB484">
        <v>70</v>
      </c>
      <c r="AC484">
        <v>68</v>
      </c>
      <c r="AD484" t="s">
        <v>444</v>
      </c>
      <c r="AE484">
        <v>21</v>
      </c>
      <c r="AF484">
        <v>6</v>
      </c>
      <c r="AG484" t="s">
        <v>400</v>
      </c>
      <c r="AH484">
        <v>3.3</v>
      </c>
      <c r="AI484" t="s">
        <v>479</v>
      </c>
      <c r="AJ484">
        <v>0</v>
      </c>
      <c r="AK484">
        <v>182393</v>
      </c>
      <c r="AL484" t="s">
        <v>416</v>
      </c>
      <c r="AM484">
        <v>255692</v>
      </c>
      <c r="AN484">
        <v>2</v>
      </c>
      <c r="AO484">
        <v>365</v>
      </c>
      <c r="AP484" t="s">
        <v>437</v>
      </c>
      <c r="AQ484" s="2">
        <v>-17552</v>
      </c>
    </row>
    <row r="485" spans="1:43" x14ac:dyDescent="0.25">
      <c r="A485" t="s">
        <v>1613</v>
      </c>
      <c r="B485" t="s">
        <v>229</v>
      </c>
      <c r="C485" t="s">
        <v>405</v>
      </c>
      <c r="D485" t="s">
        <v>340</v>
      </c>
      <c r="E485" t="s">
        <v>388</v>
      </c>
      <c r="F485" t="s">
        <v>485</v>
      </c>
      <c r="G485" t="s">
        <v>390</v>
      </c>
      <c r="H485" t="s">
        <v>409</v>
      </c>
      <c r="I485" t="s">
        <v>492</v>
      </c>
      <c r="J485" s="1">
        <v>45265</v>
      </c>
      <c r="K485" s="1">
        <v>45289</v>
      </c>
      <c r="L485">
        <v>24</v>
      </c>
      <c r="M485" s="2">
        <v>143950</v>
      </c>
      <c r="N485" s="2">
        <v>112393</v>
      </c>
      <c r="O485" s="2">
        <v>-31557</v>
      </c>
      <c r="P485">
        <v>14</v>
      </c>
      <c r="Q485">
        <v>877.4</v>
      </c>
      <c r="R485">
        <v>7</v>
      </c>
      <c r="S485" t="s">
        <v>394</v>
      </c>
      <c r="T485" t="s">
        <v>393</v>
      </c>
      <c r="U485" t="s">
        <v>412</v>
      </c>
      <c r="V485">
        <v>0</v>
      </c>
      <c r="W485" t="s">
        <v>1614</v>
      </c>
      <c r="X485">
        <v>42</v>
      </c>
      <c r="Y485" t="s">
        <v>442</v>
      </c>
      <c r="Z485" t="s">
        <v>1314</v>
      </c>
      <c r="AA485">
        <v>17</v>
      </c>
      <c r="AB485">
        <v>32</v>
      </c>
      <c r="AC485">
        <v>27</v>
      </c>
      <c r="AD485" t="s">
        <v>457</v>
      </c>
      <c r="AE485">
        <v>7</v>
      </c>
      <c r="AF485">
        <v>5</v>
      </c>
      <c r="AG485" t="s">
        <v>451</v>
      </c>
      <c r="AH485">
        <v>5.14</v>
      </c>
      <c r="AI485" t="s">
        <v>436</v>
      </c>
      <c r="AJ485">
        <v>0</v>
      </c>
      <c r="AK485">
        <v>171198</v>
      </c>
      <c r="AL485" t="s">
        <v>402</v>
      </c>
      <c r="AM485">
        <v>165416</v>
      </c>
      <c r="AN485">
        <v>5</v>
      </c>
      <c r="AO485">
        <v>180</v>
      </c>
      <c r="AP485" t="s">
        <v>445</v>
      </c>
      <c r="AQ485" s="2">
        <v>-31557</v>
      </c>
    </row>
    <row r="486" spans="1:43" x14ac:dyDescent="0.25">
      <c r="A486" t="s">
        <v>1615</v>
      </c>
      <c r="B486" t="s">
        <v>294</v>
      </c>
      <c r="C486" t="s">
        <v>405</v>
      </c>
      <c r="D486" t="s">
        <v>328</v>
      </c>
      <c r="E486" t="s">
        <v>429</v>
      </c>
      <c r="F486" t="s">
        <v>419</v>
      </c>
      <c r="G486" t="s">
        <v>408</v>
      </c>
      <c r="H486" t="s">
        <v>473</v>
      </c>
      <c r="I486" t="s">
        <v>492</v>
      </c>
      <c r="J486" s="1">
        <v>45218</v>
      </c>
      <c r="K486" s="1">
        <v>45227</v>
      </c>
      <c r="L486">
        <v>9</v>
      </c>
      <c r="M486" s="2">
        <v>203968</v>
      </c>
      <c r="N486" s="2">
        <v>280915</v>
      </c>
      <c r="O486" s="2">
        <v>76947</v>
      </c>
      <c r="P486">
        <v>19</v>
      </c>
      <c r="Q486">
        <v>574.5</v>
      </c>
      <c r="R486">
        <v>37</v>
      </c>
      <c r="S486" t="s">
        <v>393</v>
      </c>
      <c r="T486" t="s">
        <v>503</v>
      </c>
      <c r="U486" t="s">
        <v>416</v>
      </c>
      <c r="V486">
        <v>77</v>
      </c>
      <c r="W486" t="s">
        <v>1382</v>
      </c>
      <c r="X486">
        <v>24</v>
      </c>
      <c r="Y486" t="s">
        <v>422</v>
      </c>
      <c r="Z486" t="s">
        <v>1616</v>
      </c>
      <c r="AA486">
        <v>284</v>
      </c>
      <c r="AB486">
        <v>93</v>
      </c>
      <c r="AC486">
        <v>24</v>
      </c>
      <c r="AD486" t="s">
        <v>399</v>
      </c>
      <c r="AE486">
        <v>21</v>
      </c>
      <c r="AF486">
        <v>1</v>
      </c>
      <c r="AG486" t="s">
        <v>415</v>
      </c>
      <c r="AH486">
        <v>10.46</v>
      </c>
      <c r="AI486" t="s">
        <v>479</v>
      </c>
      <c r="AJ486">
        <v>3375</v>
      </c>
      <c r="AK486">
        <v>892287</v>
      </c>
      <c r="AL486" t="s">
        <v>416</v>
      </c>
      <c r="AM486">
        <v>251229</v>
      </c>
      <c r="AN486">
        <v>1</v>
      </c>
      <c r="AO486">
        <v>90</v>
      </c>
      <c r="AP486" t="s">
        <v>426</v>
      </c>
      <c r="AQ486" s="2">
        <v>76947</v>
      </c>
    </row>
    <row r="487" spans="1:43" x14ac:dyDescent="0.25">
      <c r="A487" t="s">
        <v>1617</v>
      </c>
      <c r="B487" t="s">
        <v>115</v>
      </c>
      <c r="C487" t="s">
        <v>428</v>
      </c>
      <c r="D487" t="s">
        <v>325</v>
      </c>
      <c r="E487" t="s">
        <v>429</v>
      </c>
      <c r="F487" t="s">
        <v>389</v>
      </c>
      <c r="G487" t="s">
        <v>430</v>
      </c>
      <c r="H487" t="s">
        <v>473</v>
      </c>
      <c r="I487" t="s">
        <v>432</v>
      </c>
      <c r="J487" s="1">
        <v>44643</v>
      </c>
      <c r="K487" s="1">
        <v>44663</v>
      </c>
      <c r="L487">
        <v>20</v>
      </c>
      <c r="M487" s="2">
        <v>364483</v>
      </c>
      <c r="N487" s="2">
        <v>429067</v>
      </c>
      <c r="O487" s="2">
        <v>64584</v>
      </c>
      <c r="P487">
        <v>0</v>
      </c>
      <c r="Q487">
        <v>485.7</v>
      </c>
      <c r="R487">
        <v>6</v>
      </c>
      <c r="S487" t="s">
        <v>394</v>
      </c>
      <c r="T487" t="s">
        <v>503</v>
      </c>
      <c r="U487" t="s">
        <v>416</v>
      </c>
      <c r="V487">
        <v>0</v>
      </c>
      <c r="W487" t="s">
        <v>1618</v>
      </c>
      <c r="X487">
        <v>43</v>
      </c>
      <c r="Y487" t="s">
        <v>422</v>
      </c>
      <c r="Z487" t="s">
        <v>1619</v>
      </c>
      <c r="AA487">
        <v>381</v>
      </c>
      <c r="AB487">
        <v>63</v>
      </c>
      <c r="AC487">
        <v>38</v>
      </c>
      <c r="AD487" t="s">
        <v>435</v>
      </c>
      <c r="AE487">
        <v>0</v>
      </c>
      <c r="AF487">
        <v>1</v>
      </c>
      <c r="AG487" t="s">
        <v>451</v>
      </c>
      <c r="AH487">
        <v>17.11</v>
      </c>
      <c r="AI487" t="s">
        <v>458</v>
      </c>
      <c r="AJ487">
        <v>0</v>
      </c>
      <c r="AK487">
        <v>514972</v>
      </c>
      <c r="AL487" t="s">
        <v>402</v>
      </c>
      <c r="AM487">
        <v>404089</v>
      </c>
      <c r="AN487">
        <v>6</v>
      </c>
      <c r="AO487">
        <v>365</v>
      </c>
      <c r="AP487" t="s">
        <v>437</v>
      </c>
      <c r="AQ487" s="2">
        <v>64584</v>
      </c>
    </row>
    <row r="488" spans="1:43" x14ac:dyDescent="0.25">
      <c r="A488" t="s">
        <v>1620</v>
      </c>
      <c r="B488" t="s">
        <v>278</v>
      </c>
      <c r="C488" t="s">
        <v>468</v>
      </c>
      <c r="D488" t="s">
        <v>333</v>
      </c>
      <c r="E488" t="s">
        <v>388</v>
      </c>
      <c r="F488" t="s">
        <v>389</v>
      </c>
      <c r="G488" t="s">
        <v>390</v>
      </c>
      <c r="H488" t="s">
        <v>473</v>
      </c>
      <c r="I488" t="s">
        <v>432</v>
      </c>
      <c r="J488" s="1">
        <v>44590</v>
      </c>
      <c r="K488" s="1">
        <v>44625</v>
      </c>
      <c r="L488">
        <v>35</v>
      </c>
      <c r="M488" s="2">
        <v>431879</v>
      </c>
      <c r="N488" s="2">
        <v>405230</v>
      </c>
      <c r="O488" s="2">
        <v>-26649</v>
      </c>
      <c r="P488">
        <v>0</v>
      </c>
      <c r="Q488">
        <v>711.8</v>
      </c>
      <c r="R488">
        <v>34</v>
      </c>
      <c r="S488" t="s">
        <v>393</v>
      </c>
      <c r="T488" t="s">
        <v>393</v>
      </c>
      <c r="U488" t="s">
        <v>395</v>
      </c>
      <c r="V488">
        <v>85</v>
      </c>
      <c r="W488" t="s">
        <v>1621</v>
      </c>
      <c r="X488">
        <v>28</v>
      </c>
      <c r="Y488" t="s">
        <v>397</v>
      </c>
      <c r="Z488" t="s">
        <v>1622</v>
      </c>
      <c r="AA488">
        <v>51</v>
      </c>
      <c r="AB488">
        <v>49</v>
      </c>
      <c r="AC488">
        <v>72</v>
      </c>
      <c r="AD488" t="s">
        <v>444</v>
      </c>
      <c r="AE488">
        <v>14</v>
      </c>
      <c r="AF488">
        <v>3</v>
      </c>
      <c r="AG488" t="s">
        <v>400</v>
      </c>
      <c r="AH488">
        <v>3.72</v>
      </c>
      <c r="AI488" t="s">
        <v>479</v>
      </c>
      <c r="AJ488">
        <v>55370</v>
      </c>
      <c r="AK488">
        <v>762619</v>
      </c>
      <c r="AL488" t="s">
        <v>402</v>
      </c>
      <c r="AM488">
        <v>468219</v>
      </c>
      <c r="AN488">
        <v>11</v>
      </c>
      <c r="AO488">
        <v>365</v>
      </c>
      <c r="AP488" t="s">
        <v>426</v>
      </c>
      <c r="AQ488" s="2">
        <v>-26649</v>
      </c>
    </row>
    <row r="489" spans="1:43" x14ac:dyDescent="0.25">
      <c r="A489" t="s">
        <v>1623</v>
      </c>
      <c r="B489" t="s">
        <v>57</v>
      </c>
      <c r="C489" t="s">
        <v>405</v>
      </c>
      <c r="D489" t="s">
        <v>337</v>
      </c>
      <c r="E489" t="s">
        <v>406</v>
      </c>
      <c r="F489" t="s">
        <v>485</v>
      </c>
      <c r="G489" t="s">
        <v>454</v>
      </c>
      <c r="H489" t="s">
        <v>409</v>
      </c>
      <c r="I489" t="s">
        <v>432</v>
      </c>
      <c r="J489" s="1">
        <v>45300</v>
      </c>
      <c r="K489" s="1">
        <v>45315</v>
      </c>
      <c r="L489">
        <v>15</v>
      </c>
      <c r="M489" s="2">
        <v>188388</v>
      </c>
      <c r="N489" s="2">
        <v>259266</v>
      </c>
      <c r="O489" s="2">
        <v>70878</v>
      </c>
      <c r="P489">
        <v>16</v>
      </c>
      <c r="Q489">
        <v>587</v>
      </c>
      <c r="R489">
        <v>11</v>
      </c>
      <c r="S489" t="s">
        <v>394</v>
      </c>
      <c r="T489" t="s">
        <v>394</v>
      </c>
      <c r="U489" t="s">
        <v>395</v>
      </c>
      <c r="V489">
        <v>0</v>
      </c>
      <c r="W489" t="s">
        <v>531</v>
      </c>
      <c r="X489">
        <v>19</v>
      </c>
      <c r="Y489" t="s">
        <v>462</v>
      </c>
      <c r="Z489" t="s">
        <v>456</v>
      </c>
      <c r="AA489">
        <v>195</v>
      </c>
      <c r="AB489">
        <v>30</v>
      </c>
      <c r="AC489">
        <v>71</v>
      </c>
      <c r="AD489" t="s">
        <v>399</v>
      </c>
      <c r="AE489">
        <v>16</v>
      </c>
      <c r="AF489">
        <v>1</v>
      </c>
      <c r="AG489" t="s">
        <v>415</v>
      </c>
      <c r="AH489">
        <v>2.86</v>
      </c>
      <c r="AI489" t="s">
        <v>436</v>
      </c>
      <c r="AJ489">
        <v>0</v>
      </c>
      <c r="AK489">
        <v>671128</v>
      </c>
      <c r="AL489" t="s">
        <v>425</v>
      </c>
      <c r="AM489">
        <v>196199</v>
      </c>
      <c r="AN489">
        <v>11</v>
      </c>
      <c r="AO489">
        <v>90</v>
      </c>
      <c r="AP489" t="s">
        <v>426</v>
      </c>
      <c r="AQ489" s="2">
        <v>70878</v>
      </c>
    </row>
    <row r="490" spans="1:43" x14ac:dyDescent="0.25">
      <c r="A490" t="s">
        <v>1624</v>
      </c>
      <c r="B490" t="s">
        <v>294</v>
      </c>
      <c r="C490" t="s">
        <v>428</v>
      </c>
      <c r="D490" t="s">
        <v>327</v>
      </c>
      <c r="E490" t="s">
        <v>496</v>
      </c>
      <c r="F490" t="s">
        <v>485</v>
      </c>
      <c r="G490" t="s">
        <v>408</v>
      </c>
      <c r="H490" t="s">
        <v>409</v>
      </c>
      <c r="I490" t="s">
        <v>492</v>
      </c>
      <c r="J490" s="1">
        <v>44980</v>
      </c>
      <c r="K490" s="1">
        <v>45037</v>
      </c>
      <c r="L490">
        <v>57</v>
      </c>
      <c r="M490" s="2">
        <v>299387</v>
      </c>
      <c r="N490" s="2">
        <v>399636</v>
      </c>
      <c r="O490" s="2">
        <v>100249</v>
      </c>
      <c r="P490">
        <v>14</v>
      </c>
      <c r="Q490">
        <v>363.9</v>
      </c>
      <c r="R490">
        <v>91</v>
      </c>
      <c r="S490" t="s">
        <v>411</v>
      </c>
      <c r="T490" t="s">
        <v>411</v>
      </c>
      <c r="U490" t="s">
        <v>395</v>
      </c>
      <c r="V490">
        <v>0</v>
      </c>
      <c r="W490" t="s">
        <v>891</v>
      </c>
      <c r="X490">
        <v>37</v>
      </c>
      <c r="Y490" t="s">
        <v>449</v>
      </c>
      <c r="Z490" t="s">
        <v>1054</v>
      </c>
      <c r="AA490">
        <v>330</v>
      </c>
      <c r="AB490">
        <v>77</v>
      </c>
      <c r="AC490">
        <v>31</v>
      </c>
      <c r="AD490" t="s">
        <v>457</v>
      </c>
      <c r="AE490">
        <v>14</v>
      </c>
      <c r="AF490">
        <v>5</v>
      </c>
      <c r="AG490" t="s">
        <v>424</v>
      </c>
      <c r="AH490">
        <v>15.63</v>
      </c>
      <c r="AI490" t="s">
        <v>401</v>
      </c>
      <c r="AJ490">
        <v>0</v>
      </c>
      <c r="AK490">
        <v>447469</v>
      </c>
      <c r="AL490" t="s">
        <v>416</v>
      </c>
      <c r="AM490">
        <v>297418</v>
      </c>
      <c r="AN490">
        <v>12</v>
      </c>
      <c r="AO490">
        <v>365</v>
      </c>
      <c r="AP490" t="s">
        <v>403</v>
      </c>
      <c r="AQ490" s="2">
        <v>100249</v>
      </c>
    </row>
    <row r="491" spans="1:43" x14ac:dyDescent="0.25">
      <c r="A491" t="s">
        <v>1625</v>
      </c>
      <c r="B491" t="s">
        <v>230</v>
      </c>
      <c r="C491" t="s">
        <v>405</v>
      </c>
      <c r="D491" t="s">
        <v>334</v>
      </c>
      <c r="E491" t="s">
        <v>496</v>
      </c>
      <c r="F491" t="s">
        <v>407</v>
      </c>
      <c r="G491" t="s">
        <v>430</v>
      </c>
      <c r="H491" t="s">
        <v>473</v>
      </c>
      <c r="I491" t="s">
        <v>410</v>
      </c>
      <c r="J491" s="1">
        <v>45951</v>
      </c>
      <c r="K491" s="1">
        <v>46010</v>
      </c>
      <c r="L491">
        <v>59</v>
      </c>
      <c r="M491" s="2">
        <v>338828</v>
      </c>
      <c r="N491" s="2">
        <v>332323</v>
      </c>
      <c r="O491" s="2">
        <v>-6505</v>
      </c>
      <c r="P491">
        <v>16</v>
      </c>
      <c r="Q491">
        <v>632.1</v>
      </c>
      <c r="R491">
        <v>54</v>
      </c>
      <c r="S491" t="s">
        <v>393</v>
      </c>
      <c r="T491" t="s">
        <v>411</v>
      </c>
      <c r="U491" t="s">
        <v>416</v>
      </c>
      <c r="V491">
        <v>0</v>
      </c>
      <c r="W491" t="s">
        <v>1626</v>
      </c>
      <c r="X491">
        <v>3</v>
      </c>
      <c r="Y491" t="s">
        <v>449</v>
      </c>
      <c r="Z491" t="s">
        <v>784</v>
      </c>
      <c r="AA491">
        <v>450</v>
      </c>
      <c r="AB491">
        <v>51</v>
      </c>
      <c r="AC491">
        <v>44</v>
      </c>
      <c r="AD491" t="s">
        <v>399</v>
      </c>
      <c r="AE491">
        <v>7</v>
      </c>
      <c r="AF491">
        <v>5</v>
      </c>
      <c r="AG491" t="s">
        <v>400</v>
      </c>
      <c r="AH491">
        <v>4.37</v>
      </c>
      <c r="AI491" t="s">
        <v>458</v>
      </c>
      <c r="AJ491">
        <v>0</v>
      </c>
      <c r="AK491">
        <v>685112</v>
      </c>
      <c r="AL491" t="s">
        <v>416</v>
      </c>
      <c r="AM491">
        <v>361066</v>
      </c>
      <c r="AN491">
        <v>10</v>
      </c>
      <c r="AO491">
        <v>30</v>
      </c>
      <c r="AP491" t="s">
        <v>445</v>
      </c>
      <c r="AQ491" s="2">
        <v>-6505</v>
      </c>
    </row>
    <row r="492" spans="1:43" x14ac:dyDescent="0.25">
      <c r="A492" t="s">
        <v>1627</v>
      </c>
      <c r="B492" t="s">
        <v>156</v>
      </c>
      <c r="C492" t="s">
        <v>439</v>
      </c>
      <c r="D492" t="s">
        <v>336</v>
      </c>
      <c r="E492" t="s">
        <v>429</v>
      </c>
      <c r="F492" t="s">
        <v>440</v>
      </c>
      <c r="G492" t="s">
        <v>390</v>
      </c>
      <c r="H492" t="s">
        <v>447</v>
      </c>
      <c r="I492" t="s">
        <v>410</v>
      </c>
      <c r="J492" s="1">
        <v>45611</v>
      </c>
      <c r="K492" s="1">
        <v>45613</v>
      </c>
      <c r="L492">
        <v>2</v>
      </c>
      <c r="M492" s="2">
        <v>371020</v>
      </c>
      <c r="N492" s="2">
        <v>425868</v>
      </c>
      <c r="O492" s="2">
        <v>54848</v>
      </c>
      <c r="P492">
        <v>4</v>
      </c>
      <c r="Q492">
        <v>277.10000000000002</v>
      </c>
      <c r="R492">
        <v>10</v>
      </c>
      <c r="S492" t="s">
        <v>394</v>
      </c>
      <c r="T492" t="s">
        <v>503</v>
      </c>
      <c r="U492" t="s">
        <v>395</v>
      </c>
      <c r="V492">
        <v>56</v>
      </c>
      <c r="W492" t="s">
        <v>1628</v>
      </c>
      <c r="X492">
        <v>15</v>
      </c>
      <c r="Y492" t="s">
        <v>422</v>
      </c>
      <c r="Z492" t="s">
        <v>1629</v>
      </c>
      <c r="AA492">
        <v>319</v>
      </c>
      <c r="AB492">
        <v>98</v>
      </c>
      <c r="AC492">
        <v>55</v>
      </c>
      <c r="AD492" t="s">
        <v>457</v>
      </c>
      <c r="AE492">
        <v>4</v>
      </c>
      <c r="AF492">
        <v>6</v>
      </c>
      <c r="AG492" t="s">
        <v>415</v>
      </c>
      <c r="AH492">
        <v>11.28</v>
      </c>
      <c r="AI492" t="s">
        <v>458</v>
      </c>
      <c r="AJ492">
        <v>0</v>
      </c>
      <c r="AK492">
        <v>604176</v>
      </c>
      <c r="AL492" t="s">
        <v>425</v>
      </c>
      <c r="AM492">
        <v>359314</v>
      </c>
      <c r="AN492">
        <v>5</v>
      </c>
      <c r="AO492">
        <v>180</v>
      </c>
      <c r="AP492" t="s">
        <v>437</v>
      </c>
      <c r="AQ492" s="2">
        <v>54848</v>
      </c>
    </row>
    <row r="493" spans="1:43" x14ac:dyDescent="0.25">
      <c r="A493" t="s">
        <v>1630</v>
      </c>
      <c r="B493" t="s">
        <v>140</v>
      </c>
      <c r="C493" t="s">
        <v>468</v>
      </c>
      <c r="D493" t="s">
        <v>340</v>
      </c>
      <c r="E493" t="s">
        <v>388</v>
      </c>
      <c r="F493" t="s">
        <v>419</v>
      </c>
      <c r="G493" t="s">
        <v>454</v>
      </c>
      <c r="H493" t="s">
        <v>473</v>
      </c>
      <c r="I493" t="s">
        <v>469</v>
      </c>
      <c r="J493" s="1">
        <v>45305</v>
      </c>
      <c r="K493" s="1">
        <v>45324</v>
      </c>
      <c r="L493">
        <v>19</v>
      </c>
      <c r="M493" s="2">
        <v>42186</v>
      </c>
      <c r="N493" s="2">
        <v>64688</v>
      </c>
      <c r="O493" s="2">
        <v>22502</v>
      </c>
      <c r="P493">
        <v>16</v>
      </c>
      <c r="Q493">
        <v>60.3</v>
      </c>
      <c r="R493">
        <v>17</v>
      </c>
      <c r="S493" t="s">
        <v>394</v>
      </c>
      <c r="T493" t="s">
        <v>394</v>
      </c>
      <c r="U493" t="s">
        <v>395</v>
      </c>
      <c r="V493">
        <v>0</v>
      </c>
      <c r="W493" t="s">
        <v>1358</v>
      </c>
      <c r="X493">
        <v>35</v>
      </c>
      <c r="Y493" t="s">
        <v>462</v>
      </c>
      <c r="Z493" t="s">
        <v>1631</v>
      </c>
      <c r="AA493">
        <v>397</v>
      </c>
      <c r="AB493">
        <v>51</v>
      </c>
      <c r="AC493">
        <v>31</v>
      </c>
      <c r="AD493" t="s">
        <v>435</v>
      </c>
      <c r="AE493">
        <v>12</v>
      </c>
      <c r="AF493">
        <v>1</v>
      </c>
      <c r="AG493" t="s">
        <v>400</v>
      </c>
      <c r="AH493">
        <v>6.77</v>
      </c>
      <c r="AI493" t="s">
        <v>479</v>
      </c>
      <c r="AJ493">
        <v>0</v>
      </c>
      <c r="AK493">
        <v>448711</v>
      </c>
      <c r="AL493" t="s">
        <v>416</v>
      </c>
      <c r="AM493">
        <v>29333</v>
      </c>
      <c r="AN493">
        <v>3</v>
      </c>
      <c r="AO493">
        <v>180</v>
      </c>
      <c r="AP493" t="s">
        <v>426</v>
      </c>
      <c r="AQ493" s="2">
        <v>22502</v>
      </c>
    </row>
    <row r="494" spans="1:43" x14ac:dyDescent="0.25">
      <c r="A494" t="s">
        <v>1632</v>
      </c>
      <c r="B494" t="s">
        <v>302</v>
      </c>
      <c r="C494" t="s">
        <v>387</v>
      </c>
      <c r="D494" t="s">
        <v>321</v>
      </c>
      <c r="E494" t="s">
        <v>460</v>
      </c>
      <c r="F494" t="s">
        <v>407</v>
      </c>
      <c r="G494" t="s">
        <v>454</v>
      </c>
      <c r="H494" t="s">
        <v>420</v>
      </c>
      <c r="I494" t="s">
        <v>410</v>
      </c>
      <c r="J494" s="1">
        <v>45766</v>
      </c>
      <c r="K494" s="1">
        <v>45818</v>
      </c>
      <c r="L494">
        <v>52</v>
      </c>
      <c r="M494" s="2">
        <v>41271</v>
      </c>
      <c r="N494" s="2">
        <v>52704</v>
      </c>
      <c r="O494" s="2">
        <v>11433</v>
      </c>
      <c r="P494">
        <v>19</v>
      </c>
      <c r="Q494">
        <v>696.7</v>
      </c>
      <c r="R494">
        <v>35</v>
      </c>
      <c r="S494" t="s">
        <v>393</v>
      </c>
      <c r="T494" t="s">
        <v>394</v>
      </c>
      <c r="U494" t="s">
        <v>395</v>
      </c>
      <c r="V494">
        <v>0</v>
      </c>
      <c r="W494" t="s">
        <v>1633</v>
      </c>
      <c r="X494">
        <v>22</v>
      </c>
      <c r="Y494" t="s">
        <v>422</v>
      </c>
      <c r="Z494" t="s">
        <v>808</v>
      </c>
      <c r="AA494">
        <v>142</v>
      </c>
      <c r="AB494">
        <v>100</v>
      </c>
      <c r="AC494">
        <v>26</v>
      </c>
      <c r="AD494" t="s">
        <v>399</v>
      </c>
      <c r="AE494">
        <v>4</v>
      </c>
      <c r="AF494">
        <v>7</v>
      </c>
      <c r="AG494" t="s">
        <v>400</v>
      </c>
      <c r="AH494">
        <v>7.2</v>
      </c>
      <c r="AI494" t="s">
        <v>436</v>
      </c>
      <c r="AJ494">
        <v>0</v>
      </c>
      <c r="AK494">
        <v>812810</v>
      </c>
      <c r="AL494" t="s">
        <v>416</v>
      </c>
      <c r="AM494">
        <v>90204</v>
      </c>
      <c r="AN494">
        <v>3</v>
      </c>
      <c r="AO494">
        <v>30</v>
      </c>
      <c r="AP494" t="s">
        <v>445</v>
      </c>
      <c r="AQ494" s="2">
        <v>11433</v>
      </c>
    </row>
    <row r="495" spans="1:43" x14ac:dyDescent="0.25">
      <c r="A495" t="s">
        <v>1634</v>
      </c>
      <c r="B495" t="s">
        <v>59</v>
      </c>
      <c r="C495" t="s">
        <v>428</v>
      </c>
      <c r="D495" t="s">
        <v>323</v>
      </c>
      <c r="E495" t="s">
        <v>496</v>
      </c>
      <c r="F495" t="s">
        <v>485</v>
      </c>
      <c r="G495" t="s">
        <v>408</v>
      </c>
      <c r="H495" t="s">
        <v>420</v>
      </c>
      <c r="I495" t="s">
        <v>492</v>
      </c>
      <c r="J495" s="1">
        <v>45507</v>
      </c>
      <c r="K495" s="1">
        <v>45542</v>
      </c>
      <c r="L495">
        <v>35</v>
      </c>
      <c r="M495" s="2">
        <v>164906</v>
      </c>
      <c r="N495" s="2">
        <v>235470</v>
      </c>
      <c r="O495" s="2">
        <v>70564</v>
      </c>
      <c r="P495">
        <v>12</v>
      </c>
      <c r="Q495">
        <v>549.9</v>
      </c>
      <c r="R495">
        <v>41</v>
      </c>
      <c r="S495" t="s">
        <v>393</v>
      </c>
      <c r="T495" t="s">
        <v>393</v>
      </c>
      <c r="U495" t="s">
        <v>416</v>
      </c>
      <c r="V495">
        <v>81</v>
      </c>
      <c r="W495" t="s">
        <v>1635</v>
      </c>
      <c r="X495">
        <v>28</v>
      </c>
      <c r="Y495" t="s">
        <v>462</v>
      </c>
      <c r="Z495" t="s">
        <v>1551</v>
      </c>
      <c r="AA495">
        <v>289</v>
      </c>
      <c r="AB495">
        <v>56</v>
      </c>
      <c r="AC495">
        <v>17</v>
      </c>
      <c r="AD495" t="s">
        <v>444</v>
      </c>
      <c r="AE495">
        <v>0</v>
      </c>
      <c r="AF495">
        <v>1</v>
      </c>
      <c r="AG495" t="s">
        <v>400</v>
      </c>
      <c r="AH495">
        <v>0.88</v>
      </c>
      <c r="AI495" t="s">
        <v>458</v>
      </c>
      <c r="AJ495">
        <v>54118</v>
      </c>
      <c r="AK495">
        <v>133468</v>
      </c>
      <c r="AL495" t="s">
        <v>425</v>
      </c>
      <c r="AM495">
        <v>172466</v>
      </c>
      <c r="AN495">
        <v>9</v>
      </c>
      <c r="AO495">
        <v>30</v>
      </c>
      <c r="AP495" t="s">
        <v>403</v>
      </c>
      <c r="AQ495" s="2">
        <v>70564</v>
      </c>
    </row>
    <row r="496" spans="1:43" x14ac:dyDescent="0.25">
      <c r="A496" t="s">
        <v>1636</v>
      </c>
      <c r="B496" t="s">
        <v>226</v>
      </c>
      <c r="C496" t="s">
        <v>468</v>
      </c>
      <c r="D496" t="s">
        <v>316</v>
      </c>
      <c r="E496" t="s">
        <v>496</v>
      </c>
      <c r="F496" t="s">
        <v>485</v>
      </c>
      <c r="G496" t="s">
        <v>390</v>
      </c>
      <c r="H496" t="s">
        <v>409</v>
      </c>
      <c r="I496" t="s">
        <v>469</v>
      </c>
      <c r="J496" s="1">
        <v>45487</v>
      </c>
      <c r="K496" s="1">
        <v>45542</v>
      </c>
      <c r="L496">
        <v>55</v>
      </c>
      <c r="M496" s="2">
        <v>376027</v>
      </c>
      <c r="N496" s="2">
        <v>409105</v>
      </c>
      <c r="O496" s="2">
        <v>33078</v>
      </c>
      <c r="P496">
        <v>16</v>
      </c>
      <c r="Q496">
        <v>307</v>
      </c>
      <c r="R496">
        <v>99</v>
      </c>
      <c r="S496" t="s">
        <v>411</v>
      </c>
      <c r="T496" t="s">
        <v>393</v>
      </c>
      <c r="U496" t="s">
        <v>416</v>
      </c>
      <c r="V496">
        <v>0</v>
      </c>
      <c r="W496" t="s">
        <v>522</v>
      </c>
      <c r="X496">
        <v>36</v>
      </c>
      <c r="Y496" t="s">
        <v>442</v>
      </c>
      <c r="Z496" t="s">
        <v>1637</v>
      </c>
      <c r="AA496">
        <v>151</v>
      </c>
      <c r="AB496">
        <v>56</v>
      </c>
      <c r="AC496">
        <v>28</v>
      </c>
      <c r="AD496" t="s">
        <v>444</v>
      </c>
      <c r="AE496">
        <v>0</v>
      </c>
      <c r="AF496">
        <v>7</v>
      </c>
      <c r="AG496" t="s">
        <v>415</v>
      </c>
      <c r="AH496">
        <v>14.88</v>
      </c>
      <c r="AI496" t="s">
        <v>479</v>
      </c>
      <c r="AJ496">
        <v>0</v>
      </c>
      <c r="AK496">
        <v>29351</v>
      </c>
      <c r="AL496" t="s">
        <v>402</v>
      </c>
      <c r="AM496">
        <v>380990</v>
      </c>
      <c r="AN496">
        <v>2</v>
      </c>
      <c r="AO496">
        <v>30</v>
      </c>
      <c r="AP496" t="s">
        <v>403</v>
      </c>
      <c r="AQ496" s="2">
        <v>33078</v>
      </c>
    </row>
    <row r="497" spans="1:43" x14ac:dyDescent="0.25">
      <c r="A497" t="s">
        <v>1638</v>
      </c>
      <c r="B497" t="s">
        <v>166</v>
      </c>
      <c r="C497" t="s">
        <v>428</v>
      </c>
      <c r="D497" t="s">
        <v>341</v>
      </c>
      <c r="E497" t="s">
        <v>460</v>
      </c>
      <c r="F497" t="s">
        <v>389</v>
      </c>
      <c r="G497" t="s">
        <v>390</v>
      </c>
      <c r="H497" t="s">
        <v>447</v>
      </c>
      <c r="I497" t="s">
        <v>469</v>
      </c>
      <c r="J497" s="1">
        <v>44778</v>
      </c>
      <c r="K497" s="1">
        <v>44835</v>
      </c>
      <c r="L497">
        <v>57</v>
      </c>
      <c r="M497" s="2">
        <v>351918</v>
      </c>
      <c r="N497" s="2">
        <v>340965</v>
      </c>
      <c r="O497" s="2">
        <v>-10953</v>
      </c>
      <c r="P497">
        <v>9</v>
      </c>
      <c r="Q497">
        <v>855.3</v>
      </c>
      <c r="R497">
        <v>51</v>
      </c>
      <c r="S497" t="s">
        <v>393</v>
      </c>
      <c r="T497" t="s">
        <v>411</v>
      </c>
      <c r="U497" t="s">
        <v>412</v>
      </c>
      <c r="V497">
        <v>65</v>
      </c>
      <c r="W497" t="s">
        <v>1502</v>
      </c>
      <c r="X497">
        <v>4</v>
      </c>
      <c r="Y497" t="s">
        <v>422</v>
      </c>
      <c r="Z497" t="s">
        <v>1639</v>
      </c>
      <c r="AA497">
        <v>229</v>
      </c>
      <c r="AB497">
        <v>49</v>
      </c>
      <c r="AC497">
        <v>36</v>
      </c>
      <c r="AD497" t="s">
        <v>435</v>
      </c>
      <c r="AE497">
        <v>14</v>
      </c>
      <c r="AF497">
        <v>8</v>
      </c>
      <c r="AG497" t="s">
        <v>451</v>
      </c>
      <c r="AH497">
        <v>7.64</v>
      </c>
      <c r="AI497" t="s">
        <v>458</v>
      </c>
      <c r="AJ497">
        <v>0</v>
      </c>
      <c r="AK497">
        <v>415118</v>
      </c>
      <c r="AL497" t="s">
        <v>402</v>
      </c>
      <c r="AM497">
        <v>376831</v>
      </c>
      <c r="AN497">
        <v>11</v>
      </c>
      <c r="AO497">
        <v>365</v>
      </c>
      <c r="AP497" t="s">
        <v>426</v>
      </c>
      <c r="AQ497" s="2">
        <v>-10953</v>
      </c>
    </row>
    <row r="498" spans="1:43" x14ac:dyDescent="0.25">
      <c r="A498" t="s">
        <v>1640</v>
      </c>
      <c r="B498" t="s">
        <v>9</v>
      </c>
      <c r="C498" t="s">
        <v>428</v>
      </c>
      <c r="D498" t="s">
        <v>335</v>
      </c>
      <c r="E498" t="s">
        <v>406</v>
      </c>
      <c r="F498" t="s">
        <v>389</v>
      </c>
      <c r="G498" t="s">
        <v>408</v>
      </c>
      <c r="H498" t="s">
        <v>420</v>
      </c>
      <c r="I498" t="s">
        <v>392</v>
      </c>
      <c r="J498" s="1">
        <v>45145</v>
      </c>
      <c r="K498" s="1">
        <v>45198</v>
      </c>
      <c r="L498">
        <v>53</v>
      </c>
      <c r="M498" s="2">
        <v>180711</v>
      </c>
      <c r="N498" s="2">
        <v>278118</v>
      </c>
      <c r="O498" s="2">
        <v>97407</v>
      </c>
      <c r="P498">
        <v>16</v>
      </c>
      <c r="Q498">
        <v>182</v>
      </c>
      <c r="R498">
        <v>43</v>
      </c>
      <c r="S498" t="s">
        <v>393</v>
      </c>
      <c r="T498" t="s">
        <v>411</v>
      </c>
      <c r="U498" t="s">
        <v>412</v>
      </c>
      <c r="V498">
        <v>0</v>
      </c>
      <c r="W498" t="s">
        <v>669</v>
      </c>
      <c r="X498">
        <v>20</v>
      </c>
      <c r="Y498" t="s">
        <v>462</v>
      </c>
      <c r="Z498" t="s">
        <v>1261</v>
      </c>
      <c r="AA498">
        <v>229</v>
      </c>
      <c r="AB498">
        <v>11</v>
      </c>
      <c r="AC498">
        <v>5</v>
      </c>
      <c r="AD498" t="s">
        <v>435</v>
      </c>
      <c r="AE498">
        <v>7</v>
      </c>
      <c r="AF498">
        <v>1</v>
      </c>
      <c r="AG498" t="s">
        <v>415</v>
      </c>
      <c r="AH498">
        <v>8.26</v>
      </c>
      <c r="AI498" t="s">
        <v>401</v>
      </c>
      <c r="AJ498">
        <v>0</v>
      </c>
      <c r="AK498">
        <v>142025</v>
      </c>
      <c r="AL498" t="s">
        <v>416</v>
      </c>
      <c r="AM498">
        <v>200572</v>
      </c>
      <c r="AN498">
        <v>11</v>
      </c>
      <c r="AO498">
        <v>90</v>
      </c>
      <c r="AP498" t="s">
        <v>417</v>
      </c>
      <c r="AQ498" s="2">
        <v>97407</v>
      </c>
    </row>
    <row r="499" spans="1:43" x14ac:dyDescent="0.25">
      <c r="A499" t="s">
        <v>1641</v>
      </c>
      <c r="B499" t="s">
        <v>177</v>
      </c>
      <c r="C499" t="s">
        <v>439</v>
      </c>
      <c r="D499" t="s">
        <v>315</v>
      </c>
      <c r="E499" t="s">
        <v>388</v>
      </c>
      <c r="F499" t="s">
        <v>440</v>
      </c>
      <c r="G499" t="s">
        <v>390</v>
      </c>
      <c r="H499" t="s">
        <v>391</v>
      </c>
      <c r="I499" t="s">
        <v>410</v>
      </c>
      <c r="J499" s="1">
        <v>45545</v>
      </c>
      <c r="K499" s="1">
        <v>45569</v>
      </c>
      <c r="L499">
        <v>24</v>
      </c>
      <c r="M499" s="2">
        <v>425936</v>
      </c>
      <c r="N499" s="2">
        <v>405106</v>
      </c>
      <c r="O499" s="2">
        <v>-20830</v>
      </c>
      <c r="P499">
        <v>0</v>
      </c>
      <c r="Q499">
        <v>240.9</v>
      </c>
      <c r="R499">
        <v>61</v>
      </c>
      <c r="S499" t="s">
        <v>411</v>
      </c>
      <c r="T499" t="s">
        <v>503</v>
      </c>
      <c r="U499" t="s">
        <v>395</v>
      </c>
      <c r="V499">
        <v>42</v>
      </c>
      <c r="W499" t="s">
        <v>1642</v>
      </c>
      <c r="X499">
        <v>7</v>
      </c>
      <c r="Y499" t="s">
        <v>397</v>
      </c>
      <c r="Z499" t="s">
        <v>1643</v>
      </c>
      <c r="AA499">
        <v>118</v>
      </c>
      <c r="AB499">
        <v>56</v>
      </c>
      <c r="AC499">
        <v>33</v>
      </c>
      <c r="AD499" t="s">
        <v>399</v>
      </c>
      <c r="AE499">
        <v>0</v>
      </c>
      <c r="AF499">
        <v>7</v>
      </c>
      <c r="AG499" t="s">
        <v>400</v>
      </c>
      <c r="AH499">
        <v>3.05</v>
      </c>
      <c r="AI499" t="s">
        <v>401</v>
      </c>
      <c r="AJ499">
        <v>35414</v>
      </c>
      <c r="AK499">
        <v>40503</v>
      </c>
      <c r="AL499" t="s">
        <v>402</v>
      </c>
      <c r="AM499">
        <v>408970</v>
      </c>
      <c r="AN499">
        <v>2</v>
      </c>
      <c r="AO499">
        <v>30</v>
      </c>
      <c r="AP499" t="s">
        <v>426</v>
      </c>
      <c r="AQ499" s="2">
        <v>-20830</v>
      </c>
    </row>
    <row r="500" spans="1:43" x14ac:dyDescent="0.25">
      <c r="A500" t="s">
        <v>1644</v>
      </c>
      <c r="B500" t="s">
        <v>276</v>
      </c>
      <c r="C500" t="s">
        <v>387</v>
      </c>
      <c r="D500" t="s">
        <v>325</v>
      </c>
      <c r="E500" t="s">
        <v>406</v>
      </c>
      <c r="F500" t="s">
        <v>389</v>
      </c>
      <c r="G500" t="s">
        <v>430</v>
      </c>
      <c r="H500" t="s">
        <v>391</v>
      </c>
      <c r="I500" t="s">
        <v>432</v>
      </c>
      <c r="J500" s="1">
        <v>44744</v>
      </c>
      <c r="K500" s="1">
        <v>44783</v>
      </c>
      <c r="L500">
        <v>39</v>
      </c>
      <c r="M500" s="2">
        <v>100229</v>
      </c>
      <c r="N500" s="2">
        <v>198506</v>
      </c>
      <c r="O500" s="2">
        <v>98277</v>
      </c>
      <c r="P500">
        <v>12</v>
      </c>
      <c r="Q500">
        <v>719.7</v>
      </c>
      <c r="R500">
        <v>54</v>
      </c>
      <c r="S500" t="s">
        <v>393</v>
      </c>
      <c r="T500" t="s">
        <v>411</v>
      </c>
      <c r="U500" t="s">
        <v>412</v>
      </c>
      <c r="V500">
        <v>88</v>
      </c>
      <c r="W500" t="s">
        <v>1645</v>
      </c>
      <c r="X500">
        <v>37</v>
      </c>
      <c r="Y500" t="s">
        <v>449</v>
      </c>
      <c r="Z500" t="s">
        <v>1234</v>
      </c>
      <c r="AA500">
        <v>8</v>
      </c>
      <c r="AB500">
        <v>77</v>
      </c>
      <c r="AC500">
        <v>82</v>
      </c>
      <c r="AD500" t="s">
        <v>399</v>
      </c>
      <c r="AE500">
        <v>19</v>
      </c>
      <c r="AF500">
        <v>3</v>
      </c>
      <c r="AG500" t="s">
        <v>424</v>
      </c>
      <c r="AH500">
        <v>8.4600000000000009</v>
      </c>
      <c r="AI500" t="s">
        <v>436</v>
      </c>
      <c r="AJ500">
        <v>0</v>
      </c>
      <c r="AK500">
        <v>285519</v>
      </c>
      <c r="AL500" t="s">
        <v>416</v>
      </c>
      <c r="AM500">
        <v>139647</v>
      </c>
      <c r="AN500">
        <v>0</v>
      </c>
      <c r="AO500">
        <v>180</v>
      </c>
      <c r="AP500" t="s">
        <v>437</v>
      </c>
      <c r="AQ500" s="2">
        <v>98277</v>
      </c>
    </row>
    <row r="501" spans="1:43" x14ac:dyDescent="0.25">
      <c r="A501" t="s">
        <v>1646</v>
      </c>
      <c r="B501" t="s">
        <v>112</v>
      </c>
      <c r="C501" t="s">
        <v>468</v>
      </c>
      <c r="D501" t="s">
        <v>324</v>
      </c>
      <c r="E501" t="s">
        <v>406</v>
      </c>
      <c r="F501" t="s">
        <v>440</v>
      </c>
      <c r="G501" t="s">
        <v>408</v>
      </c>
      <c r="H501" t="s">
        <v>391</v>
      </c>
      <c r="I501" t="s">
        <v>469</v>
      </c>
      <c r="J501" s="1">
        <v>45432</v>
      </c>
      <c r="K501" s="1">
        <v>45438</v>
      </c>
      <c r="L501">
        <v>6</v>
      </c>
      <c r="M501" s="2">
        <v>243161</v>
      </c>
      <c r="N501" s="2">
        <v>253545</v>
      </c>
      <c r="O501" s="2">
        <v>10384</v>
      </c>
      <c r="P501">
        <v>9</v>
      </c>
      <c r="Q501">
        <v>505.5</v>
      </c>
      <c r="R501">
        <v>99</v>
      </c>
      <c r="S501" t="s">
        <v>411</v>
      </c>
      <c r="T501" t="s">
        <v>393</v>
      </c>
      <c r="U501" t="s">
        <v>412</v>
      </c>
      <c r="V501">
        <v>0</v>
      </c>
      <c r="W501" t="s">
        <v>1647</v>
      </c>
      <c r="X501">
        <v>5</v>
      </c>
      <c r="Y501" t="s">
        <v>422</v>
      </c>
      <c r="Z501" t="s">
        <v>463</v>
      </c>
      <c r="AA501">
        <v>106</v>
      </c>
      <c r="AB501">
        <v>12</v>
      </c>
      <c r="AC501">
        <v>81</v>
      </c>
      <c r="AD501" t="s">
        <v>399</v>
      </c>
      <c r="AE501">
        <v>21</v>
      </c>
      <c r="AF501">
        <v>7</v>
      </c>
      <c r="AG501" t="s">
        <v>451</v>
      </c>
      <c r="AH501">
        <v>2.38</v>
      </c>
      <c r="AI501" t="s">
        <v>401</v>
      </c>
      <c r="AJ501">
        <v>0</v>
      </c>
      <c r="AK501">
        <v>320300</v>
      </c>
      <c r="AL501" t="s">
        <v>425</v>
      </c>
      <c r="AM501">
        <v>289026</v>
      </c>
      <c r="AN501">
        <v>3</v>
      </c>
      <c r="AO501">
        <v>30</v>
      </c>
      <c r="AP501" t="s">
        <v>426</v>
      </c>
      <c r="AQ501" s="2">
        <v>10384</v>
      </c>
    </row>
    <row r="502" spans="1:43" x14ac:dyDescent="0.25">
      <c r="A502" t="s">
        <v>1648</v>
      </c>
      <c r="B502" t="s">
        <v>39</v>
      </c>
      <c r="C502" t="s">
        <v>428</v>
      </c>
      <c r="D502" t="s">
        <v>330</v>
      </c>
      <c r="E502" t="s">
        <v>429</v>
      </c>
      <c r="F502" t="s">
        <v>485</v>
      </c>
      <c r="G502" t="s">
        <v>390</v>
      </c>
      <c r="H502" t="s">
        <v>409</v>
      </c>
      <c r="I502" t="s">
        <v>492</v>
      </c>
      <c r="J502" s="1">
        <v>44755</v>
      </c>
      <c r="K502" s="1">
        <v>44778</v>
      </c>
      <c r="L502">
        <v>23</v>
      </c>
      <c r="M502" s="2">
        <v>165731</v>
      </c>
      <c r="N502" s="2">
        <v>159829</v>
      </c>
      <c r="O502" s="2">
        <v>-5902</v>
      </c>
      <c r="P502">
        <v>9</v>
      </c>
      <c r="Q502">
        <v>752.8</v>
      </c>
      <c r="R502">
        <v>16</v>
      </c>
      <c r="S502" t="s">
        <v>394</v>
      </c>
      <c r="T502" t="s">
        <v>411</v>
      </c>
      <c r="U502" t="s">
        <v>412</v>
      </c>
      <c r="V502">
        <v>0</v>
      </c>
      <c r="W502" t="s">
        <v>1649</v>
      </c>
      <c r="X502">
        <v>14</v>
      </c>
      <c r="Y502" t="s">
        <v>442</v>
      </c>
      <c r="Z502" t="s">
        <v>1650</v>
      </c>
      <c r="AA502">
        <v>443</v>
      </c>
      <c r="AB502">
        <v>26</v>
      </c>
      <c r="AC502">
        <v>15</v>
      </c>
      <c r="AD502" t="s">
        <v>457</v>
      </c>
      <c r="AE502">
        <v>7</v>
      </c>
      <c r="AF502">
        <v>8</v>
      </c>
      <c r="AG502" t="s">
        <v>400</v>
      </c>
      <c r="AH502">
        <v>7.92</v>
      </c>
      <c r="AI502" t="s">
        <v>458</v>
      </c>
      <c r="AJ502">
        <v>0</v>
      </c>
      <c r="AK502">
        <v>923022</v>
      </c>
      <c r="AL502" t="s">
        <v>402</v>
      </c>
      <c r="AM502">
        <v>198580</v>
      </c>
      <c r="AN502">
        <v>2</v>
      </c>
      <c r="AO502">
        <v>180</v>
      </c>
      <c r="AP502" t="s">
        <v>426</v>
      </c>
      <c r="AQ502" s="2">
        <v>-5902</v>
      </c>
    </row>
    <row r="503" spans="1:43" x14ac:dyDescent="0.25">
      <c r="A503" t="s">
        <v>1651</v>
      </c>
      <c r="B503" t="s">
        <v>31</v>
      </c>
      <c r="C503" t="s">
        <v>387</v>
      </c>
      <c r="D503" t="s">
        <v>326</v>
      </c>
      <c r="E503" t="s">
        <v>388</v>
      </c>
      <c r="F503" t="s">
        <v>440</v>
      </c>
      <c r="G503" t="s">
        <v>454</v>
      </c>
      <c r="H503" t="s">
        <v>391</v>
      </c>
      <c r="I503" t="s">
        <v>432</v>
      </c>
      <c r="J503" s="1">
        <v>45371</v>
      </c>
      <c r="K503" s="1">
        <v>45421</v>
      </c>
      <c r="L503">
        <v>50</v>
      </c>
      <c r="M503" s="2">
        <v>284833</v>
      </c>
      <c r="N503" s="2">
        <v>327720</v>
      </c>
      <c r="O503" s="2">
        <v>42887</v>
      </c>
      <c r="P503">
        <v>12</v>
      </c>
      <c r="Q503">
        <v>292.89999999999998</v>
      </c>
      <c r="R503">
        <v>1</v>
      </c>
      <c r="S503" t="s">
        <v>394</v>
      </c>
      <c r="T503" t="s">
        <v>503</v>
      </c>
      <c r="U503" t="s">
        <v>395</v>
      </c>
      <c r="V503">
        <v>0</v>
      </c>
      <c r="W503" t="s">
        <v>1030</v>
      </c>
      <c r="X503">
        <v>31</v>
      </c>
      <c r="Y503" t="s">
        <v>462</v>
      </c>
      <c r="Z503" t="s">
        <v>1652</v>
      </c>
      <c r="AA503">
        <v>183</v>
      </c>
      <c r="AB503">
        <v>92</v>
      </c>
      <c r="AC503">
        <v>21</v>
      </c>
      <c r="AD503" t="s">
        <v>399</v>
      </c>
      <c r="AE503">
        <v>7</v>
      </c>
      <c r="AF503">
        <v>7</v>
      </c>
      <c r="AG503" t="s">
        <v>424</v>
      </c>
      <c r="AH503">
        <v>0.17</v>
      </c>
      <c r="AI503" t="s">
        <v>436</v>
      </c>
      <c r="AJ503">
        <v>0</v>
      </c>
      <c r="AK503">
        <v>427387</v>
      </c>
      <c r="AL503" t="s">
        <v>416</v>
      </c>
      <c r="AM503">
        <v>307337</v>
      </c>
      <c r="AN503">
        <v>5</v>
      </c>
      <c r="AO503">
        <v>180</v>
      </c>
      <c r="AP503" t="s">
        <v>426</v>
      </c>
      <c r="AQ503" s="2">
        <v>42887</v>
      </c>
    </row>
    <row r="504" spans="1:43" x14ac:dyDescent="0.25">
      <c r="A504" t="s">
        <v>1653</v>
      </c>
      <c r="B504" t="s">
        <v>51</v>
      </c>
      <c r="C504" t="s">
        <v>468</v>
      </c>
      <c r="D504" t="s">
        <v>334</v>
      </c>
      <c r="E504" t="s">
        <v>453</v>
      </c>
      <c r="F504" t="s">
        <v>485</v>
      </c>
      <c r="G504" t="s">
        <v>390</v>
      </c>
      <c r="H504" t="s">
        <v>473</v>
      </c>
      <c r="I504" t="s">
        <v>432</v>
      </c>
      <c r="J504" s="1">
        <v>44756</v>
      </c>
      <c r="K504" s="1">
        <v>44757</v>
      </c>
      <c r="L504">
        <v>1</v>
      </c>
      <c r="M504" s="2">
        <v>353839</v>
      </c>
      <c r="N504" s="2">
        <v>337993</v>
      </c>
      <c r="O504" s="2">
        <v>-15846</v>
      </c>
      <c r="P504">
        <v>14</v>
      </c>
      <c r="Q504">
        <v>799.3</v>
      </c>
      <c r="R504">
        <v>63</v>
      </c>
      <c r="S504" t="s">
        <v>411</v>
      </c>
      <c r="T504" t="s">
        <v>503</v>
      </c>
      <c r="U504" t="s">
        <v>395</v>
      </c>
      <c r="V504">
        <v>86</v>
      </c>
      <c r="W504" t="s">
        <v>1654</v>
      </c>
      <c r="X504">
        <v>32</v>
      </c>
      <c r="Y504" t="s">
        <v>422</v>
      </c>
      <c r="Z504" t="s">
        <v>901</v>
      </c>
      <c r="AA504">
        <v>99</v>
      </c>
      <c r="AB504">
        <v>67</v>
      </c>
      <c r="AC504">
        <v>18</v>
      </c>
      <c r="AD504" t="s">
        <v>399</v>
      </c>
      <c r="AE504">
        <v>14</v>
      </c>
      <c r="AF504">
        <v>3</v>
      </c>
      <c r="AG504" t="s">
        <v>415</v>
      </c>
      <c r="AH504">
        <v>14.07</v>
      </c>
      <c r="AI504" t="s">
        <v>479</v>
      </c>
      <c r="AJ504">
        <v>72745</v>
      </c>
      <c r="AK504">
        <v>941062</v>
      </c>
      <c r="AL504" t="s">
        <v>425</v>
      </c>
      <c r="AM504">
        <v>363352</v>
      </c>
      <c r="AN504">
        <v>7</v>
      </c>
      <c r="AO504">
        <v>30</v>
      </c>
      <c r="AP504" t="s">
        <v>445</v>
      </c>
      <c r="AQ504" s="2">
        <v>-15846</v>
      </c>
    </row>
    <row r="505" spans="1:43" x14ac:dyDescent="0.25">
      <c r="A505" t="s">
        <v>1655</v>
      </c>
      <c r="B505" t="s">
        <v>255</v>
      </c>
      <c r="C505" t="s">
        <v>387</v>
      </c>
      <c r="D505" t="s">
        <v>344</v>
      </c>
      <c r="E505" t="s">
        <v>388</v>
      </c>
      <c r="F505" t="s">
        <v>389</v>
      </c>
      <c r="G505" t="s">
        <v>454</v>
      </c>
      <c r="H505" t="s">
        <v>431</v>
      </c>
      <c r="I505" t="s">
        <v>410</v>
      </c>
      <c r="J505" s="1">
        <v>45046</v>
      </c>
      <c r="K505" s="1">
        <v>45106</v>
      </c>
      <c r="L505">
        <v>60</v>
      </c>
      <c r="M505" s="2">
        <v>464209</v>
      </c>
      <c r="N505" s="2">
        <v>538344</v>
      </c>
      <c r="O505" s="2">
        <v>74135</v>
      </c>
      <c r="P505">
        <v>4</v>
      </c>
      <c r="Q505">
        <v>267.5</v>
      </c>
      <c r="R505">
        <v>15</v>
      </c>
      <c r="S505" t="s">
        <v>394</v>
      </c>
      <c r="T505" t="s">
        <v>393</v>
      </c>
      <c r="U505" t="s">
        <v>395</v>
      </c>
      <c r="V505">
        <v>0</v>
      </c>
      <c r="W505" t="s">
        <v>1656</v>
      </c>
      <c r="X505">
        <v>18</v>
      </c>
      <c r="Y505" t="s">
        <v>422</v>
      </c>
      <c r="Z505" t="s">
        <v>975</v>
      </c>
      <c r="AA505">
        <v>44</v>
      </c>
      <c r="AB505">
        <v>116</v>
      </c>
      <c r="AC505">
        <v>29</v>
      </c>
      <c r="AD505" t="s">
        <v>399</v>
      </c>
      <c r="AE505">
        <v>9</v>
      </c>
      <c r="AF505">
        <v>5</v>
      </c>
      <c r="AG505" t="s">
        <v>400</v>
      </c>
      <c r="AH505">
        <v>0.33</v>
      </c>
      <c r="AI505" t="s">
        <v>401</v>
      </c>
      <c r="AJ505">
        <v>0</v>
      </c>
      <c r="AK505">
        <v>195578</v>
      </c>
      <c r="AL505" t="s">
        <v>416</v>
      </c>
      <c r="AM505">
        <v>489330</v>
      </c>
      <c r="AN505">
        <v>3</v>
      </c>
      <c r="AO505">
        <v>90</v>
      </c>
      <c r="AP505" t="s">
        <v>437</v>
      </c>
      <c r="AQ505" s="2">
        <v>74135</v>
      </c>
    </row>
    <row r="506" spans="1:43" x14ac:dyDescent="0.25">
      <c r="A506" t="s">
        <v>1657</v>
      </c>
      <c r="B506" t="s">
        <v>86</v>
      </c>
      <c r="C506" t="s">
        <v>387</v>
      </c>
      <c r="D506" t="s">
        <v>329</v>
      </c>
      <c r="E506" t="s">
        <v>429</v>
      </c>
      <c r="F506" t="s">
        <v>407</v>
      </c>
      <c r="G506" t="s">
        <v>430</v>
      </c>
      <c r="H506" t="s">
        <v>420</v>
      </c>
      <c r="I506" t="s">
        <v>469</v>
      </c>
      <c r="J506" s="1">
        <v>44635</v>
      </c>
      <c r="K506" s="1">
        <v>44668</v>
      </c>
      <c r="L506">
        <v>33</v>
      </c>
      <c r="M506" s="2">
        <v>233695</v>
      </c>
      <c r="N506" s="2">
        <v>247626</v>
      </c>
      <c r="O506" s="2">
        <v>13931</v>
      </c>
      <c r="P506">
        <v>9</v>
      </c>
      <c r="Q506">
        <v>328.1</v>
      </c>
      <c r="R506">
        <v>32</v>
      </c>
      <c r="S506" t="s">
        <v>393</v>
      </c>
      <c r="T506" t="s">
        <v>411</v>
      </c>
      <c r="U506" t="s">
        <v>412</v>
      </c>
      <c r="V506">
        <v>0</v>
      </c>
      <c r="W506" t="s">
        <v>1658</v>
      </c>
      <c r="X506">
        <v>25</v>
      </c>
      <c r="Y506" t="s">
        <v>462</v>
      </c>
      <c r="Z506" t="s">
        <v>1240</v>
      </c>
      <c r="AA506">
        <v>273</v>
      </c>
      <c r="AB506">
        <v>43</v>
      </c>
      <c r="AC506">
        <v>25</v>
      </c>
      <c r="AD506" t="s">
        <v>435</v>
      </c>
      <c r="AE506">
        <v>7</v>
      </c>
      <c r="AF506">
        <v>2</v>
      </c>
      <c r="AG506" t="s">
        <v>415</v>
      </c>
      <c r="AH506">
        <v>11.69</v>
      </c>
      <c r="AI506" t="s">
        <v>479</v>
      </c>
      <c r="AJ506">
        <v>0</v>
      </c>
      <c r="AK506">
        <v>721033</v>
      </c>
      <c r="AL506" t="s">
        <v>425</v>
      </c>
      <c r="AM506">
        <v>256844</v>
      </c>
      <c r="AN506">
        <v>4</v>
      </c>
      <c r="AO506">
        <v>180</v>
      </c>
      <c r="AP506" t="s">
        <v>437</v>
      </c>
      <c r="AQ506" s="2">
        <v>13931</v>
      </c>
    </row>
    <row r="507" spans="1:43" x14ac:dyDescent="0.25">
      <c r="A507" t="s">
        <v>1659</v>
      </c>
      <c r="B507" t="s">
        <v>38</v>
      </c>
      <c r="C507" t="s">
        <v>481</v>
      </c>
      <c r="D507" t="s">
        <v>334</v>
      </c>
      <c r="E507" t="s">
        <v>388</v>
      </c>
      <c r="F507" t="s">
        <v>485</v>
      </c>
      <c r="G507" t="s">
        <v>390</v>
      </c>
      <c r="H507" t="s">
        <v>473</v>
      </c>
      <c r="I507" t="s">
        <v>432</v>
      </c>
      <c r="J507" s="1">
        <v>45376</v>
      </c>
      <c r="K507" s="1">
        <v>45409</v>
      </c>
      <c r="L507">
        <v>33</v>
      </c>
      <c r="M507" s="2">
        <v>369200</v>
      </c>
      <c r="N507" s="2">
        <v>466727</v>
      </c>
      <c r="O507" s="2">
        <v>97527</v>
      </c>
      <c r="P507">
        <v>4</v>
      </c>
      <c r="Q507">
        <v>288.3</v>
      </c>
      <c r="R507">
        <v>76</v>
      </c>
      <c r="S507" t="s">
        <v>411</v>
      </c>
      <c r="T507" t="s">
        <v>411</v>
      </c>
      <c r="U507" t="s">
        <v>395</v>
      </c>
      <c r="V507">
        <v>0</v>
      </c>
      <c r="W507" t="s">
        <v>1167</v>
      </c>
      <c r="X507">
        <v>7</v>
      </c>
      <c r="Y507" t="s">
        <v>442</v>
      </c>
      <c r="Z507" t="s">
        <v>1583</v>
      </c>
      <c r="AA507">
        <v>259</v>
      </c>
      <c r="AB507">
        <v>30</v>
      </c>
      <c r="AC507">
        <v>55</v>
      </c>
      <c r="AD507" t="s">
        <v>399</v>
      </c>
      <c r="AE507">
        <v>0</v>
      </c>
      <c r="AF507">
        <v>4</v>
      </c>
      <c r="AG507" t="s">
        <v>415</v>
      </c>
      <c r="AH507">
        <v>14.09</v>
      </c>
      <c r="AI507" t="s">
        <v>458</v>
      </c>
      <c r="AJ507">
        <v>0</v>
      </c>
      <c r="AK507">
        <v>795378</v>
      </c>
      <c r="AL507" t="s">
        <v>402</v>
      </c>
      <c r="AM507">
        <v>362053</v>
      </c>
      <c r="AN507">
        <v>2</v>
      </c>
      <c r="AO507">
        <v>365</v>
      </c>
      <c r="AP507" t="s">
        <v>403</v>
      </c>
      <c r="AQ507" s="2">
        <v>97527</v>
      </c>
    </row>
    <row r="508" spans="1:43" x14ac:dyDescent="0.25">
      <c r="A508" t="s">
        <v>1660</v>
      </c>
      <c r="B508" t="s">
        <v>126</v>
      </c>
      <c r="C508" t="s">
        <v>481</v>
      </c>
      <c r="D508" t="s">
        <v>330</v>
      </c>
      <c r="E508" t="s">
        <v>388</v>
      </c>
      <c r="F508" t="s">
        <v>440</v>
      </c>
      <c r="G508" t="s">
        <v>454</v>
      </c>
      <c r="H508" t="s">
        <v>473</v>
      </c>
      <c r="I508" t="s">
        <v>469</v>
      </c>
      <c r="J508" s="1">
        <v>45907</v>
      </c>
      <c r="K508" s="1">
        <v>45949</v>
      </c>
      <c r="L508">
        <v>42</v>
      </c>
      <c r="M508" s="2">
        <v>199301</v>
      </c>
      <c r="N508" s="2">
        <v>303484</v>
      </c>
      <c r="O508" s="2">
        <v>104183</v>
      </c>
      <c r="P508">
        <v>21</v>
      </c>
      <c r="Q508">
        <v>311.10000000000002</v>
      </c>
      <c r="R508">
        <v>49</v>
      </c>
      <c r="S508" t="s">
        <v>393</v>
      </c>
      <c r="T508" t="s">
        <v>411</v>
      </c>
      <c r="U508" t="s">
        <v>395</v>
      </c>
      <c r="V508">
        <v>0</v>
      </c>
      <c r="W508" t="s">
        <v>758</v>
      </c>
      <c r="X508">
        <v>9</v>
      </c>
      <c r="Y508" t="s">
        <v>422</v>
      </c>
      <c r="Z508" t="s">
        <v>1661</v>
      </c>
      <c r="AA508">
        <v>-2</v>
      </c>
      <c r="AB508">
        <v>93</v>
      </c>
      <c r="AC508">
        <v>10</v>
      </c>
      <c r="AD508" t="s">
        <v>457</v>
      </c>
      <c r="AE508">
        <v>19</v>
      </c>
      <c r="AF508">
        <v>6</v>
      </c>
      <c r="AG508" t="s">
        <v>451</v>
      </c>
      <c r="AH508">
        <v>0.35</v>
      </c>
      <c r="AI508" t="s">
        <v>436</v>
      </c>
      <c r="AJ508">
        <v>0</v>
      </c>
      <c r="AK508">
        <v>55057</v>
      </c>
      <c r="AL508" t="s">
        <v>425</v>
      </c>
      <c r="AM508">
        <v>219925</v>
      </c>
      <c r="AN508">
        <v>11</v>
      </c>
      <c r="AO508">
        <v>30</v>
      </c>
      <c r="AP508" t="s">
        <v>437</v>
      </c>
      <c r="AQ508" s="2">
        <v>104183</v>
      </c>
    </row>
    <row r="509" spans="1:43" x14ac:dyDescent="0.25">
      <c r="A509" t="s">
        <v>1662</v>
      </c>
      <c r="B509" t="s">
        <v>37</v>
      </c>
      <c r="C509" t="s">
        <v>439</v>
      </c>
      <c r="D509" t="s">
        <v>315</v>
      </c>
      <c r="E509" t="s">
        <v>496</v>
      </c>
      <c r="F509" t="s">
        <v>419</v>
      </c>
      <c r="G509" t="s">
        <v>408</v>
      </c>
      <c r="H509" t="s">
        <v>473</v>
      </c>
      <c r="I509" t="s">
        <v>432</v>
      </c>
      <c r="J509" s="1">
        <v>44989</v>
      </c>
      <c r="K509" s="1">
        <v>45005</v>
      </c>
      <c r="L509">
        <v>16</v>
      </c>
      <c r="M509" s="2">
        <v>310004</v>
      </c>
      <c r="N509" s="2">
        <v>295857</v>
      </c>
      <c r="O509" s="2">
        <v>-14147</v>
      </c>
      <c r="P509">
        <v>19</v>
      </c>
      <c r="Q509">
        <v>358.2</v>
      </c>
      <c r="R509">
        <v>51</v>
      </c>
      <c r="S509" t="s">
        <v>393</v>
      </c>
      <c r="T509" t="s">
        <v>411</v>
      </c>
      <c r="U509" t="s">
        <v>412</v>
      </c>
      <c r="V509">
        <v>70</v>
      </c>
      <c r="W509" t="s">
        <v>1027</v>
      </c>
      <c r="X509">
        <v>32</v>
      </c>
      <c r="Y509" t="s">
        <v>397</v>
      </c>
      <c r="Z509" t="s">
        <v>1663</v>
      </c>
      <c r="AA509">
        <v>0</v>
      </c>
      <c r="AB509">
        <v>38</v>
      </c>
      <c r="AC509">
        <v>10</v>
      </c>
      <c r="AD509" t="s">
        <v>444</v>
      </c>
      <c r="AE509">
        <v>4</v>
      </c>
      <c r="AF509">
        <v>6</v>
      </c>
      <c r="AG509" t="s">
        <v>415</v>
      </c>
      <c r="AH509">
        <v>17.05</v>
      </c>
      <c r="AI509" t="s">
        <v>458</v>
      </c>
      <c r="AJ509">
        <v>4283</v>
      </c>
      <c r="AK509">
        <v>148760</v>
      </c>
      <c r="AL509" t="s">
        <v>402</v>
      </c>
      <c r="AM509">
        <v>344428</v>
      </c>
      <c r="AN509">
        <v>7</v>
      </c>
      <c r="AO509">
        <v>30</v>
      </c>
      <c r="AP509" t="s">
        <v>426</v>
      </c>
      <c r="AQ509" s="2">
        <v>-14147</v>
      </c>
    </row>
    <row r="510" spans="1:43" x14ac:dyDescent="0.25">
      <c r="A510" t="s">
        <v>1664</v>
      </c>
      <c r="B510" t="s">
        <v>124</v>
      </c>
      <c r="C510" t="s">
        <v>481</v>
      </c>
      <c r="D510" t="s">
        <v>331</v>
      </c>
      <c r="E510" t="s">
        <v>453</v>
      </c>
      <c r="F510" t="s">
        <v>440</v>
      </c>
      <c r="G510" t="s">
        <v>454</v>
      </c>
      <c r="H510" t="s">
        <v>391</v>
      </c>
      <c r="I510" t="s">
        <v>410</v>
      </c>
      <c r="J510" s="1">
        <v>44974</v>
      </c>
      <c r="K510" s="1">
        <v>45010</v>
      </c>
      <c r="L510">
        <v>36</v>
      </c>
      <c r="M510" s="2">
        <v>84944</v>
      </c>
      <c r="N510" s="2">
        <v>181643</v>
      </c>
      <c r="O510" s="2">
        <v>96699</v>
      </c>
      <c r="P510">
        <v>2</v>
      </c>
      <c r="Q510">
        <v>178.8</v>
      </c>
      <c r="R510">
        <v>27</v>
      </c>
      <c r="S510" t="s">
        <v>394</v>
      </c>
      <c r="T510" t="s">
        <v>503</v>
      </c>
      <c r="U510" t="s">
        <v>416</v>
      </c>
      <c r="V510">
        <v>0</v>
      </c>
      <c r="W510" t="s">
        <v>1665</v>
      </c>
      <c r="X510">
        <v>31</v>
      </c>
      <c r="Y510" t="s">
        <v>422</v>
      </c>
      <c r="Z510" t="s">
        <v>1666</v>
      </c>
      <c r="AA510">
        <v>407</v>
      </c>
      <c r="AB510">
        <v>35</v>
      </c>
      <c r="AC510">
        <v>8</v>
      </c>
      <c r="AD510" t="s">
        <v>435</v>
      </c>
      <c r="AE510">
        <v>2</v>
      </c>
      <c r="AF510">
        <v>1</v>
      </c>
      <c r="AG510" t="s">
        <v>415</v>
      </c>
      <c r="AH510">
        <v>16.809999999999999</v>
      </c>
      <c r="AI510" t="s">
        <v>401</v>
      </c>
      <c r="AJ510">
        <v>0</v>
      </c>
      <c r="AK510">
        <v>485203</v>
      </c>
      <c r="AL510" t="s">
        <v>425</v>
      </c>
      <c r="AM510">
        <v>124617</v>
      </c>
      <c r="AN510">
        <v>7</v>
      </c>
      <c r="AO510">
        <v>365</v>
      </c>
      <c r="AP510" t="s">
        <v>437</v>
      </c>
      <c r="AQ510" s="2">
        <v>96699</v>
      </c>
    </row>
    <row r="511" spans="1:43" x14ac:dyDescent="0.25">
      <c r="A511" t="s">
        <v>1667</v>
      </c>
      <c r="B511" t="s">
        <v>306</v>
      </c>
      <c r="C511" t="s">
        <v>428</v>
      </c>
      <c r="D511" t="s">
        <v>340</v>
      </c>
      <c r="E511" t="s">
        <v>406</v>
      </c>
      <c r="F511" t="s">
        <v>485</v>
      </c>
      <c r="G511" t="s">
        <v>454</v>
      </c>
      <c r="H511" t="s">
        <v>431</v>
      </c>
      <c r="I511" t="s">
        <v>492</v>
      </c>
      <c r="J511" s="1">
        <v>45366</v>
      </c>
      <c r="K511" s="1">
        <v>45426</v>
      </c>
      <c r="L511">
        <v>60</v>
      </c>
      <c r="M511" s="2">
        <v>27155</v>
      </c>
      <c r="N511" s="2">
        <v>138877</v>
      </c>
      <c r="O511" s="2">
        <v>111722</v>
      </c>
      <c r="P511">
        <v>0</v>
      </c>
      <c r="Q511">
        <v>687</v>
      </c>
      <c r="R511">
        <v>7</v>
      </c>
      <c r="S511" t="s">
        <v>394</v>
      </c>
      <c r="T511" t="s">
        <v>503</v>
      </c>
      <c r="U511" t="s">
        <v>412</v>
      </c>
      <c r="V511">
        <v>0</v>
      </c>
      <c r="W511" t="s">
        <v>761</v>
      </c>
      <c r="X511">
        <v>6</v>
      </c>
      <c r="Y511" t="s">
        <v>462</v>
      </c>
      <c r="Z511" t="s">
        <v>1247</v>
      </c>
      <c r="AA511">
        <v>132</v>
      </c>
      <c r="AB511">
        <v>34</v>
      </c>
      <c r="AC511">
        <v>13</v>
      </c>
      <c r="AD511" t="s">
        <v>457</v>
      </c>
      <c r="AE511">
        <v>7</v>
      </c>
      <c r="AF511">
        <v>1</v>
      </c>
      <c r="AG511" t="s">
        <v>424</v>
      </c>
      <c r="AH511">
        <v>15.09</v>
      </c>
      <c r="AI511" t="s">
        <v>436</v>
      </c>
      <c r="AJ511">
        <v>0</v>
      </c>
      <c r="AK511">
        <v>180053</v>
      </c>
      <c r="AL511" t="s">
        <v>402</v>
      </c>
      <c r="AM511">
        <v>15714</v>
      </c>
      <c r="AN511">
        <v>1</v>
      </c>
      <c r="AO511">
        <v>365</v>
      </c>
      <c r="AP511" t="s">
        <v>445</v>
      </c>
      <c r="AQ511" s="2">
        <v>111722</v>
      </c>
    </row>
    <row r="512" spans="1:43" x14ac:dyDescent="0.25">
      <c r="A512" t="s">
        <v>1668</v>
      </c>
      <c r="B512" t="s">
        <v>88</v>
      </c>
      <c r="C512" t="s">
        <v>468</v>
      </c>
      <c r="D512" t="s">
        <v>333</v>
      </c>
      <c r="E512" t="s">
        <v>388</v>
      </c>
      <c r="F512" t="s">
        <v>407</v>
      </c>
      <c r="G512" t="s">
        <v>390</v>
      </c>
      <c r="H512" t="s">
        <v>420</v>
      </c>
      <c r="I512" t="s">
        <v>469</v>
      </c>
      <c r="J512" s="1">
        <v>44763</v>
      </c>
      <c r="K512" s="1">
        <v>44797</v>
      </c>
      <c r="L512">
        <v>34</v>
      </c>
      <c r="M512" s="2">
        <v>428453</v>
      </c>
      <c r="N512" s="2">
        <v>441435</v>
      </c>
      <c r="O512" s="2">
        <v>12982</v>
      </c>
      <c r="P512">
        <v>16</v>
      </c>
      <c r="Q512">
        <v>430.4</v>
      </c>
      <c r="R512">
        <v>70</v>
      </c>
      <c r="S512" t="s">
        <v>411</v>
      </c>
      <c r="T512" t="s">
        <v>411</v>
      </c>
      <c r="U512" t="s">
        <v>416</v>
      </c>
      <c r="V512">
        <v>84</v>
      </c>
      <c r="W512" t="s">
        <v>1669</v>
      </c>
      <c r="X512">
        <v>43</v>
      </c>
      <c r="Y512" t="s">
        <v>397</v>
      </c>
      <c r="Z512" t="s">
        <v>1271</v>
      </c>
      <c r="AA512">
        <v>187</v>
      </c>
      <c r="AB512">
        <v>43</v>
      </c>
      <c r="AC512">
        <v>57</v>
      </c>
      <c r="AD512" t="s">
        <v>444</v>
      </c>
      <c r="AE512">
        <v>14</v>
      </c>
      <c r="AF512">
        <v>4</v>
      </c>
      <c r="AG512" t="s">
        <v>400</v>
      </c>
      <c r="AH512">
        <v>4.6399999999999997</v>
      </c>
      <c r="AI512" t="s">
        <v>436</v>
      </c>
      <c r="AJ512">
        <v>45460</v>
      </c>
      <c r="AK512">
        <v>475716</v>
      </c>
      <c r="AL512" t="s">
        <v>402</v>
      </c>
      <c r="AM512">
        <v>432598</v>
      </c>
      <c r="AN512">
        <v>5</v>
      </c>
      <c r="AO512">
        <v>30</v>
      </c>
      <c r="AP512" t="s">
        <v>437</v>
      </c>
      <c r="AQ512" s="2">
        <v>12982</v>
      </c>
    </row>
    <row r="513" spans="1:43" x14ac:dyDescent="0.25">
      <c r="A513" t="s">
        <v>1670</v>
      </c>
      <c r="B513" t="s">
        <v>245</v>
      </c>
      <c r="C513" t="s">
        <v>468</v>
      </c>
      <c r="D513" t="s">
        <v>327</v>
      </c>
      <c r="E513" t="s">
        <v>388</v>
      </c>
      <c r="F513" t="s">
        <v>389</v>
      </c>
      <c r="G513" t="s">
        <v>408</v>
      </c>
      <c r="H513" t="s">
        <v>431</v>
      </c>
      <c r="I513" t="s">
        <v>492</v>
      </c>
      <c r="J513" s="1">
        <v>45381</v>
      </c>
      <c r="K513" s="1">
        <v>45413</v>
      </c>
      <c r="L513">
        <v>32</v>
      </c>
      <c r="M513" s="2">
        <v>426582</v>
      </c>
      <c r="N513" s="2">
        <v>471364</v>
      </c>
      <c r="O513" s="2">
        <v>44782</v>
      </c>
      <c r="P513">
        <v>7</v>
      </c>
      <c r="Q513">
        <v>845.9</v>
      </c>
      <c r="R513">
        <v>38</v>
      </c>
      <c r="S513" t="s">
        <v>393</v>
      </c>
      <c r="T513" t="s">
        <v>393</v>
      </c>
      <c r="U513" t="s">
        <v>395</v>
      </c>
      <c r="V513">
        <v>0</v>
      </c>
      <c r="W513" t="s">
        <v>1522</v>
      </c>
      <c r="X513">
        <v>5</v>
      </c>
      <c r="Y513" t="s">
        <v>422</v>
      </c>
      <c r="Z513" t="s">
        <v>953</v>
      </c>
      <c r="AA513">
        <v>308</v>
      </c>
      <c r="AB513">
        <v>118</v>
      </c>
      <c r="AC513">
        <v>41</v>
      </c>
      <c r="AD513" t="s">
        <v>435</v>
      </c>
      <c r="AE513">
        <v>12</v>
      </c>
      <c r="AF513">
        <v>2</v>
      </c>
      <c r="AG513" t="s">
        <v>415</v>
      </c>
      <c r="AH513">
        <v>14.41</v>
      </c>
      <c r="AI513" t="s">
        <v>479</v>
      </c>
      <c r="AJ513">
        <v>0</v>
      </c>
      <c r="AK513">
        <v>120669</v>
      </c>
      <c r="AL513" t="s">
        <v>425</v>
      </c>
      <c r="AM513">
        <v>462462</v>
      </c>
      <c r="AN513">
        <v>7</v>
      </c>
      <c r="AO513">
        <v>180</v>
      </c>
      <c r="AP513" t="s">
        <v>437</v>
      </c>
      <c r="AQ513" s="2">
        <v>44782</v>
      </c>
    </row>
    <row r="514" spans="1:43" x14ac:dyDescent="0.25">
      <c r="A514" t="s">
        <v>1671</v>
      </c>
      <c r="B514" t="s">
        <v>125</v>
      </c>
      <c r="C514" t="s">
        <v>428</v>
      </c>
      <c r="D514" t="s">
        <v>341</v>
      </c>
      <c r="E514" t="s">
        <v>429</v>
      </c>
      <c r="F514" t="s">
        <v>389</v>
      </c>
      <c r="G514" t="s">
        <v>430</v>
      </c>
      <c r="H514" t="s">
        <v>409</v>
      </c>
      <c r="I514" t="s">
        <v>392</v>
      </c>
      <c r="J514" s="1">
        <v>44728</v>
      </c>
      <c r="K514" s="1">
        <v>44766</v>
      </c>
      <c r="L514">
        <v>38</v>
      </c>
      <c r="M514" s="2">
        <v>210260</v>
      </c>
      <c r="N514" s="2">
        <v>245368</v>
      </c>
      <c r="O514" s="2">
        <v>35108</v>
      </c>
      <c r="P514">
        <v>4</v>
      </c>
      <c r="Q514">
        <v>101.3</v>
      </c>
      <c r="R514">
        <v>97</v>
      </c>
      <c r="S514" t="s">
        <v>411</v>
      </c>
      <c r="T514" t="s">
        <v>503</v>
      </c>
      <c r="U514" t="s">
        <v>412</v>
      </c>
      <c r="V514">
        <v>0</v>
      </c>
      <c r="W514" t="s">
        <v>742</v>
      </c>
      <c r="X514">
        <v>6</v>
      </c>
      <c r="Y514" t="s">
        <v>449</v>
      </c>
      <c r="Z514" t="s">
        <v>1672</v>
      </c>
      <c r="AA514">
        <v>183</v>
      </c>
      <c r="AB514">
        <v>42</v>
      </c>
      <c r="AC514">
        <v>79</v>
      </c>
      <c r="AD514" t="s">
        <v>399</v>
      </c>
      <c r="AE514">
        <v>14</v>
      </c>
      <c r="AF514">
        <v>7</v>
      </c>
      <c r="AG514" t="s">
        <v>415</v>
      </c>
      <c r="AH514">
        <v>15.52</v>
      </c>
      <c r="AI514" t="s">
        <v>479</v>
      </c>
      <c r="AJ514">
        <v>64657</v>
      </c>
      <c r="AK514">
        <v>345191</v>
      </c>
      <c r="AL514" t="s">
        <v>425</v>
      </c>
      <c r="AM514">
        <v>233402</v>
      </c>
      <c r="AN514">
        <v>5</v>
      </c>
      <c r="AO514">
        <v>365</v>
      </c>
      <c r="AP514" t="s">
        <v>426</v>
      </c>
      <c r="AQ514" s="2">
        <v>35108</v>
      </c>
    </row>
    <row r="515" spans="1:43" x14ac:dyDescent="0.25">
      <c r="A515" t="s">
        <v>1673</v>
      </c>
      <c r="B515" t="s">
        <v>300</v>
      </c>
      <c r="C515" t="s">
        <v>387</v>
      </c>
      <c r="D515" t="s">
        <v>339</v>
      </c>
      <c r="E515" t="s">
        <v>388</v>
      </c>
      <c r="F515" t="s">
        <v>407</v>
      </c>
      <c r="G515" t="s">
        <v>454</v>
      </c>
      <c r="H515" t="s">
        <v>420</v>
      </c>
      <c r="I515" t="s">
        <v>410</v>
      </c>
      <c r="J515" s="1">
        <v>45446</v>
      </c>
      <c r="K515" s="1">
        <v>45462</v>
      </c>
      <c r="L515">
        <v>16</v>
      </c>
      <c r="M515" s="2">
        <v>276963</v>
      </c>
      <c r="N515" s="2">
        <v>344531</v>
      </c>
      <c r="O515" s="2">
        <v>67568</v>
      </c>
      <c r="P515">
        <v>2</v>
      </c>
      <c r="Q515">
        <v>441.5</v>
      </c>
      <c r="R515">
        <v>41</v>
      </c>
      <c r="S515" t="s">
        <v>393</v>
      </c>
      <c r="T515" t="s">
        <v>411</v>
      </c>
      <c r="U515" t="s">
        <v>412</v>
      </c>
      <c r="V515">
        <v>59</v>
      </c>
      <c r="W515" t="s">
        <v>465</v>
      </c>
      <c r="X515">
        <v>42</v>
      </c>
      <c r="Y515" t="s">
        <v>422</v>
      </c>
      <c r="Z515" t="s">
        <v>578</v>
      </c>
      <c r="AA515">
        <v>142</v>
      </c>
      <c r="AB515">
        <v>99</v>
      </c>
      <c r="AC515">
        <v>59</v>
      </c>
      <c r="AD515" t="s">
        <v>444</v>
      </c>
      <c r="AE515">
        <v>0</v>
      </c>
      <c r="AF515">
        <v>4</v>
      </c>
      <c r="AG515" t="s">
        <v>400</v>
      </c>
      <c r="AH515">
        <v>7.83</v>
      </c>
      <c r="AI515" t="s">
        <v>479</v>
      </c>
      <c r="AJ515">
        <v>0</v>
      </c>
      <c r="AK515">
        <v>417377</v>
      </c>
      <c r="AL515" t="s">
        <v>402</v>
      </c>
      <c r="AM515">
        <v>277227</v>
      </c>
      <c r="AN515">
        <v>10</v>
      </c>
      <c r="AO515">
        <v>180</v>
      </c>
      <c r="AP515" t="s">
        <v>403</v>
      </c>
      <c r="AQ515" s="2">
        <v>67568</v>
      </c>
    </row>
    <row r="516" spans="1:43" x14ac:dyDescent="0.25">
      <c r="A516" t="s">
        <v>1674</v>
      </c>
      <c r="B516" t="s">
        <v>132</v>
      </c>
      <c r="C516" t="s">
        <v>405</v>
      </c>
      <c r="D516" t="s">
        <v>324</v>
      </c>
      <c r="E516" t="s">
        <v>406</v>
      </c>
      <c r="F516" t="s">
        <v>485</v>
      </c>
      <c r="G516" t="s">
        <v>454</v>
      </c>
      <c r="H516" t="s">
        <v>409</v>
      </c>
      <c r="I516" t="s">
        <v>410</v>
      </c>
      <c r="J516" s="1">
        <v>45703</v>
      </c>
      <c r="K516" s="1">
        <v>45755</v>
      </c>
      <c r="L516">
        <v>52</v>
      </c>
      <c r="M516" s="2">
        <v>376318</v>
      </c>
      <c r="N516" s="2">
        <v>407912</v>
      </c>
      <c r="O516" s="2">
        <v>31594</v>
      </c>
      <c r="P516">
        <v>4</v>
      </c>
      <c r="Q516">
        <v>248.7</v>
      </c>
      <c r="R516">
        <v>37</v>
      </c>
      <c r="S516" t="s">
        <v>393</v>
      </c>
      <c r="T516" t="s">
        <v>394</v>
      </c>
      <c r="U516" t="s">
        <v>416</v>
      </c>
      <c r="V516">
        <v>89</v>
      </c>
      <c r="W516" t="s">
        <v>1495</v>
      </c>
      <c r="X516">
        <v>12</v>
      </c>
      <c r="Y516" t="s">
        <v>449</v>
      </c>
      <c r="Z516" t="s">
        <v>581</v>
      </c>
      <c r="AA516">
        <v>321</v>
      </c>
      <c r="AB516">
        <v>54</v>
      </c>
      <c r="AC516">
        <v>85</v>
      </c>
      <c r="AD516" t="s">
        <v>457</v>
      </c>
      <c r="AE516">
        <v>2</v>
      </c>
      <c r="AF516">
        <v>8</v>
      </c>
      <c r="AG516" t="s">
        <v>400</v>
      </c>
      <c r="AH516">
        <v>12.32</v>
      </c>
      <c r="AI516" t="s">
        <v>436</v>
      </c>
      <c r="AJ516">
        <v>0</v>
      </c>
      <c r="AK516">
        <v>769800</v>
      </c>
      <c r="AL516" t="s">
        <v>416</v>
      </c>
      <c r="AM516">
        <v>413210</v>
      </c>
      <c r="AN516">
        <v>6</v>
      </c>
      <c r="AO516">
        <v>30</v>
      </c>
      <c r="AP516" t="s">
        <v>437</v>
      </c>
      <c r="AQ516" s="2">
        <v>31594</v>
      </c>
    </row>
    <row r="517" spans="1:43" x14ac:dyDescent="0.25">
      <c r="A517" t="s">
        <v>1675</v>
      </c>
      <c r="B517" t="s">
        <v>102</v>
      </c>
      <c r="C517" t="s">
        <v>468</v>
      </c>
      <c r="D517" t="s">
        <v>332</v>
      </c>
      <c r="E517" t="s">
        <v>429</v>
      </c>
      <c r="F517" t="s">
        <v>440</v>
      </c>
      <c r="G517" t="s">
        <v>390</v>
      </c>
      <c r="H517" t="s">
        <v>447</v>
      </c>
      <c r="I517" t="s">
        <v>432</v>
      </c>
      <c r="J517" s="1">
        <v>45170</v>
      </c>
      <c r="K517" s="1">
        <v>45206</v>
      </c>
      <c r="L517">
        <v>36</v>
      </c>
      <c r="M517" s="2">
        <v>310692</v>
      </c>
      <c r="N517" s="2">
        <v>401642</v>
      </c>
      <c r="O517" s="2">
        <v>90950</v>
      </c>
      <c r="P517">
        <v>16</v>
      </c>
      <c r="Q517">
        <v>534.6</v>
      </c>
      <c r="R517">
        <v>60</v>
      </c>
      <c r="S517" t="s">
        <v>393</v>
      </c>
      <c r="T517" t="s">
        <v>393</v>
      </c>
      <c r="U517" t="s">
        <v>416</v>
      </c>
      <c r="V517">
        <v>69</v>
      </c>
      <c r="W517" t="s">
        <v>1676</v>
      </c>
      <c r="X517">
        <v>29</v>
      </c>
      <c r="Y517" t="s">
        <v>422</v>
      </c>
      <c r="Z517" t="s">
        <v>683</v>
      </c>
      <c r="AA517">
        <v>10</v>
      </c>
      <c r="AB517">
        <v>64</v>
      </c>
      <c r="AC517">
        <v>52</v>
      </c>
      <c r="AD517" t="s">
        <v>399</v>
      </c>
      <c r="AE517">
        <v>7</v>
      </c>
      <c r="AF517">
        <v>2</v>
      </c>
      <c r="AG517" t="s">
        <v>415</v>
      </c>
      <c r="AH517">
        <v>4.51</v>
      </c>
      <c r="AI517" t="s">
        <v>479</v>
      </c>
      <c r="AJ517">
        <v>0</v>
      </c>
      <c r="AK517">
        <v>836955</v>
      </c>
      <c r="AL517" t="s">
        <v>425</v>
      </c>
      <c r="AM517">
        <v>316738</v>
      </c>
      <c r="AN517">
        <v>1</v>
      </c>
      <c r="AO517">
        <v>180</v>
      </c>
      <c r="AP517" t="s">
        <v>403</v>
      </c>
      <c r="AQ517" s="2">
        <v>90950</v>
      </c>
    </row>
    <row r="518" spans="1:43" x14ac:dyDescent="0.25">
      <c r="A518" t="s">
        <v>1677</v>
      </c>
      <c r="B518" t="s">
        <v>265</v>
      </c>
      <c r="C518" t="s">
        <v>439</v>
      </c>
      <c r="D518" t="s">
        <v>343</v>
      </c>
      <c r="E518" t="s">
        <v>429</v>
      </c>
      <c r="F518" t="s">
        <v>389</v>
      </c>
      <c r="G518" t="s">
        <v>430</v>
      </c>
      <c r="H518" t="s">
        <v>391</v>
      </c>
      <c r="I518" t="s">
        <v>492</v>
      </c>
      <c r="J518" s="1">
        <v>45475</v>
      </c>
      <c r="K518" s="1">
        <v>45486</v>
      </c>
      <c r="L518">
        <v>11</v>
      </c>
      <c r="M518" s="2">
        <v>306205</v>
      </c>
      <c r="N518" s="2">
        <v>325520</v>
      </c>
      <c r="O518" s="2">
        <v>19315</v>
      </c>
      <c r="P518">
        <v>14</v>
      </c>
      <c r="Q518">
        <v>202.2</v>
      </c>
      <c r="R518">
        <v>32</v>
      </c>
      <c r="S518" t="s">
        <v>393</v>
      </c>
      <c r="T518" t="s">
        <v>411</v>
      </c>
      <c r="U518" t="s">
        <v>395</v>
      </c>
      <c r="V518">
        <v>0</v>
      </c>
      <c r="W518" t="s">
        <v>1678</v>
      </c>
      <c r="X518">
        <v>2</v>
      </c>
      <c r="Y518" t="s">
        <v>449</v>
      </c>
      <c r="Z518" t="s">
        <v>874</v>
      </c>
      <c r="AA518">
        <v>258</v>
      </c>
      <c r="AB518">
        <v>48</v>
      </c>
      <c r="AC518">
        <v>78</v>
      </c>
      <c r="AD518" t="s">
        <v>435</v>
      </c>
      <c r="AE518">
        <v>2</v>
      </c>
      <c r="AF518">
        <v>5</v>
      </c>
      <c r="AG518" t="s">
        <v>424</v>
      </c>
      <c r="AH518">
        <v>4.07</v>
      </c>
      <c r="AI518" t="s">
        <v>401</v>
      </c>
      <c r="AJ518">
        <v>0</v>
      </c>
      <c r="AK518">
        <v>845935</v>
      </c>
      <c r="AL518" t="s">
        <v>425</v>
      </c>
      <c r="AM518">
        <v>314622</v>
      </c>
      <c r="AN518">
        <v>3</v>
      </c>
      <c r="AO518">
        <v>180</v>
      </c>
      <c r="AP518" t="s">
        <v>417</v>
      </c>
      <c r="AQ518" s="2">
        <v>19315</v>
      </c>
    </row>
    <row r="519" spans="1:43" x14ac:dyDescent="0.25">
      <c r="A519" t="s">
        <v>1679</v>
      </c>
      <c r="B519" t="s">
        <v>271</v>
      </c>
      <c r="C519" t="s">
        <v>468</v>
      </c>
      <c r="D519" t="s">
        <v>340</v>
      </c>
      <c r="E519" t="s">
        <v>460</v>
      </c>
      <c r="F519" t="s">
        <v>440</v>
      </c>
      <c r="G519" t="s">
        <v>408</v>
      </c>
      <c r="H519" t="s">
        <v>473</v>
      </c>
      <c r="I519" t="s">
        <v>492</v>
      </c>
      <c r="J519" s="1">
        <v>44725</v>
      </c>
      <c r="K519" s="1">
        <v>44739</v>
      </c>
      <c r="L519">
        <v>14</v>
      </c>
      <c r="M519" s="2">
        <v>160906</v>
      </c>
      <c r="N519" s="2">
        <v>126922</v>
      </c>
      <c r="O519" s="2">
        <v>-33984</v>
      </c>
      <c r="P519">
        <v>2</v>
      </c>
      <c r="Q519">
        <v>894</v>
      </c>
      <c r="R519">
        <v>31</v>
      </c>
      <c r="S519" t="s">
        <v>393</v>
      </c>
      <c r="T519" t="s">
        <v>503</v>
      </c>
      <c r="U519" t="s">
        <v>412</v>
      </c>
      <c r="V519">
        <v>0</v>
      </c>
      <c r="W519" t="s">
        <v>1468</v>
      </c>
      <c r="X519">
        <v>20</v>
      </c>
      <c r="Y519" t="s">
        <v>449</v>
      </c>
      <c r="Z519" t="s">
        <v>1680</v>
      </c>
      <c r="AA519">
        <v>65</v>
      </c>
      <c r="AB519">
        <v>52</v>
      </c>
      <c r="AC519">
        <v>88</v>
      </c>
      <c r="AD519" t="s">
        <v>457</v>
      </c>
      <c r="AE519">
        <v>16</v>
      </c>
      <c r="AF519">
        <v>1</v>
      </c>
      <c r="AG519" t="s">
        <v>451</v>
      </c>
      <c r="AH519">
        <v>2.1</v>
      </c>
      <c r="AI519" t="s">
        <v>436</v>
      </c>
      <c r="AJ519">
        <v>0</v>
      </c>
      <c r="AK519">
        <v>38974</v>
      </c>
      <c r="AL519" t="s">
        <v>402</v>
      </c>
      <c r="AM519">
        <v>158818</v>
      </c>
      <c r="AN519">
        <v>12</v>
      </c>
      <c r="AO519">
        <v>180</v>
      </c>
      <c r="AP519" t="s">
        <v>417</v>
      </c>
      <c r="AQ519" s="2">
        <v>-33984</v>
      </c>
    </row>
    <row r="520" spans="1:43" x14ac:dyDescent="0.25">
      <c r="A520" t="s">
        <v>1681</v>
      </c>
      <c r="B520" t="s">
        <v>222</v>
      </c>
      <c r="C520" t="s">
        <v>468</v>
      </c>
      <c r="D520" t="s">
        <v>341</v>
      </c>
      <c r="E520" t="s">
        <v>453</v>
      </c>
      <c r="F520" t="s">
        <v>485</v>
      </c>
      <c r="G520" t="s">
        <v>390</v>
      </c>
      <c r="H520" t="s">
        <v>391</v>
      </c>
      <c r="I520" t="s">
        <v>492</v>
      </c>
      <c r="J520" s="1">
        <v>45925</v>
      </c>
      <c r="K520" s="1">
        <v>45944</v>
      </c>
      <c r="L520">
        <v>19</v>
      </c>
      <c r="M520" s="2">
        <v>322022</v>
      </c>
      <c r="N520" s="2">
        <v>321979</v>
      </c>
      <c r="O520" s="2">
        <v>-43</v>
      </c>
      <c r="P520">
        <v>21</v>
      </c>
      <c r="Q520">
        <v>547.79999999999995</v>
      </c>
      <c r="R520">
        <v>40</v>
      </c>
      <c r="S520" t="s">
        <v>393</v>
      </c>
      <c r="T520" t="s">
        <v>394</v>
      </c>
      <c r="U520" t="s">
        <v>416</v>
      </c>
      <c r="V520">
        <v>48</v>
      </c>
      <c r="W520" t="s">
        <v>1470</v>
      </c>
      <c r="X520">
        <v>28</v>
      </c>
      <c r="Y520" t="s">
        <v>442</v>
      </c>
      <c r="Z520" t="s">
        <v>1682</v>
      </c>
      <c r="AA520">
        <v>459</v>
      </c>
      <c r="AB520">
        <v>47</v>
      </c>
      <c r="AC520">
        <v>20</v>
      </c>
      <c r="AD520" t="s">
        <v>457</v>
      </c>
      <c r="AE520">
        <v>14</v>
      </c>
      <c r="AF520">
        <v>7</v>
      </c>
      <c r="AG520" t="s">
        <v>424</v>
      </c>
      <c r="AH520">
        <v>9.0299999999999994</v>
      </c>
      <c r="AI520" t="s">
        <v>436</v>
      </c>
      <c r="AJ520">
        <v>0</v>
      </c>
      <c r="AK520">
        <v>935873</v>
      </c>
      <c r="AL520" t="s">
        <v>402</v>
      </c>
      <c r="AM520">
        <v>341835</v>
      </c>
      <c r="AN520">
        <v>0</v>
      </c>
      <c r="AO520">
        <v>365</v>
      </c>
      <c r="AP520" t="s">
        <v>426</v>
      </c>
      <c r="AQ520" s="2">
        <v>-43</v>
      </c>
    </row>
    <row r="521" spans="1:43" x14ac:dyDescent="0.25">
      <c r="A521" t="s">
        <v>1683</v>
      </c>
      <c r="B521" t="s">
        <v>45</v>
      </c>
      <c r="C521" t="s">
        <v>428</v>
      </c>
      <c r="D521" t="s">
        <v>315</v>
      </c>
      <c r="E521" t="s">
        <v>496</v>
      </c>
      <c r="F521" t="s">
        <v>485</v>
      </c>
      <c r="G521" t="s">
        <v>454</v>
      </c>
      <c r="H521" t="s">
        <v>409</v>
      </c>
      <c r="I521" t="s">
        <v>469</v>
      </c>
      <c r="J521" s="1">
        <v>45835</v>
      </c>
      <c r="K521" s="1">
        <v>45870</v>
      </c>
      <c r="L521">
        <v>35</v>
      </c>
      <c r="M521" s="2">
        <v>464524</v>
      </c>
      <c r="N521" s="2">
        <v>530702</v>
      </c>
      <c r="O521" s="2">
        <v>66178</v>
      </c>
      <c r="P521">
        <v>2</v>
      </c>
      <c r="Q521">
        <v>291.5</v>
      </c>
      <c r="R521">
        <v>37</v>
      </c>
      <c r="S521" t="s">
        <v>393</v>
      </c>
      <c r="T521" t="s">
        <v>411</v>
      </c>
      <c r="U521" t="s">
        <v>416</v>
      </c>
      <c r="V521">
        <v>83</v>
      </c>
      <c r="W521" t="s">
        <v>571</v>
      </c>
      <c r="X521">
        <v>17</v>
      </c>
      <c r="Y521" t="s">
        <v>449</v>
      </c>
      <c r="Z521" t="s">
        <v>1380</v>
      </c>
      <c r="AA521">
        <v>382</v>
      </c>
      <c r="AB521">
        <v>34</v>
      </c>
      <c r="AC521">
        <v>19</v>
      </c>
      <c r="AD521" t="s">
        <v>457</v>
      </c>
      <c r="AE521">
        <v>21</v>
      </c>
      <c r="AF521">
        <v>3</v>
      </c>
      <c r="AG521" t="s">
        <v>400</v>
      </c>
      <c r="AH521">
        <v>16.760000000000002</v>
      </c>
      <c r="AI521" t="s">
        <v>401</v>
      </c>
      <c r="AJ521">
        <v>0</v>
      </c>
      <c r="AK521">
        <v>613709</v>
      </c>
      <c r="AL521" t="s">
        <v>416</v>
      </c>
      <c r="AM521">
        <v>499234</v>
      </c>
      <c r="AN521">
        <v>12</v>
      </c>
      <c r="AO521">
        <v>365</v>
      </c>
      <c r="AP521" t="s">
        <v>403</v>
      </c>
      <c r="AQ521" s="2">
        <v>66178</v>
      </c>
    </row>
    <row r="522" spans="1:43" x14ac:dyDescent="0.25">
      <c r="A522" t="s">
        <v>1684</v>
      </c>
      <c r="B522" t="s">
        <v>7</v>
      </c>
      <c r="C522" t="s">
        <v>405</v>
      </c>
      <c r="D522" t="s">
        <v>316</v>
      </c>
      <c r="E522" t="s">
        <v>453</v>
      </c>
      <c r="F522" t="s">
        <v>440</v>
      </c>
      <c r="G522" t="s">
        <v>408</v>
      </c>
      <c r="H522" t="s">
        <v>420</v>
      </c>
      <c r="I522" t="s">
        <v>392</v>
      </c>
      <c r="J522" s="1">
        <v>45874</v>
      </c>
      <c r="K522" s="1">
        <v>45922</v>
      </c>
      <c r="L522">
        <v>48</v>
      </c>
      <c r="M522" s="2">
        <v>15667</v>
      </c>
      <c r="N522" s="2">
        <v>99270</v>
      </c>
      <c r="O522" s="2">
        <v>83603</v>
      </c>
      <c r="P522">
        <v>2</v>
      </c>
      <c r="Q522">
        <v>692.7</v>
      </c>
      <c r="R522">
        <v>23</v>
      </c>
      <c r="S522" t="s">
        <v>394</v>
      </c>
      <c r="T522" t="s">
        <v>394</v>
      </c>
      <c r="U522" t="s">
        <v>416</v>
      </c>
      <c r="V522">
        <v>0</v>
      </c>
      <c r="W522" t="s">
        <v>1685</v>
      </c>
      <c r="X522">
        <v>14</v>
      </c>
      <c r="Y522" t="s">
        <v>397</v>
      </c>
      <c r="Z522" t="s">
        <v>1240</v>
      </c>
      <c r="AA522">
        <v>16</v>
      </c>
      <c r="AB522">
        <v>78</v>
      </c>
      <c r="AC522">
        <v>31</v>
      </c>
      <c r="AD522" t="s">
        <v>399</v>
      </c>
      <c r="AE522">
        <v>19</v>
      </c>
      <c r="AF522">
        <v>5</v>
      </c>
      <c r="AG522" t="s">
        <v>415</v>
      </c>
      <c r="AH522">
        <v>1.91</v>
      </c>
      <c r="AI522" t="s">
        <v>458</v>
      </c>
      <c r="AJ522">
        <v>0</v>
      </c>
      <c r="AK522">
        <v>501111</v>
      </c>
      <c r="AL522" t="s">
        <v>425</v>
      </c>
      <c r="AM522">
        <v>-3051</v>
      </c>
      <c r="AN522">
        <v>4</v>
      </c>
      <c r="AO522">
        <v>365</v>
      </c>
      <c r="AP522" t="s">
        <v>403</v>
      </c>
      <c r="AQ522" s="2">
        <v>83603</v>
      </c>
    </row>
    <row r="523" spans="1:43" x14ac:dyDescent="0.25">
      <c r="A523" t="s">
        <v>1686</v>
      </c>
      <c r="B523" t="s">
        <v>246</v>
      </c>
      <c r="C523" t="s">
        <v>439</v>
      </c>
      <c r="D523" t="s">
        <v>329</v>
      </c>
      <c r="E523" t="s">
        <v>453</v>
      </c>
      <c r="F523" t="s">
        <v>440</v>
      </c>
      <c r="G523" t="s">
        <v>430</v>
      </c>
      <c r="H523" t="s">
        <v>391</v>
      </c>
      <c r="I523" t="s">
        <v>410</v>
      </c>
      <c r="J523" s="1">
        <v>45415</v>
      </c>
      <c r="K523" s="1">
        <v>45426</v>
      </c>
      <c r="L523">
        <v>11</v>
      </c>
      <c r="M523" s="2">
        <v>230721</v>
      </c>
      <c r="N523" s="2">
        <v>265017</v>
      </c>
      <c r="O523" s="2">
        <v>34296</v>
      </c>
      <c r="P523">
        <v>2</v>
      </c>
      <c r="Q523">
        <v>91.7</v>
      </c>
      <c r="R523">
        <v>22</v>
      </c>
      <c r="S523" t="s">
        <v>394</v>
      </c>
      <c r="T523" t="s">
        <v>503</v>
      </c>
      <c r="U523" t="s">
        <v>395</v>
      </c>
      <c r="V523">
        <v>92</v>
      </c>
      <c r="W523" t="s">
        <v>1125</v>
      </c>
      <c r="X523">
        <v>21</v>
      </c>
      <c r="Y523" t="s">
        <v>442</v>
      </c>
      <c r="Z523" t="s">
        <v>1687</v>
      </c>
      <c r="AA523">
        <v>68</v>
      </c>
      <c r="AB523">
        <v>93</v>
      </c>
      <c r="AC523">
        <v>1</v>
      </c>
      <c r="AD523" t="s">
        <v>399</v>
      </c>
      <c r="AE523">
        <v>0</v>
      </c>
      <c r="AF523">
        <v>3</v>
      </c>
      <c r="AG523" t="s">
        <v>451</v>
      </c>
      <c r="AH523">
        <v>15.73</v>
      </c>
      <c r="AI523" t="s">
        <v>436</v>
      </c>
      <c r="AJ523">
        <v>2925</v>
      </c>
      <c r="AK523">
        <v>947353</v>
      </c>
      <c r="AL523" t="s">
        <v>425</v>
      </c>
      <c r="AM523">
        <v>232969</v>
      </c>
      <c r="AN523">
        <v>9</v>
      </c>
      <c r="AO523">
        <v>365</v>
      </c>
      <c r="AP523" t="s">
        <v>437</v>
      </c>
      <c r="AQ523" s="2">
        <v>34296</v>
      </c>
    </row>
    <row r="524" spans="1:43" x14ac:dyDescent="0.25">
      <c r="A524" t="s">
        <v>1688</v>
      </c>
      <c r="B524" t="s">
        <v>269</v>
      </c>
      <c r="C524" t="s">
        <v>468</v>
      </c>
      <c r="D524" t="s">
        <v>328</v>
      </c>
      <c r="E524" t="s">
        <v>453</v>
      </c>
      <c r="F524" t="s">
        <v>419</v>
      </c>
      <c r="G524" t="s">
        <v>454</v>
      </c>
      <c r="H524" t="s">
        <v>473</v>
      </c>
      <c r="I524" t="s">
        <v>392</v>
      </c>
      <c r="J524" s="1">
        <v>45213</v>
      </c>
      <c r="K524" s="1">
        <v>45259</v>
      </c>
      <c r="L524">
        <v>46</v>
      </c>
      <c r="M524" s="2">
        <v>410276</v>
      </c>
      <c r="N524" s="2">
        <v>498595</v>
      </c>
      <c r="O524" s="2">
        <v>88319</v>
      </c>
      <c r="P524">
        <v>16</v>
      </c>
      <c r="Q524">
        <v>622.20000000000005</v>
      </c>
      <c r="R524">
        <v>85</v>
      </c>
      <c r="S524" t="s">
        <v>411</v>
      </c>
      <c r="T524" t="s">
        <v>411</v>
      </c>
      <c r="U524" t="s">
        <v>395</v>
      </c>
      <c r="V524">
        <v>57</v>
      </c>
      <c r="W524" t="s">
        <v>1689</v>
      </c>
      <c r="X524">
        <v>24</v>
      </c>
      <c r="Y524" t="s">
        <v>442</v>
      </c>
      <c r="Z524" t="s">
        <v>1126</v>
      </c>
      <c r="AA524">
        <v>18</v>
      </c>
      <c r="AB524">
        <v>97</v>
      </c>
      <c r="AC524">
        <v>15</v>
      </c>
      <c r="AD524" t="s">
        <v>435</v>
      </c>
      <c r="AE524">
        <v>4</v>
      </c>
      <c r="AF524">
        <v>5</v>
      </c>
      <c r="AG524" t="s">
        <v>415</v>
      </c>
      <c r="AH524">
        <v>2.5099999999999998</v>
      </c>
      <c r="AI524" t="s">
        <v>401</v>
      </c>
      <c r="AJ524">
        <v>0</v>
      </c>
      <c r="AK524">
        <v>107260</v>
      </c>
      <c r="AL524" t="s">
        <v>425</v>
      </c>
      <c r="AM524">
        <v>411412</v>
      </c>
      <c r="AN524">
        <v>12</v>
      </c>
      <c r="AO524">
        <v>365</v>
      </c>
      <c r="AP524" t="s">
        <v>417</v>
      </c>
      <c r="AQ524" s="2">
        <v>88319</v>
      </c>
    </row>
    <row r="525" spans="1:43" x14ac:dyDescent="0.25">
      <c r="A525" t="s">
        <v>1690</v>
      </c>
      <c r="B525" t="s">
        <v>33</v>
      </c>
      <c r="C525" t="s">
        <v>387</v>
      </c>
      <c r="D525" t="s">
        <v>315</v>
      </c>
      <c r="E525" t="s">
        <v>460</v>
      </c>
      <c r="F525" t="s">
        <v>419</v>
      </c>
      <c r="G525" t="s">
        <v>430</v>
      </c>
      <c r="H525" t="s">
        <v>473</v>
      </c>
      <c r="I525" t="s">
        <v>492</v>
      </c>
      <c r="J525" s="1">
        <v>45930</v>
      </c>
      <c r="K525" s="1">
        <v>45963</v>
      </c>
      <c r="L525">
        <v>33</v>
      </c>
      <c r="M525" s="2">
        <v>211473</v>
      </c>
      <c r="N525" s="2">
        <v>249756</v>
      </c>
      <c r="O525" s="2">
        <v>38283</v>
      </c>
      <c r="P525">
        <v>14</v>
      </c>
      <c r="Q525">
        <v>239.2</v>
      </c>
      <c r="R525">
        <v>22</v>
      </c>
      <c r="S525" t="s">
        <v>394</v>
      </c>
      <c r="T525" t="s">
        <v>503</v>
      </c>
      <c r="U525" t="s">
        <v>395</v>
      </c>
      <c r="V525">
        <v>0</v>
      </c>
      <c r="W525" t="s">
        <v>1101</v>
      </c>
      <c r="X525">
        <v>12</v>
      </c>
      <c r="Y525" t="s">
        <v>449</v>
      </c>
      <c r="Z525" t="s">
        <v>1102</v>
      </c>
      <c r="AA525">
        <v>373</v>
      </c>
      <c r="AB525">
        <v>16</v>
      </c>
      <c r="AC525">
        <v>40</v>
      </c>
      <c r="AD525" t="s">
        <v>444</v>
      </c>
      <c r="AE525">
        <v>21</v>
      </c>
      <c r="AF525">
        <v>7</v>
      </c>
      <c r="AG525" t="s">
        <v>451</v>
      </c>
      <c r="AH525">
        <v>1.39</v>
      </c>
      <c r="AI525" t="s">
        <v>436</v>
      </c>
      <c r="AJ525">
        <v>18218</v>
      </c>
      <c r="AK525">
        <v>322721</v>
      </c>
      <c r="AL525" t="s">
        <v>402</v>
      </c>
      <c r="AM525">
        <v>221157</v>
      </c>
      <c r="AN525">
        <v>7</v>
      </c>
      <c r="AO525">
        <v>180</v>
      </c>
      <c r="AP525" t="s">
        <v>403</v>
      </c>
      <c r="AQ525" s="2">
        <v>38283</v>
      </c>
    </row>
    <row r="526" spans="1:43" x14ac:dyDescent="0.25">
      <c r="A526" t="s">
        <v>1691</v>
      </c>
      <c r="B526" t="s">
        <v>61</v>
      </c>
      <c r="C526" t="s">
        <v>387</v>
      </c>
      <c r="D526" t="s">
        <v>338</v>
      </c>
      <c r="E526" t="s">
        <v>429</v>
      </c>
      <c r="F526" t="s">
        <v>419</v>
      </c>
      <c r="G526" t="s">
        <v>408</v>
      </c>
      <c r="H526" t="s">
        <v>473</v>
      </c>
      <c r="I526" t="s">
        <v>492</v>
      </c>
      <c r="J526" s="1">
        <v>45356</v>
      </c>
      <c r="K526" s="1">
        <v>45415</v>
      </c>
      <c r="L526">
        <v>59</v>
      </c>
      <c r="M526" s="2">
        <v>148276</v>
      </c>
      <c r="N526" s="2">
        <v>226890</v>
      </c>
      <c r="O526" s="2">
        <v>78614</v>
      </c>
      <c r="P526">
        <v>16</v>
      </c>
      <c r="Q526">
        <v>378.1</v>
      </c>
      <c r="R526">
        <v>13</v>
      </c>
      <c r="S526" t="s">
        <v>394</v>
      </c>
      <c r="T526" t="s">
        <v>503</v>
      </c>
      <c r="U526" t="s">
        <v>395</v>
      </c>
      <c r="V526">
        <v>57</v>
      </c>
      <c r="W526" t="s">
        <v>1131</v>
      </c>
      <c r="X526">
        <v>35</v>
      </c>
      <c r="Y526" t="s">
        <v>449</v>
      </c>
      <c r="Z526" t="s">
        <v>1692</v>
      </c>
      <c r="AA526">
        <v>442</v>
      </c>
      <c r="AB526">
        <v>46</v>
      </c>
      <c r="AC526">
        <v>35</v>
      </c>
      <c r="AD526" t="s">
        <v>457</v>
      </c>
      <c r="AE526">
        <v>2</v>
      </c>
      <c r="AF526">
        <v>4</v>
      </c>
      <c r="AG526" t="s">
        <v>451</v>
      </c>
      <c r="AH526">
        <v>15.01</v>
      </c>
      <c r="AI526" t="s">
        <v>436</v>
      </c>
      <c r="AJ526">
        <v>0</v>
      </c>
      <c r="AK526">
        <v>763363</v>
      </c>
      <c r="AL526" t="s">
        <v>416</v>
      </c>
      <c r="AM526">
        <v>141780</v>
      </c>
      <c r="AN526">
        <v>10</v>
      </c>
      <c r="AO526">
        <v>90</v>
      </c>
      <c r="AP526" t="s">
        <v>403</v>
      </c>
      <c r="AQ526" s="2">
        <v>78614</v>
      </c>
    </row>
    <row r="527" spans="1:43" x14ac:dyDescent="0.25">
      <c r="A527" t="s">
        <v>1693</v>
      </c>
      <c r="B527" t="s">
        <v>26</v>
      </c>
      <c r="C527" t="s">
        <v>387</v>
      </c>
      <c r="D527" t="s">
        <v>315</v>
      </c>
      <c r="E527" t="s">
        <v>453</v>
      </c>
      <c r="F527" t="s">
        <v>407</v>
      </c>
      <c r="G527" t="s">
        <v>408</v>
      </c>
      <c r="H527" t="s">
        <v>447</v>
      </c>
      <c r="I527" t="s">
        <v>469</v>
      </c>
      <c r="J527" s="1">
        <v>45665</v>
      </c>
      <c r="K527" s="1">
        <v>45695</v>
      </c>
      <c r="L527">
        <v>30</v>
      </c>
      <c r="M527" s="2">
        <v>251014</v>
      </c>
      <c r="N527" s="2">
        <v>276221</v>
      </c>
      <c r="O527" s="2">
        <v>25207</v>
      </c>
      <c r="P527">
        <v>9</v>
      </c>
      <c r="Q527">
        <v>121</v>
      </c>
      <c r="R527">
        <v>3</v>
      </c>
      <c r="S527" t="s">
        <v>394</v>
      </c>
      <c r="T527" t="s">
        <v>394</v>
      </c>
      <c r="U527" t="s">
        <v>412</v>
      </c>
      <c r="V527">
        <v>85</v>
      </c>
      <c r="W527" t="s">
        <v>619</v>
      </c>
      <c r="X527">
        <v>13</v>
      </c>
      <c r="Y527" t="s">
        <v>462</v>
      </c>
      <c r="Z527" t="s">
        <v>874</v>
      </c>
      <c r="AA527">
        <v>474</v>
      </c>
      <c r="AB527">
        <v>100</v>
      </c>
      <c r="AC527">
        <v>11</v>
      </c>
      <c r="AD527" t="s">
        <v>399</v>
      </c>
      <c r="AE527">
        <v>2</v>
      </c>
      <c r="AF527">
        <v>4</v>
      </c>
      <c r="AG527" t="s">
        <v>415</v>
      </c>
      <c r="AH527">
        <v>4.8</v>
      </c>
      <c r="AI527" t="s">
        <v>458</v>
      </c>
      <c r="AJ527">
        <v>0</v>
      </c>
      <c r="AK527">
        <v>767176</v>
      </c>
      <c r="AL527" t="s">
        <v>425</v>
      </c>
      <c r="AM527">
        <v>241283</v>
      </c>
      <c r="AN527">
        <v>7</v>
      </c>
      <c r="AO527">
        <v>30</v>
      </c>
      <c r="AP527" t="s">
        <v>403</v>
      </c>
      <c r="AQ527" s="2">
        <v>25207</v>
      </c>
    </row>
    <row r="528" spans="1:43" x14ac:dyDescent="0.25">
      <c r="A528" t="s">
        <v>1694</v>
      </c>
      <c r="B528" t="s">
        <v>52</v>
      </c>
      <c r="C528" t="s">
        <v>439</v>
      </c>
      <c r="D528" t="s">
        <v>343</v>
      </c>
      <c r="E528" t="s">
        <v>496</v>
      </c>
      <c r="F528" t="s">
        <v>485</v>
      </c>
      <c r="G528" t="s">
        <v>390</v>
      </c>
      <c r="H528" t="s">
        <v>431</v>
      </c>
      <c r="I528" t="s">
        <v>392</v>
      </c>
      <c r="J528" s="1">
        <v>45449</v>
      </c>
      <c r="K528" s="1">
        <v>45503</v>
      </c>
      <c r="L528">
        <v>54</v>
      </c>
      <c r="M528" s="2">
        <v>48257</v>
      </c>
      <c r="N528" s="2">
        <v>130662</v>
      </c>
      <c r="O528" s="2">
        <v>82405</v>
      </c>
      <c r="P528">
        <v>9</v>
      </c>
      <c r="Q528">
        <v>617.79999999999995</v>
      </c>
      <c r="R528">
        <v>14</v>
      </c>
      <c r="S528" t="s">
        <v>394</v>
      </c>
      <c r="T528" t="s">
        <v>394</v>
      </c>
      <c r="U528" t="s">
        <v>416</v>
      </c>
      <c r="V528">
        <v>98</v>
      </c>
      <c r="W528" t="s">
        <v>1695</v>
      </c>
      <c r="X528">
        <v>27</v>
      </c>
      <c r="Y528" t="s">
        <v>422</v>
      </c>
      <c r="Z528" t="s">
        <v>1696</v>
      </c>
      <c r="AA528">
        <v>165</v>
      </c>
      <c r="AB528">
        <v>101</v>
      </c>
      <c r="AC528">
        <v>38</v>
      </c>
      <c r="AD528" t="s">
        <v>444</v>
      </c>
      <c r="AE528">
        <v>0</v>
      </c>
      <c r="AF528">
        <v>6</v>
      </c>
      <c r="AG528" t="s">
        <v>424</v>
      </c>
      <c r="AH528">
        <v>15.25</v>
      </c>
      <c r="AI528" t="s">
        <v>458</v>
      </c>
      <c r="AJ528">
        <v>0</v>
      </c>
      <c r="AK528">
        <v>504012</v>
      </c>
      <c r="AL528" t="s">
        <v>416</v>
      </c>
      <c r="AM528">
        <v>72004</v>
      </c>
      <c r="AN528">
        <v>6</v>
      </c>
      <c r="AO528">
        <v>365</v>
      </c>
      <c r="AP528" t="s">
        <v>426</v>
      </c>
      <c r="AQ528" s="2">
        <v>82405</v>
      </c>
    </row>
    <row r="529" spans="1:43" x14ac:dyDescent="0.25">
      <c r="A529" t="s">
        <v>1697</v>
      </c>
      <c r="B529" t="s">
        <v>82</v>
      </c>
      <c r="C529" t="s">
        <v>439</v>
      </c>
      <c r="D529" t="s">
        <v>342</v>
      </c>
      <c r="E529" t="s">
        <v>460</v>
      </c>
      <c r="F529" t="s">
        <v>485</v>
      </c>
      <c r="G529" t="s">
        <v>430</v>
      </c>
      <c r="H529" t="s">
        <v>409</v>
      </c>
      <c r="I529" t="s">
        <v>492</v>
      </c>
      <c r="J529" s="1">
        <v>44896</v>
      </c>
      <c r="K529" s="1">
        <v>44933</v>
      </c>
      <c r="L529">
        <v>37</v>
      </c>
      <c r="M529" s="2">
        <v>462355</v>
      </c>
      <c r="N529" s="2">
        <v>552894</v>
      </c>
      <c r="O529" s="2">
        <v>90539</v>
      </c>
      <c r="P529">
        <v>4</v>
      </c>
      <c r="Q529">
        <v>242.2</v>
      </c>
      <c r="R529">
        <v>24</v>
      </c>
      <c r="S529" t="s">
        <v>394</v>
      </c>
      <c r="T529" t="s">
        <v>393</v>
      </c>
      <c r="U529" t="s">
        <v>416</v>
      </c>
      <c r="V529">
        <v>0</v>
      </c>
      <c r="W529" t="s">
        <v>1698</v>
      </c>
      <c r="X529">
        <v>33</v>
      </c>
      <c r="Y529" t="s">
        <v>442</v>
      </c>
      <c r="Z529" t="s">
        <v>581</v>
      </c>
      <c r="AA529">
        <v>45</v>
      </c>
      <c r="AB529">
        <v>88</v>
      </c>
      <c r="AC529">
        <v>14</v>
      </c>
      <c r="AD529" t="s">
        <v>399</v>
      </c>
      <c r="AE529">
        <v>9</v>
      </c>
      <c r="AF529">
        <v>2</v>
      </c>
      <c r="AG529" t="s">
        <v>424</v>
      </c>
      <c r="AH529">
        <v>14.9</v>
      </c>
      <c r="AI529" t="s">
        <v>401</v>
      </c>
      <c r="AJ529">
        <v>0</v>
      </c>
      <c r="AK529">
        <v>655533</v>
      </c>
      <c r="AL529" t="s">
        <v>402</v>
      </c>
      <c r="AM529">
        <v>442663</v>
      </c>
      <c r="AN529">
        <v>8</v>
      </c>
      <c r="AO529">
        <v>90</v>
      </c>
      <c r="AP529" t="s">
        <v>417</v>
      </c>
      <c r="AQ529" s="2">
        <v>90539</v>
      </c>
    </row>
    <row r="530" spans="1:43" x14ac:dyDescent="0.25">
      <c r="A530" t="s">
        <v>1699</v>
      </c>
      <c r="B530" t="s">
        <v>76</v>
      </c>
      <c r="C530" t="s">
        <v>387</v>
      </c>
      <c r="D530" t="s">
        <v>319</v>
      </c>
      <c r="E530" t="s">
        <v>460</v>
      </c>
      <c r="F530" t="s">
        <v>389</v>
      </c>
      <c r="G530" t="s">
        <v>390</v>
      </c>
      <c r="H530" t="s">
        <v>473</v>
      </c>
      <c r="I530" t="s">
        <v>432</v>
      </c>
      <c r="J530" s="1">
        <v>45201</v>
      </c>
      <c r="K530" s="1">
        <v>45237</v>
      </c>
      <c r="L530">
        <v>36</v>
      </c>
      <c r="M530" s="2">
        <v>192981</v>
      </c>
      <c r="N530" s="2">
        <v>252325</v>
      </c>
      <c r="O530" s="2">
        <v>59344</v>
      </c>
      <c r="P530">
        <v>21</v>
      </c>
      <c r="Q530">
        <v>270.60000000000002</v>
      </c>
      <c r="R530">
        <v>63</v>
      </c>
      <c r="S530" t="s">
        <v>411</v>
      </c>
      <c r="T530" t="s">
        <v>411</v>
      </c>
      <c r="U530" t="s">
        <v>412</v>
      </c>
      <c r="V530">
        <v>0</v>
      </c>
      <c r="W530" t="s">
        <v>1700</v>
      </c>
      <c r="X530">
        <v>22</v>
      </c>
      <c r="Y530" t="s">
        <v>442</v>
      </c>
      <c r="Z530" t="s">
        <v>872</v>
      </c>
      <c r="AA530">
        <v>173</v>
      </c>
      <c r="AB530">
        <v>118</v>
      </c>
      <c r="AC530">
        <v>1</v>
      </c>
      <c r="AD530" t="s">
        <v>444</v>
      </c>
      <c r="AE530">
        <v>21</v>
      </c>
      <c r="AF530">
        <v>1</v>
      </c>
      <c r="AG530" t="s">
        <v>451</v>
      </c>
      <c r="AH530">
        <v>12.94</v>
      </c>
      <c r="AI530" t="s">
        <v>436</v>
      </c>
      <c r="AJ530">
        <v>0</v>
      </c>
      <c r="AK530">
        <v>537193</v>
      </c>
      <c r="AL530" t="s">
        <v>416</v>
      </c>
      <c r="AM530">
        <v>188981</v>
      </c>
      <c r="AN530">
        <v>4</v>
      </c>
      <c r="AO530">
        <v>365</v>
      </c>
      <c r="AP530" t="s">
        <v>417</v>
      </c>
      <c r="AQ530" s="2">
        <v>59344</v>
      </c>
    </row>
    <row r="531" spans="1:43" x14ac:dyDescent="0.25">
      <c r="A531" t="s">
        <v>1701</v>
      </c>
      <c r="B531" t="s">
        <v>115</v>
      </c>
      <c r="C531" t="s">
        <v>387</v>
      </c>
      <c r="D531" t="s">
        <v>332</v>
      </c>
      <c r="E531" t="s">
        <v>460</v>
      </c>
      <c r="F531" t="s">
        <v>440</v>
      </c>
      <c r="G531" t="s">
        <v>408</v>
      </c>
      <c r="H531" t="s">
        <v>420</v>
      </c>
      <c r="I531" t="s">
        <v>492</v>
      </c>
      <c r="J531" s="1">
        <v>44623</v>
      </c>
      <c r="K531" s="1">
        <v>44668</v>
      </c>
      <c r="L531">
        <v>45</v>
      </c>
      <c r="M531" s="2">
        <v>225806</v>
      </c>
      <c r="N531" s="2">
        <v>277615</v>
      </c>
      <c r="O531" s="2">
        <v>51809</v>
      </c>
      <c r="P531">
        <v>12</v>
      </c>
      <c r="Q531">
        <v>752.3</v>
      </c>
      <c r="R531">
        <v>60</v>
      </c>
      <c r="S531" t="s">
        <v>393</v>
      </c>
      <c r="T531" t="s">
        <v>393</v>
      </c>
      <c r="U531" t="s">
        <v>395</v>
      </c>
      <c r="V531">
        <v>56</v>
      </c>
      <c r="W531" t="s">
        <v>1440</v>
      </c>
      <c r="X531">
        <v>5</v>
      </c>
      <c r="Y531" t="s">
        <v>449</v>
      </c>
      <c r="Z531" t="s">
        <v>707</v>
      </c>
      <c r="AA531">
        <v>358</v>
      </c>
      <c r="AB531">
        <v>78</v>
      </c>
      <c r="AC531">
        <v>9</v>
      </c>
      <c r="AD531" t="s">
        <v>399</v>
      </c>
      <c r="AE531">
        <v>7</v>
      </c>
      <c r="AF531">
        <v>5</v>
      </c>
      <c r="AG531" t="s">
        <v>400</v>
      </c>
      <c r="AH531">
        <v>2.4</v>
      </c>
      <c r="AI531" t="s">
        <v>458</v>
      </c>
      <c r="AJ531">
        <v>0</v>
      </c>
      <c r="AK531">
        <v>644374</v>
      </c>
      <c r="AL531" t="s">
        <v>402</v>
      </c>
      <c r="AM531">
        <v>252934</v>
      </c>
      <c r="AN531">
        <v>11</v>
      </c>
      <c r="AO531">
        <v>365</v>
      </c>
      <c r="AP531" t="s">
        <v>403</v>
      </c>
      <c r="AQ531" s="2">
        <v>51809</v>
      </c>
    </row>
    <row r="532" spans="1:43" x14ac:dyDescent="0.25">
      <c r="A532" t="s">
        <v>1702</v>
      </c>
      <c r="B532" t="s">
        <v>227</v>
      </c>
      <c r="C532" t="s">
        <v>439</v>
      </c>
      <c r="D532" t="s">
        <v>330</v>
      </c>
      <c r="E532" t="s">
        <v>388</v>
      </c>
      <c r="F532" t="s">
        <v>485</v>
      </c>
      <c r="G532" t="s">
        <v>454</v>
      </c>
      <c r="H532" t="s">
        <v>447</v>
      </c>
      <c r="I532" t="s">
        <v>492</v>
      </c>
      <c r="J532" s="1">
        <v>45829</v>
      </c>
      <c r="K532" s="1">
        <v>45836</v>
      </c>
      <c r="L532">
        <v>7</v>
      </c>
      <c r="M532" s="2">
        <v>151998</v>
      </c>
      <c r="N532" s="2">
        <v>199983</v>
      </c>
      <c r="O532" s="2">
        <v>47985</v>
      </c>
      <c r="P532">
        <v>0</v>
      </c>
      <c r="Q532">
        <v>638.20000000000005</v>
      </c>
      <c r="R532">
        <v>36</v>
      </c>
      <c r="S532" t="s">
        <v>393</v>
      </c>
      <c r="T532" t="s">
        <v>393</v>
      </c>
      <c r="U532" t="s">
        <v>395</v>
      </c>
      <c r="V532">
        <v>0</v>
      </c>
      <c r="W532" t="s">
        <v>1703</v>
      </c>
      <c r="X532">
        <v>16</v>
      </c>
      <c r="Y532" t="s">
        <v>422</v>
      </c>
      <c r="Z532" t="s">
        <v>1704</v>
      </c>
      <c r="AA532">
        <v>375</v>
      </c>
      <c r="AB532">
        <v>90</v>
      </c>
      <c r="AC532">
        <v>43</v>
      </c>
      <c r="AD532" t="s">
        <v>399</v>
      </c>
      <c r="AE532">
        <v>7</v>
      </c>
      <c r="AF532">
        <v>5</v>
      </c>
      <c r="AG532" t="s">
        <v>451</v>
      </c>
      <c r="AH532">
        <v>13.27</v>
      </c>
      <c r="AI532" t="s">
        <v>436</v>
      </c>
      <c r="AJ532">
        <v>0</v>
      </c>
      <c r="AK532">
        <v>383158</v>
      </c>
      <c r="AL532" t="s">
        <v>425</v>
      </c>
      <c r="AM532">
        <v>166842</v>
      </c>
      <c r="AN532">
        <v>12</v>
      </c>
      <c r="AO532">
        <v>90</v>
      </c>
      <c r="AP532" t="s">
        <v>437</v>
      </c>
      <c r="AQ532" s="2">
        <v>47985</v>
      </c>
    </row>
    <row r="533" spans="1:43" x14ac:dyDescent="0.25">
      <c r="A533" t="s">
        <v>1705</v>
      </c>
      <c r="B533" t="s">
        <v>220</v>
      </c>
      <c r="C533" t="s">
        <v>439</v>
      </c>
      <c r="D533" t="s">
        <v>324</v>
      </c>
      <c r="E533" t="s">
        <v>388</v>
      </c>
      <c r="F533" t="s">
        <v>485</v>
      </c>
      <c r="G533" t="s">
        <v>430</v>
      </c>
      <c r="H533" t="s">
        <v>420</v>
      </c>
      <c r="I533" t="s">
        <v>410</v>
      </c>
      <c r="J533" s="1">
        <v>45565</v>
      </c>
      <c r="K533" s="1">
        <v>45593</v>
      </c>
      <c r="L533">
        <v>28</v>
      </c>
      <c r="M533" s="2">
        <v>60106</v>
      </c>
      <c r="N533" s="2">
        <v>90344</v>
      </c>
      <c r="O533" s="2">
        <v>30238</v>
      </c>
      <c r="P533">
        <v>4</v>
      </c>
      <c r="Q533">
        <v>482.5</v>
      </c>
      <c r="R533">
        <v>99</v>
      </c>
      <c r="S533" t="s">
        <v>411</v>
      </c>
      <c r="T533" t="s">
        <v>394</v>
      </c>
      <c r="U533" t="s">
        <v>395</v>
      </c>
      <c r="V533">
        <v>0</v>
      </c>
      <c r="W533" t="s">
        <v>1706</v>
      </c>
      <c r="X533">
        <v>31</v>
      </c>
      <c r="Y533" t="s">
        <v>422</v>
      </c>
      <c r="Z533" t="s">
        <v>1194</v>
      </c>
      <c r="AA533">
        <v>478</v>
      </c>
      <c r="AB533">
        <v>69</v>
      </c>
      <c r="AC533">
        <v>39</v>
      </c>
      <c r="AD533" t="s">
        <v>399</v>
      </c>
      <c r="AE533">
        <v>9</v>
      </c>
      <c r="AF533">
        <v>7</v>
      </c>
      <c r="AG533" t="s">
        <v>451</v>
      </c>
      <c r="AH533">
        <v>13.26</v>
      </c>
      <c r="AI533" t="s">
        <v>436</v>
      </c>
      <c r="AJ533">
        <v>0</v>
      </c>
      <c r="AK533">
        <v>920715</v>
      </c>
      <c r="AL533" t="s">
        <v>416</v>
      </c>
      <c r="AM533">
        <v>60284</v>
      </c>
      <c r="AN533">
        <v>12</v>
      </c>
      <c r="AO533">
        <v>365</v>
      </c>
      <c r="AP533" t="s">
        <v>403</v>
      </c>
      <c r="AQ533" s="2">
        <v>30238</v>
      </c>
    </row>
    <row r="534" spans="1:43" x14ac:dyDescent="0.25">
      <c r="A534" t="s">
        <v>1707</v>
      </c>
      <c r="B534" t="s">
        <v>119</v>
      </c>
      <c r="C534" t="s">
        <v>468</v>
      </c>
      <c r="D534" t="s">
        <v>319</v>
      </c>
      <c r="E534" t="s">
        <v>406</v>
      </c>
      <c r="F534" t="s">
        <v>389</v>
      </c>
      <c r="G534" t="s">
        <v>408</v>
      </c>
      <c r="H534" t="s">
        <v>420</v>
      </c>
      <c r="I534" t="s">
        <v>432</v>
      </c>
      <c r="J534" s="1">
        <v>44762</v>
      </c>
      <c r="K534" s="1">
        <v>44789</v>
      </c>
      <c r="L534">
        <v>27</v>
      </c>
      <c r="M534" s="2">
        <v>325713</v>
      </c>
      <c r="N534" s="2">
        <v>414600</v>
      </c>
      <c r="O534" s="2">
        <v>88887</v>
      </c>
      <c r="P534">
        <v>16</v>
      </c>
      <c r="Q534">
        <v>317.89999999999998</v>
      </c>
      <c r="R534">
        <v>95</v>
      </c>
      <c r="S534" t="s">
        <v>411</v>
      </c>
      <c r="T534" t="s">
        <v>394</v>
      </c>
      <c r="U534" t="s">
        <v>416</v>
      </c>
      <c r="V534">
        <v>72</v>
      </c>
      <c r="W534" t="s">
        <v>1708</v>
      </c>
      <c r="X534">
        <v>38</v>
      </c>
      <c r="Y534" t="s">
        <v>397</v>
      </c>
      <c r="Z534" t="s">
        <v>1182</v>
      </c>
      <c r="AA534">
        <v>200</v>
      </c>
      <c r="AB534">
        <v>31</v>
      </c>
      <c r="AC534">
        <v>86</v>
      </c>
      <c r="AD534" t="s">
        <v>399</v>
      </c>
      <c r="AE534">
        <v>12</v>
      </c>
      <c r="AF534">
        <v>3</v>
      </c>
      <c r="AG534" t="s">
        <v>415</v>
      </c>
      <c r="AH534">
        <v>10.62</v>
      </c>
      <c r="AI534" t="s">
        <v>479</v>
      </c>
      <c r="AJ534">
        <v>47304</v>
      </c>
      <c r="AK534">
        <v>281295</v>
      </c>
      <c r="AL534" t="s">
        <v>416</v>
      </c>
      <c r="AM534">
        <v>342431</v>
      </c>
      <c r="AN534">
        <v>2</v>
      </c>
      <c r="AO534">
        <v>180</v>
      </c>
      <c r="AP534" t="s">
        <v>437</v>
      </c>
      <c r="AQ534" s="2">
        <v>88887</v>
      </c>
    </row>
    <row r="535" spans="1:43" x14ac:dyDescent="0.25">
      <c r="A535" t="s">
        <v>1709</v>
      </c>
      <c r="B535" t="s">
        <v>83</v>
      </c>
      <c r="C535" t="s">
        <v>481</v>
      </c>
      <c r="D535" t="s">
        <v>332</v>
      </c>
      <c r="E535" t="s">
        <v>388</v>
      </c>
      <c r="F535" t="s">
        <v>419</v>
      </c>
      <c r="G535" t="s">
        <v>390</v>
      </c>
      <c r="H535" t="s">
        <v>473</v>
      </c>
      <c r="I535" t="s">
        <v>410</v>
      </c>
      <c r="J535" s="1">
        <v>45300</v>
      </c>
      <c r="K535" s="1">
        <v>45347</v>
      </c>
      <c r="L535">
        <v>47</v>
      </c>
      <c r="M535" s="2">
        <v>172255</v>
      </c>
      <c r="N535" s="2">
        <v>152292</v>
      </c>
      <c r="O535" s="2">
        <v>-19963</v>
      </c>
      <c r="P535">
        <v>12</v>
      </c>
      <c r="Q535">
        <v>610.79999999999995</v>
      </c>
      <c r="R535">
        <v>95</v>
      </c>
      <c r="S535" t="s">
        <v>411</v>
      </c>
      <c r="T535" t="s">
        <v>393</v>
      </c>
      <c r="U535" t="s">
        <v>412</v>
      </c>
      <c r="V535">
        <v>0</v>
      </c>
      <c r="W535" t="s">
        <v>1710</v>
      </c>
      <c r="X535">
        <v>31</v>
      </c>
      <c r="Y535" t="s">
        <v>442</v>
      </c>
      <c r="Z535" t="s">
        <v>695</v>
      </c>
      <c r="AA535">
        <v>68</v>
      </c>
      <c r="AB535">
        <v>20</v>
      </c>
      <c r="AC535">
        <v>79</v>
      </c>
      <c r="AD535" t="s">
        <v>399</v>
      </c>
      <c r="AE535">
        <v>14</v>
      </c>
      <c r="AF535">
        <v>5</v>
      </c>
      <c r="AG535" t="s">
        <v>415</v>
      </c>
      <c r="AH535">
        <v>10.66</v>
      </c>
      <c r="AI535" t="s">
        <v>479</v>
      </c>
      <c r="AJ535">
        <v>48347</v>
      </c>
      <c r="AK535">
        <v>767589</v>
      </c>
      <c r="AL535" t="s">
        <v>425</v>
      </c>
      <c r="AM535">
        <v>177015</v>
      </c>
      <c r="AN535">
        <v>2</v>
      </c>
      <c r="AO535">
        <v>30</v>
      </c>
      <c r="AP535" t="s">
        <v>445</v>
      </c>
      <c r="AQ535" s="2">
        <v>-19963</v>
      </c>
    </row>
    <row r="536" spans="1:43" x14ac:dyDescent="0.25">
      <c r="A536" t="s">
        <v>1711</v>
      </c>
      <c r="B536" t="s">
        <v>66</v>
      </c>
      <c r="C536" t="s">
        <v>481</v>
      </c>
      <c r="D536" t="s">
        <v>338</v>
      </c>
      <c r="E536" t="s">
        <v>388</v>
      </c>
      <c r="F536" t="s">
        <v>419</v>
      </c>
      <c r="G536" t="s">
        <v>408</v>
      </c>
      <c r="H536" t="s">
        <v>420</v>
      </c>
      <c r="I536" t="s">
        <v>432</v>
      </c>
      <c r="J536" s="1">
        <v>44862</v>
      </c>
      <c r="K536" s="1">
        <v>44912</v>
      </c>
      <c r="L536">
        <v>50</v>
      </c>
      <c r="M536" s="2">
        <v>438195</v>
      </c>
      <c r="N536" s="2">
        <v>404793</v>
      </c>
      <c r="O536" s="2">
        <v>-33402</v>
      </c>
      <c r="P536">
        <v>9</v>
      </c>
      <c r="Q536">
        <v>581.70000000000005</v>
      </c>
      <c r="R536">
        <v>1</v>
      </c>
      <c r="S536" t="s">
        <v>394</v>
      </c>
      <c r="T536" t="s">
        <v>393</v>
      </c>
      <c r="U536" t="s">
        <v>416</v>
      </c>
      <c r="V536">
        <v>43</v>
      </c>
      <c r="W536" t="s">
        <v>557</v>
      </c>
      <c r="X536">
        <v>36</v>
      </c>
      <c r="Y536" t="s">
        <v>442</v>
      </c>
      <c r="Z536" t="s">
        <v>1712</v>
      </c>
      <c r="AA536">
        <v>92</v>
      </c>
      <c r="AB536">
        <v>89</v>
      </c>
      <c r="AC536">
        <v>42</v>
      </c>
      <c r="AD536" t="s">
        <v>435</v>
      </c>
      <c r="AE536">
        <v>21</v>
      </c>
      <c r="AF536">
        <v>1</v>
      </c>
      <c r="AG536" t="s">
        <v>451</v>
      </c>
      <c r="AH536">
        <v>8.23</v>
      </c>
      <c r="AI536" t="s">
        <v>401</v>
      </c>
      <c r="AJ536">
        <v>0</v>
      </c>
      <c r="AK536">
        <v>448035</v>
      </c>
      <c r="AL536" t="s">
        <v>402</v>
      </c>
      <c r="AM536">
        <v>442611</v>
      </c>
      <c r="AN536">
        <v>0</v>
      </c>
      <c r="AO536">
        <v>30</v>
      </c>
      <c r="AP536" t="s">
        <v>445</v>
      </c>
      <c r="AQ536" s="2">
        <v>-33402</v>
      </c>
    </row>
    <row r="537" spans="1:43" x14ac:dyDescent="0.25">
      <c r="A537" t="s">
        <v>1713</v>
      </c>
      <c r="B537" t="s">
        <v>202</v>
      </c>
      <c r="C537" t="s">
        <v>428</v>
      </c>
      <c r="D537" t="s">
        <v>322</v>
      </c>
      <c r="E537" t="s">
        <v>388</v>
      </c>
      <c r="F537" t="s">
        <v>440</v>
      </c>
      <c r="G537" t="s">
        <v>454</v>
      </c>
      <c r="H537" t="s">
        <v>447</v>
      </c>
      <c r="I537" t="s">
        <v>469</v>
      </c>
      <c r="J537" s="1">
        <v>44759</v>
      </c>
      <c r="K537" s="1">
        <v>44764</v>
      </c>
      <c r="L537">
        <v>5</v>
      </c>
      <c r="M537" s="2">
        <v>353858</v>
      </c>
      <c r="N537" s="2">
        <v>376275</v>
      </c>
      <c r="O537" s="2">
        <v>22417</v>
      </c>
      <c r="P537">
        <v>21</v>
      </c>
      <c r="Q537">
        <v>33.6</v>
      </c>
      <c r="R537">
        <v>6</v>
      </c>
      <c r="S537" t="s">
        <v>394</v>
      </c>
      <c r="T537" t="s">
        <v>503</v>
      </c>
      <c r="U537" t="s">
        <v>395</v>
      </c>
      <c r="V537">
        <v>0</v>
      </c>
      <c r="W537" t="s">
        <v>1714</v>
      </c>
      <c r="X537">
        <v>2</v>
      </c>
      <c r="Y537" t="s">
        <v>397</v>
      </c>
      <c r="Z537" t="s">
        <v>1325</v>
      </c>
      <c r="AA537">
        <v>339</v>
      </c>
      <c r="AB537">
        <v>55</v>
      </c>
      <c r="AC537">
        <v>77</v>
      </c>
      <c r="AD537" t="s">
        <v>435</v>
      </c>
      <c r="AE537">
        <v>21</v>
      </c>
      <c r="AF537">
        <v>5</v>
      </c>
      <c r="AG537" t="s">
        <v>400</v>
      </c>
      <c r="AH537">
        <v>2.6</v>
      </c>
      <c r="AI537" t="s">
        <v>479</v>
      </c>
      <c r="AJ537">
        <v>0</v>
      </c>
      <c r="AK537">
        <v>207674</v>
      </c>
      <c r="AL537" t="s">
        <v>402</v>
      </c>
      <c r="AM537">
        <v>374344</v>
      </c>
      <c r="AN537">
        <v>12</v>
      </c>
      <c r="AO537">
        <v>180</v>
      </c>
      <c r="AP537" t="s">
        <v>403</v>
      </c>
      <c r="AQ537" s="2">
        <v>22417</v>
      </c>
    </row>
    <row r="538" spans="1:43" x14ac:dyDescent="0.25">
      <c r="A538" t="s">
        <v>1715</v>
      </c>
      <c r="B538" t="s">
        <v>84</v>
      </c>
      <c r="C538" t="s">
        <v>387</v>
      </c>
      <c r="D538" t="s">
        <v>336</v>
      </c>
      <c r="E538" t="s">
        <v>453</v>
      </c>
      <c r="F538" t="s">
        <v>389</v>
      </c>
      <c r="G538" t="s">
        <v>408</v>
      </c>
      <c r="H538" t="s">
        <v>391</v>
      </c>
      <c r="I538" t="s">
        <v>432</v>
      </c>
      <c r="J538" s="1">
        <v>45503</v>
      </c>
      <c r="K538" s="1">
        <v>45534</v>
      </c>
      <c r="L538">
        <v>31</v>
      </c>
      <c r="M538" s="2">
        <v>145511</v>
      </c>
      <c r="N538" s="2">
        <v>141689</v>
      </c>
      <c r="O538" s="2">
        <v>-3822</v>
      </c>
      <c r="P538">
        <v>21</v>
      </c>
      <c r="Q538">
        <v>238.4</v>
      </c>
      <c r="R538">
        <v>18</v>
      </c>
      <c r="S538" t="s">
        <v>394</v>
      </c>
      <c r="T538" t="s">
        <v>503</v>
      </c>
      <c r="U538" t="s">
        <v>416</v>
      </c>
      <c r="V538">
        <v>86</v>
      </c>
      <c r="W538" t="s">
        <v>1716</v>
      </c>
      <c r="X538">
        <v>1</v>
      </c>
      <c r="Y538" t="s">
        <v>462</v>
      </c>
      <c r="Z538" t="s">
        <v>704</v>
      </c>
      <c r="AA538">
        <v>29</v>
      </c>
      <c r="AB538">
        <v>67</v>
      </c>
      <c r="AC538">
        <v>86</v>
      </c>
      <c r="AD538" t="s">
        <v>435</v>
      </c>
      <c r="AE538">
        <v>0</v>
      </c>
      <c r="AF538">
        <v>8</v>
      </c>
      <c r="AG538" t="s">
        <v>415</v>
      </c>
      <c r="AH538">
        <v>12.95</v>
      </c>
      <c r="AI538" t="s">
        <v>458</v>
      </c>
      <c r="AJ538">
        <v>0</v>
      </c>
      <c r="AK538">
        <v>991807</v>
      </c>
      <c r="AL538" t="s">
        <v>425</v>
      </c>
      <c r="AM538">
        <v>134121</v>
      </c>
      <c r="AN538">
        <v>5</v>
      </c>
      <c r="AO538">
        <v>30</v>
      </c>
      <c r="AP538" t="s">
        <v>437</v>
      </c>
      <c r="AQ538" s="2">
        <v>-3822</v>
      </c>
    </row>
    <row r="539" spans="1:43" x14ac:dyDescent="0.25">
      <c r="A539" t="s">
        <v>1717</v>
      </c>
      <c r="B539" t="s">
        <v>16</v>
      </c>
      <c r="C539" t="s">
        <v>468</v>
      </c>
      <c r="D539" t="s">
        <v>323</v>
      </c>
      <c r="E539" t="s">
        <v>429</v>
      </c>
      <c r="F539" t="s">
        <v>419</v>
      </c>
      <c r="G539" t="s">
        <v>390</v>
      </c>
      <c r="H539" t="s">
        <v>420</v>
      </c>
      <c r="I539" t="s">
        <v>392</v>
      </c>
      <c r="J539" s="1">
        <v>45097</v>
      </c>
      <c r="K539" s="1">
        <v>45143</v>
      </c>
      <c r="L539">
        <v>46</v>
      </c>
      <c r="M539" s="2">
        <v>295516</v>
      </c>
      <c r="N539" s="2">
        <v>393978</v>
      </c>
      <c r="O539" s="2">
        <v>98462</v>
      </c>
      <c r="P539">
        <v>7</v>
      </c>
      <c r="Q539">
        <v>396.6</v>
      </c>
      <c r="R539">
        <v>93</v>
      </c>
      <c r="S539" t="s">
        <v>411</v>
      </c>
      <c r="T539" t="s">
        <v>393</v>
      </c>
      <c r="U539" t="s">
        <v>416</v>
      </c>
      <c r="V539">
        <v>95</v>
      </c>
      <c r="W539" t="s">
        <v>1040</v>
      </c>
      <c r="X539">
        <v>30</v>
      </c>
      <c r="Y539" t="s">
        <v>449</v>
      </c>
      <c r="Z539" t="s">
        <v>1490</v>
      </c>
      <c r="AA539">
        <v>73</v>
      </c>
      <c r="AB539">
        <v>94</v>
      </c>
      <c r="AC539">
        <v>62</v>
      </c>
      <c r="AD539" t="s">
        <v>444</v>
      </c>
      <c r="AE539">
        <v>14</v>
      </c>
      <c r="AF539">
        <v>4</v>
      </c>
      <c r="AG539" t="s">
        <v>415</v>
      </c>
      <c r="AH539">
        <v>16.12</v>
      </c>
      <c r="AI539" t="s">
        <v>436</v>
      </c>
      <c r="AJ539">
        <v>0</v>
      </c>
      <c r="AK539">
        <v>748328</v>
      </c>
      <c r="AL539" t="s">
        <v>416</v>
      </c>
      <c r="AM539">
        <v>312879</v>
      </c>
      <c r="AN539">
        <v>7</v>
      </c>
      <c r="AO539">
        <v>365</v>
      </c>
      <c r="AP539" t="s">
        <v>417</v>
      </c>
      <c r="AQ539" s="2">
        <v>98462</v>
      </c>
    </row>
    <row r="540" spans="1:43" x14ac:dyDescent="0.25">
      <c r="A540" t="s">
        <v>1718</v>
      </c>
      <c r="B540" t="s">
        <v>286</v>
      </c>
      <c r="C540" t="s">
        <v>439</v>
      </c>
      <c r="D540" t="s">
        <v>315</v>
      </c>
      <c r="E540" t="s">
        <v>388</v>
      </c>
      <c r="F540" t="s">
        <v>419</v>
      </c>
      <c r="G540" t="s">
        <v>430</v>
      </c>
      <c r="H540" t="s">
        <v>420</v>
      </c>
      <c r="I540" t="s">
        <v>492</v>
      </c>
      <c r="J540" s="1">
        <v>45858</v>
      </c>
      <c r="K540" s="1">
        <v>45857</v>
      </c>
      <c r="L540">
        <v>-1</v>
      </c>
      <c r="M540" s="2">
        <v>76675</v>
      </c>
      <c r="N540" s="2">
        <v>196194</v>
      </c>
      <c r="O540" s="2">
        <v>119519</v>
      </c>
      <c r="P540">
        <v>12</v>
      </c>
      <c r="Q540">
        <v>11.7</v>
      </c>
      <c r="R540">
        <v>44</v>
      </c>
      <c r="S540" t="s">
        <v>393</v>
      </c>
      <c r="T540" t="s">
        <v>393</v>
      </c>
      <c r="U540" t="s">
        <v>395</v>
      </c>
      <c r="V540">
        <v>0</v>
      </c>
      <c r="W540" t="s">
        <v>1719</v>
      </c>
      <c r="X540">
        <v>2</v>
      </c>
      <c r="Y540" t="s">
        <v>462</v>
      </c>
      <c r="Z540" t="s">
        <v>1033</v>
      </c>
      <c r="AA540">
        <v>419</v>
      </c>
      <c r="AB540">
        <v>43</v>
      </c>
      <c r="AC540">
        <v>6</v>
      </c>
      <c r="AD540" t="s">
        <v>457</v>
      </c>
      <c r="AE540">
        <v>2</v>
      </c>
      <c r="AF540">
        <v>8</v>
      </c>
      <c r="AG540" t="s">
        <v>451</v>
      </c>
      <c r="AH540">
        <v>14.99</v>
      </c>
      <c r="AI540" t="s">
        <v>436</v>
      </c>
      <c r="AJ540">
        <v>84065</v>
      </c>
      <c r="AK540">
        <v>960869</v>
      </c>
      <c r="AL540" t="s">
        <v>416</v>
      </c>
      <c r="AM540">
        <v>100993</v>
      </c>
      <c r="AN540">
        <v>8</v>
      </c>
      <c r="AO540">
        <v>30</v>
      </c>
      <c r="AP540" t="s">
        <v>417</v>
      </c>
      <c r="AQ540" s="2">
        <v>119519</v>
      </c>
    </row>
    <row r="541" spans="1:43" x14ac:dyDescent="0.25">
      <c r="A541" t="s">
        <v>1720</v>
      </c>
      <c r="B541" t="s">
        <v>213</v>
      </c>
      <c r="C541" t="s">
        <v>387</v>
      </c>
      <c r="D541" t="s">
        <v>325</v>
      </c>
      <c r="E541" t="s">
        <v>388</v>
      </c>
      <c r="F541" t="s">
        <v>389</v>
      </c>
      <c r="G541" t="s">
        <v>430</v>
      </c>
      <c r="H541" t="s">
        <v>391</v>
      </c>
      <c r="I541" t="s">
        <v>392</v>
      </c>
      <c r="J541" s="1">
        <v>45533</v>
      </c>
      <c r="K541" s="1">
        <v>45583</v>
      </c>
      <c r="L541">
        <v>50</v>
      </c>
      <c r="M541" s="2">
        <v>169903</v>
      </c>
      <c r="N541" s="2">
        <v>216845</v>
      </c>
      <c r="O541" s="2">
        <v>46942</v>
      </c>
      <c r="P541">
        <v>0</v>
      </c>
      <c r="Q541">
        <v>713.5</v>
      </c>
      <c r="R541">
        <v>90</v>
      </c>
      <c r="S541" t="s">
        <v>411</v>
      </c>
      <c r="T541" t="s">
        <v>394</v>
      </c>
      <c r="U541" t="s">
        <v>395</v>
      </c>
      <c r="V541">
        <v>0</v>
      </c>
      <c r="W541" t="s">
        <v>1721</v>
      </c>
      <c r="X541">
        <v>16</v>
      </c>
      <c r="Y541" t="s">
        <v>449</v>
      </c>
      <c r="Z541" t="s">
        <v>984</v>
      </c>
      <c r="AA541">
        <v>23</v>
      </c>
      <c r="AB541">
        <v>95</v>
      </c>
      <c r="AC541">
        <v>34</v>
      </c>
      <c r="AD541" t="s">
        <v>457</v>
      </c>
      <c r="AE541">
        <v>4</v>
      </c>
      <c r="AF541">
        <v>5</v>
      </c>
      <c r="AG541" t="s">
        <v>424</v>
      </c>
      <c r="AH541">
        <v>14.75</v>
      </c>
      <c r="AI541" t="s">
        <v>479</v>
      </c>
      <c r="AJ541">
        <v>0</v>
      </c>
      <c r="AK541">
        <v>213676</v>
      </c>
      <c r="AL541" t="s">
        <v>416</v>
      </c>
      <c r="AM541">
        <v>197125</v>
      </c>
      <c r="AN541">
        <v>7</v>
      </c>
      <c r="AO541">
        <v>30</v>
      </c>
      <c r="AP541" t="s">
        <v>417</v>
      </c>
      <c r="AQ541" s="2">
        <v>46942</v>
      </c>
    </row>
    <row r="542" spans="1:43" x14ac:dyDescent="0.25">
      <c r="A542" t="s">
        <v>1722</v>
      </c>
      <c r="B542" t="s">
        <v>57</v>
      </c>
      <c r="C542" t="s">
        <v>439</v>
      </c>
      <c r="D542" t="s">
        <v>326</v>
      </c>
      <c r="E542" t="s">
        <v>406</v>
      </c>
      <c r="F542" t="s">
        <v>389</v>
      </c>
      <c r="G542" t="s">
        <v>408</v>
      </c>
      <c r="H542" t="s">
        <v>409</v>
      </c>
      <c r="I542" t="s">
        <v>410</v>
      </c>
      <c r="J542" s="1">
        <v>45480</v>
      </c>
      <c r="K542" s="1">
        <v>45484</v>
      </c>
      <c r="L542">
        <v>4</v>
      </c>
      <c r="M542" s="2">
        <v>476686</v>
      </c>
      <c r="N542" s="2">
        <v>440381</v>
      </c>
      <c r="O542" s="2">
        <v>-36305</v>
      </c>
      <c r="P542">
        <v>12</v>
      </c>
      <c r="Q542">
        <v>190.1</v>
      </c>
      <c r="R542">
        <v>9</v>
      </c>
      <c r="S542" t="s">
        <v>394</v>
      </c>
      <c r="T542" t="s">
        <v>411</v>
      </c>
      <c r="U542" t="s">
        <v>395</v>
      </c>
      <c r="V542">
        <v>0</v>
      </c>
      <c r="W542" t="s">
        <v>974</v>
      </c>
      <c r="X542">
        <v>26</v>
      </c>
      <c r="Y542" t="s">
        <v>422</v>
      </c>
      <c r="Z542" t="s">
        <v>1033</v>
      </c>
      <c r="AA542">
        <v>426</v>
      </c>
      <c r="AB542">
        <v>79</v>
      </c>
      <c r="AC542">
        <v>14</v>
      </c>
      <c r="AD542" t="s">
        <v>399</v>
      </c>
      <c r="AE542">
        <v>2</v>
      </c>
      <c r="AF542">
        <v>8</v>
      </c>
      <c r="AG542" t="s">
        <v>451</v>
      </c>
      <c r="AH542">
        <v>3.64</v>
      </c>
      <c r="AI542" t="s">
        <v>436</v>
      </c>
      <c r="AJ542">
        <v>0</v>
      </c>
      <c r="AK542">
        <v>469963</v>
      </c>
      <c r="AL542" t="s">
        <v>402</v>
      </c>
      <c r="AM542">
        <v>461815</v>
      </c>
      <c r="AN542">
        <v>11</v>
      </c>
      <c r="AO542">
        <v>90</v>
      </c>
      <c r="AP542" t="s">
        <v>445</v>
      </c>
      <c r="AQ542" s="2">
        <v>-36305</v>
      </c>
    </row>
    <row r="543" spans="1:43" x14ac:dyDescent="0.25">
      <c r="A543" t="s">
        <v>1723</v>
      </c>
      <c r="B543" t="s">
        <v>146</v>
      </c>
      <c r="C543" t="s">
        <v>428</v>
      </c>
      <c r="D543" t="s">
        <v>331</v>
      </c>
      <c r="E543" t="s">
        <v>406</v>
      </c>
      <c r="F543" t="s">
        <v>485</v>
      </c>
      <c r="G543" t="s">
        <v>408</v>
      </c>
      <c r="H543" t="s">
        <v>447</v>
      </c>
      <c r="I543" t="s">
        <v>392</v>
      </c>
      <c r="J543" s="1">
        <v>45686</v>
      </c>
      <c r="K543" s="1">
        <v>45727</v>
      </c>
      <c r="L543">
        <v>41</v>
      </c>
      <c r="M543" s="2">
        <v>264814</v>
      </c>
      <c r="N543" s="2">
        <v>320703</v>
      </c>
      <c r="O543" s="2">
        <v>55889</v>
      </c>
      <c r="P543">
        <v>16</v>
      </c>
      <c r="Q543">
        <v>855.8</v>
      </c>
      <c r="R543">
        <v>83</v>
      </c>
      <c r="S543" t="s">
        <v>411</v>
      </c>
      <c r="T543" t="s">
        <v>393</v>
      </c>
      <c r="U543" t="s">
        <v>412</v>
      </c>
      <c r="V543">
        <v>45</v>
      </c>
      <c r="W543" t="s">
        <v>1645</v>
      </c>
      <c r="X543">
        <v>24</v>
      </c>
      <c r="Y543" t="s">
        <v>397</v>
      </c>
      <c r="Z543" t="s">
        <v>456</v>
      </c>
      <c r="AA543">
        <v>51</v>
      </c>
      <c r="AB543">
        <v>25</v>
      </c>
      <c r="AC543">
        <v>70</v>
      </c>
      <c r="AD543" t="s">
        <v>399</v>
      </c>
      <c r="AE543">
        <v>2</v>
      </c>
      <c r="AF543">
        <v>4</v>
      </c>
      <c r="AG543" t="s">
        <v>451</v>
      </c>
      <c r="AH543">
        <v>9.44</v>
      </c>
      <c r="AI543" t="s">
        <v>458</v>
      </c>
      <c r="AJ543">
        <v>0</v>
      </c>
      <c r="AK543">
        <v>504814</v>
      </c>
      <c r="AL543" t="s">
        <v>416</v>
      </c>
      <c r="AM543">
        <v>277144</v>
      </c>
      <c r="AN543">
        <v>4</v>
      </c>
      <c r="AO543">
        <v>180</v>
      </c>
      <c r="AP543" t="s">
        <v>437</v>
      </c>
      <c r="AQ543" s="2">
        <v>55889</v>
      </c>
    </row>
    <row r="544" spans="1:43" x14ac:dyDescent="0.25">
      <c r="A544" t="s">
        <v>1724</v>
      </c>
      <c r="B544" t="s">
        <v>254</v>
      </c>
      <c r="C544" t="s">
        <v>405</v>
      </c>
      <c r="D544" t="s">
        <v>327</v>
      </c>
      <c r="E544" t="s">
        <v>429</v>
      </c>
      <c r="F544" t="s">
        <v>389</v>
      </c>
      <c r="G544" t="s">
        <v>390</v>
      </c>
      <c r="H544" t="s">
        <v>391</v>
      </c>
      <c r="I544" t="s">
        <v>410</v>
      </c>
      <c r="J544" s="1">
        <v>45352</v>
      </c>
      <c r="K544" s="1">
        <v>45351</v>
      </c>
      <c r="L544">
        <v>-1</v>
      </c>
      <c r="M544" s="2">
        <v>61546</v>
      </c>
      <c r="N544" s="2">
        <v>129129</v>
      </c>
      <c r="O544" s="2">
        <v>67583</v>
      </c>
      <c r="P544">
        <v>21</v>
      </c>
      <c r="Q544">
        <v>561.70000000000005</v>
      </c>
      <c r="R544">
        <v>20</v>
      </c>
      <c r="S544" t="s">
        <v>394</v>
      </c>
      <c r="T544" t="s">
        <v>393</v>
      </c>
      <c r="U544" t="s">
        <v>395</v>
      </c>
      <c r="V544">
        <v>66</v>
      </c>
      <c r="W544" t="s">
        <v>557</v>
      </c>
      <c r="X544">
        <v>14</v>
      </c>
      <c r="Y544" t="s">
        <v>449</v>
      </c>
      <c r="Z544" t="s">
        <v>1725</v>
      </c>
      <c r="AA544">
        <v>54</v>
      </c>
      <c r="AB544">
        <v>74</v>
      </c>
      <c r="AC544">
        <v>57</v>
      </c>
      <c r="AD544" t="s">
        <v>444</v>
      </c>
      <c r="AE544">
        <v>2</v>
      </c>
      <c r="AF544">
        <v>6</v>
      </c>
      <c r="AG544" t="s">
        <v>451</v>
      </c>
      <c r="AH544">
        <v>13.84</v>
      </c>
      <c r="AI544" t="s">
        <v>401</v>
      </c>
      <c r="AJ544">
        <v>0</v>
      </c>
      <c r="AK544">
        <v>441606</v>
      </c>
      <c r="AL544" t="s">
        <v>402</v>
      </c>
      <c r="AM544">
        <v>56948</v>
      </c>
      <c r="AN544">
        <v>0</v>
      </c>
      <c r="AO544">
        <v>90</v>
      </c>
      <c r="AP544" t="s">
        <v>445</v>
      </c>
      <c r="AQ544" s="2">
        <v>67583</v>
      </c>
    </row>
    <row r="545" spans="1:43" x14ac:dyDescent="0.25">
      <c r="A545" t="s">
        <v>1726</v>
      </c>
      <c r="B545" t="s">
        <v>219</v>
      </c>
      <c r="C545" t="s">
        <v>481</v>
      </c>
      <c r="D545" t="s">
        <v>311</v>
      </c>
      <c r="E545" t="s">
        <v>429</v>
      </c>
      <c r="F545" t="s">
        <v>407</v>
      </c>
      <c r="G545" t="s">
        <v>408</v>
      </c>
      <c r="H545" t="s">
        <v>447</v>
      </c>
      <c r="I545" t="s">
        <v>432</v>
      </c>
      <c r="J545" s="1">
        <v>44813</v>
      </c>
      <c r="K545" s="1">
        <v>44850</v>
      </c>
      <c r="L545">
        <v>37</v>
      </c>
      <c r="M545" s="2">
        <v>220312</v>
      </c>
      <c r="N545" s="2">
        <v>326850</v>
      </c>
      <c r="O545" s="2">
        <v>106538</v>
      </c>
      <c r="P545">
        <v>2</v>
      </c>
      <c r="Q545">
        <v>772.8</v>
      </c>
      <c r="R545">
        <v>94</v>
      </c>
      <c r="S545" t="s">
        <v>411</v>
      </c>
      <c r="T545" t="s">
        <v>394</v>
      </c>
      <c r="U545" t="s">
        <v>412</v>
      </c>
      <c r="V545">
        <v>62</v>
      </c>
      <c r="W545" t="s">
        <v>1727</v>
      </c>
      <c r="X545">
        <v>10</v>
      </c>
      <c r="Y545" t="s">
        <v>442</v>
      </c>
      <c r="Z545" t="s">
        <v>1619</v>
      </c>
      <c r="AA545">
        <v>300</v>
      </c>
      <c r="AB545">
        <v>56</v>
      </c>
      <c r="AC545">
        <v>87</v>
      </c>
      <c r="AD545" t="s">
        <v>444</v>
      </c>
      <c r="AE545">
        <v>16</v>
      </c>
      <c r="AF545">
        <v>1</v>
      </c>
      <c r="AG545" t="s">
        <v>415</v>
      </c>
      <c r="AH545">
        <v>0.64</v>
      </c>
      <c r="AI545" t="s">
        <v>436</v>
      </c>
      <c r="AJ545">
        <v>0</v>
      </c>
      <c r="AK545">
        <v>533552</v>
      </c>
      <c r="AL545" t="s">
        <v>425</v>
      </c>
      <c r="AM545">
        <v>239578</v>
      </c>
      <c r="AN545">
        <v>4</v>
      </c>
      <c r="AO545">
        <v>365</v>
      </c>
      <c r="AP545" t="s">
        <v>417</v>
      </c>
      <c r="AQ545" s="2">
        <v>106538</v>
      </c>
    </row>
    <row r="546" spans="1:43" x14ac:dyDescent="0.25">
      <c r="A546" t="s">
        <v>1728</v>
      </c>
      <c r="B546" t="s">
        <v>190</v>
      </c>
      <c r="C546" t="s">
        <v>439</v>
      </c>
      <c r="D546" t="s">
        <v>327</v>
      </c>
      <c r="E546" t="s">
        <v>453</v>
      </c>
      <c r="F546" t="s">
        <v>440</v>
      </c>
      <c r="G546" t="s">
        <v>430</v>
      </c>
      <c r="H546" t="s">
        <v>420</v>
      </c>
      <c r="I546" t="s">
        <v>469</v>
      </c>
      <c r="J546" s="1">
        <v>45051</v>
      </c>
      <c r="K546" s="1">
        <v>45070</v>
      </c>
      <c r="L546">
        <v>19</v>
      </c>
      <c r="M546" s="2">
        <v>499309</v>
      </c>
      <c r="N546" s="2">
        <v>490416</v>
      </c>
      <c r="O546" s="2">
        <v>-8893</v>
      </c>
      <c r="P546">
        <v>21</v>
      </c>
      <c r="Q546">
        <v>30.5</v>
      </c>
      <c r="R546">
        <v>83</v>
      </c>
      <c r="S546" t="s">
        <v>411</v>
      </c>
      <c r="T546" t="s">
        <v>503</v>
      </c>
      <c r="U546" t="s">
        <v>395</v>
      </c>
      <c r="V546">
        <v>50</v>
      </c>
      <c r="W546" t="s">
        <v>542</v>
      </c>
      <c r="X546">
        <v>24</v>
      </c>
      <c r="Y546" t="s">
        <v>442</v>
      </c>
      <c r="Z546" t="s">
        <v>661</v>
      </c>
      <c r="AA546">
        <v>175</v>
      </c>
      <c r="AB546">
        <v>69</v>
      </c>
      <c r="AC546">
        <v>88</v>
      </c>
      <c r="AD546" t="s">
        <v>435</v>
      </c>
      <c r="AE546">
        <v>21</v>
      </c>
      <c r="AF546">
        <v>1</v>
      </c>
      <c r="AG546" t="s">
        <v>424</v>
      </c>
      <c r="AH546">
        <v>9.4</v>
      </c>
      <c r="AI546" t="s">
        <v>458</v>
      </c>
      <c r="AJ546">
        <v>0</v>
      </c>
      <c r="AK546">
        <v>571300</v>
      </c>
      <c r="AL546" t="s">
        <v>402</v>
      </c>
      <c r="AM546">
        <v>523447</v>
      </c>
      <c r="AN546">
        <v>2</v>
      </c>
      <c r="AO546">
        <v>365</v>
      </c>
      <c r="AP546" t="s">
        <v>445</v>
      </c>
      <c r="AQ546" s="2">
        <v>-8893</v>
      </c>
    </row>
    <row r="547" spans="1:43" x14ac:dyDescent="0.25">
      <c r="A547" t="s">
        <v>1729</v>
      </c>
      <c r="B547" t="s">
        <v>140</v>
      </c>
      <c r="C547" t="s">
        <v>468</v>
      </c>
      <c r="D547" t="s">
        <v>326</v>
      </c>
      <c r="E547" t="s">
        <v>460</v>
      </c>
      <c r="F547" t="s">
        <v>389</v>
      </c>
      <c r="G547" t="s">
        <v>390</v>
      </c>
      <c r="H547" t="s">
        <v>431</v>
      </c>
      <c r="I547" t="s">
        <v>432</v>
      </c>
      <c r="J547" s="1">
        <v>45658</v>
      </c>
      <c r="K547" s="1">
        <v>45686</v>
      </c>
      <c r="L547">
        <v>28</v>
      </c>
      <c r="M547" s="2">
        <v>366893</v>
      </c>
      <c r="N547" s="2">
        <v>389610</v>
      </c>
      <c r="O547" s="2">
        <v>22717</v>
      </c>
      <c r="P547">
        <v>19</v>
      </c>
      <c r="Q547">
        <v>313.39999999999998</v>
      </c>
      <c r="R547">
        <v>19</v>
      </c>
      <c r="S547" t="s">
        <v>394</v>
      </c>
      <c r="T547" t="s">
        <v>411</v>
      </c>
      <c r="U547" t="s">
        <v>416</v>
      </c>
      <c r="V547">
        <v>0</v>
      </c>
      <c r="W547" t="s">
        <v>855</v>
      </c>
      <c r="X547">
        <v>7</v>
      </c>
      <c r="Y547" t="s">
        <v>422</v>
      </c>
      <c r="Z547" t="s">
        <v>1730</v>
      </c>
      <c r="AA547">
        <v>115</v>
      </c>
      <c r="AB547">
        <v>85</v>
      </c>
      <c r="AC547">
        <v>84</v>
      </c>
      <c r="AD547" t="s">
        <v>444</v>
      </c>
      <c r="AE547">
        <v>0</v>
      </c>
      <c r="AF547">
        <v>7</v>
      </c>
      <c r="AG547" t="s">
        <v>424</v>
      </c>
      <c r="AH547">
        <v>8.4</v>
      </c>
      <c r="AI547" t="s">
        <v>458</v>
      </c>
      <c r="AJ547">
        <v>0</v>
      </c>
      <c r="AK547">
        <v>748099</v>
      </c>
      <c r="AL547" t="s">
        <v>425</v>
      </c>
      <c r="AM547">
        <v>359102</v>
      </c>
      <c r="AN547">
        <v>0</v>
      </c>
      <c r="AO547">
        <v>365</v>
      </c>
      <c r="AP547" t="s">
        <v>417</v>
      </c>
      <c r="AQ547" s="2">
        <v>22717</v>
      </c>
    </row>
    <row r="548" spans="1:43" x14ac:dyDescent="0.25">
      <c r="A548" t="s">
        <v>1731</v>
      </c>
      <c r="B548" t="s">
        <v>288</v>
      </c>
      <c r="C548" t="s">
        <v>468</v>
      </c>
      <c r="D548" t="s">
        <v>339</v>
      </c>
      <c r="E548" t="s">
        <v>406</v>
      </c>
      <c r="F548" t="s">
        <v>419</v>
      </c>
      <c r="G548" t="s">
        <v>390</v>
      </c>
      <c r="H548" t="s">
        <v>431</v>
      </c>
      <c r="I548" t="s">
        <v>392</v>
      </c>
      <c r="J548" s="1">
        <v>45371</v>
      </c>
      <c r="K548" s="1">
        <v>45415</v>
      </c>
      <c r="L548">
        <v>44</v>
      </c>
      <c r="M548" s="2">
        <v>429493</v>
      </c>
      <c r="N548" s="2">
        <v>548791</v>
      </c>
      <c r="O548" s="2">
        <v>119298</v>
      </c>
      <c r="P548">
        <v>9</v>
      </c>
      <c r="Q548">
        <v>169.4</v>
      </c>
      <c r="R548">
        <v>6</v>
      </c>
      <c r="S548" t="s">
        <v>394</v>
      </c>
      <c r="T548" t="s">
        <v>411</v>
      </c>
      <c r="U548" t="s">
        <v>395</v>
      </c>
      <c r="V548">
        <v>0</v>
      </c>
      <c r="W548" t="s">
        <v>1732</v>
      </c>
      <c r="X548">
        <v>36</v>
      </c>
      <c r="Y548" t="s">
        <v>449</v>
      </c>
      <c r="Z548" t="s">
        <v>456</v>
      </c>
      <c r="AA548">
        <v>40</v>
      </c>
      <c r="AB548">
        <v>49</v>
      </c>
      <c r="AC548">
        <v>41</v>
      </c>
      <c r="AD548" t="s">
        <v>444</v>
      </c>
      <c r="AE548">
        <v>16</v>
      </c>
      <c r="AF548">
        <v>3</v>
      </c>
      <c r="AG548" t="s">
        <v>451</v>
      </c>
      <c r="AH548">
        <v>8.48</v>
      </c>
      <c r="AI548" t="s">
        <v>479</v>
      </c>
      <c r="AJ548">
        <v>59474</v>
      </c>
      <c r="AK548">
        <v>765391</v>
      </c>
      <c r="AL548" t="s">
        <v>425</v>
      </c>
      <c r="AM548">
        <v>411905</v>
      </c>
      <c r="AN548">
        <v>5</v>
      </c>
      <c r="AO548">
        <v>180</v>
      </c>
      <c r="AP548" t="s">
        <v>417</v>
      </c>
      <c r="AQ548" s="2">
        <v>119298</v>
      </c>
    </row>
    <row r="549" spans="1:43" x14ac:dyDescent="0.25">
      <c r="A549" t="s">
        <v>1733</v>
      </c>
      <c r="B549" t="s">
        <v>151</v>
      </c>
      <c r="C549" t="s">
        <v>481</v>
      </c>
      <c r="D549" t="s">
        <v>341</v>
      </c>
      <c r="E549" t="s">
        <v>388</v>
      </c>
      <c r="F549" t="s">
        <v>389</v>
      </c>
      <c r="G549" t="s">
        <v>390</v>
      </c>
      <c r="H549" t="s">
        <v>391</v>
      </c>
      <c r="I549" t="s">
        <v>469</v>
      </c>
      <c r="J549" s="1">
        <v>45382</v>
      </c>
      <c r="K549" s="1">
        <v>45442</v>
      </c>
      <c r="L549">
        <v>60</v>
      </c>
      <c r="M549" s="2">
        <v>416809</v>
      </c>
      <c r="N549" s="2">
        <v>471296</v>
      </c>
      <c r="O549" s="2">
        <v>54487</v>
      </c>
      <c r="P549">
        <v>16</v>
      </c>
      <c r="Q549">
        <v>874.5</v>
      </c>
      <c r="R549">
        <v>46</v>
      </c>
      <c r="S549" t="s">
        <v>393</v>
      </c>
      <c r="T549" t="s">
        <v>394</v>
      </c>
      <c r="U549" t="s">
        <v>395</v>
      </c>
      <c r="V549">
        <v>0</v>
      </c>
      <c r="W549" t="s">
        <v>917</v>
      </c>
      <c r="X549">
        <v>38</v>
      </c>
      <c r="Y549" t="s">
        <v>442</v>
      </c>
      <c r="Z549" t="s">
        <v>1682</v>
      </c>
      <c r="AA549">
        <v>315</v>
      </c>
      <c r="AB549">
        <v>26</v>
      </c>
      <c r="AC549">
        <v>16</v>
      </c>
      <c r="AD549" t="s">
        <v>435</v>
      </c>
      <c r="AE549">
        <v>19</v>
      </c>
      <c r="AF549">
        <v>4</v>
      </c>
      <c r="AG549" t="s">
        <v>424</v>
      </c>
      <c r="AH549">
        <v>4.5</v>
      </c>
      <c r="AI549" t="s">
        <v>479</v>
      </c>
      <c r="AJ549">
        <v>1351</v>
      </c>
      <c r="AK549">
        <v>815485</v>
      </c>
      <c r="AL549" t="s">
        <v>425</v>
      </c>
      <c r="AM549">
        <v>413501</v>
      </c>
      <c r="AN549">
        <v>4</v>
      </c>
      <c r="AO549">
        <v>30</v>
      </c>
      <c r="AP549" t="s">
        <v>445</v>
      </c>
      <c r="AQ549" s="2">
        <v>54487</v>
      </c>
    </row>
    <row r="550" spans="1:43" x14ac:dyDescent="0.25">
      <c r="A550" t="s">
        <v>1734</v>
      </c>
      <c r="B550" t="s">
        <v>144</v>
      </c>
      <c r="C550" t="s">
        <v>439</v>
      </c>
      <c r="D550" t="s">
        <v>334</v>
      </c>
      <c r="E550" t="s">
        <v>429</v>
      </c>
      <c r="F550" t="s">
        <v>485</v>
      </c>
      <c r="G550" t="s">
        <v>454</v>
      </c>
      <c r="H550" t="s">
        <v>409</v>
      </c>
      <c r="I550" t="s">
        <v>432</v>
      </c>
      <c r="J550" s="1">
        <v>44627</v>
      </c>
      <c r="K550" s="1">
        <v>44652</v>
      </c>
      <c r="L550">
        <v>25</v>
      </c>
      <c r="M550" s="2">
        <v>387746</v>
      </c>
      <c r="N550" s="2">
        <v>363450</v>
      </c>
      <c r="O550" s="2">
        <v>-24296</v>
      </c>
      <c r="P550">
        <v>9</v>
      </c>
      <c r="Q550">
        <v>535</v>
      </c>
      <c r="R550">
        <v>88</v>
      </c>
      <c r="S550" t="s">
        <v>411</v>
      </c>
      <c r="T550" t="s">
        <v>393</v>
      </c>
      <c r="U550" t="s">
        <v>416</v>
      </c>
      <c r="V550">
        <v>46</v>
      </c>
      <c r="W550" t="s">
        <v>1735</v>
      </c>
      <c r="X550">
        <v>27</v>
      </c>
      <c r="Y550" t="s">
        <v>442</v>
      </c>
      <c r="Z550" t="s">
        <v>724</v>
      </c>
      <c r="AA550">
        <v>39</v>
      </c>
      <c r="AB550">
        <v>45</v>
      </c>
      <c r="AC550">
        <v>6</v>
      </c>
      <c r="AD550" t="s">
        <v>457</v>
      </c>
      <c r="AE550">
        <v>0</v>
      </c>
      <c r="AF550">
        <v>8</v>
      </c>
      <c r="AG550" t="s">
        <v>415</v>
      </c>
      <c r="AH550">
        <v>5.92</v>
      </c>
      <c r="AI550" t="s">
        <v>458</v>
      </c>
      <c r="AJ550">
        <v>79509</v>
      </c>
      <c r="AK550">
        <v>364733</v>
      </c>
      <c r="AL550" t="s">
        <v>416</v>
      </c>
      <c r="AM550">
        <v>414600</v>
      </c>
      <c r="AN550">
        <v>5</v>
      </c>
      <c r="AO550">
        <v>365</v>
      </c>
      <c r="AP550" t="s">
        <v>445</v>
      </c>
      <c r="AQ550" s="2">
        <v>-24296</v>
      </c>
    </row>
    <row r="551" spans="1:43" x14ac:dyDescent="0.25">
      <c r="A551" t="s">
        <v>1736</v>
      </c>
      <c r="B551" t="s">
        <v>250</v>
      </c>
      <c r="C551" t="s">
        <v>428</v>
      </c>
      <c r="D551" t="s">
        <v>343</v>
      </c>
      <c r="E551" t="s">
        <v>388</v>
      </c>
      <c r="F551" t="s">
        <v>485</v>
      </c>
      <c r="G551" t="s">
        <v>430</v>
      </c>
      <c r="H551" t="s">
        <v>420</v>
      </c>
      <c r="I551" t="s">
        <v>492</v>
      </c>
      <c r="J551" s="1">
        <v>45020</v>
      </c>
      <c r="K551" s="1">
        <v>45033</v>
      </c>
      <c r="L551">
        <v>13</v>
      </c>
      <c r="M551" s="2">
        <v>294487</v>
      </c>
      <c r="N551" s="2">
        <v>382816</v>
      </c>
      <c r="O551" s="2">
        <v>88329</v>
      </c>
      <c r="P551">
        <v>19</v>
      </c>
      <c r="Q551">
        <v>506.4</v>
      </c>
      <c r="R551">
        <v>51</v>
      </c>
      <c r="S551" t="s">
        <v>393</v>
      </c>
      <c r="T551" t="s">
        <v>503</v>
      </c>
      <c r="U551" t="s">
        <v>416</v>
      </c>
      <c r="V551">
        <v>0</v>
      </c>
      <c r="W551" t="s">
        <v>1297</v>
      </c>
      <c r="X551">
        <v>42</v>
      </c>
      <c r="Y551" t="s">
        <v>422</v>
      </c>
      <c r="Z551" t="s">
        <v>1590</v>
      </c>
      <c r="AA551">
        <v>445</v>
      </c>
      <c r="AB551">
        <v>49</v>
      </c>
      <c r="AC551">
        <v>7</v>
      </c>
      <c r="AD551" t="s">
        <v>399</v>
      </c>
      <c r="AE551">
        <v>2</v>
      </c>
      <c r="AF551">
        <v>1</v>
      </c>
      <c r="AG551" t="s">
        <v>424</v>
      </c>
      <c r="AH551">
        <v>2.16</v>
      </c>
      <c r="AI551" t="s">
        <v>479</v>
      </c>
      <c r="AJ551">
        <v>15823</v>
      </c>
      <c r="AK551">
        <v>784774</v>
      </c>
      <c r="AL551" t="s">
        <v>425</v>
      </c>
      <c r="AM551">
        <v>277496</v>
      </c>
      <c r="AN551">
        <v>6</v>
      </c>
      <c r="AO551">
        <v>90</v>
      </c>
      <c r="AP551" t="s">
        <v>417</v>
      </c>
      <c r="AQ551" s="2">
        <v>88329</v>
      </c>
    </row>
    <row r="552" spans="1:43" x14ac:dyDescent="0.25">
      <c r="A552" t="s">
        <v>1737</v>
      </c>
      <c r="B552" t="s">
        <v>230</v>
      </c>
      <c r="C552" t="s">
        <v>468</v>
      </c>
      <c r="D552" t="s">
        <v>311</v>
      </c>
      <c r="E552" t="s">
        <v>406</v>
      </c>
      <c r="F552" t="s">
        <v>407</v>
      </c>
      <c r="G552" t="s">
        <v>430</v>
      </c>
      <c r="H552" t="s">
        <v>420</v>
      </c>
      <c r="I552" t="s">
        <v>469</v>
      </c>
      <c r="J552" s="1">
        <v>44759</v>
      </c>
      <c r="K552" s="1">
        <v>44761</v>
      </c>
      <c r="L552">
        <v>2</v>
      </c>
      <c r="M552" s="2">
        <v>257071</v>
      </c>
      <c r="N552" s="2">
        <v>262400</v>
      </c>
      <c r="O552" s="2">
        <v>5329</v>
      </c>
      <c r="P552">
        <v>7</v>
      </c>
      <c r="Q552">
        <v>655.6</v>
      </c>
      <c r="R552">
        <v>86</v>
      </c>
      <c r="S552" t="s">
        <v>411</v>
      </c>
      <c r="T552" t="s">
        <v>503</v>
      </c>
      <c r="U552" t="s">
        <v>412</v>
      </c>
      <c r="V552">
        <v>0</v>
      </c>
      <c r="W552" t="s">
        <v>589</v>
      </c>
      <c r="X552">
        <v>1</v>
      </c>
      <c r="Y552" t="s">
        <v>462</v>
      </c>
      <c r="Z552" t="s">
        <v>1051</v>
      </c>
      <c r="AA552">
        <v>214</v>
      </c>
      <c r="AB552">
        <v>29</v>
      </c>
      <c r="AC552">
        <v>52</v>
      </c>
      <c r="AD552" t="s">
        <v>435</v>
      </c>
      <c r="AE552">
        <v>12</v>
      </c>
      <c r="AF552">
        <v>6</v>
      </c>
      <c r="AG552" t="s">
        <v>451</v>
      </c>
      <c r="AH552">
        <v>11.79</v>
      </c>
      <c r="AI552" t="s">
        <v>458</v>
      </c>
      <c r="AJ552">
        <v>0</v>
      </c>
      <c r="AK552">
        <v>676866</v>
      </c>
      <c r="AL552" t="s">
        <v>425</v>
      </c>
      <c r="AM552">
        <v>284024</v>
      </c>
      <c r="AN552">
        <v>4</v>
      </c>
      <c r="AO552">
        <v>90</v>
      </c>
      <c r="AP552" t="s">
        <v>417</v>
      </c>
      <c r="AQ552" s="2">
        <v>5329</v>
      </c>
    </row>
    <row r="553" spans="1:43" x14ac:dyDescent="0.25">
      <c r="A553" t="s">
        <v>1738</v>
      </c>
      <c r="B553" t="s">
        <v>91</v>
      </c>
      <c r="C553" t="s">
        <v>439</v>
      </c>
      <c r="D553" t="s">
        <v>316</v>
      </c>
      <c r="E553" t="s">
        <v>429</v>
      </c>
      <c r="F553" t="s">
        <v>389</v>
      </c>
      <c r="G553" t="s">
        <v>454</v>
      </c>
      <c r="H553" t="s">
        <v>473</v>
      </c>
      <c r="I553" t="s">
        <v>410</v>
      </c>
      <c r="J553" s="1">
        <v>45390</v>
      </c>
      <c r="K553" s="1">
        <v>45402</v>
      </c>
      <c r="L553">
        <v>12</v>
      </c>
      <c r="M553" s="2">
        <v>11532</v>
      </c>
      <c r="N553" s="2">
        <v>87475</v>
      </c>
      <c r="O553" s="2">
        <v>75943</v>
      </c>
      <c r="P553">
        <v>21</v>
      </c>
      <c r="Q553">
        <v>624.5</v>
      </c>
      <c r="R553">
        <v>68</v>
      </c>
      <c r="S553" t="s">
        <v>411</v>
      </c>
      <c r="T553" t="s">
        <v>411</v>
      </c>
      <c r="U553" t="s">
        <v>416</v>
      </c>
      <c r="V553">
        <v>63</v>
      </c>
      <c r="W553" t="s">
        <v>974</v>
      </c>
      <c r="X553">
        <v>41</v>
      </c>
      <c r="Y553" t="s">
        <v>397</v>
      </c>
      <c r="Z553" t="s">
        <v>1739</v>
      </c>
      <c r="AA553">
        <v>115</v>
      </c>
      <c r="AB553">
        <v>32</v>
      </c>
      <c r="AC553">
        <v>50</v>
      </c>
      <c r="AD553" t="s">
        <v>399</v>
      </c>
      <c r="AE553">
        <v>16</v>
      </c>
      <c r="AF553">
        <v>8</v>
      </c>
      <c r="AG553" t="s">
        <v>400</v>
      </c>
      <c r="AH553">
        <v>4.72</v>
      </c>
      <c r="AI553" t="s">
        <v>401</v>
      </c>
      <c r="AJ553">
        <v>0</v>
      </c>
      <c r="AK553">
        <v>299998</v>
      </c>
      <c r="AL553" t="s">
        <v>416</v>
      </c>
      <c r="AM553">
        <v>59120</v>
      </c>
      <c r="AN553">
        <v>1</v>
      </c>
      <c r="AO553">
        <v>180</v>
      </c>
      <c r="AP553" t="s">
        <v>437</v>
      </c>
      <c r="AQ553" s="2">
        <v>75943</v>
      </c>
    </row>
    <row r="554" spans="1:43" x14ac:dyDescent="0.25">
      <c r="A554" t="s">
        <v>1740</v>
      </c>
      <c r="B554" t="s">
        <v>82</v>
      </c>
      <c r="C554" t="s">
        <v>405</v>
      </c>
      <c r="D554" t="s">
        <v>332</v>
      </c>
      <c r="E554" t="s">
        <v>429</v>
      </c>
      <c r="F554" t="s">
        <v>407</v>
      </c>
      <c r="G554" t="s">
        <v>390</v>
      </c>
      <c r="H554" t="s">
        <v>409</v>
      </c>
      <c r="I554" t="s">
        <v>392</v>
      </c>
      <c r="J554" s="1">
        <v>45124</v>
      </c>
      <c r="K554" s="1">
        <v>45145</v>
      </c>
      <c r="L554">
        <v>21</v>
      </c>
      <c r="M554" s="2">
        <v>295453</v>
      </c>
      <c r="N554" s="2">
        <v>293181</v>
      </c>
      <c r="O554" s="2">
        <v>-2272</v>
      </c>
      <c r="P554">
        <v>16</v>
      </c>
      <c r="Q554">
        <v>113.1</v>
      </c>
      <c r="R554">
        <v>64</v>
      </c>
      <c r="S554" t="s">
        <v>411</v>
      </c>
      <c r="T554" t="s">
        <v>394</v>
      </c>
      <c r="U554" t="s">
        <v>416</v>
      </c>
      <c r="V554">
        <v>46</v>
      </c>
      <c r="W554" t="s">
        <v>1741</v>
      </c>
      <c r="X554">
        <v>40</v>
      </c>
      <c r="Y554" t="s">
        <v>422</v>
      </c>
      <c r="Z554" t="s">
        <v>707</v>
      </c>
      <c r="AA554">
        <v>218</v>
      </c>
      <c r="AB554">
        <v>23</v>
      </c>
      <c r="AC554">
        <v>77</v>
      </c>
      <c r="AD554" t="s">
        <v>444</v>
      </c>
      <c r="AE554">
        <v>14</v>
      </c>
      <c r="AF554">
        <v>4</v>
      </c>
      <c r="AG554" t="s">
        <v>424</v>
      </c>
      <c r="AH554">
        <v>8.06</v>
      </c>
      <c r="AI554" t="s">
        <v>458</v>
      </c>
      <c r="AJ554">
        <v>0</v>
      </c>
      <c r="AK554">
        <v>550944</v>
      </c>
      <c r="AL554" t="s">
        <v>416</v>
      </c>
      <c r="AM554">
        <v>292159</v>
      </c>
      <c r="AN554">
        <v>1</v>
      </c>
      <c r="AO554">
        <v>90</v>
      </c>
      <c r="AP554" t="s">
        <v>417</v>
      </c>
      <c r="AQ554" s="2">
        <v>-2272</v>
      </c>
    </row>
    <row r="555" spans="1:43" x14ac:dyDescent="0.25">
      <c r="A555" t="s">
        <v>1742</v>
      </c>
      <c r="B555" t="s">
        <v>65</v>
      </c>
      <c r="C555" t="s">
        <v>439</v>
      </c>
      <c r="D555" t="s">
        <v>340</v>
      </c>
      <c r="E555" t="s">
        <v>406</v>
      </c>
      <c r="F555" t="s">
        <v>389</v>
      </c>
      <c r="G555" t="s">
        <v>390</v>
      </c>
      <c r="H555" t="s">
        <v>431</v>
      </c>
      <c r="I555" t="s">
        <v>492</v>
      </c>
      <c r="J555" s="1">
        <v>45840</v>
      </c>
      <c r="K555" s="1">
        <v>45875</v>
      </c>
      <c r="L555">
        <v>35</v>
      </c>
      <c r="M555" s="2">
        <v>394117</v>
      </c>
      <c r="N555" s="2">
        <v>461253</v>
      </c>
      <c r="O555" s="2">
        <v>67136</v>
      </c>
      <c r="P555">
        <v>4</v>
      </c>
      <c r="Q555">
        <v>458.3</v>
      </c>
      <c r="R555">
        <v>20</v>
      </c>
      <c r="S555" t="s">
        <v>394</v>
      </c>
      <c r="T555" t="s">
        <v>503</v>
      </c>
      <c r="U555" t="s">
        <v>395</v>
      </c>
      <c r="V555">
        <v>90</v>
      </c>
      <c r="W555" t="s">
        <v>1743</v>
      </c>
      <c r="X555">
        <v>43</v>
      </c>
      <c r="Y555" t="s">
        <v>449</v>
      </c>
      <c r="Z555" t="s">
        <v>1223</v>
      </c>
      <c r="AA555">
        <v>391</v>
      </c>
      <c r="AB555">
        <v>10</v>
      </c>
      <c r="AC555">
        <v>4</v>
      </c>
      <c r="AD555" t="s">
        <v>444</v>
      </c>
      <c r="AE555">
        <v>2</v>
      </c>
      <c r="AF555">
        <v>4</v>
      </c>
      <c r="AG555" t="s">
        <v>415</v>
      </c>
      <c r="AH555">
        <v>7.55</v>
      </c>
      <c r="AI555" t="s">
        <v>436</v>
      </c>
      <c r="AJ555">
        <v>0</v>
      </c>
      <c r="AK555">
        <v>738630</v>
      </c>
      <c r="AL555" t="s">
        <v>402</v>
      </c>
      <c r="AM555">
        <v>397800</v>
      </c>
      <c r="AN555">
        <v>11</v>
      </c>
      <c r="AO555">
        <v>30</v>
      </c>
      <c r="AP555" t="s">
        <v>426</v>
      </c>
      <c r="AQ555" s="2">
        <v>67136</v>
      </c>
    </row>
    <row r="556" spans="1:43" x14ac:dyDescent="0.25">
      <c r="A556" t="s">
        <v>1744</v>
      </c>
      <c r="B556" t="s">
        <v>279</v>
      </c>
      <c r="C556" t="s">
        <v>405</v>
      </c>
      <c r="D556" t="s">
        <v>319</v>
      </c>
      <c r="E556" t="s">
        <v>460</v>
      </c>
      <c r="F556" t="s">
        <v>440</v>
      </c>
      <c r="G556" t="s">
        <v>454</v>
      </c>
      <c r="H556" t="s">
        <v>420</v>
      </c>
      <c r="I556" t="s">
        <v>492</v>
      </c>
      <c r="J556" s="1">
        <v>45868</v>
      </c>
      <c r="K556" s="1">
        <v>45899</v>
      </c>
      <c r="L556">
        <v>31</v>
      </c>
      <c r="M556" s="2">
        <v>222497</v>
      </c>
      <c r="N556" s="2">
        <v>337351</v>
      </c>
      <c r="O556" s="2">
        <v>114854</v>
      </c>
      <c r="P556">
        <v>19</v>
      </c>
      <c r="Q556">
        <v>386.7</v>
      </c>
      <c r="R556">
        <v>75</v>
      </c>
      <c r="S556" t="s">
        <v>411</v>
      </c>
      <c r="T556" t="s">
        <v>394</v>
      </c>
      <c r="U556" t="s">
        <v>395</v>
      </c>
      <c r="V556">
        <v>100</v>
      </c>
      <c r="W556" t="s">
        <v>507</v>
      </c>
      <c r="X556">
        <v>35</v>
      </c>
      <c r="Y556" t="s">
        <v>397</v>
      </c>
      <c r="Z556" t="s">
        <v>804</v>
      </c>
      <c r="AA556">
        <v>495</v>
      </c>
      <c r="AB556">
        <v>50</v>
      </c>
      <c r="AC556">
        <v>13</v>
      </c>
      <c r="AD556" t="s">
        <v>435</v>
      </c>
      <c r="AE556">
        <v>2</v>
      </c>
      <c r="AF556">
        <v>8</v>
      </c>
      <c r="AG556" t="s">
        <v>400</v>
      </c>
      <c r="AH556">
        <v>12.57</v>
      </c>
      <c r="AI556" t="s">
        <v>479</v>
      </c>
      <c r="AJ556">
        <v>0</v>
      </c>
      <c r="AK556">
        <v>539175</v>
      </c>
      <c r="AL556" t="s">
        <v>416</v>
      </c>
      <c r="AM556">
        <v>238508</v>
      </c>
      <c r="AN556">
        <v>12</v>
      </c>
      <c r="AO556">
        <v>180</v>
      </c>
      <c r="AP556" t="s">
        <v>403</v>
      </c>
      <c r="AQ556" s="2">
        <v>114854</v>
      </c>
    </row>
    <row r="557" spans="1:43" x14ac:dyDescent="0.25">
      <c r="A557" t="s">
        <v>1745</v>
      </c>
      <c r="B557" t="s">
        <v>303</v>
      </c>
      <c r="C557" t="s">
        <v>439</v>
      </c>
      <c r="D557" t="s">
        <v>344</v>
      </c>
      <c r="E557" t="s">
        <v>388</v>
      </c>
      <c r="F557" t="s">
        <v>389</v>
      </c>
      <c r="G557" t="s">
        <v>390</v>
      </c>
      <c r="H557" t="s">
        <v>431</v>
      </c>
      <c r="I557" t="s">
        <v>392</v>
      </c>
      <c r="J557" s="1">
        <v>45207</v>
      </c>
      <c r="K557" s="1">
        <v>45223</v>
      </c>
      <c r="L557">
        <v>16</v>
      </c>
      <c r="M557" s="2">
        <v>101607</v>
      </c>
      <c r="N557" s="2">
        <v>149757</v>
      </c>
      <c r="O557" s="2">
        <v>48150</v>
      </c>
      <c r="P557">
        <v>9</v>
      </c>
      <c r="Q557">
        <v>838.9</v>
      </c>
      <c r="R557">
        <v>18</v>
      </c>
      <c r="S557" t="s">
        <v>394</v>
      </c>
      <c r="T557" t="s">
        <v>411</v>
      </c>
      <c r="U557" t="s">
        <v>395</v>
      </c>
      <c r="V557">
        <v>89</v>
      </c>
      <c r="W557" t="s">
        <v>551</v>
      </c>
      <c r="X557">
        <v>31</v>
      </c>
      <c r="Y557" t="s">
        <v>462</v>
      </c>
      <c r="Z557" t="s">
        <v>692</v>
      </c>
      <c r="AA557">
        <v>122</v>
      </c>
      <c r="AB557">
        <v>87</v>
      </c>
      <c r="AC557">
        <v>84</v>
      </c>
      <c r="AD557" t="s">
        <v>444</v>
      </c>
      <c r="AE557">
        <v>12</v>
      </c>
      <c r="AF557">
        <v>3</v>
      </c>
      <c r="AG557" t="s">
        <v>415</v>
      </c>
      <c r="AH557">
        <v>13.31</v>
      </c>
      <c r="AI557" t="s">
        <v>401</v>
      </c>
      <c r="AJ557">
        <v>0</v>
      </c>
      <c r="AK557">
        <v>323028</v>
      </c>
      <c r="AL557" t="s">
        <v>402</v>
      </c>
      <c r="AM557">
        <v>136516</v>
      </c>
      <c r="AN557">
        <v>7</v>
      </c>
      <c r="AO557">
        <v>365</v>
      </c>
      <c r="AP557" t="s">
        <v>426</v>
      </c>
      <c r="AQ557" s="2">
        <v>48150</v>
      </c>
    </row>
    <row r="558" spans="1:43" x14ac:dyDescent="0.25">
      <c r="A558" t="s">
        <v>1746</v>
      </c>
      <c r="B558" t="s">
        <v>182</v>
      </c>
      <c r="C558" t="s">
        <v>468</v>
      </c>
      <c r="D558" t="s">
        <v>317</v>
      </c>
      <c r="E558" t="s">
        <v>496</v>
      </c>
      <c r="F558" t="s">
        <v>440</v>
      </c>
      <c r="G558" t="s">
        <v>390</v>
      </c>
      <c r="H558" t="s">
        <v>431</v>
      </c>
      <c r="I558" t="s">
        <v>492</v>
      </c>
      <c r="J558" s="1">
        <v>45276</v>
      </c>
      <c r="K558" s="1">
        <v>45329</v>
      </c>
      <c r="L558">
        <v>53</v>
      </c>
      <c r="M558" s="2">
        <v>128377</v>
      </c>
      <c r="N558" s="2">
        <v>197220</v>
      </c>
      <c r="O558" s="2">
        <v>68843</v>
      </c>
      <c r="P558">
        <v>12</v>
      </c>
      <c r="Q558">
        <v>9</v>
      </c>
      <c r="R558">
        <v>15</v>
      </c>
      <c r="S558" t="s">
        <v>394</v>
      </c>
      <c r="T558" t="s">
        <v>393</v>
      </c>
      <c r="U558" t="s">
        <v>412</v>
      </c>
      <c r="V558">
        <v>0</v>
      </c>
      <c r="W558" t="s">
        <v>723</v>
      </c>
      <c r="X558">
        <v>41</v>
      </c>
      <c r="Y558" t="s">
        <v>397</v>
      </c>
      <c r="Z558" t="s">
        <v>967</v>
      </c>
      <c r="AA558">
        <v>140</v>
      </c>
      <c r="AB558">
        <v>80</v>
      </c>
      <c r="AC558">
        <v>48</v>
      </c>
      <c r="AD558" t="s">
        <v>399</v>
      </c>
      <c r="AE558">
        <v>4</v>
      </c>
      <c r="AF558">
        <v>8</v>
      </c>
      <c r="AG558" t="s">
        <v>424</v>
      </c>
      <c r="AH558">
        <v>11.45</v>
      </c>
      <c r="AI558" t="s">
        <v>458</v>
      </c>
      <c r="AJ558">
        <v>0</v>
      </c>
      <c r="AK558">
        <v>82354</v>
      </c>
      <c r="AL558" t="s">
        <v>402</v>
      </c>
      <c r="AM558">
        <v>162290</v>
      </c>
      <c r="AN558">
        <v>2</v>
      </c>
      <c r="AO558">
        <v>90</v>
      </c>
      <c r="AP558" t="s">
        <v>437</v>
      </c>
      <c r="AQ558" s="2">
        <v>68843</v>
      </c>
    </row>
    <row r="559" spans="1:43" x14ac:dyDescent="0.25">
      <c r="A559" t="s">
        <v>1747</v>
      </c>
      <c r="B559" t="s">
        <v>80</v>
      </c>
      <c r="C559" t="s">
        <v>387</v>
      </c>
      <c r="D559" t="s">
        <v>325</v>
      </c>
      <c r="E559" t="s">
        <v>388</v>
      </c>
      <c r="F559" t="s">
        <v>440</v>
      </c>
      <c r="G559" t="s">
        <v>430</v>
      </c>
      <c r="H559" t="s">
        <v>447</v>
      </c>
      <c r="I559" t="s">
        <v>469</v>
      </c>
      <c r="J559" s="1">
        <v>44698</v>
      </c>
      <c r="K559" s="1">
        <v>44717</v>
      </c>
      <c r="L559">
        <v>19</v>
      </c>
      <c r="M559" s="2">
        <v>395349</v>
      </c>
      <c r="N559" s="2">
        <v>483528</v>
      </c>
      <c r="O559" s="2">
        <v>88179</v>
      </c>
      <c r="P559">
        <v>12</v>
      </c>
      <c r="Q559">
        <v>834.7</v>
      </c>
      <c r="R559">
        <v>27</v>
      </c>
      <c r="S559" t="s">
        <v>394</v>
      </c>
      <c r="T559" t="s">
        <v>411</v>
      </c>
      <c r="U559" t="s">
        <v>412</v>
      </c>
      <c r="V559">
        <v>100</v>
      </c>
      <c r="W559" t="s">
        <v>933</v>
      </c>
      <c r="X559">
        <v>22</v>
      </c>
      <c r="Y559" t="s">
        <v>397</v>
      </c>
      <c r="Z559" t="s">
        <v>984</v>
      </c>
      <c r="AA559">
        <v>499</v>
      </c>
      <c r="AB559">
        <v>57</v>
      </c>
      <c r="AC559">
        <v>46</v>
      </c>
      <c r="AD559" t="s">
        <v>435</v>
      </c>
      <c r="AE559">
        <v>2</v>
      </c>
      <c r="AF559">
        <v>3</v>
      </c>
      <c r="AG559" t="s">
        <v>451</v>
      </c>
      <c r="AH559">
        <v>12.72</v>
      </c>
      <c r="AI559" t="s">
        <v>458</v>
      </c>
      <c r="AJ559">
        <v>57708</v>
      </c>
      <c r="AK559">
        <v>274324</v>
      </c>
      <c r="AL559" t="s">
        <v>425</v>
      </c>
      <c r="AM559">
        <v>411863</v>
      </c>
      <c r="AN559">
        <v>9</v>
      </c>
      <c r="AO559">
        <v>30</v>
      </c>
      <c r="AP559" t="s">
        <v>445</v>
      </c>
      <c r="AQ559" s="2">
        <v>88179</v>
      </c>
    </row>
    <row r="560" spans="1:43" x14ac:dyDescent="0.25">
      <c r="A560" t="s">
        <v>1748</v>
      </c>
      <c r="B560" t="s">
        <v>213</v>
      </c>
      <c r="C560" t="s">
        <v>481</v>
      </c>
      <c r="D560" t="s">
        <v>334</v>
      </c>
      <c r="E560" t="s">
        <v>388</v>
      </c>
      <c r="F560" t="s">
        <v>440</v>
      </c>
      <c r="G560" t="s">
        <v>430</v>
      </c>
      <c r="H560" t="s">
        <v>431</v>
      </c>
      <c r="I560" t="s">
        <v>392</v>
      </c>
      <c r="J560" s="1">
        <v>45891</v>
      </c>
      <c r="K560" s="1">
        <v>45939</v>
      </c>
      <c r="L560">
        <v>48</v>
      </c>
      <c r="M560" s="2">
        <v>299781</v>
      </c>
      <c r="N560" s="2">
        <v>406208</v>
      </c>
      <c r="O560" s="2">
        <v>106427</v>
      </c>
      <c r="P560">
        <v>19</v>
      </c>
      <c r="Q560">
        <v>345.6</v>
      </c>
      <c r="R560">
        <v>5</v>
      </c>
      <c r="S560" t="s">
        <v>394</v>
      </c>
      <c r="T560" t="s">
        <v>393</v>
      </c>
      <c r="U560" t="s">
        <v>395</v>
      </c>
      <c r="V560">
        <v>0</v>
      </c>
      <c r="W560" t="s">
        <v>1424</v>
      </c>
      <c r="X560">
        <v>26</v>
      </c>
      <c r="Y560" t="s">
        <v>462</v>
      </c>
      <c r="Z560" t="s">
        <v>1425</v>
      </c>
      <c r="AA560">
        <v>52</v>
      </c>
      <c r="AB560">
        <v>48</v>
      </c>
      <c r="AC560">
        <v>71</v>
      </c>
      <c r="AD560" t="s">
        <v>457</v>
      </c>
      <c r="AE560">
        <v>12</v>
      </c>
      <c r="AF560">
        <v>8</v>
      </c>
      <c r="AG560" t="s">
        <v>424</v>
      </c>
      <c r="AH560">
        <v>15.74</v>
      </c>
      <c r="AI560" t="s">
        <v>458</v>
      </c>
      <c r="AJ560">
        <v>0</v>
      </c>
      <c r="AK560">
        <v>278957</v>
      </c>
      <c r="AL560" t="s">
        <v>425</v>
      </c>
      <c r="AM560">
        <v>283169</v>
      </c>
      <c r="AN560">
        <v>6</v>
      </c>
      <c r="AO560">
        <v>90</v>
      </c>
      <c r="AP560" t="s">
        <v>445</v>
      </c>
      <c r="AQ560" s="2">
        <v>106427</v>
      </c>
    </row>
    <row r="561" spans="1:43" x14ac:dyDescent="0.25">
      <c r="A561" t="s">
        <v>1749</v>
      </c>
      <c r="B561" t="s">
        <v>148</v>
      </c>
      <c r="C561" t="s">
        <v>405</v>
      </c>
      <c r="D561" t="s">
        <v>332</v>
      </c>
      <c r="E561" t="s">
        <v>429</v>
      </c>
      <c r="F561" t="s">
        <v>389</v>
      </c>
      <c r="G561" t="s">
        <v>454</v>
      </c>
      <c r="H561" t="s">
        <v>420</v>
      </c>
      <c r="I561" t="s">
        <v>392</v>
      </c>
      <c r="J561" s="1">
        <v>44968</v>
      </c>
      <c r="K561" s="1">
        <v>44990</v>
      </c>
      <c r="L561">
        <v>22</v>
      </c>
      <c r="M561" s="2">
        <v>203412</v>
      </c>
      <c r="N561" s="2">
        <v>322656</v>
      </c>
      <c r="O561" s="2">
        <v>119244</v>
      </c>
      <c r="P561">
        <v>2</v>
      </c>
      <c r="Q561">
        <v>753.2</v>
      </c>
      <c r="R561">
        <v>2</v>
      </c>
      <c r="S561" t="s">
        <v>394</v>
      </c>
      <c r="T561" t="s">
        <v>411</v>
      </c>
      <c r="U561" t="s">
        <v>412</v>
      </c>
      <c r="V561">
        <v>0</v>
      </c>
      <c r="W561" t="s">
        <v>1750</v>
      </c>
      <c r="X561">
        <v>26</v>
      </c>
      <c r="Y561" t="s">
        <v>422</v>
      </c>
      <c r="Z561" t="s">
        <v>1751</v>
      </c>
      <c r="AA561">
        <v>42</v>
      </c>
      <c r="AB561">
        <v>55</v>
      </c>
      <c r="AC561">
        <v>34</v>
      </c>
      <c r="AD561" t="s">
        <v>457</v>
      </c>
      <c r="AE561">
        <v>12</v>
      </c>
      <c r="AF561">
        <v>3</v>
      </c>
      <c r="AG561" t="s">
        <v>424</v>
      </c>
      <c r="AH561">
        <v>0.6</v>
      </c>
      <c r="AI561" t="s">
        <v>479</v>
      </c>
      <c r="AJ561">
        <v>0</v>
      </c>
      <c r="AK561">
        <v>807496</v>
      </c>
      <c r="AL561" t="s">
        <v>402</v>
      </c>
      <c r="AM561">
        <v>189119</v>
      </c>
      <c r="AN561">
        <v>2</v>
      </c>
      <c r="AO561">
        <v>180</v>
      </c>
      <c r="AP561" t="s">
        <v>403</v>
      </c>
      <c r="AQ561" s="2">
        <v>119244</v>
      </c>
    </row>
    <row r="562" spans="1:43" x14ac:dyDescent="0.25">
      <c r="A562" t="s">
        <v>1752</v>
      </c>
      <c r="B562" t="s">
        <v>18</v>
      </c>
      <c r="C562" t="s">
        <v>439</v>
      </c>
      <c r="D562" t="s">
        <v>329</v>
      </c>
      <c r="E562" t="s">
        <v>496</v>
      </c>
      <c r="F562" t="s">
        <v>419</v>
      </c>
      <c r="G562" t="s">
        <v>430</v>
      </c>
      <c r="H562" t="s">
        <v>391</v>
      </c>
      <c r="I562" t="s">
        <v>492</v>
      </c>
      <c r="J562" s="1">
        <v>45576</v>
      </c>
      <c r="K562" s="1">
        <v>45605</v>
      </c>
      <c r="L562">
        <v>29</v>
      </c>
      <c r="M562" s="2">
        <v>286400</v>
      </c>
      <c r="N562" s="2">
        <v>264425</v>
      </c>
      <c r="O562" s="2">
        <v>-21975</v>
      </c>
      <c r="P562">
        <v>16</v>
      </c>
      <c r="Q562">
        <v>208.7</v>
      </c>
      <c r="R562">
        <v>82</v>
      </c>
      <c r="S562" t="s">
        <v>411</v>
      </c>
      <c r="T562" t="s">
        <v>394</v>
      </c>
      <c r="U562" t="s">
        <v>416</v>
      </c>
      <c r="V562">
        <v>59</v>
      </c>
      <c r="W562" t="s">
        <v>1698</v>
      </c>
      <c r="X562">
        <v>38</v>
      </c>
      <c r="Y562" t="s">
        <v>462</v>
      </c>
      <c r="Z562" t="s">
        <v>1342</v>
      </c>
      <c r="AA562">
        <v>317</v>
      </c>
      <c r="AB562">
        <v>99</v>
      </c>
      <c r="AC562">
        <v>82</v>
      </c>
      <c r="AD562" t="s">
        <v>399</v>
      </c>
      <c r="AE562">
        <v>12</v>
      </c>
      <c r="AF562">
        <v>4</v>
      </c>
      <c r="AG562" t="s">
        <v>415</v>
      </c>
      <c r="AH562">
        <v>12.46</v>
      </c>
      <c r="AI562" t="s">
        <v>401</v>
      </c>
      <c r="AJ562">
        <v>22282</v>
      </c>
      <c r="AK562">
        <v>646408</v>
      </c>
      <c r="AL562" t="s">
        <v>425</v>
      </c>
      <c r="AM562">
        <v>295617</v>
      </c>
      <c r="AN562">
        <v>5</v>
      </c>
      <c r="AO562">
        <v>90</v>
      </c>
      <c r="AP562" t="s">
        <v>445</v>
      </c>
      <c r="AQ562" s="2">
        <v>-21975</v>
      </c>
    </row>
    <row r="563" spans="1:43" x14ac:dyDescent="0.25">
      <c r="A563" t="s">
        <v>1753</v>
      </c>
      <c r="B563" t="s">
        <v>186</v>
      </c>
      <c r="C563" t="s">
        <v>439</v>
      </c>
      <c r="D563" t="s">
        <v>333</v>
      </c>
      <c r="E563" t="s">
        <v>429</v>
      </c>
      <c r="F563" t="s">
        <v>485</v>
      </c>
      <c r="G563" t="s">
        <v>408</v>
      </c>
      <c r="H563" t="s">
        <v>431</v>
      </c>
      <c r="I563" t="s">
        <v>410</v>
      </c>
      <c r="J563" s="1">
        <v>44993</v>
      </c>
      <c r="K563" s="1">
        <v>45048</v>
      </c>
      <c r="L563">
        <v>55</v>
      </c>
      <c r="M563" s="2">
        <v>365798</v>
      </c>
      <c r="N563" s="2">
        <v>387966</v>
      </c>
      <c r="O563" s="2">
        <v>22168</v>
      </c>
      <c r="P563">
        <v>0</v>
      </c>
      <c r="Q563">
        <v>651.20000000000005</v>
      </c>
      <c r="R563">
        <v>82</v>
      </c>
      <c r="S563" t="s">
        <v>411</v>
      </c>
      <c r="T563" t="s">
        <v>393</v>
      </c>
      <c r="U563" t="s">
        <v>395</v>
      </c>
      <c r="V563">
        <v>99</v>
      </c>
      <c r="W563" t="s">
        <v>1754</v>
      </c>
      <c r="X563">
        <v>23</v>
      </c>
      <c r="Y563" t="s">
        <v>422</v>
      </c>
      <c r="Z563" t="s">
        <v>450</v>
      </c>
      <c r="AA563">
        <v>412</v>
      </c>
      <c r="AB563">
        <v>80</v>
      </c>
      <c r="AC563">
        <v>60</v>
      </c>
      <c r="AD563" t="s">
        <v>435</v>
      </c>
      <c r="AE563">
        <v>2</v>
      </c>
      <c r="AF563">
        <v>3</v>
      </c>
      <c r="AG563" t="s">
        <v>400</v>
      </c>
      <c r="AH563">
        <v>14.19</v>
      </c>
      <c r="AI563" t="s">
        <v>436</v>
      </c>
      <c r="AJ563">
        <v>0</v>
      </c>
      <c r="AK563">
        <v>126609</v>
      </c>
      <c r="AL563" t="s">
        <v>416</v>
      </c>
      <c r="AM563">
        <v>396835</v>
      </c>
      <c r="AN563">
        <v>5</v>
      </c>
      <c r="AO563">
        <v>90</v>
      </c>
      <c r="AP563" t="s">
        <v>445</v>
      </c>
      <c r="AQ563" s="2">
        <v>22168</v>
      </c>
    </row>
    <row r="564" spans="1:43" x14ac:dyDescent="0.25">
      <c r="A564" t="s">
        <v>1755</v>
      </c>
      <c r="B564" t="s">
        <v>263</v>
      </c>
      <c r="C564" t="s">
        <v>481</v>
      </c>
      <c r="D564" t="s">
        <v>319</v>
      </c>
      <c r="E564" t="s">
        <v>429</v>
      </c>
      <c r="F564" t="s">
        <v>485</v>
      </c>
      <c r="G564" t="s">
        <v>454</v>
      </c>
      <c r="H564" t="s">
        <v>391</v>
      </c>
      <c r="I564" t="s">
        <v>469</v>
      </c>
      <c r="J564" s="1">
        <v>45687</v>
      </c>
      <c r="K564" s="1">
        <v>45695</v>
      </c>
      <c r="L564">
        <v>8</v>
      </c>
      <c r="M564" s="2">
        <v>127897</v>
      </c>
      <c r="N564" s="2">
        <v>107922</v>
      </c>
      <c r="O564" s="2">
        <v>-19975</v>
      </c>
      <c r="P564">
        <v>16</v>
      </c>
      <c r="Q564">
        <v>31.1</v>
      </c>
      <c r="R564">
        <v>55</v>
      </c>
      <c r="S564" t="s">
        <v>393</v>
      </c>
      <c r="T564" t="s">
        <v>393</v>
      </c>
      <c r="U564" t="s">
        <v>412</v>
      </c>
      <c r="V564">
        <v>0</v>
      </c>
      <c r="W564" t="s">
        <v>1756</v>
      </c>
      <c r="X564">
        <v>37</v>
      </c>
      <c r="Y564" t="s">
        <v>462</v>
      </c>
      <c r="Z564" t="s">
        <v>1447</v>
      </c>
      <c r="AA564">
        <v>419</v>
      </c>
      <c r="AB564">
        <v>11</v>
      </c>
      <c r="AC564">
        <v>31</v>
      </c>
      <c r="AD564" t="s">
        <v>457</v>
      </c>
      <c r="AE564">
        <v>9</v>
      </c>
      <c r="AF564">
        <v>8</v>
      </c>
      <c r="AG564" t="s">
        <v>400</v>
      </c>
      <c r="AH564">
        <v>5.01</v>
      </c>
      <c r="AI564" t="s">
        <v>479</v>
      </c>
      <c r="AJ564">
        <v>0</v>
      </c>
      <c r="AK564">
        <v>120201</v>
      </c>
      <c r="AL564" t="s">
        <v>416</v>
      </c>
      <c r="AM564">
        <v>157350</v>
      </c>
      <c r="AN564">
        <v>12</v>
      </c>
      <c r="AO564">
        <v>30</v>
      </c>
      <c r="AP564" t="s">
        <v>403</v>
      </c>
      <c r="AQ564" s="2">
        <v>-19975</v>
      </c>
    </row>
    <row r="565" spans="1:43" x14ac:dyDescent="0.25">
      <c r="A565" t="s">
        <v>1757</v>
      </c>
      <c r="B565" t="s">
        <v>92</v>
      </c>
      <c r="C565" t="s">
        <v>428</v>
      </c>
      <c r="D565" t="s">
        <v>335</v>
      </c>
      <c r="E565" t="s">
        <v>453</v>
      </c>
      <c r="F565" t="s">
        <v>407</v>
      </c>
      <c r="G565" t="s">
        <v>454</v>
      </c>
      <c r="H565" t="s">
        <v>447</v>
      </c>
      <c r="I565" t="s">
        <v>410</v>
      </c>
      <c r="J565" s="1">
        <v>45854</v>
      </c>
      <c r="K565" s="1">
        <v>45857</v>
      </c>
      <c r="L565">
        <v>3</v>
      </c>
      <c r="M565" s="2">
        <v>268180</v>
      </c>
      <c r="N565" s="2">
        <v>348849</v>
      </c>
      <c r="O565" s="2">
        <v>80669</v>
      </c>
      <c r="P565">
        <v>2</v>
      </c>
      <c r="Q565">
        <v>132.4</v>
      </c>
      <c r="R565">
        <v>46</v>
      </c>
      <c r="S565" t="s">
        <v>393</v>
      </c>
      <c r="T565" t="s">
        <v>393</v>
      </c>
      <c r="U565" t="s">
        <v>412</v>
      </c>
      <c r="V565">
        <v>47</v>
      </c>
      <c r="W565" t="s">
        <v>1758</v>
      </c>
      <c r="X565">
        <v>36</v>
      </c>
      <c r="Y565" t="s">
        <v>422</v>
      </c>
      <c r="Z565" t="s">
        <v>984</v>
      </c>
      <c r="AA565">
        <v>336</v>
      </c>
      <c r="AB565">
        <v>112</v>
      </c>
      <c r="AC565">
        <v>56</v>
      </c>
      <c r="AD565" t="s">
        <v>444</v>
      </c>
      <c r="AE565">
        <v>2</v>
      </c>
      <c r="AF565">
        <v>2</v>
      </c>
      <c r="AG565" t="s">
        <v>451</v>
      </c>
      <c r="AH565">
        <v>3.44</v>
      </c>
      <c r="AI565" t="s">
        <v>401</v>
      </c>
      <c r="AJ565">
        <v>68325</v>
      </c>
      <c r="AK565">
        <v>788192</v>
      </c>
      <c r="AL565" t="s">
        <v>416</v>
      </c>
      <c r="AM565">
        <v>266156</v>
      </c>
      <c r="AN565">
        <v>2</v>
      </c>
      <c r="AO565">
        <v>365</v>
      </c>
      <c r="AP565" t="s">
        <v>437</v>
      </c>
      <c r="AQ565" s="2">
        <v>80669</v>
      </c>
    </row>
    <row r="566" spans="1:43" x14ac:dyDescent="0.25">
      <c r="A566" t="s">
        <v>1759</v>
      </c>
      <c r="B566" t="s">
        <v>105</v>
      </c>
      <c r="C566" t="s">
        <v>481</v>
      </c>
      <c r="D566" t="s">
        <v>343</v>
      </c>
      <c r="E566" t="s">
        <v>429</v>
      </c>
      <c r="F566" t="s">
        <v>407</v>
      </c>
      <c r="G566" t="s">
        <v>390</v>
      </c>
      <c r="H566" t="s">
        <v>431</v>
      </c>
      <c r="I566" t="s">
        <v>410</v>
      </c>
      <c r="J566" s="1">
        <v>45082</v>
      </c>
      <c r="K566" s="1">
        <v>45100</v>
      </c>
      <c r="L566">
        <v>18</v>
      </c>
      <c r="M566" s="2">
        <v>125976</v>
      </c>
      <c r="N566" s="2">
        <v>125357</v>
      </c>
      <c r="O566" s="2">
        <v>-619</v>
      </c>
      <c r="P566">
        <v>12</v>
      </c>
      <c r="Q566">
        <v>29.1</v>
      </c>
      <c r="R566">
        <v>13</v>
      </c>
      <c r="S566" t="s">
        <v>394</v>
      </c>
      <c r="T566" t="s">
        <v>503</v>
      </c>
      <c r="U566" t="s">
        <v>416</v>
      </c>
      <c r="V566">
        <v>84</v>
      </c>
      <c r="W566" t="s">
        <v>1443</v>
      </c>
      <c r="X566">
        <v>18</v>
      </c>
      <c r="Y566" t="s">
        <v>462</v>
      </c>
      <c r="Z566" t="s">
        <v>843</v>
      </c>
      <c r="AA566">
        <v>368</v>
      </c>
      <c r="AB566">
        <v>118</v>
      </c>
      <c r="AC566">
        <v>55</v>
      </c>
      <c r="AD566" t="s">
        <v>444</v>
      </c>
      <c r="AE566">
        <v>7</v>
      </c>
      <c r="AF566">
        <v>2</v>
      </c>
      <c r="AG566" t="s">
        <v>400</v>
      </c>
      <c r="AH566">
        <v>13.82</v>
      </c>
      <c r="AI566" t="s">
        <v>458</v>
      </c>
      <c r="AJ566">
        <v>66289</v>
      </c>
      <c r="AK566">
        <v>773123</v>
      </c>
      <c r="AL566" t="s">
        <v>416</v>
      </c>
      <c r="AM566">
        <v>113024</v>
      </c>
      <c r="AN566">
        <v>7</v>
      </c>
      <c r="AO566">
        <v>90</v>
      </c>
      <c r="AP566" t="s">
        <v>437</v>
      </c>
      <c r="AQ566" s="2">
        <v>-619</v>
      </c>
    </row>
    <row r="567" spans="1:43" x14ac:dyDescent="0.25">
      <c r="A567" t="s">
        <v>1760</v>
      </c>
      <c r="B567" t="s">
        <v>199</v>
      </c>
      <c r="C567" t="s">
        <v>387</v>
      </c>
      <c r="D567" t="s">
        <v>331</v>
      </c>
      <c r="E567" t="s">
        <v>460</v>
      </c>
      <c r="F567" t="s">
        <v>440</v>
      </c>
      <c r="G567" t="s">
        <v>408</v>
      </c>
      <c r="H567" t="s">
        <v>447</v>
      </c>
      <c r="I567" t="s">
        <v>469</v>
      </c>
      <c r="J567" s="1">
        <v>45464</v>
      </c>
      <c r="K567" s="1">
        <v>45465</v>
      </c>
      <c r="L567">
        <v>1</v>
      </c>
      <c r="M567" s="2">
        <v>25455</v>
      </c>
      <c r="N567" s="2">
        <v>-3396</v>
      </c>
      <c r="O567" s="2">
        <v>-28851</v>
      </c>
      <c r="P567">
        <v>0</v>
      </c>
      <c r="Q567">
        <v>72.400000000000006</v>
      </c>
      <c r="R567">
        <v>86</v>
      </c>
      <c r="S567" t="s">
        <v>411</v>
      </c>
      <c r="T567" t="s">
        <v>411</v>
      </c>
      <c r="U567" t="s">
        <v>395</v>
      </c>
      <c r="V567">
        <v>100</v>
      </c>
      <c r="W567" t="s">
        <v>1498</v>
      </c>
      <c r="X567">
        <v>14</v>
      </c>
      <c r="Y567" t="s">
        <v>449</v>
      </c>
      <c r="Z567" t="s">
        <v>1761</v>
      </c>
      <c r="AA567">
        <v>102</v>
      </c>
      <c r="AB567">
        <v>116</v>
      </c>
      <c r="AC567">
        <v>5</v>
      </c>
      <c r="AD567" t="s">
        <v>435</v>
      </c>
      <c r="AE567">
        <v>21</v>
      </c>
      <c r="AF567">
        <v>3</v>
      </c>
      <c r="AG567" t="s">
        <v>415</v>
      </c>
      <c r="AH567">
        <v>9.48</v>
      </c>
      <c r="AI567" t="s">
        <v>436</v>
      </c>
      <c r="AJ567">
        <v>0</v>
      </c>
      <c r="AK567">
        <v>418032</v>
      </c>
      <c r="AL567" t="s">
        <v>425</v>
      </c>
      <c r="AM567">
        <v>74734</v>
      </c>
      <c r="AN567">
        <v>5</v>
      </c>
      <c r="AO567">
        <v>365</v>
      </c>
      <c r="AP567" t="s">
        <v>445</v>
      </c>
      <c r="AQ567" s="2">
        <v>-28851</v>
      </c>
    </row>
    <row r="568" spans="1:43" x14ac:dyDescent="0.25">
      <c r="A568" t="s">
        <v>1762</v>
      </c>
      <c r="B568" t="s">
        <v>32</v>
      </c>
      <c r="C568" t="s">
        <v>428</v>
      </c>
      <c r="D568" t="s">
        <v>337</v>
      </c>
      <c r="E568" t="s">
        <v>460</v>
      </c>
      <c r="F568" t="s">
        <v>440</v>
      </c>
      <c r="G568" t="s">
        <v>390</v>
      </c>
      <c r="H568" t="s">
        <v>473</v>
      </c>
      <c r="I568" t="s">
        <v>392</v>
      </c>
      <c r="J568" s="1">
        <v>45673</v>
      </c>
      <c r="K568" s="1">
        <v>45677</v>
      </c>
      <c r="L568">
        <v>4</v>
      </c>
      <c r="M568" s="2">
        <v>367065</v>
      </c>
      <c r="N568" s="2">
        <v>432005</v>
      </c>
      <c r="O568" s="2">
        <v>64940</v>
      </c>
      <c r="P568">
        <v>19</v>
      </c>
      <c r="Q568">
        <v>184.6</v>
      </c>
      <c r="R568">
        <v>5</v>
      </c>
      <c r="S568" t="s">
        <v>394</v>
      </c>
      <c r="T568" t="s">
        <v>394</v>
      </c>
      <c r="U568" t="s">
        <v>395</v>
      </c>
      <c r="V568">
        <v>70</v>
      </c>
      <c r="W568" t="s">
        <v>1409</v>
      </c>
      <c r="X568">
        <v>5</v>
      </c>
      <c r="Y568" t="s">
        <v>449</v>
      </c>
      <c r="Z568" t="s">
        <v>1763</v>
      </c>
      <c r="AA568">
        <v>161</v>
      </c>
      <c r="AB568">
        <v>21</v>
      </c>
      <c r="AC568">
        <v>61</v>
      </c>
      <c r="AD568" t="s">
        <v>399</v>
      </c>
      <c r="AE568">
        <v>19</v>
      </c>
      <c r="AF568">
        <v>7</v>
      </c>
      <c r="AG568" t="s">
        <v>400</v>
      </c>
      <c r="AH568">
        <v>1.96</v>
      </c>
      <c r="AI568" t="s">
        <v>479</v>
      </c>
      <c r="AJ568">
        <v>0</v>
      </c>
      <c r="AK568">
        <v>115777</v>
      </c>
      <c r="AL568" t="s">
        <v>425</v>
      </c>
      <c r="AM568">
        <v>391247</v>
      </c>
      <c r="AN568">
        <v>5</v>
      </c>
      <c r="AO568">
        <v>180</v>
      </c>
      <c r="AP568" t="s">
        <v>403</v>
      </c>
      <c r="AQ568" s="2">
        <v>64940</v>
      </c>
    </row>
    <row r="569" spans="1:43" x14ac:dyDescent="0.25">
      <c r="A569" t="s">
        <v>1764</v>
      </c>
      <c r="B569" t="s">
        <v>122</v>
      </c>
      <c r="C569" t="s">
        <v>387</v>
      </c>
      <c r="D569" t="s">
        <v>319</v>
      </c>
      <c r="E569" t="s">
        <v>453</v>
      </c>
      <c r="F569" t="s">
        <v>485</v>
      </c>
      <c r="G569" t="s">
        <v>390</v>
      </c>
      <c r="H569" t="s">
        <v>420</v>
      </c>
      <c r="I569" t="s">
        <v>392</v>
      </c>
      <c r="J569" s="1">
        <v>45135</v>
      </c>
      <c r="K569" s="1">
        <v>45183</v>
      </c>
      <c r="L569">
        <v>48</v>
      </c>
      <c r="M569" s="2">
        <v>155021</v>
      </c>
      <c r="N569" s="2">
        <v>127106</v>
      </c>
      <c r="O569" s="2">
        <v>-27915</v>
      </c>
      <c r="P569">
        <v>21</v>
      </c>
      <c r="Q569">
        <v>338.4</v>
      </c>
      <c r="R569">
        <v>56</v>
      </c>
      <c r="S569" t="s">
        <v>393</v>
      </c>
      <c r="T569" t="s">
        <v>503</v>
      </c>
      <c r="U569" t="s">
        <v>412</v>
      </c>
      <c r="V569">
        <v>56</v>
      </c>
      <c r="W569" t="s">
        <v>974</v>
      </c>
      <c r="X569">
        <v>35</v>
      </c>
      <c r="Y569" t="s">
        <v>397</v>
      </c>
      <c r="Z569" t="s">
        <v>862</v>
      </c>
      <c r="AA569">
        <v>245</v>
      </c>
      <c r="AB569">
        <v>96</v>
      </c>
      <c r="AC569">
        <v>81</v>
      </c>
      <c r="AD569" t="s">
        <v>457</v>
      </c>
      <c r="AE569">
        <v>0</v>
      </c>
      <c r="AF569">
        <v>1</v>
      </c>
      <c r="AG569" t="s">
        <v>415</v>
      </c>
      <c r="AH569">
        <v>15.84</v>
      </c>
      <c r="AI569" t="s">
        <v>458</v>
      </c>
      <c r="AJ569">
        <v>0</v>
      </c>
      <c r="AK569">
        <v>552292</v>
      </c>
      <c r="AL569" t="s">
        <v>416</v>
      </c>
      <c r="AM569">
        <v>149906</v>
      </c>
      <c r="AN569">
        <v>6</v>
      </c>
      <c r="AO569">
        <v>365</v>
      </c>
      <c r="AP569" t="s">
        <v>417</v>
      </c>
      <c r="AQ569" s="2">
        <v>-27915</v>
      </c>
    </row>
    <row r="570" spans="1:43" x14ac:dyDescent="0.25">
      <c r="A570" t="s">
        <v>1765</v>
      </c>
      <c r="B570" t="s">
        <v>291</v>
      </c>
      <c r="C570" t="s">
        <v>405</v>
      </c>
      <c r="D570" t="s">
        <v>311</v>
      </c>
      <c r="E570" t="s">
        <v>429</v>
      </c>
      <c r="F570" t="s">
        <v>440</v>
      </c>
      <c r="G570" t="s">
        <v>430</v>
      </c>
      <c r="H570" t="s">
        <v>431</v>
      </c>
      <c r="I570" t="s">
        <v>469</v>
      </c>
      <c r="J570" s="1">
        <v>44596</v>
      </c>
      <c r="K570" s="1">
        <v>44645</v>
      </c>
      <c r="L570">
        <v>49</v>
      </c>
      <c r="M570" s="2">
        <v>151603</v>
      </c>
      <c r="N570" s="2">
        <v>248911</v>
      </c>
      <c r="O570" s="2">
        <v>97308</v>
      </c>
      <c r="P570">
        <v>21</v>
      </c>
      <c r="Q570">
        <v>615.9</v>
      </c>
      <c r="R570">
        <v>32</v>
      </c>
      <c r="S570" t="s">
        <v>393</v>
      </c>
      <c r="T570" t="s">
        <v>411</v>
      </c>
      <c r="U570" t="s">
        <v>395</v>
      </c>
      <c r="V570">
        <v>0</v>
      </c>
      <c r="W570" t="s">
        <v>1766</v>
      </c>
      <c r="X570">
        <v>36</v>
      </c>
      <c r="Y570" t="s">
        <v>397</v>
      </c>
      <c r="Z570" t="s">
        <v>526</v>
      </c>
      <c r="AA570">
        <v>163</v>
      </c>
      <c r="AB570">
        <v>70</v>
      </c>
      <c r="AC570">
        <v>38</v>
      </c>
      <c r="AD570" t="s">
        <v>457</v>
      </c>
      <c r="AE570">
        <v>2</v>
      </c>
      <c r="AF570">
        <v>3</v>
      </c>
      <c r="AG570" t="s">
        <v>400</v>
      </c>
      <c r="AH570">
        <v>9</v>
      </c>
      <c r="AI570" t="s">
        <v>458</v>
      </c>
      <c r="AJ570">
        <v>0</v>
      </c>
      <c r="AK570">
        <v>408820</v>
      </c>
      <c r="AL570" t="s">
        <v>416</v>
      </c>
      <c r="AM570">
        <v>185080</v>
      </c>
      <c r="AN570">
        <v>1</v>
      </c>
      <c r="AO570">
        <v>30</v>
      </c>
      <c r="AP570" t="s">
        <v>417</v>
      </c>
      <c r="AQ570" s="2">
        <v>97308</v>
      </c>
    </row>
    <row r="571" spans="1:43" x14ac:dyDescent="0.25">
      <c r="A571" t="s">
        <v>1767</v>
      </c>
      <c r="B571" t="s">
        <v>227</v>
      </c>
      <c r="C571" t="s">
        <v>387</v>
      </c>
      <c r="D571" t="s">
        <v>344</v>
      </c>
      <c r="E571" t="s">
        <v>496</v>
      </c>
      <c r="F571" t="s">
        <v>440</v>
      </c>
      <c r="G571" t="s">
        <v>430</v>
      </c>
      <c r="H571" t="s">
        <v>409</v>
      </c>
      <c r="I571" t="s">
        <v>392</v>
      </c>
      <c r="J571" s="1">
        <v>44636</v>
      </c>
      <c r="K571" s="1">
        <v>44639</v>
      </c>
      <c r="L571">
        <v>3</v>
      </c>
      <c r="M571" s="2">
        <v>17478</v>
      </c>
      <c r="N571" s="2">
        <v>5655</v>
      </c>
      <c r="O571" s="2">
        <v>-11823</v>
      </c>
      <c r="P571">
        <v>12</v>
      </c>
      <c r="Q571">
        <v>614.20000000000005</v>
      </c>
      <c r="R571">
        <v>36</v>
      </c>
      <c r="S571" t="s">
        <v>393</v>
      </c>
      <c r="T571" t="s">
        <v>393</v>
      </c>
      <c r="U571" t="s">
        <v>395</v>
      </c>
      <c r="V571">
        <v>65</v>
      </c>
      <c r="W571" t="s">
        <v>1768</v>
      </c>
      <c r="X571">
        <v>13</v>
      </c>
      <c r="Y571" t="s">
        <v>449</v>
      </c>
      <c r="Z571" t="s">
        <v>1769</v>
      </c>
      <c r="AA571">
        <v>154</v>
      </c>
      <c r="AB571">
        <v>12</v>
      </c>
      <c r="AC571">
        <v>53</v>
      </c>
      <c r="AD571" t="s">
        <v>457</v>
      </c>
      <c r="AE571">
        <v>12</v>
      </c>
      <c r="AF571">
        <v>6</v>
      </c>
      <c r="AG571" t="s">
        <v>451</v>
      </c>
      <c r="AH571">
        <v>0.37</v>
      </c>
      <c r="AI571" t="s">
        <v>436</v>
      </c>
      <c r="AJ571">
        <v>0</v>
      </c>
      <c r="AK571">
        <v>116975</v>
      </c>
      <c r="AL571" t="s">
        <v>402</v>
      </c>
      <c r="AM571">
        <v>44991</v>
      </c>
      <c r="AN571">
        <v>6</v>
      </c>
      <c r="AO571">
        <v>365</v>
      </c>
      <c r="AP571" t="s">
        <v>417</v>
      </c>
      <c r="AQ571" s="2">
        <v>-11823</v>
      </c>
    </row>
    <row r="572" spans="1:43" x14ac:dyDescent="0.25">
      <c r="A572" t="s">
        <v>1770</v>
      </c>
      <c r="B572" t="s">
        <v>209</v>
      </c>
      <c r="C572" t="s">
        <v>387</v>
      </c>
      <c r="D572" t="s">
        <v>322</v>
      </c>
      <c r="E572" t="s">
        <v>460</v>
      </c>
      <c r="F572" t="s">
        <v>485</v>
      </c>
      <c r="G572" t="s">
        <v>430</v>
      </c>
      <c r="H572" t="s">
        <v>391</v>
      </c>
      <c r="I572" t="s">
        <v>432</v>
      </c>
      <c r="J572" s="1">
        <v>45236</v>
      </c>
      <c r="K572" s="1">
        <v>45264</v>
      </c>
      <c r="L572">
        <v>28</v>
      </c>
      <c r="M572" s="2">
        <v>344315</v>
      </c>
      <c r="N572" s="2">
        <v>463762</v>
      </c>
      <c r="O572" s="2">
        <v>119447</v>
      </c>
      <c r="P572">
        <v>19</v>
      </c>
      <c r="Q572">
        <v>284.8</v>
      </c>
      <c r="R572">
        <v>37</v>
      </c>
      <c r="S572" t="s">
        <v>393</v>
      </c>
      <c r="T572" t="s">
        <v>411</v>
      </c>
      <c r="U572" t="s">
        <v>416</v>
      </c>
      <c r="V572">
        <v>0</v>
      </c>
      <c r="W572" t="s">
        <v>1771</v>
      </c>
      <c r="X572">
        <v>6</v>
      </c>
      <c r="Y572" t="s">
        <v>462</v>
      </c>
      <c r="Z572" t="s">
        <v>487</v>
      </c>
      <c r="AA572">
        <v>351</v>
      </c>
      <c r="AB572">
        <v>96</v>
      </c>
      <c r="AC572">
        <v>59</v>
      </c>
      <c r="AD572" t="s">
        <v>444</v>
      </c>
      <c r="AE572">
        <v>19</v>
      </c>
      <c r="AF572">
        <v>8</v>
      </c>
      <c r="AG572" t="s">
        <v>424</v>
      </c>
      <c r="AH572">
        <v>16.7</v>
      </c>
      <c r="AI572" t="s">
        <v>458</v>
      </c>
      <c r="AJ572">
        <v>11750</v>
      </c>
      <c r="AK572">
        <v>824503</v>
      </c>
      <c r="AL572" t="s">
        <v>425</v>
      </c>
      <c r="AM572">
        <v>361894</v>
      </c>
      <c r="AN572">
        <v>11</v>
      </c>
      <c r="AO572">
        <v>90</v>
      </c>
      <c r="AP572" t="s">
        <v>445</v>
      </c>
      <c r="AQ572" s="2">
        <v>119447</v>
      </c>
    </row>
    <row r="573" spans="1:43" x14ac:dyDescent="0.25">
      <c r="A573" t="s">
        <v>1772</v>
      </c>
      <c r="B573" t="s">
        <v>167</v>
      </c>
      <c r="C573" t="s">
        <v>428</v>
      </c>
      <c r="D573" t="s">
        <v>332</v>
      </c>
      <c r="E573" t="s">
        <v>460</v>
      </c>
      <c r="F573" t="s">
        <v>440</v>
      </c>
      <c r="G573" t="s">
        <v>408</v>
      </c>
      <c r="H573" t="s">
        <v>409</v>
      </c>
      <c r="I573" t="s">
        <v>392</v>
      </c>
      <c r="J573" s="1">
        <v>44751</v>
      </c>
      <c r="K573" s="1">
        <v>44757</v>
      </c>
      <c r="L573">
        <v>6</v>
      </c>
      <c r="M573" s="2">
        <v>204528</v>
      </c>
      <c r="N573" s="2">
        <v>251475</v>
      </c>
      <c r="O573" s="2">
        <v>46947</v>
      </c>
      <c r="P573">
        <v>0</v>
      </c>
      <c r="Q573">
        <v>330.6</v>
      </c>
      <c r="R573">
        <v>44</v>
      </c>
      <c r="S573" t="s">
        <v>393</v>
      </c>
      <c r="T573" t="s">
        <v>393</v>
      </c>
      <c r="U573" t="s">
        <v>395</v>
      </c>
      <c r="V573">
        <v>0</v>
      </c>
      <c r="W573" t="s">
        <v>1773</v>
      </c>
      <c r="X573">
        <v>27</v>
      </c>
      <c r="Y573" t="s">
        <v>449</v>
      </c>
      <c r="Z573" t="s">
        <v>1622</v>
      </c>
      <c r="AA573">
        <v>280</v>
      </c>
      <c r="AB573">
        <v>80</v>
      </c>
      <c r="AC573">
        <v>33</v>
      </c>
      <c r="AD573" t="s">
        <v>399</v>
      </c>
      <c r="AE573">
        <v>0</v>
      </c>
      <c r="AF573">
        <v>8</v>
      </c>
      <c r="AG573" t="s">
        <v>415</v>
      </c>
      <c r="AH573">
        <v>5.41</v>
      </c>
      <c r="AI573" t="s">
        <v>458</v>
      </c>
      <c r="AJ573">
        <v>21693</v>
      </c>
      <c r="AK573">
        <v>28033</v>
      </c>
      <c r="AL573" t="s">
        <v>402</v>
      </c>
      <c r="AM573">
        <v>229599</v>
      </c>
      <c r="AN573">
        <v>1</v>
      </c>
      <c r="AO573">
        <v>365</v>
      </c>
      <c r="AP573" t="s">
        <v>437</v>
      </c>
      <c r="AQ573" s="2">
        <v>46947</v>
      </c>
    </row>
    <row r="574" spans="1:43" x14ac:dyDescent="0.25">
      <c r="A574" t="s">
        <v>1774</v>
      </c>
      <c r="B574" t="s">
        <v>130</v>
      </c>
      <c r="C574" t="s">
        <v>387</v>
      </c>
      <c r="D574" t="s">
        <v>344</v>
      </c>
      <c r="E574" t="s">
        <v>388</v>
      </c>
      <c r="F574" t="s">
        <v>407</v>
      </c>
      <c r="G574" t="s">
        <v>454</v>
      </c>
      <c r="H574" t="s">
        <v>420</v>
      </c>
      <c r="I574" t="s">
        <v>432</v>
      </c>
      <c r="J574" s="1">
        <v>45736</v>
      </c>
      <c r="K574" s="1">
        <v>45787</v>
      </c>
      <c r="L574">
        <v>51</v>
      </c>
      <c r="M574" s="2">
        <v>221679</v>
      </c>
      <c r="N574" s="2">
        <v>285042</v>
      </c>
      <c r="O574" s="2">
        <v>63363</v>
      </c>
      <c r="P574">
        <v>12</v>
      </c>
      <c r="Q574">
        <v>888.7</v>
      </c>
      <c r="R574">
        <v>62</v>
      </c>
      <c r="S574" t="s">
        <v>411</v>
      </c>
      <c r="T574" t="s">
        <v>503</v>
      </c>
      <c r="U574" t="s">
        <v>395</v>
      </c>
      <c r="V574">
        <v>0</v>
      </c>
      <c r="W574" t="s">
        <v>1775</v>
      </c>
      <c r="X574">
        <v>19</v>
      </c>
      <c r="Y574" t="s">
        <v>442</v>
      </c>
      <c r="Z574" t="s">
        <v>1776</v>
      </c>
      <c r="AA574">
        <v>306</v>
      </c>
      <c r="AB574">
        <v>47</v>
      </c>
      <c r="AC574">
        <v>74</v>
      </c>
      <c r="AD574" t="s">
        <v>457</v>
      </c>
      <c r="AE574">
        <v>16</v>
      </c>
      <c r="AF574">
        <v>6</v>
      </c>
      <c r="AG574" t="s">
        <v>415</v>
      </c>
      <c r="AH574">
        <v>11.85</v>
      </c>
      <c r="AI574" t="s">
        <v>458</v>
      </c>
      <c r="AJ574">
        <v>0</v>
      </c>
      <c r="AK574">
        <v>66590</v>
      </c>
      <c r="AL574" t="s">
        <v>425</v>
      </c>
      <c r="AM574">
        <v>242477</v>
      </c>
      <c r="AN574">
        <v>0</v>
      </c>
      <c r="AO574">
        <v>180</v>
      </c>
      <c r="AP574" t="s">
        <v>426</v>
      </c>
      <c r="AQ574" s="2">
        <v>63363</v>
      </c>
    </row>
    <row r="575" spans="1:43" x14ac:dyDescent="0.25">
      <c r="A575" t="s">
        <v>1777</v>
      </c>
      <c r="B575" t="s">
        <v>212</v>
      </c>
      <c r="C575" t="s">
        <v>439</v>
      </c>
      <c r="D575" t="s">
        <v>326</v>
      </c>
      <c r="E575" t="s">
        <v>429</v>
      </c>
      <c r="F575" t="s">
        <v>407</v>
      </c>
      <c r="G575" t="s">
        <v>390</v>
      </c>
      <c r="H575" t="s">
        <v>447</v>
      </c>
      <c r="I575" t="s">
        <v>432</v>
      </c>
      <c r="J575" s="1">
        <v>45080</v>
      </c>
      <c r="K575" s="1">
        <v>45085</v>
      </c>
      <c r="L575">
        <v>5</v>
      </c>
      <c r="M575" s="2">
        <v>460276</v>
      </c>
      <c r="N575" s="2">
        <v>489494</v>
      </c>
      <c r="O575" s="2">
        <v>29218</v>
      </c>
      <c r="P575">
        <v>16</v>
      </c>
      <c r="Q575">
        <v>373.2</v>
      </c>
      <c r="R575">
        <v>45</v>
      </c>
      <c r="S575" t="s">
        <v>393</v>
      </c>
      <c r="T575" t="s">
        <v>411</v>
      </c>
      <c r="U575" t="s">
        <v>395</v>
      </c>
      <c r="V575">
        <v>70</v>
      </c>
      <c r="W575" t="s">
        <v>1778</v>
      </c>
      <c r="X575">
        <v>19</v>
      </c>
      <c r="Y575" t="s">
        <v>462</v>
      </c>
      <c r="Z575" t="s">
        <v>1349</v>
      </c>
      <c r="AA575">
        <v>252</v>
      </c>
      <c r="AB575">
        <v>66</v>
      </c>
      <c r="AC575">
        <v>26</v>
      </c>
      <c r="AD575" t="s">
        <v>435</v>
      </c>
      <c r="AE575">
        <v>14</v>
      </c>
      <c r="AF575">
        <v>7</v>
      </c>
      <c r="AG575" t="s">
        <v>415</v>
      </c>
      <c r="AH575">
        <v>6.42</v>
      </c>
      <c r="AI575" t="s">
        <v>458</v>
      </c>
      <c r="AJ575">
        <v>0</v>
      </c>
      <c r="AK575">
        <v>423933</v>
      </c>
      <c r="AL575" t="s">
        <v>416</v>
      </c>
      <c r="AM575">
        <v>490942</v>
      </c>
      <c r="AN575">
        <v>5</v>
      </c>
      <c r="AO575">
        <v>365</v>
      </c>
      <c r="AP575" t="s">
        <v>437</v>
      </c>
      <c r="AQ575" s="2">
        <v>29218</v>
      </c>
    </row>
    <row r="576" spans="1:43" x14ac:dyDescent="0.25">
      <c r="A576" t="s">
        <v>1779</v>
      </c>
      <c r="B576" t="s">
        <v>293</v>
      </c>
      <c r="C576" t="s">
        <v>481</v>
      </c>
      <c r="D576" t="s">
        <v>337</v>
      </c>
      <c r="E576" t="s">
        <v>406</v>
      </c>
      <c r="F576" t="s">
        <v>389</v>
      </c>
      <c r="G576" t="s">
        <v>430</v>
      </c>
      <c r="H576" t="s">
        <v>420</v>
      </c>
      <c r="I576" t="s">
        <v>432</v>
      </c>
      <c r="J576" s="1">
        <v>45243</v>
      </c>
      <c r="K576" s="1">
        <v>45300</v>
      </c>
      <c r="L576">
        <v>57</v>
      </c>
      <c r="M576" s="2">
        <v>166694</v>
      </c>
      <c r="N576" s="2">
        <v>209707</v>
      </c>
      <c r="O576" s="2">
        <v>43013</v>
      </c>
      <c r="P576">
        <v>12</v>
      </c>
      <c r="Q576">
        <v>771.7</v>
      </c>
      <c r="R576">
        <v>4</v>
      </c>
      <c r="S576" t="s">
        <v>394</v>
      </c>
      <c r="T576" t="s">
        <v>503</v>
      </c>
      <c r="U576" t="s">
        <v>412</v>
      </c>
      <c r="V576">
        <v>72</v>
      </c>
      <c r="W576" t="s">
        <v>1780</v>
      </c>
      <c r="X576">
        <v>44</v>
      </c>
      <c r="Y576" t="s">
        <v>462</v>
      </c>
      <c r="Z576" t="s">
        <v>872</v>
      </c>
      <c r="AA576">
        <v>65</v>
      </c>
      <c r="AB576">
        <v>33</v>
      </c>
      <c r="AC576">
        <v>10</v>
      </c>
      <c r="AD576" t="s">
        <v>444</v>
      </c>
      <c r="AE576">
        <v>9</v>
      </c>
      <c r="AF576">
        <v>6</v>
      </c>
      <c r="AG576" t="s">
        <v>451</v>
      </c>
      <c r="AH576">
        <v>2.41</v>
      </c>
      <c r="AI576" t="s">
        <v>458</v>
      </c>
      <c r="AJ576">
        <v>0</v>
      </c>
      <c r="AK576">
        <v>651372</v>
      </c>
      <c r="AL576" t="s">
        <v>425</v>
      </c>
      <c r="AM576">
        <v>157115</v>
      </c>
      <c r="AN576">
        <v>9</v>
      </c>
      <c r="AO576">
        <v>30</v>
      </c>
      <c r="AP576" t="s">
        <v>445</v>
      </c>
      <c r="AQ576" s="2">
        <v>43013</v>
      </c>
    </row>
    <row r="577" spans="1:43" x14ac:dyDescent="0.25">
      <c r="A577" t="s">
        <v>1781</v>
      </c>
      <c r="B577" t="s">
        <v>170</v>
      </c>
      <c r="C577" t="s">
        <v>481</v>
      </c>
      <c r="D577" t="s">
        <v>323</v>
      </c>
      <c r="E577" t="s">
        <v>453</v>
      </c>
      <c r="F577" t="s">
        <v>419</v>
      </c>
      <c r="G577" t="s">
        <v>430</v>
      </c>
      <c r="H577" t="s">
        <v>447</v>
      </c>
      <c r="I577" t="s">
        <v>469</v>
      </c>
      <c r="J577" s="1">
        <v>45499</v>
      </c>
      <c r="K577" s="1">
        <v>45553</v>
      </c>
      <c r="L577">
        <v>54</v>
      </c>
      <c r="M577" s="2">
        <v>225618</v>
      </c>
      <c r="N577" s="2">
        <v>270712</v>
      </c>
      <c r="O577" s="2">
        <v>45094</v>
      </c>
      <c r="P577">
        <v>21</v>
      </c>
      <c r="Q577">
        <v>353.2</v>
      </c>
      <c r="R577">
        <v>28</v>
      </c>
      <c r="S577" t="s">
        <v>394</v>
      </c>
      <c r="T577" t="s">
        <v>393</v>
      </c>
      <c r="U577" t="s">
        <v>412</v>
      </c>
      <c r="V577">
        <v>44</v>
      </c>
      <c r="W577" t="s">
        <v>1465</v>
      </c>
      <c r="X577">
        <v>45</v>
      </c>
      <c r="Y577" t="s">
        <v>442</v>
      </c>
      <c r="Z577" t="s">
        <v>829</v>
      </c>
      <c r="AA577">
        <v>105</v>
      </c>
      <c r="AB577">
        <v>104</v>
      </c>
      <c r="AC577">
        <v>84</v>
      </c>
      <c r="AD577" t="s">
        <v>444</v>
      </c>
      <c r="AE577">
        <v>12</v>
      </c>
      <c r="AF577">
        <v>1</v>
      </c>
      <c r="AG577" t="s">
        <v>451</v>
      </c>
      <c r="AH577">
        <v>16.68</v>
      </c>
      <c r="AI577" t="s">
        <v>401</v>
      </c>
      <c r="AJ577">
        <v>0</v>
      </c>
      <c r="AK577">
        <v>510603</v>
      </c>
      <c r="AL577" t="s">
        <v>425</v>
      </c>
      <c r="AM577">
        <v>231566</v>
      </c>
      <c r="AN577">
        <v>10</v>
      </c>
      <c r="AO577">
        <v>365</v>
      </c>
      <c r="AP577" t="s">
        <v>445</v>
      </c>
      <c r="AQ577" s="2">
        <v>45094</v>
      </c>
    </row>
    <row r="578" spans="1:43" x14ac:dyDescent="0.25">
      <c r="A578" t="s">
        <v>1782</v>
      </c>
      <c r="B578" t="s">
        <v>283</v>
      </c>
      <c r="C578" t="s">
        <v>387</v>
      </c>
      <c r="D578" t="s">
        <v>317</v>
      </c>
      <c r="E578" t="s">
        <v>453</v>
      </c>
      <c r="F578" t="s">
        <v>419</v>
      </c>
      <c r="G578" t="s">
        <v>430</v>
      </c>
      <c r="H578" t="s">
        <v>473</v>
      </c>
      <c r="I578" t="s">
        <v>432</v>
      </c>
      <c r="J578" s="1">
        <v>45541</v>
      </c>
      <c r="K578" s="1">
        <v>45547</v>
      </c>
      <c r="L578">
        <v>6</v>
      </c>
      <c r="M578" s="2">
        <v>182193</v>
      </c>
      <c r="N578" s="2">
        <v>223657</v>
      </c>
      <c r="O578" s="2">
        <v>41464</v>
      </c>
      <c r="P578">
        <v>14</v>
      </c>
      <c r="Q578">
        <v>414.9</v>
      </c>
      <c r="R578">
        <v>70</v>
      </c>
      <c r="S578" t="s">
        <v>411</v>
      </c>
      <c r="T578" t="s">
        <v>503</v>
      </c>
      <c r="U578" t="s">
        <v>412</v>
      </c>
      <c r="V578">
        <v>88</v>
      </c>
      <c r="W578" t="s">
        <v>1783</v>
      </c>
      <c r="X578">
        <v>29</v>
      </c>
      <c r="Y578" t="s">
        <v>449</v>
      </c>
      <c r="Z578" t="s">
        <v>1639</v>
      </c>
      <c r="AA578">
        <v>66</v>
      </c>
      <c r="AB578">
        <v>91</v>
      </c>
      <c r="AC578">
        <v>26</v>
      </c>
      <c r="AD578" t="s">
        <v>444</v>
      </c>
      <c r="AE578">
        <v>9</v>
      </c>
      <c r="AF578">
        <v>5</v>
      </c>
      <c r="AG578" t="s">
        <v>415</v>
      </c>
      <c r="AH578">
        <v>4.43</v>
      </c>
      <c r="AI578" t="s">
        <v>479</v>
      </c>
      <c r="AJ578">
        <v>0</v>
      </c>
      <c r="AK578">
        <v>916669</v>
      </c>
      <c r="AL578" t="s">
        <v>402</v>
      </c>
      <c r="AM578">
        <v>227350</v>
      </c>
      <c r="AN578">
        <v>12</v>
      </c>
      <c r="AO578">
        <v>30</v>
      </c>
      <c r="AP578" t="s">
        <v>437</v>
      </c>
      <c r="AQ578" s="2">
        <v>41464</v>
      </c>
    </row>
    <row r="579" spans="1:43" x14ac:dyDescent="0.25">
      <c r="A579" t="s">
        <v>1784</v>
      </c>
      <c r="B579" t="s">
        <v>174</v>
      </c>
      <c r="C579" t="s">
        <v>468</v>
      </c>
      <c r="D579" t="s">
        <v>324</v>
      </c>
      <c r="E579" t="s">
        <v>388</v>
      </c>
      <c r="F579" t="s">
        <v>440</v>
      </c>
      <c r="G579" t="s">
        <v>454</v>
      </c>
      <c r="H579" t="s">
        <v>409</v>
      </c>
      <c r="I579" t="s">
        <v>432</v>
      </c>
      <c r="J579" s="1">
        <v>45120</v>
      </c>
      <c r="K579" s="1">
        <v>45118</v>
      </c>
      <c r="L579">
        <v>-2</v>
      </c>
      <c r="M579" s="2">
        <v>29007</v>
      </c>
      <c r="N579" s="2">
        <v>115816</v>
      </c>
      <c r="O579" s="2">
        <v>86809</v>
      </c>
      <c r="P579">
        <v>0</v>
      </c>
      <c r="Q579">
        <v>740.6</v>
      </c>
      <c r="R579">
        <v>86</v>
      </c>
      <c r="S579" t="s">
        <v>411</v>
      </c>
      <c r="T579" t="s">
        <v>394</v>
      </c>
      <c r="U579" t="s">
        <v>416</v>
      </c>
      <c r="V579">
        <v>0</v>
      </c>
      <c r="W579" t="s">
        <v>847</v>
      </c>
      <c r="X579">
        <v>15</v>
      </c>
      <c r="Y579" t="s">
        <v>462</v>
      </c>
      <c r="Z579" t="s">
        <v>443</v>
      </c>
      <c r="AA579">
        <v>374</v>
      </c>
      <c r="AB579">
        <v>22</v>
      </c>
      <c r="AC579">
        <v>21</v>
      </c>
      <c r="AD579" t="s">
        <v>457</v>
      </c>
      <c r="AE579">
        <v>16</v>
      </c>
      <c r="AF579">
        <v>7</v>
      </c>
      <c r="AG579" t="s">
        <v>451</v>
      </c>
      <c r="AH579">
        <v>7.27</v>
      </c>
      <c r="AI579" t="s">
        <v>436</v>
      </c>
      <c r="AJ579">
        <v>19251</v>
      </c>
      <c r="AK579">
        <v>542662</v>
      </c>
      <c r="AL579" t="s">
        <v>425</v>
      </c>
      <c r="AM579">
        <v>77270</v>
      </c>
      <c r="AN579">
        <v>12</v>
      </c>
      <c r="AO579">
        <v>365</v>
      </c>
      <c r="AP579" t="s">
        <v>403</v>
      </c>
      <c r="AQ579" s="2">
        <v>86809</v>
      </c>
    </row>
    <row r="580" spans="1:43" x14ac:dyDescent="0.25">
      <c r="A580" t="s">
        <v>1785</v>
      </c>
      <c r="B580" t="s">
        <v>56</v>
      </c>
      <c r="C580" t="s">
        <v>387</v>
      </c>
      <c r="D580" t="s">
        <v>335</v>
      </c>
      <c r="E580" t="s">
        <v>429</v>
      </c>
      <c r="F580" t="s">
        <v>407</v>
      </c>
      <c r="G580" t="s">
        <v>408</v>
      </c>
      <c r="H580" t="s">
        <v>391</v>
      </c>
      <c r="I580" t="s">
        <v>432</v>
      </c>
      <c r="J580" s="1">
        <v>44835</v>
      </c>
      <c r="K580" s="1">
        <v>44854</v>
      </c>
      <c r="L580">
        <v>19</v>
      </c>
      <c r="M580" s="2">
        <v>128635</v>
      </c>
      <c r="N580" s="2">
        <v>119377</v>
      </c>
      <c r="O580" s="2">
        <v>-9258</v>
      </c>
      <c r="P580">
        <v>14</v>
      </c>
      <c r="Q580">
        <v>684.4</v>
      </c>
      <c r="R580">
        <v>88</v>
      </c>
      <c r="S580" t="s">
        <v>411</v>
      </c>
      <c r="T580" t="s">
        <v>394</v>
      </c>
      <c r="U580" t="s">
        <v>395</v>
      </c>
      <c r="V580">
        <v>50</v>
      </c>
      <c r="W580" t="s">
        <v>1786</v>
      </c>
      <c r="X580">
        <v>24</v>
      </c>
      <c r="Y580" t="s">
        <v>397</v>
      </c>
      <c r="Z580" t="s">
        <v>1787</v>
      </c>
      <c r="AA580">
        <v>464</v>
      </c>
      <c r="AB580">
        <v>112</v>
      </c>
      <c r="AC580">
        <v>72</v>
      </c>
      <c r="AD580" t="s">
        <v>435</v>
      </c>
      <c r="AE580">
        <v>12</v>
      </c>
      <c r="AF580">
        <v>8</v>
      </c>
      <c r="AG580" t="s">
        <v>400</v>
      </c>
      <c r="AH580">
        <v>10.32</v>
      </c>
      <c r="AI580" t="s">
        <v>479</v>
      </c>
      <c r="AJ580">
        <v>0</v>
      </c>
      <c r="AK580">
        <v>893347</v>
      </c>
      <c r="AL580" t="s">
        <v>416</v>
      </c>
      <c r="AM580">
        <v>161866</v>
      </c>
      <c r="AN580">
        <v>1</v>
      </c>
      <c r="AO580">
        <v>365</v>
      </c>
      <c r="AP580" t="s">
        <v>417</v>
      </c>
      <c r="AQ580" s="2">
        <v>-9258</v>
      </c>
    </row>
    <row r="581" spans="1:43" x14ac:dyDescent="0.25">
      <c r="A581" t="s">
        <v>1788</v>
      </c>
      <c r="B581" t="s">
        <v>33</v>
      </c>
      <c r="C581" t="s">
        <v>387</v>
      </c>
      <c r="D581" t="s">
        <v>337</v>
      </c>
      <c r="E581" t="s">
        <v>406</v>
      </c>
      <c r="F581" t="s">
        <v>419</v>
      </c>
      <c r="G581" t="s">
        <v>430</v>
      </c>
      <c r="H581" t="s">
        <v>431</v>
      </c>
      <c r="I581" t="s">
        <v>392</v>
      </c>
      <c r="J581" s="1">
        <v>45702</v>
      </c>
      <c r="K581" s="1">
        <v>45724</v>
      </c>
      <c r="L581">
        <v>22</v>
      </c>
      <c r="M581" s="2">
        <v>482150</v>
      </c>
      <c r="N581" s="2">
        <v>465843</v>
      </c>
      <c r="O581" s="2">
        <v>-16307</v>
      </c>
      <c r="P581">
        <v>2</v>
      </c>
      <c r="Q581">
        <v>315.10000000000002</v>
      </c>
      <c r="R581">
        <v>62</v>
      </c>
      <c r="S581" t="s">
        <v>411</v>
      </c>
      <c r="T581" t="s">
        <v>411</v>
      </c>
      <c r="U581" t="s">
        <v>412</v>
      </c>
      <c r="V581">
        <v>0</v>
      </c>
      <c r="W581" t="s">
        <v>1280</v>
      </c>
      <c r="X581">
        <v>1</v>
      </c>
      <c r="Y581" t="s">
        <v>422</v>
      </c>
      <c r="Z581" t="s">
        <v>1616</v>
      </c>
      <c r="AA581">
        <v>367</v>
      </c>
      <c r="AB581">
        <v>96</v>
      </c>
      <c r="AC581">
        <v>67</v>
      </c>
      <c r="AD581" t="s">
        <v>457</v>
      </c>
      <c r="AE581">
        <v>19</v>
      </c>
      <c r="AF581">
        <v>3</v>
      </c>
      <c r="AG581" t="s">
        <v>400</v>
      </c>
      <c r="AH581">
        <v>3.4</v>
      </c>
      <c r="AI581" t="s">
        <v>479</v>
      </c>
      <c r="AJ581">
        <v>0</v>
      </c>
      <c r="AK581">
        <v>700635</v>
      </c>
      <c r="AL581" t="s">
        <v>402</v>
      </c>
      <c r="AM581">
        <v>521164</v>
      </c>
      <c r="AN581">
        <v>3</v>
      </c>
      <c r="AO581">
        <v>30</v>
      </c>
      <c r="AP581" t="s">
        <v>426</v>
      </c>
      <c r="AQ581" s="2">
        <v>-16307</v>
      </c>
    </row>
    <row r="582" spans="1:43" x14ac:dyDescent="0.25">
      <c r="A582" t="s">
        <v>1789</v>
      </c>
      <c r="B582" t="s">
        <v>63</v>
      </c>
      <c r="C582" t="s">
        <v>387</v>
      </c>
      <c r="D582" t="s">
        <v>337</v>
      </c>
      <c r="E582" t="s">
        <v>429</v>
      </c>
      <c r="F582" t="s">
        <v>419</v>
      </c>
      <c r="G582" t="s">
        <v>454</v>
      </c>
      <c r="H582" t="s">
        <v>391</v>
      </c>
      <c r="I582" t="s">
        <v>392</v>
      </c>
      <c r="J582" s="1">
        <v>45360</v>
      </c>
      <c r="K582" s="1">
        <v>45404</v>
      </c>
      <c r="L582">
        <v>44</v>
      </c>
      <c r="M582" s="2">
        <v>357600</v>
      </c>
      <c r="N582" s="2">
        <v>326005</v>
      </c>
      <c r="O582" s="2">
        <v>-31595</v>
      </c>
      <c r="P582">
        <v>0</v>
      </c>
      <c r="Q582">
        <v>396.9</v>
      </c>
      <c r="R582">
        <v>22</v>
      </c>
      <c r="S582" t="s">
        <v>394</v>
      </c>
      <c r="T582" t="s">
        <v>503</v>
      </c>
      <c r="U582" t="s">
        <v>416</v>
      </c>
      <c r="V582">
        <v>0</v>
      </c>
      <c r="W582" t="s">
        <v>504</v>
      </c>
      <c r="X582">
        <v>34</v>
      </c>
      <c r="Y582" t="s">
        <v>462</v>
      </c>
      <c r="Z582" t="s">
        <v>1240</v>
      </c>
      <c r="AA582">
        <v>463</v>
      </c>
      <c r="AB582">
        <v>94</v>
      </c>
      <c r="AC582">
        <v>79</v>
      </c>
      <c r="AD582" t="s">
        <v>435</v>
      </c>
      <c r="AE582">
        <v>9</v>
      </c>
      <c r="AF582">
        <v>6</v>
      </c>
      <c r="AG582" t="s">
        <v>415</v>
      </c>
      <c r="AH582">
        <v>15.65</v>
      </c>
      <c r="AI582" t="s">
        <v>458</v>
      </c>
      <c r="AJ582">
        <v>0</v>
      </c>
      <c r="AK582">
        <v>655043</v>
      </c>
      <c r="AL582" t="s">
        <v>402</v>
      </c>
      <c r="AM582">
        <v>366654</v>
      </c>
      <c r="AN582">
        <v>5</v>
      </c>
      <c r="AO582">
        <v>365</v>
      </c>
      <c r="AP582" t="s">
        <v>426</v>
      </c>
      <c r="AQ582" s="2">
        <v>-31595</v>
      </c>
    </row>
    <row r="583" spans="1:43" x14ac:dyDescent="0.25">
      <c r="A583" t="s">
        <v>1790</v>
      </c>
      <c r="B583" t="s">
        <v>103</v>
      </c>
      <c r="C583" t="s">
        <v>387</v>
      </c>
      <c r="D583" t="s">
        <v>338</v>
      </c>
      <c r="E583" t="s">
        <v>429</v>
      </c>
      <c r="F583" t="s">
        <v>485</v>
      </c>
      <c r="G583" t="s">
        <v>430</v>
      </c>
      <c r="H583" t="s">
        <v>391</v>
      </c>
      <c r="I583" t="s">
        <v>492</v>
      </c>
      <c r="J583" s="1">
        <v>45559</v>
      </c>
      <c r="K583" s="1">
        <v>45618</v>
      </c>
      <c r="L583">
        <v>59</v>
      </c>
      <c r="M583" s="2">
        <v>228149</v>
      </c>
      <c r="N583" s="2">
        <v>272033</v>
      </c>
      <c r="O583" s="2">
        <v>43884</v>
      </c>
      <c r="P583">
        <v>14</v>
      </c>
      <c r="Q583">
        <v>539.70000000000005</v>
      </c>
      <c r="R583">
        <v>52</v>
      </c>
      <c r="S583" t="s">
        <v>393</v>
      </c>
      <c r="T583" t="s">
        <v>394</v>
      </c>
      <c r="U583" t="s">
        <v>395</v>
      </c>
      <c r="V583">
        <v>82</v>
      </c>
      <c r="W583" t="s">
        <v>1791</v>
      </c>
      <c r="X583">
        <v>40</v>
      </c>
      <c r="Y583" t="s">
        <v>442</v>
      </c>
      <c r="Z583" t="s">
        <v>1792</v>
      </c>
      <c r="AA583">
        <v>258</v>
      </c>
      <c r="AB583">
        <v>19</v>
      </c>
      <c r="AC583">
        <v>74</v>
      </c>
      <c r="AD583" t="s">
        <v>444</v>
      </c>
      <c r="AE583">
        <v>14</v>
      </c>
      <c r="AF583">
        <v>6</v>
      </c>
      <c r="AG583" t="s">
        <v>415</v>
      </c>
      <c r="AH583">
        <v>12.63</v>
      </c>
      <c r="AI583" t="s">
        <v>436</v>
      </c>
      <c r="AJ583">
        <v>42550</v>
      </c>
      <c r="AK583">
        <v>447947</v>
      </c>
      <c r="AL583" t="s">
        <v>402</v>
      </c>
      <c r="AM583">
        <v>212312</v>
      </c>
      <c r="AN583">
        <v>3</v>
      </c>
      <c r="AO583">
        <v>365</v>
      </c>
      <c r="AP583" t="s">
        <v>403</v>
      </c>
      <c r="AQ583" s="2">
        <v>43884</v>
      </c>
    </row>
    <row r="584" spans="1:43" x14ac:dyDescent="0.25">
      <c r="A584" t="s">
        <v>1793</v>
      </c>
      <c r="B584" t="s">
        <v>165</v>
      </c>
      <c r="C584" t="s">
        <v>405</v>
      </c>
      <c r="D584" t="s">
        <v>331</v>
      </c>
      <c r="E584" t="s">
        <v>453</v>
      </c>
      <c r="F584" t="s">
        <v>440</v>
      </c>
      <c r="G584" t="s">
        <v>408</v>
      </c>
      <c r="H584" t="s">
        <v>420</v>
      </c>
      <c r="I584" t="s">
        <v>432</v>
      </c>
      <c r="J584" s="1">
        <v>44648</v>
      </c>
      <c r="K584" s="1">
        <v>44689</v>
      </c>
      <c r="L584">
        <v>41</v>
      </c>
      <c r="M584" s="2">
        <v>337065</v>
      </c>
      <c r="N584" s="2">
        <v>452014</v>
      </c>
      <c r="O584" s="2">
        <v>114949</v>
      </c>
      <c r="P584">
        <v>0</v>
      </c>
      <c r="Q584">
        <v>561.4</v>
      </c>
      <c r="R584">
        <v>12</v>
      </c>
      <c r="S584" t="s">
        <v>394</v>
      </c>
      <c r="T584" t="s">
        <v>393</v>
      </c>
      <c r="U584" t="s">
        <v>416</v>
      </c>
      <c r="V584">
        <v>100</v>
      </c>
      <c r="W584" t="s">
        <v>1794</v>
      </c>
      <c r="X584">
        <v>1</v>
      </c>
      <c r="Y584" t="s">
        <v>462</v>
      </c>
      <c r="Z584" t="s">
        <v>1041</v>
      </c>
      <c r="AA584">
        <v>17</v>
      </c>
      <c r="AB584">
        <v>113</v>
      </c>
      <c r="AC584">
        <v>15</v>
      </c>
      <c r="AD584" t="s">
        <v>444</v>
      </c>
      <c r="AE584">
        <v>16</v>
      </c>
      <c r="AF584">
        <v>1</v>
      </c>
      <c r="AG584" t="s">
        <v>424</v>
      </c>
      <c r="AH584">
        <v>17.690000000000001</v>
      </c>
      <c r="AI584" t="s">
        <v>401</v>
      </c>
      <c r="AJ584">
        <v>0</v>
      </c>
      <c r="AK584">
        <v>349917</v>
      </c>
      <c r="AL584" t="s">
        <v>416</v>
      </c>
      <c r="AM584">
        <v>364008</v>
      </c>
      <c r="AN584">
        <v>10</v>
      </c>
      <c r="AO584">
        <v>365</v>
      </c>
      <c r="AP584" t="s">
        <v>417</v>
      </c>
      <c r="AQ584" s="2">
        <v>114949</v>
      </c>
    </row>
    <row r="585" spans="1:43" x14ac:dyDescent="0.25">
      <c r="A585" t="s">
        <v>1795</v>
      </c>
      <c r="B585" t="s">
        <v>185</v>
      </c>
      <c r="C585" t="s">
        <v>405</v>
      </c>
      <c r="D585" t="s">
        <v>335</v>
      </c>
      <c r="E585" t="s">
        <v>453</v>
      </c>
      <c r="F585" t="s">
        <v>485</v>
      </c>
      <c r="G585" t="s">
        <v>408</v>
      </c>
      <c r="H585" t="s">
        <v>391</v>
      </c>
      <c r="I585" t="s">
        <v>392</v>
      </c>
      <c r="J585" s="1">
        <v>45519</v>
      </c>
      <c r="K585" s="1">
        <v>45579</v>
      </c>
      <c r="L585">
        <v>60</v>
      </c>
      <c r="M585" s="2">
        <v>167601</v>
      </c>
      <c r="N585" s="2">
        <v>246687</v>
      </c>
      <c r="O585" s="2">
        <v>79086</v>
      </c>
      <c r="P585">
        <v>19</v>
      </c>
      <c r="Q585">
        <v>898</v>
      </c>
      <c r="R585">
        <v>26</v>
      </c>
      <c r="S585" t="s">
        <v>394</v>
      </c>
      <c r="T585" t="s">
        <v>393</v>
      </c>
      <c r="U585" t="s">
        <v>412</v>
      </c>
      <c r="V585">
        <v>0</v>
      </c>
      <c r="W585" t="s">
        <v>1253</v>
      </c>
      <c r="X585">
        <v>18</v>
      </c>
      <c r="Y585" t="s">
        <v>462</v>
      </c>
      <c r="Z585" t="s">
        <v>1292</v>
      </c>
      <c r="AA585">
        <v>50</v>
      </c>
      <c r="AB585">
        <v>84</v>
      </c>
      <c r="AC585">
        <v>3</v>
      </c>
      <c r="AD585" t="s">
        <v>399</v>
      </c>
      <c r="AE585">
        <v>12</v>
      </c>
      <c r="AF585">
        <v>5</v>
      </c>
      <c r="AG585" t="s">
        <v>415</v>
      </c>
      <c r="AH585">
        <v>16.940000000000001</v>
      </c>
      <c r="AI585" t="s">
        <v>401</v>
      </c>
      <c r="AJ585">
        <v>0</v>
      </c>
      <c r="AK585">
        <v>217334</v>
      </c>
      <c r="AL585" t="s">
        <v>402</v>
      </c>
      <c r="AM585">
        <v>153363</v>
      </c>
      <c r="AN585">
        <v>7</v>
      </c>
      <c r="AO585">
        <v>90</v>
      </c>
      <c r="AP585" t="s">
        <v>437</v>
      </c>
      <c r="AQ585" s="2">
        <v>79086</v>
      </c>
    </row>
    <row r="586" spans="1:43" x14ac:dyDescent="0.25">
      <c r="A586" t="s">
        <v>1796</v>
      </c>
      <c r="B586" t="s">
        <v>63</v>
      </c>
      <c r="C586" t="s">
        <v>439</v>
      </c>
      <c r="D586" t="s">
        <v>333</v>
      </c>
      <c r="E586" t="s">
        <v>429</v>
      </c>
      <c r="F586" t="s">
        <v>440</v>
      </c>
      <c r="G586" t="s">
        <v>430</v>
      </c>
      <c r="H586" t="s">
        <v>447</v>
      </c>
      <c r="I586" t="s">
        <v>410</v>
      </c>
      <c r="J586" s="1">
        <v>45632</v>
      </c>
      <c r="K586" s="1">
        <v>45670</v>
      </c>
      <c r="L586">
        <v>38</v>
      </c>
      <c r="M586" s="2">
        <v>98531</v>
      </c>
      <c r="N586" s="2">
        <v>144546</v>
      </c>
      <c r="O586" s="2">
        <v>46015</v>
      </c>
      <c r="P586">
        <v>12</v>
      </c>
      <c r="Q586">
        <v>228.1</v>
      </c>
      <c r="R586">
        <v>55</v>
      </c>
      <c r="S586" t="s">
        <v>393</v>
      </c>
      <c r="T586" t="s">
        <v>394</v>
      </c>
      <c r="U586" t="s">
        <v>416</v>
      </c>
      <c r="V586">
        <v>95</v>
      </c>
      <c r="W586" t="s">
        <v>1797</v>
      </c>
      <c r="X586">
        <v>20</v>
      </c>
      <c r="Y586" t="s">
        <v>422</v>
      </c>
      <c r="Z586" t="s">
        <v>1240</v>
      </c>
      <c r="AA586">
        <v>401</v>
      </c>
      <c r="AB586">
        <v>35</v>
      </c>
      <c r="AC586">
        <v>33</v>
      </c>
      <c r="AD586" t="s">
        <v>399</v>
      </c>
      <c r="AE586">
        <v>14</v>
      </c>
      <c r="AF586">
        <v>7</v>
      </c>
      <c r="AG586" t="s">
        <v>424</v>
      </c>
      <c r="AH586">
        <v>17.45</v>
      </c>
      <c r="AI586" t="s">
        <v>401</v>
      </c>
      <c r="AJ586">
        <v>0</v>
      </c>
      <c r="AK586">
        <v>680685</v>
      </c>
      <c r="AL586" t="s">
        <v>402</v>
      </c>
      <c r="AM586">
        <v>120857</v>
      </c>
      <c r="AN586">
        <v>3</v>
      </c>
      <c r="AO586">
        <v>365</v>
      </c>
      <c r="AP586" t="s">
        <v>403</v>
      </c>
      <c r="AQ586" s="2">
        <v>46015</v>
      </c>
    </row>
    <row r="587" spans="1:43" x14ac:dyDescent="0.25">
      <c r="A587" t="s">
        <v>1798</v>
      </c>
      <c r="B587" t="s">
        <v>79</v>
      </c>
      <c r="C587" t="s">
        <v>428</v>
      </c>
      <c r="D587" t="s">
        <v>331</v>
      </c>
      <c r="E587" t="s">
        <v>388</v>
      </c>
      <c r="F587" t="s">
        <v>407</v>
      </c>
      <c r="G587" t="s">
        <v>390</v>
      </c>
      <c r="H587" t="s">
        <v>431</v>
      </c>
      <c r="I587" t="s">
        <v>392</v>
      </c>
      <c r="J587" s="1">
        <v>45847</v>
      </c>
      <c r="K587" s="1">
        <v>45858</v>
      </c>
      <c r="L587">
        <v>11</v>
      </c>
      <c r="M587" s="2">
        <v>237175</v>
      </c>
      <c r="N587" s="2">
        <v>224031</v>
      </c>
      <c r="O587" s="2">
        <v>-13144</v>
      </c>
      <c r="P587">
        <v>2</v>
      </c>
      <c r="Q587">
        <v>487.5</v>
      </c>
      <c r="R587">
        <v>71</v>
      </c>
      <c r="S587" t="s">
        <v>411</v>
      </c>
      <c r="T587" t="s">
        <v>503</v>
      </c>
      <c r="U587" t="s">
        <v>416</v>
      </c>
      <c r="V587">
        <v>97</v>
      </c>
      <c r="W587" t="s">
        <v>1549</v>
      </c>
      <c r="X587">
        <v>17</v>
      </c>
      <c r="Y587" t="s">
        <v>422</v>
      </c>
      <c r="Z587" t="s">
        <v>1799</v>
      </c>
      <c r="AA587">
        <v>-2</v>
      </c>
      <c r="AB587">
        <v>16</v>
      </c>
      <c r="AC587">
        <v>26</v>
      </c>
      <c r="AD587" t="s">
        <v>399</v>
      </c>
      <c r="AE587">
        <v>0</v>
      </c>
      <c r="AF587">
        <v>7</v>
      </c>
      <c r="AG587" t="s">
        <v>400</v>
      </c>
      <c r="AH587">
        <v>1.85</v>
      </c>
      <c r="AI587" t="s">
        <v>458</v>
      </c>
      <c r="AJ587">
        <v>60876</v>
      </c>
      <c r="AK587">
        <v>215924</v>
      </c>
      <c r="AL587" t="s">
        <v>402</v>
      </c>
      <c r="AM587">
        <v>236195</v>
      </c>
      <c r="AN587">
        <v>8</v>
      </c>
      <c r="AO587">
        <v>90</v>
      </c>
      <c r="AP587" t="s">
        <v>417</v>
      </c>
      <c r="AQ587" s="2">
        <v>-13144</v>
      </c>
    </row>
    <row r="588" spans="1:43" x14ac:dyDescent="0.25">
      <c r="A588" t="s">
        <v>1800</v>
      </c>
      <c r="B588" t="s">
        <v>262</v>
      </c>
      <c r="C588" t="s">
        <v>428</v>
      </c>
      <c r="D588" t="s">
        <v>324</v>
      </c>
      <c r="E588" t="s">
        <v>406</v>
      </c>
      <c r="F588" t="s">
        <v>485</v>
      </c>
      <c r="G588" t="s">
        <v>390</v>
      </c>
      <c r="H588" t="s">
        <v>447</v>
      </c>
      <c r="I588" t="s">
        <v>492</v>
      </c>
      <c r="J588" s="1">
        <v>44581</v>
      </c>
      <c r="K588" s="1">
        <v>44592</v>
      </c>
      <c r="L588">
        <v>11</v>
      </c>
      <c r="M588" s="2">
        <v>429236</v>
      </c>
      <c r="N588" s="2">
        <v>461062</v>
      </c>
      <c r="O588" s="2">
        <v>31826</v>
      </c>
      <c r="P588">
        <v>4</v>
      </c>
      <c r="Q588">
        <v>704</v>
      </c>
      <c r="R588">
        <v>48</v>
      </c>
      <c r="S588" t="s">
        <v>393</v>
      </c>
      <c r="T588" t="s">
        <v>411</v>
      </c>
      <c r="U588" t="s">
        <v>395</v>
      </c>
      <c r="V588">
        <v>0</v>
      </c>
      <c r="W588" t="s">
        <v>736</v>
      </c>
      <c r="X588">
        <v>7</v>
      </c>
      <c r="Y588" t="s">
        <v>442</v>
      </c>
      <c r="Z588" t="s">
        <v>683</v>
      </c>
      <c r="AA588">
        <v>289</v>
      </c>
      <c r="AB588">
        <v>34</v>
      </c>
      <c r="AC588">
        <v>60</v>
      </c>
      <c r="AD588" t="s">
        <v>399</v>
      </c>
      <c r="AE588">
        <v>4</v>
      </c>
      <c r="AF588">
        <v>5</v>
      </c>
      <c r="AG588" t="s">
        <v>400</v>
      </c>
      <c r="AH588">
        <v>12.34</v>
      </c>
      <c r="AI588" t="s">
        <v>436</v>
      </c>
      <c r="AJ588">
        <v>0</v>
      </c>
      <c r="AK588">
        <v>713429</v>
      </c>
      <c r="AL588" t="s">
        <v>416</v>
      </c>
      <c r="AM588">
        <v>467771</v>
      </c>
      <c r="AN588">
        <v>6</v>
      </c>
      <c r="AO588">
        <v>365</v>
      </c>
      <c r="AP588" t="s">
        <v>417</v>
      </c>
      <c r="AQ588" s="2">
        <v>31826</v>
      </c>
    </row>
    <row r="589" spans="1:43" x14ac:dyDescent="0.25">
      <c r="A589" t="s">
        <v>1801</v>
      </c>
      <c r="B589" t="s">
        <v>202</v>
      </c>
      <c r="C589" t="s">
        <v>405</v>
      </c>
      <c r="D589" t="s">
        <v>326</v>
      </c>
      <c r="E589" t="s">
        <v>406</v>
      </c>
      <c r="F589" t="s">
        <v>440</v>
      </c>
      <c r="G589" t="s">
        <v>454</v>
      </c>
      <c r="H589" t="s">
        <v>409</v>
      </c>
      <c r="I589" t="s">
        <v>410</v>
      </c>
      <c r="J589" s="1">
        <v>44763</v>
      </c>
      <c r="K589" s="1">
        <v>44782</v>
      </c>
      <c r="L589">
        <v>19</v>
      </c>
      <c r="M589" s="2">
        <v>243820</v>
      </c>
      <c r="N589" s="2">
        <v>232831</v>
      </c>
      <c r="O589" s="2">
        <v>-10989</v>
      </c>
      <c r="P589">
        <v>19</v>
      </c>
      <c r="Q589">
        <v>24.8</v>
      </c>
      <c r="R589">
        <v>12</v>
      </c>
      <c r="S589" t="s">
        <v>394</v>
      </c>
      <c r="T589" t="s">
        <v>393</v>
      </c>
      <c r="U589" t="s">
        <v>416</v>
      </c>
      <c r="V589">
        <v>81</v>
      </c>
      <c r="W589" t="s">
        <v>1802</v>
      </c>
      <c r="X589">
        <v>19</v>
      </c>
      <c r="Y589" t="s">
        <v>422</v>
      </c>
      <c r="Z589" t="s">
        <v>1803</v>
      </c>
      <c r="AA589">
        <v>282</v>
      </c>
      <c r="AB589">
        <v>46</v>
      </c>
      <c r="AC589">
        <v>88</v>
      </c>
      <c r="AD589" t="s">
        <v>435</v>
      </c>
      <c r="AE589">
        <v>12</v>
      </c>
      <c r="AF589">
        <v>7</v>
      </c>
      <c r="AG589" t="s">
        <v>424</v>
      </c>
      <c r="AH589">
        <v>13.66</v>
      </c>
      <c r="AI589" t="s">
        <v>479</v>
      </c>
      <c r="AJ589">
        <v>0</v>
      </c>
      <c r="AK589">
        <v>764174</v>
      </c>
      <c r="AL589" t="s">
        <v>425</v>
      </c>
      <c r="AM589">
        <v>262762</v>
      </c>
      <c r="AN589">
        <v>1</v>
      </c>
      <c r="AO589">
        <v>365</v>
      </c>
      <c r="AP589" t="s">
        <v>437</v>
      </c>
      <c r="AQ589" s="2">
        <v>-10989</v>
      </c>
    </row>
    <row r="590" spans="1:43" x14ac:dyDescent="0.25">
      <c r="A590" t="s">
        <v>1804</v>
      </c>
      <c r="B590" t="s">
        <v>76</v>
      </c>
      <c r="C590" t="s">
        <v>439</v>
      </c>
      <c r="D590" t="s">
        <v>330</v>
      </c>
      <c r="E590" t="s">
        <v>496</v>
      </c>
      <c r="F590" t="s">
        <v>485</v>
      </c>
      <c r="G590" t="s">
        <v>454</v>
      </c>
      <c r="H590" t="s">
        <v>409</v>
      </c>
      <c r="I590" t="s">
        <v>392</v>
      </c>
      <c r="J590" s="1">
        <v>45284</v>
      </c>
      <c r="K590" s="1">
        <v>45305</v>
      </c>
      <c r="L590">
        <v>21</v>
      </c>
      <c r="M590" s="2">
        <v>96585</v>
      </c>
      <c r="N590" s="2">
        <v>116174</v>
      </c>
      <c r="O590" s="2">
        <v>19589</v>
      </c>
      <c r="P590">
        <v>16</v>
      </c>
      <c r="Q590">
        <v>464.5</v>
      </c>
      <c r="R590">
        <v>69</v>
      </c>
      <c r="S590" t="s">
        <v>411</v>
      </c>
      <c r="T590" t="s">
        <v>393</v>
      </c>
      <c r="U590" t="s">
        <v>412</v>
      </c>
      <c r="V590">
        <v>0</v>
      </c>
      <c r="W590" t="s">
        <v>1805</v>
      </c>
      <c r="X590">
        <v>34</v>
      </c>
      <c r="Y590" t="s">
        <v>442</v>
      </c>
      <c r="Z590" t="s">
        <v>1153</v>
      </c>
      <c r="AA590">
        <v>331</v>
      </c>
      <c r="AB590">
        <v>33</v>
      </c>
      <c r="AC590">
        <v>55</v>
      </c>
      <c r="AD590" t="s">
        <v>399</v>
      </c>
      <c r="AE590">
        <v>12</v>
      </c>
      <c r="AF590">
        <v>8</v>
      </c>
      <c r="AG590" t="s">
        <v>415</v>
      </c>
      <c r="AH590">
        <v>11.29</v>
      </c>
      <c r="AI590" t="s">
        <v>401</v>
      </c>
      <c r="AJ590">
        <v>0</v>
      </c>
      <c r="AK590">
        <v>313210</v>
      </c>
      <c r="AL590" t="s">
        <v>416</v>
      </c>
      <c r="AM590">
        <v>98530</v>
      </c>
      <c r="AN590">
        <v>9</v>
      </c>
      <c r="AO590">
        <v>365</v>
      </c>
      <c r="AP590" t="s">
        <v>426</v>
      </c>
      <c r="AQ590" s="2">
        <v>19589</v>
      </c>
    </row>
    <row r="591" spans="1:43" x14ac:dyDescent="0.25">
      <c r="A591" t="s">
        <v>1806</v>
      </c>
      <c r="B591" t="s">
        <v>152</v>
      </c>
      <c r="C591" t="s">
        <v>428</v>
      </c>
      <c r="D591" t="s">
        <v>325</v>
      </c>
      <c r="E591" t="s">
        <v>429</v>
      </c>
      <c r="F591" t="s">
        <v>485</v>
      </c>
      <c r="G591" t="s">
        <v>454</v>
      </c>
      <c r="H591" t="s">
        <v>391</v>
      </c>
      <c r="I591" t="s">
        <v>432</v>
      </c>
      <c r="J591" s="1">
        <v>45822</v>
      </c>
      <c r="K591" s="1">
        <v>45858</v>
      </c>
      <c r="L591">
        <v>36</v>
      </c>
      <c r="M591" s="2">
        <v>155617</v>
      </c>
      <c r="N591" s="2">
        <v>135354</v>
      </c>
      <c r="O591" s="2">
        <v>-20263</v>
      </c>
      <c r="P591">
        <v>12</v>
      </c>
      <c r="Q591">
        <v>378.2</v>
      </c>
      <c r="R591">
        <v>72</v>
      </c>
      <c r="S591" t="s">
        <v>411</v>
      </c>
      <c r="T591" t="s">
        <v>503</v>
      </c>
      <c r="U591" t="s">
        <v>395</v>
      </c>
      <c r="V591">
        <v>78</v>
      </c>
      <c r="W591" t="s">
        <v>1807</v>
      </c>
      <c r="X591">
        <v>28</v>
      </c>
      <c r="Y591" t="s">
        <v>397</v>
      </c>
      <c r="Z591" t="s">
        <v>1776</v>
      </c>
      <c r="AA591">
        <v>428</v>
      </c>
      <c r="AB591">
        <v>18</v>
      </c>
      <c r="AC591">
        <v>78</v>
      </c>
      <c r="AD591" t="s">
        <v>444</v>
      </c>
      <c r="AE591">
        <v>9</v>
      </c>
      <c r="AF591">
        <v>8</v>
      </c>
      <c r="AG591" t="s">
        <v>424</v>
      </c>
      <c r="AH591">
        <v>9.4499999999999993</v>
      </c>
      <c r="AI591" t="s">
        <v>479</v>
      </c>
      <c r="AJ591">
        <v>0</v>
      </c>
      <c r="AK591">
        <v>485413</v>
      </c>
      <c r="AL591" t="s">
        <v>416</v>
      </c>
      <c r="AM591">
        <v>192496</v>
      </c>
      <c r="AN591">
        <v>0</v>
      </c>
      <c r="AO591">
        <v>365</v>
      </c>
      <c r="AP591" t="s">
        <v>445</v>
      </c>
      <c r="AQ591" s="2">
        <v>-20263</v>
      </c>
    </row>
    <row r="592" spans="1:43" x14ac:dyDescent="0.25">
      <c r="A592" t="s">
        <v>1808</v>
      </c>
      <c r="B592" t="s">
        <v>227</v>
      </c>
      <c r="C592" t="s">
        <v>439</v>
      </c>
      <c r="D592" t="s">
        <v>328</v>
      </c>
      <c r="E592" t="s">
        <v>429</v>
      </c>
      <c r="F592" t="s">
        <v>440</v>
      </c>
      <c r="G592" t="s">
        <v>390</v>
      </c>
      <c r="H592" t="s">
        <v>473</v>
      </c>
      <c r="I592" t="s">
        <v>432</v>
      </c>
      <c r="J592" s="1">
        <v>45540</v>
      </c>
      <c r="K592" s="1">
        <v>45582</v>
      </c>
      <c r="L592">
        <v>42</v>
      </c>
      <c r="M592" s="2">
        <v>269675</v>
      </c>
      <c r="N592" s="2">
        <v>358464</v>
      </c>
      <c r="O592" s="2">
        <v>88789</v>
      </c>
      <c r="P592">
        <v>19</v>
      </c>
      <c r="Q592">
        <v>135.19999999999999</v>
      </c>
      <c r="R592">
        <v>82</v>
      </c>
      <c r="S592" t="s">
        <v>411</v>
      </c>
      <c r="T592" t="s">
        <v>411</v>
      </c>
      <c r="U592" t="s">
        <v>412</v>
      </c>
      <c r="V592">
        <v>0</v>
      </c>
      <c r="W592" t="s">
        <v>1809</v>
      </c>
      <c r="X592">
        <v>10</v>
      </c>
      <c r="Y592" t="s">
        <v>462</v>
      </c>
      <c r="Z592" t="s">
        <v>1810</v>
      </c>
      <c r="AA592">
        <v>58</v>
      </c>
      <c r="AB592">
        <v>111</v>
      </c>
      <c r="AC592">
        <v>32</v>
      </c>
      <c r="AD592" t="s">
        <v>444</v>
      </c>
      <c r="AE592">
        <v>19</v>
      </c>
      <c r="AF592">
        <v>1</v>
      </c>
      <c r="AG592" t="s">
        <v>400</v>
      </c>
      <c r="AH592">
        <v>0.82</v>
      </c>
      <c r="AI592" t="s">
        <v>436</v>
      </c>
      <c r="AJ592">
        <v>0</v>
      </c>
      <c r="AK592">
        <v>934876</v>
      </c>
      <c r="AL592" t="s">
        <v>425</v>
      </c>
      <c r="AM592">
        <v>304444</v>
      </c>
      <c r="AN592">
        <v>2</v>
      </c>
      <c r="AO592">
        <v>180</v>
      </c>
      <c r="AP592" t="s">
        <v>437</v>
      </c>
      <c r="AQ592" s="2">
        <v>88789</v>
      </c>
    </row>
    <row r="593" spans="1:43" x14ac:dyDescent="0.25">
      <c r="A593" t="s">
        <v>1811</v>
      </c>
      <c r="B593" t="s">
        <v>305</v>
      </c>
      <c r="C593" t="s">
        <v>468</v>
      </c>
      <c r="D593" t="s">
        <v>325</v>
      </c>
      <c r="E593" t="s">
        <v>406</v>
      </c>
      <c r="F593" t="s">
        <v>440</v>
      </c>
      <c r="G593" t="s">
        <v>408</v>
      </c>
      <c r="H593" t="s">
        <v>420</v>
      </c>
      <c r="I593" t="s">
        <v>469</v>
      </c>
      <c r="J593" s="1">
        <v>44900</v>
      </c>
      <c r="K593" s="1">
        <v>44944</v>
      </c>
      <c r="L593">
        <v>44</v>
      </c>
      <c r="M593" s="2">
        <v>206781</v>
      </c>
      <c r="N593" s="2">
        <v>314946</v>
      </c>
      <c r="O593" s="2">
        <v>108165</v>
      </c>
      <c r="P593">
        <v>9</v>
      </c>
      <c r="Q593">
        <v>814.4</v>
      </c>
      <c r="R593">
        <v>55</v>
      </c>
      <c r="S593" t="s">
        <v>393</v>
      </c>
      <c r="T593" t="s">
        <v>503</v>
      </c>
      <c r="U593" t="s">
        <v>416</v>
      </c>
      <c r="V593">
        <v>0</v>
      </c>
      <c r="W593" t="s">
        <v>1812</v>
      </c>
      <c r="X593">
        <v>21</v>
      </c>
      <c r="Y593" t="s">
        <v>449</v>
      </c>
      <c r="Z593" t="s">
        <v>901</v>
      </c>
      <c r="AA593">
        <v>379</v>
      </c>
      <c r="AB593">
        <v>101</v>
      </c>
      <c r="AC593">
        <v>54</v>
      </c>
      <c r="AD593" t="s">
        <v>435</v>
      </c>
      <c r="AE593">
        <v>4</v>
      </c>
      <c r="AF593">
        <v>3</v>
      </c>
      <c r="AG593" t="s">
        <v>424</v>
      </c>
      <c r="AH593">
        <v>4.96</v>
      </c>
      <c r="AI593" t="s">
        <v>401</v>
      </c>
      <c r="AJ593">
        <v>0</v>
      </c>
      <c r="AK593">
        <v>491077</v>
      </c>
      <c r="AL593" t="s">
        <v>416</v>
      </c>
      <c r="AM593">
        <v>212604</v>
      </c>
      <c r="AN593">
        <v>1</v>
      </c>
      <c r="AO593">
        <v>180</v>
      </c>
      <c r="AP593" t="s">
        <v>445</v>
      </c>
      <c r="AQ593" s="2">
        <v>108165</v>
      </c>
    </row>
    <row r="594" spans="1:43" x14ac:dyDescent="0.25">
      <c r="A594" t="s">
        <v>1813</v>
      </c>
      <c r="B594" t="s">
        <v>133</v>
      </c>
      <c r="C594" t="s">
        <v>481</v>
      </c>
      <c r="D594" t="s">
        <v>311</v>
      </c>
      <c r="E594" t="s">
        <v>429</v>
      </c>
      <c r="F594" t="s">
        <v>389</v>
      </c>
      <c r="G594" t="s">
        <v>430</v>
      </c>
      <c r="H594" t="s">
        <v>391</v>
      </c>
      <c r="I594" t="s">
        <v>432</v>
      </c>
      <c r="J594" s="1">
        <v>45139</v>
      </c>
      <c r="K594" s="1">
        <v>45144</v>
      </c>
      <c r="L594">
        <v>5</v>
      </c>
      <c r="M594" s="2">
        <v>177202</v>
      </c>
      <c r="N594" s="2">
        <v>178230</v>
      </c>
      <c r="O594" s="2">
        <v>1028</v>
      </c>
      <c r="P594">
        <v>14</v>
      </c>
      <c r="Q594">
        <v>766.1</v>
      </c>
      <c r="R594">
        <v>12</v>
      </c>
      <c r="S594" t="s">
        <v>394</v>
      </c>
      <c r="T594" t="s">
        <v>394</v>
      </c>
      <c r="U594" t="s">
        <v>395</v>
      </c>
      <c r="V594">
        <v>64</v>
      </c>
      <c r="W594" t="s">
        <v>1289</v>
      </c>
      <c r="X594">
        <v>4</v>
      </c>
      <c r="Y594" t="s">
        <v>397</v>
      </c>
      <c r="Z594" t="s">
        <v>1814</v>
      </c>
      <c r="AA594">
        <v>280</v>
      </c>
      <c r="AB594">
        <v>44</v>
      </c>
      <c r="AC594">
        <v>32</v>
      </c>
      <c r="AD594" t="s">
        <v>435</v>
      </c>
      <c r="AE594">
        <v>16</v>
      </c>
      <c r="AF594">
        <v>4</v>
      </c>
      <c r="AG594" t="s">
        <v>400</v>
      </c>
      <c r="AH594">
        <v>9.75</v>
      </c>
      <c r="AI594" t="s">
        <v>436</v>
      </c>
      <c r="AJ594">
        <v>0</v>
      </c>
      <c r="AK594">
        <v>856411</v>
      </c>
      <c r="AL594" t="s">
        <v>416</v>
      </c>
      <c r="AM594">
        <v>197738</v>
      </c>
      <c r="AN594">
        <v>7</v>
      </c>
      <c r="AO594">
        <v>180</v>
      </c>
      <c r="AP594" t="s">
        <v>445</v>
      </c>
      <c r="AQ594" s="2">
        <v>1028</v>
      </c>
    </row>
    <row r="595" spans="1:43" x14ac:dyDescent="0.25">
      <c r="A595" t="s">
        <v>1815</v>
      </c>
      <c r="B595" t="s">
        <v>189</v>
      </c>
      <c r="C595" t="s">
        <v>481</v>
      </c>
      <c r="D595" t="s">
        <v>342</v>
      </c>
      <c r="E595" t="s">
        <v>460</v>
      </c>
      <c r="F595" t="s">
        <v>407</v>
      </c>
      <c r="G595" t="s">
        <v>430</v>
      </c>
      <c r="H595" t="s">
        <v>420</v>
      </c>
      <c r="I595" t="s">
        <v>469</v>
      </c>
      <c r="J595" s="1">
        <v>45160</v>
      </c>
      <c r="K595" s="1">
        <v>45183</v>
      </c>
      <c r="L595">
        <v>23</v>
      </c>
      <c r="M595" s="2">
        <v>61134</v>
      </c>
      <c r="N595" s="2">
        <v>116501</v>
      </c>
      <c r="O595" s="2">
        <v>55367</v>
      </c>
      <c r="P595">
        <v>2</v>
      </c>
      <c r="Q595">
        <v>857</v>
      </c>
      <c r="R595">
        <v>75</v>
      </c>
      <c r="S595" t="s">
        <v>411</v>
      </c>
      <c r="T595" t="s">
        <v>394</v>
      </c>
      <c r="U595" t="s">
        <v>395</v>
      </c>
      <c r="V595">
        <v>90</v>
      </c>
      <c r="W595" t="s">
        <v>1816</v>
      </c>
      <c r="X595">
        <v>44</v>
      </c>
      <c r="Y595" t="s">
        <v>397</v>
      </c>
      <c r="Z595" t="s">
        <v>1054</v>
      </c>
      <c r="AA595">
        <v>481</v>
      </c>
      <c r="AB595">
        <v>85</v>
      </c>
      <c r="AC595">
        <v>25</v>
      </c>
      <c r="AD595" t="s">
        <v>399</v>
      </c>
      <c r="AE595">
        <v>19</v>
      </c>
      <c r="AF595">
        <v>5</v>
      </c>
      <c r="AG595" t="s">
        <v>400</v>
      </c>
      <c r="AH595">
        <v>7.01</v>
      </c>
      <c r="AI595" t="s">
        <v>436</v>
      </c>
      <c r="AJ595">
        <v>0</v>
      </c>
      <c r="AK595">
        <v>979217</v>
      </c>
      <c r="AL595" t="s">
        <v>402</v>
      </c>
      <c r="AM595">
        <v>98686</v>
      </c>
      <c r="AN595">
        <v>11</v>
      </c>
      <c r="AO595">
        <v>180</v>
      </c>
      <c r="AP595" t="s">
        <v>445</v>
      </c>
      <c r="AQ595" s="2">
        <v>55367</v>
      </c>
    </row>
    <row r="596" spans="1:43" x14ac:dyDescent="0.25">
      <c r="A596" t="s">
        <v>1817</v>
      </c>
      <c r="B596" t="s">
        <v>14</v>
      </c>
      <c r="C596" t="s">
        <v>468</v>
      </c>
      <c r="D596" t="s">
        <v>321</v>
      </c>
      <c r="E596" t="s">
        <v>429</v>
      </c>
      <c r="F596" t="s">
        <v>419</v>
      </c>
      <c r="G596" t="s">
        <v>454</v>
      </c>
      <c r="H596" t="s">
        <v>420</v>
      </c>
      <c r="I596" t="s">
        <v>410</v>
      </c>
      <c r="J596" s="1">
        <v>44863</v>
      </c>
      <c r="K596" s="1">
        <v>44905</v>
      </c>
      <c r="L596">
        <v>42</v>
      </c>
      <c r="M596" s="2">
        <v>355309</v>
      </c>
      <c r="N596" s="2">
        <v>377961</v>
      </c>
      <c r="O596" s="2">
        <v>22652</v>
      </c>
      <c r="P596">
        <v>4</v>
      </c>
      <c r="Q596">
        <v>120</v>
      </c>
      <c r="R596">
        <v>20</v>
      </c>
      <c r="S596" t="s">
        <v>394</v>
      </c>
      <c r="T596" t="s">
        <v>503</v>
      </c>
      <c r="U596" t="s">
        <v>395</v>
      </c>
      <c r="V596">
        <v>72</v>
      </c>
      <c r="W596" t="s">
        <v>669</v>
      </c>
      <c r="X596">
        <v>25</v>
      </c>
      <c r="Y596" t="s">
        <v>422</v>
      </c>
      <c r="Z596" t="s">
        <v>1177</v>
      </c>
      <c r="AA596">
        <v>30</v>
      </c>
      <c r="AB596">
        <v>27</v>
      </c>
      <c r="AC596">
        <v>10</v>
      </c>
      <c r="AD596" t="s">
        <v>457</v>
      </c>
      <c r="AE596">
        <v>0</v>
      </c>
      <c r="AF596">
        <v>8</v>
      </c>
      <c r="AG596" t="s">
        <v>400</v>
      </c>
      <c r="AH596">
        <v>7.17</v>
      </c>
      <c r="AI596" t="s">
        <v>479</v>
      </c>
      <c r="AJ596">
        <v>0</v>
      </c>
      <c r="AK596">
        <v>610312</v>
      </c>
      <c r="AL596" t="s">
        <v>425</v>
      </c>
      <c r="AM596">
        <v>358720</v>
      </c>
      <c r="AN596">
        <v>9</v>
      </c>
      <c r="AO596">
        <v>365</v>
      </c>
      <c r="AP596" t="s">
        <v>437</v>
      </c>
      <c r="AQ596" s="2">
        <v>22652</v>
      </c>
    </row>
    <row r="597" spans="1:43" x14ac:dyDescent="0.25">
      <c r="A597" t="s">
        <v>1818</v>
      </c>
      <c r="B597" t="s">
        <v>102</v>
      </c>
      <c r="C597" t="s">
        <v>387</v>
      </c>
      <c r="D597" t="s">
        <v>311</v>
      </c>
      <c r="E597" t="s">
        <v>406</v>
      </c>
      <c r="F597" t="s">
        <v>407</v>
      </c>
      <c r="G597" t="s">
        <v>390</v>
      </c>
      <c r="H597" t="s">
        <v>473</v>
      </c>
      <c r="I597" t="s">
        <v>392</v>
      </c>
      <c r="J597" s="1">
        <v>44668</v>
      </c>
      <c r="K597" s="1">
        <v>44718</v>
      </c>
      <c r="L597">
        <v>50</v>
      </c>
      <c r="M597" s="2">
        <v>275156</v>
      </c>
      <c r="N597" s="2">
        <v>243301</v>
      </c>
      <c r="O597" s="2">
        <v>-31855</v>
      </c>
      <c r="P597">
        <v>7</v>
      </c>
      <c r="Q597">
        <v>554.79999999999995</v>
      </c>
      <c r="R597">
        <v>1</v>
      </c>
      <c r="S597" t="s">
        <v>394</v>
      </c>
      <c r="T597" t="s">
        <v>393</v>
      </c>
      <c r="U597" t="s">
        <v>395</v>
      </c>
      <c r="V597">
        <v>54</v>
      </c>
      <c r="W597" t="s">
        <v>1819</v>
      </c>
      <c r="X597">
        <v>39</v>
      </c>
      <c r="Y597" t="s">
        <v>449</v>
      </c>
      <c r="Z597" t="s">
        <v>731</v>
      </c>
      <c r="AA597">
        <v>313</v>
      </c>
      <c r="AB597">
        <v>14</v>
      </c>
      <c r="AC597">
        <v>1</v>
      </c>
      <c r="AD597" t="s">
        <v>399</v>
      </c>
      <c r="AE597">
        <v>0</v>
      </c>
      <c r="AF597">
        <v>4</v>
      </c>
      <c r="AG597" t="s">
        <v>400</v>
      </c>
      <c r="AH597">
        <v>16.18</v>
      </c>
      <c r="AI597" t="s">
        <v>401</v>
      </c>
      <c r="AJ597">
        <v>0</v>
      </c>
      <c r="AK597">
        <v>311523</v>
      </c>
      <c r="AL597" t="s">
        <v>402</v>
      </c>
      <c r="AM597">
        <v>323924</v>
      </c>
      <c r="AN597">
        <v>12</v>
      </c>
      <c r="AO597">
        <v>90</v>
      </c>
      <c r="AP597" t="s">
        <v>437</v>
      </c>
      <c r="AQ597" s="2">
        <v>-31855</v>
      </c>
    </row>
    <row r="598" spans="1:43" x14ac:dyDescent="0.25">
      <c r="A598" t="s">
        <v>1820</v>
      </c>
      <c r="B598" t="s">
        <v>108</v>
      </c>
      <c r="C598" t="s">
        <v>387</v>
      </c>
      <c r="D598" t="s">
        <v>330</v>
      </c>
      <c r="E598" t="s">
        <v>460</v>
      </c>
      <c r="F598" t="s">
        <v>440</v>
      </c>
      <c r="G598" t="s">
        <v>454</v>
      </c>
      <c r="H598" t="s">
        <v>420</v>
      </c>
      <c r="I598" t="s">
        <v>469</v>
      </c>
      <c r="J598" s="1">
        <v>44675</v>
      </c>
      <c r="K598" s="1">
        <v>44679</v>
      </c>
      <c r="L598">
        <v>4</v>
      </c>
      <c r="M598" s="2">
        <v>346973</v>
      </c>
      <c r="N598" s="2">
        <v>341147</v>
      </c>
      <c r="O598" s="2">
        <v>-5826</v>
      </c>
      <c r="P598">
        <v>12</v>
      </c>
      <c r="Q598">
        <v>52.5</v>
      </c>
      <c r="R598">
        <v>53</v>
      </c>
      <c r="S598" t="s">
        <v>393</v>
      </c>
      <c r="T598" t="s">
        <v>393</v>
      </c>
      <c r="U598" t="s">
        <v>416</v>
      </c>
      <c r="V598">
        <v>86</v>
      </c>
      <c r="W598" t="s">
        <v>1324</v>
      </c>
      <c r="X598">
        <v>22</v>
      </c>
      <c r="Y598" t="s">
        <v>449</v>
      </c>
      <c r="Z598" t="s">
        <v>1821</v>
      </c>
      <c r="AA598">
        <v>69</v>
      </c>
      <c r="AB598">
        <v>118</v>
      </c>
      <c r="AC598">
        <v>63</v>
      </c>
      <c r="AD598" t="s">
        <v>457</v>
      </c>
      <c r="AE598">
        <v>2</v>
      </c>
      <c r="AF598">
        <v>1</v>
      </c>
      <c r="AG598" t="s">
        <v>451</v>
      </c>
      <c r="AH598">
        <v>9.67</v>
      </c>
      <c r="AI598" t="s">
        <v>401</v>
      </c>
      <c r="AJ598">
        <v>62510</v>
      </c>
      <c r="AK598">
        <v>241619</v>
      </c>
      <c r="AL598" t="s">
        <v>416</v>
      </c>
      <c r="AM598">
        <v>337995</v>
      </c>
      <c r="AN598">
        <v>8</v>
      </c>
      <c r="AO598">
        <v>180</v>
      </c>
      <c r="AP598" t="s">
        <v>426</v>
      </c>
      <c r="AQ598" s="2">
        <v>-5826</v>
      </c>
    </row>
    <row r="599" spans="1:43" x14ac:dyDescent="0.25">
      <c r="A599" t="s">
        <v>1822</v>
      </c>
      <c r="B599" t="s">
        <v>288</v>
      </c>
      <c r="C599" t="s">
        <v>439</v>
      </c>
      <c r="D599" t="s">
        <v>338</v>
      </c>
      <c r="E599" t="s">
        <v>453</v>
      </c>
      <c r="F599" t="s">
        <v>440</v>
      </c>
      <c r="G599" t="s">
        <v>454</v>
      </c>
      <c r="H599" t="s">
        <v>447</v>
      </c>
      <c r="I599" t="s">
        <v>492</v>
      </c>
      <c r="J599" s="1">
        <v>45819</v>
      </c>
      <c r="K599" s="1">
        <v>45826</v>
      </c>
      <c r="L599">
        <v>7</v>
      </c>
      <c r="M599" s="2">
        <v>242090</v>
      </c>
      <c r="N599" s="2">
        <v>362028</v>
      </c>
      <c r="O599" s="2">
        <v>119938</v>
      </c>
      <c r="P599">
        <v>7</v>
      </c>
      <c r="Q599">
        <v>204.9</v>
      </c>
      <c r="R599">
        <v>27</v>
      </c>
      <c r="S599" t="s">
        <v>394</v>
      </c>
      <c r="T599" t="s">
        <v>503</v>
      </c>
      <c r="U599" t="s">
        <v>416</v>
      </c>
      <c r="V599">
        <v>55</v>
      </c>
      <c r="W599" t="s">
        <v>1823</v>
      </c>
      <c r="X599">
        <v>35</v>
      </c>
      <c r="Y599" t="s">
        <v>462</v>
      </c>
      <c r="Z599" t="s">
        <v>1824</v>
      </c>
      <c r="AA599">
        <v>93</v>
      </c>
      <c r="AB599">
        <v>117</v>
      </c>
      <c r="AC599">
        <v>44</v>
      </c>
      <c r="AD599" t="s">
        <v>399</v>
      </c>
      <c r="AE599">
        <v>19</v>
      </c>
      <c r="AF599">
        <v>5</v>
      </c>
      <c r="AG599" t="s">
        <v>424</v>
      </c>
      <c r="AH599">
        <v>8.18</v>
      </c>
      <c r="AI599" t="s">
        <v>401</v>
      </c>
      <c r="AJ599">
        <v>0</v>
      </c>
      <c r="AK599">
        <v>682249</v>
      </c>
      <c r="AL599" t="s">
        <v>425</v>
      </c>
      <c r="AM599">
        <v>262989</v>
      </c>
      <c r="AN599">
        <v>5</v>
      </c>
      <c r="AO599">
        <v>30</v>
      </c>
      <c r="AP599" t="s">
        <v>417</v>
      </c>
      <c r="AQ599" s="2">
        <v>119938</v>
      </c>
    </row>
    <row r="600" spans="1:43" x14ac:dyDescent="0.25">
      <c r="A600" t="s">
        <v>1825</v>
      </c>
      <c r="B600" t="s">
        <v>138</v>
      </c>
      <c r="C600" t="s">
        <v>481</v>
      </c>
      <c r="D600" t="s">
        <v>328</v>
      </c>
      <c r="E600" t="s">
        <v>429</v>
      </c>
      <c r="F600" t="s">
        <v>419</v>
      </c>
      <c r="G600" t="s">
        <v>390</v>
      </c>
      <c r="H600" t="s">
        <v>431</v>
      </c>
      <c r="I600" t="s">
        <v>392</v>
      </c>
      <c r="J600" s="1">
        <v>45167</v>
      </c>
      <c r="K600" s="1">
        <v>45211</v>
      </c>
      <c r="L600">
        <v>44</v>
      </c>
      <c r="M600" s="2">
        <v>307734</v>
      </c>
      <c r="N600" s="2">
        <v>411572</v>
      </c>
      <c r="O600" s="2">
        <v>103838</v>
      </c>
      <c r="P600">
        <v>4</v>
      </c>
      <c r="Q600">
        <v>34.700000000000003</v>
      </c>
      <c r="R600">
        <v>65</v>
      </c>
      <c r="S600" t="s">
        <v>411</v>
      </c>
      <c r="T600" t="s">
        <v>411</v>
      </c>
      <c r="U600" t="s">
        <v>416</v>
      </c>
      <c r="V600">
        <v>0</v>
      </c>
      <c r="W600" t="s">
        <v>1125</v>
      </c>
      <c r="X600">
        <v>28</v>
      </c>
      <c r="Y600" t="s">
        <v>462</v>
      </c>
      <c r="Z600" t="s">
        <v>628</v>
      </c>
      <c r="AA600">
        <v>236</v>
      </c>
      <c r="AB600">
        <v>17</v>
      </c>
      <c r="AC600">
        <v>47</v>
      </c>
      <c r="AD600" t="s">
        <v>457</v>
      </c>
      <c r="AE600">
        <v>0</v>
      </c>
      <c r="AF600">
        <v>2</v>
      </c>
      <c r="AG600" t="s">
        <v>415</v>
      </c>
      <c r="AH600">
        <v>11.59</v>
      </c>
      <c r="AI600" t="s">
        <v>458</v>
      </c>
      <c r="AJ600">
        <v>0</v>
      </c>
      <c r="AK600">
        <v>564002</v>
      </c>
      <c r="AL600" t="s">
        <v>416</v>
      </c>
      <c r="AM600">
        <v>293944</v>
      </c>
      <c r="AN600">
        <v>7</v>
      </c>
      <c r="AO600">
        <v>365</v>
      </c>
      <c r="AP600" t="s">
        <v>403</v>
      </c>
      <c r="AQ600" s="2">
        <v>103838</v>
      </c>
    </row>
    <row r="601" spans="1:43" x14ac:dyDescent="0.25">
      <c r="A601" t="s">
        <v>1826</v>
      </c>
      <c r="B601" t="s">
        <v>13</v>
      </c>
      <c r="C601" t="s">
        <v>405</v>
      </c>
      <c r="D601" t="s">
        <v>317</v>
      </c>
      <c r="E601" t="s">
        <v>406</v>
      </c>
      <c r="F601" t="s">
        <v>407</v>
      </c>
      <c r="G601" t="s">
        <v>390</v>
      </c>
      <c r="H601" t="s">
        <v>473</v>
      </c>
      <c r="I601" t="s">
        <v>392</v>
      </c>
      <c r="J601" s="1">
        <v>45381</v>
      </c>
      <c r="K601" s="1">
        <v>45441</v>
      </c>
      <c r="L601">
        <v>60</v>
      </c>
      <c r="M601" s="2">
        <v>424182</v>
      </c>
      <c r="N601" s="2">
        <v>398175</v>
      </c>
      <c r="O601" s="2">
        <v>-26007</v>
      </c>
      <c r="P601">
        <v>2</v>
      </c>
      <c r="Q601">
        <v>578.29999999999995</v>
      </c>
      <c r="R601">
        <v>4</v>
      </c>
      <c r="S601" t="s">
        <v>394</v>
      </c>
      <c r="T601" t="s">
        <v>393</v>
      </c>
      <c r="U601" t="s">
        <v>395</v>
      </c>
      <c r="V601">
        <v>53</v>
      </c>
      <c r="W601" t="s">
        <v>669</v>
      </c>
      <c r="X601">
        <v>26</v>
      </c>
      <c r="Y601" t="s">
        <v>442</v>
      </c>
      <c r="Z601" t="s">
        <v>975</v>
      </c>
      <c r="AA601">
        <v>76</v>
      </c>
      <c r="AB601">
        <v>119</v>
      </c>
      <c r="AC601">
        <v>47</v>
      </c>
      <c r="AD601" t="s">
        <v>457</v>
      </c>
      <c r="AE601">
        <v>19</v>
      </c>
      <c r="AF601">
        <v>1</v>
      </c>
      <c r="AG601" t="s">
        <v>424</v>
      </c>
      <c r="AH601">
        <v>4.45</v>
      </c>
      <c r="AI601" t="s">
        <v>458</v>
      </c>
      <c r="AJ601">
        <v>0</v>
      </c>
      <c r="AK601">
        <v>374428</v>
      </c>
      <c r="AL601" t="s">
        <v>416</v>
      </c>
      <c r="AM601">
        <v>460675</v>
      </c>
      <c r="AN601">
        <v>12</v>
      </c>
      <c r="AO601">
        <v>180</v>
      </c>
      <c r="AP601" t="s">
        <v>445</v>
      </c>
      <c r="AQ601" s="2">
        <v>-26007</v>
      </c>
    </row>
    <row r="602" spans="1:43" x14ac:dyDescent="0.25">
      <c r="A602" t="s">
        <v>1827</v>
      </c>
      <c r="B602" t="s">
        <v>226</v>
      </c>
      <c r="C602" t="s">
        <v>468</v>
      </c>
      <c r="D602" t="s">
        <v>321</v>
      </c>
      <c r="E602" t="s">
        <v>453</v>
      </c>
      <c r="F602" t="s">
        <v>485</v>
      </c>
      <c r="G602" t="s">
        <v>390</v>
      </c>
      <c r="H602" t="s">
        <v>431</v>
      </c>
      <c r="I602" t="s">
        <v>492</v>
      </c>
      <c r="J602" s="1">
        <v>45052</v>
      </c>
      <c r="K602" s="1">
        <v>45071</v>
      </c>
      <c r="L602">
        <v>19</v>
      </c>
      <c r="M602" s="2">
        <v>378508</v>
      </c>
      <c r="N602" s="2">
        <v>360516</v>
      </c>
      <c r="O602" s="2">
        <v>-17992</v>
      </c>
      <c r="P602">
        <v>21</v>
      </c>
      <c r="Q602">
        <v>362.5</v>
      </c>
      <c r="R602">
        <v>58</v>
      </c>
      <c r="S602" t="s">
        <v>393</v>
      </c>
      <c r="T602" t="s">
        <v>393</v>
      </c>
      <c r="U602" t="s">
        <v>395</v>
      </c>
      <c r="V602">
        <v>0</v>
      </c>
      <c r="W602" t="s">
        <v>1211</v>
      </c>
      <c r="X602">
        <v>10</v>
      </c>
      <c r="Y602" t="s">
        <v>449</v>
      </c>
      <c r="Z602" t="s">
        <v>1622</v>
      </c>
      <c r="AA602">
        <v>18</v>
      </c>
      <c r="AB602">
        <v>78</v>
      </c>
      <c r="AC602">
        <v>83</v>
      </c>
      <c r="AD602" t="s">
        <v>457</v>
      </c>
      <c r="AE602">
        <v>19</v>
      </c>
      <c r="AF602">
        <v>6</v>
      </c>
      <c r="AG602" t="s">
        <v>415</v>
      </c>
      <c r="AH602">
        <v>1.83</v>
      </c>
      <c r="AI602" t="s">
        <v>479</v>
      </c>
      <c r="AJ602">
        <v>42018</v>
      </c>
      <c r="AK602">
        <v>334842</v>
      </c>
      <c r="AL602" t="s">
        <v>416</v>
      </c>
      <c r="AM602">
        <v>389180</v>
      </c>
      <c r="AN602">
        <v>11</v>
      </c>
      <c r="AO602">
        <v>90</v>
      </c>
      <c r="AP602" t="s">
        <v>417</v>
      </c>
      <c r="AQ602" s="2">
        <v>-17992</v>
      </c>
    </row>
    <row r="603" spans="1:43" x14ac:dyDescent="0.25">
      <c r="A603" t="s">
        <v>1828</v>
      </c>
      <c r="B603" t="s">
        <v>38</v>
      </c>
      <c r="C603" t="s">
        <v>439</v>
      </c>
      <c r="D603" t="s">
        <v>325</v>
      </c>
      <c r="E603" t="s">
        <v>388</v>
      </c>
      <c r="F603" t="s">
        <v>419</v>
      </c>
      <c r="G603" t="s">
        <v>390</v>
      </c>
      <c r="H603" t="s">
        <v>420</v>
      </c>
      <c r="I603" t="s">
        <v>410</v>
      </c>
      <c r="J603" s="1">
        <v>45842</v>
      </c>
      <c r="K603" s="1">
        <v>45900</v>
      </c>
      <c r="L603">
        <v>58</v>
      </c>
      <c r="M603" s="2">
        <v>267971</v>
      </c>
      <c r="N603" s="2">
        <v>360140</v>
      </c>
      <c r="O603" s="2">
        <v>92169</v>
      </c>
      <c r="P603">
        <v>14</v>
      </c>
      <c r="Q603">
        <v>696.9</v>
      </c>
      <c r="R603">
        <v>21</v>
      </c>
      <c r="S603" t="s">
        <v>394</v>
      </c>
      <c r="T603" t="s">
        <v>411</v>
      </c>
      <c r="U603" t="s">
        <v>395</v>
      </c>
      <c r="V603">
        <v>0</v>
      </c>
      <c r="W603" t="s">
        <v>1829</v>
      </c>
      <c r="X603">
        <v>4</v>
      </c>
      <c r="Y603" t="s">
        <v>397</v>
      </c>
      <c r="Z603" t="s">
        <v>779</v>
      </c>
      <c r="AA603">
        <v>471</v>
      </c>
      <c r="AB603">
        <v>59</v>
      </c>
      <c r="AC603">
        <v>25</v>
      </c>
      <c r="AD603" t="s">
        <v>435</v>
      </c>
      <c r="AE603">
        <v>0</v>
      </c>
      <c r="AF603">
        <v>8</v>
      </c>
      <c r="AG603" t="s">
        <v>451</v>
      </c>
      <c r="AH603">
        <v>0.28000000000000003</v>
      </c>
      <c r="AI603" t="s">
        <v>401</v>
      </c>
      <c r="AJ603">
        <v>0</v>
      </c>
      <c r="AK603">
        <v>558007</v>
      </c>
      <c r="AL603" t="s">
        <v>402</v>
      </c>
      <c r="AM603">
        <v>299328</v>
      </c>
      <c r="AN603">
        <v>5</v>
      </c>
      <c r="AO603">
        <v>180</v>
      </c>
      <c r="AP603" t="s">
        <v>437</v>
      </c>
      <c r="AQ603" s="2">
        <v>92169</v>
      </c>
    </row>
    <row r="604" spans="1:43" x14ac:dyDescent="0.25">
      <c r="A604" t="s">
        <v>1830</v>
      </c>
      <c r="B604" t="s">
        <v>115</v>
      </c>
      <c r="C604" t="s">
        <v>405</v>
      </c>
      <c r="D604" t="s">
        <v>317</v>
      </c>
      <c r="E604" t="s">
        <v>388</v>
      </c>
      <c r="F604" t="s">
        <v>419</v>
      </c>
      <c r="G604" t="s">
        <v>408</v>
      </c>
      <c r="H604" t="s">
        <v>409</v>
      </c>
      <c r="I604" t="s">
        <v>432</v>
      </c>
      <c r="J604" s="1">
        <v>45172</v>
      </c>
      <c r="K604" s="1">
        <v>45202</v>
      </c>
      <c r="L604">
        <v>30</v>
      </c>
      <c r="M604" s="2">
        <v>19452</v>
      </c>
      <c r="N604" s="2">
        <v>32763</v>
      </c>
      <c r="O604" s="2">
        <v>13311</v>
      </c>
      <c r="P604">
        <v>14</v>
      </c>
      <c r="Q604">
        <v>818.8</v>
      </c>
      <c r="R604">
        <v>82</v>
      </c>
      <c r="S604" t="s">
        <v>411</v>
      </c>
      <c r="T604" t="s">
        <v>394</v>
      </c>
      <c r="U604" t="s">
        <v>395</v>
      </c>
      <c r="V604">
        <v>83</v>
      </c>
      <c r="W604" t="s">
        <v>1831</v>
      </c>
      <c r="X604">
        <v>21</v>
      </c>
      <c r="Y604" t="s">
        <v>422</v>
      </c>
      <c r="Z604" t="s">
        <v>728</v>
      </c>
      <c r="AA604">
        <v>76</v>
      </c>
      <c r="AB604">
        <v>87</v>
      </c>
      <c r="AC604">
        <v>71</v>
      </c>
      <c r="AD604" t="s">
        <v>399</v>
      </c>
      <c r="AE604">
        <v>12</v>
      </c>
      <c r="AF604">
        <v>2</v>
      </c>
      <c r="AG604" t="s">
        <v>415</v>
      </c>
      <c r="AH604">
        <v>6.78</v>
      </c>
      <c r="AI604" t="s">
        <v>479</v>
      </c>
      <c r="AJ604">
        <v>0</v>
      </c>
      <c r="AK604">
        <v>663588</v>
      </c>
      <c r="AL604" t="s">
        <v>425</v>
      </c>
      <c r="AM604">
        <v>6709</v>
      </c>
      <c r="AN604">
        <v>9</v>
      </c>
      <c r="AO604">
        <v>180</v>
      </c>
      <c r="AP604" t="s">
        <v>426</v>
      </c>
      <c r="AQ604" s="2">
        <v>13311</v>
      </c>
    </row>
    <row r="605" spans="1:43" x14ac:dyDescent="0.25">
      <c r="A605" t="s">
        <v>1832</v>
      </c>
      <c r="B605" t="s">
        <v>68</v>
      </c>
      <c r="C605" t="s">
        <v>387</v>
      </c>
      <c r="D605" t="s">
        <v>333</v>
      </c>
      <c r="E605" t="s">
        <v>406</v>
      </c>
      <c r="F605" t="s">
        <v>389</v>
      </c>
      <c r="G605" t="s">
        <v>454</v>
      </c>
      <c r="H605" t="s">
        <v>391</v>
      </c>
      <c r="I605" t="s">
        <v>492</v>
      </c>
      <c r="J605" s="1">
        <v>45770</v>
      </c>
      <c r="K605" s="1">
        <v>45780</v>
      </c>
      <c r="L605">
        <v>10</v>
      </c>
      <c r="M605" s="2">
        <v>383384</v>
      </c>
      <c r="N605" s="2">
        <v>415545</v>
      </c>
      <c r="O605" s="2">
        <v>32161</v>
      </c>
      <c r="P605">
        <v>12</v>
      </c>
      <c r="Q605">
        <v>654.20000000000005</v>
      </c>
      <c r="R605">
        <v>63</v>
      </c>
      <c r="S605" t="s">
        <v>411</v>
      </c>
      <c r="T605" t="s">
        <v>503</v>
      </c>
      <c r="U605" t="s">
        <v>395</v>
      </c>
      <c r="V605">
        <v>0</v>
      </c>
      <c r="W605" t="s">
        <v>1635</v>
      </c>
      <c r="X605">
        <v>29</v>
      </c>
      <c r="Y605" t="s">
        <v>422</v>
      </c>
      <c r="Z605" t="s">
        <v>835</v>
      </c>
      <c r="AA605">
        <v>50</v>
      </c>
      <c r="AB605">
        <v>68</v>
      </c>
      <c r="AC605">
        <v>66</v>
      </c>
      <c r="AD605" t="s">
        <v>444</v>
      </c>
      <c r="AE605">
        <v>19</v>
      </c>
      <c r="AF605">
        <v>1</v>
      </c>
      <c r="AG605" t="s">
        <v>424</v>
      </c>
      <c r="AH605">
        <v>13.9</v>
      </c>
      <c r="AI605" t="s">
        <v>436</v>
      </c>
      <c r="AJ605">
        <v>0</v>
      </c>
      <c r="AK605">
        <v>733086</v>
      </c>
      <c r="AL605" t="s">
        <v>416</v>
      </c>
      <c r="AM605">
        <v>424765</v>
      </c>
      <c r="AN605">
        <v>10</v>
      </c>
      <c r="AO605">
        <v>365</v>
      </c>
      <c r="AP605" t="s">
        <v>403</v>
      </c>
      <c r="AQ605" s="2">
        <v>32161</v>
      </c>
    </row>
    <row r="606" spans="1:43" x14ac:dyDescent="0.25">
      <c r="A606" t="s">
        <v>1833</v>
      </c>
      <c r="B606" t="s">
        <v>256</v>
      </c>
      <c r="C606" t="s">
        <v>439</v>
      </c>
      <c r="D606" t="s">
        <v>322</v>
      </c>
      <c r="E606" t="s">
        <v>388</v>
      </c>
      <c r="F606" t="s">
        <v>419</v>
      </c>
      <c r="G606" t="s">
        <v>430</v>
      </c>
      <c r="H606" t="s">
        <v>473</v>
      </c>
      <c r="I606" t="s">
        <v>410</v>
      </c>
      <c r="J606" s="1">
        <v>45431</v>
      </c>
      <c r="K606" s="1">
        <v>45482</v>
      </c>
      <c r="L606">
        <v>51</v>
      </c>
      <c r="M606" s="2">
        <v>444039</v>
      </c>
      <c r="N606" s="2">
        <v>501308</v>
      </c>
      <c r="O606" s="2">
        <v>57269</v>
      </c>
      <c r="P606">
        <v>21</v>
      </c>
      <c r="Q606">
        <v>474.8</v>
      </c>
      <c r="R606">
        <v>29</v>
      </c>
      <c r="S606" t="s">
        <v>394</v>
      </c>
      <c r="T606" t="s">
        <v>393</v>
      </c>
      <c r="U606" t="s">
        <v>395</v>
      </c>
      <c r="V606">
        <v>0</v>
      </c>
      <c r="W606" t="s">
        <v>1834</v>
      </c>
      <c r="X606">
        <v>15</v>
      </c>
      <c r="Y606" t="s">
        <v>442</v>
      </c>
      <c r="Z606" t="s">
        <v>1403</v>
      </c>
      <c r="AA606">
        <v>299</v>
      </c>
      <c r="AB606">
        <v>64</v>
      </c>
      <c r="AC606">
        <v>72</v>
      </c>
      <c r="AD606" t="s">
        <v>435</v>
      </c>
      <c r="AE606">
        <v>9</v>
      </c>
      <c r="AF606">
        <v>8</v>
      </c>
      <c r="AG606" t="s">
        <v>400</v>
      </c>
      <c r="AH606">
        <v>3.61</v>
      </c>
      <c r="AI606" t="s">
        <v>436</v>
      </c>
      <c r="AJ606">
        <v>0</v>
      </c>
      <c r="AK606">
        <v>375793</v>
      </c>
      <c r="AL606" t="s">
        <v>416</v>
      </c>
      <c r="AM606">
        <v>432491</v>
      </c>
      <c r="AN606">
        <v>12</v>
      </c>
      <c r="AO606">
        <v>365</v>
      </c>
      <c r="AP606" t="s">
        <v>403</v>
      </c>
      <c r="AQ606" s="2">
        <v>57269</v>
      </c>
    </row>
    <row r="607" spans="1:43" x14ac:dyDescent="0.25">
      <c r="A607" t="s">
        <v>1835</v>
      </c>
      <c r="B607" t="s">
        <v>205</v>
      </c>
      <c r="C607" t="s">
        <v>387</v>
      </c>
      <c r="D607" t="s">
        <v>317</v>
      </c>
      <c r="E607" t="s">
        <v>453</v>
      </c>
      <c r="F607" t="s">
        <v>440</v>
      </c>
      <c r="G607" t="s">
        <v>390</v>
      </c>
      <c r="H607" t="s">
        <v>420</v>
      </c>
      <c r="I607" t="s">
        <v>492</v>
      </c>
      <c r="J607" s="1">
        <v>45155</v>
      </c>
      <c r="K607" s="1">
        <v>45203</v>
      </c>
      <c r="L607">
        <v>48</v>
      </c>
      <c r="M607" s="2">
        <v>443780</v>
      </c>
      <c r="N607" s="2">
        <v>405264</v>
      </c>
      <c r="O607" s="2">
        <v>-38516</v>
      </c>
      <c r="P607">
        <v>12</v>
      </c>
      <c r="Q607">
        <v>864.8</v>
      </c>
      <c r="R607">
        <v>26</v>
      </c>
      <c r="S607" t="s">
        <v>394</v>
      </c>
      <c r="T607" t="s">
        <v>393</v>
      </c>
      <c r="U607" t="s">
        <v>412</v>
      </c>
      <c r="V607">
        <v>0</v>
      </c>
      <c r="W607" t="s">
        <v>688</v>
      </c>
      <c r="X607">
        <v>22</v>
      </c>
      <c r="Y607" t="s">
        <v>462</v>
      </c>
      <c r="Z607" t="s">
        <v>1836</v>
      </c>
      <c r="AA607">
        <v>4</v>
      </c>
      <c r="AB607">
        <v>93</v>
      </c>
      <c r="AC607">
        <v>81</v>
      </c>
      <c r="AD607" t="s">
        <v>444</v>
      </c>
      <c r="AE607">
        <v>2</v>
      </c>
      <c r="AF607">
        <v>5</v>
      </c>
      <c r="AG607" t="s">
        <v>415</v>
      </c>
      <c r="AH607">
        <v>4.05</v>
      </c>
      <c r="AI607" t="s">
        <v>479</v>
      </c>
      <c r="AJ607">
        <v>0</v>
      </c>
      <c r="AK607">
        <v>134438</v>
      </c>
      <c r="AL607" t="s">
        <v>416</v>
      </c>
      <c r="AM607">
        <v>492631</v>
      </c>
      <c r="AN607">
        <v>10</v>
      </c>
      <c r="AO607">
        <v>180</v>
      </c>
      <c r="AP607" t="s">
        <v>445</v>
      </c>
      <c r="AQ607" s="2">
        <v>-38516</v>
      </c>
    </row>
    <row r="608" spans="1:43" x14ac:dyDescent="0.25">
      <c r="A608" t="s">
        <v>1837</v>
      </c>
      <c r="B608" t="s">
        <v>275</v>
      </c>
      <c r="C608" t="s">
        <v>405</v>
      </c>
      <c r="D608" t="s">
        <v>343</v>
      </c>
      <c r="E608" t="s">
        <v>453</v>
      </c>
      <c r="F608" t="s">
        <v>407</v>
      </c>
      <c r="G608" t="s">
        <v>430</v>
      </c>
      <c r="H608" t="s">
        <v>473</v>
      </c>
      <c r="I608" t="s">
        <v>492</v>
      </c>
      <c r="J608" s="1">
        <v>45568</v>
      </c>
      <c r="K608" s="1">
        <v>45597</v>
      </c>
      <c r="L608">
        <v>29</v>
      </c>
      <c r="M608" s="2">
        <v>417816</v>
      </c>
      <c r="N608" s="2">
        <v>509088</v>
      </c>
      <c r="O608" s="2">
        <v>91272</v>
      </c>
      <c r="P608">
        <v>4</v>
      </c>
      <c r="Q608">
        <v>250.8</v>
      </c>
      <c r="R608">
        <v>53</v>
      </c>
      <c r="S608" t="s">
        <v>393</v>
      </c>
      <c r="T608" t="s">
        <v>503</v>
      </c>
      <c r="U608" t="s">
        <v>416</v>
      </c>
      <c r="V608">
        <v>0</v>
      </c>
      <c r="W608" t="s">
        <v>893</v>
      </c>
      <c r="X608">
        <v>33</v>
      </c>
      <c r="Y608" t="s">
        <v>422</v>
      </c>
      <c r="Z608" t="s">
        <v>612</v>
      </c>
      <c r="AA608">
        <v>60</v>
      </c>
      <c r="AB608">
        <v>30</v>
      </c>
      <c r="AC608">
        <v>71</v>
      </c>
      <c r="AD608" t="s">
        <v>435</v>
      </c>
      <c r="AE608">
        <v>19</v>
      </c>
      <c r="AF608">
        <v>8</v>
      </c>
      <c r="AG608" t="s">
        <v>400</v>
      </c>
      <c r="AH608">
        <v>3.14</v>
      </c>
      <c r="AI608" t="s">
        <v>479</v>
      </c>
      <c r="AJ608">
        <v>0</v>
      </c>
      <c r="AK608">
        <v>497437</v>
      </c>
      <c r="AL608" t="s">
        <v>416</v>
      </c>
      <c r="AM608">
        <v>402449</v>
      </c>
      <c r="AN608">
        <v>6</v>
      </c>
      <c r="AO608">
        <v>30</v>
      </c>
      <c r="AP608" t="s">
        <v>426</v>
      </c>
      <c r="AQ608" s="2">
        <v>91272</v>
      </c>
    </row>
    <row r="609" spans="1:43" x14ac:dyDescent="0.25">
      <c r="A609" t="s">
        <v>1838</v>
      </c>
      <c r="B609" t="s">
        <v>44</v>
      </c>
      <c r="C609" t="s">
        <v>468</v>
      </c>
      <c r="D609" t="s">
        <v>323</v>
      </c>
      <c r="E609" t="s">
        <v>453</v>
      </c>
      <c r="F609" t="s">
        <v>419</v>
      </c>
      <c r="G609" t="s">
        <v>454</v>
      </c>
      <c r="H609" t="s">
        <v>431</v>
      </c>
      <c r="I609" t="s">
        <v>432</v>
      </c>
      <c r="J609" s="1">
        <v>45049</v>
      </c>
      <c r="K609" s="1">
        <v>45076</v>
      </c>
      <c r="L609">
        <v>27</v>
      </c>
      <c r="M609" s="2">
        <v>234591</v>
      </c>
      <c r="N609" s="2">
        <v>242009</v>
      </c>
      <c r="O609" s="2">
        <v>7418</v>
      </c>
      <c r="P609">
        <v>16</v>
      </c>
      <c r="Q609">
        <v>593.79999999999995</v>
      </c>
      <c r="R609">
        <v>68</v>
      </c>
      <c r="S609" t="s">
        <v>411</v>
      </c>
      <c r="T609" t="s">
        <v>411</v>
      </c>
      <c r="U609" t="s">
        <v>416</v>
      </c>
      <c r="V609">
        <v>0</v>
      </c>
      <c r="W609" t="s">
        <v>1741</v>
      </c>
      <c r="X609">
        <v>15</v>
      </c>
      <c r="Y609" t="s">
        <v>397</v>
      </c>
      <c r="Z609" t="s">
        <v>1839</v>
      </c>
      <c r="AA609">
        <v>189</v>
      </c>
      <c r="AB609">
        <v>48</v>
      </c>
      <c r="AC609">
        <v>11</v>
      </c>
      <c r="AD609" t="s">
        <v>444</v>
      </c>
      <c r="AE609">
        <v>0</v>
      </c>
      <c r="AF609">
        <v>1</v>
      </c>
      <c r="AG609" t="s">
        <v>451</v>
      </c>
      <c r="AH609">
        <v>9.84</v>
      </c>
      <c r="AI609" t="s">
        <v>401</v>
      </c>
      <c r="AJ609">
        <v>0</v>
      </c>
      <c r="AK609">
        <v>944455</v>
      </c>
      <c r="AL609" t="s">
        <v>402</v>
      </c>
      <c r="AM609">
        <v>251891</v>
      </c>
      <c r="AN609">
        <v>10</v>
      </c>
      <c r="AO609">
        <v>365</v>
      </c>
      <c r="AP609" t="s">
        <v>445</v>
      </c>
      <c r="AQ609" s="2">
        <v>7418</v>
      </c>
    </row>
    <row r="610" spans="1:43" x14ac:dyDescent="0.25">
      <c r="A610" t="s">
        <v>1840</v>
      </c>
      <c r="B610" t="s">
        <v>198</v>
      </c>
      <c r="C610" t="s">
        <v>439</v>
      </c>
      <c r="D610" t="s">
        <v>343</v>
      </c>
      <c r="E610" t="s">
        <v>406</v>
      </c>
      <c r="F610" t="s">
        <v>419</v>
      </c>
      <c r="G610" t="s">
        <v>454</v>
      </c>
      <c r="H610" t="s">
        <v>431</v>
      </c>
      <c r="I610" t="s">
        <v>432</v>
      </c>
      <c r="J610" s="1">
        <v>45513</v>
      </c>
      <c r="K610" s="1">
        <v>45555</v>
      </c>
      <c r="L610">
        <v>42</v>
      </c>
      <c r="M610" s="2">
        <v>339717</v>
      </c>
      <c r="N610" s="2">
        <v>328894</v>
      </c>
      <c r="O610" s="2">
        <v>-10823</v>
      </c>
      <c r="P610">
        <v>19</v>
      </c>
      <c r="Q610">
        <v>586.1</v>
      </c>
      <c r="R610">
        <v>11</v>
      </c>
      <c r="S610" t="s">
        <v>394</v>
      </c>
      <c r="T610" t="s">
        <v>411</v>
      </c>
      <c r="U610" t="s">
        <v>412</v>
      </c>
      <c r="V610">
        <v>46</v>
      </c>
      <c r="W610" t="s">
        <v>1841</v>
      </c>
      <c r="X610">
        <v>28</v>
      </c>
      <c r="Y610" t="s">
        <v>462</v>
      </c>
      <c r="Z610" t="s">
        <v>615</v>
      </c>
      <c r="AA610">
        <v>219</v>
      </c>
      <c r="AB610">
        <v>52</v>
      </c>
      <c r="AC610">
        <v>14</v>
      </c>
      <c r="AD610" t="s">
        <v>444</v>
      </c>
      <c r="AE610">
        <v>0</v>
      </c>
      <c r="AF610">
        <v>8</v>
      </c>
      <c r="AG610" t="s">
        <v>424</v>
      </c>
      <c r="AH610">
        <v>15.24</v>
      </c>
      <c r="AI610" t="s">
        <v>401</v>
      </c>
      <c r="AJ610">
        <v>0</v>
      </c>
      <c r="AK610">
        <v>75424</v>
      </c>
      <c r="AL610" t="s">
        <v>416</v>
      </c>
      <c r="AM610">
        <v>322051</v>
      </c>
      <c r="AN610">
        <v>11</v>
      </c>
      <c r="AO610">
        <v>90</v>
      </c>
      <c r="AP610" t="s">
        <v>437</v>
      </c>
      <c r="AQ610" s="2">
        <v>-10823</v>
      </c>
    </row>
    <row r="611" spans="1:43" x14ac:dyDescent="0.25">
      <c r="A611" t="s">
        <v>1842</v>
      </c>
      <c r="B611" t="s">
        <v>240</v>
      </c>
      <c r="C611" t="s">
        <v>439</v>
      </c>
      <c r="D611" t="s">
        <v>311</v>
      </c>
      <c r="E611" t="s">
        <v>388</v>
      </c>
      <c r="F611" t="s">
        <v>419</v>
      </c>
      <c r="G611" t="s">
        <v>454</v>
      </c>
      <c r="H611" t="s">
        <v>431</v>
      </c>
      <c r="I611" t="s">
        <v>410</v>
      </c>
      <c r="J611" s="1">
        <v>45191</v>
      </c>
      <c r="K611" s="1">
        <v>45201</v>
      </c>
      <c r="L611">
        <v>10</v>
      </c>
      <c r="M611" s="2">
        <v>249112</v>
      </c>
      <c r="N611" s="2">
        <v>227449</v>
      </c>
      <c r="O611" s="2">
        <v>-21663</v>
      </c>
      <c r="P611">
        <v>19</v>
      </c>
      <c r="Q611">
        <v>635.4</v>
      </c>
      <c r="R611">
        <v>23</v>
      </c>
      <c r="S611" t="s">
        <v>394</v>
      </c>
      <c r="T611" t="s">
        <v>411</v>
      </c>
      <c r="U611" t="s">
        <v>412</v>
      </c>
      <c r="V611">
        <v>80</v>
      </c>
      <c r="W611" t="s">
        <v>1843</v>
      </c>
      <c r="X611">
        <v>31</v>
      </c>
      <c r="Y611" t="s">
        <v>449</v>
      </c>
      <c r="Z611" t="s">
        <v>1844</v>
      </c>
      <c r="AA611">
        <v>237</v>
      </c>
      <c r="AB611">
        <v>43</v>
      </c>
      <c r="AC611">
        <v>27</v>
      </c>
      <c r="AD611" t="s">
        <v>457</v>
      </c>
      <c r="AE611">
        <v>19</v>
      </c>
      <c r="AF611">
        <v>4</v>
      </c>
      <c r="AG611" t="s">
        <v>451</v>
      </c>
      <c r="AH611">
        <v>13.31</v>
      </c>
      <c r="AI611" t="s">
        <v>458</v>
      </c>
      <c r="AJ611">
        <v>49588</v>
      </c>
      <c r="AK611">
        <v>863754</v>
      </c>
      <c r="AL611" t="s">
        <v>425</v>
      </c>
      <c r="AM611">
        <v>250751</v>
      </c>
      <c r="AN611">
        <v>11</v>
      </c>
      <c r="AO611">
        <v>180</v>
      </c>
      <c r="AP611" t="s">
        <v>445</v>
      </c>
      <c r="AQ611" s="2">
        <v>-21663</v>
      </c>
    </row>
    <row r="612" spans="1:43" x14ac:dyDescent="0.25">
      <c r="A612" t="s">
        <v>1845</v>
      </c>
      <c r="B612" t="s">
        <v>153</v>
      </c>
      <c r="C612" t="s">
        <v>428</v>
      </c>
      <c r="D612" t="s">
        <v>337</v>
      </c>
      <c r="E612" t="s">
        <v>453</v>
      </c>
      <c r="F612" t="s">
        <v>389</v>
      </c>
      <c r="G612" t="s">
        <v>390</v>
      </c>
      <c r="H612" t="s">
        <v>420</v>
      </c>
      <c r="I612" t="s">
        <v>492</v>
      </c>
      <c r="J612" s="1">
        <v>44873</v>
      </c>
      <c r="K612" s="1">
        <v>44888</v>
      </c>
      <c r="L612">
        <v>15</v>
      </c>
      <c r="M612" s="2">
        <v>70298</v>
      </c>
      <c r="N612" s="2">
        <v>123341</v>
      </c>
      <c r="O612" s="2">
        <v>53043</v>
      </c>
      <c r="P612">
        <v>21</v>
      </c>
      <c r="Q612">
        <v>618.9</v>
      </c>
      <c r="R612">
        <v>67</v>
      </c>
      <c r="S612" t="s">
        <v>411</v>
      </c>
      <c r="T612" t="s">
        <v>503</v>
      </c>
      <c r="U612" t="s">
        <v>412</v>
      </c>
      <c r="V612">
        <v>79</v>
      </c>
      <c r="W612" t="s">
        <v>1310</v>
      </c>
      <c r="X612">
        <v>12</v>
      </c>
      <c r="Y612" t="s">
        <v>462</v>
      </c>
      <c r="Z612" t="s">
        <v>1622</v>
      </c>
      <c r="AA612">
        <v>295</v>
      </c>
      <c r="AB612">
        <v>119</v>
      </c>
      <c r="AC612">
        <v>22</v>
      </c>
      <c r="AD612" t="s">
        <v>435</v>
      </c>
      <c r="AE612">
        <v>9</v>
      </c>
      <c r="AF612">
        <v>8</v>
      </c>
      <c r="AG612" t="s">
        <v>415</v>
      </c>
      <c r="AH612">
        <v>10.76</v>
      </c>
      <c r="AI612" t="s">
        <v>479</v>
      </c>
      <c r="AJ612">
        <v>0</v>
      </c>
      <c r="AK612">
        <v>887274</v>
      </c>
      <c r="AL612" t="s">
        <v>402</v>
      </c>
      <c r="AM612">
        <v>77584</v>
      </c>
      <c r="AN612">
        <v>9</v>
      </c>
      <c r="AO612">
        <v>30</v>
      </c>
      <c r="AP612" t="s">
        <v>426</v>
      </c>
      <c r="AQ612" s="2">
        <v>53043</v>
      </c>
    </row>
    <row r="613" spans="1:43" x14ac:dyDescent="0.25">
      <c r="A613" t="s">
        <v>1846</v>
      </c>
      <c r="B613" t="s">
        <v>302</v>
      </c>
      <c r="C613" t="s">
        <v>405</v>
      </c>
      <c r="D613" t="s">
        <v>319</v>
      </c>
      <c r="E613" t="s">
        <v>496</v>
      </c>
      <c r="F613" t="s">
        <v>407</v>
      </c>
      <c r="G613" t="s">
        <v>390</v>
      </c>
      <c r="H613" t="s">
        <v>447</v>
      </c>
      <c r="I613" t="s">
        <v>410</v>
      </c>
      <c r="J613" s="1">
        <v>45018</v>
      </c>
      <c r="K613" s="1">
        <v>45043</v>
      </c>
      <c r="L613">
        <v>25</v>
      </c>
      <c r="M613" s="2">
        <v>58744</v>
      </c>
      <c r="N613" s="2">
        <v>113913</v>
      </c>
      <c r="O613" s="2">
        <v>55169</v>
      </c>
      <c r="P613">
        <v>16</v>
      </c>
      <c r="Q613">
        <v>230.3</v>
      </c>
      <c r="R613">
        <v>88</v>
      </c>
      <c r="S613" t="s">
        <v>411</v>
      </c>
      <c r="T613" t="s">
        <v>503</v>
      </c>
      <c r="U613" t="s">
        <v>416</v>
      </c>
      <c r="V613">
        <v>0</v>
      </c>
      <c r="W613" t="s">
        <v>1847</v>
      </c>
      <c r="X613">
        <v>25</v>
      </c>
      <c r="Y613" t="s">
        <v>442</v>
      </c>
      <c r="Z613" t="s">
        <v>593</v>
      </c>
      <c r="AA613">
        <v>61</v>
      </c>
      <c r="AB613">
        <v>101</v>
      </c>
      <c r="AC613">
        <v>5</v>
      </c>
      <c r="AD613" t="s">
        <v>444</v>
      </c>
      <c r="AE613">
        <v>4</v>
      </c>
      <c r="AF613">
        <v>5</v>
      </c>
      <c r="AG613" t="s">
        <v>400</v>
      </c>
      <c r="AH613">
        <v>11.03</v>
      </c>
      <c r="AI613" t="s">
        <v>458</v>
      </c>
      <c r="AJ613">
        <v>0</v>
      </c>
      <c r="AK613">
        <v>739390</v>
      </c>
      <c r="AL613" t="s">
        <v>402</v>
      </c>
      <c r="AM613">
        <v>72081</v>
      </c>
      <c r="AN613">
        <v>6</v>
      </c>
      <c r="AO613">
        <v>180</v>
      </c>
      <c r="AP613" t="s">
        <v>417</v>
      </c>
      <c r="AQ613" s="2">
        <v>55169</v>
      </c>
    </row>
    <row r="614" spans="1:43" x14ac:dyDescent="0.25">
      <c r="A614" t="s">
        <v>1848</v>
      </c>
      <c r="B614" t="s">
        <v>114</v>
      </c>
      <c r="C614" t="s">
        <v>481</v>
      </c>
      <c r="D614" t="s">
        <v>326</v>
      </c>
      <c r="E614" t="s">
        <v>406</v>
      </c>
      <c r="F614" t="s">
        <v>440</v>
      </c>
      <c r="G614" t="s">
        <v>390</v>
      </c>
      <c r="H614" t="s">
        <v>431</v>
      </c>
      <c r="I614" t="s">
        <v>492</v>
      </c>
      <c r="J614" s="1">
        <v>45433</v>
      </c>
      <c r="K614" s="1">
        <v>45466</v>
      </c>
      <c r="L614">
        <v>33</v>
      </c>
      <c r="M614" s="2">
        <v>446095</v>
      </c>
      <c r="N614" s="2">
        <v>441309</v>
      </c>
      <c r="O614" s="2">
        <v>-4786</v>
      </c>
      <c r="P614">
        <v>7</v>
      </c>
      <c r="Q614">
        <v>809.8</v>
      </c>
      <c r="R614">
        <v>87</v>
      </c>
      <c r="S614" t="s">
        <v>411</v>
      </c>
      <c r="T614" t="s">
        <v>503</v>
      </c>
      <c r="U614" t="s">
        <v>416</v>
      </c>
      <c r="V614">
        <v>65</v>
      </c>
      <c r="W614" t="s">
        <v>1849</v>
      </c>
      <c r="X614">
        <v>25</v>
      </c>
      <c r="Y614" t="s">
        <v>442</v>
      </c>
      <c r="Z614" t="s">
        <v>1850</v>
      </c>
      <c r="AA614">
        <v>313</v>
      </c>
      <c r="AB614">
        <v>37</v>
      </c>
      <c r="AC614">
        <v>31</v>
      </c>
      <c r="AD614" t="s">
        <v>444</v>
      </c>
      <c r="AE614">
        <v>7</v>
      </c>
      <c r="AF614">
        <v>5</v>
      </c>
      <c r="AG614" t="s">
        <v>451</v>
      </c>
      <c r="AH614">
        <v>12.5</v>
      </c>
      <c r="AI614" t="s">
        <v>401</v>
      </c>
      <c r="AJ614">
        <v>48098</v>
      </c>
      <c r="AK614">
        <v>885099</v>
      </c>
      <c r="AL614" t="s">
        <v>416</v>
      </c>
      <c r="AM614">
        <v>459004</v>
      </c>
      <c r="AN614">
        <v>1</v>
      </c>
      <c r="AO614">
        <v>365</v>
      </c>
      <c r="AP614" t="s">
        <v>417</v>
      </c>
      <c r="AQ614" s="2">
        <v>-4786</v>
      </c>
    </row>
    <row r="615" spans="1:43" x14ac:dyDescent="0.25">
      <c r="A615" t="s">
        <v>1851</v>
      </c>
      <c r="B615" t="s">
        <v>242</v>
      </c>
      <c r="C615" t="s">
        <v>428</v>
      </c>
      <c r="D615" t="s">
        <v>343</v>
      </c>
      <c r="E615" t="s">
        <v>460</v>
      </c>
      <c r="F615" t="s">
        <v>419</v>
      </c>
      <c r="G615" t="s">
        <v>454</v>
      </c>
      <c r="H615" t="s">
        <v>409</v>
      </c>
      <c r="I615" t="s">
        <v>410</v>
      </c>
      <c r="J615" s="1">
        <v>45050</v>
      </c>
      <c r="K615" s="1">
        <v>45091</v>
      </c>
      <c r="L615">
        <v>41</v>
      </c>
      <c r="M615" s="2">
        <v>175017</v>
      </c>
      <c r="N615" s="2">
        <v>221882</v>
      </c>
      <c r="O615" s="2">
        <v>46865</v>
      </c>
      <c r="P615">
        <v>12</v>
      </c>
      <c r="Q615">
        <v>359.4</v>
      </c>
      <c r="R615">
        <v>25</v>
      </c>
      <c r="S615" t="s">
        <v>394</v>
      </c>
      <c r="T615" t="s">
        <v>393</v>
      </c>
      <c r="U615" t="s">
        <v>416</v>
      </c>
      <c r="V615">
        <v>0</v>
      </c>
      <c r="W615" t="s">
        <v>1852</v>
      </c>
      <c r="X615">
        <v>25</v>
      </c>
      <c r="Y615" t="s">
        <v>422</v>
      </c>
      <c r="Z615" t="s">
        <v>718</v>
      </c>
      <c r="AA615">
        <v>18</v>
      </c>
      <c r="AB615">
        <v>56</v>
      </c>
      <c r="AC615">
        <v>89</v>
      </c>
      <c r="AD615" t="s">
        <v>444</v>
      </c>
      <c r="AE615">
        <v>9</v>
      </c>
      <c r="AF615">
        <v>2</v>
      </c>
      <c r="AG615" t="s">
        <v>424</v>
      </c>
      <c r="AH615">
        <v>14.09</v>
      </c>
      <c r="AI615" t="s">
        <v>436</v>
      </c>
      <c r="AJ615">
        <v>0</v>
      </c>
      <c r="AK615">
        <v>758658</v>
      </c>
      <c r="AL615" t="s">
        <v>425</v>
      </c>
      <c r="AM615">
        <v>161637</v>
      </c>
      <c r="AN615">
        <v>11</v>
      </c>
      <c r="AO615">
        <v>90</v>
      </c>
      <c r="AP615" t="s">
        <v>403</v>
      </c>
      <c r="AQ615" s="2">
        <v>46865</v>
      </c>
    </row>
    <row r="616" spans="1:43" x14ac:dyDescent="0.25">
      <c r="A616" t="s">
        <v>1853</v>
      </c>
      <c r="B616" t="s">
        <v>96</v>
      </c>
      <c r="C616" t="s">
        <v>481</v>
      </c>
      <c r="D616" t="s">
        <v>341</v>
      </c>
      <c r="E616" t="s">
        <v>429</v>
      </c>
      <c r="F616" t="s">
        <v>389</v>
      </c>
      <c r="G616" t="s">
        <v>454</v>
      </c>
      <c r="H616" t="s">
        <v>473</v>
      </c>
      <c r="I616" t="s">
        <v>392</v>
      </c>
      <c r="J616" s="1">
        <v>45828</v>
      </c>
      <c r="K616" s="1">
        <v>45861</v>
      </c>
      <c r="L616">
        <v>33</v>
      </c>
      <c r="M616" s="2">
        <v>29868</v>
      </c>
      <c r="N616" s="2">
        <v>95635</v>
      </c>
      <c r="O616" s="2">
        <v>65767</v>
      </c>
      <c r="P616">
        <v>4</v>
      </c>
      <c r="Q616">
        <v>325.89999999999998</v>
      </c>
      <c r="R616">
        <v>67</v>
      </c>
      <c r="S616" t="s">
        <v>411</v>
      </c>
      <c r="T616" t="s">
        <v>503</v>
      </c>
      <c r="U616" t="s">
        <v>412</v>
      </c>
      <c r="V616">
        <v>0</v>
      </c>
      <c r="W616" t="s">
        <v>1854</v>
      </c>
      <c r="X616">
        <v>5</v>
      </c>
      <c r="Y616" t="s">
        <v>397</v>
      </c>
      <c r="Z616" t="s">
        <v>1855</v>
      </c>
      <c r="AA616">
        <v>77</v>
      </c>
      <c r="AB616">
        <v>60</v>
      </c>
      <c r="AC616">
        <v>57</v>
      </c>
      <c r="AD616" t="s">
        <v>444</v>
      </c>
      <c r="AE616">
        <v>12</v>
      </c>
      <c r="AF616">
        <v>5</v>
      </c>
      <c r="AG616" t="s">
        <v>424</v>
      </c>
      <c r="AH616">
        <v>16.2</v>
      </c>
      <c r="AI616" t="s">
        <v>401</v>
      </c>
      <c r="AJ616">
        <v>0</v>
      </c>
      <c r="AK616">
        <v>909846</v>
      </c>
      <c r="AL616" t="s">
        <v>425</v>
      </c>
      <c r="AM616">
        <v>51334</v>
      </c>
      <c r="AN616">
        <v>9</v>
      </c>
      <c r="AO616">
        <v>90</v>
      </c>
      <c r="AP616" t="s">
        <v>417</v>
      </c>
      <c r="AQ616" s="2">
        <v>65767</v>
      </c>
    </row>
    <row r="617" spans="1:43" x14ac:dyDescent="0.25">
      <c r="A617" t="s">
        <v>1856</v>
      </c>
      <c r="B617" t="s">
        <v>25</v>
      </c>
      <c r="C617" t="s">
        <v>468</v>
      </c>
      <c r="D617" t="s">
        <v>329</v>
      </c>
      <c r="E617" t="s">
        <v>453</v>
      </c>
      <c r="F617" t="s">
        <v>407</v>
      </c>
      <c r="G617" t="s">
        <v>454</v>
      </c>
      <c r="H617" t="s">
        <v>420</v>
      </c>
      <c r="I617" t="s">
        <v>410</v>
      </c>
      <c r="J617" s="1">
        <v>44903</v>
      </c>
      <c r="K617" s="1">
        <v>44963</v>
      </c>
      <c r="L617">
        <v>60</v>
      </c>
      <c r="M617" s="2">
        <v>403141</v>
      </c>
      <c r="N617" s="2">
        <v>510452</v>
      </c>
      <c r="O617" s="2">
        <v>107311</v>
      </c>
      <c r="P617">
        <v>12</v>
      </c>
      <c r="Q617">
        <v>71.8</v>
      </c>
      <c r="R617">
        <v>50</v>
      </c>
      <c r="S617" t="s">
        <v>393</v>
      </c>
      <c r="T617" t="s">
        <v>393</v>
      </c>
      <c r="U617" t="s">
        <v>395</v>
      </c>
      <c r="V617">
        <v>78</v>
      </c>
      <c r="W617" t="s">
        <v>1390</v>
      </c>
      <c r="X617">
        <v>27</v>
      </c>
      <c r="Y617" t="s">
        <v>449</v>
      </c>
      <c r="Z617" t="s">
        <v>1444</v>
      </c>
      <c r="AA617">
        <v>79</v>
      </c>
      <c r="AB617">
        <v>16</v>
      </c>
      <c r="AC617">
        <v>77</v>
      </c>
      <c r="AD617" t="s">
        <v>399</v>
      </c>
      <c r="AE617">
        <v>12</v>
      </c>
      <c r="AF617">
        <v>6</v>
      </c>
      <c r="AG617" t="s">
        <v>400</v>
      </c>
      <c r="AH617">
        <v>8</v>
      </c>
      <c r="AI617" t="s">
        <v>458</v>
      </c>
      <c r="AJ617">
        <v>0</v>
      </c>
      <c r="AK617">
        <v>82968</v>
      </c>
      <c r="AL617" t="s">
        <v>416</v>
      </c>
      <c r="AM617">
        <v>440211</v>
      </c>
      <c r="AN617">
        <v>12</v>
      </c>
      <c r="AO617">
        <v>180</v>
      </c>
      <c r="AP617" t="s">
        <v>403</v>
      </c>
      <c r="AQ617" s="2">
        <v>107311</v>
      </c>
    </row>
    <row r="618" spans="1:43" x14ac:dyDescent="0.25">
      <c r="A618" t="s">
        <v>1857</v>
      </c>
      <c r="B618" t="s">
        <v>203</v>
      </c>
      <c r="C618" t="s">
        <v>468</v>
      </c>
      <c r="D618" t="s">
        <v>343</v>
      </c>
      <c r="E618" t="s">
        <v>453</v>
      </c>
      <c r="F618" t="s">
        <v>407</v>
      </c>
      <c r="G618" t="s">
        <v>390</v>
      </c>
      <c r="H618" t="s">
        <v>391</v>
      </c>
      <c r="I618" t="s">
        <v>410</v>
      </c>
      <c r="J618" s="1">
        <v>44728</v>
      </c>
      <c r="K618" s="1">
        <v>44737</v>
      </c>
      <c r="L618">
        <v>9</v>
      </c>
      <c r="M618" s="2">
        <v>236478</v>
      </c>
      <c r="N618" s="2">
        <v>223734</v>
      </c>
      <c r="O618" s="2">
        <v>-12744</v>
      </c>
      <c r="P618">
        <v>12</v>
      </c>
      <c r="Q618">
        <v>406.3</v>
      </c>
      <c r="R618">
        <v>4</v>
      </c>
      <c r="S618" t="s">
        <v>394</v>
      </c>
      <c r="T618" t="s">
        <v>393</v>
      </c>
      <c r="U618" t="s">
        <v>412</v>
      </c>
      <c r="V618">
        <v>82</v>
      </c>
      <c r="W618" t="s">
        <v>1858</v>
      </c>
      <c r="X618">
        <v>9</v>
      </c>
      <c r="Y618" t="s">
        <v>442</v>
      </c>
      <c r="Z618" t="s">
        <v>566</v>
      </c>
      <c r="AA618">
        <v>198</v>
      </c>
      <c r="AB618">
        <v>52</v>
      </c>
      <c r="AC618">
        <v>1</v>
      </c>
      <c r="AD618" t="s">
        <v>399</v>
      </c>
      <c r="AE618">
        <v>7</v>
      </c>
      <c r="AF618">
        <v>1</v>
      </c>
      <c r="AG618" t="s">
        <v>415</v>
      </c>
      <c r="AH618">
        <v>10.47</v>
      </c>
      <c r="AI618" t="s">
        <v>458</v>
      </c>
      <c r="AJ618">
        <v>49070</v>
      </c>
      <c r="AK618">
        <v>112635</v>
      </c>
      <c r="AL618" t="s">
        <v>425</v>
      </c>
      <c r="AM618">
        <v>223522</v>
      </c>
      <c r="AN618">
        <v>3</v>
      </c>
      <c r="AO618">
        <v>365</v>
      </c>
      <c r="AP618" t="s">
        <v>426</v>
      </c>
      <c r="AQ618" s="2">
        <v>-12744</v>
      </c>
    </row>
    <row r="619" spans="1:43" x14ac:dyDescent="0.25">
      <c r="A619" t="s">
        <v>1859</v>
      </c>
      <c r="B619" t="s">
        <v>87</v>
      </c>
      <c r="C619" t="s">
        <v>428</v>
      </c>
      <c r="D619" t="s">
        <v>329</v>
      </c>
      <c r="E619" t="s">
        <v>496</v>
      </c>
      <c r="F619" t="s">
        <v>407</v>
      </c>
      <c r="G619" t="s">
        <v>454</v>
      </c>
      <c r="H619" t="s">
        <v>391</v>
      </c>
      <c r="I619" t="s">
        <v>392</v>
      </c>
      <c r="J619" s="1">
        <v>45465</v>
      </c>
      <c r="K619" s="1">
        <v>45483</v>
      </c>
      <c r="L619">
        <v>18</v>
      </c>
      <c r="M619" s="2">
        <v>261673</v>
      </c>
      <c r="N619" s="2">
        <v>326681</v>
      </c>
      <c r="O619" s="2">
        <v>65008</v>
      </c>
      <c r="P619">
        <v>9</v>
      </c>
      <c r="Q619">
        <v>735.9</v>
      </c>
      <c r="R619">
        <v>19</v>
      </c>
      <c r="S619" t="s">
        <v>394</v>
      </c>
      <c r="T619" t="s">
        <v>503</v>
      </c>
      <c r="U619" t="s">
        <v>395</v>
      </c>
      <c r="V619">
        <v>87</v>
      </c>
      <c r="W619" t="s">
        <v>1860</v>
      </c>
      <c r="X619">
        <v>17</v>
      </c>
      <c r="Y619" t="s">
        <v>462</v>
      </c>
      <c r="Z619" t="s">
        <v>581</v>
      </c>
      <c r="AA619">
        <v>297</v>
      </c>
      <c r="AB619">
        <v>10</v>
      </c>
      <c r="AC619">
        <v>7</v>
      </c>
      <c r="AD619" t="s">
        <v>435</v>
      </c>
      <c r="AE619">
        <v>2</v>
      </c>
      <c r="AF619">
        <v>4</v>
      </c>
      <c r="AG619" t="s">
        <v>424</v>
      </c>
      <c r="AH619">
        <v>3.28</v>
      </c>
      <c r="AI619" t="s">
        <v>401</v>
      </c>
      <c r="AJ619">
        <v>0</v>
      </c>
      <c r="AK619">
        <v>738105</v>
      </c>
      <c r="AL619" t="s">
        <v>402</v>
      </c>
      <c r="AM619">
        <v>268640</v>
      </c>
      <c r="AN619">
        <v>11</v>
      </c>
      <c r="AO619">
        <v>365</v>
      </c>
      <c r="AP619" t="s">
        <v>417</v>
      </c>
      <c r="AQ619" s="2">
        <v>65008</v>
      </c>
    </row>
    <row r="620" spans="1:43" x14ac:dyDescent="0.25">
      <c r="A620" t="s">
        <v>1861</v>
      </c>
      <c r="B620" t="s">
        <v>73</v>
      </c>
      <c r="C620" t="s">
        <v>428</v>
      </c>
      <c r="D620" t="s">
        <v>330</v>
      </c>
      <c r="E620" t="s">
        <v>460</v>
      </c>
      <c r="F620" t="s">
        <v>485</v>
      </c>
      <c r="G620" t="s">
        <v>454</v>
      </c>
      <c r="H620" t="s">
        <v>391</v>
      </c>
      <c r="I620" t="s">
        <v>492</v>
      </c>
      <c r="J620" s="1">
        <v>45439</v>
      </c>
      <c r="K620" s="1">
        <v>45494</v>
      </c>
      <c r="L620">
        <v>55</v>
      </c>
      <c r="M620" s="2">
        <v>297251</v>
      </c>
      <c r="N620" s="2">
        <v>287059</v>
      </c>
      <c r="O620" s="2">
        <v>-10192</v>
      </c>
      <c r="P620">
        <v>21</v>
      </c>
      <c r="Q620">
        <v>153.4</v>
      </c>
      <c r="R620">
        <v>18</v>
      </c>
      <c r="S620" t="s">
        <v>394</v>
      </c>
      <c r="T620" t="s">
        <v>393</v>
      </c>
      <c r="U620" t="s">
        <v>416</v>
      </c>
      <c r="V620">
        <v>46</v>
      </c>
      <c r="W620" t="s">
        <v>1019</v>
      </c>
      <c r="X620">
        <v>42</v>
      </c>
      <c r="Y620" t="s">
        <v>397</v>
      </c>
      <c r="Z620" t="s">
        <v>1862</v>
      </c>
      <c r="AA620">
        <v>215</v>
      </c>
      <c r="AB620">
        <v>112</v>
      </c>
      <c r="AC620">
        <v>84</v>
      </c>
      <c r="AD620" t="s">
        <v>444</v>
      </c>
      <c r="AE620">
        <v>16</v>
      </c>
      <c r="AF620">
        <v>4</v>
      </c>
      <c r="AG620" t="s">
        <v>424</v>
      </c>
      <c r="AH620">
        <v>17.329999999999998</v>
      </c>
      <c r="AI620" t="s">
        <v>458</v>
      </c>
      <c r="AJ620">
        <v>0</v>
      </c>
      <c r="AK620">
        <v>800245</v>
      </c>
      <c r="AL620" t="s">
        <v>402</v>
      </c>
      <c r="AM620">
        <v>313552</v>
      </c>
      <c r="AN620">
        <v>9</v>
      </c>
      <c r="AO620">
        <v>365</v>
      </c>
      <c r="AP620" t="s">
        <v>426</v>
      </c>
      <c r="AQ620" s="2">
        <v>-10192</v>
      </c>
    </row>
    <row r="621" spans="1:43" x14ac:dyDescent="0.25">
      <c r="A621" t="s">
        <v>1863</v>
      </c>
      <c r="B621" t="s">
        <v>125</v>
      </c>
      <c r="C621" t="s">
        <v>468</v>
      </c>
      <c r="D621" t="s">
        <v>332</v>
      </c>
      <c r="E621" t="s">
        <v>429</v>
      </c>
      <c r="F621" t="s">
        <v>407</v>
      </c>
      <c r="G621" t="s">
        <v>430</v>
      </c>
      <c r="H621" t="s">
        <v>409</v>
      </c>
      <c r="I621" t="s">
        <v>432</v>
      </c>
      <c r="J621" s="1">
        <v>44631</v>
      </c>
      <c r="K621" s="1">
        <v>44646</v>
      </c>
      <c r="L621">
        <v>15</v>
      </c>
      <c r="M621" s="2">
        <v>101704</v>
      </c>
      <c r="N621" s="2">
        <v>89045</v>
      </c>
      <c r="O621" s="2">
        <v>-12659</v>
      </c>
      <c r="P621">
        <v>2</v>
      </c>
      <c r="Q621">
        <v>358.6</v>
      </c>
      <c r="R621">
        <v>39</v>
      </c>
      <c r="S621" t="s">
        <v>393</v>
      </c>
      <c r="T621" t="s">
        <v>411</v>
      </c>
      <c r="U621" t="s">
        <v>412</v>
      </c>
      <c r="V621">
        <v>69</v>
      </c>
      <c r="W621" t="s">
        <v>1454</v>
      </c>
      <c r="X621">
        <v>16</v>
      </c>
      <c r="Y621" t="s">
        <v>442</v>
      </c>
      <c r="Z621" t="s">
        <v>1038</v>
      </c>
      <c r="AA621">
        <v>433</v>
      </c>
      <c r="AB621">
        <v>79</v>
      </c>
      <c r="AC621">
        <v>18</v>
      </c>
      <c r="AD621" t="s">
        <v>444</v>
      </c>
      <c r="AE621">
        <v>16</v>
      </c>
      <c r="AF621">
        <v>8</v>
      </c>
      <c r="AG621" t="s">
        <v>424</v>
      </c>
      <c r="AH621">
        <v>12.64</v>
      </c>
      <c r="AI621" t="s">
        <v>401</v>
      </c>
      <c r="AJ621">
        <v>0</v>
      </c>
      <c r="AK621">
        <v>689948</v>
      </c>
      <c r="AL621" t="s">
        <v>425</v>
      </c>
      <c r="AM621">
        <v>138903</v>
      </c>
      <c r="AN621">
        <v>11</v>
      </c>
      <c r="AO621">
        <v>90</v>
      </c>
      <c r="AP621" t="s">
        <v>417</v>
      </c>
      <c r="AQ621" s="2">
        <v>-12659</v>
      </c>
    </row>
    <row r="622" spans="1:43" x14ac:dyDescent="0.25">
      <c r="A622" t="s">
        <v>1864</v>
      </c>
      <c r="B622" t="s">
        <v>115</v>
      </c>
      <c r="C622" t="s">
        <v>439</v>
      </c>
      <c r="D622" t="s">
        <v>326</v>
      </c>
      <c r="E622" t="s">
        <v>496</v>
      </c>
      <c r="F622" t="s">
        <v>407</v>
      </c>
      <c r="G622" t="s">
        <v>454</v>
      </c>
      <c r="H622" t="s">
        <v>431</v>
      </c>
      <c r="I622" t="s">
        <v>410</v>
      </c>
      <c r="J622" s="1">
        <v>44835</v>
      </c>
      <c r="K622" s="1">
        <v>44876</v>
      </c>
      <c r="L622">
        <v>41</v>
      </c>
      <c r="M622" s="2">
        <v>356647</v>
      </c>
      <c r="N622" s="2">
        <v>449598</v>
      </c>
      <c r="O622" s="2">
        <v>92951</v>
      </c>
      <c r="P622">
        <v>19</v>
      </c>
      <c r="Q622">
        <v>413.2</v>
      </c>
      <c r="R622">
        <v>10</v>
      </c>
      <c r="S622" t="s">
        <v>394</v>
      </c>
      <c r="T622" t="s">
        <v>503</v>
      </c>
      <c r="U622" t="s">
        <v>395</v>
      </c>
      <c r="V622">
        <v>0</v>
      </c>
      <c r="W622" t="s">
        <v>1022</v>
      </c>
      <c r="X622">
        <v>7</v>
      </c>
      <c r="Y622" t="s">
        <v>442</v>
      </c>
      <c r="Z622" t="s">
        <v>639</v>
      </c>
      <c r="AA622">
        <v>193</v>
      </c>
      <c r="AB622">
        <v>20</v>
      </c>
      <c r="AC622">
        <v>56</v>
      </c>
      <c r="AD622" t="s">
        <v>444</v>
      </c>
      <c r="AE622">
        <v>7</v>
      </c>
      <c r="AF622">
        <v>7</v>
      </c>
      <c r="AG622" t="s">
        <v>451</v>
      </c>
      <c r="AH622">
        <v>8.3699999999999992</v>
      </c>
      <c r="AI622" t="s">
        <v>458</v>
      </c>
      <c r="AJ622">
        <v>0</v>
      </c>
      <c r="AK622">
        <v>201372</v>
      </c>
      <c r="AL622" t="s">
        <v>416</v>
      </c>
      <c r="AM622">
        <v>389075</v>
      </c>
      <c r="AN622">
        <v>2</v>
      </c>
      <c r="AO622">
        <v>30</v>
      </c>
      <c r="AP622" t="s">
        <v>445</v>
      </c>
      <c r="AQ622" s="2">
        <v>92951</v>
      </c>
    </row>
    <row r="623" spans="1:43" x14ac:dyDescent="0.25">
      <c r="A623" t="s">
        <v>1865</v>
      </c>
      <c r="B623" t="s">
        <v>279</v>
      </c>
      <c r="C623" t="s">
        <v>439</v>
      </c>
      <c r="D623" t="s">
        <v>341</v>
      </c>
      <c r="E623" t="s">
        <v>460</v>
      </c>
      <c r="F623" t="s">
        <v>485</v>
      </c>
      <c r="G623" t="s">
        <v>408</v>
      </c>
      <c r="H623" t="s">
        <v>473</v>
      </c>
      <c r="I623" t="s">
        <v>410</v>
      </c>
      <c r="J623" s="1">
        <v>44785</v>
      </c>
      <c r="K623" s="1">
        <v>44812</v>
      </c>
      <c r="L623">
        <v>27</v>
      </c>
      <c r="M623" s="2">
        <v>184384</v>
      </c>
      <c r="N623" s="2">
        <v>262176</v>
      </c>
      <c r="O623" s="2">
        <v>77792</v>
      </c>
      <c r="P623">
        <v>12</v>
      </c>
      <c r="Q623">
        <v>135</v>
      </c>
      <c r="R623">
        <v>23</v>
      </c>
      <c r="S623" t="s">
        <v>394</v>
      </c>
      <c r="T623" t="s">
        <v>394</v>
      </c>
      <c r="U623" t="s">
        <v>416</v>
      </c>
      <c r="V623">
        <v>64</v>
      </c>
      <c r="W623" t="s">
        <v>1866</v>
      </c>
      <c r="X623">
        <v>11</v>
      </c>
      <c r="Y623" t="s">
        <v>449</v>
      </c>
      <c r="Z623" t="s">
        <v>1867</v>
      </c>
      <c r="AA623">
        <v>146</v>
      </c>
      <c r="AB623">
        <v>12</v>
      </c>
      <c r="AC623">
        <v>78</v>
      </c>
      <c r="AD623" t="s">
        <v>435</v>
      </c>
      <c r="AE623">
        <v>12</v>
      </c>
      <c r="AF623">
        <v>4</v>
      </c>
      <c r="AG623" t="s">
        <v>451</v>
      </c>
      <c r="AH623">
        <v>1.34</v>
      </c>
      <c r="AI623" t="s">
        <v>401</v>
      </c>
      <c r="AJ623">
        <v>26982</v>
      </c>
      <c r="AK623">
        <v>722362</v>
      </c>
      <c r="AL623" t="s">
        <v>416</v>
      </c>
      <c r="AM623">
        <v>177611</v>
      </c>
      <c r="AN623">
        <v>1</v>
      </c>
      <c r="AO623">
        <v>90</v>
      </c>
      <c r="AP623" t="s">
        <v>417</v>
      </c>
      <c r="AQ623" s="2">
        <v>77792</v>
      </c>
    </row>
    <row r="624" spans="1:43" x14ac:dyDescent="0.25">
      <c r="A624" t="s">
        <v>1868</v>
      </c>
      <c r="B624" t="s">
        <v>151</v>
      </c>
      <c r="C624" t="s">
        <v>428</v>
      </c>
      <c r="D624" t="s">
        <v>319</v>
      </c>
      <c r="E624" t="s">
        <v>460</v>
      </c>
      <c r="F624" t="s">
        <v>485</v>
      </c>
      <c r="G624" t="s">
        <v>430</v>
      </c>
      <c r="H624" t="s">
        <v>420</v>
      </c>
      <c r="I624" t="s">
        <v>392</v>
      </c>
      <c r="J624" s="1">
        <v>44944</v>
      </c>
      <c r="K624" s="1">
        <v>44969</v>
      </c>
      <c r="L624">
        <v>25</v>
      </c>
      <c r="M624" s="2">
        <v>309797</v>
      </c>
      <c r="N624" s="2">
        <v>337954</v>
      </c>
      <c r="O624" s="2">
        <v>28157</v>
      </c>
      <c r="P624">
        <v>2</v>
      </c>
      <c r="Q624">
        <v>236.2</v>
      </c>
      <c r="R624">
        <v>99</v>
      </c>
      <c r="S624" t="s">
        <v>411</v>
      </c>
      <c r="T624" t="s">
        <v>503</v>
      </c>
      <c r="U624" t="s">
        <v>395</v>
      </c>
      <c r="V624">
        <v>0</v>
      </c>
      <c r="W624" t="s">
        <v>1869</v>
      </c>
      <c r="X624">
        <v>14</v>
      </c>
      <c r="Y624" t="s">
        <v>449</v>
      </c>
      <c r="Z624" t="s">
        <v>1870</v>
      </c>
      <c r="AA624">
        <v>305</v>
      </c>
      <c r="AB624">
        <v>92</v>
      </c>
      <c r="AC624">
        <v>74</v>
      </c>
      <c r="AD624" t="s">
        <v>457</v>
      </c>
      <c r="AE624">
        <v>14</v>
      </c>
      <c r="AF624">
        <v>6</v>
      </c>
      <c r="AG624" t="s">
        <v>451</v>
      </c>
      <c r="AH624">
        <v>3.49</v>
      </c>
      <c r="AI624" t="s">
        <v>479</v>
      </c>
      <c r="AJ624">
        <v>66078</v>
      </c>
      <c r="AK624">
        <v>559709</v>
      </c>
      <c r="AL624" t="s">
        <v>402</v>
      </c>
      <c r="AM624">
        <v>311201</v>
      </c>
      <c r="AN624">
        <v>7</v>
      </c>
      <c r="AO624">
        <v>365</v>
      </c>
      <c r="AP624" t="s">
        <v>437</v>
      </c>
      <c r="AQ624" s="2">
        <v>28157</v>
      </c>
    </row>
    <row r="625" spans="1:43" x14ac:dyDescent="0.25">
      <c r="A625" t="s">
        <v>1871</v>
      </c>
      <c r="B625" t="s">
        <v>105</v>
      </c>
      <c r="C625" t="s">
        <v>387</v>
      </c>
      <c r="D625" t="s">
        <v>311</v>
      </c>
      <c r="E625" t="s">
        <v>429</v>
      </c>
      <c r="F625" t="s">
        <v>440</v>
      </c>
      <c r="G625" t="s">
        <v>408</v>
      </c>
      <c r="H625" t="s">
        <v>420</v>
      </c>
      <c r="I625" t="s">
        <v>492</v>
      </c>
      <c r="J625" s="1">
        <v>45404</v>
      </c>
      <c r="K625" s="1">
        <v>45452</v>
      </c>
      <c r="L625">
        <v>48</v>
      </c>
      <c r="M625" s="2">
        <v>233639</v>
      </c>
      <c r="N625" s="2">
        <v>231855</v>
      </c>
      <c r="O625" s="2">
        <v>-1784</v>
      </c>
      <c r="P625">
        <v>16</v>
      </c>
      <c r="Q625">
        <v>55.5</v>
      </c>
      <c r="R625">
        <v>72</v>
      </c>
      <c r="S625" t="s">
        <v>411</v>
      </c>
      <c r="T625" t="s">
        <v>411</v>
      </c>
      <c r="U625" t="s">
        <v>395</v>
      </c>
      <c r="V625">
        <v>42</v>
      </c>
      <c r="W625" t="s">
        <v>448</v>
      </c>
      <c r="X625">
        <v>18</v>
      </c>
      <c r="Y625" t="s">
        <v>397</v>
      </c>
      <c r="Z625" t="s">
        <v>1059</v>
      </c>
      <c r="AA625">
        <v>150</v>
      </c>
      <c r="AB625">
        <v>52</v>
      </c>
      <c r="AC625">
        <v>78</v>
      </c>
      <c r="AD625" t="s">
        <v>444</v>
      </c>
      <c r="AE625">
        <v>14</v>
      </c>
      <c r="AF625">
        <v>5</v>
      </c>
      <c r="AG625" t="s">
        <v>424</v>
      </c>
      <c r="AH625">
        <v>11.2</v>
      </c>
      <c r="AI625" t="s">
        <v>458</v>
      </c>
      <c r="AJ625">
        <v>88580</v>
      </c>
      <c r="AK625">
        <v>28490</v>
      </c>
      <c r="AL625" t="s">
        <v>425</v>
      </c>
      <c r="AM625">
        <v>215514</v>
      </c>
      <c r="AN625">
        <v>7</v>
      </c>
      <c r="AO625">
        <v>90</v>
      </c>
      <c r="AP625" t="s">
        <v>403</v>
      </c>
      <c r="AQ625" s="2">
        <v>-1784</v>
      </c>
    </row>
    <row r="626" spans="1:43" x14ac:dyDescent="0.25">
      <c r="A626" t="s">
        <v>1872</v>
      </c>
      <c r="B626" t="s">
        <v>150</v>
      </c>
      <c r="C626" t="s">
        <v>405</v>
      </c>
      <c r="D626" t="s">
        <v>344</v>
      </c>
      <c r="E626" t="s">
        <v>406</v>
      </c>
      <c r="F626" t="s">
        <v>389</v>
      </c>
      <c r="G626" t="s">
        <v>408</v>
      </c>
      <c r="H626" t="s">
        <v>431</v>
      </c>
      <c r="I626" t="s">
        <v>469</v>
      </c>
      <c r="J626" s="1">
        <v>44658</v>
      </c>
      <c r="K626" s="1">
        <v>44658</v>
      </c>
      <c r="L626">
        <v>0</v>
      </c>
      <c r="M626" s="2">
        <v>279056</v>
      </c>
      <c r="N626" s="2">
        <v>364065</v>
      </c>
      <c r="O626" s="2">
        <v>85009</v>
      </c>
      <c r="P626">
        <v>4</v>
      </c>
      <c r="Q626">
        <v>430.4</v>
      </c>
      <c r="R626">
        <v>61</v>
      </c>
      <c r="S626" t="s">
        <v>411</v>
      </c>
      <c r="T626" t="s">
        <v>394</v>
      </c>
      <c r="U626" t="s">
        <v>412</v>
      </c>
      <c r="V626">
        <v>65</v>
      </c>
      <c r="W626" t="s">
        <v>1152</v>
      </c>
      <c r="X626">
        <v>10</v>
      </c>
      <c r="Y626" t="s">
        <v>449</v>
      </c>
      <c r="Z626" t="s">
        <v>718</v>
      </c>
      <c r="AA626">
        <v>44</v>
      </c>
      <c r="AB626">
        <v>83</v>
      </c>
      <c r="AC626">
        <v>17</v>
      </c>
      <c r="AD626" t="s">
        <v>457</v>
      </c>
      <c r="AE626">
        <v>7</v>
      </c>
      <c r="AF626">
        <v>3</v>
      </c>
      <c r="AG626" t="s">
        <v>400</v>
      </c>
      <c r="AH626">
        <v>11.32</v>
      </c>
      <c r="AI626" t="s">
        <v>479</v>
      </c>
      <c r="AJ626">
        <v>0</v>
      </c>
      <c r="AK626">
        <v>961407</v>
      </c>
      <c r="AL626" t="s">
        <v>425</v>
      </c>
      <c r="AM626">
        <v>306438</v>
      </c>
      <c r="AN626">
        <v>12</v>
      </c>
      <c r="AO626">
        <v>180</v>
      </c>
      <c r="AP626" t="s">
        <v>437</v>
      </c>
      <c r="AQ626" s="2">
        <v>85009</v>
      </c>
    </row>
    <row r="627" spans="1:43" x14ac:dyDescent="0.25">
      <c r="A627" t="s">
        <v>1873</v>
      </c>
      <c r="B627" t="s">
        <v>147</v>
      </c>
      <c r="C627" t="s">
        <v>387</v>
      </c>
      <c r="D627" t="s">
        <v>334</v>
      </c>
      <c r="E627" t="s">
        <v>496</v>
      </c>
      <c r="F627" t="s">
        <v>407</v>
      </c>
      <c r="G627" t="s">
        <v>454</v>
      </c>
      <c r="H627" t="s">
        <v>409</v>
      </c>
      <c r="I627" t="s">
        <v>392</v>
      </c>
      <c r="J627" s="1">
        <v>45852</v>
      </c>
      <c r="K627" s="1">
        <v>45896</v>
      </c>
      <c r="L627">
        <v>44</v>
      </c>
      <c r="M627" s="2">
        <v>195403</v>
      </c>
      <c r="N627" s="2">
        <v>259027</v>
      </c>
      <c r="O627" s="2">
        <v>63624</v>
      </c>
      <c r="P627">
        <v>9</v>
      </c>
      <c r="Q627">
        <v>740.4</v>
      </c>
      <c r="R627">
        <v>65</v>
      </c>
      <c r="S627" t="s">
        <v>411</v>
      </c>
      <c r="T627" t="s">
        <v>503</v>
      </c>
      <c r="U627" t="s">
        <v>412</v>
      </c>
      <c r="V627">
        <v>0</v>
      </c>
      <c r="W627" t="s">
        <v>1874</v>
      </c>
      <c r="X627">
        <v>23</v>
      </c>
      <c r="Y627" t="s">
        <v>449</v>
      </c>
      <c r="Z627" t="s">
        <v>1875</v>
      </c>
      <c r="AA627">
        <v>401</v>
      </c>
      <c r="AB627">
        <v>58</v>
      </c>
      <c r="AC627">
        <v>5</v>
      </c>
      <c r="AD627" t="s">
        <v>457</v>
      </c>
      <c r="AE627">
        <v>12</v>
      </c>
      <c r="AF627">
        <v>2</v>
      </c>
      <c r="AG627" t="s">
        <v>415</v>
      </c>
      <c r="AH627">
        <v>15.83</v>
      </c>
      <c r="AI627" t="s">
        <v>458</v>
      </c>
      <c r="AJ627">
        <v>25611</v>
      </c>
      <c r="AK627">
        <v>653969</v>
      </c>
      <c r="AL627" t="s">
        <v>416</v>
      </c>
      <c r="AM627">
        <v>235368</v>
      </c>
      <c r="AN627">
        <v>7</v>
      </c>
      <c r="AO627">
        <v>90</v>
      </c>
      <c r="AP627" t="s">
        <v>445</v>
      </c>
      <c r="AQ627" s="2">
        <v>63624</v>
      </c>
    </row>
    <row r="628" spans="1:43" x14ac:dyDescent="0.25">
      <c r="A628" t="s">
        <v>1876</v>
      </c>
      <c r="B628" t="s">
        <v>266</v>
      </c>
      <c r="C628" t="s">
        <v>428</v>
      </c>
      <c r="D628" t="s">
        <v>325</v>
      </c>
      <c r="E628" t="s">
        <v>460</v>
      </c>
      <c r="F628" t="s">
        <v>407</v>
      </c>
      <c r="G628" t="s">
        <v>390</v>
      </c>
      <c r="H628" t="s">
        <v>431</v>
      </c>
      <c r="I628" t="s">
        <v>469</v>
      </c>
      <c r="J628" s="1">
        <v>45026</v>
      </c>
      <c r="K628" s="1">
        <v>45039</v>
      </c>
      <c r="L628">
        <v>13</v>
      </c>
      <c r="M628" s="2">
        <v>61440</v>
      </c>
      <c r="N628" s="2">
        <v>48673</v>
      </c>
      <c r="O628" s="2">
        <v>-12767</v>
      </c>
      <c r="P628">
        <v>0</v>
      </c>
      <c r="Q628">
        <v>145.6</v>
      </c>
      <c r="R628">
        <v>99</v>
      </c>
      <c r="S628" t="s">
        <v>411</v>
      </c>
      <c r="T628" t="s">
        <v>503</v>
      </c>
      <c r="U628" t="s">
        <v>412</v>
      </c>
      <c r="V628">
        <v>0</v>
      </c>
      <c r="W628" t="s">
        <v>1877</v>
      </c>
      <c r="X628">
        <v>22</v>
      </c>
      <c r="Y628" t="s">
        <v>397</v>
      </c>
      <c r="Z628" t="s">
        <v>1153</v>
      </c>
      <c r="AA628">
        <v>202</v>
      </c>
      <c r="AB628">
        <v>98</v>
      </c>
      <c r="AC628">
        <v>56</v>
      </c>
      <c r="AD628" t="s">
        <v>444</v>
      </c>
      <c r="AE628">
        <v>21</v>
      </c>
      <c r="AF628">
        <v>3</v>
      </c>
      <c r="AG628" t="s">
        <v>451</v>
      </c>
      <c r="AH628">
        <v>16.84</v>
      </c>
      <c r="AI628" t="s">
        <v>436</v>
      </c>
      <c r="AJ628">
        <v>0</v>
      </c>
      <c r="AK628">
        <v>190379</v>
      </c>
      <c r="AL628" t="s">
        <v>402</v>
      </c>
      <c r="AM628">
        <v>57990</v>
      </c>
      <c r="AN628">
        <v>6</v>
      </c>
      <c r="AO628">
        <v>30</v>
      </c>
      <c r="AP628" t="s">
        <v>437</v>
      </c>
      <c r="AQ628" s="2">
        <v>-12767</v>
      </c>
    </row>
    <row r="629" spans="1:43" x14ac:dyDescent="0.25">
      <c r="A629" t="s">
        <v>1878</v>
      </c>
      <c r="B629" t="s">
        <v>85</v>
      </c>
      <c r="C629" t="s">
        <v>439</v>
      </c>
      <c r="D629" t="s">
        <v>341</v>
      </c>
      <c r="E629" t="s">
        <v>429</v>
      </c>
      <c r="F629" t="s">
        <v>485</v>
      </c>
      <c r="G629" t="s">
        <v>408</v>
      </c>
      <c r="H629" t="s">
        <v>409</v>
      </c>
      <c r="I629" t="s">
        <v>392</v>
      </c>
      <c r="J629" s="1">
        <v>45418</v>
      </c>
      <c r="K629" s="1">
        <v>45428</v>
      </c>
      <c r="L629">
        <v>10</v>
      </c>
      <c r="M629" s="2">
        <v>133830</v>
      </c>
      <c r="N629" s="2">
        <v>192367</v>
      </c>
      <c r="O629" s="2">
        <v>58537</v>
      </c>
      <c r="P629">
        <v>14</v>
      </c>
      <c r="Q629">
        <v>623.29999999999995</v>
      </c>
      <c r="R629">
        <v>17</v>
      </c>
      <c r="S629" t="s">
        <v>394</v>
      </c>
      <c r="T629" t="s">
        <v>411</v>
      </c>
      <c r="U629" t="s">
        <v>412</v>
      </c>
      <c r="V629">
        <v>88</v>
      </c>
      <c r="W629" t="s">
        <v>1879</v>
      </c>
      <c r="X629">
        <v>22</v>
      </c>
      <c r="Y629" t="s">
        <v>397</v>
      </c>
      <c r="Z629" t="s">
        <v>1430</v>
      </c>
      <c r="AA629">
        <v>449</v>
      </c>
      <c r="AB629">
        <v>74</v>
      </c>
      <c r="AC629">
        <v>84</v>
      </c>
      <c r="AD629" t="s">
        <v>444</v>
      </c>
      <c r="AE629">
        <v>2</v>
      </c>
      <c r="AF629">
        <v>4</v>
      </c>
      <c r="AG629" t="s">
        <v>415</v>
      </c>
      <c r="AH629">
        <v>6.4</v>
      </c>
      <c r="AI629" t="s">
        <v>436</v>
      </c>
      <c r="AJ629">
        <v>0</v>
      </c>
      <c r="AK629">
        <v>873349</v>
      </c>
      <c r="AL629" t="s">
        <v>416</v>
      </c>
      <c r="AM629">
        <v>128987</v>
      </c>
      <c r="AN629">
        <v>4</v>
      </c>
      <c r="AO629">
        <v>90</v>
      </c>
      <c r="AP629" t="s">
        <v>403</v>
      </c>
      <c r="AQ629" s="2">
        <v>58537</v>
      </c>
    </row>
    <row r="630" spans="1:43" x14ac:dyDescent="0.25">
      <c r="A630" t="s">
        <v>1880</v>
      </c>
      <c r="B630" t="s">
        <v>87</v>
      </c>
      <c r="C630" t="s">
        <v>439</v>
      </c>
      <c r="D630" t="s">
        <v>311</v>
      </c>
      <c r="E630" t="s">
        <v>496</v>
      </c>
      <c r="F630" t="s">
        <v>389</v>
      </c>
      <c r="G630" t="s">
        <v>408</v>
      </c>
      <c r="H630" t="s">
        <v>473</v>
      </c>
      <c r="I630" t="s">
        <v>410</v>
      </c>
      <c r="J630" s="1">
        <v>44708</v>
      </c>
      <c r="K630" s="1">
        <v>44714</v>
      </c>
      <c r="L630">
        <v>6</v>
      </c>
      <c r="M630" s="2">
        <v>286728</v>
      </c>
      <c r="N630" s="2">
        <v>342717</v>
      </c>
      <c r="O630" s="2">
        <v>55989</v>
      </c>
      <c r="P630">
        <v>21</v>
      </c>
      <c r="Q630">
        <v>686</v>
      </c>
      <c r="R630">
        <v>39</v>
      </c>
      <c r="S630" t="s">
        <v>393</v>
      </c>
      <c r="T630" t="s">
        <v>393</v>
      </c>
      <c r="U630" t="s">
        <v>395</v>
      </c>
      <c r="V630">
        <v>0</v>
      </c>
      <c r="W630" t="s">
        <v>826</v>
      </c>
      <c r="X630">
        <v>11</v>
      </c>
      <c r="Y630" t="s">
        <v>462</v>
      </c>
      <c r="Z630" t="s">
        <v>1881</v>
      </c>
      <c r="AA630">
        <v>348</v>
      </c>
      <c r="AB630">
        <v>110</v>
      </c>
      <c r="AC630">
        <v>29</v>
      </c>
      <c r="AD630" t="s">
        <v>457</v>
      </c>
      <c r="AE630">
        <v>2</v>
      </c>
      <c r="AF630">
        <v>5</v>
      </c>
      <c r="AG630" t="s">
        <v>424</v>
      </c>
      <c r="AH630">
        <v>14.29</v>
      </c>
      <c r="AI630" t="s">
        <v>479</v>
      </c>
      <c r="AJ630">
        <v>0</v>
      </c>
      <c r="AK630">
        <v>195088</v>
      </c>
      <c r="AL630" t="s">
        <v>416</v>
      </c>
      <c r="AM630">
        <v>275918</v>
      </c>
      <c r="AN630">
        <v>2</v>
      </c>
      <c r="AO630">
        <v>90</v>
      </c>
      <c r="AP630" t="s">
        <v>403</v>
      </c>
      <c r="AQ630" s="2">
        <v>55989</v>
      </c>
    </row>
    <row r="631" spans="1:43" x14ac:dyDescent="0.25">
      <c r="A631" t="s">
        <v>1882</v>
      </c>
      <c r="B631" t="s">
        <v>256</v>
      </c>
      <c r="C631" t="s">
        <v>468</v>
      </c>
      <c r="D631" t="s">
        <v>311</v>
      </c>
      <c r="E631" t="s">
        <v>406</v>
      </c>
      <c r="F631" t="s">
        <v>389</v>
      </c>
      <c r="G631" t="s">
        <v>454</v>
      </c>
      <c r="H631" t="s">
        <v>420</v>
      </c>
      <c r="I631" t="s">
        <v>432</v>
      </c>
      <c r="J631" s="1">
        <v>44735</v>
      </c>
      <c r="K631" s="1">
        <v>44761</v>
      </c>
      <c r="L631">
        <v>26</v>
      </c>
      <c r="M631" s="2">
        <v>104062</v>
      </c>
      <c r="N631" s="2">
        <v>65000</v>
      </c>
      <c r="O631" s="2">
        <v>-39062</v>
      </c>
      <c r="P631">
        <v>2</v>
      </c>
      <c r="Q631">
        <v>470.7</v>
      </c>
      <c r="R631">
        <v>98</v>
      </c>
      <c r="S631" t="s">
        <v>411</v>
      </c>
      <c r="T631" t="s">
        <v>393</v>
      </c>
      <c r="U631" t="s">
        <v>395</v>
      </c>
      <c r="V631">
        <v>77</v>
      </c>
      <c r="W631" t="s">
        <v>1883</v>
      </c>
      <c r="X631">
        <v>11</v>
      </c>
      <c r="Y631" t="s">
        <v>442</v>
      </c>
      <c r="Z631" t="s">
        <v>1126</v>
      </c>
      <c r="AA631">
        <v>119</v>
      </c>
      <c r="AB631">
        <v>21</v>
      </c>
      <c r="AC631">
        <v>65</v>
      </c>
      <c r="AD631" t="s">
        <v>444</v>
      </c>
      <c r="AE631">
        <v>9</v>
      </c>
      <c r="AF631">
        <v>4</v>
      </c>
      <c r="AG631" t="s">
        <v>415</v>
      </c>
      <c r="AH631">
        <v>17.22</v>
      </c>
      <c r="AI631" t="s">
        <v>436</v>
      </c>
      <c r="AJ631">
        <v>0</v>
      </c>
      <c r="AK631">
        <v>445535</v>
      </c>
      <c r="AL631" t="s">
        <v>416</v>
      </c>
      <c r="AM631">
        <v>138165</v>
      </c>
      <c r="AN631">
        <v>1</v>
      </c>
      <c r="AO631">
        <v>90</v>
      </c>
      <c r="AP631" t="s">
        <v>403</v>
      </c>
      <c r="AQ631" s="2">
        <v>-39062</v>
      </c>
    </row>
    <row r="632" spans="1:43" x14ac:dyDescent="0.25">
      <c r="A632" t="s">
        <v>1884</v>
      </c>
      <c r="B632" t="s">
        <v>76</v>
      </c>
      <c r="C632" t="s">
        <v>428</v>
      </c>
      <c r="D632" t="s">
        <v>341</v>
      </c>
      <c r="E632" t="s">
        <v>460</v>
      </c>
      <c r="F632" t="s">
        <v>389</v>
      </c>
      <c r="G632" t="s">
        <v>408</v>
      </c>
      <c r="H632" t="s">
        <v>431</v>
      </c>
      <c r="I632" t="s">
        <v>432</v>
      </c>
      <c r="J632" s="1">
        <v>45223</v>
      </c>
      <c r="K632" s="1">
        <v>45222</v>
      </c>
      <c r="L632">
        <v>-1</v>
      </c>
      <c r="M632" s="2">
        <v>461834</v>
      </c>
      <c r="N632" s="2">
        <v>529479</v>
      </c>
      <c r="O632" s="2">
        <v>67645</v>
      </c>
      <c r="P632">
        <v>19</v>
      </c>
      <c r="Q632">
        <v>332.3</v>
      </c>
      <c r="R632">
        <v>74</v>
      </c>
      <c r="S632" t="s">
        <v>411</v>
      </c>
      <c r="T632" t="s">
        <v>394</v>
      </c>
      <c r="U632" t="s">
        <v>416</v>
      </c>
      <c r="V632">
        <v>0</v>
      </c>
      <c r="W632" t="s">
        <v>1885</v>
      </c>
      <c r="X632">
        <v>10</v>
      </c>
      <c r="Y632" t="s">
        <v>422</v>
      </c>
      <c r="Z632" t="s">
        <v>804</v>
      </c>
      <c r="AA632">
        <v>106</v>
      </c>
      <c r="AB632">
        <v>46</v>
      </c>
      <c r="AC632">
        <v>19</v>
      </c>
      <c r="AD632" t="s">
        <v>444</v>
      </c>
      <c r="AE632">
        <v>12</v>
      </c>
      <c r="AF632">
        <v>7</v>
      </c>
      <c r="AG632" t="s">
        <v>415</v>
      </c>
      <c r="AH632">
        <v>2.63</v>
      </c>
      <c r="AI632" t="s">
        <v>479</v>
      </c>
      <c r="AJ632">
        <v>0</v>
      </c>
      <c r="AK632">
        <v>774607</v>
      </c>
      <c r="AL632" t="s">
        <v>402</v>
      </c>
      <c r="AM632">
        <v>485929</v>
      </c>
      <c r="AN632">
        <v>11</v>
      </c>
      <c r="AO632">
        <v>365</v>
      </c>
      <c r="AP632" t="s">
        <v>403</v>
      </c>
      <c r="AQ632" s="2">
        <v>67645</v>
      </c>
    </row>
    <row r="633" spans="1:43" x14ac:dyDescent="0.25">
      <c r="A633" t="s">
        <v>1886</v>
      </c>
      <c r="B633" t="s">
        <v>43</v>
      </c>
      <c r="C633" t="s">
        <v>439</v>
      </c>
      <c r="D633" t="s">
        <v>315</v>
      </c>
      <c r="E633" t="s">
        <v>388</v>
      </c>
      <c r="F633" t="s">
        <v>389</v>
      </c>
      <c r="G633" t="s">
        <v>430</v>
      </c>
      <c r="H633" t="s">
        <v>431</v>
      </c>
      <c r="I633" t="s">
        <v>432</v>
      </c>
      <c r="J633" s="1">
        <v>44802</v>
      </c>
      <c r="K633" s="1">
        <v>44860</v>
      </c>
      <c r="L633">
        <v>58</v>
      </c>
      <c r="M633" s="2">
        <v>89693</v>
      </c>
      <c r="N633" s="2">
        <v>107354</v>
      </c>
      <c r="O633" s="2">
        <v>17661</v>
      </c>
      <c r="P633">
        <v>0</v>
      </c>
      <c r="Q633">
        <v>234</v>
      </c>
      <c r="R633">
        <v>59</v>
      </c>
      <c r="S633" t="s">
        <v>393</v>
      </c>
      <c r="T633" t="s">
        <v>503</v>
      </c>
      <c r="U633" t="s">
        <v>395</v>
      </c>
      <c r="V633">
        <v>0</v>
      </c>
      <c r="W633" t="s">
        <v>989</v>
      </c>
      <c r="X633">
        <v>38</v>
      </c>
      <c r="Y633" t="s">
        <v>462</v>
      </c>
      <c r="Z633" t="s">
        <v>1887</v>
      </c>
      <c r="AA633">
        <v>203</v>
      </c>
      <c r="AB633">
        <v>35</v>
      </c>
      <c r="AC633">
        <v>-2</v>
      </c>
      <c r="AD633" t="s">
        <v>399</v>
      </c>
      <c r="AE633">
        <v>16</v>
      </c>
      <c r="AF633">
        <v>6</v>
      </c>
      <c r="AG633" t="s">
        <v>415</v>
      </c>
      <c r="AH633">
        <v>12.93</v>
      </c>
      <c r="AI633" t="s">
        <v>458</v>
      </c>
      <c r="AJ633">
        <v>67099</v>
      </c>
      <c r="AK633">
        <v>905644</v>
      </c>
      <c r="AL633" t="s">
        <v>425</v>
      </c>
      <c r="AM633">
        <v>118043</v>
      </c>
      <c r="AN633">
        <v>3</v>
      </c>
      <c r="AO633">
        <v>180</v>
      </c>
      <c r="AP633" t="s">
        <v>403</v>
      </c>
      <c r="AQ633" s="2">
        <v>17661</v>
      </c>
    </row>
    <row r="634" spans="1:43" x14ac:dyDescent="0.25">
      <c r="A634" t="s">
        <v>1888</v>
      </c>
      <c r="B634" t="s">
        <v>261</v>
      </c>
      <c r="C634" t="s">
        <v>405</v>
      </c>
      <c r="D634" t="s">
        <v>329</v>
      </c>
      <c r="E634" t="s">
        <v>453</v>
      </c>
      <c r="F634" t="s">
        <v>440</v>
      </c>
      <c r="G634" t="s">
        <v>454</v>
      </c>
      <c r="H634" t="s">
        <v>409</v>
      </c>
      <c r="I634" t="s">
        <v>392</v>
      </c>
      <c r="J634" s="1">
        <v>44706</v>
      </c>
      <c r="K634" s="1">
        <v>44706</v>
      </c>
      <c r="L634">
        <v>0</v>
      </c>
      <c r="M634" s="2">
        <v>393283</v>
      </c>
      <c r="N634" s="2">
        <v>403811</v>
      </c>
      <c r="O634" s="2">
        <v>10528</v>
      </c>
      <c r="P634">
        <v>7</v>
      </c>
      <c r="Q634">
        <v>421.9</v>
      </c>
      <c r="R634">
        <v>51</v>
      </c>
      <c r="S634" t="s">
        <v>393</v>
      </c>
      <c r="T634" t="s">
        <v>411</v>
      </c>
      <c r="U634" t="s">
        <v>395</v>
      </c>
      <c r="V634">
        <v>0</v>
      </c>
      <c r="W634" t="s">
        <v>1794</v>
      </c>
      <c r="X634">
        <v>8</v>
      </c>
      <c r="Y634" t="s">
        <v>397</v>
      </c>
      <c r="Z634" t="s">
        <v>859</v>
      </c>
      <c r="AA634">
        <v>288</v>
      </c>
      <c r="AB634">
        <v>92</v>
      </c>
      <c r="AC634">
        <v>56</v>
      </c>
      <c r="AD634" t="s">
        <v>444</v>
      </c>
      <c r="AE634">
        <v>2</v>
      </c>
      <c r="AF634">
        <v>4</v>
      </c>
      <c r="AG634" t="s">
        <v>424</v>
      </c>
      <c r="AH634">
        <v>4.3600000000000003</v>
      </c>
      <c r="AI634" t="s">
        <v>401</v>
      </c>
      <c r="AJ634">
        <v>0</v>
      </c>
      <c r="AK634">
        <v>397338</v>
      </c>
      <c r="AL634" t="s">
        <v>402</v>
      </c>
      <c r="AM634">
        <v>422291</v>
      </c>
      <c r="AN634">
        <v>8</v>
      </c>
      <c r="AO634">
        <v>90</v>
      </c>
      <c r="AP634" t="s">
        <v>417</v>
      </c>
      <c r="AQ634" s="2">
        <v>10528</v>
      </c>
    </row>
    <row r="635" spans="1:43" x14ac:dyDescent="0.25">
      <c r="A635" t="s">
        <v>1889</v>
      </c>
      <c r="B635" t="s">
        <v>180</v>
      </c>
      <c r="C635" t="s">
        <v>468</v>
      </c>
      <c r="D635" t="s">
        <v>341</v>
      </c>
      <c r="E635" t="s">
        <v>388</v>
      </c>
      <c r="F635" t="s">
        <v>419</v>
      </c>
      <c r="G635" t="s">
        <v>408</v>
      </c>
      <c r="H635" t="s">
        <v>409</v>
      </c>
      <c r="I635" t="s">
        <v>469</v>
      </c>
      <c r="J635" s="1">
        <v>44800</v>
      </c>
      <c r="K635" s="1">
        <v>44835</v>
      </c>
      <c r="L635">
        <v>35</v>
      </c>
      <c r="M635" s="2">
        <v>107674</v>
      </c>
      <c r="N635" s="2">
        <v>210596</v>
      </c>
      <c r="O635" s="2">
        <v>102922</v>
      </c>
      <c r="P635">
        <v>4</v>
      </c>
      <c r="Q635">
        <v>284</v>
      </c>
      <c r="R635">
        <v>17</v>
      </c>
      <c r="S635" t="s">
        <v>394</v>
      </c>
      <c r="T635" t="s">
        <v>503</v>
      </c>
      <c r="U635" t="s">
        <v>395</v>
      </c>
      <c r="V635">
        <v>91</v>
      </c>
      <c r="W635" t="s">
        <v>1890</v>
      </c>
      <c r="X635">
        <v>5</v>
      </c>
      <c r="Y635" t="s">
        <v>422</v>
      </c>
      <c r="Z635" t="s">
        <v>1891</v>
      </c>
      <c r="AA635">
        <v>91</v>
      </c>
      <c r="AB635">
        <v>43</v>
      </c>
      <c r="AC635">
        <v>88</v>
      </c>
      <c r="AD635" t="s">
        <v>444</v>
      </c>
      <c r="AE635">
        <v>14</v>
      </c>
      <c r="AF635">
        <v>5</v>
      </c>
      <c r="AG635" t="s">
        <v>400</v>
      </c>
      <c r="AH635">
        <v>17.600000000000001</v>
      </c>
      <c r="AI635" t="s">
        <v>458</v>
      </c>
      <c r="AJ635">
        <v>0</v>
      </c>
      <c r="AK635">
        <v>422220</v>
      </c>
      <c r="AL635" t="s">
        <v>402</v>
      </c>
      <c r="AM635">
        <v>113146</v>
      </c>
      <c r="AN635">
        <v>8</v>
      </c>
      <c r="AO635">
        <v>365</v>
      </c>
      <c r="AP635" t="s">
        <v>403</v>
      </c>
      <c r="AQ635" s="2">
        <v>102922</v>
      </c>
    </row>
    <row r="636" spans="1:43" x14ac:dyDescent="0.25">
      <c r="A636" t="s">
        <v>1892</v>
      </c>
      <c r="B636" t="s">
        <v>260</v>
      </c>
      <c r="C636" t="s">
        <v>481</v>
      </c>
      <c r="D636" t="s">
        <v>319</v>
      </c>
      <c r="E636" t="s">
        <v>453</v>
      </c>
      <c r="F636" t="s">
        <v>389</v>
      </c>
      <c r="G636" t="s">
        <v>390</v>
      </c>
      <c r="H636" t="s">
        <v>420</v>
      </c>
      <c r="I636" t="s">
        <v>492</v>
      </c>
      <c r="J636" s="1">
        <v>45201</v>
      </c>
      <c r="K636" s="1">
        <v>45209</v>
      </c>
      <c r="L636">
        <v>8</v>
      </c>
      <c r="M636" s="2">
        <v>467958</v>
      </c>
      <c r="N636" s="2">
        <v>434304</v>
      </c>
      <c r="O636" s="2">
        <v>-33654</v>
      </c>
      <c r="P636">
        <v>14</v>
      </c>
      <c r="Q636">
        <v>491.8</v>
      </c>
      <c r="R636">
        <v>20</v>
      </c>
      <c r="S636" t="s">
        <v>394</v>
      </c>
      <c r="T636" t="s">
        <v>393</v>
      </c>
      <c r="U636" t="s">
        <v>395</v>
      </c>
      <c r="V636">
        <v>0</v>
      </c>
      <c r="W636" t="s">
        <v>1893</v>
      </c>
      <c r="X636">
        <v>9</v>
      </c>
      <c r="Y636" t="s">
        <v>462</v>
      </c>
      <c r="Z636" t="s">
        <v>1894</v>
      </c>
      <c r="AA636">
        <v>238</v>
      </c>
      <c r="AB636">
        <v>84</v>
      </c>
      <c r="AC636">
        <v>56</v>
      </c>
      <c r="AD636" t="s">
        <v>444</v>
      </c>
      <c r="AE636">
        <v>16</v>
      </c>
      <c r="AF636">
        <v>6</v>
      </c>
      <c r="AG636" t="s">
        <v>415</v>
      </c>
      <c r="AH636">
        <v>11.83</v>
      </c>
      <c r="AI636" t="s">
        <v>436</v>
      </c>
      <c r="AJ636">
        <v>0</v>
      </c>
      <c r="AK636">
        <v>287965</v>
      </c>
      <c r="AL636" t="s">
        <v>416</v>
      </c>
      <c r="AM636">
        <v>454515</v>
      </c>
      <c r="AN636">
        <v>2</v>
      </c>
      <c r="AO636">
        <v>90</v>
      </c>
      <c r="AP636" t="s">
        <v>417</v>
      </c>
      <c r="AQ636" s="2">
        <v>-33654</v>
      </c>
    </row>
    <row r="637" spans="1:43" x14ac:dyDescent="0.25">
      <c r="A637" t="s">
        <v>1895</v>
      </c>
      <c r="B637" t="s">
        <v>166</v>
      </c>
      <c r="C637" t="s">
        <v>468</v>
      </c>
      <c r="D637" t="s">
        <v>337</v>
      </c>
      <c r="E637" t="s">
        <v>429</v>
      </c>
      <c r="F637" t="s">
        <v>440</v>
      </c>
      <c r="G637" t="s">
        <v>430</v>
      </c>
      <c r="H637" t="s">
        <v>431</v>
      </c>
      <c r="I637" t="s">
        <v>469</v>
      </c>
      <c r="J637" s="1">
        <v>45335</v>
      </c>
      <c r="K637" s="1">
        <v>45373</v>
      </c>
      <c r="L637">
        <v>38</v>
      </c>
      <c r="M637" s="2">
        <v>138443</v>
      </c>
      <c r="N637" s="2">
        <v>130313</v>
      </c>
      <c r="O637" s="2">
        <v>-8130</v>
      </c>
      <c r="P637">
        <v>12</v>
      </c>
      <c r="Q637">
        <v>593.20000000000005</v>
      </c>
      <c r="R637">
        <v>50</v>
      </c>
      <c r="S637" t="s">
        <v>393</v>
      </c>
      <c r="T637" t="s">
        <v>393</v>
      </c>
      <c r="U637" t="s">
        <v>412</v>
      </c>
      <c r="V637">
        <v>93</v>
      </c>
      <c r="W637" t="s">
        <v>500</v>
      </c>
      <c r="X637">
        <v>27</v>
      </c>
      <c r="Y637" t="s">
        <v>449</v>
      </c>
      <c r="Z637" t="s">
        <v>993</v>
      </c>
      <c r="AA637">
        <v>235</v>
      </c>
      <c r="AB637">
        <v>26</v>
      </c>
      <c r="AC637">
        <v>26</v>
      </c>
      <c r="AD637" t="s">
        <v>444</v>
      </c>
      <c r="AE637">
        <v>19</v>
      </c>
      <c r="AF637">
        <v>2</v>
      </c>
      <c r="AG637" t="s">
        <v>400</v>
      </c>
      <c r="AH637">
        <v>14.02</v>
      </c>
      <c r="AI637" t="s">
        <v>458</v>
      </c>
      <c r="AJ637">
        <v>0</v>
      </c>
      <c r="AK637">
        <v>272921</v>
      </c>
      <c r="AL637" t="s">
        <v>402</v>
      </c>
      <c r="AM637">
        <v>130143</v>
      </c>
      <c r="AN637">
        <v>6</v>
      </c>
      <c r="AO637">
        <v>30</v>
      </c>
      <c r="AP637" t="s">
        <v>445</v>
      </c>
      <c r="AQ637" s="2">
        <v>-8130</v>
      </c>
    </row>
    <row r="638" spans="1:43" x14ac:dyDescent="0.25">
      <c r="A638" t="s">
        <v>1896</v>
      </c>
      <c r="B638" t="s">
        <v>46</v>
      </c>
      <c r="C638" t="s">
        <v>468</v>
      </c>
      <c r="D638" t="s">
        <v>321</v>
      </c>
      <c r="E638" t="s">
        <v>460</v>
      </c>
      <c r="F638" t="s">
        <v>485</v>
      </c>
      <c r="G638" t="s">
        <v>454</v>
      </c>
      <c r="H638" t="s">
        <v>391</v>
      </c>
      <c r="I638" t="s">
        <v>492</v>
      </c>
      <c r="J638" s="1">
        <v>44840</v>
      </c>
      <c r="K638" s="1">
        <v>44839</v>
      </c>
      <c r="L638">
        <v>-1</v>
      </c>
      <c r="M638" s="2">
        <v>260000</v>
      </c>
      <c r="N638" s="2">
        <v>350868</v>
      </c>
      <c r="O638" s="2">
        <v>90868</v>
      </c>
      <c r="P638">
        <v>7</v>
      </c>
      <c r="Q638">
        <v>890.8</v>
      </c>
      <c r="R638">
        <v>8</v>
      </c>
      <c r="S638" t="s">
        <v>394</v>
      </c>
      <c r="T638" t="s">
        <v>411</v>
      </c>
      <c r="U638" t="s">
        <v>395</v>
      </c>
      <c r="V638">
        <v>0</v>
      </c>
      <c r="W638" t="s">
        <v>1897</v>
      </c>
      <c r="X638">
        <v>14</v>
      </c>
      <c r="Y638" t="s">
        <v>442</v>
      </c>
      <c r="Z638" t="s">
        <v>1898</v>
      </c>
      <c r="AA638">
        <v>460</v>
      </c>
      <c r="AB638">
        <v>95</v>
      </c>
      <c r="AC638">
        <v>63</v>
      </c>
      <c r="AD638" t="s">
        <v>399</v>
      </c>
      <c r="AE638">
        <v>16</v>
      </c>
      <c r="AF638">
        <v>8</v>
      </c>
      <c r="AG638" t="s">
        <v>415</v>
      </c>
      <c r="AH638">
        <v>2.2000000000000002</v>
      </c>
      <c r="AI638" t="s">
        <v>458</v>
      </c>
      <c r="AJ638">
        <v>0</v>
      </c>
      <c r="AK638">
        <v>771625</v>
      </c>
      <c r="AL638" t="s">
        <v>425</v>
      </c>
      <c r="AM638">
        <v>279061</v>
      </c>
      <c r="AN638">
        <v>8</v>
      </c>
      <c r="AO638">
        <v>30</v>
      </c>
      <c r="AP638" t="s">
        <v>417</v>
      </c>
      <c r="AQ638" s="2">
        <v>90868</v>
      </c>
    </row>
    <row r="639" spans="1:43" x14ac:dyDescent="0.25">
      <c r="A639" t="s">
        <v>1899</v>
      </c>
      <c r="B639" t="s">
        <v>208</v>
      </c>
      <c r="C639" t="s">
        <v>481</v>
      </c>
      <c r="D639" t="s">
        <v>323</v>
      </c>
      <c r="E639" t="s">
        <v>388</v>
      </c>
      <c r="F639" t="s">
        <v>389</v>
      </c>
      <c r="G639" t="s">
        <v>390</v>
      </c>
      <c r="H639" t="s">
        <v>431</v>
      </c>
      <c r="I639" t="s">
        <v>410</v>
      </c>
      <c r="J639" s="1">
        <v>45550</v>
      </c>
      <c r="K639" s="1">
        <v>45590</v>
      </c>
      <c r="L639">
        <v>40</v>
      </c>
      <c r="M639" s="2">
        <v>420730</v>
      </c>
      <c r="N639" s="2">
        <v>500504</v>
      </c>
      <c r="O639" s="2">
        <v>79774</v>
      </c>
      <c r="P639">
        <v>4</v>
      </c>
      <c r="Q639">
        <v>372.9</v>
      </c>
      <c r="R639">
        <v>94</v>
      </c>
      <c r="S639" t="s">
        <v>411</v>
      </c>
      <c r="T639" t="s">
        <v>411</v>
      </c>
      <c r="U639" t="s">
        <v>395</v>
      </c>
      <c r="V639">
        <v>0</v>
      </c>
      <c r="W639" t="s">
        <v>747</v>
      </c>
      <c r="X639">
        <v>15</v>
      </c>
      <c r="Y639" t="s">
        <v>462</v>
      </c>
      <c r="Z639" t="s">
        <v>1335</v>
      </c>
      <c r="AA639">
        <v>398</v>
      </c>
      <c r="AB639">
        <v>65</v>
      </c>
      <c r="AC639">
        <v>37</v>
      </c>
      <c r="AD639" t="s">
        <v>457</v>
      </c>
      <c r="AE639">
        <v>0</v>
      </c>
      <c r="AF639">
        <v>3</v>
      </c>
      <c r="AG639" t="s">
        <v>400</v>
      </c>
      <c r="AH639">
        <v>17.68</v>
      </c>
      <c r="AI639" t="s">
        <v>401</v>
      </c>
      <c r="AJ639">
        <v>0</v>
      </c>
      <c r="AK639">
        <v>340933</v>
      </c>
      <c r="AL639" t="s">
        <v>425</v>
      </c>
      <c r="AM639">
        <v>412441</v>
      </c>
      <c r="AN639">
        <v>1</v>
      </c>
      <c r="AO639">
        <v>30</v>
      </c>
      <c r="AP639" t="s">
        <v>426</v>
      </c>
      <c r="AQ639" s="2">
        <v>79774</v>
      </c>
    </row>
    <row r="640" spans="1:43" x14ac:dyDescent="0.25">
      <c r="A640" t="s">
        <v>1900</v>
      </c>
      <c r="B640" t="s">
        <v>119</v>
      </c>
      <c r="C640" t="s">
        <v>387</v>
      </c>
      <c r="D640" t="s">
        <v>329</v>
      </c>
      <c r="E640" t="s">
        <v>388</v>
      </c>
      <c r="F640" t="s">
        <v>485</v>
      </c>
      <c r="G640" t="s">
        <v>390</v>
      </c>
      <c r="H640" t="s">
        <v>473</v>
      </c>
      <c r="I640" t="s">
        <v>432</v>
      </c>
      <c r="J640" s="1">
        <v>44637</v>
      </c>
      <c r="K640" s="1">
        <v>44639</v>
      </c>
      <c r="L640">
        <v>2</v>
      </c>
      <c r="M640" s="2">
        <v>251660</v>
      </c>
      <c r="N640" s="2">
        <v>326967</v>
      </c>
      <c r="O640" s="2">
        <v>75307</v>
      </c>
      <c r="P640">
        <v>19</v>
      </c>
      <c r="Q640">
        <v>600.70000000000005</v>
      </c>
      <c r="R640">
        <v>1</v>
      </c>
      <c r="S640" t="s">
        <v>394</v>
      </c>
      <c r="T640" t="s">
        <v>503</v>
      </c>
      <c r="U640" t="s">
        <v>412</v>
      </c>
      <c r="V640">
        <v>59</v>
      </c>
      <c r="W640" t="s">
        <v>1901</v>
      </c>
      <c r="X640">
        <v>27</v>
      </c>
      <c r="Y640" t="s">
        <v>397</v>
      </c>
      <c r="Z640" t="s">
        <v>944</v>
      </c>
      <c r="AA640">
        <v>173</v>
      </c>
      <c r="AB640">
        <v>57</v>
      </c>
      <c r="AC640">
        <v>38</v>
      </c>
      <c r="AD640" t="s">
        <v>457</v>
      </c>
      <c r="AE640">
        <v>19</v>
      </c>
      <c r="AF640">
        <v>8</v>
      </c>
      <c r="AG640" t="s">
        <v>451</v>
      </c>
      <c r="AH640">
        <v>8.3699999999999992</v>
      </c>
      <c r="AI640" t="s">
        <v>479</v>
      </c>
      <c r="AJ640">
        <v>0</v>
      </c>
      <c r="AK640">
        <v>841385</v>
      </c>
      <c r="AL640" t="s">
        <v>402</v>
      </c>
      <c r="AM640">
        <v>257809</v>
      </c>
      <c r="AN640">
        <v>4</v>
      </c>
      <c r="AO640">
        <v>180</v>
      </c>
      <c r="AP640" t="s">
        <v>437</v>
      </c>
      <c r="AQ640" s="2">
        <v>75307</v>
      </c>
    </row>
    <row r="641" spans="1:43" x14ac:dyDescent="0.25">
      <c r="A641" t="s">
        <v>1902</v>
      </c>
      <c r="B641" t="s">
        <v>124</v>
      </c>
      <c r="C641" t="s">
        <v>387</v>
      </c>
      <c r="D641" t="s">
        <v>311</v>
      </c>
      <c r="E641" t="s">
        <v>429</v>
      </c>
      <c r="F641" t="s">
        <v>407</v>
      </c>
      <c r="G641" t="s">
        <v>390</v>
      </c>
      <c r="H641" t="s">
        <v>431</v>
      </c>
      <c r="I641" t="s">
        <v>469</v>
      </c>
      <c r="J641" s="1">
        <v>44860</v>
      </c>
      <c r="K641" s="1">
        <v>44911</v>
      </c>
      <c r="L641">
        <v>51</v>
      </c>
      <c r="M641" s="2">
        <v>278212</v>
      </c>
      <c r="N641" s="2">
        <v>355622</v>
      </c>
      <c r="O641" s="2">
        <v>77410</v>
      </c>
      <c r="P641">
        <v>19</v>
      </c>
      <c r="Q641">
        <v>639.4</v>
      </c>
      <c r="R641">
        <v>78</v>
      </c>
      <c r="S641" t="s">
        <v>411</v>
      </c>
      <c r="T641" t="s">
        <v>411</v>
      </c>
      <c r="U641" t="s">
        <v>416</v>
      </c>
      <c r="V641">
        <v>0</v>
      </c>
      <c r="W641" t="s">
        <v>1903</v>
      </c>
      <c r="X641">
        <v>9</v>
      </c>
      <c r="Y641" t="s">
        <v>449</v>
      </c>
      <c r="Z641" t="s">
        <v>1120</v>
      </c>
      <c r="AA641">
        <v>224</v>
      </c>
      <c r="AB641">
        <v>64</v>
      </c>
      <c r="AC641">
        <v>41</v>
      </c>
      <c r="AD641" t="s">
        <v>435</v>
      </c>
      <c r="AE641">
        <v>21</v>
      </c>
      <c r="AF641">
        <v>3</v>
      </c>
      <c r="AG641" t="s">
        <v>424</v>
      </c>
      <c r="AH641">
        <v>4.6500000000000004</v>
      </c>
      <c r="AI641" t="s">
        <v>436</v>
      </c>
      <c r="AJ641">
        <v>0</v>
      </c>
      <c r="AK641">
        <v>905238</v>
      </c>
      <c r="AL641" t="s">
        <v>416</v>
      </c>
      <c r="AM641">
        <v>316035</v>
      </c>
      <c r="AN641">
        <v>9</v>
      </c>
      <c r="AO641">
        <v>365</v>
      </c>
      <c r="AP641" t="s">
        <v>426</v>
      </c>
      <c r="AQ641" s="2">
        <v>77410</v>
      </c>
    </row>
    <row r="642" spans="1:43" x14ac:dyDescent="0.25">
      <c r="A642" t="s">
        <v>1904</v>
      </c>
      <c r="B642" t="s">
        <v>135</v>
      </c>
      <c r="C642" t="s">
        <v>468</v>
      </c>
      <c r="D642" t="s">
        <v>327</v>
      </c>
      <c r="E642" t="s">
        <v>460</v>
      </c>
      <c r="F642" t="s">
        <v>389</v>
      </c>
      <c r="G642" t="s">
        <v>454</v>
      </c>
      <c r="H642" t="s">
        <v>420</v>
      </c>
      <c r="I642" t="s">
        <v>410</v>
      </c>
      <c r="J642" s="1">
        <v>45151</v>
      </c>
      <c r="K642" s="1">
        <v>45153</v>
      </c>
      <c r="L642">
        <v>2</v>
      </c>
      <c r="M642" s="2">
        <v>351346</v>
      </c>
      <c r="N642" s="2">
        <v>390683</v>
      </c>
      <c r="O642" s="2">
        <v>39337</v>
      </c>
      <c r="P642">
        <v>0</v>
      </c>
      <c r="Q642">
        <v>229.4</v>
      </c>
      <c r="R642">
        <v>13</v>
      </c>
      <c r="S642" t="s">
        <v>394</v>
      </c>
      <c r="T642" t="s">
        <v>503</v>
      </c>
      <c r="U642" t="s">
        <v>412</v>
      </c>
      <c r="V642">
        <v>96</v>
      </c>
      <c r="W642" t="s">
        <v>1905</v>
      </c>
      <c r="X642">
        <v>26</v>
      </c>
      <c r="Y642" t="s">
        <v>422</v>
      </c>
      <c r="Z642" t="s">
        <v>450</v>
      </c>
      <c r="AA642">
        <v>352</v>
      </c>
      <c r="AB642">
        <v>117</v>
      </c>
      <c r="AC642">
        <v>4</v>
      </c>
      <c r="AD642" t="s">
        <v>435</v>
      </c>
      <c r="AE642">
        <v>14</v>
      </c>
      <c r="AF642">
        <v>4</v>
      </c>
      <c r="AG642" t="s">
        <v>400</v>
      </c>
      <c r="AH642">
        <v>17.239999999999998</v>
      </c>
      <c r="AI642" t="s">
        <v>436</v>
      </c>
      <c r="AJ642">
        <v>0</v>
      </c>
      <c r="AK642">
        <v>304362</v>
      </c>
      <c r="AL642" t="s">
        <v>402</v>
      </c>
      <c r="AM642">
        <v>345852</v>
      </c>
      <c r="AN642">
        <v>6</v>
      </c>
      <c r="AO642">
        <v>180</v>
      </c>
      <c r="AP642" t="s">
        <v>445</v>
      </c>
      <c r="AQ642" s="2">
        <v>39337</v>
      </c>
    </row>
    <row r="643" spans="1:43" x14ac:dyDescent="0.25">
      <c r="A643" t="s">
        <v>1906</v>
      </c>
      <c r="B643" t="s">
        <v>62</v>
      </c>
      <c r="C643" t="s">
        <v>405</v>
      </c>
      <c r="D643" t="s">
        <v>325</v>
      </c>
      <c r="E643" t="s">
        <v>429</v>
      </c>
      <c r="F643" t="s">
        <v>407</v>
      </c>
      <c r="G643" t="s">
        <v>408</v>
      </c>
      <c r="H643" t="s">
        <v>431</v>
      </c>
      <c r="I643" t="s">
        <v>392</v>
      </c>
      <c r="J643" s="1">
        <v>45688</v>
      </c>
      <c r="K643" s="1">
        <v>45726</v>
      </c>
      <c r="L643">
        <v>38</v>
      </c>
      <c r="M643" s="2">
        <v>266901</v>
      </c>
      <c r="N643" s="2">
        <v>278211</v>
      </c>
      <c r="O643" s="2">
        <v>11310</v>
      </c>
      <c r="P643">
        <v>19</v>
      </c>
      <c r="Q643">
        <v>800.7</v>
      </c>
      <c r="R643">
        <v>36</v>
      </c>
      <c r="S643" t="s">
        <v>393</v>
      </c>
      <c r="T643" t="s">
        <v>503</v>
      </c>
      <c r="U643" t="s">
        <v>416</v>
      </c>
      <c r="V643">
        <v>79</v>
      </c>
      <c r="W643" t="s">
        <v>644</v>
      </c>
      <c r="X643">
        <v>24</v>
      </c>
      <c r="Y643" t="s">
        <v>397</v>
      </c>
      <c r="Z643" t="s">
        <v>1331</v>
      </c>
      <c r="AA643">
        <v>247</v>
      </c>
      <c r="AB643">
        <v>79</v>
      </c>
      <c r="AC643">
        <v>78</v>
      </c>
      <c r="AD643" t="s">
        <v>457</v>
      </c>
      <c r="AE643">
        <v>9</v>
      </c>
      <c r="AF643">
        <v>7</v>
      </c>
      <c r="AG643" t="s">
        <v>451</v>
      </c>
      <c r="AH643">
        <v>7.87</v>
      </c>
      <c r="AI643" t="s">
        <v>479</v>
      </c>
      <c r="AJ643">
        <v>0</v>
      </c>
      <c r="AK643">
        <v>200570</v>
      </c>
      <c r="AL643" t="s">
        <v>425</v>
      </c>
      <c r="AM643">
        <v>251880</v>
      </c>
      <c r="AN643">
        <v>4</v>
      </c>
      <c r="AO643">
        <v>180</v>
      </c>
      <c r="AP643" t="s">
        <v>445</v>
      </c>
      <c r="AQ643" s="2">
        <v>11310</v>
      </c>
    </row>
    <row r="644" spans="1:43" x14ac:dyDescent="0.25">
      <c r="A644" t="s">
        <v>1907</v>
      </c>
      <c r="B644" t="s">
        <v>73</v>
      </c>
      <c r="C644" t="s">
        <v>405</v>
      </c>
      <c r="D644" t="s">
        <v>342</v>
      </c>
      <c r="E644" t="s">
        <v>460</v>
      </c>
      <c r="F644" t="s">
        <v>485</v>
      </c>
      <c r="G644" t="s">
        <v>430</v>
      </c>
      <c r="H644" t="s">
        <v>409</v>
      </c>
      <c r="I644" t="s">
        <v>432</v>
      </c>
      <c r="J644" s="1">
        <v>44641</v>
      </c>
      <c r="K644" s="1">
        <v>44658</v>
      </c>
      <c r="L644">
        <v>17</v>
      </c>
      <c r="M644" s="2">
        <v>199608</v>
      </c>
      <c r="N644" s="2">
        <v>290350</v>
      </c>
      <c r="O644" s="2">
        <v>90742</v>
      </c>
      <c r="P644">
        <v>2</v>
      </c>
      <c r="Q644">
        <v>583.20000000000005</v>
      </c>
      <c r="R644">
        <v>25</v>
      </c>
      <c r="S644" t="s">
        <v>394</v>
      </c>
      <c r="T644" t="s">
        <v>503</v>
      </c>
      <c r="U644" t="s">
        <v>416</v>
      </c>
      <c r="V644">
        <v>0</v>
      </c>
      <c r="W644" t="s">
        <v>580</v>
      </c>
      <c r="X644">
        <v>16</v>
      </c>
      <c r="Y644" t="s">
        <v>442</v>
      </c>
      <c r="Z644" t="s">
        <v>832</v>
      </c>
      <c r="AA644">
        <v>60</v>
      </c>
      <c r="AB644">
        <v>10</v>
      </c>
      <c r="AC644">
        <v>75</v>
      </c>
      <c r="AD644" t="s">
        <v>399</v>
      </c>
      <c r="AE644">
        <v>7</v>
      </c>
      <c r="AF644">
        <v>3</v>
      </c>
      <c r="AG644" t="s">
        <v>415</v>
      </c>
      <c r="AH644">
        <v>1.9</v>
      </c>
      <c r="AI644" t="s">
        <v>401</v>
      </c>
      <c r="AJ644">
        <v>0</v>
      </c>
      <c r="AK644">
        <v>955050</v>
      </c>
      <c r="AL644" t="s">
        <v>402</v>
      </c>
      <c r="AM644">
        <v>197796</v>
      </c>
      <c r="AN644">
        <v>7</v>
      </c>
      <c r="AO644">
        <v>90</v>
      </c>
      <c r="AP644" t="s">
        <v>403</v>
      </c>
      <c r="AQ644" s="2">
        <v>90742</v>
      </c>
    </row>
    <row r="645" spans="1:43" x14ac:dyDescent="0.25">
      <c r="A645" t="s">
        <v>1908</v>
      </c>
      <c r="B645" t="s">
        <v>262</v>
      </c>
      <c r="C645" t="s">
        <v>405</v>
      </c>
      <c r="D645" t="s">
        <v>315</v>
      </c>
      <c r="E645" t="s">
        <v>453</v>
      </c>
      <c r="F645" t="s">
        <v>407</v>
      </c>
      <c r="G645" t="s">
        <v>430</v>
      </c>
      <c r="H645" t="s">
        <v>447</v>
      </c>
      <c r="I645" t="s">
        <v>392</v>
      </c>
      <c r="J645" s="1">
        <v>44804</v>
      </c>
      <c r="K645" s="1">
        <v>44852</v>
      </c>
      <c r="L645">
        <v>48</v>
      </c>
      <c r="M645" s="2">
        <v>178572</v>
      </c>
      <c r="N645" s="2">
        <v>264135</v>
      </c>
      <c r="O645" s="2">
        <v>85563</v>
      </c>
      <c r="P645">
        <v>7</v>
      </c>
      <c r="Q645">
        <v>298.5</v>
      </c>
      <c r="R645">
        <v>28</v>
      </c>
      <c r="S645" t="s">
        <v>394</v>
      </c>
      <c r="T645" t="s">
        <v>503</v>
      </c>
      <c r="U645" t="s">
        <v>412</v>
      </c>
      <c r="V645">
        <v>0</v>
      </c>
      <c r="W645" t="s">
        <v>1909</v>
      </c>
      <c r="X645">
        <v>39</v>
      </c>
      <c r="Y645" t="s">
        <v>449</v>
      </c>
      <c r="Z645" t="s">
        <v>923</v>
      </c>
      <c r="AA645">
        <v>252</v>
      </c>
      <c r="AB645">
        <v>89</v>
      </c>
      <c r="AC645">
        <v>24</v>
      </c>
      <c r="AD645" t="s">
        <v>435</v>
      </c>
      <c r="AE645">
        <v>16</v>
      </c>
      <c r="AF645">
        <v>4</v>
      </c>
      <c r="AG645" t="s">
        <v>400</v>
      </c>
      <c r="AH645">
        <v>16.04</v>
      </c>
      <c r="AI645" t="s">
        <v>458</v>
      </c>
      <c r="AJ645">
        <v>0</v>
      </c>
      <c r="AK645">
        <v>385485</v>
      </c>
      <c r="AL645" t="s">
        <v>402</v>
      </c>
      <c r="AM645">
        <v>178824</v>
      </c>
      <c r="AN645">
        <v>4</v>
      </c>
      <c r="AO645">
        <v>30</v>
      </c>
      <c r="AP645" t="s">
        <v>437</v>
      </c>
      <c r="AQ645" s="2">
        <v>85563</v>
      </c>
    </row>
    <row r="646" spans="1:43" x14ac:dyDescent="0.25">
      <c r="A646" t="s">
        <v>1910</v>
      </c>
      <c r="B646" t="s">
        <v>196</v>
      </c>
      <c r="C646" t="s">
        <v>387</v>
      </c>
      <c r="D646" t="s">
        <v>333</v>
      </c>
      <c r="E646" t="s">
        <v>429</v>
      </c>
      <c r="F646" t="s">
        <v>419</v>
      </c>
      <c r="G646" t="s">
        <v>454</v>
      </c>
      <c r="H646" t="s">
        <v>420</v>
      </c>
      <c r="I646" t="s">
        <v>492</v>
      </c>
      <c r="J646" s="1">
        <v>45488</v>
      </c>
      <c r="K646" s="1">
        <v>45545</v>
      </c>
      <c r="L646">
        <v>57</v>
      </c>
      <c r="M646" s="2">
        <v>242027</v>
      </c>
      <c r="N646" s="2">
        <v>316146</v>
      </c>
      <c r="O646" s="2">
        <v>74119</v>
      </c>
      <c r="P646">
        <v>4</v>
      </c>
      <c r="Q646">
        <v>738.3</v>
      </c>
      <c r="R646">
        <v>44</v>
      </c>
      <c r="S646" t="s">
        <v>393</v>
      </c>
      <c r="T646" t="s">
        <v>411</v>
      </c>
      <c r="U646" t="s">
        <v>395</v>
      </c>
      <c r="V646">
        <v>0</v>
      </c>
      <c r="W646" t="s">
        <v>1911</v>
      </c>
      <c r="X646">
        <v>12</v>
      </c>
      <c r="Y646" t="s">
        <v>422</v>
      </c>
      <c r="Z646" t="s">
        <v>1912</v>
      </c>
      <c r="AA646">
        <v>135</v>
      </c>
      <c r="AB646">
        <v>24</v>
      </c>
      <c r="AC646">
        <v>86</v>
      </c>
      <c r="AD646" t="s">
        <v>457</v>
      </c>
      <c r="AE646">
        <v>7</v>
      </c>
      <c r="AF646">
        <v>3</v>
      </c>
      <c r="AG646" t="s">
        <v>451</v>
      </c>
      <c r="AH646">
        <v>1.17</v>
      </c>
      <c r="AI646" t="s">
        <v>401</v>
      </c>
      <c r="AJ646">
        <v>26386</v>
      </c>
      <c r="AK646">
        <v>381056</v>
      </c>
      <c r="AL646" t="s">
        <v>416</v>
      </c>
      <c r="AM646">
        <v>279843</v>
      </c>
      <c r="AN646">
        <v>11</v>
      </c>
      <c r="AO646">
        <v>30</v>
      </c>
      <c r="AP646" t="s">
        <v>403</v>
      </c>
      <c r="AQ646" s="2">
        <v>74119</v>
      </c>
    </row>
    <row r="647" spans="1:43" x14ac:dyDescent="0.25">
      <c r="A647" t="s">
        <v>1913</v>
      </c>
      <c r="B647" t="s">
        <v>174</v>
      </c>
      <c r="C647" t="s">
        <v>481</v>
      </c>
      <c r="D647" t="s">
        <v>325</v>
      </c>
      <c r="E647" t="s">
        <v>496</v>
      </c>
      <c r="F647" t="s">
        <v>440</v>
      </c>
      <c r="G647" t="s">
        <v>454</v>
      </c>
      <c r="H647" t="s">
        <v>409</v>
      </c>
      <c r="I647" t="s">
        <v>410</v>
      </c>
      <c r="J647" s="1">
        <v>45043</v>
      </c>
      <c r="K647" s="1">
        <v>45059</v>
      </c>
      <c r="L647">
        <v>16</v>
      </c>
      <c r="M647" s="2">
        <v>257160</v>
      </c>
      <c r="N647" s="2">
        <v>228979</v>
      </c>
      <c r="O647" s="2">
        <v>-28181</v>
      </c>
      <c r="P647">
        <v>21</v>
      </c>
      <c r="Q647">
        <v>833.9</v>
      </c>
      <c r="R647">
        <v>28</v>
      </c>
      <c r="S647" t="s">
        <v>394</v>
      </c>
      <c r="T647" t="s">
        <v>503</v>
      </c>
      <c r="U647" t="s">
        <v>416</v>
      </c>
      <c r="V647">
        <v>90</v>
      </c>
      <c r="W647" t="s">
        <v>551</v>
      </c>
      <c r="X647">
        <v>32</v>
      </c>
      <c r="Y647" t="s">
        <v>449</v>
      </c>
      <c r="Z647" t="s">
        <v>1914</v>
      </c>
      <c r="AA647">
        <v>160</v>
      </c>
      <c r="AB647">
        <v>17</v>
      </c>
      <c r="AC647">
        <v>3</v>
      </c>
      <c r="AD647" t="s">
        <v>444</v>
      </c>
      <c r="AE647">
        <v>21</v>
      </c>
      <c r="AF647">
        <v>1</v>
      </c>
      <c r="AG647" t="s">
        <v>400</v>
      </c>
      <c r="AH647">
        <v>6.89</v>
      </c>
      <c r="AI647" t="s">
        <v>401</v>
      </c>
      <c r="AJ647">
        <v>29028</v>
      </c>
      <c r="AK647">
        <v>360384</v>
      </c>
      <c r="AL647" t="s">
        <v>402</v>
      </c>
      <c r="AM647">
        <v>290217</v>
      </c>
      <c r="AN647">
        <v>2</v>
      </c>
      <c r="AO647">
        <v>90</v>
      </c>
      <c r="AP647" t="s">
        <v>417</v>
      </c>
      <c r="AQ647" s="2">
        <v>-28181</v>
      </c>
    </row>
    <row r="648" spans="1:43" x14ac:dyDescent="0.25">
      <c r="A648" t="s">
        <v>1915</v>
      </c>
      <c r="B648" t="s">
        <v>7</v>
      </c>
      <c r="C648" t="s">
        <v>481</v>
      </c>
      <c r="D648" t="s">
        <v>341</v>
      </c>
      <c r="E648" t="s">
        <v>429</v>
      </c>
      <c r="F648" t="s">
        <v>407</v>
      </c>
      <c r="G648" t="s">
        <v>454</v>
      </c>
      <c r="H648" t="s">
        <v>391</v>
      </c>
      <c r="I648" t="s">
        <v>492</v>
      </c>
      <c r="J648" s="1">
        <v>44986</v>
      </c>
      <c r="K648" s="1">
        <v>44995</v>
      </c>
      <c r="L648">
        <v>9</v>
      </c>
      <c r="M648" s="2">
        <v>395971</v>
      </c>
      <c r="N648" s="2">
        <v>409824</v>
      </c>
      <c r="O648" s="2">
        <v>13853</v>
      </c>
      <c r="P648">
        <v>12</v>
      </c>
      <c r="Q648">
        <v>832.7</v>
      </c>
      <c r="R648">
        <v>73</v>
      </c>
      <c r="S648" t="s">
        <v>411</v>
      </c>
      <c r="T648" t="s">
        <v>394</v>
      </c>
      <c r="U648" t="s">
        <v>395</v>
      </c>
      <c r="V648">
        <v>0</v>
      </c>
      <c r="W648" t="s">
        <v>1831</v>
      </c>
      <c r="X648">
        <v>20</v>
      </c>
      <c r="Y648" t="s">
        <v>449</v>
      </c>
      <c r="Z648" t="s">
        <v>1855</v>
      </c>
      <c r="AA648">
        <v>293</v>
      </c>
      <c r="AB648">
        <v>53</v>
      </c>
      <c r="AC648">
        <v>48</v>
      </c>
      <c r="AD648" t="s">
        <v>444</v>
      </c>
      <c r="AE648">
        <v>16</v>
      </c>
      <c r="AF648">
        <v>8</v>
      </c>
      <c r="AG648" t="s">
        <v>451</v>
      </c>
      <c r="AH648">
        <v>12.84</v>
      </c>
      <c r="AI648" t="s">
        <v>458</v>
      </c>
      <c r="AJ648">
        <v>0</v>
      </c>
      <c r="AK648">
        <v>439650</v>
      </c>
      <c r="AL648" t="s">
        <v>425</v>
      </c>
      <c r="AM648">
        <v>415852</v>
      </c>
      <c r="AN648">
        <v>1</v>
      </c>
      <c r="AO648">
        <v>180</v>
      </c>
      <c r="AP648" t="s">
        <v>445</v>
      </c>
      <c r="AQ648" s="2">
        <v>13853</v>
      </c>
    </row>
    <row r="649" spans="1:43" x14ac:dyDescent="0.25">
      <c r="A649" t="s">
        <v>1916</v>
      </c>
      <c r="B649" t="s">
        <v>177</v>
      </c>
      <c r="C649" t="s">
        <v>439</v>
      </c>
      <c r="D649" t="s">
        <v>317</v>
      </c>
      <c r="E649" t="s">
        <v>496</v>
      </c>
      <c r="F649" t="s">
        <v>389</v>
      </c>
      <c r="G649" t="s">
        <v>454</v>
      </c>
      <c r="H649" t="s">
        <v>391</v>
      </c>
      <c r="I649" t="s">
        <v>469</v>
      </c>
      <c r="J649" s="1">
        <v>45208</v>
      </c>
      <c r="K649" s="1">
        <v>45246</v>
      </c>
      <c r="L649">
        <v>38</v>
      </c>
      <c r="M649" s="2">
        <v>482587</v>
      </c>
      <c r="N649" s="2">
        <v>597953</v>
      </c>
      <c r="O649" s="2">
        <v>115366</v>
      </c>
      <c r="P649">
        <v>-2</v>
      </c>
      <c r="Q649">
        <v>883.4</v>
      </c>
      <c r="R649">
        <v>88</v>
      </c>
      <c r="S649" t="s">
        <v>411</v>
      </c>
      <c r="T649" t="s">
        <v>411</v>
      </c>
      <c r="U649" t="s">
        <v>395</v>
      </c>
      <c r="V649">
        <v>0</v>
      </c>
      <c r="W649" t="s">
        <v>1917</v>
      </c>
      <c r="X649">
        <v>39</v>
      </c>
      <c r="Y649" t="s">
        <v>397</v>
      </c>
      <c r="Z649" t="s">
        <v>1918</v>
      </c>
      <c r="AA649">
        <v>390</v>
      </c>
      <c r="AB649">
        <v>98</v>
      </c>
      <c r="AC649">
        <v>14</v>
      </c>
      <c r="AD649" t="s">
        <v>457</v>
      </c>
      <c r="AE649">
        <v>12</v>
      </c>
      <c r="AF649">
        <v>3</v>
      </c>
      <c r="AG649" t="s">
        <v>415</v>
      </c>
      <c r="AH649">
        <v>2.2599999999999998</v>
      </c>
      <c r="AI649" t="s">
        <v>458</v>
      </c>
      <c r="AJ649">
        <v>0</v>
      </c>
      <c r="AK649">
        <v>732156</v>
      </c>
      <c r="AL649" t="s">
        <v>425</v>
      </c>
      <c r="AM649">
        <v>513623</v>
      </c>
      <c r="AN649">
        <v>7</v>
      </c>
      <c r="AO649">
        <v>90</v>
      </c>
      <c r="AP649" t="s">
        <v>437</v>
      </c>
      <c r="AQ649" s="2">
        <v>115366</v>
      </c>
    </row>
    <row r="650" spans="1:43" x14ac:dyDescent="0.25">
      <c r="A650" t="s">
        <v>1919</v>
      </c>
      <c r="B650" t="s">
        <v>66</v>
      </c>
      <c r="C650" t="s">
        <v>428</v>
      </c>
      <c r="D650" t="s">
        <v>323</v>
      </c>
      <c r="E650" t="s">
        <v>460</v>
      </c>
      <c r="F650" t="s">
        <v>419</v>
      </c>
      <c r="G650" t="s">
        <v>390</v>
      </c>
      <c r="H650" t="s">
        <v>420</v>
      </c>
      <c r="I650" t="s">
        <v>492</v>
      </c>
      <c r="J650" s="1">
        <v>45460</v>
      </c>
      <c r="K650" s="1">
        <v>45492</v>
      </c>
      <c r="L650">
        <v>32</v>
      </c>
      <c r="M650" s="2">
        <v>387467</v>
      </c>
      <c r="N650" s="2">
        <v>383529</v>
      </c>
      <c r="O650" s="2">
        <v>-3938</v>
      </c>
      <c r="P650">
        <v>2</v>
      </c>
      <c r="Q650">
        <v>99.7</v>
      </c>
      <c r="R650">
        <v>95</v>
      </c>
      <c r="S650" t="s">
        <v>411</v>
      </c>
      <c r="T650" t="s">
        <v>393</v>
      </c>
      <c r="U650" t="s">
        <v>395</v>
      </c>
      <c r="V650">
        <v>98</v>
      </c>
      <c r="W650" t="s">
        <v>1472</v>
      </c>
      <c r="X650">
        <v>9</v>
      </c>
      <c r="Y650" t="s">
        <v>449</v>
      </c>
      <c r="Z650" t="s">
        <v>692</v>
      </c>
      <c r="AA650">
        <v>172</v>
      </c>
      <c r="AB650">
        <v>94</v>
      </c>
      <c r="AC650">
        <v>52</v>
      </c>
      <c r="AD650" t="s">
        <v>444</v>
      </c>
      <c r="AE650">
        <v>2</v>
      </c>
      <c r="AF650">
        <v>8</v>
      </c>
      <c r="AG650" t="s">
        <v>451</v>
      </c>
      <c r="AH650">
        <v>8.5</v>
      </c>
      <c r="AI650" t="s">
        <v>401</v>
      </c>
      <c r="AJ650">
        <v>22763</v>
      </c>
      <c r="AK650">
        <v>82438</v>
      </c>
      <c r="AL650" t="s">
        <v>402</v>
      </c>
      <c r="AM650">
        <v>432759</v>
      </c>
      <c r="AN650">
        <v>2</v>
      </c>
      <c r="AO650">
        <v>90</v>
      </c>
      <c r="AP650" t="s">
        <v>445</v>
      </c>
      <c r="AQ650" s="2">
        <v>-3938</v>
      </c>
    </row>
    <row r="651" spans="1:43" x14ac:dyDescent="0.25">
      <c r="A651" t="s">
        <v>1920</v>
      </c>
      <c r="B651" t="s">
        <v>172</v>
      </c>
      <c r="C651" t="s">
        <v>481</v>
      </c>
      <c r="D651" t="s">
        <v>339</v>
      </c>
      <c r="E651" t="s">
        <v>496</v>
      </c>
      <c r="F651" t="s">
        <v>419</v>
      </c>
      <c r="G651" t="s">
        <v>454</v>
      </c>
      <c r="H651" t="s">
        <v>447</v>
      </c>
      <c r="I651" t="s">
        <v>492</v>
      </c>
      <c r="J651" s="1">
        <v>44870</v>
      </c>
      <c r="K651" s="1">
        <v>44891</v>
      </c>
      <c r="L651">
        <v>21</v>
      </c>
      <c r="M651" s="2">
        <v>496856</v>
      </c>
      <c r="N651" s="2">
        <v>479081</v>
      </c>
      <c r="O651" s="2">
        <v>-17775</v>
      </c>
      <c r="P651">
        <v>7</v>
      </c>
      <c r="Q651">
        <v>354.1</v>
      </c>
      <c r="R651">
        <v>92</v>
      </c>
      <c r="S651" t="s">
        <v>411</v>
      </c>
      <c r="T651" t="s">
        <v>394</v>
      </c>
      <c r="U651" t="s">
        <v>412</v>
      </c>
      <c r="V651">
        <v>0</v>
      </c>
      <c r="W651" t="s">
        <v>413</v>
      </c>
      <c r="X651">
        <v>5</v>
      </c>
      <c r="Y651" t="s">
        <v>449</v>
      </c>
      <c r="Z651" t="s">
        <v>1921</v>
      </c>
      <c r="AA651">
        <v>125</v>
      </c>
      <c r="AB651">
        <v>89</v>
      </c>
      <c r="AC651">
        <v>15</v>
      </c>
      <c r="AD651" t="s">
        <v>444</v>
      </c>
      <c r="AE651">
        <v>9</v>
      </c>
      <c r="AF651">
        <v>3</v>
      </c>
      <c r="AG651" t="s">
        <v>400</v>
      </c>
      <c r="AH651">
        <v>5.79</v>
      </c>
      <c r="AI651" t="s">
        <v>479</v>
      </c>
      <c r="AJ651">
        <v>4110</v>
      </c>
      <c r="AK651">
        <v>190275</v>
      </c>
      <c r="AL651" t="s">
        <v>402</v>
      </c>
      <c r="AM651">
        <v>487657</v>
      </c>
      <c r="AN651">
        <v>4</v>
      </c>
      <c r="AO651">
        <v>180</v>
      </c>
      <c r="AP651" t="s">
        <v>445</v>
      </c>
      <c r="AQ651" s="2">
        <v>-17775</v>
      </c>
    </row>
    <row r="652" spans="1:43" x14ac:dyDescent="0.25">
      <c r="A652" t="s">
        <v>1922</v>
      </c>
      <c r="B652" t="s">
        <v>127</v>
      </c>
      <c r="C652" t="s">
        <v>481</v>
      </c>
      <c r="D652" t="s">
        <v>337</v>
      </c>
      <c r="E652" t="s">
        <v>496</v>
      </c>
      <c r="F652" t="s">
        <v>485</v>
      </c>
      <c r="G652" t="s">
        <v>408</v>
      </c>
      <c r="H652" t="s">
        <v>447</v>
      </c>
      <c r="I652" t="s">
        <v>410</v>
      </c>
      <c r="J652" s="1">
        <v>44592</v>
      </c>
      <c r="K652" s="1">
        <v>44627</v>
      </c>
      <c r="L652">
        <v>35</v>
      </c>
      <c r="M652" s="2">
        <v>14756</v>
      </c>
      <c r="N652" s="2">
        <v>69084</v>
      </c>
      <c r="O652" s="2">
        <v>54328</v>
      </c>
      <c r="P652">
        <v>12</v>
      </c>
      <c r="Q652">
        <v>331.6</v>
      </c>
      <c r="R652">
        <v>92</v>
      </c>
      <c r="S652" t="s">
        <v>411</v>
      </c>
      <c r="T652" t="s">
        <v>503</v>
      </c>
      <c r="U652" t="s">
        <v>416</v>
      </c>
      <c r="V652">
        <v>0</v>
      </c>
      <c r="W652" t="s">
        <v>1923</v>
      </c>
      <c r="X652">
        <v>22</v>
      </c>
      <c r="Y652" t="s">
        <v>462</v>
      </c>
      <c r="Z652" t="s">
        <v>1924</v>
      </c>
      <c r="AA652">
        <v>-3</v>
      </c>
      <c r="AB652">
        <v>17</v>
      </c>
      <c r="AC652">
        <v>88</v>
      </c>
      <c r="AD652" t="s">
        <v>457</v>
      </c>
      <c r="AE652">
        <v>2</v>
      </c>
      <c r="AF652">
        <v>1</v>
      </c>
      <c r="AG652" t="s">
        <v>451</v>
      </c>
      <c r="AH652">
        <v>8.91</v>
      </c>
      <c r="AI652" t="s">
        <v>479</v>
      </c>
      <c r="AJ652">
        <v>0</v>
      </c>
      <c r="AK652">
        <v>617405</v>
      </c>
      <c r="AL652" t="s">
        <v>402</v>
      </c>
      <c r="AM652">
        <v>59119</v>
      </c>
      <c r="AN652">
        <v>9</v>
      </c>
      <c r="AO652">
        <v>180</v>
      </c>
      <c r="AP652" t="s">
        <v>426</v>
      </c>
      <c r="AQ652" s="2">
        <v>54328</v>
      </c>
    </row>
    <row r="653" spans="1:43" x14ac:dyDescent="0.25">
      <c r="A653" t="s">
        <v>1925</v>
      </c>
      <c r="B653" t="s">
        <v>226</v>
      </c>
      <c r="C653" t="s">
        <v>468</v>
      </c>
      <c r="D653" t="s">
        <v>340</v>
      </c>
      <c r="E653" t="s">
        <v>429</v>
      </c>
      <c r="F653" t="s">
        <v>485</v>
      </c>
      <c r="G653" t="s">
        <v>430</v>
      </c>
      <c r="H653" t="s">
        <v>420</v>
      </c>
      <c r="I653" t="s">
        <v>410</v>
      </c>
      <c r="J653" s="1">
        <v>45724</v>
      </c>
      <c r="K653" s="1">
        <v>45736</v>
      </c>
      <c r="L653">
        <v>12</v>
      </c>
      <c r="M653" s="2">
        <v>32935</v>
      </c>
      <c r="N653" s="2">
        <v>25609</v>
      </c>
      <c r="O653" s="2">
        <v>-7326</v>
      </c>
      <c r="P653">
        <v>16</v>
      </c>
      <c r="Q653">
        <v>154.6</v>
      </c>
      <c r="R653">
        <v>18</v>
      </c>
      <c r="S653" t="s">
        <v>394</v>
      </c>
      <c r="T653" t="s">
        <v>393</v>
      </c>
      <c r="U653" t="s">
        <v>395</v>
      </c>
      <c r="V653">
        <v>84</v>
      </c>
      <c r="W653" t="s">
        <v>1926</v>
      </c>
      <c r="X653">
        <v>1</v>
      </c>
      <c r="Y653" t="s">
        <v>462</v>
      </c>
      <c r="Z653" t="s">
        <v>1046</v>
      </c>
      <c r="AA653">
        <v>68</v>
      </c>
      <c r="AB653">
        <v>71</v>
      </c>
      <c r="AC653">
        <v>41</v>
      </c>
      <c r="AD653" t="s">
        <v>444</v>
      </c>
      <c r="AE653">
        <v>2</v>
      </c>
      <c r="AF653">
        <v>8</v>
      </c>
      <c r="AG653" t="s">
        <v>400</v>
      </c>
      <c r="AH653">
        <v>7.83</v>
      </c>
      <c r="AI653" t="s">
        <v>401</v>
      </c>
      <c r="AJ653">
        <v>37118</v>
      </c>
      <c r="AK653">
        <v>922266</v>
      </c>
      <c r="AL653" t="s">
        <v>425</v>
      </c>
      <c r="AM653">
        <v>31555</v>
      </c>
      <c r="AN653">
        <v>6</v>
      </c>
      <c r="AO653">
        <v>365</v>
      </c>
      <c r="AP653" t="s">
        <v>417</v>
      </c>
      <c r="AQ653" s="2">
        <v>-7326</v>
      </c>
    </row>
    <row r="654" spans="1:43" x14ac:dyDescent="0.25">
      <c r="A654" t="s">
        <v>1927</v>
      </c>
      <c r="B654" t="s">
        <v>128</v>
      </c>
      <c r="C654" t="s">
        <v>405</v>
      </c>
      <c r="D654" t="s">
        <v>336</v>
      </c>
      <c r="E654" t="s">
        <v>429</v>
      </c>
      <c r="F654" t="s">
        <v>440</v>
      </c>
      <c r="G654" t="s">
        <v>454</v>
      </c>
      <c r="H654" t="s">
        <v>420</v>
      </c>
      <c r="I654" t="s">
        <v>432</v>
      </c>
      <c r="J654" s="1">
        <v>44852</v>
      </c>
      <c r="K654" s="1">
        <v>44858</v>
      </c>
      <c r="L654">
        <v>6</v>
      </c>
      <c r="M654" s="2">
        <v>14679</v>
      </c>
      <c r="N654" s="2">
        <v>-10202</v>
      </c>
      <c r="O654" s="2">
        <v>-24881</v>
      </c>
      <c r="P654">
        <v>21</v>
      </c>
      <c r="Q654">
        <v>422.1</v>
      </c>
      <c r="R654">
        <v>11</v>
      </c>
      <c r="S654" t="s">
        <v>394</v>
      </c>
      <c r="T654" t="s">
        <v>394</v>
      </c>
      <c r="U654" t="s">
        <v>412</v>
      </c>
      <c r="V654">
        <v>0</v>
      </c>
      <c r="W654" t="s">
        <v>1928</v>
      </c>
      <c r="X654">
        <v>20</v>
      </c>
      <c r="Y654" t="s">
        <v>462</v>
      </c>
      <c r="Z654" t="s">
        <v>511</v>
      </c>
      <c r="AA654">
        <v>449</v>
      </c>
      <c r="AB654">
        <v>38</v>
      </c>
      <c r="AC654">
        <v>74</v>
      </c>
      <c r="AD654" t="s">
        <v>444</v>
      </c>
      <c r="AE654">
        <v>21</v>
      </c>
      <c r="AF654">
        <v>1</v>
      </c>
      <c r="AG654" t="s">
        <v>400</v>
      </c>
      <c r="AH654">
        <v>9.08</v>
      </c>
      <c r="AI654" t="s">
        <v>479</v>
      </c>
      <c r="AJ654">
        <v>0</v>
      </c>
      <c r="AK654">
        <v>548773</v>
      </c>
      <c r="AL654" t="s">
        <v>416</v>
      </c>
      <c r="AM654">
        <v>3972</v>
      </c>
      <c r="AN654">
        <v>7</v>
      </c>
      <c r="AO654">
        <v>180</v>
      </c>
      <c r="AP654" t="s">
        <v>403</v>
      </c>
      <c r="AQ654" s="2">
        <v>-24881</v>
      </c>
    </row>
    <row r="655" spans="1:43" x14ac:dyDescent="0.25">
      <c r="A655" t="s">
        <v>1929</v>
      </c>
      <c r="B655" t="s">
        <v>72</v>
      </c>
      <c r="C655" t="s">
        <v>481</v>
      </c>
      <c r="D655" t="s">
        <v>327</v>
      </c>
      <c r="E655" t="s">
        <v>460</v>
      </c>
      <c r="F655" t="s">
        <v>389</v>
      </c>
      <c r="G655" t="s">
        <v>454</v>
      </c>
      <c r="H655" t="s">
        <v>409</v>
      </c>
      <c r="I655" t="s">
        <v>469</v>
      </c>
      <c r="J655" s="1">
        <v>45808</v>
      </c>
      <c r="K655" s="1">
        <v>45867</v>
      </c>
      <c r="L655">
        <v>59</v>
      </c>
      <c r="M655" s="2">
        <v>245840</v>
      </c>
      <c r="N655" s="2">
        <v>325901</v>
      </c>
      <c r="O655" s="2">
        <v>80061</v>
      </c>
      <c r="P655">
        <v>7</v>
      </c>
      <c r="Q655">
        <v>540.4</v>
      </c>
      <c r="R655">
        <v>8</v>
      </c>
      <c r="S655" t="s">
        <v>394</v>
      </c>
      <c r="T655" t="s">
        <v>411</v>
      </c>
      <c r="U655" t="s">
        <v>412</v>
      </c>
      <c r="V655">
        <v>82</v>
      </c>
      <c r="W655" t="s">
        <v>1022</v>
      </c>
      <c r="X655">
        <v>42</v>
      </c>
      <c r="Y655" t="s">
        <v>449</v>
      </c>
      <c r="Z655" t="s">
        <v>759</v>
      </c>
      <c r="AA655">
        <v>3</v>
      </c>
      <c r="AB655">
        <v>30</v>
      </c>
      <c r="AC655">
        <v>27</v>
      </c>
      <c r="AD655" t="s">
        <v>399</v>
      </c>
      <c r="AE655">
        <v>12</v>
      </c>
      <c r="AF655">
        <v>4</v>
      </c>
      <c r="AG655" t="s">
        <v>451</v>
      </c>
      <c r="AH655">
        <v>12.34</v>
      </c>
      <c r="AI655" t="s">
        <v>436</v>
      </c>
      <c r="AJ655">
        <v>0</v>
      </c>
      <c r="AK655">
        <v>200642</v>
      </c>
      <c r="AL655" t="s">
        <v>402</v>
      </c>
      <c r="AM655">
        <v>281598</v>
      </c>
      <c r="AN655">
        <v>3</v>
      </c>
      <c r="AO655">
        <v>180</v>
      </c>
      <c r="AP655" t="s">
        <v>403</v>
      </c>
      <c r="AQ655" s="2">
        <v>80061</v>
      </c>
    </row>
    <row r="656" spans="1:43" x14ac:dyDescent="0.25">
      <c r="A656" t="s">
        <v>1930</v>
      </c>
      <c r="B656" t="s">
        <v>247</v>
      </c>
      <c r="C656" t="s">
        <v>405</v>
      </c>
      <c r="D656" t="s">
        <v>337</v>
      </c>
      <c r="E656" t="s">
        <v>429</v>
      </c>
      <c r="F656" t="s">
        <v>485</v>
      </c>
      <c r="G656" t="s">
        <v>454</v>
      </c>
      <c r="H656" t="s">
        <v>409</v>
      </c>
      <c r="I656" t="s">
        <v>469</v>
      </c>
      <c r="J656" s="1">
        <v>44585</v>
      </c>
      <c r="K656" s="1">
        <v>44624</v>
      </c>
      <c r="L656">
        <v>39</v>
      </c>
      <c r="M656" s="2">
        <v>314439</v>
      </c>
      <c r="N656" s="2">
        <v>380388</v>
      </c>
      <c r="O656" s="2">
        <v>65949</v>
      </c>
      <c r="P656">
        <v>0</v>
      </c>
      <c r="Q656">
        <v>652.5</v>
      </c>
      <c r="R656">
        <v>31</v>
      </c>
      <c r="S656" t="s">
        <v>393</v>
      </c>
      <c r="T656" t="s">
        <v>411</v>
      </c>
      <c r="U656" t="s">
        <v>395</v>
      </c>
      <c r="V656">
        <v>100</v>
      </c>
      <c r="W656" t="s">
        <v>1931</v>
      </c>
      <c r="X656">
        <v>23</v>
      </c>
      <c r="Y656" t="s">
        <v>442</v>
      </c>
      <c r="Z656" t="s">
        <v>718</v>
      </c>
      <c r="AA656">
        <v>-1</v>
      </c>
      <c r="AB656">
        <v>75</v>
      </c>
      <c r="AC656">
        <v>13</v>
      </c>
      <c r="AD656" t="s">
        <v>457</v>
      </c>
      <c r="AE656">
        <v>12</v>
      </c>
      <c r="AF656">
        <v>5</v>
      </c>
      <c r="AG656" t="s">
        <v>451</v>
      </c>
      <c r="AH656">
        <v>16.690000000000001</v>
      </c>
      <c r="AI656" t="s">
        <v>436</v>
      </c>
      <c r="AJ656">
        <v>0</v>
      </c>
      <c r="AK656">
        <v>886380</v>
      </c>
      <c r="AL656" t="s">
        <v>402</v>
      </c>
      <c r="AM656">
        <v>328956</v>
      </c>
      <c r="AN656">
        <v>8</v>
      </c>
      <c r="AO656">
        <v>90</v>
      </c>
      <c r="AP656" t="s">
        <v>437</v>
      </c>
      <c r="AQ656" s="2">
        <v>65949</v>
      </c>
    </row>
    <row r="657" spans="1:43" x14ac:dyDescent="0.25">
      <c r="A657" t="s">
        <v>1932</v>
      </c>
      <c r="B657" t="s">
        <v>147</v>
      </c>
      <c r="C657" t="s">
        <v>439</v>
      </c>
      <c r="D657" t="s">
        <v>344</v>
      </c>
      <c r="E657" t="s">
        <v>406</v>
      </c>
      <c r="F657" t="s">
        <v>407</v>
      </c>
      <c r="G657" t="s">
        <v>408</v>
      </c>
      <c r="H657" t="s">
        <v>409</v>
      </c>
      <c r="I657" t="s">
        <v>469</v>
      </c>
      <c r="J657" s="1">
        <v>45741</v>
      </c>
      <c r="K657" s="1">
        <v>45772</v>
      </c>
      <c r="L657">
        <v>31</v>
      </c>
      <c r="M657" s="2">
        <v>249745</v>
      </c>
      <c r="N657" s="2">
        <v>233199</v>
      </c>
      <c r="O657" s="2">
        <v>-16546</v>
      </c>
      <c r="P657">
        <v>2</v>
      </c>
      <c r="Q657">
        <v>599.1</v>
      </c>
      <c r="R657">
        <v>12</v>
      </c>
      <c r="S657" t="s">
        <v>394</v>
      </c>
      <c r="T657" t="s">
        <v>411</v>
      </c>
      <c r="U657" t="s">
        <v>395</v>
      </c>
      <c r="V657">
        <v>64</v>
      </c>
      <c r="W657" t="s">
        <v>1933</v>
      </c>
      <c r="X657">
        <v>1</v>
      </c>
      <c r="Y657" t="s">
        <v>442</v>
      </c>
      <c r="Z657" t="s">
        <v>1061</v>
      </c>
      <c r="AA657">
        <v>141</v>
      </c>
      <c r="AB657">
        <v>77</v>
      </c>
      <c r="AC657">
        <v>56</v>
      </c>
      <c r="AD657" t="s">
        <v>399</v>
      </c>
      <c r="AE657">
        <v>14</v>
      </c>
      <c r="AF657">
        <v>5</v>
      </c>
      <c r="AG657" t="s">
        <v>451</v>
      </c>
      <c r="AH657">
        <v>13.62</v>
      </c>
      <c r="AI657" t="s">
        <v>458</v>
      </c>
      <c r="AJ657">
        <v>0</v>
      </c>
      <c r="AK657">
        <v>140017</v>
      </c>
      <c r="AL657" t="s">
        <v>425</v>
      </c>
      <c r="AM657">
        <v>259138</v>
      </c>
      <c r="AN657">
        <v>12</v>
      </c>
      <c r="AO657">
        <v>30</v>
      </c>
      <c r="AP657" t="s">
        <v>445</v>
      </c>
      <c r="AQ657" s="2">
        <v>-16546</v>
      </c>
    </row>
    <row r="658" spans="1:43" x14ac:dyDescent="0.25">
      <c r="A658" t="s">
        <v>1934</v>
      </c>
      <c r="B658" t="s">
        <v>41</v>
      </c>
      <c r="C658" t="s">
        <v>387</v>
      </c>
      <c r="D658" t="s">
        <v>317</v>
      </c>
      <c r="E658" t="s">
        <v>406</v>
      </c>
      <c r="F658" t="s">
        <v>389</v>
      </c>
      <c r="G658" t="s">
        <v>430</v>
      </c>
      <c r="H658" t="s">
        <v>473</v>
      </c>
      <c r="I658" t="s">
        <v>469</v>
      </c>
      <c r="J658" s="1">
        <v>45752</v>
      </c>
      <c r="K658" s="1">
        <v>45778</v>
      </c>
      <c r="L658">
        <v>26</v>
      </c>
      <c r="M658" s="2">
        <v>482319</v>
      </c>
      <c r="N658" s="2">
        <v>561846</v>
      </c>
      <c r="O658" s="2">
        <v>79527</v>
      </c>
      <c r="P658">
        <v>12</v>
      </c>
      <c r="Q658">
        <v>19.399999999999999</v>
      </c>
      <c r="R658">
        <v>44</v>
      </c>
      <c r="S658" t="s">
        <v>393</v>
      </c>
      <c r="T658" t="s">
        <v>394</v>
      </c>
      <c r="U658" t="s">
        <v>395</v>
      </c>
      <c r="V658">
        <v>0</v>
      </c>
      <c r="W658" t="s">
        <v>1589</v>
      </c>
      <c r="X658">
        <v>40</v>
      </c>
      <c r="Y658" t="s">
        <v>449</v>
      </c>
      <c r="Z658" t="s">
        <v>923</v>
      </c>
      <c r="AA658">
        <v>10</v>
      </c>
      <c r="AB658">
        <v>76</v>
      </c>
      <c r="AC658">
        <v>-1</v>
      </c>
      <c r="AD658" t="s">
        <v>457</v>
      </c>
      <c r="AE658">
        <v>12</v>
      </c>
      <c r="AF658">
        <v>7</v>
      </c>
      <c r="AG658" t="s">
        <v>451</v>
      </c>
      <c r="AH658">
        <v>14.9</v>
      </c>
      <c r="AI658" t="s">
        <v>458</v>
      </c>
      <c r="AJ658">
        <v>69690</v>
      </c>
      <c r="AK658">
        <v>178534</v>
      </c>
      <c r="AL658" t="s">
        <v>402</v>
      </c>
      <c r="AM658">
        <v>466946</v>
      </c>
      <c r="AN658">
        <v>10</v>
      </c>
      <c r="AO658">
        <v>180</v>
      </c>
      <c r="AP658" t="s">
        <v>403</v>
      </c>
      <c r="AQ658" s="2">
        <v>79527</v>
      </c>
    </row>
    <row r="659" spans="1:43" x14ac:dyDescent="0.25">
      <c r="A659" t="s">
        <v>1935</v>
      </c>
      <c r="B659" t="s">
        <v>262</v>
      </c>
      <c r="C659" t="s">
        <v>468</v>
      </c>
      <c r="D659" t="s">
        <v>322</v>
      </c>
      <c r="E659" t="s">
        <v>388</v>
      </c>
      <c r="F659" t="s">
        <v>419</v>
      </c>
      <c r="G659" t="s">
        <v>408</v>
      </c>
      <c r="H659" t="s">
        <v>409</v>
      </c>
      <c r="I659" t="s">
        <v>392</v>
      </c>
      <c r="J659" s="1">
        <v>45759</v>
      </c>
      <c r="K659" s="1">
        <v>45812</v>
      </c>
      <c r="L659">
        <v>53</v>
      </c>
      <c r="M659" s="2">
        <v>60153</v>
      </c>
      <c r="N659" s="2">
        <v>42444</v>
      </c>
      <c r="O659" s="2">
        <v>-17709</v>
      </c>
      <c r="P659">
        <v>21</v>
      </c>
      <c r="Q659">
        <v>876.8</v>
      </c>
      <c r="R659">
        <v>16</v>
      </c>
      <c r="S659" t="s">
        <v>394</v>
      </c>
      <c r="T659" t="s">
        <v>393</v>
      </c>
      <c r="U659" t="s">
        <v>395</v>
      </c>
      <c r="V659">
        <v>0</v>
      </c>
      <c r="W659" t="s">
        <v>1936</v>
      </c>
      <c r="X659">
        <v>23</v>
      </c>
      <c r="Y659" t="s">
        <v>397</v>
      </c>
      <c r="Z659" t="s">
        <v>686</v>
      </c>
      <c r="AA659">
        <v>227</v>
      </c>
      <c r="AB659">
        <v>79</v>
      </c>
      <c r="AC659">
        <v>78</v>
      </c>
      <c r="AD659" t="s">
        <v>435</v>
      </c>
      <c r="AE659">
        <v>19</v>
      </c>
      <c r="AF659">
        <v>2</v>
      </c>
      <c r="AG659" t="s">
        <v>424</v>
      </c>
      <c r="AH659">
        <v>3.66</v>
      </c>
      <c r="AI659" t="s">
        <v>436</v>
      </c>
      <c r="AJ659">
        <v>83674</v>
      </c>
      <c r="AK659">
        <v>304941</v>
      </c>
      <c r="AL659" t="s">
        <v>416</v>
      </c>
      <c r="AM659">
        <v>81365</v>
      </c>
      <c r="AN659">
        <v>6</v>
      </c>
      <c r="AO659">
        <v>180</v>
      </c>
      <c r="AP659" t="s">
        <v>437</v>
      </c>
      <c r="AQ659" s="2">
        <v>-17709</v>
      </c>
    </row>
    <row r="660" spans="1:43" x14ac:dyDescent="0.25">
      <c r="A660" t="s">
        <v>1937</v>
      </c>
      <c r="B660" t="s">
        <v>106</v>
      </c>
      <c r="C660" t="s">
        <v>439</v>
      </c>
      <c r="D660" t="s">
        <v>322</v>
      </c>
      <c r="E660" t="s">
        <v>388</v>
      </c>
      <c r="F660" t="s">
        <v>389</v>
      </c>
      <c r="G660" t="s">
        <v>454</v>
      </c>
      <c r="H660" t="s">
        <v>420</v>
      </c>
      <c r="I660" t="s">
        <v>432</v>
      </c>
      <c r="J660" s="1">
        <v>45716</v>
      </c>
      <c r="K660" s="1">
        <v>45743</v>
      </c>
      <c r="L660">
        <v>27</v>
      </c>
      <c r="M660" s="2">
        <v>106329</v>
      </c>
      <c r="N660" s="2">
        <v>122188</v>
      </c>
      <c r="O660" s="2">
        <v>15859</v>
      </c>
      <c r="P660">
        <v>0</v>
      </c>
      <c r="Q660">
        <v>237.4</v>
      </c>
      <c r="R660">
        <v>94</v>
      </c>
      <c r="S660" t="s">
        <v>411</v>
      </c>
      <c r="T660" t="s">
        <v>503</v>
      </c>
      <c r="U660" t="s">
        <v>416</v>
      </c>
      <c r="V660">
        <v>58</v>
      </c>
      <c r="W660" t="s">
        <v>1938</v>
      </c>
      <c r="X660">
        <v>22</v>
      </c>
      <c r="Y660" t="s">
        <v>449</v>
      </c>
      <c r="Z660" t="s">
        <v>575</v>
      </c>
      <c r="AA660">
        <v>33</v>
      </c>
      <c r="AB660">
        <v>46</v>
      </c>
      <c r="AC660">
        <v>20</v>
      </c>
      <c r="AD660" t="s">
        <v>399</v>
      </c>
      <c r="AE660">
        <v>21</v>
      </c>
      <c r="AF660">
        <v>7</v>
      </c>
      <c r="AG660" t="s">
        <v>451</v>
      </c>
      <c r="AH660">
        <v>0.39</v>
      </c>
      <c r="AI660" t="s">
        <v>479</v>
      </c>
      <c r="AJ660">
        <v>0</v>
      </c>
      <c r="AK660">
        <v>120678</v>
      </c>
      <c r="AL660" t="s">
        <v>416</v>
      </c>
      <c r="AM660">
        <v>112536</v>
      </c>
      <c r="AN660">
        <v>0</v>
      </c>
      <c r="AO660">
        <v>90</v>
      </c>
      <c r="AP660" t="s">
        <v>437</v>
      </c>
      <c r="AQ660" s="2">
        <v>15859</v>
      </c>
    </row>
    <row r="661" spans="1:43" x14ac:dyDescent="0.25">
      <c r="A661" t="s">
        <v>1939</v>
      </c>
      <c r="B661" t="s">
        <v>242</v>
      </c>
      <c r="C661" t="s">
        <v>387</v>
      </c>
      <c r="D661" t="s">
        <v>332</v>
      </c>
      <c r="E661" t="s">
        <v>406</v>
      </c>
      <c r="F661" t="s">
        <v>389</v>
      </c>
      <c r="G661" t="s">
        <v>430</v>
      </c>
      <c r="H661" t="s">
        <v>447</v>
      </c>
      <c r="I661" t="s">
        <v>392</v>
      </c>
      <c r="J661" s="1">
        <v>45634</v>
      </c>
      <c r="K661" s="1">
        <v>45678</v>
      </c>
      <c r="L661">
        <v>44</v>
      </c>
      <c r="M661" s="2">
        <v>155706</v>
      </c>
      <c r="N661" s="2">
        <v>243368</v>
      </c>
      <c r="O661" s="2">
        <v>87662</v>
      </c>
      <c r="P661">
        <v>2</v>
      </c>
      <c r="Q661">
        <v>525.1</v>
      </c>
      <c r="R661">
        <v>6</v>
      </c>
      <c r="S661" t="s">
        <v>394</v>
      </c>
      <c r="T661" t="s">
        <v>393</v>
      </c>
      <c r="U661" t="s">
        <v>395</v>
      </c>
      <c r="V661">
        <v>61</v>
      </c>
      <c r="W661" t="s">
        <v>1940</v>
      </c>
      <c r="X661">
        <v>7</v>
      </c>
      <c r="Y661" t="s">
        <v>422</v>
      </c>
      <c r="Z661" t="s">
        <v>575</v>
      </c>
      <c r="AA661">
        <v>289</v>
      </c>
      <c r="AB661">
        <v>102</v>
      </c>
      <c r="AC661">
        <v>76</v>
      </c>
      <c r="AD661" t="s">
        <v>399</v>
      </c>
      <c r="AE661">
        <v>19</v>
      </c>
      <c r="AF661">
        <v>1</v>
      </c>
      <c r="AG661" t="s">
        <v>451</v>
      </c>
      <c r="AH661">
        <v>12.47</v>
      </c>
      <c r="AI661" t="s">
        <v>479</v>
      </c>
      <c r="AJ661">
        <v>0</v>
      </c>
      <c r="AK661">
        <v>147655</v>
      </c>
      <c r="AL661" t="s">
        <v>425</v>
      </c>
      <c r="AM661">
        <v>173659</v>
      </c>
      <c r="AN661">
        <v>2</v>
      </c>
      <c r="AO661">
        <v>365</v>
      </c>
      <c r="AP661" t="s">
        <v>437</v>
      </c>
      <c r="AQ661" s="2">
        <v>87662</v>
      </c>
    </row>
    <row r="662" spans="1:43" x14ac:dyDescent="0.25">
      <c r="A662" t="s">
        <v>1941</v>
      </c>
      <c r="B662" t="s">
        <v>240</v>
      </c>
      <c r="C662" t="s">
        <v>405</v>
      </c>
      <c r="D662" t="s">
        <v>323</v>
      </c>
      <c r="E662" t="s">
        <v>406</v>
      </c>
      <c r="F662" t="s">
        <v>485</v>
      </c>
      <c r="G662" t="s">
        <v>408</v>
      </c>
      <c r="H662" t="s">
        <v>420</v>
      </c>
      <c r="I662" t="s">
        <v>392</v>
      </c>
      <c r="J662" s="1">
        <v>45036</v>
      </c>
      <c r="K662" s="1">
        <v>45067</v>
      </c>
      <c r="L662">
        <v>31</v>
      </c>
      <c r="M662" s="2">
        <v>327867</v>
      </c>
      <c r="N662" s="2">
        <v>403354</v>
      </c>
      <c r="O662" s="2">
        <v>75487</v>
      </c>
      <c r="P662">
        <v>21</v>
      </c>
      <c r="Q662">
        <v>126.3</v>
      </c>
      <c r="R662">
        <v>62</v>
      </c>
      <c r="S662" t="s">
        <v>411</v>
      </c>
      <c r="T662" t="s">
        <v>393</v>
      </c>
      <c r="U662" t="s">
        <v>395</v>
      </c>
      <c r="V662">
        <v>0</v>
      </c>
      <c r="W662" t="s">
        <v>1454</v>
      </c>
      <c r="X662">
        <v>20</v>
      </c>
      <c r="Y662" t="s">
        <v>397</v>
      </c>
      <c r="Z662" t="s">
        <v>1337</v>
      </c>
      <c r="AA662">
        <v>151</v>
      </c>
      <c r="AB662">
        <v>106</v>
      </c>
      <c r="AC662">
        <v>41</v>
      </c>
      <c r="AD662" t="s">
        <v>444</v>
      </c>
      <c r="AE662">
        <v>14</v>
      </c>
      <c r="AF662">
        <v>1</v>
      </c>
      <c r="AG662" t="s">
        <v>400</v>
      </c>
      <c r="AH662">
        <v>14.61</v>
      </c>
      <c r="AI662" t="s">
        <v>479</v>
      </c>
      <c r="AJ662">
        <v>0</v>
      </c>
      <c r="AK662">
        <v>875676</v>
      </c>
      <c r="AL662" t="s">
        <v>416</v>
      </c>
      <c r="AM662">
        <v>310790</v>
      </c>
      <c r="AN662">
        <v>12</v>
      </c>
      <c r="AO662">
        <v>30</v>
      </c>
      <c r="AP662" t="s">
        <v>403</v>
      </c>
      <c r="AQ662" s="2">
        <v>75487</v>
      </c>
    </row>
    <row r="663" spans="1:43" x14ac:dyDescent="0.25">
      <c r="A663" t="s">
        <v>1942</v>
      </c>
      <c r="B663" t="s">
        <v>29</v>
      </c>
      <c r="C663" t="s">
        <v>405</v>
      </c>
      <c r="D663" t="s">
        <v>336</v>
      </c>
      <c r="E663" t="s">
        <v>406</v>
      </c>
      <c r="F663" t="s">
        <v>485</v>
      </c>
      <c r="G663" t="s">
        <v>430</v>
      </c>
      <c r="H663" t="s">
        <v>391</v>
      </c>
      <c r="I663" t="s">
        <v>469</v>
      </c>
      <c r="J663" s="1">
        <v>44671</v>
      </c>
      <c r="K663" s="1">
        <v>44713</v>
      </c>
      <c r="L663">
        <v>42</v>
      </c>
      <c r="M663" s="2">
        <v>72017</v>
      </c>
      <c r="N663" s="2">
        <v>37086</v>
      </c>
      <c r="O663" s="2">
        <v>-34931</v>
      </c>
      <c r="P663">
        <v>4</v>
      </c>
      <c r="Q663">
        <v>640</v>
      </c>
      <c r="R663">
        <v>95</v>
      </c>
      <c r="S663" t="s">
        <v>411</v>
      </c>
      <c r="T663" t="s">
        <v>503</v>
      </c>
      <c r="U663" t="s">
        <v>395</v>
      </c>
      <c r="V663">
        <v>100</v>
      </c>
      <c r="W663" t="s">
        <v>1073</v>
      </c>
      <c r="X663">
        <v>4</v>
      </c>
      <c r="Y663" t="s">
        <v>442</v>
      </c>
      <c r="Z663" t="s">
        <v>1943</v>
      </c>
      <c r="AA663">
        <v>491</v>
      </c>
      <c r="AB663">
        <v>16</v>
      </c>
      <c r="AC663">
        <v>84</v>
      </c>
      <c r="AD663" t="s">
        <v>457</v>
      </c>
      <c r="AE663">
        <v>12</v>
      </c>
      <c r="AF663">
        <v>3</v>
      </c>
      <c r="AG663" t="s">
        <v>424</v>
      </c>
      <c r="AH663">
        <v>11.4</v>
      </c>
      <c r="AI663" t="s">
        <v>436</v>
      </c>
      <c r="AJ663">
        <v>69197</v>
      </c>
      <c r="AK663">
        <v>697639</v>
      </c>
      <c r="AL663" t="s">
        <v>416</v>
      </c>
      <c r="AM663">
        <v>59317</v>
      </c>
      <c r="AN663">
        <v>7</v>
      </c>
      <c r="AO663">
        <v>365</v>
      </c>
      <c r="AP663" t="s">
        <v>403</v>
      </c>
      <c r="AQ663" s="2">
        <v>-34931</v>
      </c>
    </row>
    <row r="664" spans="1:43" x14ac:dyDescent="0.25">
      <c r="A664" t="s">
        <v>1944</v>
      </c>
      <c r="B664" t="s">
        <v>118</v>
      </c>
      <c r="C664" t="s">
        <v>428</v>
      </c>
      <c r="D664" t="s">
        <v>342</v>
      </c>
      <c r="E664" t="s">
        <v>406</v>
      </c>
      <c r="F664" t="s">
        <v>440</v>
      </c>
      <c r="G664" t="s">
        <v>390</v>
      </c>
      <c r="H664" t="s">
        <v>409</v>
      </c>
      <c r="I664" t="s">
        <v>492</v>
      </c>
      <c r="J664" s="1">
        <v>45710</v>
      </c>
      <c r="K664" s="1">
        <v>45754</v>
      </c>
      <c r="L664">
        <v>44</v>
      </c>
      <c r="M664" s="2">
        <v>408196</v>
      </c>
      <c r="N664" s="2">
        <v>404460</v>
      </c>
      <c r="O664" s="2">
        <v>-3736</v>
      </c>
      <c r="P664">
        <v>7</v>
      </c>
      <c r="Q664">
        <v>205.7</v>
      </c>
      <c r="R664">
        <v>86</v>
      </c>
      <c r="S664" t="s">
        <v>411</v>
      </c>
      <c r="T664" t="s">
        <v>411</v>
      </c>
      <c r="U664" t="s">
        <v>412</v>
      </c>
      <c r="V664">
        <v>51</v>
      </c>
      <c r="W664" t="s">
        <v>1945</v>
      </c>
      <c r="X664">
        <v>28</v>
      </c>
      <c r="Y664" t="s">
        <v>442</v>
      </c>
      <c r="Z664" t="s">
        <v>866</v>
      </c>
      <c r="AA664">
        <v>355</v>
      </c>
      <c r="AB664">
        <v>30</v>
      </c>
      <c r="AC664">
        <v>84</v>
      </c>
      <c r="AD664" t="s">
        <v>444</v>
      </c>
      <c r="AE664">
        <v>12</v>
      </c>
      <c r="AF664">
        <v>6</v>
      </c>
      <c r="AG664" t="s">
        <v>415</v>
      </c>
      <c r="AH664">
        <v>9.6999999999999993</v>
      </c>
      <c r="AI664" t="s">
        <v>479</v>
      </c>
      <c r="AJ664">
        <v>0</v>
      </c>
      <c r="AK664">
        <v>298683</v>
      </c>
      <c r="AL664" t="s">
        <v>402</v>
      </c>
      <c r="AM664">
        <v>456359</v>
      </c>
      <c r="AN664">
        <v>11</v>
      </c>
      <c r="AO664">
        <v>90</v>
      </c>
      <c r="AP664" t="s">
        <v>426</v>
      </c>
      <c r="AQ664" s="2">
        <v>-3736</v>
      </c>
    </row>
    <row r="665" spans="1:43" x14ac:dyDescent="0.25">
      <c r="A665" t="s">
        <v>1946</v>
      </c>
      <c r="B665" t="s">
        <v>13</v>
      </c>
      <c r="C665" t="s">
        <v>405</v>
      </c>
      <c r="D665" t="s">
        <v>341</v>
      </c>
      <c r="E665" t="s">
        <v>429</v>
      </c>
      <c r="F665" t="s">
        <v>440</v>
      </c>
      <c r="G665" t="s">
        <v>408</v>
      </c>
      <c r="H665" t="s">
        <v>420</v>
      </c>
      <c r="I665" t="s">
        <v>392</v>
      </c>
      <c r="J665" s="1">
        <v>45212</v>
      </c>
      <c r="K665" s="1">
        <v>45224</v>
      </c>
      <c r="L665">
        <v>12</v>
      </c>
      <c r="M665" s="2">
        <v>317225</v>
      </c>
      <c r="N665" s="2">
        <v>412493</v>
      </c>
      <c r="O665" s="2">
        <v>95268</v>
      </c>
      <c r="P665">
        <v>2</v>
      </c>
      <c r="Q665">
        <v>250.8</v>
      </c>
      <c r="R665">
        <v>80</v>
      </c>
      <c r="S665" t="s">
        <v>411</v>
      </c>
      <c r="T665" t="s">
        <v>393</v>
      </c>
      <c r="U665" t="s">
        <v>416</v>
      </c>
      <c r="V665">
        <v>0</v>
      </c>
      <c r="W665" t="s">
        <v>1289</v>
      </c>
      <c r="X665">
        <v>42</v>
      </c>
      <c r="Y665" t="s">
        <v>449</v>
      </c>
      <c r="Z665" t="s">
        <v>1947</v>
      </c>
      <c r="AA665">
        <v>462</v>
      </c>
      <c r="AB665">
        <v>107</v>
      </c>
      <c r="AC665">
        <v>14</v>
      </c>
      <c r="AD665" t="s">
        <v>457</v>
      </c>
      <c r="AE665">
        <v>2</v>
      </c>
      <c r="AF665">
        <v>2</v>
      </c>
      <c r="AG665" t="s">
        <v>415</v>
      </c>
      <c r="AH665">
        <v>12.04</v>
      </c>
      <c r="AI665" t="s">
        <v>479</v>
      </c>
      <c r="AJ665">
        <v>0</v>
      </c>
      <c r="AK665">
        <v>184833</v>
      </c>
      <c r="AL665" t="s">
        <v>416</v>
      </c>
      <c r="AM665">
        <v>316576</v>
      </c>
      <c r="AN665">
        <v>12</v>
      </c>
      <c r="AO665">
        <v>365</v>
      </c>
      <c r="AP665" t="s">
        <v>437</v>
      </c>
      <c r="AQ665" s="2">
        <v>95268</v>
      </c>
    </row>
    <row r="666" spans="1:43" x14ac:dyDescent="0.25">
      <c r="A666" t="s">
        <v>1948</v>
      </c>
      <c r="B666" t="s">
        <v>200</v>
      </c>
      <c r="C666" t="s">
        <v>481</v>
      </c>
      <c r="D666" t="s">
        <v>341</v>
      </c>
      <c r="E666" t="s">
        <v>453</v>
      </c>
      <c r="F666" t="s">
        <v>419</v>
      </c>
      <c r="G666" t="s">
        <v>454</v>
      </c>
      <c r="H666" t="s">
        <v>447</v>
      </c>
      <c r="I666" t="s">
        <v>392</v>
      </c>
      <c r="J666" s="1">
        <v>45835</v>
      </c>
      <c r="K666" s="1">
        <v>45878</v>
      </c>
      <c r="L666">
        <v>43</v>
      </c>
      <c r="M666" s="2">
        <v>32392</v>
      </c>
      <c r="N666" s="2">
        <v>102412</v>
      </c>
      <c r="O666" s="2">
        <v>70020</v>
      </c>
      <c r="P666">
        <v>21</v>
      </c>
      <c r="Q666">
        <v>44.8</v>
      </c>
      <c r="R666">
        <v>34</v>
      </c>
      <c r="S666" t="s">
        <v>393</v>
      </c>
      <c r="T666" t="s">
        <v>394</v>
      </c>
      <c r="U666" t="s">
        <v>395</v>
      </c>
      <c r="V666">
        <v>62</v>
      </c>
      <c r="W666" t="s">
        <v>1841</v>
      </c>
      <c r="X666">
        <v>9</v>
      </c>
      <c r="Y666" t="s">
        <v>442</v>
      </c>
      <c r="Z666" t="s">
        <v>549</v>
      </c>
      <c r="AA666">
        <v>500</v>
      </c>
      <c r="AB666">
        <v>104</v>
      </c>
      <c r="AC666">
        <v>9</v>
      </c>
      <c r="AD666" t="s">
        <v>435</v>
      </c>
      <c r="AE666">
        <v>0</v>
      </c>
      <c r="AF666">
        <v>8</v>
      </c>
      <c r="AG666" t="s">
        <v>400</v>
      </c>
      <c r="AH666">
        <v>10.81</v>
      </c>
      <c r="AI666" t="s">
        <v>458</v>
      </c>
      <c r="AJ666">
        <v>22655</v>
      </c>
      <c r="AK666">
        <v>482290</v>
      </c>
      <c r="AL666" t="s">
        <v>416</v>
      </c>
      <c r="AM666">
        <v>18485</v>
      </c>
      <c r="AN666">
        <v>7</v>
      </c>
      <c r="AO666">
        <v>90</v>
      </c>
      <c r="AP666" t="s">
        <v>437</v>
      </c>
      <c r="AQ666" s="2">
        <v>70020</v>
      </c>
    </row>
    <row r="667" spans="1:43" x14ac:dyDescent="0.25">
      <c r="A667" t="s">
        <v>1949</v>
      </c>
      <c r="B667" t="s">
        <v>51</v>
      </c>
      <c r="C667" t="s">
        <v>439</v>
      </c>
      <c r="D667" t="s">
        <v>326</v>
      </c>
      <c r="E667" t="s">
        <v>453</v>
      </c>
      <c r="F667" t="s">
        <v>485</v>
      </c>
      <c r="G667" t="s">
        <v>454</v>
      </c>
      <c r="H667" t="s">
        <v>473</v>
      </c>
      <c r="I667" t="s">
        <v>410</v>
      </c>
      <c r="J667" s="1">
        <v>45133</v>
      </c>
      <c r="K667" s="1">
        <v>45192</v>
      </c>
      <c r="L667">
        <v>59</v>
      </c>
      <c r="M667" s="2">
        <v>177894</v>
      </c>
      <c r="N667" s="2">
        <v>156418</v>
      </c>
      <c r="O667" s="2">
        <v>-21476</v>
      </c>
      <c r="P667">
        <v>0</v>
      </c>
      <c r="Q667">
        <v>431.3</v>
      </c>
      <c r="R667">
        <v>25</v>
      </c>
      <c r="S667" t="s">
        <v>394</v>
      </c>
      <c r="T667" t="s">
        <v>394</v>
      </c>
      <c r="U667" t="s">
        <v>416</v>
      </c>
      <c r="V667">
        <v>0</v>
      </c>
      <c r="W667" t="s">
        <v>794</v>
      </c>
      <c r="X667">
        <v>26</v>
      </c>
      <c r="Y667" t="s">
        <v>442</v>
      </c>
      <c r="Z667" t="s">
        <v>1240</v>
      </c>
      <c r="AA667">
        <v>493</v>
      </c>
      <c r="AB667">
        <v>22</v>
      </c>
      <c r="AC667">
        <v>60</v>
      </c>
      <c r="AD667" t="s">
        <v>457</v>
      </c>
      <c r="AE667">
        <v>7</v>
      </c>
      <c r="AF667">
        <v>6</v>
      </c>
      <c r="AG667" t="s">
        <v>451</v>
      </c>
      <c r="AH667">
        <v>11.69</v>
      </c>
      <c r="AI667" t="s">
        <v>436</v>
      </c>
      <c r="AJ667">
        <v>18904</v>
      </c>
      <c r="AK667">
        <v>334080</v>
      </c>
      <c r="AL667" t="s">
        <v>425</v>
      </c>
      <c r="AM667">
        <v>162300</v>
      </c>
      <c r="AN667">
        <v>10</v>
      </c>
      <c r="AO667">
        <v>90</v>
      </c>
      <c r="AP667" t="s">
        <v>403</v>
      </c>
      <c r="AQ667" s="2">
        <v>-21476</v>
      </c>
    </row>
    <row r="668" spans="1:43" x14ac:dyDescent="0.25">
      <c r="A668" t="s">
        <v>1950</v>
      </c>
      <c r="B668" t="s">
        <v>273</v>
      </c>
      <c r="C668" t="s">
        <v>468</v>
      </c>
      <c r="D668" t="s">
        <v>319</v>
      </c>
      <c r="E668" t="s">
        <v>429</v>
      </c>
      <c r="F668" t="s">
        <v>485</v>
      </c>
      <c r="G668" t="s">
        <v>408</v>
      </c>
      <c r="H668" t="s">
        <v>431</v>
      </c>
      <c r="I668" t="s">
        <v>410</v>
      </c>
      <c r="J668" s="1">
        <v>45146</v>
      </c>
      <c r="K668" s="1">
        <v>45144</v>
      </c>
      <c r="L668">
        <v>-2</v>
      </c>
      <c r="M668" s="2">
        <v>241921</v>
      </c>
      <c r="N668" s="2">
        <v>256112</v>
      </c>
      <c r="O668" s="2">
        <v>14191</v>
      </c>
      <c r="P668">
        <v>9</v>
      </c>
      <c r="Q668">
        <v>758</v>
      </c>
      <c r="R668">
        <v>28</v>
      </c>
      <c r="S668" t="s">
        <v>394</v>
      </c>
      <c r="T668" t="s">
        <v>503</v>
      </c>
      <c r="U668" t="s">
        <v>412</v>
      </c>
      <c r="V668">
        <v>0</v>
      </c>
      <c r="W668" t="s">
        <v>1951</v>
      </c>
      <c r="X668">
        <v>11</v>
      </c>
      <c r="Y668" t="s">
        <v>449</v>
      </c>
      <c r="Z668" t="s">
        <v>1952</v>
      </c>
      <c r="AA668">
        <v>229</v>
      </c>
      <c r="AB668">
        <v>118</v>
      </c>
      <c r="AC668">
        <v>2</v>
      </c>
      <c r="AD668" t="s">
        <v>399</v>
      </c>
      <c r="AE668">
        <v>16</v>
      </c>
      <c r="AF668">
        <v>1</v>
      </c>
      <c r="AG668" t="s">
        <v>400</v>
      </c>
      <c r="AH668">
        <v>16.8</v>
      </c>
      <c r="AI668" t="s">
        <v>479</v>
      </c>
      <c r="AJ668">
        <v>0</v>
      </c>
      <c r="AK668">
        <v>790501</v>
      </c>
      <c r="AL668" t="s">
        <v>416</v>
      </c>
      <c r="AM668">
        <v>222526</v>
      </c>
      <c r="AN668">
        <v>4</v>
      </c>
      <c r="AO668">
        <v>365</v>
      </c>
      <c r="AP668" t="s">
        <v>403</v>
      </c>
      <c r="AQ668" s="2">
        <v>14191</v>
      </c>
    </row>
    <row r="669" spans="1:43" x14ac:dyDescent="0.25">
      <c r="A669" t="s">
        <v>1953</v>
      </c>
      <c r="B669" t="s">
        <v>46</v>
      </c>
      <c r="C669" t="s">
        <v>387</v>
      </c>
      <c r="D669" t="s">
        <v>316</v>
      </c>
      <c r="E669" t="s">
        <v>406</v>
      </c>
      <c r="F669" t="s">
        <v>419</v>
      </c>
      <c r="G669" t="s">
        <v>454</v>
      </c>
      <c r="H669" t="s">
        <v>431</v>
      </c>
      <c r="I669" t="s">
        <v>492</v>
      </c>
      <c r="J669" s="1">
        <v>44857</v>
      </c>
      <c r="K669" s="1">
        <v>44885</v>
      </c>
      <c r="L669">
        <v>28</v>
      </c>
      <c r="M669" s="2">
        <v>339282</v>
      </c>
      <c r="N669" s="2">
        <v>430003</v>
      </c>
      <c r="O669" s="2">
        <v>90721</v>
      </c>
      <c r="P669">
        <v>0</v>
      </c>
      <c r="Q669">
        <v>637.6</v>
      </c>
      <c r="R669">
        <v>4</v>
      </c>
      <c r="S669" t="s">
        <v>394</v>
      </c>
      <c r="T669" t="s">
        <v>411</v>
      </c>
      <c r="U669" t="s">
        <v>416</v>
      </c>
      <c r="V669">
        <v>0</v>
      </c>
      <c r="W669" t="s">
        <v>1954</v>
      </c>
      <c r="X669">
        <v>22</v>
      </c>
      <c r="Y669" t="s">
        <v>442</v>
      </c>
      <c r="Z669" t="s">
        <v>1139</v>
      </c>
      <c r="AA669">
        <v>322</v>
      </c>
      <c r="AB669">
        <v>74</v>
      </c>
      <c r="AC669">
        <v>54</v>
      </c>
      <c r="AD669" t="s">
        <v>457</v>
      </c>
      <c r="AE669">
        <v>16</v>
      </c>
      <c r="AF669">
        <v>1</v>
      </c>
      <c r="AG669" t="s">
        <v>424</v>
      </c>
      <c r="AH669">
        <v>11.71</v>
      </c>
      <c r="AI669" t="s">
        <v>401</v>
      </c>
      <c r="AJ669">
        <v>0</v>
      </c>
      <c r="AK669">
        <v>932244</v>
      </c>
      <c r="AL669" t="s">
        <v>402</v>
      </c>
      <c r="AM669">
        <v>362485</v>
      </c>
      <c r="AN669">
        <v>5</v>
      </c>
      <c r="AO669">
        <v>90</v>
      </c>
      <c r="AP669" t="s">
        <v>417</v>
      </c>
      <c r="AQ669" s="2">
        <v>90721</v>
      </c>
    </row>
    <row r="670" spans="1:43" x14ac:dyDescent="0.25">
      <c r="A670" t="s">
        <v>1955</v>
      </c>
      <c r="B670" t="s">
        <v>79</v>
      </c>
      <c r="C670" t="s">
        <v>468</v>
      </c>
      <c r="D670" t="s">
        <v>340</v>
      </c>
      <c r="E670" t="s">
        <v>496</v>
      </c>
      <c r="F670" t="s">
        <v>389</v>
      </c>
      <c r="G670" t="s">
        <v>390</v>
      </c>
      <c r="H670" t="s">
        <v>431</v>
      </c>
      <c r="I670" t="s">
        <v>492</v>
      </c>
      <c r="J670" s="1">
        <v>44859</v>
      </c>
      <c r="K670" s="1">
        <v>44894</v>
      </c>
      <c r="L670">
        <v>35</v>
      </c>
      <c r="M670" s="2">
        <v>24453</v>
      </c>
      <c r="N670" s="2">
        <v>44361</v>
      </c>
      <c r="O670" s="2">
        <v>19908</v>
      </c>
      <c r="P670">
        <v>0</v>
      </c>
      <c r="Q670">
        <v>475.1</v>
      </c>
      <c r="R670">
        <v>48</v>
      </c>
      <c r="S670" t="s">
        <v>393</v>
      </c>
      <c r="T670" t="s">
        <v>393</v>
      </c>
      <c r="U670" t="s">
        <v>395</v>
      </c>
      <c r="V670">
        <v>49</v>
      </c>
      <c r="W670" t="s">
        <v>1710</v>
      </c>
      <c r="X670">
        <v>43</v>
      </c>
      <c r="Y670" t="s">
        <v>449</v>
      </c>
      <c r="Z670" t="s">
        <v>1956</v>
      </c>
      <c r="AA670">
        <v>143</v>
      </c>
      <c r="AB670">
        <v>82</v>
      </c>
      <c r="AC670">
        <v>72</v>
      </c>
      <c r="AD670" t="s">
        <v>457</v>
      </c>
      <c r="AE670">
        <v>0</v>
      </c>
      <c r="AF670">
        <v>1</v>
      </c>
      <c r="AG670" t="s">
        <v>400</v>
      </c>
      <c r="AH670">
        <v>16.87</v>
      </c>
      <c r="AI670" t="s">
        <v>436</v>
      </c>
      <c r="AJ670">
        <v>72123</v>
      </c>
      <c r="AK670">
        <v>467900</v>
      </c>
      <c r="AL670" t="s">
        <v>416</v>
      </c>
      <c r="AM670">
        <v>13412</v>
      </c>
      <c r="AN670">
        <v>8</v>
      </c>
      <c r="AO670">
        <v>365</v>
      </c>
      <c r="AP670" t="s">
        <v>417</v>
      </c>
      <c r="AQ670" s="2">
        <v>19908</v>
      </c>
    </row>
    <row r="671" spans="1:43" x14ac:dyDescent="0.25">
      <c r="A671" t="s">
        <v>1957</v>
      </c>
      <c r="B671" t="s">
        <v>251</v>
      </c>
      <c r="C671" t="s">
        <v>439</v>
      </c>
      <c r="D671" t="s">
        <v>311</v>
      </c>
      <c r="E671" t="s">
        <v>453</v>
      </c>
      <c r="F671" t="s">
        <v>389</v>
      </c>
      <c r="G671" t="s">
        <v>430</v>
      </c>
      <c r="H671" t="s">
        <v>391</v>
      </c>
      <c r="I671" t="s">
        <v>392</v>
      </c>
      <c r="J671" s="1">
        <v>44678</v>
      </c>
      <c r="K671" s="1">
        <v>44699</v>
      </c>
      <c r="L671">
        <v>21</v>
      </c>
      <c r="M671" s="2">
        <v>355959</v>
      </c>
      <c r="N671" s="2">
        <v>337341</v>
      </c>
      <c r="O671" s="2">
        <v>-18618</v>
      </c>
      <c r="P671">
        <v>9</v>
      </c>
      <c r="Q671">
        <v>497.8</v>
      </c>
      <c r="R671">
        <v>27</v>
      </c>
      <c r="S671" t="s">
        <v>394</v>
      </c>
      <c r="T671" t="s">
        <v>503</v>
      </c>
      <c r="U671" t="s">
        <v>412</v>
      </c>
      <c r="V671">
        <v>0</v>
      </c>
      <c r="W671" t="s">
        <v>1958</v>
      </c>
      <c r="X671">
        <v>11</v>
      </c>
      <c r="Y671" t="s">
        <v>462</v>
      </c>
      <c r="Z671" t="s">
        <v>975</v>
      </c>
      <c r="AA671">
        <v>353</v>
      </c>
      <c r="AB671">
        <v>74</v>
      </c>
      <c r="AC671">
        <v>26</v>
      </c>
      <c r="AD671" t="s">
        <v>444</v>
      </c>
      <c r="AE671">
        <v>4</v>
      </c>
      <c r="AF671">
        <v>2</v>
      </c>
      <c r="AG671" t="s">
        <v>424</v>
      </c>
      <c r="AH671">
        <v>10.119999999999999</v>
      </c>
      <c r="AI671" t="s">
        <v>436</v>
      </c>
      <c r="AJ671">
        <v>0</v>
      </c>
      <c r="AK671">
        <v>345795</v>
      </c>
      <c r="AL671" t="s">
        <v>425</v>
      </c>
      <c r="AM671">
        <v>391647</v>
      </c>
      <c r="AN671">
        <v>0</v>
      </c>
      <c r="AO671">
        <v>30</v>
      </c>
      <c r="AP671" t="s">
        <v>417</v>
      </c>
      <c r="AQ671" s="2">
        <v>-18618</v>
      </c>
    </row>
    <row r="672" spans="1:43" x14ac:dyDescent="0.25">
      <c r="A672" t="s">
        <v>1959</v>
      </c>
      <c r="B672" t="s">
        <v>7</v>
      </c>
      <c r="C672" t="s">
        <v>481</v>
      </c>
      <c r="D672" t="s">
        <v>344</v>
      </c>
      <c r="E672" t="s">
        <v>406</v>
      </c>
      <c r="F672" t="s">
        <v>389</v>
      </c>
      <c r="G672" t="s">
        <v>430</v>
      </c>
      <c r="H672" t="s">
        <v>431</v>
      </c>
      <c r="I672" t="s">
        <v>492</v>
      </c>
      <c r="J672" s="1">
        <v>44658</v>
      </c>
      <c r="K672" s="1">
        <v>44707</v>
      </c>
      <c r="L672">
        <v>49</v>
      </c>
      <c r="M672" s="2">
        <v>346223</v>
      </c>
      <c r="N672" s="2">
        <v>361140</v>
      </c>
      <c r="O672" s="2">
        <v>14917</v>
      </c>
      <c r="P672">
        <v>16</v>
      </c>
      <c r="Q672">
        <v>887</v>
      </c>
      <c r="R672">
        <v>16</v>
      </c>
      <c r="S672" t="s">
        <v>394</v>
      </c>
      <c r="T672" t="s">
        <v>411</v>
      </c>
      <c r="U672" t="s">
        <v>395</v>
      </c>
      <c r="V672">
        <v>99</v>
      </c>
      <c r="W672" t="s">
        <v>1415</v>
      </c>
      <c r="X672">
        <v>45</v>
      </c>
      <c r="Y672" t="s">
        <v>462</v>
      </c>
      <c r="Z672" t="s">
        <v>824</v>
      </c>
      <c r="AA672">
        <v>494</v>
      </c>
      <c r="AB672">
        <v>35</v>
      </c>
      <c r="AC672">
        <v>55</v>
      </c>
      <c r="AD672" t="s">
        <v>399</v>
      </c>
      <c r="AE672">
        <v>16</v>
      </c>
      <c r="AF672">
        <v>8</v>
      </c>
      <c r="AG672" t="s">
        <v>400</v>
      </c>
      <c r="AH672">
        <v>17.03</v>
      </c>
      <c r="AI672" t="s">
        <v>436</v>
      </c>
      <c r="AJ672">
        <v>0</v>
      </c>
      <c r="AK672">
        <v>732945</v>
      </c>
      <c r="AL672" t="s">
        <v>416</v>
      </c>
      <c r="AM672">
        <v>341810</v>
      </c>
      <c r="AN672">
        <v>2</v>
      </c>
      <c r="AO672">
        <v>90</v>
      </c>
      <c r="AP672" t="s">
        <v>426</v>
      </c>
      <c r="AQ672" s="2">
        <v>14917</v>
      </c>
    </row>
    <row r="673" spans="1:43" x14ac:dyDescent="0.25">
      <c r="A673" t="s">
        <v>1960</v>
      </c>
      <c r="B673" t="s">
        <v>278</v>
      </c>
      <c r="C673" t="s">
        <v>428</v>
      </c>
      <c r="D673" t="s">
        <v>343</v>
      </c>
      <c r="E673" t="s">
        <v>460</v>
      </c>
      <c r="F673" t="s">
        <v>389</v>
      </c>
      <c r="G673" t="s">
        <v>390</v>
      </c>
      <c r="H673" t="s">
        <v>473</v>
      </c>
      <c r="I673" t="s">
        <v>392</v>
      </c>
      <c r="J673" s="1">
        <v>45691</v>
      </c>
      <c r="K673" s="1">
        <v>45734</v>
      </c>
      <c r="L673">
        <v>43</v>
      </c>
      <c r="M673" s="2">
        <v>432471</v>
      </c>
      <c r="N673" s="2">
        <v>500022</v>
      </c>
      <c r="O673" s="2">
        <v>67551</v>
      </c>
      <c r="P673">
        <v>2</v>
      </c>
      <c r="Q673">
        <v>213.3</v>
      </c>
      <c r="R673">
        <v>84</v>
      </c>
      <c r="S673" t="s">
        <v>411</v>
      </c>
      <c r="T673" t="s">
        <v>393</v>
      </c>
      <c r="U673" t="s">
        <v>395</v>
      </c>
      <c r="V673">
        <v>0</v>
      </c>
      <c r="W673" t="s">
        <v>565</v>
      </c>
      <c r="X673">
        <v>11</v>
      </c>
      <c r="Y673" t="s">
        <v>462</v>
      </c>
      <c r="Z673" t="s">
        <v>1961</v>
      </c>
      <c r="AA673">
        <v>223</v>
      </c>
      <c r="AB673">
        <v>109</v>
      </c>
      <c r="AC673">
        <v>34</v>
      </c>
      <c r="AD673" t="s">
        <v>435</v>
      </c>
      <c r="AE673">
        <v>2</v>
      </c>
      <c r="AF673">
        <v>4</v>
      </c>
      <c r="AG673" t="s">
        <v>451</v>
      </c>
      <c r="AH673">
        <v>1.05</v>
      </c>
      <c r="AI673" t="s">
        <v>479</v>
      </c>
      <c r="AJ673">
        <v>66169</v>
      </c>
      <c r="AK673">
        <v>249171</v>
      </c>
      <c r="AL673" t="s">
        <v>402</v>
      </c>
      <c r="AM673">
        <v>417478</v>
      </c>
      <c r="AN673">
        <v>8</v>
      </c>
      <c r="AO673">
        <v>30</v>
      </c>
      <c r="AP673" t="s">
        <v>445</v>
      </c>
      <c r="AQ673" s="2">
        <v>67551</v>
      </c>
    </row>
    <row r="674" spans="1:43" x14ac:dyDescent="0.25">
      <c r="A674" t="s">
        <v>1962</v>
      </c>
      <c r="B674" t="s">
        <v>103</v>
      </c>
      <c r="C674" t="s">
        <v>428</v>
      </c>
      <c r="D674" t="s">
        <v>338</v>
      </c>
      <c r="E674" t="s">
        <v>460</v>
      </c>
      <c r="F674" t="s">
        <v>419</v>
      </c>
      <c r="G674" t="s">
        <v>430</v>
      </c>
      <c r="H674" t="s">
        <v>391</v>
      </c>
      <c r="I674" t="s">
        <v>410</v>
      </c>
      <c r="J674" s="1">
        <v>45407</v>
      </c>
      <c r="K674" s="1">
        <v>45436</v>
      </c>
      <c r="L674">
        <v>29</v>
      </c>
      <c r="M674" s="2">
        <v>24026</v>
      </c>
      <c r="N674" s="2">
        <v>47070</v>
      </c>
      <c r="O674" s="2">
        <v>23044</v>
      </c>
      <c r="P674">
        <v>14</v>
      </c>
      <c r="Q674">
        <v>467.8</v>
      </c>
      <c r="R674">
        <v>75</v>
      </c>
      <c r="S674" t="s">
        <v>411</v>
      </c>
      <c r="T674" t="s">
        <v>411</v>
      </c>
      <c r="U674" t="s">
        <v>412</v>
      </c>
      <c r="V674">
        <v>89</v>
      </c>
      <c r="W674" t="s">
        <v>1083</v>
      </c>
      <c r="X674">
        <v>13</v>
      </c>
      <c r="Y674" t="s">
        <v>449</v>
      </c>
      <c r="Z674" t="s">
        <v>1687</v>
      </c>
      <c r="AA674">
        <v>248</v>
      </c>
      <c r="AB674">
        <v>13</v>
      </c>
      <c r="AC674">
        <v>86</v>
      </c>
      <c r="AD674" t="s">
        <v>457</v>
      </c>
      <c r="AE674">
        <v>14</v>
      </c>
      <c r="AF674">
        <v>2</v>
      </c>
      <c r="AG674" t="s">
        <v>400</v>
      </c>
      <c r="AH674">
        <v>10.74</v>
      </c>
      <c r="AI674" t="s">
        <v>401</v>
      </c>
      <c r="AJ674">
        <v>0</v>
      </c>
      <c r="AK674">
        <v>749461</v>
      </c>
      <c r="AL674" t="s">
        <v>402</v>
      </c>
      <c r="AM674">
        <v>73516</v>
      </c>
      <c r="AN674">
        <v>0</v>
      </c>
      <c r="AO674">
        <v>90</v>
      </c>
      <c r="AP674" t="s">
        <v>437</v>
      </c>
      <c r="AQ674" s="2">
        <v>23044</v>
      </c>
    </row>
    <row r="675" spans="1:43" x14ac:dyDescent="0.25">
      <c r="A675" t="s">
        <v>1963</v>
      </c>
      <c r="B675" t="s">
        <v>275</v>
      </c>
      <c r="C675" t="s">
        <v>405</v>
      </c>
      <c r="D675" t="s">
        <v>342</v>
      </c>
      <c r="E675" t="s">
        <v>406</v>
      </c>
      <c r="F675" t="s">
        <v>407</v>
      </c>
      <c r="G675" t="s">
        <v>390</v>
      </c>
      <c r="H675" t="s">
        <v>473</v>
      </c>
      <c r="I675" t="s">
        <v>432</v>
      </c>
      <c r="J675" s="1">
        <v>45195</v>
      </c>
      <c r="K675" s="1">
        <v>45212</v>
      </c>
      <c r="L675">
        <v>17</v>
      </c>
      <c r="M675" s="2">
        <v>129656</v>
      </c>
      <c r="N675" s="2">
        <v>137887</v>
      </c>
      <c r="O675" s="2">
        <v>8231</v>
      </c>
      <c r="P675">
        <v>0</v>
      </c>
      <c r="Q675">
        <v>130.30000000000001</v>
      </c>
      <c r="R675">
        <v>41</v>
      </c>
      <c r="S675" t="s">
        <v>393</v>
      </c>
      <c r="T675" t="s">
        <v>503</v>
      </c>
      <c r="U675" t="s">
        <v>416</v>
      </c>
      <c r="V675">
        <v>0</v>
      </c>
      <c r="W675" t="s">
        <v>1676</v>
      </c>
      <c r="X675">
        <v>24</v>
      </c>
      <c r="Y675" t="s">
        <v>397</v>
      </c>
      <c r="Z675" t="s">
        <v>1447</v>
      </c>
      <c r="AA675">
        <v>338</v>
      </c>
      <c r="AB675">
        <v>69</v>
      </c>
      <c r="AC675">
        <v>47</v>
      </c>
      <c r="AD675" t="s">
        <v>435</v>
      </c>
      <c r="AE675">
        <v>2</v>
      </c>
      <c r="AF675">
        <v>8</v>
      </c>
      <c r="AG675" t="s">
        <v>400</v>
      </c>
      <c r="AH675">
        <v>5.51</v>
      </c>
      <c r="AI675" t="s">
        <v>458</v>
      </c>
      <c r="AJ675">
        <v>0</v>
      </c>
      <c r="AK675">
        <v>543966</v>
      </c>
      <c r="AL675" t="s">
        <v>425</v>
      </c>
      <c r="AM675">
        <v>114733</v>
      </c>
      <c r="AN675">
        <v>2</v>
      </c>
      <c r="AO675">
        <v>365</v>
      </c>
      <c r="AP675" t="s">
        <v>445</v>
      </c>
      <c r="AQ675" s="2">
        <v>8231</v>
      </c>
    </row>
    <row r="676" spans="1:43" x14ac:dyDescent="0.25">
      <c r="A676" t="s">
        <v>1964</v>
      </c>
      <c r="B676" t="s">
        <v>298</v>
      </c>
      <c r="C676" t="s">
        <v>439</v>
      </c>
      <c r="D676" t="s">
        <v>331</v>
      </c>
      <c r="E676" t="s">
        <v>429</v>
      </c>
      <c r="F676" t="s">
        <v>407</v>
      </c>
      <c r="G676" t="s">
        <v>454</v>
      </c>
      <c r="H676" t="s">
        <v>473</v>
      </c>
      <c r="I676" t="s">
        <v>469</v>
      </c>
      <c r="J676" s="1">
        <v>44569</v>
      </c>
      <c r="K676" s="1">
        <v>44573</v>
      </c>
      <c r="L676">
        <v>4</v>
      </c>
      <c r="M676" s="2">
        <v>480336</v>
      </c>
      <c r="N676" s="2">
        <v>536599</v>
      </c>
      <c r="O676" s="2">
        <v>56263</v>
      </c>
      <c r="P676">
        <v>21</v>
      </c>
      <c r="Q676">
        <v>289.60000000000002</v>
      </c>
      <c r="R676">
        <v>46</v>
      </c>
      <c r="S676" t="s">
        <v>393</v>
      </c>
      <c r="T676" t="s">
        <v>394</v>
      </c>
      <c r="U676" t="s">
        <v>412</v>
      </c>
      <c r="V676">
        <v>72</v>
      </c>
      <c r="W676" t="s">
        <v>1965</v>
      </c>
      <c r="X676">
        <v>17</v>
      </c>
      <c r="Y676" t="s">
        <v>397</v>
      </c>
      <c r="Z676" t="s">
        <v>1134</v>
      </c>
      <c r="AA676">
        <v>296</v>
      </c>
      <c r="AB676">
        <v>11</v>
      </c>
      <c r="AC676">
        <v>47</v>
      </c>
      <c r="AD676" t="s">
        <v>444</v>
      </c>
      <c r="AE676">
        <v>12</v>
      </c>
      <c r="AF676">
        <v>5</v>
      </c>
      <c r="AG676" t="s">
        <v>415</v>
      </c>
      <c r="AH676">
        <v>9.2799999999999994</v>
      </c>
      <c r="AI676" t="s">
        <v>436</v>
      </c>
      <c r="AJ676">
        <v>0</v>
      </c>
      <c r="AK676">
        <v>618186</v>
      </c>
      <c r="AL676" t="s">
        <v>425</v>
      </c>
      <c r="AM676">
        <v>523404</v>
      </c>
      <c r="AN676">
        <v>1</v>
      </c>
      <c r="AO676">
        <v>30</v>
      </c>
      <c r="AP676" t="s">
        <v>445</v>
      </c>
      <c r="AQ676" s="2">
        <v>56263</v>
      </c>
    </row>
    <row r="677" spans="1:43" x14ac:dyDescent="0.25">
      <c r="A677" t="s">
        <v>1966</v>
      </c>
      <c r="B677" t="s">
        <v>46</v>
      </c>
      <c r="C677" t="s">
        <v>405</v>
      </c>
      <c r="D677" t="s">
        <v>321</v>
      </c>
      <c r="E677" t="s">
        <v>453</v>
      </c>
      <c r="F677" t="s">
        <v>485</v>
      </c>
      <c r="G677" t="s">
        <v>454</v>
      </c>
      <c r="H677" t="s">
        <v>409</v>
      </c>
      <c r="I677" t="s">
        <v>492</v>
      </c>
      <c r="J677" s="1">
        <v>45021</v>
      </c>
      <c r="K677" s="1">
        <v>45038</v>
      </c>
      <c r="L677">
        <v>17</v>
      </c>
      <c r="M677" s="2">
        <v>65238</v>
      </c>
      <c r="N677" s="2">
        <v>77782</v>
      </c>
      <c r="O677" s="2">
        <v>12544</v>
      </c>
      <c r="P677">
        <v>2</v>
      </c>
      <c r="Q677">
        <v>332.6</v>
      </c>
      <c r="R677">
        <v>85</v>
      </c>
      <c r="S677" t="s">
        <v>411</v>
      </c>
      <c r="T677" t="s">
        <v>503</v>
      </c>
      <c r="U677" t="s">
        <v>416</v>
      </c>
      <c r="V677">
        <v>78</v>
      </c>
      <c r="W677" t="s">
        <v>755</v>
      </c>
      <c r="X677">
        <v>15</v>
      </c>
      <c r="Y677" t="s">
        <v>397</v>
      </c>
      <c r="Z677" t="s">
        <v>1725</v>
      </c>
      <c r="AA677">
        <v>29</v>
      </c>
      <c r="AB677">
        <v>68</v>
      </c>
      <c r="AC677">
        <v>14</v>
      </c>
      <c r="AD677" t="s">
        <v>399</v>
      </c>
      <c r="AE677">
        <v>2</v>
      </c>
      <c r="AF677">
        <v>2</v>
      </c>
      <c r="AG677" t="s">
        <v>415</v>
      </c>
      <c r="AH677">
        <v>4.67</v>
      </c>
      <c r="AI677" t="s">
        <v>458</v>
      </c>
      <c r="AJ677">
        <v>0</v>
      </c>
      <c r="AK677">
        <v>402999</v>
      </c>
      <c r="AL677" t="s">
        <v>416</v>
      </c>
      <c r="AM677">
        <v>107083</v>
      </c>
      <c r="AN677">
        <v>7</v>
      </c>
      <c r="AO677">
        <v>365</v>
      </c>
      <c r="AP677" t="s">
        <v>417</v>
      </c>
      <c r="AQ677" s="2">
        <v>12544</v>
      </c>
    </row>
    <row r="678" spans="1:43" x14ac:dyDescent="0.25">
      <c r="A678" t="s">
        <v>1967</v>
      </c>
      <c r="B678" t="s">
        <v>34</v>
      </c>
      <c r="C678" t="s">
        <v>468</v>
      </c>
      <c r="D678" t="s">
        <v>341</v>
      </c>
      <c r="E678" t="s">
        <v>388</v>
      </c>
      <c r="F678" t="s">
        <v>485</v>
      </c>
      <c r="G678" t="s">
        <v>454</v>
      </c>
      <c r="H678" t="s">
        <v>409</v>
      </c>
      <c r="I678" t="s">
        <v>469</v>
      </c>
      <c r="J678" s="1">
        <v>45930</v>
      </c>
      <c r="K678" s="1">
        <v>45976</v>
      </c>
      <c r="L678">
        <v>46</v>
      </c>
      <c r="M678" s="2">
        <v>382858</v>
      </c>
      <c r="N678" s="2">
        <v>387150</v>
      </c>
      <c r="O678" s="2">
        <v>4292</v>
      </c>
      <c r="P678">
        <v>0</v>
      </c>
      <c r="Q678">
        <v>218.2</v>
      </c>
      <c r="R678">
        <v>22</v>
      </c>
      <c r="S678" t="s">
        <v>394</v>
      </c>
      <c r="T678" t="s">
        <v>393</v>
      </c>
      <c r="U678" t="s">
        <v>395</v>
      </c>
      <c r="V678">
        <v>90</v>
      </c>
      <c r="W678" t="s">
        <v>1968</v>
      </c>
      <c r="X678">
        <v>24</v>
      </c>
      <c r="Y678" t="s">
        <v>397</v>
      </c>
      <c r="Z678" t="s">
        <v>1969</v>
      </c>
      <c r="AA678">
        <v>1</v>
      </c>
      <c r="AB678">
        <v>112</v>
      </c>
      <c r="AC678">
        <v>29</v>
      </c>
      <c r="AD678" t="s">
        <v>399</v>
      </c>
      <c r="AE678">
        <v>12</v>
      </c>
      <c r="AF678">
        <v>6</v>
      </c>
      <c r="AG678" t="s">
        <v>451</v>
      </c>
      <c r="AH678">
        <v>8.92</v>
      </c>
      <c r="AI678" t="s">
        <v>436</v>
      </c>
      <c r="AJ678">
        <v>0</v>
      </c>
      <c r="AK678">
        <v>325491</v>
      </c>
      <c r="AL678" t="s">
        <v>416</v>
      </c>
      <c r="AM678">
        <v>430280</v>
      </c>
      <c r="AN678">
        <v>2</v>
      </c>
      <c r="AO678">
        <v>30</v>
      </c>
      <c r="AP678" t="s">
        <v>445</v>
      </c>
      <c r="AQ678" s="2">
        <v>4292</v>
      </c>
    </row>
    <row r="679" spans="1:43" x14ac:dyDescent="0.25">
      <c r="A679" t="s">
        <v>1970</v>
      </c>
      <c r="B679" t="s">
        <v>26</v>
      </c>
      <c r="C679" t="s">
        <v>481</v>
      </c>
      <c r="D679" t="s">
        <v>341</v>
      </c>
      <c r="E679" t="s">
        <v>453</v>
      </c>
      <c r="F679" t="s">
        <v>407</v>
      </c>
      <c r="G679" t="s">
        <v>390</v>
      </c>
      <c r="H679" t="s">
        <v>409</v>
      </c>
      <c r="I679" t="s">
        <v>410</v>
      </c>
      <c r="J679" s="1">
        <v>45383</v>
      </c>
      <c r="K679" s="1">
        <v>45428</v>
      </c>
      <c r="L679">
        <v>45</v>
      </c>
      <c r="M679" s="2">
        <v>316191</v>
      </c>
      <c r="N679" s="2">
        <v>351614</v>
      </c>
      <c r="O679" s="2">
        <v>35423</v>
      </c>
      <c r="P679">
        <v>16</v>
      </c>
      <c r="Q679">
        <v>785</v>
      </c>
      <c r="R679">
        <v>4</v>
      </c>
      <c r="S679" t="s">
        <v>394</v>
      </c>
      <c r="T679" t="s">
        <v>503</v>
      </c>
      <c r="U679" t="s">
        <v>395</v>
      </c>
      <c r="V679">
        <v>0</v>
      </c>
      <c r="W679" t="s">
        <v>1714</v>
      </c>
      <c r="X679">
        <v>24</v>
      </c>
      <c r="Y679" t="s">
        <v>449</v>
      </c>
      <c r="Z679" t="s">
        <v>1971</v>
      </c>
      <c r="AA679">
        <v>449</v>
      </c>
      <c r="AB679">
        <v>33</v>
      </c>
      <c r="AC679">
        <v>90</v>
      </c>
      <c r="AD679" t="s">
        <v>444</v>
      </c>
      <c r="AE679">
        <v>19</v>
      </c>
      <c r="AF679">
        <v>8</v>
      </c>
      <c r="AG679" t="s">
        <v>424</v>
      </c>
      <c r="AH679">
        <v>9.99</v>
      </c>
      <c r="AI679" t="s">
        <v>436</v>
      </c>
      <c r="AJ679">
        <v>0</v>
      </c>
      <c r="AK679">
        <v>784454</v>
      </c>
      <c r="AL679" t="s">
        <v>425</v>
      </c>
      <c r="AM679">
        <v>316111</v>
      </c>
      <c r="AN679">
        <v>0</v>
      </c>
      <c r="AO679">
        <v>180</v>
      </c>
      <c r="AP679" t="s">
        <v>417</v>
      </c>
      <c r="AQ679" s="2">
        <v>35423</v>
      </c>
    </row>
    <row r="680" spans="1:43" x14ac:dyDescent="0.25">
      <c r="A680" t="s">
        <v>1972</v>
      </c>
      <c r="B680" t="s">
        <v>74</v>
      </c>
      <c r="C680" t="s">
        <v>387</v>
      </c>
      <c r="D680" t="s">
        <v>315</v>
      </c>
      <c r="E680" t="s">
        <v>406</v>
      </c>
      <c r="F680" t="s">
        <v>389</v>
      </c>
      <c r="G680" t="s">
        <v>408</v>
      </c>
      <c r="H680" t="s">
        <v>420</v>
      </c>
      <c r="I680" t="s">
        <v>392</v>
      </c>
      <c r="J680" s="1">
        <v>45833</v>
      </c>
      <c r="K680" s="1">
        <v>45840</v>
      </c>
      <c r="L680">
        <v>7</v>
      </c>
      <c r="M680" s="2">
        <v>43748</v>
      </c>
      <c r="N680" s="2">
        <v>106543</v>
      </c>
      <c r="O680" s="2">
        <v>62795</v>
      </c>
      <c r="P680">
        <v>7</v>
      </c>
      <c r="Q680">
        <v>282.2</v>
      </c>
      <c r="R680">
        <v>87</v>
      </c>
      <c r="S680" t="s">
        <v>411</v>
      </c>
      <c r="T680" t="s">
        <v>393</v>
      </c>
      <c r="U680" t="s">
        <v>416</v>
      </c>
      <c r="V680">
        <v>99</v>
      </c>
      <c r="W680" t="s">
        <v>1973</v>
      </c>
      <c r="X680">
        <v>44</v>
      </c>
      <c r="Y680" t="s">
        <v>462</v>
      </c>
      <c r="Z680" t="s">
        <v>884</v>
      </c>
      <c r="AA680">
        <v>326</v>
      </c>
      <c r="AB680">
        <v>119</v>
      </c>
      <c r="AC680">
        <v>40</v>
      </c>
      <c r="AD680" t="s">
        <v>457</v>
      </c>
      <c r="AE680">
        <v>21</v>
      </c>
      <c r="AF680">
        <v>1</v>
      </c>
      <c r="AG680" t="s">
        <v>400</v>
      </c>
      <c r="AH680">
        <v>7.17</v>
      </c>
      <c r="AI680" t="s">
        <v>479</v>
      </c>
      <c r="AJ680">
        <v>0</v>
      </c>
      <c r="AK680">
        <v>79665</v>
      </c>
      <c r="AL680" t="s">
        <v>402</v>
      </c>
      <c r="AM680">
        <v>52118</v>
      </c>
      <c r="AN680">
        <v>10</v>
      </c>
      <c r="AO680">
        <v>90</v>
      </c>
      <c r="AP680" t="s">
        <v>437</v>
      </c>
      <c r="AQ680" s="2">
        <v>62795</v>
      </c>
    </row>
    <row r="681" spans="1:43" x14ac:dyDescent="0.25">
      <c r="A681" t="s">
        <v>1974</v>
      </c>
      <c r="B681" t="s">
        <v>92</v>
      </c>
      <c r="C681" t="s">
        <v>428</v>
      </c>
      <c r="D681" t="s">
        <v>316</v>
      </c>
      <c r="E681" t="s">
        <v>496</v>
      </c>
      <c r="F681" t="s">
        <v>389</v>
      </c>
      <c r="G681" t="s">
        <v>390</v>
      </c>
      <c r="H681" t="s">
        <v>431</v>
      </c>
      <c r="I681" t="s">
        <v>392</v>
      </c>
      <c r="J681" s="1">
        <v>45646</v>
      </c>
      <c r="K681" s="1">
        <v>45683</v>
      </c>
      <c r="L681">
        <v>37</v>
      </c>
      <c r="M681" s="2">
        <v>428010</v>
      </c>
      <c r="N681" s="2">
        <v>500423</v>
      </c>
      <c r="O681" s="2">
        <v>72413</v>
      </c>
      <c r="P681">
        <v>7</v>
      </c>
      <c r="Q681">
        <v>523.4</v>
      </c>
      <c r="R681">
        <v>38</v>
      </c>
      <c r="S681" t="s">
        <v>393</v>
      </c>
      <c r="T681" t="s">
        <v>394</v>
      </c>
      <c r="U681" t="s">
        <v>395</v>
      </c>
      <c r="V681">
        <v>72</v>
      </c>
      <c r="W681" t="s">
        <v>1975</v>
      </c>
      <c r="X681">
        <v>4</v>
      </c>
      <c r="Y681" t="s">
        <v>422</v>
      </c>
      <c r="Z681" t="s">
        <v>622</v>
      </c>
      <c r="AA681">
        <v>355</v>
      </c>
      <c r="AB681">
        <v>76</v>
      </c>
      <c r="AC681">
        <v>87</v>
      </c>
      <c r="AD681" t="s">
        <v>399</v>
      </c>
      <c r="AE681">
        <v>12</v>
      </c>
      <c r="AF681">
        <v>6</v>
      </c>
      <c r="AG681" t="s">
        <v>415</v>
      </c>
      <c r="AH681">
        <v>5.99</v>
      </c>
      <c r="AI681" t="s">
        <v>401</v>
      </c>
      <c r="AJ681">
        <v>75550</v>
      </c>
      <c r="AK681">
        <v>768644</v>
      </c>
      <c r="AL681" t="s">
        <v>416</v>
      </c>
      <c r="AM681">
        <v>439687</v>
      </c>
      <c r="AN681">
        <v>2</v>
      </c>
      <c r="AO681">
        <v>90</v>
      </c>
      <c r="AP681" t="s">
        <v>403</v>
      </c>
      <c r="AQ681" s="2">
        <v>72413</v>
      </c>
    </row>
    <row r="682" spans="1:43" x14ac:dyDescent="0.25">
      <c r="A682" t="s">
        <v>1976</v>
      </c>
      <c r="B682" t="s">
        <v>195</v>
      </c>
      <c r="C682" t="s">
        <v>481</v>
      </c>
      <c r="D682" t="s">
        <v>323</v>
      </c>
      <c r="E682" t="s">
        <v>496</v>
      </c>
      <c r="F682" t="s">
        <v>440</v>
      </c>
      <c r="G682" t="s">
        <v>430</v>
      </c>
      <c r="H682" t="s">
        <v>409</v>
      </c>
      <c r="I682" t="s">
        <v>469</v>
      </c>
      <c r="J682" s="1">
        <v>44599</v>
      </c>
      <c r="K682" s="1">
        <v>44641</v>
      </c>
      <c r="L682">
        <v>42</v>
      </c>
      <c r="M682" s="2">
        <v>117608</v>
      </c>
      <c r="N682" s="2">
        <v>114752</v>
      </c>
      <c r="O682" s="2">
        <v>-2856</v>
      </c>
      <c r="P682">
        <v>9</v>
      </c>
      <c r="Q682">
        <v>385.5</v>
      </c>
      <c r="R682">
        <v>25</v>
      </c>
      <c r="S682" t="s">
        <v>394</v>
      </c>
      <c r="T682" t="s">
        <v>393</v>
      </c>
      <c r="U682" t="s">
        <v>412</v>
      </c>
      <c r="V682">
        <v>0</v>
      </c>
      <c r="W682" t="s">
        <v>1977</v>
      </c>
      <c r="X682">
        <v>21</v>
      </c>
      <c r="Y682" t="s">
        <v>462</v>
      </c>
      <c r="Z682" t="s">
        <v>622</v>
      </c>
      <c r="AA682">
        <v>262</v>
      </c>
      <c r="AB682">
        <v>72</v>
      </c>
      <c r="AC682">
        <v>19</v>
      </c>
      <c r="AD682" t="s">
        <v>444</v>
      </c>
      <c r="AE682">
        <v>9</v>
      </c>
      <c r="AF682">
        <v>4</v>
      </c>
      <c r="AG682" t="s">
        <v>400</v>
      </c>
      <c r="AH682">
        <v>0.79</v>
      </c>
      <c r="AI682" t="s">
        <v>458</v>
      </c>
      <c r="AJ682">
        <v>0</v>
      </c>
      <c r="AK682">
        <v>67472</v>
      </c>
      <c r="AL682" t="s">
        <v>425</v>
      </c>
      <c r="AM682">
        <v>131726</v>
      </c>
      <c r="AN682">
        <v>12</v>
      </c>
      <c r="AO682">
        <v>365</v>
      </c>
      <c r="AP682" t="s">
        <v>437</v>
      </c>
      <c r="AQ682" s="2">
        <v>-2856</v>
      </c>
    </row>
    <row r="683" spans="1:43" x14ac:dyDescent="0.25">
      <c r="A683" t="s">
        <v>1978</v>
      </c>
      <c r="B683" t="s">
        <v>212</v>
      </c>
      <c r="C683" t="s">
        <v>439</v>
      </c>
      <c r="D683" t="s">
        <v>330</v>
      </c>
      <c r="E683" t="s">
        <v>496</v>
      </c>
      <c r="F683" t="s">
        <v>389</v>
      </c>
      <c r="G683" t="s">
        <v>408</v>
      </c>
      <c r="H683" t="s">
        <v>431</v>
      </c>
      <c r="I683" t="s">
        <v>492</v>
      </c>
      <c r="J683" s="1">
        <v>45372</v>
      </c>
      <c r="K683" s="1">
        <v>45421</v>
      </c>
      <c r="L683">
        <v>49</v>
      </c>
      <c r="M683" s="2">
        <v>270947</v>
      </c>
      <c r="N683" s="2">
        <v>330371</v>
      </c>
      <c r="O683" s="2">
        <v>59424</v>
      </c>
      <c r="P683">
        <v>4</v>
      </c>
      <c r="Q683">
        <v>11.7</v>
      </c>
      <c r="R683">
        <v>50</v>
      </c>
      <c r="S683" t="s">
        <v>393</v>
      </c>
      <c r="T683" t="s">
        <v>503</v>
      </c>
      <c r="U683" t="s">
        <v>416</v>
      </c>
      <c r="V683">
        <v>64</v>
      </c>
      <c r="W683" t="s">
        <v>736</v>
      </c>
      <c r="X683">
        <v>24</v>
      </c>
      <c r="Y683" t="s">
        <v>449</v>
      </c>
      <c r="Z683" t="s">
        <v>596</v>
      </c>
      <c r="AA683">
        <v>150</v>
      </c>
      <c r="AB683">
        <v>87</v>
      </c>
      <c r="AC683">
        <v>3</v>
      </c>
      <c r="AD683" t="s">
        <v>399</v>
      </c>
      <c r="AE683">
        <v>0</v>
      </c>
      <c r="AF683">
        <v>6</v>
      </c>
      <c r="AG683" t="s">
        <v>451</v>
      </c>
      <c r="AH683">
        <v>13.78</v>
      </c>
      <c r="AI683" t="s">
        <v>458</v>
      </c>
      <c r="AJ683">
        <v>0</v>
      </c>
      <c r="AK683">
        <v>312358</v>
      </c>
      <c r="AL683" t="s">
        <v>425</v>
      </c>
      <c r="AM683">
        <v>293724</v>
      </c>
      <c r="AN683">
        <v>3</v>
      </c>
      <c r="AO683">
        <v>30</v>
      </c>
      <c r="AP683" t="s">
        <v>426</v>
      </c>
      <c r="AQ683" s="2">
        <v>59424</v>
      </c>
    </row>
    <row r="684" spans="1:43" x14ac:dyDescent="0.25">
      <c r="A684" t="s">
        <v>1979</v>
      </c>
      <c r="B684" t="s">
        <v>143</v>
      </c>
      <c r="C684" t="s">
        <v>428</v>
      </c>
      <c r="D684" t="s">
        <v>338</v>
      </c>
      <c r="E684" t="s">
        <v>460</v>
      </c>
      <c r="F684" t="s">
        <v>485</v>
      </c>
      <c r="G684" t="s">
        <v>454</v>
      </c>
      <c r="H684" t="s">
        <v>409</v>
      </c>
      <c r="I684" t="s">
        <v>492</v>
      </c>
      <c r="J684" s="1">
        <v>45615</v>
      </c>
      <c r="K684" s="1">
        <v>45614</v>
      </c>
      <c r="L684">
        <v>-1</v>
      </c>
      <c r="M684" s="2">
        <v>211361</v>
      </c>
      <c r="N684" s="2">
        <v>322875</v>
      </c>
      <c r="O684" s="2">
        <v>111514</v>
      </c>
      <c r="P684">
        <v>21</v>
      </c>
      <c r="Q684">
        <v>847</v>
      </c>
      <c r="R684">
        <v>19</v>
      </c>
      <c r="S684" t="s">
        <v>394</v>
      </c>
      <c r="T684" t="s">
        <v>503</v>
      </c>
      <c r="U684" t="s">
        <v>412</v>
      </c>
      <c r="V684">
        <v>75</v>
      </c>
      <c r="W684" t="s">
        <v>1980</v>
      </c>
      <c r="X684">
        <v>40</v>
      </c>
      <c r="Y684" t="s">
        <v>397</v>
      </c>
      <c r="Z684" t="s">
        <v>1496</v>
      </c>
      <c r="AA684">
        <v>118</v>
      </c>
      <c r="AB684">
        <v>38</v>
      </c>
      <c r="AC684">
        <v>55</v>
      </c>
      <c r="AD684" t="s">
        <v>399</v>
      </c>
      <c r="AE684">
        <v>7</v>
      </c>
      <c r="AF684">
        <v>2</v>
      </c>
      <c r="AG684" t="s">
        <v>424</v>
      </c>
      <c r="AH684">
        <v>5.92</v>
      </c>
      <c r="AI684" t="s">
        <v>401</v>
      </c>
      <c r="AJ684">
        <v>47234</v>
      </c>
      <c r="AK684">
        <v>259604</v>
      </c>
      <c r="AL684" t="s">
        <v>416</v>
      </c>
      <c r="AM684">
        <v>203337</v>
      </c>
      <c r="AN684">
        <v>2</v>
      </c>
      <c r="AO684">
        <v>90</v>
      </c>
      <c r="AP684" t="s">
        <v>426</v>
      </c>
      <c r="AQ684" s="2">
        <v>111514</v>
      </c>
    </row>
    <row r="685" spans="1:43" x14ac:dyDescent="0.25">
      <c r="A685" t="s">
        <v>1981</v>
      </c>
      <c r="B685" t="s">
        <v>278</v>
      </c>
      <c r="C685" t="s">
        <v>405</v>
      </c>
      <c r="D685" t="s">
        <v>335</v>
      </c>
      <c r="E685" t="s">
        <v>453</v>
      </c>
      <c r="F685" t="s">
        <v>485</v>
      </c>
      <c r="G685" t="s">
        <v>390</v>
      </c>
      <c r="H685" t="s">
        <v>473</v>
      </c>
      <c r="I685" t="s">
        <v>432</v>
      </c>
      <c r="J685" s="1">
        <v>45487</v>
      </c>
      <c r="K685" s="1">
        <v>45509</v>
      </c>
      <c r="L685">
        <v>22</v>
      </c>
      <c r="M685" s="2">
        <v>361820</v>
      </c>
      <c r="N685" s="2">
        <v>428368</v>
      </c>
      <c r="O685" s="2">
        <v>66548</v>
      </c>
      <c r="P685">
        <v>9</v>
      </c>
      <c r="Q685">
        <v>379.2</v>
      </c>
      <c r="R685">
        <v>31</v>
      </c>
      <c r="S685" t="s">
        <v>393</v>
      </c>
      <c r="T685" t="s">
        <v>394</v>
      </c>
      <c r="U685" t="s">
        <v>395</v>
      </c>
      <c r="V685">
        <v>0</v>
      </c>
      <c r="W685" t="s">
        <v>1847</v>
      </c>
      <c r="X685">
        <v>20</v>
      </c>
      <c r="Y685" t="s">
        <v>442</v>
      </c>
      <c r="Z685" t="s">
        <v>1982</v>
      </c>
      <c r="AA685">
        <v>167</v>
      </c>
      <c r="AB685">
        <v>50</v>
      </c>
      <c r="AC685">
        <v>68</v>
      </c>
      <c r="AD685" t="s">
        <v>399</v>
      </c>
      <c r="AE685">
        <v>14</v>
      </c>
      <c r="AF685">
        <v>1</v>
      </c>
      <c r="AG685" t="s">
        <v>400</v>
      </c>
      <c r="AH685">
        <v>14.34</v>
      </c>
      <c r="AI685" t="s">
        <v>479</v>
      </c>
      <c r="AJ685">
        <v>0</v>
      </c>
      <c r="AK685">
        <v>638327</v>
      </c>
      <c r="AL685" t="s">
        <v>416</v>
      </c>
      <c r="AM685">
        <v>385471</v>
      </c>
      <c r="AN685">
        <v>1</v>
      </c>
      <c r="AO685">
        <v>180</v>
      </c>
      <c r="AP685" t="s">
        <v>445</v>
      </c>
      <c r="AQ685" s="2">
        <v>66548</v>
      </c>
    </row>
    <row r="686" spans="1:43" x14ac:dyDescent="0.25">
      <c r="A686" t="s">
        <v>1983</v>
      </c>
      <c r="B686" t="s">
        <v>293</v>
      </c>
      <c r="C686" t="s">
        <v>468</v>
      </c>
      <c r="D686" t="s">
        <v>339</v>
      </c>
      <c r="E686" t="s">
        <v>406</v>
      </c>
      <c r="F686" t="s">
        <v>440</v>
      </c>
      <c r="G686" t="s">
        <v>408</v>
      </c>
      <c r="H686" t="s">
        <v>391</v>
      </c>
      <c r="I686" t="s">
        <v>410</v>
      </c>
      <c r="J686" s="1">
        <v>45455</v>
      </c>
      <c r="K686" s="1">
        <v>45498</v>
      </c>
      <c r="L686">
        <v>43</v>
      </c>
      <c r="M686" s="2">
        <v>249221</v>
      </c>
      <c r="N686" s="2">
        <v>352928</v>
      </c>
      <c r="O686" s="2">
        <v>103707</v>
      </c>
      <c r="P686">
        <v>4</v>
      </c>
      <c r="Q686">
        <v>38.9</v>
      </c>
      <c r="R686">
        <v>13</v>
      </c>
      <c r="S686" t="s">
        <v>394</v>
      </c>
      <c r="T686" t="s">
        <v>503</v>
      </c>
      <c r="U686" t="s">
        <v>416</v>
      </c>
      <c r="V686">
        <v>93</v>
      </c>
      <c r="W686" t="s">
        <v>1022</v>
      </c>
      <c r="X686">
        <v>44</v>
      </c>
      <c r="Y686" t="s">
        <v>422</v>
      </c>
      <c r="Z686" t="s">
        <v>996</v>
      </c>
      <c r="AA686">
        <v>372</v>
      </c>
      <c r="AB686">
        <v>53</v>
      </c>
      <c r="AC686">
        <v>61</v>
      </c>
      <c r="AD686" t="s">
        <v>444</v>
      </c>
      <c r="AE686">
        <v>0</v>
      </c>
      <c r="AF686">
        <v>1</v>
      </c>
      <c r="AG686" t="s">
        <v>424</v>
      </c>
      <c r="AH686">
        <v>4.6900000000000004</v>
      </c>
      <c r="AI686" t="s">
        <v>458</v>
      </c>
      <c r="AJ686">
        <v>0</v>
      </c>
      <c r="AK686">
        <v>122913</v>
      </c>
      <c r="AL686" t="s">
        <v>402</v>
      </c>
      <c r="AM686">
        <v>283432</v>
      </c>
      <c r="AN686">
        <v>10</v>
      </c>
      <c r="AO686">
        <v>90</v>
      </c>
      <c r="AP686" t="s">
        <v>426</v>
      </c>
      <c r="AQ686" s="2">
        <v>103707</v>
      </c>
    </row>
    <row r="687" spans="1:43" x14ac:dyDescent="0.25">
      <c r="A687" t="s">
        <v>1984</v>
      </c>
      <c r="B687" t="s">
        <v>66</v>
      </c>
      <c r="C687" t="s">
        <v>439</v>
      </c>
      <c r="D687" t="s">
        <v>324</v>
      </c>
      <c r="E687" t="s">
        <v>460</v>
      </c>
      <c r="F687" t="s">
        <v>389</v>
      </c>
      <c r="G687" t="s">
        <v>454</v>
      </c>
      <c r="H687" t="s">
        <v>420</v>
      </c>
      <c r="I687" t="s">
        <v>492</v>
      </c>
      <c r="J687" s="1">
        <v>45323</v>
      </c>
      <c r="K687" s="1">
        <v>45356</v>
      </c>
      <c r="L687">
        <v>33</v>
      </c>
      <c r="M687" s="2">
        <v>289497</v>
      </c>
      <c r="N687" s="2">
        <v>255442</v>
      </c>
      <c r="O687" s="2">
        <v>-34055</v>
      </c>
      <c r="P687">
        <v>9</v>
      </c>
      <c r="Q687">
        <v>401.9</v>
      </c>
      <c r="R687">
        <v>51</v>
      </c>
      <c r="S687" t="s">
        <v>393</v>
      </c>
      <c r="T687" t="s">
        <v>503</v>
      </c>
      <c r="U687" t="s">
        <v>395</v>
      </c>
      <c r="V687">
        <v>0</v>
      </c>
      <c r="W687" t="s">
        <v>1985</v>
      </c>
      <c r="X687">
        <v>13</v>
      </c>
      <c r="Y687" t="s">
        <v>397</v>
      </c>
      <c r="Z687" t="s">
        <v>1017</v>
      </c>
      <c r="AA687">
        <v>25</v>
      </c>
      <c r="AB687">
        <v>12</v>
      </c>
      <c r="AC687">
        <v>85</v>
      </c>
      <c r="AD687" t="s">
        <v>435</v>
      </c>
      <c r="AE687">
        <v>4</v>
      </c>
      <c r="AF687">
        <v>3</v>
      </c>
      <c r="AG687" t="s">
        <v>415</v>
      </c>
      <c r="AH687">
        <v>10.199999999999999</v>
      </c>
      <c r="AI687" t="s">
        <v>436</v>
      </c>
      <c r="AJ687">
        <v>0</v>
      </c>
      <c r="AK687">
        <v>982726</v>
      </c>
      <c r="AL687" t="s">
        <v>402</v>
      </c>
      <c r="AM687">
        <v>278060</v>
      </c>
      <c r="AN687">
        <v>0</v>
      </c>
      <c r="AO687">
        <v>365</v>
      </c>
      <c r="AP687" t="s">
        <v>417</v>
      </c>
      <c r="AQ687" s="2">
        <v>-34055</v>
      </c>
    </row>
    <row r="688" spans="1:43" x14ac:dyDescent="0.25">
      <c r="A688" t="s">
        <v>1986</v>
      </c>
      <c r="B688" t="s">
        <v>78</v>
      </c>
      <c r="C688" t="s">
        <v>481</v>
      </c>
      <c r="D688" t="s">
        <v>327</v>
      </c>
      <c r="E688" t="s">
        <v>429</v>
      </c>
      <c r="F688" t="s">
        <v>407</v>
      </c>
      <c r="G688" t="s">
        <v>408</v>
      </c>
      <c r="H688" t="s">
        <v>473</v>
      </c>
      <c r="I688" t="s">
        <v>410</v>
      </c>
      <c r="J688" s="1">
        <v>45632</v>
      </c>
      <c r="K688" s="1">
        <v>45692</v>
      </c>
      <c r="L688">
        <v>60</v>
      </c>
      <c r="M688" s="2">
        <v>408849</v>
      </c>
      <c r="N688" s="2">
        <v>434539</v>
      </c>
      <c r="O688" s="2">
        <v>25690</v>
      </c>
      <c r="P688">
        <v>0</v>
      </c>
      <c r="Q688">
        <v>6.7</v>
      </c>
      <c r="R688">
        <v>52</v>
      </c>
      <c r="S688" t="s">
        <v>393</v>
      </c>
      <c r="T688" t="s">
        <v>393</v>
      </c>
      <c r="U688" t="s">
        <v>412</v>
      </c>
      <c r="V688">
        <v>53</v>
      </c>
      <c r="W688" t="s">
        <v>1117</v>
      </c>
      <c r="X688">
        <v>7</v>
      </c>
      <c r="Y688" t="s">
        <v>422</v>
      </c>
      <c r="Z688" t="s">
        <v>398</v>
      </c>
      <c r="AA688">
        <v>287</v>
      </c>
      <c r="AB688">
        <v>64</v>
      </c>
      <c r="AC688">
        <v>23</v>
      </c>
      <c r="AD688" t="s">
        <v>435</v>
      </c>
      <c r="AE688">
        <v>21</v>
      </c>
      <c r="AF688">
        <v>5</v>
      </c>
      <c r="AG688" t="s">
        <v>424</v>
      </c>
      <c r="AH688">
        <v>3.32</v>
      </c>
      <c r="AI688" t="s">
        <v>436</v>
      </c>
      <c r="AJ688">
        <v>0</v>
      </c>
      <c r="AK688">
        <v>694103</v>
      </c>
      <c r="AL688" t="s">
        <v>416</v>
      </c>
      <c r="AM688">
        <v>441963</v>
      </c>
      <c r="AN688">
        <v>3</v>
      </c>
      <c r="AO688">
        <v>30</v>
      </c>
      <c r="AP688" t="s">
        <v>403</v>
      </c>
      <c r="AQ688" s="2">
        <v>25690</v>
      </c>
    </row>
    <row r="689" spans="1:43" x14ac:dyDescent="0.25">
      <c r="A689" t="s">
        <v>1987</v>
      </c>
      <c r="B689" t="s">
        <v>213</v>
      </c>
      <c r="C689" t="s">
        <v>387</v>
      </c>
      <c r="D689" t="s">
        <v>332</v>
      </c>
      <c r="E689" t="s">
        <v>453</v>
      </c>
      <c r="F689" t="s">
        <v>440</v>
      </c>
      <c r="G689" t="s">
        <v>430</v>
      </c>
      <c r="H689" t="s">
        <v>420</v>
      </c>
      <c r="I689" t="s">
        <v>410</v>
      </c>
      <c r="J689" s="1">
        <v>44718</v>
      </c>
      <c r="K689" s="1">
        <v>44766</v>
      </c>
      <c r="L689">
        <v>48</v>
      </c>
      <c r="M689" s="2">
        <v>257701</v>
      </c>
      <c r="N689" s="2">
        <v>219558</v>
      </c>
      <c r="O689" s="2">
        <v>-38143</v>
      </c>
      <c r="P689">
        <v>16</v>
      </c>
      <c r="Q689">
        <v>191.5</v>
      </c>
      <c r="R689">
        <v>57</v>
      </c>
      <c r="S689" t="s">
        <v>393</v>
      </c>
      <c r="T689" t="s">
        <v>411</v>
      </c>
      <c r="U689" t="s">
        <v>395</v>
      </c>
      <c r="V689">
        <v>60</v>
      </c>
      <c r="W689" t="s">
        <v>1626</v>
      </c>
      <c r="X689">
        <v>20</v>
      </c>
      <c r="Y689" t="s">
        <v>462</v>
      </c>
      <c r="Z689" t="s">
        <v>1988</v>
      </c>
      <c r="AA689">
        <v>257</v>
      </c>
      <c r="AB689">
        <v>85</v>
      </c>
      <c r="AC689">
        <v>75</v>
      </c>
      <c r="AD689" t="s">
        <v>444</v>
      </c>
      <c r="AE689">
        <v>19</v>
      </c>
      <c r="AF689">
        <v>8</v>
      </c>
      <c r="AG689" t="s">
        <v>400</v>
      </c>
      <c r="AH689">
        <v>9.7799999999999994</v>
      </c>
      <c r="AI689" t="s">
        <v>436</v>
      </c>
      <c r="AJ689">
        <v>0</v>
      </c>
      <c r="AK689">
        <v>424658</v>
      </c>
      <c r="AL689" t="s">
        <v>425</v>
      </c>
      <c r="AM689">
        <v>306870</v>
      </c>
      <c r="AN689">
        <v>10</v>
      </c>
      <c r="AO689">
        <v>365</v>
      </c>
      <c r="AP689" t="s">
        <v>437</v>
      </c>
      <c r="AQ689" s="2">
        <v>-38143</v>
      </c>
    </row>
    <row r="690" spans="1:43" x14ac:dyDescent="0.25">
      <c r="A690" t="s">
        <v>1989</v>
      </c>
      <c r="B690" t="s">
        <v>203</v>
      </c>
      <c r="C690" t="s">
        <v>481</v>
      </c>
      <c r="D690" t="s">
        <v>339</v>
      </c>
      <c r="E690" t="s">
        <v>429</v>
      </c>
      <c r="F690" t="s">
        <v>485</v>
      </c>
      <c r="G690" t="s">
        <v>390</v>
      </c>
      <c r="H690" t="s">
        <v>391</v>
      </c>
      <c r="I690" t="s">
        <v>492</v>
      </c>
      <c r="J690" s="1">
        <v>45037</v>
      </c>
      <c r="K690" s="1">
        <v>45064</v>
      </c>
      <c r="L690">
        <v>27</v>
      </c>
      <c r="M690" s="2">
        <v>134004</v>
      </c>
      <c r="N690" s="2">
        <v>249295</v>
      </c>
      <c r="O690" s="2">
        <v>115291</v>
      </c>
      <c r="P690">
        <v>7</v>
      </c>
      <c r="Q690">
        <v>666.9</v>
      </c>
      <c r="R690">
        <v>64</v>
      </c>
      <c r="S690" t="s">
        <v>411</v>
      </c>
      <c r="T690" t="s">
        <v>503</v>
      </c>
      <c r="U690" t="s">
        <v>395</v>
      </c>
      <c r="V690">
        <v>0</v>
      </c>
      <c r="W690" t="s">
        <v>1990</v>
      </c>
      <c r="X690">
        <v>26</v>
      </c>
      <c r="Y690" t="s">
        <v>449</v>
      </c>
      <c r="Z690" t="s">
        <v>1991</v>
      </c>
      <c r="AA690">
        <v>296</v>
      </c>
      <c r="AB690">
        <v>32</v>
      </c>
      <c r="AC690">
        <v>48</v>
      </c>
      <c r="AD690" t="s">
        <v>457</v>
      </c>
      <c r="AE690">
        <v>4</v>
      </c>
      <c r="AF690">
        <v>5</v>
      </c>
      <c r="AG690" t="s">
        <v>451</v>
      </c>
      <c r="AH690">
        <v>10.5</v>
      </c>
      <c r="AI690" t="s">
        <v>401</v>
      </c>
      <c r="AJ690">
        <v>0</v>
      </c>
      <c r="AK690">
        <v>866470</v>
      </c>
      <c r="AL690" t="s">
        <v>402</v>
      </c>
      <c r="AM690">
        <v>129942</v>
      </c>
      <c r="AN690">
        <v>3</v>
      </c>
      <c r="AO690">
        <v>180</v>
      </c>
      <c r="AP690" t="s">
        <v>417</v>
      </c>
      <c r="AQ690" s="2">
        <v>115291</v>
      </c>
    </row>
    <row r="691" spans="1:43" x14ac:dyDescent="0.25">
      <c r="A691" t="s">
        <v>1992</v>
      </c>
      <c r="B691" t="s">
        <v>39</v>
      </c>
      <c r="C691" t="s">
        <v>428</v>
      </c>
      <c r="D691" t="s">
        <v>322</v>
      </c>
      <c r="E691" t="s">
        <v>496</v>
      </c>
      <c r="F691" t="s">
        <v>419</v>
      </c>
      <c r="G691" t="s">
        <v>430</v>
      </c>
      <c r="H691" t="s">
        <v>420</v>
      </c>
      <c r="I691" t="s">
        <v>410</v>
      </c>
      <c r="J691" s="1">
        <v>45407</v>
      </c>
      <c r="K691" s="1">
        <v>45445</v>
      </c>
      <c r="L691">
        <v>38</v>
      </c>
      <c r="M691" s="2">
        <v>265054</v>
      </c>
      <c r="N691" s="2">
        <v>247720</v>
      </c>
      <c r="O691" s="2">
        <v>-17334</v>
      </c>
      <c r="P691">
        <v>4</v>
      </c>
      <c r="Q691">
        <v>727</v>
      </c>
      <c r="R691">
        <v>71</v>
      </c>
      <c r="S691" t="s">
        <v>411</v>
      </c>
      <c r="T691" t="s">
        <v>393</v>
      </c>
      <c r="U691" t="s">
        <v>395</v>
      </c>
      <c r="V691">
        <v>0</v>
      </c>
      <c r="W691" t="s">
        <v>1138</v>
      </c>
      <c r="X691">
        <v>28</v>
      </c>
      <c r="Y691" t="s">
        <v>449</v>
      </c>
      <c r="Z691" t="s">
        <v>1993</v>
      </c>
      <c r="AA691">
        <v>91</v>
      </c>
      <c r="AB691">
        <v>78</v>
      </c>
      <c r="AC691">
        <v>87</v>
      </c>
      <c r="AD691" t="s">
        <v>399</v>
      </c>
      <c r="AE691">
        <v>7</v>
      </c>
      <c r="AF691">
        <v>3</v>
      </c>
      <c r="AG691" t="s">
        <v>424</v>
      </c>
      <c r="AH691">
        <v>13.27</v>
      </c>
      <c r="AI691" t="s">
        <v>401</v>
      </c>
      <c r="AJ691">
        <v>0</v>
      </c>
      <c r="AK691">
        <v>897905</v>
      </c>
      <c r="AL691" t="s">
        <v>425</v>
      </c>
      <c r="AM691">
        <v>288494</v>
      </c>
      <c r="AN691">
        <v>6</v>
      </c>
      <c r="AO691">
        <v>30</v>
      </c>
      <c r="AP691" t="s">
        <v>417</v>
      </c>
      <c r="AQ691" s="2">
        <v>-17334</v>
      </c>
    </row>
    <row r="692" spans="1:43" x14ac:dyDescent="0.25">
      <c r="A692" t="s">
        <v>1994</v>
      </c>
      <c r="B692" t="s">
        <v>40</v>
      </c>
      <c r="C692" t="s">
        <v>387</v>
      </c>
      <c r="D692" t="s">
        <v>315</v>
      </c>
      <c r="E692" t="s">
        <v>406</v>
      </c>
      <c r="F692" t="s">
        <v>440</v>
      </c>
      <c r="G692" t="s">
        <v>408</v>
      </c>
      <c r="H692" t="s">
        <v>420</v>
      </c>
      <c r="I692" t="s">
        <v>492</v>
      </c>
      <c r="J692" s="1">
        <v>45660</v>
      </c>
      <c r="K692" s="1">
        <v>45701</v>
      </c>
      <c r="L692">
        <v>41</v>
      </c>
      <c r="M692" s="2">
        <v>278758</v>
      </c>
      <c r="N692" s="2">
        <v>333262</v>
      </c>
      <c r="O692" s="2">
        <v>54504</v>
      </c>
      <c r="P692">
        <v>0</v>
      </c>
      <c r="Q692">
        <v>448.7</v>
      </c>
      <c r="R692">
        <v>95</v>
      </c>
      <c r="S692" t="s">
        <v>411</v>
      </c>
      <c r="T692" t="s">
        <v>411</v>
      </c>
      <c r="U692" t="s">
        <v>395</v>
      </c>
      <c r="V692">
        <v>85</v>
      </c>
      <c r="W692" t="s">
        <v>1995</v>
      </c>
      <c r="X692">
        <v>8</v>
      </c>
      <c r="Y692" t="s">
        <v>449</v>
      </c>
      <c r="Z692" t="s">
        <v>1539</v>
      </c>
      <c r="AA692">
        <v>407</v>
      </c>
      <c r="AB692">
        <v>83</v>
      </c>
      <c r="AC692">
        <v>24</v>
      </c>
      <c r="AD692" t="s">
        <v>457</v>
      </c>
      <c r="AE692">
        <v>9</v>
      </c>
      <c r="AF692">
        <v>3</v>
      </c>
      <c r="AG692" t="s">
        <v>415</v>
      </c>
      <c r="AH692">
        <v>1.1100000000000001</v>
      </c>
      <c r="AI692" t="s">
        <v>401</v>
      </c>
      <c r="AJ692">
        <v>0</v>
      </c>
      <c r="AK692">
        <v>320196</v>
      </c>
      <c r="AL692" t="s">
        <v>402</v>
      </c>
      <c r="AM692">
        <v>319686</v>
      </c>
      <c r="AN692">
        <v>2</v>
      </c>
      <c r="AO692">
        <v>30</v>
      </c>
      <c r="AP692" t="s">
        <v>403</v>
      </c>
      <c r="AQ692" s="2">
        <v>54504</v>
      </c>
    </row>
    <row r="693" spans="1:43" x14ac:dyDescent="0.25">
      <c r="A693" t="s">
        <v>1996</v>
      </c>
      <c r="B693" t="s">
        <v>234</v>
      </c>
      <c r="C693" t="s">
        <v>428</v>
      </c>
      <c r="D693" t="s">
        <v>327</v>
      </c>
      <c r="E693" t="s">
        <v>453</v>
      </c>
      <c r="F693" t="s">
        <v>440</v>
      </c>
      <c r="G693" t="s">
        <v>408</v>
      </c>
      <c r="H693" t="s">
        <v>420</v>
      </c>
      <c r="I693" t="s">
        <v>392</v>
      </c>
      <c r="J693" s="1">
        <v>44686</v>
      </c>
      <c r="K693" s="1">
        <v>44745</v>
      </c>
      <c r="L693">
        <v>59</v>
      </c>
      <c r="M693" s="2">
        <v>215467</v>
      </c>
      <c r="N693" s="2">
        <v>322007</v>
      </c>
      <c r="O693" s="2">
        <v>106540</v>
      </c>
      <c r="P693">
        <v>12</v>
      </c>
      <c r="Q693">
        <v>481.9</v>
      </c>
      <c r="R693">
        <v>26</v>
      </c>
      <c r="S693" t="s">
        <v>394</v>
      </c>
      <c r="T693" t="s">
        <v>393</v>
      </c>
      <c r="U693" t="s">
        <v>412</v>
      </c>
      <c r="V693">
        <v>72</v>
      </c>
      <c r="W693" t="s">
        <v>965</v>
      </c>
      <c r="X693">
        <v>28</v>
      </c>
      <c r="Y693" t="s">
        <v>422</v>
      </c>
      <c r="Z693" t="s">
        <v>1182</v>
      </c>
      <c r="AA693">
        <v>141</v>
      </c>
      <c r="AB693">
        <v>86</v>
      </c>
      <c r="AC693">
        <v>59</v>
      </c>
      <c r="AD693" t="s">
        <v>444</v>
      </c>
      <c r="AE693">
        <v>9</v>
      </c>
      <c r="AF693">
        <v>6</v>
      </c>
      <c r="AG693" t="s">
        <v>424</v>
      </c>
      <c r="AH693">
        <v>1.78</v>
      </c>
      <c r="AI693" t="s">
        <v>436</v>
      </c>
      <c r="AJ693">
        <v>0</v>
      </c>
      <c r="AK693">
        <v>376971</v>
      </c>
      <c r="AL693" t="s">
        <v>425</v>
      </c>
      <c r="AM693">
        <v>196763</v>
      </c>
      <c r="AN693">
        <v>5</v>
      </c>
      <c r="AO693">
        <v>90</v>
      </c>
      <c r="AP693" t="s">
        <v>445</v>
      </c>
      <c r="AQ693" s="2">
        <v>106540</v>
      </c>
    </row>
    <row r="694" spans="1:43" x14ac:dyDescent="0.25">
      <c r="A694" t="s">
        <v>1997</v>
      </c>
      <c r="B694" t="s">
        <v>33</v>
      </c>
      <c r="C694" t="s">
        <v>468</v>
      </c>
      <c r="D694" t="s">
        <v>334</v>
      </c>
      <c r="E694" t="s">
        <v>496</v>
      </c>
      <c r="F694" t="s">
        <v>485</v>
      </c>
      <c r="G694" t="s">
        <v>454</v>
      </c>
      <c r="H694" t="s">
        <v>409</v>
      </c>
      <c r="I694" t="s">
        <v>492</v>
      </c>
      <c r="J694" s="1">
        <v>45862</v>
      </c>
      <c r="K694" s="1">
        <v>45879</v>
      </c>
      <c r="L694">
        <v>17</v>
      </c>
      <c r="M694" s="2">
        <v>328679</v>
      </c>
      <c r="N694" s="2">
        <v>385441</v>
      </c>
      <c r="O694" s="2">
        <v>56762</v>
      </c>
      <c r="P694">
        <v>16</v>
      </c>
      <c r="Q694">
        <v>48.8</v>
      </c>
      <c r="R694">
        <v>10</v>
      </c>
      <c r="S694" t="s">
        <v>394</v>
      </c>
      <c r="T694" t="s">
        <v>503</v>
      </c>
      <c r="U694" t="s">
        <v>395</v>
      </c>
      <c r="V694">
        <v>0</v>
      </c>
      <c r="W694" t="s">
        <v>1283</v>
      </c>
      <c r="X694">
        <v>35</v>
      </c>
      <c r="Y694" t="s">
        <v>422</v>
      </c>
      <c r="Z694" t="s">
        <v>1998</v>
      </c>
      <c r="AA694">
        <v>99</v>
      </c>
      <c r="AB694">
        <v>48</v>
      </c>
      <c r="AC694">
        <v>16</v>
      </c>
      <c r="AD694" t="s">
        <v>444</v>
      </c>
      <c r="AE694">
        <v>16</v>
      </c>
      <c r="AF694">
        <v>8</v>
      </c>
      <c r="AG694" t="s">
        <v>424</v>
      </c>
      <c r="AH694">
        <v>12.29</v>
      </c>
      <c r="AI694" t="s">
        <v>479</v>
      </c>
      <c r="AJ694">
        <v>0</v>
      </c>
      <c r="AK694">
        <v>798060</v>
      </c>
      <c r="AL694" t="s">
        <v>425</v>
      </c>
      <c r="AM694">
        <v>369102</v>
      </c>
      <c r="AN694">
        <v>11</v>
      </c>
      <c r="AO694">
        <v>30</v>
      </c>
      <c r="AP694" t="s">
        <v>403</v>
      </c>
      <c r="AQ694" s="2">
        <v>56762</v>
      </c>
    </row>
    <row r="695" spans="1:43" x14ac:dyDescent="0.25">
      <c r="A695" t="s">
        <v>1999</v>
      </c>
      <c r="B695" t="s">
        <v>194</v>
      </c>
      <c r="C695" t="s">
        <v>428</v>
      </c>
      <c r="D695" t="s">
        <v>319</v>
      </c>
      <c r="E695" t="s">
        <v>496</v>
      </c>
      <c r="F695" t="s">
        <v>419</v>
      </c>
      <c r="G695" t="s">
        <v>454</v>
      </c>
      <c r="H695" t="s">
        <v>431</v>
      </c>
      <c r="I695" t="s">
        <v>469</v>
      </c>
      <c r="J695" s="1">
        <v>45287</v>
      </c>
      <c r="K695" s="1">
        <v>45329</v>
      </c>
      <c r="L695">
        <v>42</v>
      </c>
      <c r="M695" s="2">
        <v>372660</v>
      </c>
      <c r="N695" s="2">
        <v>396633</v>
      </c>
      <c r="O695" s="2">
        <v>23973</v>
      </c>
      <c r="P695">
        <v>2</v>
      </c>
      <c r="Q695">
        <v>118.2</v>
      </c>
      <c r="R695">
        <v>53</v>
      </c>
      <c r="S695" t="s">
        <v>393</v>
      </c>
      <c r="T695" t="s">
        <v>503</v>
      </c>
      <c r="U695" t="s">
        <v>395</v>
      </c>
      <c r="V695">
        <v>0</v>
      </c>
      <c r="W695" t="s">
        <v>1320</v>
      </c>
      <c r="X695">
        <v>2</v>
      </c>
      <c r="Y695" t="s">
        <v>442</v>
      </c>
      <c r="Z695" t="s">
        <v>2000</v>
      </c>
      <c r="AA695">
        <v>106</v>
      </c>
      <c r="AB695">
        <v>36</v>
      </c>
      <c r="AC695">
        <v>40</v>
      </c>
      <c r="AD695" t="s">
        <v>399</v>
      </c>
      <c r="AE695">
        <v>9</v>
      </c>
      <c r="AF695">
        <v>7</v>
      </c>
      <c r="AG695" t="s">
        <v>400</v>
      </c>
      <c r="AH695">
        <v>13.09</v>
      </c>
      <c r="AI695" t="s">
        <v>479</v>
      </c>
      <c r="AJ695">
        <v>45747</v>
      </c>
      <c r="AK695">
        <v>131804</v>
      </c>
      <c r="AL695" t="s">
        <v>402</v>
      </c>
      <c r="AM695">
        <v>383100</v>
      </c>
      <c r="AN695">
        <v>0</v>
      </c>
      <c r="AO695">
        <v>180</v>
      </c>
      <c r="AP695" t="s">
        <v>445</v>
      </c>
      <c r="AQ695" s="2">
        <v>23973</v>
      </c>
    </row>
    <row r="696" spans="1:43" x14ac:dyDescent="0.25">
      <c r="A696" t="s">
        <v>2001</v>
      </c>
      <c r="B696" t="s">
        <v>191</v>
      </c>
      <c r="C696" t="s">
        <v>428</v>
      </c>
      <c r="D696" t="s">
        <v>340</v>
      </c>
      <c r="E696" t="s">
        <v>496</v>
      </c>
      <c r="F696" t="s">
        <v>419</v>
      </c>
      <c r="G696" t="s">
        <v>430</v>
      </c>
      <c r="H696" t="s">
        <v>431</v>
      </c>
      <c r="I696" t="s">
        <v>492</v>
      </c>
      <c r="J696" s="1">
        <v>44973</v>
      </c>
      <c r="K696" s="1">
        <v>44987</v>
      </c>
      <c r="L696">
        <v>14</v>
      </c>
      <c r="M696" s="2">
        <v>261975</v>
      </c>
      <c r="N696" s="2">
        <v>252290</v>
      </c>
      <c r="O696" s="2">
        <v>-9685</v>
      </c>
      <c r="P696">
        <v>0</v>
      </c>
      <c r="Q696">
        <v>441.8</v>
      </c>
      <c r="R696">
        <v>6</v>
      </c>
      <c r="S696" t="s">
        <v>394</v>
      </c>
      <c r="T696" t="s">
        <v>503</v>
      </c>
      <c r="U696" t="s">
        <v>416</v>
      </c>
      <c r="V696">
        <v>0</v>
      </c>
      <c r="W696" t="s">
        <v>2002</v>
      </c>
      <c r="X696">
        <v>23</v>
      </c>
      <c r="Y696" t="s">
        <v>449</v>
      </c>
      <c r="Z696" t="s">
        <v>584</v>
      </c>
      <c r="AA696">
        <v>325</v>
      </c>
      <c r="AB696">
        <v>11</v>
      </c>
      <c r="AC696">
        <v>81</v>
      </c>
      <c r="AD696" t="s">
        <v>399</v>
      </c>
      <c r="AE696">
        <v>12</v>
      </c>
      <c r="AF696">
        <v>5</v>
      </c>
      <c r="AG696" t="s">
        <v>400</v>
      </c>
      <c r="AH696">
        <v>9.81</v>
      </c>
      <c r="AI696" t="s">
        <v>458</v>
      </c>
      <c r="AJ696">
        <v>86526</v>
      </c>
      <c r="AK696">
        <v>292247</v>
      </c>
      <c r="AL696" t="s">
        <v>416</v>
      </c>
      <c r="AM696">
        <v>288134</v>
      </c>
      <c r="AN696">
        <v>3</v>
      </c>
      <c r="AO696">
        <v>180</v>
      </c>
      <c r="AP696" t="s">
        <v>403</v>
      </c>
      <c r="AQ696" s="2">
        <v>-9685</v>
      </c>
    </row>
    <row r="697" spans="1:43" x14ac:dyDescent="0.25">
      <c r="A697" t="s">
        <v>2003</v>
      </c>
      <c r="B697" t="s">
        <v>202</v>
      </c>
      <c r="C697" t="s">
        <v>439</v>
      </c>
      <c r="D697" t="s">
        <v>331</v>
      </c>
      <c r="E697" t="s">
        <v>460</v>
      </c>
      <c r="F697" t="s">
        <v>485</v>
      </c>
      <c r="G697" t="s">
        <v>430</v>
      </c>
      <c r="H697" t="s">
        <v>431</v>
      </c>
      <c r="I697" t="s">
        <v>492</v>
      </c>
      <c r="J697" s="1">
        <v>45439</v>
      </c>
      <c r="K697" s="1">
        <v>45480</v>
      </c>
      <c r="L697">
        <v>41</v>
      </c>
      <c r="M697" s="2">
        <v>400248</v>
      </c>
      <c r="N697" s="2">
        <v>478842</v>
      </c>
      <c r="O697" s="2">
        <v>78594</v>
      </c>
      <c r="P697">
        <v>14</v>
      </c>
      <c r="Q697">
        <v>628.29999999999995</v>
      </c>
      <c r="R697">
        <v>70</v>
      </c>
      <c r="S697" t="s">
        <v>411</v>
      </c>
      <c r="T697" t="s">
        <v>393</v>
      </c>
      <c r="U697" t="s">
        <v>416</v>
      </c>
      <c r="V697">
        <v>0</v>
      </c>
      <c r="W697" t="s">
        <v>2004</v>
      </c>
      <c r="X697">
        <v>35</v>
      </c>
      <c r="Y697" t="s">
        <v>442</v>
      </c>
      <c r="Z697" t="s">
        <v>1570</v>
      </c>
      <c r="AA697">
        <v>230</v>
      </c>
      <c r="AB697">
        <v>120</v>
      </c>
      <c r="AC697">
        <v>15</v>
      </c>
      <c r="AD697" t="s">
        <v>444</v>
      </c>
      <c r="AE697">
        <v>2</v>
      </c>
      <c r="AF697">
        <v>8</v>
      </c>
      <c r="AG697" t="s">
        <v>424</v>
      </c>
      <c r="AH697">
        <v>2.34</v>
      </c>
      <c r="AI697" t="s">
        <v>479</v>
      </c>
      <c r="AJ697">
        <v>0</v>
      </c>
      <c r="AK697">
        <v>34308</v>
      </c>
      <c r="AL697" t="s">
        <v>402</v>
      </c>
      <c r="AM697">
        <v>424335</v>
      </c>
      <c r="AN697">
        <v>8</v>
      </c>
      <c r="AO697">
        <v>90</v>
      </c>
      <c r="AP697" t="s">
        <v>426</v>
      </c>
      <c r="AQ697" s="2">
        <v>78594</v>
      </c>
    </row>
    <row r="698" spans="1:43" x14ac:dyDescent="0.25">
      <c r="A698" t="s">
        <v>2005</v>
      </c>
      <c r="B698" t="s">
        <v>227</v>
      </c>
      <c r="C698" t="s">
        <v>405</v>
      </c>
      <c r="D698" t="s">
        <v>324</v>
      </c>
      <c r="E698" t="s">
        <v>388</v>
      </c>
      <c r="F698" t="s">
        <v>407</v>
      </c>
      <c r="G698" t="s">
        <v>408</v>
      </c>
      <c r="H698" t="s">
        <v>409</v>
      </c>
      <c r="I698" t="s">
        <v>432</v>
      </c>
      <c r="J698" s="1">
        <v>44677</v>
      </c>
      <c r="K698" s="1">
        <v>44736</v>
      </c>
      <c r="L698">
        <v>59</v>
      </c>
      <c r="M698" s="2">
        <v>6844</v>
      </c>
      <c r="N698" s="2">
        <v>-6628</v>
      </c>
      <c r="O698" s="2">
        <v>-13472</v>
      </c>
      <c r="P698">
        <v>0</v>
      </c>
      <c r="Q698">
        <v>27</v>
      </c>
      <c r="R698">
        <v>16</v>
      </c>
      <c r="S698" t="s">
        <v>394</v>
      </c>
      <c r="T698" t="s">
        <v>503</v>
      </c>
      <c r="U698" t="s">
        <v>412</v>
      </c>
      <c r="V698">
        <v>0</v>
      </c>
      <c r="W698" t="s">
        <v>2006</v>
      </c>
      <c r="X698">
        <v>13</v>
      </c>
      <c r="Y698" t="s">
        <v>422</v>
      </c>
      <c r="Z698" t="s">
        <v>759</v>
      </c>
      <c r="AA698">
        <v>467</v>
      </c>
      <c r="AB698">
        <v>105</v>
      </c>
      <c r="AC698">
        <v>4</v>
      </c>
      <c r="AD698" t="s">
        <v>435</v>
      </c>
      <c r="AE698">
        <v>7</v>
      </c>
      <c r="AF698">
        <v>6</v>
      </c>
      <c r="AG698" t="s">
        <v>424</v>
      </c>
      <c r="AH698">
        <v>8.75</v>
      </c>
      <c r="AI698" t="s">
        <v>436</v>
      </c>
      <c r="AJ698">
        <v>0</v>
      </c>
      <c r="AK698">
        <v>868314</v>
      </c>
      <c r="AL698" t="s">
        <v>416</v>
      </c>
      <c r="AM698">
        <v>38693</v>
      </c>
      <c r="AN698">
        <v>6</v>
      </c>
      <c r="AO698">
        <v>30</v>
      </c>
      <c r="AP698" t="s">
        <v>445</v>
      </c>
      <c r="AQ698" s="2">
        <v>-13472</v>
      </c>
    </row>
    <row r="699" spans="1:43" x14ac:dyDescent="0.25">
      <c r="A699" t="s">
        <v>2007</v>
      </c>
      <c r="B699" t="s">
        <v>129</v>
      </c>
      <c r="C699" t="s">
        <v>387</v>
      </c>
      <c r="D699" t="s">
        <v>319</v>
      </c>
      <c r="E699" t="s">
        <v>406</v>
      </c>
      <c r="F699" t="s">
        <v>440</v>
      </c>
      <c r="G699" t="s">
        <v>408</v>
      </c>
      <c r="H699" t="s">
        <v>409</v>
      </c>
      <c r="I699" t="s">
        <v>410</v>
      </c>
      <c r="J699" s="1">
        <v>45662</v>
      </c>
      <c r="K699" s="1">
        <v>45671</v>
      </c>
      <c r="L699">
        <v>9</v>
      </c>
      <c r="M699" s="2">
        <v>59086</v>
      </c>
      <c r="N699" s="2">
        <v>137566</v>
      </c>
      <c r="O699" s="2">
        <v>78480</v>
      </c>
      <c r="P699">
        <v>9</v>
      </c>
      <c r="Q699">
        <v>397.6</v>
      </c>
      <c r="R699">
        <v>43</v>
      </c>
      <c r="S699" t="s">
        <v>393</v>
      </c>
      <c r="T699" t="s">
        <v>394</v>
      </c>
      <c r="U699" t="s">
        <v>416</v>
      </c>
      <c r="V699">
        <v>0</v>
      </c>
      <c r="W699" t="s">
        <v>2008</v>
      </c>
      <c r="X699">
        <v>29</v>
      </c>
      <c r="Y699" t="s">
        <v>462</v>
      </c>
      <c r="Z699" t="s">
        <v>1631</v>
      </c>
      <c r="AA699">
        <v>497</v>
      </c>
      <c r="AB699">
        <v>33</v>
      </c>
      <c r="AC699">
        <v>49</v>
      </c>
      <c r="AD699" t="s">
        <v>435</v>
      </c>
      <c r="AE699">
        <v>0</v>
      </c>
      <c r="AF699">
        <v>7</v>
      </c>
      <c r="AG699" t="s">
        <v>451</v>
      </c>
      <c r="AH699">
        <v>3.49</v>
      </c>
      <c r="AI699" t="s">
        <v>436</v>
      </c>
      <c r="AJ699">
        <v>0</v>
      </c>
      <c r="AK699">
        <v>952860</v>
      </c>
      <c r="AL699" t="s">
        <v>402</v>
      </c>
      <c r="AM699">
        <v>40042</v>
      </c>
      <c r="AN699">
        <v>2</v>
      </c>
      <c r="AO699">
        <v>90</v>
      </c>
      <c r="AP699" t="s">
        <v>445</v>
      </c>
      <c r="AQ699" s="2">
        <v>78480</v>
      </c>
    </row>
    <row r="700" spans="1:43" x14ac:dyDescent="0.25">
      <c r="A700" t="s">
        <v>2009</v>
      </c>
      <c r="B700" t="s">
        <v>129</v>
      </c>
      <c r="C700" t="s">
        <v>481</v>
      </c>
      <c r="D700" t="s">
        <v>343</v>
      </c>
      <c r="E700" t="s">
        <v>453</v>
      </c>
      <c r="F700" t="s">
        <v>407</v>
      </c>
      <c r="G700" t="s">
        <v>408</v>
      </c>
      <c r="H700" t="s">
        <v>409</v>
      </c>
      <c r="I700" t="s">
        <v>492</v>
      </c>
      <c r="J700" s="1">
        <v>45066</v>
      </c>
      <c r="K700" s="1">
        <v>45072</v>
      </c>
      <c r="L700">
        <v>6</v>
      </c>
      <c r="M700" s="2">
        <v>118172</v>
      </c>
      <c r="N700" s="2">
        <v>101834</v>
      </c>
      <c r="O700" s="2">
        <v>-16338</v>
      </c>
      <c r="P700">
        <v>21</v>
      </c>
      <c r="Q700">
        <v>790.3</v>
      </c>
      <c r="R700">
        <v>8</v>
      </c>
      <c r="S700" t="s">
        <v>394</v>
      </c>
      <c r="T700" t="s">
        <v>503</v>
      </c>
      <c r="U700" t="s">
        <v>412</v>
      </c>
      <c r="V700">
        <v>0</v>
      </c>
      <c r="W700" t="s">
        <v>2010</v>
      </c>
      <c r="X700">
        <v>24</v>
      </c>
      <c r="Y700" t="s">
        <v>397</v>
      </c>
      <c r="Z700" t="s">
        <v>1123</v>
      </c>
      <c r="AA700">
        <v>380</v>
      </c>
      <c r="AB700">
        <v>44</v>
      </c>
      <c r="AC700">
        <v>25</v>
      </c>
      <c r="AD700" t="s">
        <v>435</v>
      </c>
      <c r="AE700">
        <v>21</v>
      </c>
      <c r="AF700">
        <v>7</v>
      </c>
      <c r="AG700" t="s">
        <v>424</v>
      </c>
      <c r="AH700">
        <v>3.42</v>
      </c>
      <c r="AI700" t="s">
        <v>479</v>
      </c>
      <c r="AJ700">
        <v>0</v>
      </c>
      <c r="AK700">
        <v>300677</v>
      </c>
      <c r="AL700" t="s">
        <v>402</v>
      </c>
      <c r="AM700">
        <v>137227</v>
      </c>
      <c r="AN700">
        <v>12</v>
      </c>
      <c r="AO700">
        <v>365</v>
      </c>
      <c r="AP700" t="s">
        <v>437</v>
      </c>
      <c r="AQ700" s="2">
        <v>-16338</v>
      </c>
    </row>
    <row r="701" spans="1:43" x14ac:dyDescent="0.25">
      <c r="A701" t="s">
        <v>2011</v>
      </c>
      <c r="B701" t="s">
        <v>287</v>
      </c>
      <c r="C701" t="s">
        <v>405</v>
      </c>
      <c r="D701" t="s">
        <v>332</v>
      </c>
      <c r="E701" t="s">
        <v>460</v>
      </c>
      <c r="F701" t="s">
        <v>419</v>
      </c>
      <c r="G701" t="s">
        <v>390</v>
      </c>
      <c r="H701" t="s">
        <v>473</v>
      </c>
      <c r="I701" t="s">
        <v>469</v>
      </c>
      <c r="J701" s="1">
        <v>45406</v>
      </c>
      <c r="K701" s="1">
        <v>45431</v>
      </c>
      <c r="L701">
        <v>25</v>
      </c>
      <c r="M701" s="2">
        <v>142012</v>
      </c>
      <c r="N701" s="2">
        <v>120591</v>
      </c>
      <c r="O701" s="2">
        <v>-21421</v>
      </c>
      <c r="P701">
        <v>14</v>
      </c>
      <c r="Q701">
        <v>741.4</v>
      </c>
      <c r="R701">
        <v>89</v>
      </c>
      <c r="S701" t="s">
        <v>411</v>
      </c>
      <c r="T701" t="s">
        <v>411</v>
      </c>
      <c r="U701" t="s">
        <v>412</v>
      </c>
      <c r="V701">
        <v>0</v>
      </c>
      <c r="W701" t="s">
        <v>2012</v>
      </c>
      <c r="X701">
        <v>21</v>
      </c>
      <c r="Y701" t="s">
        <v>462</v>
      </c>
      <c r="Z701" t="s">
        <v>2013</v>
      </c>
      <c r="AA701">
        <v>275</v>
      </c>
      <c r="AB701">
        <v>29</v>
      </c>
      <c r="AC701">
        <v>3</v>
      </c>
      <c r="AD701" t="s">
        <v>399</v>
      </c>
      <c r="AE701">
        <v>12</v>
      </c>
      <c r="AF701">
        <v>6</v>
      </c>
      <c r="AG701" t="s">
        <v>424</v>
      </c>
      <c r="AH701">
        <v>17.7</v>
      </c>
      <c r="AI701" t="s">
        <v>401</v>
      </c>
      <c r="AJ701">
        <v>0</v>
      </c>
      <c r="AK701">
        <v>301248</v>
      </c>
      <c r="AL701" t="s">
        <v>425</v>
      </c>
      <c r="AM701">
        <v>190514</v>
      </c>
      <c r="AN701">
        <v>12</v>
      </c>
      <c r="AO701">
        <v>90</v>
      </c>
      <c r="AP701" t="s">
        <v>426</v>
      </c>
      <c r="AQ701" s="2">
        <v>-21421</v>
      </c>
    </row>
    <row r="702" spans="1:43" x14ac:dyDescent="0.25">
      <c r="A702" t="s">
        <v>2014</v>
      </c>
      <c r="B702" t="s">
        <v>143</v>
      </c>
      <c r="C702" t="s">
        <v>405</v>
      </c>
      <c r="D702" t="s">
        <v>342</v>
      </c>
      <c r="E702" t="s">
        <v>388</v>
      </c>
      <c r="F702" t="s">
        <v>407</v>
      </c>
      <c r="G702" t="s">
        <v>430</v>
      </c>
      <c r="H702" t="s">
        <v>431</v>
      </c>
      <c r="I702" t="s">
        <v>392</v>
      </c>
      <c r="J702" s="1">
        <v>44810</v>
      </c>
      <c r="K702" s="1">
        <v>44829</v>
      </c>
      <c r="L702">
        <v>19</v>
      </c>
      <c r="M702" s="2">
        <v>72395</v>
      </c>
      <c r="N702" s="2">
        <v>153739</v>
      </c>
      <c r="O702" s="2">
        <v>81344</v>
      </c>
      <c r="P702">
        <v>19</v>
      </c>
      <c r="Q702">
        <v>833.6</v>
      </c>
      <c r="R702">
        <v>25</v>
      </c>
      <c r="S702" t="s">
        <v>394</v>
      </c>
      <c r="T702" t="s">
        <v>394</v>
      </c>
      <c r="U702" t="s">
        <v>395</v>
      </c>
      <c r="V702">
        <v>83</v>
      </c>
      <c r="W702" t="s">
        <v>2015</v>
      </c>
      <c r="X702">
        <v>35</v>
      </c>
      <c r="Y702" t="s">
        <v>449</v>
      </c>
      <c r="Z702" t="s">
        <v>1924</v>
      </c>
      <c r="AA702">
        <v>142</v>
      </c>
      <c r="AB702">
        <v>104</v>
      </c>
      <c r="AC702">
        <v>10</v>
      </c>
      <c r="AD702" t="s">
        <v>457</v>
      </c>
      <c r="AE702">
        <v>21</v>
      </c>
      <c r="AF702">
        <v>8</v>
      </c>
      <c r="AG702" t="s">
        <v>451</v>
      </c>
      <c r="AH702">
        <v>15.15</v>
      </c>
      <c r="AI702" t="s">
        <v>401</v>
      </c>
      <c r="AJ702">
        <v>0</v>
      </c>
      <c r="AK702">
        <v>502902</v>
      </c>
      <c r="AL702" t="s">
        <v>402</v>
      </c>
      <c r="AM702">
        <v>54927</v>
      </c>
      <c r="AN702">
        <v>5</v>
      </c>
      <c r="AO702">
        <v>30</v>
      </c>
      <c r="AP702" t="s">
        <v>445</v>
      </c>
      <c r="AQ702" s="2">
        <v>81344</v>
      </c>
    </row>
    <row r="703" spans="1:43" x14ac:dyDescent="0.25">
      <c r="A703" t="s">
        <v>2016</v>
      </c>
      <c r="B703" t="s">
        <v>87</v>
      </c>
      <c r="C703" t="s">
        <v>387</v>
      </c>
      <c r="D703" t="s">
        <v>328</v>
      </c>
      <c r="E703" t="s">
        <v>388</v>
      </c>
      <c r="F703" t="s">
        <v>440</v>
      </c>
      <c r="G703" t="s">
        <v>430</v>
      </c>
      <c r="H703" t="s">
        <v>420</v>
      </c>
      <c r="I703" t="s">
        <v>392</v>
      </c>
      <c r="J703" s="1">
        <v>45203</v>
      </c>
      <c r="K703" s="1">
        <v>45214</v>
      </c>
      <c r="L703">
        <v>11</v>
      </c>
      <c r="M703" s="2">
        <v>129668</v>
      </c>
      <c r="N703" s="2">
        <v>203634</v>
      </c>
      <c r="O703" s="2">
        <v>73966</v>
      </c>
      <c r="P703">
        <v>12</v>
      </c>
      <c r="Q703">
        <v>622.20000000000005</v>
      </c>
      <c r="R703">
        <v>31</v>
      </c>
      <c r="S703" t="s">
        <v>393</v>
      </c>
      <c r="T703" t="s">
        <v>411</v>
      </c>
      <c r="U703" t="s">
        <v>416</v>
      </c>
      <c r="V703">
        <v>0</v>
      </c>
      <c r="W703" t="s">
        <v>1605</v>
      </c>
      <c r="X703">
        <v>36</v>
      </c>
      <c r="Y703" t="s">
        <v>397</v>
      </c>
      <c r="Z703" t="s">
        <v>508</v>
      </c>
      <c r="AA703">
        <v>54</v>
      </c>
      <c r="AB703">
        <v>104</v>
      </c>
      <c r="AC703">
        <v>41</v>
      </c>
      <c r="AD703" t="s">
        <v>435</v>
      </c>
      <c r="AE703">
        <v>2</v>
      </c>
      <c r="AF703">
        <v>1</v>
      </c>
      <c r="AG703" t="s">
        <v>424</v>
      </c>
      <c r="AH703">
        <v>11.17</v>
      </c>
      <c r="AI703" t="s">
        <v>458</v>
      </c>
      <c r="AJ703">
        <v>0</v>
      </c>
      <c r="AK703">
        <v>272477</v>
      </c>
      <c r="AL703" t="s">
        <v>402</v>
      </c>
      <c r="AM703">
        <v>113083</v>
      </c>
      <c r="AN703">
        <v>1</v>
      </c>
      <c r="AO703">
        <v>365</v>
      </c>
      <c r="AP703" t="s">
        <v>437</v>
      </c>
      <c r="AQ703" s="2">
        <v>73966</v>
      </c>
    </row>
    <row r="704" spans="1:43" x14ac:dyDescent="0.25">
      <c r="A704" t="s">
        <v>2017</v>
      </c>
      <c r="B704" t="s">
        <v>39</v>
      </c>
      <c r="C704" t="s">
        <v>428</v>
      </c>
      <c r="D704" t="s">
        <v>332</v>
      </c>
      <c r="E704" t="s">
        <v>460</v>
      </c>
      <c r="F704" t="s">
        <v>419</v>
      </c>
      <c r="G704" t="s">
        <v>430</v>
      </c>
      <c r="H704" t="s">
        <v>409</v>
      </c>
      <c r="I704" t="s">
        <v>410</v>
      </c>
      <c r="J704" s="1">
        <v>45157</v>
      </c>
      <c r="K704" s="1">
        <v>45169</v>
      </c>
      <c r="L704">
        <v>12</v>
      </c>
      <c r="M704" s="2">
        <v>158057</v>
      </c>
      <c r="N704" s="2">
        <v>263467</v>
      </c>
      <c r="O704" s="2">
        <v>105410</v>
      </c>
      <c r="P704">
        <v>21</v>
      </c>
      <c r="Q704">
        <v>364.7</v>
      </c>
      <c r="R704">
        <v>56</v>
      </c>
      <c r="S704" t="s">
        <v>393</v>
      </c>
      <c r="T704" t="s">
        <v>411</v>
      </c>
      <c r="U704" t="s">
        <v>416</v>
      </c>
      <c r="V704">
        <v>95</v>
      </c>
      <c r="W704" t="s">
        <v>2018</v>
      </c>
      <c r="X704">
        <v>45</v>
      </c>
      <c r="Y704" t="s">
        <v>397</v>
      </c>
      <c r="Z704" t="s">
        <v>678</v>
      </c>
      <c r="AA704">
        <v>214</v>
      </c>
      <c r="AB704">
        <v>49</v>
      </c>
      <c r="AC704">
        <v>76</v>
      </c>
      <c r="AD704" t="s">
        <v>444</v>
      </c>
      <c r="AE704">
        <v>0</v>
      </c>
      <c r="AF704">
        <v>7</v>
      </c>
      <c r="AG704" t="s">
        <v>451</v>
      </c>
      <c r="AH704">
        <v>3.02</v>
      </c>
      <c r="AI704" t="s">
        <v>458</v>
      </c>
      <c r="AJ704">
        <v>18796</v>
      </c>
      <c r="AK704">
        <v>545522</v>
      </c>
      <c r="AL704" t="s">
        <v>416</v>
      </c>
      <c r="AM704">
        <v>180492</v>
      </c>
      <c r="AN704">
        <v>1</v>
      </c>
      <c r="AO704">
        <v>90</v>
      </c>
      <c r="AP704" t="s">
        <v>417</v>
      </c>
      <c r="AQ704" s="2">
        <v>105410</v>
      </c>
    </row>
    <row r="705" spans="1:43" x14ac:dyDescent="0.25">
      <c r="A705" t="s">
        <v>2019</v>
      </c>
      <c r="B705" t="s">
        <v>96</v>
      </c>
      <c r="C705" t="s">
        <v>439</v>
      </c>
      <c r="D705" t="s">
        <v>336</v>
      </c>
      <c r="E705" t="s">
        <v>496</v>
      </c>
      <c r="F705" t="s">
        <v>407</v>
      </c>
      <c r="G705" t="s">
        <v>454</v>
      </c>
      <c r="H705" t="s">
        <v>409</v>
      </c>
      <c r="I705" t="s">
        <v>469</v>
      </c>
      <c r="J705" s="1">
        <v>44855</v>
      </c>
      <c r="K705" s="1">
        <v>44901</v>
      </c>
      <c r="L705">
        <v>46</v>
      </c>
      <c r="M705" s="2">
        <v>404347</v>
      </c>
      <c r="N705" s="2">
        <v>392017</v>
      </c>
      <c r="O705" s="2">
        <v>-12330</v>
      </c>
      <c r="P705">
        <v>4</v>
      </c>
      <c r="Q705">
        <v>899.8</v>
      </c>
      <c r="R705">
        <v>14</v>
      </c>
      <c r="S705" t="s">
        <v>394</v>
      </c>
      <c r="T705" t="s">
        <v>503</v>
      </c>
      <c r="U705" t="s">
        <v>412</v>
      </c>
      <c r="V705">
        <v>0</v>
      </c>
      <c r="W705" t="s">
        <v>2020</v>
      </c>
      <c r="X705">
        <v>29</v>
      </c>
      <c r="Y705" t="s">
        <v>422</v>
      </c>
      <c r="Z705" t="s">
        <v>642</v>
      </c>
      <c r="AA705">
        <v>454</v>
      </c>
      <c r="AB705">
        <v>51</v>
      </c>
      <c r="AC705">
        <v>29</v>
      </c>
      <c r="AD705" t="s">
        <v>444</v>
      </c>
      <c r="AE705">
        <v>7</v>
      </c>
      <c r="AF705">
        <v>4</v>
      </c>
      <c r="AG705" t="s">
        <v>400</v>
      </c>
      <c r="AH705">
        <v>14.65</v>
      </c>
      <c r="AI705" t="s">
        <v>436</v>
      </c>
      <c r="AJ705">
        <v>0</v>
      </c>
      <c r="AK705">
        <v>517630</v>
      </c>
      <c r="AL705" t="s">
        <v>416</v>
      </c>
      <c r="AM705">
        <v>444388</v>
      </c>
      <c r="AN705">
        <v>2</v>
      </c>
      <c r="AO705">
        <v>180</v>
      </c>
      <c r="AP705" t="s">
        <v>445</v>
      </c>
      <c r="AQ705" s="2">
        <v>-12330</v>
      </c>
    </row>
    <row r="706" spans="1:43" x14ac:dyDescent="0.25">
      <c r="A706" t="s">
        <v>2021</v>
      </c>
      <c r="B706" t="s">
        <v>161</v>
      </c>
      <c r="C706" t="s">
        <v>468</v>
      </c>
      <c r="D706" t="s">
        <v>331</v>
      </c>
      <c r="E706" t="s">
        <v>388</v>
      </c>
      <c r="F706" t="s">
        <v>440</v>
      </c>
      <c r="G706" t="s">
        <v>408</v>
      </c>
      <c r="H706" t="s">
        <v>391</v>
      </c>
      <c r="I706" t="s">
        <v>410</v>
      </c>
      <c r="J706" s="1">
        <v>44632</v>
      </c>
      <c r="K706" s="1">
        <v>44678</v>
      </c>
      <c r="L706">
        <v>46</v>
      </c>
      <c r="M706" s="2">
        <v>295264</v>
      </c>
      <c r="N706" s="2">
        <v>389405</v>
      </c>
      <c r="O706" s="2">
        <v>94141</v>
      </c>
      <c r="P706">
        <v>4</v>
      </c>
      <c r="Q706">
        <v>553.9</v>
      </c>
      <c r="R706">
        <v>74</v>
      </c>
      <c r="S706" t="s">
        <v>411</v>
      </c>
      <c r="T706" t="s">
        <v>394</v>
      </c>
      <c r="U706" t="s">
        <v>412</v>
      </c>
      <c r="V706">
        <v>0</v>
      </c>
      <c r="W706" t="s">
        <v>723</v>
      </c>
      <c r="X706">
        <v>26</v>
      </c>
      <c r="Y706" t="s">
        <v>462</v>
      </c>
      <c r="Z706" t="s">
        <v>552</v>
      </c>
      <c r="AA706">
        <v>8</v>
      </c>
      <c r="AB706">
        <v>10</v>
      </c>
      <c r="AC706">
        <v>77</v>
      </c>
      <c r="AD706" t="s">
        <v>457</v>
      </c>
      <c r="AE706">
        <v>21</v>
      </c>
      <c r="AF706">
        <v>4</v>
      </c>
      <c r="AG706" t="s">
        <v>415</v>
      </c>
      <c r="AH706">
        <v>4.91</v>
      </c>
      <c r="AI706" t="s">
        <v>436</v>
      </c>
      <c r="AJ706">
        <v>0</v>
      </c>
      <c r="AK706">
        <v>88620</v>
      </c>
      <c r="AL706" t="s">
        <v>416</v>
      </c>
      <c r="AM706">
        <v>293667</v>
      </c>
      <c r="AN706">
        <v>0</v>
      </c>
      <c r="AO706">
        <v>90</v>
      </c>
      <c r="AP706" t="s">
        <v>445</v>
      </c>
      <c r="AQ706" s="2">
        <v>94141</v>
      </c>
    </row>
    <row r="707" spans="1:43" x14ac:dyDescent="0.25">
      <c r="A707" t="s">
        <v>2022</v>
      </c>
      <c r="B707" t="s">
        <v>22</v>
      </c>
      <c r="C707" t="s">
        <v>405</v>
      </c>
      <c r="D707" t="s">
        <v>332</v>
      </c>
      <c r="E707" t="s">
        <v>460</v>
      </c>
      <c r="F707" t="s">
        <v>389</v>
      </c>
      <c r="G707" t="s">
        <v>408</v>
      </c>
      <c r="H707" t="s">
        <v>420</v>
      </c>
      <c r="I707" t="s">
        <v>432</v>
      </c>
      <c r="J707" s="1">
        <v>44878</v>
      </c>
      <c r="K707" s="1">
        <v>44891</v>
      </c>
      <c r="L707">
        <v>13</v>
      </c>
      <c r="M707" s="2">
        <v>167218</v>
      </c>
      <c r="N707" s="2">
        <v>130417</v>
      </c>
      <c r="O707" s="2">
        <v>-36801</v>
      </c>
      <c r="P707">
        <v>9</v>
      </c>
      <c r="Q707">
        <v>250.6</v>
      </c>
      <c r="R707">
        <v>80</v>
      </c>
      <c r="S707" t="s">
        <v>411</v>
      </c>
      <c r="T707" t="s">
        <v>394</v>
      </c>
      <c r="U707" t="s">
        <v>412</v>
      </c>
      <c r="V707">
        <v>89</v>
      </c>
      <c r="W707" t="s">
        <v>1530</v>
      </c>
      <c r="X707">
        <v>13</v>
      </c>
      <c r="Y707" t="s">
        <v>422</v>
      </c>
      <c r="Z707" t="s">
        <v>2023</v>
      </c>
      <c r="AA707">
        <v>292</v>
      </c>
      <c r="AB707">
        <v>21</v>
      </c>
      <c r="AC707">
        <v>68</v>
      </c>
      <c r="AD707" t="s">
        <v>399</v>
      </c>
      <c r="AE707">
        <v>4</v>
      </c>
      <c r="AF707">
        <v>6</v>
      </c>
      <c r="AG707" t="s">
        <v>424</v>
      </c>
      <c r="AH707">
        <v>2.0499999999999998</v>
      </c>
      <c r="AI707" t="s">
        <v>479</v>
      </c>
      <c r="AJ707">
        <v>0</v>
      </c>
      <c r="AK707">
        <v>380721</v>
      </c>
      <c r="AL707" t="s">
        <v>425</v>
      </c>
      <c r="AM707">
        <v>168173</v>
      </c>
      <c r="AN707">
        <v>9</v>
      </c>
      <c r="AO707">
        <v>365</v>
      </c>
      <c r="AP707" t="s">
        <v>426</v>
      </c>
      <c r="AQ707" s="2">
        <v>-36801</v>
      </c>
    </row>
    <row r="708" spans="1:43" x14ac:dyDescent="0.25">
      <c r="A708" t="s">
        <v>2024</v>
      </c>
      <c r="B708" t="s">
        <v>167</v>
      </c>
      <c r="C708" t="s">
        <v>387</v>
      </c>
      <c r="D708" t="s">
        <v>335</v>
      </c>
      <c r="E708" t="s">
        <v>460</v>
      </c>
      <c r="F708" t="s">
        <v>407</v>
      </c>
      <c r="G708" t="s">
        <v>430</v>
      </c>
      <c r="H708" t="s">
        <v>391</v>
      </c>
      <c r="I708" t="s">
        <v>469</v>
      </c>
      <c r="J708" s="1">
        <v>45272</v>
      </c>
      <c r="K708" s="1">
        <v>45300</v>
      </c>
      <c r="L708">
        <v>28</v>
      </c>
      <c r="M708" s="2">
        <v>429642</v>
      </c>
      <c r="N708" s="2">
        <v>457497</v>
      </c>
      <c r="O708" s="2">
        <v>27855</v>
      </c>
      <c r="P708">
        <v>4</v>
      </c>
      <c r="Q708">
        <v>779</v>
      </c>
      <c r="R708">
        <v>16</v>
      </c>
      <c r="S708" t="s">
        <v>394</v>
      </c>
      <c r="T708" t="s">
        <v>503</v>
      </c>
      <c r="U708" t="s">
        <v>416</v>
      </c>
      <c r="V708">
        <v>51</v>
      </c>
      <c r="W708" t="s">
        <v>2025</v>
      </c>
      <c r="X708">
        <v>21</v>
      </c>
      <c r="Y708" t="s">
        <v>397</v>
      </c>
      <c r="Z708" t="s">
        <v>578</v>
      </c>
      <c r="AA708">
        <v>449</v>
      </c>
      <c r="AB708">
        <v>93</v>
      </c>
      <c r="AC708">
        <v>86</v>
      </c>
      <c r="AD708" t="s">
        <v>399</v>
      </c>
      <c r="AE708">
        <v>0</v>
      </c>
      <c r="AF708">
        <v>6</v>
      </c>
      <c r="AG708" t="s">
        <v>424</v>
      </c>
      <c r="AH708">
        <v>14.83</v>
      </c>
      <c r="AI708" t="s">
        <v>479</v>
      </c>
      <c r="AJ708">
        <v>0</v>
      </c>
      <c r="AK708">
        <v>744343</v>
      </c>
      <c r="AL708" t="s">
        <v>402</v>
      </c>
      <c r="AM708">
        <v>412169</v>
      </c>
      <c r="AN708">
        <v>10</v>
      </c>
      <c r="AO708">
        <v>90</v>
      </c>
      <c r="AP708" t="s">
        <v>417</v>
      </c>
      <c r="AQ708" s="2">
        <v>27855</v>
      </c>
    </row>
    <row r="709" spans="1:43" x14ac:dyDescent="0.25">
      <c r="A709" t="s">
        <v>2026</v>
      </c>
      <c r="B709" t="s">
        <v>139</v>
      </c>
      <c r="C709" t="s">
        <v>387</v>
      </c>
      <c r="D709" t="s">
        <v>323</v>
      </c>
      <c r="E709" t="s">
        <v>453</v>
      </c>
      <c r="F709" t="s">
        <v>440</v>
      </c>
      <c r="G709" t="s">
        <v>430</v>
      </c>
      <c r="H709" t="s">
        <v>420</v>
      </c>
      <c r="I709" t="s">
        <v>432</v>
      </c>
      <c r="J709" s="1">
        <v>44980</v>
      </c>
      <c r="K709" s="1">
        <v>44979</v>
      </c>
      <c r="L709">
        <v>-1</v>
      </c>
      <c r="M709" s="2">
        <v>113279</v>
      </c>
      <c r="N709" s="2">
        <v>222110</v>
      </c>
      <c r="O709" s="2">
        <v>108831</v>
      </c>
      <c r="P709">
        <v>21</v>
      </c>
      <c r="Q709">
        <v>283.7</v>
      </c>
      <c r="R709">
        <v>32</v>
      </c>
      <c r="S709" t="s">
        <v>393</v>
      </c>
      <c r="T709" t="s">
        <v>411</v>
      </c>
      <c r="U709" t="s">
        <v>395</v>
      </c>
      <c r="V709">
        <v>96</v>
      </c>
      <c r="W709" t="s">
        <v>632</v>
      </c>
      <c r="X709">
        <v>42</v>
      </c>
      <c r="Y709" t="s">
        <v>449</v>
      </c>
      <c r="Z709" t="s">
        <v>1463</v>
      </c>
      <c r="AA709">
        <v>101</v>
      </c>
      <c r="AB709">
        <v>98</v>
      </c>
      <c r="AC709">
        <v>5</v>
      </c>
      <c r="AD709" t="s">
        <v>444</v>
      </c>
      <c r="AE709">
        <v>9</v>
      </c>
      <c r="AF709">
        <v>5</v>
      </c>
      <c r="AG709" t="s">
        <v>400</v>
      </c>
      <c r="AH709">
        <v>17.43</v>
      </c>
      <c r="AI709" t="s">
        <v>401</v>
      </c>
      <c r="AJ709">
        <v>0</v>
      </c>
      <c r="AK709">
        <v>940150</v>
      </c>
      <c r="AL709" t="s">
        <v>416</v>
      </c>
      <c r="AM709">
        <v>107926</v>
      </c>
      <c r="AN709">
        <v>9</v>
      </c>
      <c r="AO709">
        <v>90</v>
      </c>
      <c r="AP709" t="s">
        <v>403</v>
      </c>
      <c r="AQ709" s="2">
        <v>108831</v>
      </c>
    </row>
    <row r="710" spans="1:43" x14ac:dyDescent="0.25">
      <c r="A710" t="s">
        <v>2027</v>
      </c>
      <c r="B710" t="s">
        <v>143</v>
      </c>
      <c r="C710" t="s">
        <v>387</v>
      </c>
      <c r="D710" t="s">
        <v>311</v>
      </c>
      <c r="E710" t="s">
        <v>496</v>
      </c>
      <c r="F710" t="s">
        <v>389</v>
      </c>
      <c r="G710" t="s">
        <v>390</v>
      </c>
      <c r="H710" t="s">
        <v>420</v>
      </c>
      <c r="I710" t="s">
        <v>492</v>
      </c>
      <c r="J710" s="1">
        <v>44575</v>
      </c>
      <c r="K710" s="1">
        <v>44593</v>
      </c>
      <c r="L710">
        <v>18</v>
      </c>
      <c r="M710" s="2">
        <v>179311</v>
      </c>
      <c r="N710" s="2">
        <v>170991</v>
      </c>
      <c r="O710" s="2">
        <v>-8320</v>
      </c>
      <c r="P710">
        <v>14</v>
      </c>
      <c r="Q710">
        <v>46.1</v>
      </c>
      <c r="R710">
        <v>70</v>
      </c>
      <c r="S710" t="s">
        <v>411</v>
      </c>
      <c r="T710" t="s">
        <v>393</v>
      </c>
      <c r="U710" t="s">
        <v>395</v>
      </c>
      <c r="V710">
        <v>0</v>
      </c>
      <c r="W710" t="s">
        <v>1611</v>
      </c>
      <c r="X710">
        <v>17</v>
      </c>
      <c r="Y710" t="s">
        <v>422</v>
      </c>
      <c r="Z710" t="s">
        <v>2028</v>
      </c>
      <c r="AA710">
        <v>115</v>
      </c>
      <c r="AB710">
        <v>28</v>
      </c>
      <c r="AC710">
        <v>59</v>
      </c>
      <c r="AD710" t="s">
        <v>457</v>
      </c>
      <c r="AE710">
        <v>21</v>
      </c>
      <c r="AF710">
        <v>7</v>
      </c>
      <c r="AG710" t="s">
        <v>424</v>
      </c>
      <c r="AH710">
        <v>13.37</v>
      </c>
      <c r="AI710" t="s">
        <v>458</v>
      </c>
      <c r="AJ710">
        <v>0</v>
      </c>
      <c r="AK710">
        <v>227436</v>
      </c>
      <c r="AL710" t="s">
        <v>425</v>
      </c>
      <c r="AM710">
        <v>166039</v>
      </c>
      <c r="AN710">
        <v>12</v>
      </c>
      <c r="AO710">
        <v>90</v>
      </c>
      <c r="AP710" t="s">
        <v>437</v>
      </c>
      <c r="AQ710" s="2">
        <v>-8320</v>
      </c>
    </row>
    <row r="711" spans="1:43" x14ac:dyDescent="0.25">
      <c r="A711" t="s">
        <v>2029</v>
      </c>
      <c r="B711" t="s">
        <v>282</v>
      </c>
      <c r="C711" t="s">
        <v>428</v>
      </c>
      <c r="D711" t="s">
        <v>330</v>
      </c>
      <c r="E711" t="s">
        <v>460</v>
      </c>
      <c r="F711" t="s">
        <v>440</v>
      </c>
      <c r="G711" t="s">
        <v>454</v>
      </c>
      <c r="H711" t="s">
        <v>473</v>
      </c>
      <c r="I711" t="s">
        <v>469</v>
      </c>
      <c r="J711" s="1">
        <v>44694</v>
      </c>
      <c r="K711" s="1">
        <v>44743</v>
      </c>
      <c r="L711">
        <v>49</v>
      </c>
      <c r="M711" s="2">
        <v>139795</v>
      </c>
      <c r="N711" s="2">
        <v>182372</v>
      </c>
      <c r="O711" s="2">
        <v>42577</v>
      </c>
      <c r="P711">
        <v>19</v>
      </c>
      <c r="Q711">
        <v>644.20000000000005</v>
      </c>
      <c r="R711">
        <v>35</v>
      </c>
      <c r="S711" t="s">
        <v>393</v>
      </c>
      <c r="T711" t="s">
        <v>394</v>
      </c>
      <c r="U711" t="s">
        <v>395</v>
      </c>
      <c r="V711">
        <v>56</v>
      </c>
      <c r="W711" t="s">
        <v>1339</v>
      </c>
      <c r="X711">
        <v>27</v>
      </c>
      <c r="Y711" t="s">
        <v>449</v>
      </c>
      <c r="Z711" t="s">
        <v>1054</v>
      </c>
      <c r="AA711">
        <v>241</v>
      </c>
      <c r="AB711">
        <v>86</v>
      </c>
      <c r="AC711">
        <v>11</v>
      </c>
      <c r="AD711" t="s">
        <v>435</v>
      </c>
      <c r="AE711">
        <v>9</v>
      </c>
      <c r="AF711">
        <v>8</v>
      </c>
      <c r="AG711" t="s">
        <v>451</v>
      </c>
      <c r="AH711">
        <v>7.39</v>
      </c>
      <c r="AI711" t="s">
        <v>401</v>
      </c>
      <c r="AJ711">
        <v>0</v>
      </c>
      <c r="AK711">
        <v>301109</v>
      </c>
      <c r="AL711" t="s">
        <v>402</v>
      </c>
      <c r="AM711">
        <v>153708</v>
      </c>
      <c r="AN711">
        <v>12</v>
      </c>
      <c r="AO711">
        <v>90</v>
      </c>
      <c r="AP711" t="s">
        <v>445</v>
      </c>
      <c r="AQ711" s="2">
        <v>42577</v>
      </c>
    </row>
    <row r="712" spans="1:43" x14ac:dyDescent="0.25">
      <c r="A712" t="s">
        <v>2030</v>
      </c>
      <c r="B712" t="s">
        <v>148</v>
      </c>
      <c r="C712" t="s">
        <v>405</v>
      </c>
      <c r="D712" t="s">
        <v>323</v>
      </c>
      <c r="E712" t="s">
        <v>388</v>
      </c>
      <c r="F712" t="s">
        <v>485</v>
      </c>
      <c r="G712" t="s">
        <v>430</v>
      </c>
      <c r="H712" t="s">
        <v>473</v>
      </c>
      <c r="I712" t="s">
        <v>469</v>
      </c>
      <c r="J712" s="1">
        <v>45758</v>
      </c>
      <c r="K712" s="1">
        <v>45787</v>
      </c>
      <c r="L712">
        <v>29</v>
      </c>
      <c r="M712" s="2">
        <v>402033</v>
      </c>
      <c r="N712" s="2">
        <v>485536</v>
      </c>
      <c r="O712" s="2">
        <v>83503</v>
      </c>
      <c r="P712">
        <v>0</v>
      </c>
      <c r="Q712">
        <v>686.4</v>
      </c>
      <c r="R712">
        <v>9</v>
      </c>
      <c r="S712" t="s">
        <v>394</v>
      </c>
      <c r="T712" t="s">
        <v>394</v>
      </c>
      <c r="U712" t="s">
        <v>416</v>
      </c>
      <c r="V712">
        <v>61</v>
      </c>
      <c r="W712" t="s">
        <v>2031</v>
      </c>
      <c r="X712">
        <v>36</v>
      </c>
      <c r="Y712" t="s">
        <v>422</v>
      </c>
      <c r="Z712" t="s">
        <v>1153</v>
      </c>
      <c r="AA712">
        <v>105</v>
      </c>
      <c r="AB712">
        <v>110</v>
      </c>
      <c r="AC712">
        <v>55</v>
      </c>
      <c r="AD712" t="s">
        <v>457</v>
      </c>
      <c r="AE712">
        <v>0</v>
      </c>
      <c r="AF712">
        <v>5</v>
      </c>
      <c r="AG712" t="s">
        <v>451</v>
      </c>
      <c r="AH712">
        <v>0.47</v>
      </c>
      <c r="AI712" t="s">
        <v>436</v>
      </c>
      <c r="AJ712">
        <v>0</v>
      </c>
      <c r="AK712">
        <v>308053</v>
      </c>
      <c r="AL712" t="s">
        <v>425</v>
      </c>
      <c r="AM712">
        <v>416530</v>
      </c>
      <c r="AN712">
        <v>0</v>
      </c>
      <c r="AO712">
        <v>365</v>
      </c>
      <c r="AP712" t="s">
        <v>426</v>
      </c>
      <c r="AQ712" s="2">
        <v>83503</v>
      </c>
    </row>
    <row r="713" spans="1:43" x14ac:dyDescent="0.25">
      <c r="A713" t="s">
        <v>2032</v>
      </c>
      <c r="B713" t="s">
        <v>222</v>
      </c>
      <c r="C713" t="s">
        <v>481</v>
      </c>
      <c r="D713" t="s">
        <v>344</v>
      </c>
      <c r="E713" t="s">
        <v>388</v>
      </c>
      <c r="F713" t="s">
        <v>485</v>
      </c>
      <c r="G713" t="s">
        <v>430</v>
      </c>
      <c r="H713" t="s">
        <v>473</v>
      </c>
      <c r="I713" t="s">
        <v>492</v>
      </c>
      <c r="J713" s="1">
        <v>45329</v>
      </c>
      <c r="K713" s="1">
        <v>45352</v>
      </c>
      <c r="L713">
        <v>23</v>
      </c>
      <c r="M713" s="2">
        <v>380384</v>
      </c>
      <c r="N713" s="2">
        <v>393219</v>
      </c>
      <c r="O713" s="2">
        <v>12835</v>
      </c>
      <c r="P713">
        <v>21</v>
      </c>
      <c r="Q713">
        <v>247.1</v>
      </c>
      <c r="R713">
        <v>37</v>
      </c>
      <c r="S713" t="s">
        <v>393</v>
      </c>
      <c r="T713" t="s">
        <v>393</v>
      </c>
      <c r="U713" t="s">
        <v>412</v>
      </c>
      <c r="V713">
        <v>0</v>
      </c>
      <c r="W713" t="s">
        <v>755</v>
      </c>
      <c r="X713">
        <v>13</v>
      </c>
      <c r="Y713" t="s">
        <v>449</v>
      </c>
      <c r="Z713" t="s">
        <v>2033</v>
      </c>
      <c r="AA713">
        <v>61</v>
      </c>
      <c r="AB713">
        <v>88</v>
      </c>
      <c r="AC713">
        <v>62</v>
      </c>
      <c r="AD713" t="s">
        <v>444</v>
      </c>
      <c r="AE713">
        <v>19</v>
      </c>
      <c r="AF713">
        <v>6</v>
      </c>
      <c r="AG713" t="s">
        <v>400</v>
      </c>
      <c r="AH713">
        <v>0.04</v>
      </c>
      <c r="AI713" t="s">
        <v>401</v>
      </c>
      <c r="AJ713">
        <v>0</v>
      </c>
      <c r="AK713">
        <v>907091</v>
      </c>
      <c r="AL713" t="s">
        <v>402</v>
      </c>
      <c r="AM713">
        <v>393121</v>
      </c>
      <c r="AN713">
        <v>6</v>
      </c>
      <c r="AO713">
        <v>180</v>
      </c>
      <c r="AP713" t="s">
        <v>426</v>
      </c>
      <c r="AQ713" s="2">
        <v>12835</v>
      </c>
    </row>
    <row r="714" spans="1:43" x14ac:dyDescent="0.25">
      <c r="A714" t="s">
        <v>2034</v>
      </c>
      <c r="B714" t="s">
        <v>188</v>
      </c>
      <c r="C714" t="s">
        <v>387</v>
      </c>
      <c r="D714" t="s">
        <v>339</v>
      </c>
      <c r="E714" t="s">
        <v>496</v>
      </c>
      <c r="F714" t="s">
        <v>440</v>
      </c>
      <c r="G714" t="s">
        <v>408</v>
      </c>
      <c r="H714" t="s">
        <v>473</v>
      </c>
      <c r="I714" t="s">
        <v>392</v>
      </c>
      <c r="J714" s="1">
        <v>44798</v>
      </c>
      <c r="K714" s="1">
        <v>44850</v>
      </c>
      <c r="L714">
        <v>52</v>
      </c>
      <c r="M714" s="2">
        <v>437849</v>
      </c>
      <c r="N714" s="2">
        <v>464837</v>
      </c>
      <c r="O714" s="2">
        <v>26988</v>
      </c>
      <c r="P714">
        <v>2</v>
      </c>
      <c r="Q714">
        <v>897.1</v>
      </c>
      <c r="R714">
        <v>26</v>
      </c>
      <c r="S714" t="s">
        <v>394</v>
      </c>
      <c r="T714" t="s">
        <v>394</v>
      </c>
      <c r="U714" t="s">
        <v>395</v>
      </c>
      <c r="V714">
        <v>0</v>
      </c>
      <c r="W714" t="s">
        <v>565</v>
      </c>
      <c r="X714">
        <v>13</v>
      </c>
      <c r="Y714" t="s">
        <v>462</v>
      </c>
      <c r="Z714" t="s">
        <v>707</v>
      </c>
      <c r="AA714">
        <v>146</v>
      </c>
      <c r="AB714">
        <v>102</v>
      </c>
      <c r="AC714">
        <v>73</v>
      </c>
      <c r="AD714" t="s">
        <v>435</v>
      </c>
      <c r="AE714">
        <v>14</v>
      </c>
      <c r="AF714">
        <v>4</v>
      </c>
      <c r="AG714" t="s">
        <v>415</v>
      </c>
      <c r="AH714">
        <v>16.760000000000002</v>
      </c>
      <c r="AI714" t="s">
        <v>479</v>
      </c>
      <c r="AJ714">
        <v>0</v>
      </c>
      <c r="AK714">
        <v>186427</v>
      </c>
      <c r="AL714" t="s">
        <v>425</v>
      </c>
      <c r="AM714">
        <v>470876</v>
      </c>
      <c r="AN714">
        <v>4</v>
      </c>
      <c r="AO714">
        <v>90</v>
      </c>
      <c r="AP714" t="s">
        <v>437</v>
      </c>
      <c r="AQ714" s="2">
        <v>26988</v>
      </c>
    </row>
    <row r="715" spans="1:43" x14ac:dyDescent="0.25">
      <c r="A715" t="s">
        <v>2035</v>
      </c>
      <c r="B715" t="s">
        <v>91</v>
      </c>
      <c r="C715" t="s">
        <v>405</v>
      </c>
      <c r="D715" t="s">
        <v>338</v>
      </c>
      <c r="E715" t="s">
        <v>429</v>
      </c>
      <c r="F715" t="s">
        <v>389</v>
      </c>
      <c r="G715" t="s">
        <v>408</v>
      </c>
      <c r="H715" t="s">
        <v>391</v>
      </c>
      <c r="I715" t="s">
        <v>492</v>
      </c>
      <c r="J715" s="1">
        <v>44650</v>
      </c>
      <c r="K715" s="1">
        <v>44708</v>
      </c>
      <c r="L715">
        <v>58</v>
      </c>
      <c r="M715" s="2">
        <v>475822</v>
      </c>
      <c r="N715" s="2">
        <v>549969</v>
      </c>
      <c r="O715" s="2">
        <v>74147</v>
      </c>
      <c r="P715">
        <v>9</v>
      </c>
      <c r="Q715">
        <v>859.1</v>
      </c>
      <c r="R715">
        <v>26</v>
      </c>
      <c r="S715" t="s">
        <v>394</v>
      </c>
      <c r="T715" t="s">
        <v>411</v>
      </c>
      <c r="U715" t="s">
        <v>395</v>
      </c>
      <c r="V715">
        <v>47</v>
      </c>
      <c r="W715" t="s">
        <v>1030</v>
      </c>
      <c r="X715">
        <v>26</v>
      </c>
      <c r="Y715" t="s">
        <v>449</v>
      </c>
      <c r="Z715" t="s">
        <v>596</v>
      </c>
      <c r="AA715">
        <v>382</v>
      </c>
      <c r="AB715">
        <v>85</v>
      </c>
      <c r="AC715">
        <v>36</v>
      </c>
      <c r="AD715" t="s">
        <v>457</v>
      </c>
      <c r="AE715">
        <v>21</v>
      </c>
      <c r="AF715">
        <v>1</v>
      </c>
      <c r="AG715" t="s">
        <v>451</v>
      </c>
      <c r="AH715">
        <v>9.3800000000000008</v>
      </c>
      <c r="AI715" t="s">
        <v>479</v>
      </c>
      <c r="AJ715">
        <v>0</v>
      </c>
      <c r="AK715">
        <v>931626</v>
      </c>
      <c r="AL715" t="s">
        <v>425</v>
      </c>
      <c r="AM715">
        <v>469553</v>
      </c>
      <c r="AN715">
        <v>4</v>
      </c>
      <c r="AO715">
        <v>180</v>
      </c>
      <c r="AP715" t="s">
        <v>403</v>
      </c>
      <c r="AQ715" s="2">
        <v>74147</v>
      </c>
    </row>
    <row r="716" spans="1:43" x14ac:dyDescent="0.25">
      <c r="A716" t="s">
        <v>2036</v>
      </c>
      <c r="B716" t="s">
        <v>244</v>
      </c>
      <c r="C716" t="s">
        <v>481</v>
      </c>
      <c r="D716" t="s">
        <v>338</v>
      </c>
      <c r="E716" t="s">
        <v>406</v>
      </c>
      <c r="F716" t="s">
        <v>485</v>
      </c>
      <c r="G716" t="s">
        <v>390</v>
      </c>
      <c r="H716" t="s">
        <v>391</v>
      </c>
      <c r="I716" t="s">
        <v>469</v>
      </c>
      <c r="J716" s="1">
        <v>45533</v>
      </c>
      <c r="K716" s="1">
        <v>45535</v>
      </c>
      <c r="L716">
        <v>2</v>
      </c>
      <c r="M716" s="2">
        <v>169163</v>
      </c>
      <c r="N716" s="2">
        <v>173546</v>
      </c>
      <c r="O716" s="2">
        <v>4383</v>
      </c>
      <c r="P716">
        <v>12</v>
      </c>
      <c r="Q716">
        <v>850.8</v>
      </c>
      <c r="R716">
        <v>24</v>
      </c>
      <c r="S716" t="s">
        <v>394</v>
      </c>
      <c r="T716" t="s">
        <v>503</v>
      </c>
      <c r="U716" t="s">
        <v>412</v>
      </c>
      <c r="V716">
        <v>77</v>
      </c>
      <c r="W716" t="s">
        <v>589</v>
      </c>
      <c r="X716">
        <v>36</v>
      </c>
      <c r="Y716" t="s">
        <v>397</v>
      </c>
      <c r="Z716" t="s">
        <v>1616</v>
      </c>
      <c r="AA716">
        <v>39</v>
      </c>
      <c r="AB716">
        <v>113</v>
      </c>
      <c r="AC716">
        <v>89</v>
      </c>
      <c r="AD716" t="s">
        <v>444</v>
      </c>
      <c r="AE716">
        <v>14</v>
      </c>
      <c r="AF716">
        <v>1</v>
      </c>
      <c r="AG716" t="s">
        <v>415</v>
      </c>
      <c r="AH716">
        <v>9.34</v>
      </c>
      <c r="AI716" t="s">
        <v>436</v>
      </c>
      <c r="AJ716">
        <v>0</v>
      </c>
      <c r="AK716">
        <v>250053</v>
      </c>
      <c r="AL716" t="s">
        <v>402</v>
      </c>
      <c r="AM716">
        <v>193517</v>
      </c>
      <c r="AN716">
        <v>10</v>
      </c>
      <c r="AO716">
        <v>180</v>
      </c>
      <c r="AP716" t="s">
        <v>417</v>
      </c>
      <c r="AQ716" s="2">
        <v>4383</v>
      </c>
    </row>
    <row r="717" spans="1:43" x14ac:dyDescent="0.25">
      <c r="A717" t="s">
        <v>2037</v>
      </c>
      <c r="B717" t="s">
        <v>170</v>
      </c>
      <c r="C717" t="s">
        <v>468</v>
      </c>
      <c r="D717" t="s">
        <v>330</v>
      </c>
      <c r="E717" t="s">
        <v>460</v>
      </c>
      <c r="F717" t="s">
        <v>407</v>
      </c>
      <c r="G717" t="s">
        <v>390</v>
      </c>
      <c r="H717" t="s">
        <v>420</v>
      </c>
      <c r="I717" t="s">
        <v>392</v>
      </c>
      <c r="J717" s="1">
        <v>45541</v>
      </c>
      <c r="K717" s="1">
        <v>45587</v>
      </c>
      <c r="L717">
        <v>46</v>
      </c>
      <c r="M717" s="2">
        <v>49608</v>
      </c>
      <c r="N717" s="2">
        <v>105737</v>
      </c>
      <c r="O717" s="2">
        <v>56129</v>
      </c>
      <c r="P717">
        <v>21</v>
      </c>
      <c r="Q717">
        <v>87</v>
      </c>
      <c r="R717">
        <v>79</v>
      </c>
      <c r="S717" t="s">
        <v>411</v>
      </c>
      <c r="T717" t="s">
        <v>393</v>
      </c>
      <c r="U717" t="s">
        <v>412</v>
      </c>
      <c r="V717">
        <v>91</v>
      </c>
      <c r="W717" t="s">
        <v>1333</v>
      </c>
      <c r="X717">
        <v>24</v>
      </c>
      <c r="Y717" t="s">
        <v>442</v>
      </c>
      <c r="Z717" t="s">
        <v>1371</v>
      </c>
      <c r="AA717">
        <v>459</v>
      </c>
      <c r="AB717">
        <v>54</v>
      </c>
      <c r="AC717">
        <v>38</v>
      </c>
      <c r="AD717" t="s">
        <v>444</v>
      </c>
      <c r="AE717">
        <v>7</v>
      </c>
      <c r="AF717">
        <v>1</v>
      </c>
      <c r="AG717" t="s">
        <v>424</v>
      </c>
      <c r="AH717">
        <v>1.6</v>
      </c>
      <c r="AI717" t="s">
        <v>458</v>
      </c>
      <c r="AJ717">
        <v>0</v>
      </c>
      <c r="AK717">
        <v>424342</v>
      </c>
      <c r="AL717" t="s">
        <v>402</v>
      </c>
      <c r="AM717">
        <v>66211</v>
      </c>
      <c r="AN717">
        <v>10</v>
      </c>
      <c r="AO717">
        <v>180</v>
      </c>
      <c r="AP717" t="s">
        <v>437</v>
      </c>
      <c r="AQ717" s="2">
        <v>56129</v>
      </c>
    </row>
    <row r="718" spans="1:43" x14ac:dyDescent="0.25">
      <c r="A718" t="s">
        <v>2038</v>
      </c>
      <c r="B718" t="s">
        <v>191</v>
      </c>
      <c r="C718" t="s">
        <v>439</v>
      </c>
      <c r="D718" t="s">
        <v>335</v>
      </c>
      <c r="E718" t="s">
        <v>406</v>
      </c>
      <c r="F718" t="s">
        <v>407</v>
      </c>
      <c r="G718" t="s">
        <v>430</v>
      </c>
      <c r="H718" t="s">
        <v>473</v>
      </c>
      <c r="I718" t="s">
        <v>410</v>
      </c>
      <c r="J718" s="1">
        <v>45550</v>
      </c>
      <c r="K718" s="1">
        <v>45557</v>
      </c>
      <c r="L718">
        <v>7</v>
      </c>
      <c r="M718" s="2">
        <v>131465</v>
      </c>
      <c r="N718" s="2">
        <v>237847</v>
      </c>
      <c r="O718" s="2">
        <v>106382</v>
      </c>
      <c r="P718">
        <v>9</v>
      </c>
      <c r="Q718">
        <v>133.4</v>
      </c>
      <c r="R718">
        <v>55</v>
      </c>
      <c r="S718" t="s">
        <v>393</v>
      </c>
      <c r="T718" t="s">
        <v>394</v>
      </c>
      <c r="U718" t="s">
        <v>416</v>
      </c>
      <c r="V718">
        <v>0</v>
      </c>
      <c r="W718" t="s">
        <v>736</v>
      </c>
      <c r="X718">
        <v>19</v>
      </c>
      <c r="Y718" t="s">
        <v>422</v>
      </c>
      <c r="Z718" t="s">
        <v>1943</v>
      </c>
      <c r="AA718">
        <v>221</v>
      </c>
      <c r="AB718">
        <v>39</v>
      </c>
      <c r="AC718">
        <v>73</v>
      </c>
      <c r="AD718" t="s">
        <v>457</v>
      </c>
      <c r="AE718">
        <v>12</v>
      </c>
      <c r="AF718">
        <v>1</v>
      </c>
      <c r="AG718" t="s">
        <v>424</v>
      </c>
      <c r="AH718">
        <v>16.57</v>
      </c>
      <c r="AI718" t="s">
        <v>436</v>
      </c>
      <c r="AJ718">
        <v>0</v>
      </c>
      <c r="AK718">
        <v>669729</v>
      </c>
      <c r="AL718" t="s">
        <v>402</v>
      </c>
      <c r="AM718">
        <v>152301</v>
      </c>
      <c r="AN718">
        <v>11</v>
      </c>
      <c r="AO718">
        <v>30</v>
      </c>
      <c r="AP718" t="s">
        <v>417</v>
      </c>
      <c r="AQ718" s="2">
        <v>106382</v>
      </c>
    </row>
    <row r="719" spans="1:43" x14ac:dyDescent="0.25">
      <c r="A719" t="s">
        <v>2039</v>
      </c>
      <c r="B719" t="s">
        <v>34</v>
      </c>
      <c r="C719" t="s">
        <v>439</v>
      </c>
      <c r="D719" t="s">
        <v>328</v>
      </c>
      <c r="E719" t="s">
        <v>453</v>
      </c>
      <c r="F719" t="s">
        <v>440</v>
      </c>
      <c r="G719" t="s">
        <v>430</v>
      </c>
      <c r="H719" t="s">
        <v>473</v>
      </c>
      <c r="I719" t="s">
        <v>492</v>
      </c>
      <c r="J719" s="1">
        <v>45557</v>
      </c>
      <c r="K719" s="1">
        <v>45575</v>
      </c>
      <c r="L719">
        <v>18</v>
      </c>
      <c r="M719" s="2">
        <v>294334</v>
      </c>
      <c r="N719" s="2">
        <v>390895</v>
      </c>
      <c r="O719" s="2">
        <v>96561</v>
      </c>
      <c r="P719">
        <v>2</v>
      </c>
      <c r="Q719">
        <v>456.7</v>
      </c>
      <c r="R719">
        <v>49</v>
      </c>
      <c r="S719" t="s">
        <v>393</v>
      </c>
      <c r="T719" t="s">
        <v>411</v>
      </c>
      <c r="U719" t="s">
        <v>412</v>
      </c>
      <c r="V719">
        <v>67</v>
      </c>
      <c r="W719" t="s">
        <v>2040</v>
      </c>
      <c r="X719">
        <v>44</v>
      </c>
      <c r="Y719" t="s">
        <v>462</v>
      </c>
      <c r="Z719" t="s">
        <v>1499</v>
      </c>
      <c r="AA719">
        <v>294</v>
      </c>
      <c r="AB719">
        <v>92</v>
      </c>
      <c r="AC719">
        <v>35</v>
      </c>
      <c r="AD719" t="s">
        <v>457</v>
      </c>
      <c r="AE719">
        <v>21</v>
      </c>
      <c r="AF719">
        <v>7</v>
      </c>
      <c r="AG719" t="s">
        <v>451</v>
      </c>
      <c r="AH719">
        <v>3.81</v>
      </c>
      <c r="AI719" t="s">
        <v>458</v>
      </c>
      <c r="AJ719">
        <v>0</v>
      </c>
      <c r="AK719">
        <v>441753</v>
      </c>
      <c r="AL719" t="s">
        <v>416</v>
      </c>
      <c r="AM719">
        <v>340060</v>
      </c>
      <c r="AN719">
        <v>2</v>
      </c>
      <c r="AO719">
        <v>90</v>
      </c>
      <c r="AP719" t="s">
        <v>403</v>
      </c>
      <c r="AQ719" s="2">
        <v>96561</v>
      </c>
    </row>
    <row r="720" spans="1:43" x14ac:dyDescent="0.25">
      <c r="A720" t="s">
        <v>2041</v>
      </c>
      <c r="B720" t="s">
        <v>260</v>
      </c>
      <c r="C720" t="s">
        <v>387</v>
      </c>
      <c r="D720" t="s">
        <v>340</v>
      </c>
      <c r="E720" t="s">
        <v>406</v>
      </c>
      <c r="F720" t="s">
        <v>485</v>
      </c>
      <c r="G720" t="s">
        <v>408</v>
      </c>
      <c r="H720" t="s">
        <v>447</v>
      </c>
      <c r="I720" t="s">
        <v>492</v>
      </c>
      <c r="J720" s="1">
        <v>45129</v>
      </c>
      <c r="K720" s="1">
        <v>45161</v>
      </c>
      <c r="L720">
        <v>32</v>
      </c>
      <c r="M720" s="2">
        <v>7285</v>
      </c>
      <c r="N720" s="2">
        <v>107259</v>
      </c>
      <c r="O720" s="2">
        <v>99974</v>
      </c>
      <c r="P720">
        <v>21</v>
      </c>
      <c r="Q720">
        <v>632.70000000000005</v>
      </c>
      <c r="R720">
        <v>44</v>
      </c>
      <c r="S720" t="s">
        <v>393</v>
      </c>
      <c r="T720" t="s">
        <v>411</v>
      </c>
      <c r="U720" t="s">
        <v>416</v>
      </c>
      <c r="V720">
        <v>0</v>
      </c>
      <c r="W720" t="s">
        <v>1109</v>
      </c>
      <c r="X720">
        <v>26</v>
      </c>
      <c r="Y720" t="s">
        <v>442</v>
      </c>
      <c r="Z720" t="s">
        <v>2042</v>
      </c>
      <c r="AA720">
        <v>415</v>
      </c>
      <c r="AB720">
        <v>93</v>
      </c>
      <c r="AC720">
        <v>23</v>
      </c>
      <c r="AD720" t="s">
        <v>444</v>
      </c>
      <c r="AE720">
        <v>14</v>
      </c>
      <c r="AF720">
        <v>5</v>
      </c>
      <c r="AG720" t="s">
        <v>424</v>
      </c>
      <c r="AH720">
        <v>15.96</v>
      </c>
      <c r="AI720" t="s">
        <v>458</v>
      </c>
      <c r="AJ720">
        <v>62743</v>
      </c>
      <c r="AK720">
        <v>974370</v>
      </c>
      <c r="AL720" t="s">
        <v>402</v>
      </c>
      <c r="AM720">
        <v>42578</v>
      </c>
      <c r="AN720">
        <v>12</v>
      </c>
      <c r="AO720">
        <v>365</v>
      </c>
      <c r="AP720" t="s">
        <v>426</v>
      </c>
      <c r="AQ720" s="2">
        <v>99974</v>
      </c>
    </row>
    <row r="721" spans="1:43" x14ac:dyDescent="0.25">
      <c r="A721" t="s">
        <v>2043</v>
      </c>
      <c r="B721" t="s">
        <v>64</v>
      </c>
      <c r="C721" t="s">
        <v>428</v>
      </c>
      <c r="D721" t="s">
        <v>326</v>
      </c>
      <c r="E721" t="s">
        <v>460</v>
      </c>
      <c r="F721" t="s">
        <v>440</v>
      </c>
      <c r="G721" t="s">
        <v>390</v>
      </c>
      <c r="H721" t="s">
        <v>447</v>
      </c>
      <c r="I721" t="s">
        <v>432</v>
      </c>
      <c r="J721" s="1">
        <v>44874</v>
      </c>
      <c r="K721" s="1">
        <v>44874</v>
      </c>
      <c r="L721">
        <v>0</v>
      </c>
      <c r="M721" s="2">
        <v>49779</v>
      </c>
      <c r="N721" s="2">
        <v>34329</v>
      </c>
      <c r="O721" s="2">
        <v>-15450</v>
      </c>
      <c r="P721">
        <v>0</v>
      </c>
      <c r="Q721">
        <v>305</v>
      </c>
      <c r="R721">
        <v>5</v>
      </c>
      <c r="S721" t="s">
        <v>394</v>
      </c>
      <c r="T721" t="s">
        <v>393</v>
      </c>
      <c r="U721" t="s">
        <v>395</v>
      </c>
      <c r="V721">
        <v>0</v>
      </c>
      <c r="W721" t="s">
        <v>1938</v>
      </c>
      <c r="X721">
        <v>22</v>
      </c>
      <c r="Y721" t="s">
        <v>462</v>
      </c>
      <c r="Z721" t="s">
        <v>1891</v>
      </c>
      <c r="AA721">
        <v>354</v>
      </c>
      <c r="AB721">
        <v>99</v>
      </c>
      <c r="AC721">
        <v>90</v>
      </c>
      <c r="AD721" t="s">
        <v>435</v>
      </c>
      <c r="AE721">
        <v>7</v>
      </c>
      <c r="AF721">
        <v>6</v>
      </c>
      <c r="AG721" t="s">
        <v>451</v>
      </c>
      <c r="AH721">
        <v>6.96</v>
      </c>
      <c r="AI721" t="s">
        <v>479</v>
      </c>
      <c r="AJ721">
        <v>0</v>
      </c>
      <c r="AK721">
        <v>367461</v>
      </c>
      <c r="AL721" t="s">
        <v>402</v>
      </c>
      <c r="AM721">
        <v>41943</v>
      </c>
      <c r="AN721">
        <v>9</v>
      </c>
      <c r="AO721">
        <v>30</v>
      </c>
      <c r="AP721" t="s">
        <v>417</v>
      </c>
      <c r="AQ721" s="2">
        <v>-15450</v>
      </c>
    </row>
    <row r="722" spans="1:43" x14ac:dyDescent="0.25">
      <c r="A722" t="s">
        <v>2044</v>
      </c>
      <c r="B722" t="s">
        <v>99</v>
      </c>
      <c r="C722" t="s">
        <v>468</v>
      </c>
      <c r="D722" t="s">
        <v>342</v>
      </c>
      <c r="E722" t="s">
        <v>453</v>
      </c>
      <c r="F722" t="s">
        <v>485</v>
      </c>
      <c r="G722" t="s">
        <v>390</v>
      </c>
      <c r="H722" t="s">
        <v>391</v>
      </c>
      <c r="I722" t="s">
        <v>410</v>
      </c>
      <c r="J722" s="1">
        <v>45216</v>
      </c>
      <c r="K722" s="1">
        <v>45263</v>
      </c>
      <c r="L722">
        <v>47</v>
      </c>
      <c r="M722" s="2">
        <v>420428</v>
      </c>
      <c r="N722" s="2">
        <v>499442</v>
      </c>
      <c r="O722" s="2">
        <v>79014</v>
      </c>
      <c r="P722">
        <v>2</v>
      </c>
      <c r="Q722">
        <v>858.1</v>
      </c>
      <c r="R722">
        <v>3</v>
      </c>
      <c r="S722" t="s">
        <v>394</v>
      </c>
      <c r="T722" t="s">
        <v>394</v>
      </c>
      <c r="U722" t="s">
        <v>395</v>
      </c>
      <c r="V722">
        <v>0</v>
      </c>
      <c r="W722" t="s">
        <v>2045</v>
      </c>
      <c r="X722">
        <v>24</v>
      </c>
      <c r="Y722" t="s">
        <v>442</v>
      </c>
      <c r="Z722" t="s">
        <v>1558</v>
      </c>
      <c r="AA722">
        <v>158</v>
      </c>
      <c r="AB722">
        <v>111</v>
      </c>
      <c r="AC722">
        <v>44</v>
      </c>
      <c r="AD722" t="s">
        <v>444</v>
      </c>
      <c r="AE722">
        <v>12</v>
      </c>
      <c r="AF722">
        <v>1</v>
      </c>
      <c r="AG722" t="s">
        <v>400</v>
      </c>
      <c r="AH722">
        <v>1.63</v>
      </c>
      <c r="AI722" t="s">
        <v>401</v>
      </c>
      <c r="AJ722">
        <v>0</v>
      </c>
      <c r="AK722">
        <v>223376</v>
      </c>
      <c r="AL722" t="s">
        <v>402</v>
      </c>
      <c r="AM722">
        <v>411326</v>
      </c>
      <c r="AN722">
        <v>5</v>
      </c>
      <c r="AO722">
        <v>30</v>
      </c>
      <c r="AP722" t="s">
        <v>437</v>
      </c>
      <c r="AQ722" s="2">
        <v>79014</v>
      </c>
    </row>
    <row r="723" spans="1:43" x14ac:dyDescent="0.25">
      <c r="A723" t="s">
        <v>2046</v>
      </c>
      <c r="B723" t="s">
        <v>131</v>
      </c>
      <c r="C723" t="s">
        <v>405</v>
      </c>
      <c r="D723" t="s">
        <v>324</v>
      </c>
      <c r="E723" t="s">
        <v>429</v>
      </c>
      <c r="F723" t="s">
        <v>485</v>
      </c>
      <c r="G723" t="s">
        <v>390</v>
      </c>
      <c r="H723" t="s">
        <v>420</v>
      </c>
      <c r="I723" t="s">
        <v>469</v>
      </c>
      <c r="J723" s="1">
        <v>44749</v>
      </c>
      <c r="K723" s="1">
        <v>44773</v>
      </c>
      <c r="L723">
        <v>24</v>
      </c>
      <c r="M723" s="2">
        <v>84611</v>
      </c>
      <c r="N723" s="2">
        <v>98592</v>
      </c>
      <c r="O723" s="2">
        <v>13981</v>
      </c>
      <c r="P723">
        <v>0</v>
      </c>
      <c r="Q723">
        <v>669.9</v>
      </c>
      <c r="R723">
        <v>22</v>
      </c>
      <c r="S723" t="s">
        <v>394</v>
      </c>
      <c r="T723" t="s">
        <v>394</v>
      </c>
      <c r="U723" t="s">
        <v>416</v>
      </c>
      <c r="V723">
        <v>84</v>
      </c>
      <c r="W723" t="s">
        <v>1411</v>
      </c>
      <c r="X723">
        <v>30</v>
      </c>
      <c r="Y723" t="s">
        <v>462</v>
      </c>
      <c r="Z723" t="s">
        <v>907</v>
      </c>
      <c r="AA723">
        <v>196</v>
      </c>
      <c r="AB723">
        <v>95</v>
      </c>
      <c r="AC723">
        <v>84</v>
      </c>
      <c r="AD723" t="s">
        <v>399</v>
      </c>
      <c r="AE723">
        <v>21</v>
      </c>
      <c r="AF723">
        <v>7</v>
      </c>
      <c r="AG723" t="s">
        <v>415</v>
      </c>
      <c r="AH723">
        <v>6.09</v>
      </c>
      <c r="AI723" t="s">
        <v>401</v>
      </c>
      <c r="AJ723">
        <v>0</v>
      </c>
      <c r="AK723">
        <v>848229</v>
      </c>
      <c r="AL723" t="s">
        <v>402</v>
      </c>
      <c r="AM723">
        <v>92074</v>
      </c>
      <c r="AN723">
        <v>6</v>
      </c>
      <c r="AO723">
        <v>180</v>
      </c>
      <c r="AP723" t="s">
        <v>445</v>
      </c>
      <c r="AQ723" s="2">
        <v>13981</v>
      </c>
    </row>
    <row r="724" spans="1:43" x14ac:dyDescent="0.25">
      <c r="A724" t="s">
        <v>2047</v>
      </c>
      <c r="B724" t="s">
        <v>260</v>
      </c>
      <c r="C724" t="s">
        <v>387</v>
      </c>
      <c r="D724" t="s">
        <v>334</v>
      </c>
      <c r="E724" t="s">
        <v>496</v>
      </c>
      <c r="F724" t="s">
        <v>389</v>
      </c>
      <c r="G724" t="s">
        <v>408</v>
      </c>
      <c r="H724" t="s">
        <v>420</v>
      </c>
      <c r="I724" t="s">
        <v>410</v>
      </c>
      <c r="J724" s="1">
        <v>45935</v>
      </c>
      <c r="K724" s="1">
        <v>45981</v>
      </c>
      <c r="L724">
        <v>46</v>
      </c>
      <c r="M724" s="2">
        <v>377271</v>
      </c>
      <c r="N724" s="2">
        <v>493624</v>
      </c>
      <c r="O724" s="2">
        <v>116353</v>
      </c>
      <c r="P724">
        <v>21</v>
      </c>
      <c r="Q724">
        <v>535</v>
      </c>
      <c r="R724">
        <v>76</v>
      </c>
      <c r="S724" t="s">
        <v>411</v>
      </c>
      <c r="T724" t="s">
        <v>394</v>
      </c>
      <c r="U724" t="s">
        <v>395</v>
      </c>
      <c r="V724">
        <v>58</v>
      </c>
      <c r="W724" t="s">
        <v>1678</v>
      </c>
      <c r="X724">
        <v>9</v>
      </c>
      <c r="Y724" t="s">
        <v>449</v>
      </c>
      <c r="Z724" t="s">
        <v>1824</v>
      </c>
      <c r="AA724">
        <v>5</v>
      </c>
      <c r="AB724">
        <v>71</v>
      </c>
      <c r="AC724">
        <v>59</v>
      </c>
      <c r="AD724" t="s">
        <v>444</v>
      </c>
      <c r="AE724">
        <v>0</v>
      </c>
      <c r="AF724">
        <v>3</v>
      </c>
      <c r="AG724" t="s">
        <v>400</v>
      </c>
      <c r="AH724">
        <v>6.14</v>
      </c>
      <c r="AI724" t="s">
        <v>436</v>
      </c>
      <c r="AJ724">
        <v>0</v>
      </c>
      <c r="AK724">
        <v>294782</v>
      </c>
      <c r="AL724" t="s">
        <v>416</v>
      </c>
      <c r="AM724">
        <v>391027</v>
      </c>
      <c r="AN724">
        <v>12</v>
      </c>
      <c r="AO724">
        <v>90</v>
      </c>
      <c r="AP724" t="s">
        <v>426</v>
      </c>
      <c r="AQ724" s="2">
        <v>116353</v>
      </c>
    </row>
    <row r="725" spans="1:43" x14ac:dyDescent="0.25">
      <c r="A725" t="s">
        <v>2048</v>
      </c>
      <c r="B725" t="s">
        <v>280</v>
      </c>
      <c r="C725" t="s">
        <v>387</v>
      </c>
      <c r="D725" t="s">
        <v>330</v>
      </c>
      <c r="E725" t="s">
        <v>429</v>
      </c>
      <c r="F725" t="s">
        <v>485</v>
      </c>
      <c r="G725" t="s">
        <v>430</v>
      </c>
      <c r="H725" t="s">
        <v>473</v>
      </c>
      <c r="I725" t="s">
        <v>469</v>
      </c>
      <c r="J725" s="1">
        <v>45800</v>
      </c>
      <c r="K725" s="1">
        <v>45846</v>
      </c>
      <c r="L725">
        <v>46</v>
      </c>
      <c r="M725" s="2">
        <v>14260</v>
      </c>
      <c r="N725" s="2">
        <v>99630</v>
      </c>
      <c r="O725" s="2">
        <v>85370</v>
      </c>
      <c r="P725">
        <v>9</v>
      </c>
      <c r="Q725">
        <v>640.4</v>
      </c>
      <c r="R725">
        <v>3</v>
      </c>
      <c r="S725" t="s">
        <v>394</v>
      </c>
      <c r="T725" t="s">
        <v>394</v>
      </c>
      <c r="U725" t="s">
        <v>412</v>
      </c>
      <c r="V725">
        <v>0</v>
      </c>
      <c r="W725" t="s">
        <v>906</v>
      </c>
      <c r="X725">
        <v>40</v>
      </c>
      <c r="Y725" t="s">
        <v>397</v>
      </c>
      <c r="Z725" t="s">
        <v>2049</v>
      </c>
      <c r="AA725">
        <v>37</v>
      </c>
      <c r="AB725">
        <v>33</v>
      </c>
      <c r="AC725">
        <v>42</v>
      </c>
      <c r="AD725" t="s">
        <v>399</v>
      </c>
      <c r="AE725">
        <v>9</v>
      </c>
      <c r="AF725">
        <v>2</v>
      </c>
      <c r="AG725" t="s">
        <v>400</v>
      </c>
      <c r="AH725">
        <v>9.85</v>
      </c>
      <c r="AI725" t="s">
        <v>458</v>
      </c>
      <c r="AJ725">
        <v>0</v>
      </c>
      <c r="AK725">
        <v>267121</v>
      </c>
      <c r="AL725" t="s">
        <v>402</v>
      </c>
      <c r="AM725">
        <v>56647</v>
      </c>
      <c r="AN725">
        <v>11</v>
      </c>
      <c r="AO725">
        <v>90</v>
      </c>
      <c r="AP725" t="s">
        <v>445</v>
      </c>
      <c r="AQ725" s="2">
        <v>85370</v>
      </c>
    </row>
    <row r="726" spans="1:43" x14ac:dyDescent="0.25">
      <c r="A726" t="s">
        <v>2050</v>
      </c>
      <c r="B726" t="s">
        <v>60</v>
      </c>
      <c r="C726" t="s">
        <v>405</v>
      </c>
      <c r="D726" t="s">
        <v>322</v>
      </c>
      <c r="E726" t="s">
        <v>453</v>
      </c>
      <c r="F726" t="s">
        <v>419</v>
      </c>
      <c r="G726" t="s">
        <v>430</v>
      </c>
      <c r="H726" t="s">
        <v>391</v>
      </c>
      <c r="I726" t="s">
        <v>492</v>
      </c>
      <c r="J726" s="1">
        <v>45209</v>
      </c>
      <c r="K726" s="1">
        <v>45262</v>
      </c>
      <c r="L726">
        <v>53</v>
      </c>
      <c r="M726" s="2">
        <v>369244</v>
      </c>
      <c r="N726" s="2">
        <v>378151</v>
      </c>
      <c r="O726" s="2">
        <v>8907</v>
      </c>
      <c r="P726">
        <v>4</v>
      </c>
      <c r="Q726">
        <v>169.4</v>
      </c>
      <c r="R726">
        <v>62</v>
      </c>
      <c r="S726" t="s">
        <v>411</v>
      </c>
      <c r="T726" t="s">
        <v>394</v>
      </c>
      <c r="U726" t="s">
        <v>395</v>
      </c>
      <c r="V726">
        <v>51</v>
      </c>
      <c r="W726" t="s">
        <v>733</v>
      </c>
      <c r="X726">
        <v>10</v>
      </c>
      <c r="Y726" t="s">
        <v>449</v>
      </c>
      <c r="Z726" t="s">
        <v>2051</v>
      </c>
      <c r="AA726">
        <v>80</v>
      </c>
      <c r="AB726">
        <v>36</v>
      </c>
      <c r="AC726">
        <v>37</v>
      </c>
      <c r="AD726" t="s">
        <v>399</v>
      </c>
      <c r="AE726">
        <v>4</v>
      </c>
      <c r="AF726">
        <v>3</v>
      </c>
      <c r="AG726" t="s">
        <v>451</v>
      </c>
      <c r="AH726">
        <v>7.59</v>
      </c>
      <c r="AI726" t="s">
        <v>401</v>
      </c>
      <c r="AJ726">
        <v>0</v>
      </c>
      <c r="AK726">
        <v>355461</v>
      </c>
      <c r="AL726" t="s">
        <v>416</v>
      </c>
      <c r="AM726">
        <v>365454</v>
      </c>
      <c r="AN726">
        <v>7</v>
      </c>
      <c r="AO726">
        <v>365</v>
      </c>
      <c r="AP726" t="s">
        <v>417</v>
      </c>
      <c r="AQ726" s="2">
        <v>8907</v>
      </c>
    </row>
    <row r="727" spans="1:43" x14ac:dyDescent="0.25">
      <c r="A727" t="s">
        <v>2052</v>
      </c>
      <c r="B727" t="s">
        <v>251</v>
      </c>
      <c r="C727" t="s">
        <v>468</v>
      </c>
      <c r="D727" t="s">
        <v>341</v>
      </c>
      <c r="E727" t="s">
        <v>406</v>
      </c>
      <c r="F727" t="s">
        <v>485</v>
      </c>
      <c r="G727" t="s">
        <v>454</v>
      </c>
      <c r="H727" t="s">
        <v>431</v>
      </c>
      <c r="I727" t="s">
        <v>469</v>
      </c>
      <c r="J727" s="1">
        <v>45643</v>
      </c>
      <c r="K727" s="1">
        <v>45643</v>
      </c>
      <c r="L727">
        <v>0</v>
      </c>
      <c r="M727" s="2">
        <v>104362</v>
      </c>
      <c r="N727" s="2">
        <v>84259</v>
      </c>
      <c r="O727" s="2">
        <v>-20103</v>
      </c>
      <c r="P727">
        <v>12</v>
      </c>
      <c r="Q727">
        <v>280.2</v>
      </c>
      <c r="R727">
        <v>9</v>
      </c>
      <c r="S727" t="s">
        <v>394</v>
      </c>
      <c r="T727" t="s">
        <v>394</v>
      </c>
      <c r="U727" t="s">
        <v>395</v>
      </c>
      <c r="V727">
        <v>58</v>
      </c>
      <c r="W727" t="s">
        <v>700</v>
      </c>
      <c r="X727">
        <v>14</v>
      </c>
      <c r="Y727" t="s">
        <v>397</v>
      </c>
      <c r="Z727" t="s">
        <v>1531</v>
      </c>
      <c r="AA727">
        <v>131</v>
      </c>
      <c r="AB727">
        <v>17</v>
      </c>
      <c r="AC727">
        <v>2</v>
      </c>
      <c r="AD727" t="s">
        <v>435</v>
      </c>
      <c r="AE727">
        <v>14</v>
      </c>
      <c r="AF727">
        <v>3</v>
      </c>
      <c r="AG727" t="s">
        <v>415</v>
      </c>
      <c r="AH727">
        <v>17.48</v>
      </c>
      <c r="AI727" t="s">
        <v>401</v>
      </c>
      <c r="AJ727">
        <v>71320</v>
      </c>
      <c r="AK727">
        <v>843602</v>
      </c>
      <c r="AL727" t="s">
        <v>402</v>
      </c>
      <c r="AM727">
        <v>150536</v>
      </c>
      <c r="AN727">
        <v>9</v>
      </c>
      <c r="AO727">
        <v>30</v>
      </c>
      <c r="AP727" t="s">
        <v>403</v>
      </c>
      <c r="AQ727" s="2">
        <v>-20103</v>
      </c>
    </row>
    <row r="728" spans="1:43" x14ac:dyDescent="0.25">
      <c r="A728" t="s">
        <v>2053</v>
      </c>
      <c r="B728" t="s">
        <v>176</v>
      </c>
      <c r="C728" t="s">
        <v>428</v>
      </c>
      <c r="D728" t="s">
        <v>315</v>
      </c>
      <c r="E728" t="s">
        <v>429</v>
      </c>
      <c r="F728" t="s">
        <v>440</v>
      </c>
      <c r="G728" t="s">
        <v>454</v>
      </c>
      <c r="H728" t="s">
        <v>473</v>
      </c>
      <c r="I728" t="s">
        <v>469</v>
      </c>
      <c r="J728" s="1">
        <v>45738</v>
      </c>
      <c r="K728" s="1">
        <v>45772</v>
      </c>
      <c r="L728">
        <v>34</v>
      </c>
      <c r="M728" s="2">
        <v>79054</v>
      </c>
      <c r="N728" s="2">
        <v>147239</v>
      </c>
      <c r="O728" s="2">
        <v>68185</v>
      </c>
      <c r="P728">
        <v>12</v>
      </c>
      <c r="Q728">
        <v>1.7</v>
      </c>
      <c r="R728">
        <v>68</v>
      </c>
      <c r="S728" t="s">
        <v>411</v>
      </c>
      <c r="T728" t="s">
        <v>393</v>
      </c>
      <c r="U728" t="s">
        <v>416</v>
      </c>
      <c r="V728">
        <v>0</v>
      </c>
      <c r="W728" t="s">
        <v>1567</v>
      </c>
      <c r="X728">
        <v>13</v>
      </c>
      <c r="Y728" t="s">
        <v>422</v>
      </c>
      <c r="Z728" t="s">
        <v>1527</v>
      </c>
      <c r="AA728">
        <v>172</v>
      </c>
      <c r="AB728">
        <v>72</v>
      </c>
      <c r="AC728">
        <v>32</v>
      </c>
      <c r="AD728" t="s">
        <v>435</v>
      </c>
      <c r="AE728">
        <v>19</v>
      </c>
      <c r="AF728">
        <v>3</v>
      </c>
      <c r="AG728" t="s">
        <v>451</v>
      </c>
      <c r="AH728">
        <v>8.83</v>
      </c>
      <c r="AI728" t="s">
        <v>458</v>
      </c>
      <c r="AJ728">
        <v>0</v>
      </c>
      <c r="AK728">
        <v>406886</v>
      </c>
      <c r="AL728" t="s">
        <v>425</v>
      </c>
      <c r="AM728">
        <v>71908</v>
      </c>
      <c r="AN728">
        <v>4</v>
      </c>
      <c r="AO728">
        <v>90</v>
      </c>
      <c r="AP728" t="s">
        <v>445</v>
      </c>
      <c r="AQ728" s="2">
        <v>68185</v>
      </c>
    </row>
    <row r="729" spans="1:43" x14ac:dyDescent="0.25">
      <c r="A729" t="s">
        <v>2054</v>
      </c>
      <c r="B729" t="s">
        <v>56</v>
      </c>
      <c r="C729" t="s">
        <v>439</v>
      </c>
      <c r="D729" t="s">
        <v>335</v>
      </c>
      <c r="E729" t="s">
        <v>453</v>
      </c>
      <c r="F729" t="s">
        <v>440</v>
      </c>
      <c r="G729" t="s">
        <v>390</v>
      </c>
      <c r="H729" t="s">
        <v>409</v>
      </c>
      <c r="I729" t="s">
        <v>492</v>
      </c>
      <c r="J729" s="1">
        <v>45952</v>
      </c>
      <c r="K729" s="1">
        <v>45973</v>
      </c>
      <c r="L729">
        <v>21</v>
      </c>
      <c r="M729" s="2">
        <v>347440</v>
      </c>
      <c r="N729" s="2">
        <v>436788</v>
      </c>
      <c r="O729" s="2">
        <v>89348</v>
      </c>
      <c r="P729">
        <v>7</v>
      </c>
      <c r="Q729">
        <v>545.70000000000005</v>
      </c>
      <c r="R729">
        <v>71</v>
      </c>
      <c r="S729" t="s">
        <v>411</v>
      </c>
      <c r="T729" t="s">
        <v>393</v>
      </c>
      <c r="U729" t="s">
        <v>412</v>
      </c>
      <c r="V729">
        <v>45</v>
      </c>
      <c r="W729" t="s">
        <v>413</v>
      </c>
      <c r="X729">
        <v>28</v>
      </c>
      <c r="Y729" t="s">
        <v>462</v>
      </c>
      <c r="Z729" t="s">
        <v>609</v>
      </c>
      <c r="AA729">
        <v>187</v>
      </c>
      <c r="AB729">
        <v>119</v>
      </c>
      <c r="AC729">
        <v>-2</v>
      </c>
      <c r="AD729" t="s">
        <v>399</v>
      </c>
      <c r="AE729">
        <v>12</v>
      </c>
      <c r="AF729">
        <v>6</v>
      </c>
      <c r="AG729" t="s">
        <v>424</v>
      </c>
      <c r="AH729">
        <v>1.72</v>
      </c>
      <c r="AI729" t="s">
        <v>436</v>
      </c>
      <c r="AJ729">
        <v>0</v>
      </c>
      <c r="AK729">
        <v>877844</v>
      </c>
      <c r="AL729" t="s">
        <v>402</v>
      </c>
      <c r="AM729">
        <v>349078</v>
      </c>
      <c r="AN729">
        <v>3</v>
      </c>
      <c r="AO729">
        <v>365</v>
      </c>
      <c r="AP729" t="s">
        <v>445</v>
      </c>
      <c r="AQ729" s="2">
        <v>89348</v>
      </c>
    </row>
    <row r="730" spans="1:43" x14ac:dyDescent="0.25">
      <c r="A730" t="s">
        <v>2055</v>
      </c>
      <c r="B730" t="s">
        <v>100</v>
      </c>
      <c r="C730" t="s">
        <v>405</v>
      </c>
      <c r="D730" t="s">
        <v>339</v>
      </c>
      <c r="E730" t="s">
        <v>496</v>
      </c>
      <c r="F730" t="s">
        <v>407</v>
      </c>
      <c r="G730" t="s">
        <v>390</v>
      </c>
      <c r="H730" t="s">
        <v>420</v>
      </c>
      <c r="I730" t="s">
        <v>392</v>
      </c>
      <c r="J730" s="1">
        <v>45267</v>
      </c>
      <c r="K730" s="1">
        <v>45291</v>
      </c>
      <c r="L730">
        <v>24</v>
      </c>
      <c r="M730" s="2">
        <v>152313</v>
      </c>
      <c r="N730" s="2">
        <v>270718</v>
      </c>
      <c r="O730" s="2">
        <v>118405</v>
      </c>
      <c r="P730">
        <v>21</v>
      </c>
      <c r="Q730">
        <v>574.9</v>
      </c>
      <c r="R730">
        <v>59</v>
      </c>
      <c r="S730" t="s">
        <v>393</v>
      </c>
      <c r="T730" t="s">
        <v>394</v>
      </c>
      <c r="U730" t="s">
        <v>412</v>
      </c>
      <c r="V730">
        <v>0</v>
      </c>
      <c r="W730" t="s">
        <v>1502</v>
      </c>
      <c r="X730">
        <v>26</v>
      </c>
      <c r="Y730" t="s">
        <v>449</v>
      </c>
      <c r="Z730" t="s">
        <v>838</v>
      </c>
      <c r="AA730">
        <v>290</v>
      </c>
      <c r="AB730">
        <v>28</v>
      </c>
      <c r="AC730">
        <v>55</v>
      </c>
      <c r="AD730" t="s">
        <v>435</v>
      </c>
      <c r="AE730">
        <v>9</v>
      </c>
      <c r="AF730">
        <v>1</v>
      </c>
      <c r="AG730" t="s">
        <v>400</v>
      </c>
      <c r="AH730">
        <v>15.89</v>
      </c>
      <c r="AI730" t="s">
        <v>401</v>
      </c>
      <c r="AJ730">
        <v>0</v>
      </c>
      <c r="AK730">
        <v>870287</v>
      </c>
      <c r="AL730" t="s">
        <v>425</v>
      </c>
      <c r="AM730">
        <v>135591</v>
      </c>
      <c r="AN730">
        <v>6</v>
      </c>
      <c r="AO730">
        <v>90</v>
      </c>
      <c r="AP730" t="s">
        <v>426</v>
      </c>
      <c r="AQ730" s="2">
        <v>118405</v>
      </c>
    </row>
    <row r="731" spans="1:43" x14ac:dyDescent="0.25">
      <c r="A731" t="s">
        <v>2056</v>
      </c>
      <c r="B731" t="s">
        <v>113</v>
      </c>
      <c r="C731" t="s">
        <v>468</v>
      </c>
      <c r="D731" t="s">
        <v>327</v>
      </c>
      <c r="E731" t="s">
        <v>460</v>
      </c>
      <c r="F731" t="s">
        <v>389</v>
      </c>
      <c r="G731" t="s">
        <v>454</v>
      </c>
      <c r="H731" t="s">
        <v>473</v>
      </c>
      <c r="I731" t="s">
        <v>432</v>
      </c>
      <c r="J731" s="1">
        <v>45603</v>
      </c>
      <c r="K731" s="1">
        <v>45648</v>
      </c>
      <c r="L731">
        <v>45</v>
      </c>
      <c r="M731" s="2">
        <v>17891</v>
      </c>
      <c r="N731" s="2">
        <v>5469</v>
      </c>
      <c r="O731" s="2">
        <v>-12422</v>
      </c>
      <c r="P731">
        <v>4</v>
      </c>
      <c r="Q731">
        <v>386</v>
      </c>
      <c r="R731">
        <v>59</v>
      </c>
      <c r="S731" t="s">
        <v>393</v>
      </c>
      <c r="T731" t="s">
        <v>411</v>
      </c>
      <c r="U731" t="s">
        <v>395</v>
      </c>
      <c r="V731">
        <v>0</v>
      </c>
      <c r="W731" t="s">
        <v>2057</v>
      </c>
      <c r="X731">
        <v>24</v>
      </c>
      <c r="Y731" t="s">
        <v>397</v>
      </c>
      <c r="Z731" t="s">
        <v>1499</v>
      </c>
      <c r="AA731">
        <v>488</v>
      </c>
      <c r="AB731">
        <v>106</v>
      </c>
      <c r="AC731">
        <v>40</v>
      </c>
      <c r="AD731" t="s">
        <v>457</v>
      </c>
      <c r="AE731">
        <v>14</v>
      </c>
      <c r="AF731">
        <v>3</v>
      </c>
      <c r="AG731" t="s">
        <v>451</v>
      </c>
      <c r="AH731">
        <v>16.84</v>
      </c>
      <c r="AI731" t="s">
        <v>436</v>
      </c>
      <c r="AJ731">
        <v>0</v>
      </c>
      <c r="AK731">
        <v>807004</v>
      </c>
      <c r="AL731" t="s">
        <v>416</v>
      </c>
      <c r="AM731">
        <v>22068</v>
      </c>
      <c r="AN731">
        <v>7</v>
      </c>
      <c r="AO731">
        <v>30</v>
      </c>
      <c r="AP731" t="s">
        <v>426</v>
      </c>
      <c r="AQ731" s="2">
        <v>-12422</v>
      </c>
    </row>
    <row r="732" spans="1:43" x14ac:dyDescent="0.25">
      <c r="A732" t="s">
        <v>2058</v>
      </c>
      <c r="B732" t="s">
        <v>159</v>
      </c>
      <c r="C732" t="s">
        <v>405</v>
      </c>
      <c r="D732" t="s">
        <v>315</v>
      </c>
      <c r="E732" t="s">
        <v>406</v>
      </c>
      <c r="F732" t="s">
        <v>407</v>
      </c>
      <c r="G732" t="s">
        <v>390</v>
      </c>
      <c r="H732" t="s">
        <v>420</v>
      </c>
      <c r="I732" t="s">
        <v>492</v>
      </c>
      <c r="J732" s="1">
        <v>45953</v>
      </c>
      <c r="K732" s="1">
        <v>45991</v>
      </c>
      <c r="L732">
        <v>38</v>
      </c>
      <c r="M732" s="2">
        <v>477915</v>
      </c>
      <c r="N732" s="2">
        <v>497614</v>
      </c>
      <c r="O732" s="2">
        <v>19699</v>
      </c>
      <c r="P732">
        <v>12</v>
      </c>
      <c r="Q732">
        <v>679</v>
      </c>
      <c r="R732">
        <v>66</v>
      </c>
      <c r="S732" t="s">
        <v>411</v>
      </c>
      <c r="T732" t="s">
        <v>393</v>
      </c>
      <c r="U732" t="s">
        <v>395</v>
      </c>
      <c r="V732">
        <v>0</v>
      </c>
      <c r="W732" t="s">
        <v>1560</v>
      </c>
      <c r="X732">
        <v>20</v>
      </c>
      <c r="Y732" t="s">
        <v>462</v>
      </c>
      <c r="Z732" t="s">
        <v>1123</v>
      </c>
      <c r="AA732">
        <v>113</v>
      </c>
      <c r="AB732">
        <v>118</v>
      </c>
      <c r="AC732">
        <v>60</v>
      </c>
      <c r="AD732" t="s">
        <v>435</v>
      </c>
      <c r="AE732">
        <v>0</v>
      </c>
      <c r="AF732">
        <v>4</v>
      </c>
      <c r="AG732" t="s">
        <v>400</v>
      </c>
      <c r="AH732">
        <v>8.3800000000000008</v>
      </c>
      <c r="AI732" t="s">
        <v>436</v>
      </c>
      <c r="AJ732">
        <v>0</v>
      </c>
      <c r="AK732">
        <v>388309</v>
      </c>
      <c r="AL732" t="s">
        <v>402</v>
      </c>
      <c r="AM732">
        <v>465047</v>
      </c>
      <c r="AN732">
        <v>12</v>
      </c>
      <c r="AO732">
        <v>180</v>
      </c>
      <c r="AP732" t="s">
        <v>445</v>
      </c>
      <c r="AQ732" s="2">
        <v>19699</v>
      </c>
    </row>
    <row r="733" spans="1:43" x14ac:dyDescent="0.25">
      <c r="A733" t="s">
        <v>2059</v>
      </c>
      <c r="B733" t="s">
        <v>57</v>
      </c>
      <c r="C733" t="s">
        <v>439</v>
      </c>
      <c r="D733" t="s">
        <v>313</v>
      </c>
      <c r="E733" t="s">
        <v>406</v>
      </c>
      <c r="F733" t="s">
        <v>407</v>
      </c>
      <c r="G733" t="s">
        <v>408</v>
      </c>
      <c r="H733" t="s">
        <v>447</v>
      </c>
      <c r="I733" t="s">
        <v>410</v>
      </c>
      <c r="J733" s="1">
        <v>45495</v>
      </c>
      <c r="K733" s="1">
        <v>45545</v>
      </c>
      <c r="L733">
        <v>50</v>
      </c>
      <c r="M733" s="2">
        <v>157714</v>
      </c>
      <c r="N733" s="2">
        <v>227872</v>
      </c>
      <c r="O733" s="2">
        <v>70158</v>
      </c>
      <c r="P733">
        <v>16</v>
      </c>
      <c r="Q733">
        <v>119.6</v>
      </c>
      <c r="R733">
        <v>3</v>
      </c>
      <c r="S733" t="s">
        <v>394</v>
      </c>
      <c r="T733" t="s">
        <v>394</v>
      </c>
      <c r="U733" t="s">
        <v>412</v>
      </c>
      <c r="V733">
        <v>0</v>
      </c>
      <c r="W733" t="s">
        <v>1553</v>
      </c>
      <c r="X733">
        <v>21</v>
      </c>
      <c r="Y733" t="s">
        <v>462</v>
      </c>
      <c r="Z733" t="s">
        <v>967</v>
      </c>
      <c r="AA733">
        <v>468</v>
      </c>
      <c r="AB733">
        <v>22</v>
      </c>
      <c r="AC733">
        <v>35</v>
      </c>
      <c r="AD733" t="s">
        <v>444</v>
      </c>
      <c r="AE733">
        <v>12</v>
      </c>
      <c r="AF733">
        <v>8</v>
      </c>
      <c r="AG733" t="s">
        <v>451</v>
      </c>
      <c r="AH733">
        <v>4.47</v>
      </c>
      <c r="AI733" t="s">
        <v>458</v>
      </c>
      <c r="AJ733">
        <v>0</v>
      </c>
      <c r="AK733">
        <v>115067</v>
      </c>
      <c r="AL733" t="s">
        <v>425</v>
      </c>
      <c r="AM733">
        <v>145724</v>
      </c>
      <c r="AN733">
        <v>7</v>
      </c>
      <c r="AO733">
        <v>365</v>
      </c>
      <c r="AP733" t="s">
        <v>445</v>
      </c>
      <c r="AQ733" s="2">
        <v>70158</v>
      </c>
    </row>
    <row r="734" spans="1:43" x14ac:dyDescent="0.25">
      <c r="A734" t="s">
        <v>2060</v>
      </c>
      <c r="B734" t="s">
        <v>84</v>
      </c>
      <c r="C734" t="s">
        <v>387</v>
      </c>
      <c r="D734" t="s">
        <v>329</v>
      </c>
      <c r="E734" t="s">
        <v>453</v>
      </c>
      <c r="F734" t="s">
        <v>485</v>
      </c>
      <c r="G734" t="s">
        <v>454</v>
      </c>
      <c r="H734" t="s">
        <v>391</v>
      </c>
      <c r="I734" t="s">
        <v>410</v>
      </c>
      <c r="J734" s="1">
        <v>45045</v>
      </c>
      <c r="K734" s="1">
        <v>45051</v>
      </c>
      <c r="L734">
        <v>6</v>
      </c>
      <c r="M734" s="2">
        <v>316933</v>
      </c>
      <c r="N734" s="2">
        <v>377854</v>
      </c>
      <c r="O734" s="2">
        <v>60921</v>
      </c>
      <c r="P734">
        <v>7</v>
      </c>
      <c r="Q734">
        <v>787.4</v>
      </c>
      <c r="R734">
        <v>76</v>
      </c>
      <c r="S734" t="s">
        <v>411</v>
      </c>
      <c r="T734" t="s">
        <v>393</v>
      </c>
      <c r="U734" t="s">
        <v>395</v>
      </c>
      <c r="V734">
        <v>99</v>
      </c>
      <c r="W734" t="s">
        <v>461</v>
      </c>
      <c r="X734">
        <v>29</v>
      </c>
      <c r="Y734" t="s">
        <v>397</v>
      </c>
      <c r="Z734" t="s">
        <v>1219</v>
      </c>
      <c r="AA734">
        <v>125</v>
      </c>
      <c r="AB734">
        <v>80</v>
      </c>
      <c r="AC734">
        <v>21</v>
      </c>
      <c r="AD734" t="s">
        <v>435</v>
      </c>
      <c r="AE734">
        <v>19</v>
      </c>
      <c r="AF734">
        <v>1</v>
      </c>
      <c r="AG734" t="s">
        <v>424</v>
      </c>
      <c r="AH734">
        <v>0.13</v>
      </c>
      <c r="AI734" t="s">
        <v>479</v>
      </c>
      <c r="AJ734">
        <v>64405</v>
      </c>
      <c r="AK734">
        <v>111448</v>
      </c>
      <c r="AL734" t="s">
        <v>416</v>
      </c>
      <c r="AM734">
        <v>313796</v>
      </c>
      <c r="AN734">
        <v>3</v>
      </c>
      <c r="AO734">
        <v>90</v>
      </c>
      <c r="AP734" t="s">
        <v>426</v>
      </c>
      <c r="AQ734" s="2">
        <v>60921</v>
      </c>
    </row>
    <row r="735" spans="1:43" x14ac:dyDescent="0.25">
      <c r="A735" t="s">
        <v>2061</v>
      </c>
      <c r="B735" t="s">
        <v>114</v>
      </c>
      <c r="C735" t="s">
        <v>405</v>
      </c>
      <c r="D735" t="s">
        <v>341</v>
      </c>
      <c r="E735" t="s">
        <v>496</v>
      </c>
      <c r="F735" t="s">
        <v>389</v>
      </c>
      <c r="G735" t="s">
        <v>430</v>
      </c>
      <c r="H735" t="s">
        <v>431</v>
      </c>
      <c r="I735" t="s">
        <v>492</v>
      </c>
      <c r="J735" s="1">
        <v>45642</v>
      </c>
      <c r="K735" s="1">
        <v>45645</v>
      </c>
      <c r="L735">
        <v>3</v>
      </c>
      <c r="M735" s="2">
        <v>6039</v>
      </c>
      <c r="N735" s="2">
        <v>121611</v>
      </c>
      <c r="O735" s="2">
        <v>115572</v>
      </c>
      <c r="P735">
        <v>12</v>
      </c>
      <c r="Q735">
        <v>776.4</v>
      </c>
      <c r="R735">
        <v>4</v>
      </c>
      <c r="S735" t="s">
        <v>394</v>
      </c>
      <c r="T735" t="s">
        <v>394</v>
      </c>
      <c r="U735" t="s">
        <v>412</v>
      </c>
      <c r="V735">
        <v>53</v>
      </c>
      <c r="W735" t="s">
        <v>1236</v>
      </c>
      <c r="X735">
        <v>31</v>
      </c>
      <c r="Y735" t="s">
        <v>462</v>
      </c>
      <c r="Z735" t="s">
        <v>498</v>
      </c>
      <c r="AA735">
        <v>354</v>
      </c>
      <c r="AB735">
        <v>31</v>
      </c>
      <c r="AC735">
        <v>13</v>
      </c>
      <c r="AD735" t="s">
        <v>457</v>
      </c>
      <c r="AE735">
        <v>21</v>
      </c>
      <c r="AF735">
        <v>8</v>
      </c>
      <c r="AG735" t="s">
        <v>424</v>
      </c>
      <c r="AH735">
        <v>3.36</v>
      </c>
      <c r="AI735" t="s">
        <v>401</v>
      </c>
      <c r="AJ735">
        <v>0</v>
      </c>
      <c r="AK735">
        <v>91582</v>
      </c>
      <c r="AL735" t="s">
        <v>402</v>
      </c>
      <c r="AM735">
        <v>49948</v>
      </c>
      <c r="AN735">
        <v>2</v>
      </c>
      <c r="AO735">
        <v>30</v>
      </c>
      <c r="AP735" t="s">
        <v>437</v>
      </c>
      <c r="AQ735" s="2">
        <v>115572</v>
      </c>
    </row>
    <row r="736" spans="1:43" x14ac:dyDescent="0.25">
      <c r="A736" t="s">
        <v>2062</v>
      </c>
      <c r="B736" t="s">
        <v>80</v>
      </c>
      <c r="C736" t="s">
        <v>405</v>
      </c>
      <c r="D736" t="s">
        <v>342</v>
      </c>
      <c r="E736" t="s">
        <v>429</v>
      </c>
      <c r="F736" t="s">
        <v>485</v>
      </c>
      <c r="G736" t="s">
        <v>430</v>
      </c>
      <c r="H736" t="s">
        <v>431</v>
      </c>
      <c r="I736" t="s">
        <v>492</v>
      </c>
      <c r="J736" s="1">
        <v>44802</v>
      </c>
      <c r="K736" s="1">
        <v>44857</v>
      </c>
      <c r="L736">
        <v>55</v>
      </c>
      <c r="M736" s="2">
        <v>252822</v>
      </c>
      <c r="N736" s="2">
        <v>325540</v>
      </c>
      <c r="O736" s="2">
        <v>72718</v>
      </c>
      <c r="P736">
        <v>9</v>
      </c>
      <c r="Q736">
        <v>840.6</v>
      </c>
      <c r="R736">
        <v>14</v>
      </c>
      <c r="S736" t="s">
        <v>394</v>
      </c>
      <c r="T736" t="s">
        <v>394</v>
      </c>
      <c r="U736" t="s">
        <v>412</v>
      </c>
      <c r="V736">
        <v>41</v>
      </c>
      <c r="W736" t="s">
        <v>1658</v>
      </c>
      <c r="X736">
        <v>15</v>
      </c>
      <c r="Y736" t="s">
        <v>442</v>
      </c>
      <c r="Z736" t="s">
        <v>678</v>
      </c>
      <c r="AA736">
        <v>282</v>
      </c>
      <c r="AB736">
        <v>73</v>
      </c>
      <c r="AC736">
        <v>60</v>
      </c>
      <c r="AD736" t="s">
        <v>444</v>
      </c>
      <c r="AE736">
        <v>4</v>
      </c>
      <c r="AF736">
        <v>3</v>
      </c>
      <c r="AG736" t="s">
        <v>415</v>
      </c>
      <c r="AH736">
        <v>7.25</v>
      </c>
      <c r="AI736" t="s">
        <v>479</v>
      </c>
      <c r="AJ736">
        <v>0</v>
      </c>
      <c r="AK736">
        <v>148901</v>
      </c>
      <c r="AL736" t="s">
        <v>416</v>
      </c>
      <c r="AM736">
        <v>256538</v>
      </c>
      <c r="AN736">
        <v>0</v>
      </c>
      <c r="AO736">
        <v>90</v>
      </c>
      <c r="AP736" t="s">
        <v>403</v>
      </c>
      <c r="AQ736" s="2">
        <v>72718</v>
      </c>
    </row>
    <row r="737" spans="1:43" x14ac:dyDescent="0.25">
      <c r="A737" t="s">
        <v>2063</v>
      </c>
      <c r="B737" t="s">
        <v>27</v>
      </c>
      <c r="C737" t="s">
        <v>439</v>
      </c>
      <c r="D737" t="s">
        <v>328</v>
      </c>
      <c r="E737" t="s">
        <v>453</v>
      </c>
      <c r="F737" t="s">
        <v>485</v>
      </c>
      <c r="G737" t="s">
        <v>430</v>
      </c>
      <c r="H737" t="s">
        <v>420</v>
      </c>
      <c r="I737" t="s">
        <v>392</v>
      </c>
      <c r="J737" s="1">
        <v>44751</v>
      </c>
      <c r="K737" s="1">
        <v>44768</v>
      </c>
      <c r="L737">
        <v>17</v>
      </c>
      <c r="M737" s="2">
        <v>456628</v>
      </c>
      <c r="N737" s="2">
        <v>564115</v>
      </c>
      <c r="O737" s="2">
        <v>107487</v>
      </c>
      <c r="P737">
        <v>16</v>
      </c>
      <c r="Q737">
        <v>323.89999999999998</v>
      </c>
      <c r="R737">
        <v>10</v>
      </c>
      <c r="S737" t="s">
        <v>394</v>
      </c>
      <c r="T737" t="s">
        <v>393</v>
      </c>
      <c r="U737" t="s">
        <v>395</v>
      </c>
      <c r="V737">
        <v>71</v>
      </c>
      <c r="W737" t="s">
        <v>758</v>
      </c>
      <c r="X737">
        <v>10</v>
      </c>
      <c r="Y737" t="s">
        <v>397</v>
      </c>
      <c r="Z737" t="s">
        <v>1870</v>
      </c>
      <c r="AA737">
        <v>98</v>
      </c>
      <c r="AB737">
        <v>99</v>
      </c>
      <c r="AC737">
        <v>5</v>
      </c>
      <c r="AD737" t="s">
        <v>444</v>
      </c>
      <c r="AE737">
        <v>0</v>
      </c>
      <c r="AF737">
        <v>8</v>
      </c>
      <c r="AG737" t="s">
        <v>400</v>
      </c>
      <c r="AH737">
        <v>16.53</v>
      </c>
      <c r="AI737" t="s">
        <v>479</v>
      </c>
      <c r="AJ737">
        <v>86808</v>
      </c>
      <c r="AK737">
        <v>479628</v>
      </c>
      <c r="AL737" t="s">
        <v>425</v>
      </c>
      <c r="AM737">
        <v>450404</v>
      </c>
      <c r="AN737">
        <v>2</v>
      </c>
      <c r="AO737">
        <v>365</v>
      </c>
      <c r="AP737" t="s">
        <v>417</v>
      </c>
      <c r="AQ737" s="2">
        <v>107487</v>
      </c>
    </row>
    <row r="738" spans="1:43" x14ac:dyDescent="0.25">
      <c r="A738" t="s">
        <v>2064</v>
      </c>
      <c r="B738" t="s">
        <v>192</v>
      </c>
      <c r="C738" t="s">
        <v>387</v>
      </c>
      <c r="D738" t="s">
        <v>315</v>
      </c>
      <c r="E738" t="s">
        <v>453</v>
      </c>
      <c r="F738" t="s">
        <v>440</v>
      </c>
      <c r="G738" t="s">
        <v>390</v>
      </c>
      <c r="H738" t="s">
        <v>409</v>
      </c>
      <c r="I738" t="s">
        <v>410</v>
      </c>
      <c r="J738" s="1">
        <v>45261</v>
      </c>
      <c r="K738" s="1">
        <v>45274</v>
      </c>
      <c r="L738">
        <v>13</v>
      </c>
      <c r="M738" s="2">
        <v>191721</v>
      </c>
      <c r="N738" s="2">
        <v>155501</v>
      </c>
      <c r="O738" s="2">
        <v>-36220</v>
      </c>
      <c r="P738">
        <v>14</v>
      </c>
      <c r="Q738">
        <v>794.1</v>
      </c>
      <c r="R738">
        <v>33</v>
      </c>
      <c r="S738" t="s">
        <v>393</v>
      </c>
      <c r="T738" t="s">
        <v>394</v>
      </c>
      <c r="U738" t="s">
        <v>395</v>
      </c>
      <c r="V738">
        <v>0</v>
      </c>
      <c r="W738" t="s">
        <v>2065</v>
      </c>
      <c r="X738">
        <v>7</v>
      </c>
      <c r="Y738" t="s">
        <v>462</v>
      </c>
      <c r="Z738" t="s">
        <v>1956</v>
      </c>
      <c r="AA738">
        <v>413</v>
      </c>
      <c r="AB738">
        <v>80</v>
      </c>
      <c r="AC738">
        <v>90</v>
      </c>
      <c r="AD738" t="s">
        <v>435</v>
      </c>
      <c r="AE738">
        <v>0</v>
      </c>
      <c r="AF738">
        <v>2</v>
      </c>
      <c r="AG738" t="s">
        <v>424</v>
      </c>
      <c r="AH738">
        <v>14.47</v>
      </c>
      <c r="AI738" t="s">
        <v>458</v>
      </c>
      <c r="AJ738">
        <v>0</v>
      </c>
      <c r="AK738">
        <v>319924</v>
      </c>
      <c r="AL738" t="s">
        <v>416</v>
      </c>
      <c r="AM738">
        <v>204855</v>
      </c>
      <c r="AN738">
        <v>8</v>
      </c>
      <c r="AO738">
        <v>90</v>
      </c>
      <c r="AP738" t="s">
        <v>437</v>
      </c>
      <c r="AQ738" s="2">
        <v>-36220</v>
      </c>
    </row>
    <row r="739" spans="1:43" x14ac:dyDescent="0.25">
      <c r="A739" t="s">
        <v>2066</v>
      </c>
      <c r="B739" t="s">
        <v>24</v>
      </c>
      <c r="C739" t="s">
        <v>481</v>
      </c>
      <c r="D739" t="s">
        <v>344</v>
      </c>
      <c r="E739" t="s">
        <v>406</v>
      </c>
      <c r="F739" t="s">
        <v>485</v>
      </c>
      <c r="G739" t="s">
        <v>430</v>
      </c>
      <c r="H739" t="s">
        <v>473</v>
      </c>
      <c r="I739" t="s">
        <v>410</v>
      </c>
      <c r="J739" s="1">
        <v>44875</v>
      </c>
      <c r="K739" s="1">
        <v>44932</v>
      </c>
      <c r="L739">
        <v>57</v>
      </c>
      <c r="M739" s="2">
        <v>399068</v>
      </c>
      <c r="N739" s="2">
        <v>368864</v>
      </c>
      <c r="O739" s="2">
        <v>-30204</v>
      </c>
      <c r="P739">
        <v>12</v>
      </c>
      <c r="Q739">
        <v>655.9</v>
      </c>
      <c r="R739">
        <v>5</v>
      </c>
      <c r="S739" t="s">
        <v>394</v>
      </c>
      <c r="T739" t="s">
        <v>393</v>
      </c>
      <c r="U739" t="s">
        <v>412</v>
      </c>
      <c r="V739">
        <v>0</v>
      </c>
      <c r="W739" t="s">
        <v>2067</v>
      </c>
      <c r="X739">
        <v>38</v>
      </c>
      <c r="Y739" t="s">
        <v>442</v>
      </c>
      <c r="Z739" t="s">
        <v>653</v>
      </c>
      <c r="AA739">
        <v>476</v>
      </c>
      <c r="AB739">
        <v>50</v>
      </c>
      <c r="AC739">
        <v>72</v>
      </c>
      <c r="AD739" t="s">
        <v>444</v>
      </c>
      <c r="AE739">
        <v>2</v>
      </c>
      <c r="AF739">
        <v>7</v>
      </c>
      <c r="AG739" t="s">
        <v>415</v>
      </c>
      <c r="AH739">
        <v>17.059999999999999</v>
      </c>
      <c r="AI739" t="s">
        <v>458</v>
      </c>
      <c r="AJ739">
        <v>0</v>
      </c>
      <c r="AK739">
        <v>132568</v>
      </c>
      <c r="AL739" t="s">
        <v>402</v>
      </c>
      <c r="AM739">
        <v>433300</v>
      </c>
      <c r="AN739">
        <v>7</v>
      </c>
      <c r="AO739">
        <v>30</v>
      </c>
      <c r="AP739" t="s">
        <v>426</v>
      </c>
      <c r="AQ739" s="2">
        <v>-30204</v>
      </c>
    </row>
    <row r="740" spans="1:43" x14ac:dyDescent="0.25">
      <c r="A740" t="s">
        <v>2068</v>
      </c>
      <c r="B740" t="s">
        <v>180</v>
      </c>
      <c r="C740" t="s">
        <v>387</v>
      </c>
      <c r="D740" t="s">
        <v>338</v>
      </c>
      <c r="E740" t="s">
        <v>388</v>
      </c>
      <c r="F740" t="s">
        <v>407</v>
      </c>
      <c r="G740" t="s">
        <v>454</v>
      </c>
      <c r="H740" t="s">
        <v>447</v>
      </c>
      <c r="I740" t="s">
        <v>432</v>
      </c>
      <c r="J740" s="1">
        <v>45750</v>
      </c>
      <c r="K740" s="1">
        <v>45791</v>
      </c>
      <c r="L740">
        <v>41</v>
      </c>
      <c r="M740" s="2">
        <v>283237</v>
      </c>
      <c r="N740" s="2">
        <v>305551</v>
      </c>
      <c r="O740" s="2">
        <v>22314</v>
      </c>
      <c r="P740">
        <v>19</v>
      </c>
      <c r="Q740">
        <v>223.8</v>
      </c>
      <c r="R740">
        <v>91</v>
      </c>
      <c r="S740" t="s">
        <v>411</v>
      </c>
      <c r="T740" t="s">
        <v>503</v>
      </c>
      <c r="U740" t="s">
        <v>416</v>
      </c>
      <c r="V740">
        <v>63</v>
      </c>
      <c r="W740" t="s">
        <v>1958</v>
      </c>
      <c r="X740">
        <v>31</v>
      </c>
      <c r="Y740" t="s">
        <v>397</v>
      </c>
      <c r="Z740" t="s">
        <v>1400</v>
      </c>
      <c r="AA740">
        <v>469</v>
      </c>
      <c r="AB740">
        <v>76</v>
      </c>
      <c r="AC740">
        <v>19</v>
      </c>
      <c r="AD740" t="s">
        <v>444</v>
      </c>
      <c r="AE740">
        <v>19</v>
      </c>
      <c r="AF740">
        <v>3</v>
      </c>
      <c r="AG740" t="s">
        <v>415</v>
      </c>
      <c r="AH740">
        <v>0.74</v>
      </c>
      <c r="AI740" t="s">
        <v>436</v>
      </c>
      <c r="AJ740">
        <v>82751</v>
      </c>
      <c r="AK740">
        <v>87680</v>
      </c>
      <c r="AL740" t="s">
        <v>425</v>
      </c>
      <c r="AM740">
        <v>313085</v>
      </c>
      <c r="AN740">
        <v>8</v>
      </c>
      <c r="AO740">
        <v>90</v>
      </c>
      <c r="AP740" t="s">
        <v>417</v>
      </c>
      <c r="AQ740" s="2">
        <v>22314</v>
      </c>
    </row>
    <row r="741" spans="1:43" x14ac:dyDescent="0.25">
      <c r="A741" t="s">
        <v>2069</v>
      </c>
      <c r="B741" t="s">
        <v>206</v>
      </c>
      <c r="C741" t="s">
        <v>468</v>
      </c>
      <c r="D741" t="s">
        <v>322</v>
      </c>
      <c r="E741" t="s">
        <v>496</v>
      </c>
      <c r="F741" t="s">
        <v>407</v>
      </c>
      <c r="G741" t="s">
        <v>390</v>
      </c>
      <c r="H741" t="s">
        <v>420</v>
      </c>
      <c r="I741" t="s">
        <v>469</v>
      </c>
      <c r="J741" s="1">
        <v>45362</v>
      </c>
      <c r="K741" s="1">
        <v>45417</v>
      </c>
      <c r="L741">
        <v>55</v>
      </c>
      <c r="M741" s="2">
        <v>195038</v>
      </c>
      <c r="N741" s="2">
        <v>234794</v>
      </c>
      <c r="O741" s="2">
        <v>39756</v>
      </c>
      <c r="P741">
        <v>4</v>
      </c>
      <c r="Q741">
        <v>359.6</v>
      </c>
      <c r="R741">
        <v>29</v>
      </c>
      <c r="S741" t="s">
        <v>394</v>
      </c>
      <c r="T741" t="s">
        <v>503</v>
      </c>
      <c r="U741" t="s">
        <v>412</v>
      </c>
      <c r="V741">
        <v>0</v>
      </c>
      <c r="W741" t="s">
        <v>1306</v>
      </c>
      <c r="X741">
        <v>14</v>
      </c>
      <c r="Y741" t="s">
        <v>449</v>
      </c>
      <c r="Z741" t="s">
        <v>2070</v>
      </c>
      <c r="AA741">
        <v>90</v>
      </c>
      <c r="AB741">
        <v>80</v>
      </c>
      <c r="AC741">
        <v>54</v>
      </c>
      <c r="AD741" t="s">
        <v>444</v>
      </c>
      <c r="AE741">
        <v>9</v>
      </c>
      <c r="AF741">
        <v>4</v>
      </c>
      <c r="AG741" t="s">
        <v>451</v>
      </c>
      <c r="AH741">
        <v>11.11</v>
      </c>
      <c r="AI741" t="s">
        <v>479</v>
      </c>
      <c r="AJ741">
        <v>0</v>
      </c>
      <c r="AK741">
        <v>535269</v>
      </c>
      <c r="AL741" t="s">
        <v>402</v>
      </c>
      <c r="AM741">
        <v>241068</v>
      </c>
      <c r="AN741">
        <v>7</v>
      </c>
      <c r="AO741">
        <v>30</v>
      </c>
      <c r="AP741" t="s">
        <v>403</v>
      </c>
      <c r="AQ741" s="2">
        <v>39756</v>
      </c>
    </row>
    <row r="742" spans="1:43" x14ac:dyDescent="0.25">
      <c r="A742" t="s">
        <v>2071</v>
      </c>
      <c r="B742" t="s">
        <v>160</v>
      </c>
      <c r="C742" t="s">
        <v>439</v>
      </c>
      <c r="D742" t="s">
        <v>326</v>
      </c>
      <c r="E742" t="s">
        <v>406</v>
      </c>
      <c r="F742" t="s">
        <v>407</v>
      </c>
      <c r="G742" t="s">
        <v>408</v>
      </c>
      <c r="H742" t="s">
        <v>447</v>
      </c>
      <c r="I742" t="s">
        <v>432</v>
      </c>
      <c r="J742" s="1">
        <v>45740</v>
      </c>
      <c r="K742" s="1">
        <v>45766</v>
      </c>
      <c r="L742">
        <v>26</v>
      </c>
      <c r="M742" s="2">
        <v>182561</v>
      </c>
      <c r="N742" s="2">
        <v>252424</v>
      </c>
      <c r="O742" s="2">
        <v>69863</v>
      </c>
      <c r="P742">
        <v>14</v>
      </c>
      <c r="Q742">
        <v>879.7</v>
      </c>
      <c r="R742">
        <v>77</v>
      </c>
      <c r="S742" t="s">
        <v>411</v>
      </c>
      <c r="T742" t="s">
        <v>393</v>
      </c>
      <c r="U742" t="s">
        <v>395</v>
      </c>
      <c r="V742">
        <v>0</v>
      </c>
      <c r="W742" t="s">
        <v>1436</v>
      </c>
      <c r="X742">
        <v>27</v>
      </c>
      <c r="Y742" t="s">
        <v>422</v>
      </c>
      <c r="Z742" t="s">
        <v>498</v>
      </c>
      <c r="AA742">
        <v>438</v>
      </c>
      <c r="AB742">
        <v>80</v>
      </c>
      <c r="AC742">
        <v>16</v>
      </c>
      <c r="AD742" t="s">
        <v>457</v>
      </c>
      <c r="AE742">
        <v>2</v>
      </c>
      <c r="AF742">
        <v>6</v>
      </c>
      <c r="AG742" t="s">
        <v>415</v>
      </c>
      <c r="AH742">
        <v>10.4</v>
      </c>
      <c r="AI742" t="s">
        <v>401</v>
      </c>
      <c r="AJ742">
        <v>0</v>
      </c>
      <c r="AK742">
        <v>993210</v>
      </c>
      <c r="AL742" t="s">
        <v>416</v>
      </c>
      <c r="AM742">
        <v>202337</v>
      </c>
      <c r="AN742">
        <v>2</v>
      </c>
      <c r="AO742">
        <v>90</v>
      </c>
      <c r="AP742" t="s">
        <v>403</v>
      </c>
      <c r="AQ742" s="2">
        <v>69863</v>
      </c>
    </row>
    <row r="743" spans="1:43" x14ac:dyDescent="0.25">
      <c r="A743" t="s">
        <v>2072</v>
      </c>
      <c r="B743" t="s">
        <v>45</v>
      </c>
      <c r="C743" t="s">
        <v>481</v>
      </c>
      <c r="D743" t="s">
        <v>336</v>
      </c>
      <c r="E743" t="s">
        <v>460</v>
      </c>
      <c r="F743" t="s">
        <v>440</v>
      </c>
      <c r="G743" t="s">
        <v>390</v>
      </c>
      <c r="H743" t="s">
        <v>420</v>
      </c>
      <c r="I743" t="s">
        <v>432</v>
      </c>
      <c r="J743" s="1">
        <v>45129</v>
      </c>
      <c r="K743" s="1">
        <v>45135</v>
      </c>
      <c r="L743">
        <v>6</v>
      </c>
      <c r="M743" s="2">
        <v>24408</v>
      </c>
      <c r="N743" s="2">
        <v>77727</v>
      </c>
      <c r="O743" s="2">
        <v>53319</v>
      </c>
      <c r="P743">
        <v>4</v>
      </c>
      <c r="Q743">
        <v>281.5</v>
      </c>
      <c r="R743">
        <v>60</v>
      </c>
      <c r="S743" t="s">
        <v>393</v>
      </c>
      <c r="T743" t="s">
        <v>411</v>
      </c>
      <c r="U743" t="s">
        <v>395</v>
      </c>
      <c r="V743">
        <v>82</v>
      </c>
      <c r="W743" t="s">
        <v>2073</v>
      </c>
      <c r="X743">
        <v>11</v>
      </c>
      <c r="Y743" t="s">
        <v>449</v>
      </c>
      <c r="Z743" t="s">
        <v>593</v>
      </c>
      <c r="AA743">
        <v>439</v>
      </c>
      <c r="AB743">
        <v>86</v>
      </c>
      <c r="AC743">
        <v>21</v>
      </c>
      <c r="AD743" t="s">
        <v>457</v>
      </c>
      <c r="AE743">
        <v>0</v>
      </c>
      <c r="AF743">
        <v>3</v>
      </c>
      <c r="AG743" t="s">
        <v>451</v>
      </c>
      <c r="AH743">
        <v>15.75</v>
      </c>
      <c r="AI743" t="s">
        <v>436</v>
      </c>
      <c r="AJ743">
        <v>8007</v>
      </c>
      <c r="AK743">
        <v>923335</v>
      </c>
      <c r="AL743" t="s">
        <v>425</v>
      </c>
      <c r="AM743">
        <v>11126</v>
      </c>
      <c r="AN743">
        <v>12</v>
      </c>
      <c r="AO743">
        <v>180</v>
      </c>
      <c r="AP743" t="s">
        <v>417</v>
      </c>
      <c r="AQ743" s="2">
        <v>53319</v>
      </c>
    </row>
    <row r="744" spans="1:43" x14ac:dyDescent="0.25">
      <c r="A744" t="s">
        <v>2074</v>
      </c>
      <c r="B744" t="s">
        <v>305</v>
      </c>
      <c r="C744" t="s">
        <v>428</v>
      </c>
      <c r="D744" t="s">
        <v>344</v>
      </c>
      <c r="E744" t="s">
        <v>429</v>
      </c>
      <c r="F744" t="s">
        <v>419</v>
      </c>
      <c r="G744" t="s">
        <v>430</v>
      </c>
      <c r="H744" t="s">
        <v>409</v>
      </c>
      <c r="I744" t="s">
        <v>469</v>
      </c>
      <c r="J744" s="1">
        <v>45415</v>
      </c>
      <c r="K744" s="1">
        <v>45459</v>
      </c>
      <c r="L744">
        <v>44</v>
      </c>
      <c r="M744" s="2">
        <v>110966</v>
      </c>
      <c r="N744" s="2">
        <v>93752</v>
      </c>
      <c r="O744" s="2">
        <v>-17214</v>
      </c>
      <c r="P744">
        <v>4</v>
      </c>
      <c r="Q744">
        <v>750.5</v>
      </c>
      <c r="R744">
        <v>62</v>
      </c>
      <c r="S744" t="s">
        <v>411</v>
      </c>
      <c r="T744" t="s">
        <v>393</v>
      </c>
      <c r="U744" t="s">
        <v>395</v>
      </c>
      <c r="V744">
        <v>0</v>
      </c>
      <c r="W744" t="s">
        <v>571</v>
      </c>
      <c r="X744">
        <v>17</v>
      </c>
      <c r="Y744" t="s">
        <v>422</v>
      </c>
      <c r="Z744" t="s">
        <v>487</v>
      </c>
      <c r="AA744">
        <v>57</v>
      </c>
      <c r="AB744">
        <v>102</v>
      </c>
      <c r="AC744">
        <v>58</v>
      </c>
      <c r="AD744" t="s">
        <v>457</v>
      </c>
      <c r="AE744">
        <v>19</v>
      </c>
      <c r="AF744">
        <v>5</v>
      </c>
      <c r="AG744" t="s">
        <v>400</v>
      </c>
      <c r="AH744">
        <v>3.79</v>
      </c>
      <c r="AI744" t="s">
        <v>436</v>
      </c>
      <c r="AJ744">
        <v>0</v>
      </c>
      <c r="AK744">
        <v>539353</v>
      </c>
      <c r="AL744" t="s">
        <v>425</v>
      </c>
      <c r="AM744">
        <v>141154</v>
      </c>
      <c r="AN744">
        <v>8</v>
      </c>
      <c r="AO744">
        <v>90</v>
      </c>
      <c r="AP744" t="s">
        <v>445</v>
      </c>
      <c r="AQ744" s="2">
        <v>-17214</v>
      </c>
    </row>
    <row r="745" spans="1:43" x14ac:dyDescent="0.25">
      <c r="A745" t="s">
        <v>2075</v>
      </c>
      <c r="B745" t="s">
        <v>173</v>
      </c>
      <c r="C745" t="s">
        <v>428</v>
      </c>
      <c r="D745" t="s">
        <v>338</v>
      </c>
      <c r="E745" t="s">
        <v>429</v>
      </c>
      <c r="F745" t="s">
        <v>440</v>
      </c>
      <c r="G745" t="s">
        <v>430</v>
      </c>
      <c r="H745" t="s">
        <v>409</v>
      </c>
      <c r="I745" t="s">
        <v>492</v>
      </c>
      <c r="J745" s="1">
        <v>44927</v>
      </c>
      <c r="K745" s="1">
        <v>44938</v>
      </c>
      <c r="L745">
        <v>11</v>
      </c>
      <c r="M745" s="2">
        <v>60635</v>
      </c>
      <c r="N745" s="2">
        <v>96366</v>
      </c>
      <c r="O745" s="2">
        <v>35731</v>
      </c>
      <c r="P745">
        <v>2</v>
      </c>
      <c r="Q745">
        <v>803.4</v>
      </c>
      <c r="R745">
        <v>100</v>
      </c>
      <c r="S745" t="s">
        <v>411</v>
      </c>
      <c r="T745" t="s">
        <v>394</v>
      </c>
      <c r="U745" t="s">
        <v>395</v>
      </c>
      <c r="V745">
        <v>0</v>
      </c>
      <c r="W745" t="s">
        <v>2076</v>
      </c>
      <c r="X745">
        <v>38</v>
      </c>
      <c r="Y745" t="s">
        <v>397</v>
      </c>
      <c r="Z745" t="s">
        <v>398</v>
      </c>
      <c r="AA745">
        <v>330</v>
      </c>
      <c r="AB745">
        <v>116</v>
      </c>
      <c r="AC745">
        <v>42</v>
      </c>
      <c r="AD745" t="s">
        <v>457</v>
      </c>
      <c r="AE745">
        <v>4</v>
      </c>
      <c r="AF745">
        <v>1</v>
      </c>
      <c r="AG745" t="s">
        <v>400</v>
      </c>
      <c r="AH745">
        <v>2.04</v>
      </c>
      <c r="AI745" t="s">
        <v>458</v>
      </c>
      <c r="AJ745">
        <v>4446</v>
      </c>
      <c r="AK745">
        <v>361934</v>
      </c>
      <c r="AL745" t="s">
        <v>402</v>
      </c>
      <c r="AM745">
        <v>96018</v>
      </c>
      <c r="AN745">
        <v>0</v>
      </c>
      <c r="AO745">
        <v>180</v>
      </c>
      <c r="AP745" t="s">
        <v>426</v>
      </c>
      <c r="AQ745" s="2">
        <v>35731</v>
      </c>
    </row>
    <row r="746" spans="1:43" x14ac:dyDescent="0.25">
      <c r="A746" t="s">
        <v>2077</v>
      </c>
      <c r="B746" t="s">
        <v>146</v>
      </c>
      <c r="C746" t="s">
        <v>405</v>
      </c>
      <c r="D746" t="s">
        <v>324</v>
      </c>
      <c r="E746" t="s">
        <v>453</v>
      </c>
      <c r="F746" t="s">
        <v>407</v>
      </c>
      <c r="G746" t="s">
        <v>390</v>
      </c>
      <c r="H746" t="s">
        <v>431</v>
      </c>
      <c r="I746" t="s">
        <v>432</v>
      </c>
      <c r="J746" s="1">
        <v>44894</v>
      </c>
      <c r="K746" s="1">
        <v>44945</v>
      </c>
      <c r="L746">
        <v>51</v>
      </c>
      <c r="M746" s="2">
        <v>375772</v>
      </c>
      <c r="N746" s="2">
        <v>356749</v>
      </c>
      <c r="O746" s="2">
        <v>-19023</v>
      </c>
      <c r="P746">
        <v>2</v>
      </c>
      <c r="Q746">
        <v>889.8</v>
      </c>
      <c r="R746">
        <v>20</v>
      </c>
      <c r="S746" t="s">
        <v>394</v>
      </c>
      <c r="T746" t="s">
        <v>503</v>
      </c>
      <c r="U746" t="s">
        <v>412</v>
      </c>
      <c r="V746">
        <v>0</v>
      </c>
      <c r="W746" t="s">
        <v>2078</v>
      </c>
      <c r="X746">
        <v>30</v>
      </c>
      <c r="Y746" t="s">
        <v>397</v>
      </c>
      <c r="Z746" t="s">
        <v>2079</v>
      </c>
      <c r="AA746">
        <v>143</v>
      </c>
      <c r="AB746">
        <v>85</v>
      </c>
      <c r="AC746">
        <v>40</v>
      </c>
      <c r="AD746" t="s">
        <v>457</v>
      </c>
      <c r="AE746">
        <v>16</v>
      </c>
      <c r="AF746">
        <v>3</v>
      </c>
      <c r="AG746" t="s">
        <v>424</v>
      </c>
      <c r="AH746">
        <v>15.35</v>
      </c>
      <c r="AI746" t="s">
        <v>436</v>
      </c>
      <c r="AJ746">
        <v>0</v>
      </c>
      <c r="AK746">
        <v>762969</v>
      </c>
      <c r="AL746" t="s">
        <v>425</v>
      </c>
      <c r="AM746">
        <v>379090</v>
      </c>
      <c r="AN746">
        <v>10</v>
      </c>
      <c r="AO746">
        <v>30</v>
      </c>
      <c r="AP746" t="s">
        <v>437</v>
      </c>
      <c r="AQ746" s="2">
        <v>-19023</v>
      </c>
    </row>
    <row r="747" spans="1:43" x14ac:dyDescent="0.25">
      <c r="A747" t="s">
        <v>2080</v>
      </c>
      <c r="B747" t="s">
        <v>160</v>
      </c>
      <c r="C747" t="s">
        <v>387</v>
      </c>
      <c r="D747" t="s">
        <v>313</v>
      </c>
      <c r="E747" t="s">
        <v>406</v>
      </c>
      <c r="F747" t="s">
        <v>389</v>
      </c>
      <c r="G747" t="s">
        <v>454</v>
      </c>
      <c r="H747" t="s">
        <v>420</v>
      </c>
      <c r="I747" t="s">
        <v>410</v>
      </c>
      <c r="J747" s="1">
        <v>44913</v>
      </c>
      <c r="K747" s="1">
        <v>44962</v>
      </c>
      <c r="L747">
        <v>49</v>
      </c>
      <c r="M747" s="2">
        <v>73810</v>
      </c>
      <c r="N747" s="2">
        <v>95157</v>
      </c>
      <c r="O747" s="2">
        <v>21347</v>
      </c>
      <c r="P747">
        <v>21</v>
      </c>
      <c r="Q747">
        <v>854</v>
      </c>
      <c r="R747">
        <v>40</v>
      </c>
      <c r="S747" t="s">
        <v>393</v>
      </c>
      <c r="T747" t="s">
        <v>394</v>
      </c>
      <c r="U747" t="s">
        <v>416</v>
      </c>
      <c r="V747">
        <v>0</v>
      </c>
      <c r="W747" t="s">
        <v>1719</v>
      </c>
      <c r="X747">
        <v>7</v>
      </c>
      <c r="Y747" t="s">
        <v>397</v>
      </c>
      <c r="Z747" t="s">
        <v>1004</v>
      </c>
      <c r="AA747">
        <v>423</v>
      </c>
      <c r="AB747">
        <v>37</v>
      </c>
      <c r="AC747">
        <v>73</v>
      </c>
      <c r="AD747" t="s">
        <v>457</v>
      </c>
      <c r="AE747">
        <v>2</v>
      </c>
      <c r="AF747">
        <v>8</v>
      </c>
      <c r="AG747" t="s">
        <v>400</v>
      </c>
      <c r="AH747">
        <v>17.559999999999999</v>
      </c>
      <c r="AI747" t="s">
        <v>436</v>
      </c>
      <c r="AJ747">
        <v>0</v>
      </c>
      <c r="AK747">
        <v>687618</v>
      </c>
      <c r="AL747" t="s">
        <v>402</v>
      </c>
      <c r="AM747">
        <v>67242</v>
      </c>
      <c r="AN747">
        <v>12</v>
      </c>
      <c r="AO747">
        <v>365</v>
      </c>
      <c r="AP747" t="s">
        <v>437</v>
      </c>
      <c r="AQ747" s="2">
        <v>21347</v>
      </c>
    </row>
    <row r="748" spans="1:43" x14ac:dyDescent="0.25">
      <c r="A748" t="s">
        <v>2081</v>
      </c>
      <c r="B748" t="s">
        <v>77</v>
      </c>
      <c r="C748" t="s">
        <v>405</v>
      </c>
      <c r="D748" t="s">
        <v>315</v>
      </c>
      <c r="E748" t="s">
        <v>388</v>
      </c>
      <c r="F748" t="s">
        <v>485</v>
      </c>
      <c r="G748" t="s">
        <v>430</v>
      </c>
      <c r="H748" t="s">
        <v>447</v>
      </c>
      <c r="I748" t="s">
        <v>410</v>
      </c>
      <c r="J748" s="1">
        <v>45853</v>
      </c>
      <c r="K748" s="1">
        <v>45878</v>
      </c>
      <c r="L748">
        <v>25</v>
      </c>
      <c r="M748" s="2">
        <v>265646</v>
      </c>
      <c r="N748" s="2">
        <v>226175</v>
      </c>
      <c r="O748" s="2">
        <v>-39471</v>
      </c>
      <c r="P748">
        <v>14</v>
      </c>
      <c r="Q748">
        <v>499.8</v>
      </c>
      <c r="R748">
        <v>61</v>
      </c>
      <c r="S748" t="s">
        <v>411</v>
      </c>
      <c r="T748" t="s">
        <v>411</v>
      </c>
      <c r="U748" t="s">
        <v>412</v>
      </c>
      <c r="V748">
        <v>60</v>
      </c>
      <c r="W748" t="s">
        <v>2082</v>
      </c>
      <c r="X748">
        <v>16</v>
      </c>
      <c r="Y748" t="s">
        <v>449</v>
      </c>
      <c r="Z748" t="s">
        <v>514</v>
      </c>
      <c r="AA748">
        <v>173</v>
      </c>
      <c r="AB748">
        <v>94</v>
      </c>
      <c r="AC748">
        <v>2</v>
      </c>
      <c r="AD748" t="s">
        <v>399</v>
      </c>
      <c r="AE748">
        <v>12</v>
      </c>
      <c r="AF748">
        <v>3</v>
      </c>
      <c r="AG748" t="s">
        <v>415</v>
      </c>
      <c r="AH748">
        <v>6.84</v>
      </c>
      <c r="AI748" t="s">
        <v>479</v>
      </c>
      <c r="AJ748">
        <v>16096</v>
      </c>
      <c r="AK748">
        <v>864258</v>
      </c>
      <c r="AL748" t="s">
        <v>425</v>
      </c>
      <c r="AM748">
        <v>280171</v>
      </c>
      <c r="AN748">
        <v>7</v>
      </c>
      <c r="AO748">
        <v>365</v>
      </c>
      <c r="AP748" t="s">
        <v>417</v>
      </c>
      <c r="AQ748" s="2">
        <v>-39471</v>
      </c>
    </row>
    <row r="749" spans="1:43" x14ac:dyDescent="0.25">
      <c r="A749" t="s">
        <v>2083</v>
      </c>
      <c r="B749" t="s">
        <v>153</v>
      </c>
      <c r="C749" t="s">
        <v>439</v>
      </c>
      <c r="D749" t="s">
        <v>324</v>
      </c>
      <c r="E749" t="s">
        <v>388</v>
      </c>
      <c r="F749" t="s">
        <v>407</v>
      </c>
      <c r="G749" t="s">
        <v>408</v>
      </c>
      <c r="H749" t="s">
        <v>447</v>
      </c>
      <c r="I749" t="s">
        <v>432</v>
      </c>
      <c r="J749" s="1">
        <v>45130</v>
      </c>
      <c r="K749" s="1">
        <v>45174</v>
      </c>
      <c r="L749">
        <v>44</v>
      </c>
      <c r="M749" s="2">
        <v>278128</v>
      </c>
      <c r="N749" s="2">
        <v>274851</v>
      </c>
      <c r="O749" s="2">
        <v>-3277</v>
      </c>
      <c r="P749">
        <v>9</v>
      </c>
      <c r="Q749">
        <v>488.7</v>
      </c>
      <c r="R749">
        <v>29</v>
      </c>
      <c r="S749" t="s">
        <v>394</v>
      </c>
      <c r="T749" t="s">
        <v>503</v>
      </c>
      <c r="U749" t="s">
        <v>395</v>
      </c>
      <c r="V749">
        <v>0</v>
      </c>
      <c r="W749" t="s">
        <v>1073</v>
      </c>
      <c r="X749">
        <v>32</v>
      </c>
      <c r="Y749" t="s">
        <v>462</v>
      </c>
      <c r="Z749" t="s">
        <v>648</v>
      </c>
      <c r="AA749">
        <v>417</v>
      </c>
      <c r="AB749">
        <v>117</v>
      </c>
      <c r="AC749">
        <v>53</v>
      </c>
      <c r="AD749" t="s">
        <v>444</v>
      </c>
      <c r="AE749">
        <v>2</v>
      </c>
      <c r="AF749">
        <v>2</v>
      </c>
      <c r="AG749" t="s">
        <v>451</v>
      </c>
      <c r="AH749">
        <v>1.58</v>
      </c>
      <c r="AI749" t="s">
        <v>458</v>
      </c>
      <c r="AJ749">
        <v>0</v>
      </c>
      <c r="AK749">
        <v>830533</v>
      </c>
      <c r="AL749" t="s">
        <v>416</v>
      </c>
      <c r="AM749">
        <v>281910</v>
      </c>
      <c r="AN749">
        <v>1</v>
      </c>
      <c r="AO749">
        <v>180</v>
      </c>
      <c r="AP749" t="s">
        <v>426</v>
      </c>
      <c r="AQ749" s="2">
        <v>-3277</v>
      </c>
    </row>
    <row r="750" spans="1:43" x14ac:dyDescent="0.25">
      <c r="A750" t="s">
        <v>2084</v>
      </c>
      <c r="B750" t="s">
        <v>105</v>
      </c>
      <c r="C750" t="s">
        <v>428</v>
      </c>
      <c r="D750" t="s">
        <v>324</v>
      </c>
      <c r="E750" t="s">
        <v>406</v>
      </c>
      <c r="F750" t="s">
        <v>440</v>
      </c>
      <c r="G750" t="s">
        <v>408</v>
      </c>
      <c r="H750" t="s">
        <v>391</v>
      </c>
      <c r="I750" t="s">
        <v>469</v>
      </c>
      <c r="J750" s="1">
        <v>45581</v>
      </c>
      <c r="K750" s="1">
        <v>45609</v>
      </c>
      <c r="L750">
        <v>28</v>
      </c>
      <c r="M750" s="2">
        <v>8896</v>
      </c>
      <c r="N750" s="2">
        <v>86387</v>
      </c>
      <c r="O750" s="2">
        <v>77491</v>
      </c>
      <c r="P750">
        <v>4</v>
      </c>
      <c r="Q750">
        <v>728.9</v>
      </c>
      <c r="R750">
        <v>41</v>
      </c>
      <c r="S750" t="s">
        <v>393</v>
      </c>
      <c r="T750" t="s">
        <v>393</v>
      </c>
      <c r="U750" t="s">
        <v>395</v>
      </c>
      <c r="V750">
        <v>0</v>
      </c>
      <c r="W750" t="s">
        <v>2085</v>
      </c>
      <c r="X750">
        <v>17</v>
      </c>
      <c r="Y750" t="s">
        <v>462</v>
      </c>
      <c r="Z750" t="s">
        <v>1434</v>
      </c>
      <c r="AA750">
        <v>319</v>
      </c>
      <c r="AB750">
        <v>75</v>
      </c>
      <c r="AC750">
        <v>26</v>
      </c>
      <c r="AD750" t="s">
        <v>457</v>
      </c>
      <c r="AE750">
        <v>19</v>
      </c>
      <c r="AF750">
        <v>2</v>
      </c>
      <c r="AG750" t="s">
        <v>451</v>
      </c>
      <c r="AH750">
        <v>13.58</v>
      </c>
      <c r="AI750" t="s">
        <v>401</v>
      </c>
      <c r="AJ750">
        <v>0</v>
      </c>
      <c r="AK750">
        <v>40827</v>
      </c>
      <c r="AL750" t="s">
        <v>416</v>
      </c>
      <c r="AM750">
        <v>58235</v>
      </c>
      <c r="AN750">
        <v>8</v>
      </c>
      <c r="AO750">
        <v>180</v>
      </c>
      <c r="AP750" t="s">
        <v>426</v>
      </c>
      <c r="AQ750" s="2">
        <v>77491</v>
      </c>
    </row>
    <row r="751" spans="1:43" x14ac:dyDescent="0.25">
      <c r="A751" t="s">
        <v>2086</v>
      </c>
      <c r="B751" t="s">
        <v>227</v>
      </c>
      <c r="C751" t="s">
        <v>439</v>
      </c>
      <c r="D751" t="s">
        <v>328</v>
      </c>
      <c r="E751" t="s">
        <v>388</v>
      </c>
      <c r="F751" t="s">
        <v>419</v>
      </c>
      <c r="G751" t="s">
        <v>430</v>
      </c>
      <c r="H751" t="s">
        <v>447</v>
      </c>
      <c r="I751" t="s">
        <v>410</v>
      </c>
      <c r="J751" s="1">
        <v>45491</v>
      </c>
      <c r="K751" s="1">
        <v>45498</v>
      </c>
      <c r="L751">
        <v>7</v>
      </c>
      <c r="M751" s="2">
        <v>345678</v>
      </c>
      <c r="N751" s="2">
        <v>452892</v>
      </c>
      <c r="O751" s="2">
        <v>107214</v>
      </c>
      <c r="P751">
        <v>9</v>
      </c>
      <c r="Q751">
        <v>363.4</v>
      </c>
      <c r="R751">
        <v>27</v>
      </c>
      <c r="S751" t="s">
        <v>394</v>
      </c>
      <c r="T751" t="s">
        <v>411</v>
      </c>
      <c r="U751" t="s">
        <v>395</v>
      </c>
      <c r="V751">
        <v>0</v>
      </c>
      <c r="W751" t="s">
        <v>852</v>
      </c>
      <c r="X751">
        <v>29</v>
      </c>
      <c r="Y751" t="s">
        <v>462</v>
      </c>
      <c r="Z751" t="s">
        <v>869</v>
      </c>
      <c r="AA751">
        <v>195</v>
      </c>
      <c r="AB751">
        <v>85</v>
      </c>
      <c r="AC751">
        <v>89</v>
      </c>
      <c r="AD751" t="s">
        <v>444</v>
      </c>
      <c r="AE751">
        <v>9</v>
      </c>
      <c r="AF751">
        <v>8</v>
      </c>
      <c r="AG751" t="s">
        <v>424</v>
      </c>
      <c r="AH751">
        <v>0.93</v>
      </c>
      <c r="AI751" t="s">
        <v>458</v>
      </c>
      <c r="AJ751">
        <v>0</v>
      </c>
      <c r="AK751">
        <v>486719</v>
      </c>
      <c r="AL751" t="s">
        <v>425</v>
      </c>
      <c r="AM751">
        <v>372112</v>
      </c>
      <c r="AN751">
        <v>12</v>
      </c>
      <c r="AO751">
        <v>180</v>
      </c>
      <c r="AP751" t="s">
        <v>437</v>
      </c>
      <c r="AQ751" s="2">
        <v>107214</v>
      </c>
    </row>
    <row r="752" spans="1:43" x14ac:dyDescent="0.25">
      <c r="A752" t="s">
        <v>2087</v>
      </c>
      <c r="B752" t="s">
        <v>69</v>
      </c>
      <c r="C752" t="s">
        <v>439</v>
      </c>
      <c r="D752" t="s">
        <v>316</v>
      </c>
      <c r="E752" t="s">
        <v>406</v>
      </c>
      <c r="F752" t="s">
        <v>389</v>
      </c>
      <c r="G752" t="s">
        <v>430</v>
      </c>
      <c r="H752" t="s">
        <v>431</v>
      </c>
      <c r="I752" t="s">
        <v>492</v>
      </c>
      <c r="J752" s="1">
        <v>44664</v>
      </c>
      <c r="K752" s="1">
        <v>44682</v>
      </c>
      <c r="L752">
        <v>18</v>
      </c>
      <c r="M752" s="2">
        <v>174430</v>
      </c>
      <c r="N752" s="2">
        <v>193161</v>
      </c>
      <c r="O752" s="2">
        <v>18731</v>
      </c>
      <c r="P752">
        <v>2</v>
      </c>
      <c r="Q752">
        <v>158.19999999999999</v>
      </c>
      <c r="R752">
        <v>37</v>
      </c>
      <c r="S752" t="s">
        <v>393</v>
      </c>
      <c r="T752" t="s">
        <v>393</v>
      </c>
      <c r="U752" t="s">
        <v>395</v>
      </c>
      <c r="V752">
        <v>46</v>
      </c>
      <c r="W752" t="s">
        <v>2088</v>
      </c>
      <c r="X752">
        <v>32</v>
      </c>
      <c r="Y752" t="s">
        <v>397</v>
      </c>
      <c r="Z752" t="s">
        <v>1661</v>
      </c>
      <c r="AA752">
        <v>18</v>
      </c>
      <c r="AB752">
        <v>56</v>
      </c>
      <c r="AC752">
        <v>40</v>
      </c>
      <c r="AD752" t="s">
        <v>457</v>
      </c>
      <c r="AE752">
        <v>12</v>
      </c>
      <c r="AF752">
        <v>6</v>
      </c>
      <c r="AG752" t="s">
        <v>415</v>
      </c>
      <c r="AH752">
        <v>10.24</v>
      </c>
      <c r="AI752" t="s">
        <v>436</v>
      </c>
      <c r="AJ752">
        <v>0</v>
      </c>
      <c r="AK752">
        <v>969052</v>
      </c>
      <c r="AL752" t="s">
        <v>425</v>
      </c>
      <c r="AM752">
        <v>191148</v>
      </c>
      <c r="AN752">
        <v>10</v>
      </c>
      <c r="AO752">
        <v>365</v>
      </c>
      <c r="AP752" t="s">
        <v>417</v>
      </c>
      <c r="AQ752" s="2">
        <v>18731</v>
      </c>
    </row>
    <row r="753" spans="1:43" x14ac:dyDescent="0.25">
      <c r="A753" t="s">
        <v>2089</v>
      </c>
      <c r="B753" t="s">
        <v>192</v>
      </c>
      <c r="C753" t="s">
        <v>468</v>
      </c>
      <c r="D753" t="s">
        <v>321</v>
      </c>
      <c r="E753" t="s">
        <v>460</v>
      </c>
      <c r="F753" t="s">
        <v>440</v>
      </c>
      <c r="G753" t="s">
        <v>408</v>
      </c>
      <c r="H753" t="s">
        <v>473</v>
      </c>
      <c r="I753" t="s">
        <v>492</v>
      </c>
      <c r="J753" s="1">
        <v>45519</v>
      </c>
      <c r="K753" s="1">
        <v>45533</v>
      </c>
      <c r="L753">
        <v>14</v>
      </c>
      <c r="M753" s="2">
        <v>290692</v>
      </c>
      <c r="N753" s="2">
        <v>263360</v>
      </c>
      <c r="O753" s="2">
        <v>-27332</v>
      </c>
      <c r="P753">
        <v>2</v>
      </c>
      <c r="Q753">
        <v>644.79999999999995</v>
      </c>
      <c r="R753">
        <v>29</v>
      </c>
      <c r="S753" t="s">
        <v>394</v>
      </c>
      <c r="T753" t="s">
        <v>411</v>
      </c>
      <c r="U753" t="s">
        <v>395</v>
      </c>
      <c r="V753">
        <v>0</v>
      </c>
      <c r="W753" t="s">
        <v>2090</v>
      </c>
      <c r="X753">
        <v>17</v>
      </c>
      <c r="Y753" t="s">
        <v>397</v>
      </c>
      <c r="Z753" t="s">
        <v>2091</v>
      </c>
      <c r="AA753">
        <v>442</v>
      </c>
      <c r="AB753">
        <v>18</v>
      </c>
      <c r="AC753">
        <v>22</v>
      </c>
      <c r="AD753" t="s">
        <v>399</v>
      </c>
      <c r="AE753">
        <v>21</v>
      </c>
      <c r="AF753">
        <v>8</v>
      </c>
      <c r="AG753" t="s">
        <v>451</v>
      </c>
      <c r="AH753">
        <v>9.2200000000000006</v>
      </c>
      <c r="AI753" t="s">
        <v>479</v>
      </c>
      <c r="AJ753">
        <v>0</v>
      </c>
      <c r="AK753">
        <v>388394</v>
      </c>
      <c r="AL753" t="s">
        <v>402</v>
      </c>
      <c r="AM753">
        <v>278773</v>
      </c>
      <c r="AN753">
        <v>2</v>
      </c>
      <c r="AO753">
        <v>90</v>
      </c>
      <c r="AP753" t="s">
        <v>403</v>
      </c>
      <c r="AQ753" s="2">
        <v>-27332</v>
      </c>
    </row>
    <row r="754" spans="1:43" x14ac:dyDescent="0.25">
      <c r="A754" t="s">
        <v>2092</v>
      </c>
      <c r="B754" t="s">
        <v>67</v>
      </c>
      <c r="C754" t="s">
        <v>428</v>
      </c>
      <c r="D754" t="s">
        <v>325</v>
      </c>
      <c r="E754" t="s">
        <v>496</v>
      </c>
      <c r="F754" t="s">
        <v>440</v>
      </c>
      <c r="G754" t="s">
        <v>408</v>
      </c>
      <c r="H754" t="s">
        <v>420</v>
      </c>
      <c r="I754" t="s">
        <v>432</v>
      </c>
      <c r="J754" s="1">
        <v>44586</v>
      </c>
      <c r="K754" s="1">
        <v>44618</v>
      </c>
      <c r="L754">
        <v>32</v>
      </c>
      <c r="M754" s="2">
        <v>70710</v>
      </c>
      <c r="N754" s="2">
        <v>148928</v>
      </c>
      <c r="O754" s="2">
        <v>78218</v>
      </c>
      <c r="P754">
        <v>19</v>
      </c>
      <c r="Q754">
        <v>867.2</v>
      </c>
      <c r="R754">
        <v>46</v>
      </c>
      <c r="S754" t="s">
        <v>393</v>
      </c>
      <c r="T754" t="s">
        <v>393</v>
      </c>
      <c r="U754" t="s">
        <v>416</v>
      </c>
      <c r="V754">
        <v>0</v>
      </c>
      <c r="W754" t="s">
        <v>2093</v>
      </c>
      <c r="X754">
        <v>13</v>
      </c>
      <c r="Y754" t="s">
        <v>462</v>
      </c>
      <c r="Z754" t="s">
        <v>2094</v>
      </c>
      <c r="AA754">
        <v>187</v>
      </c>
      <c r="AB754">
        <v>36</v>
      </c>
      <c r="AC754">
        <v>44</v>
      </c>
      <c r="AD754" t="s">
        <v>444</v>
      </c>
      <c r="AE754">
        <v>9</v>
      </c>
      <c r="AF754">
        <v>8</v>
      </c>
      <c r="AG754" t="s">
        <v>400</v>
      </c>
      <c r="AH754">
        <v>11.69</v>
      </c>
      <c r="AI754" t="s">
        <v>401</v>
      </c>
      <c r="AJ754">
        <v>0</v>
      </c>
      <c r="AK754">
        <v>698497</v>
      </c>
      <c r="AL754" t="s">
        <v>425</v>
      </c>
      <c r="AM754">
        <v>71059</v>
      </c>
      <c r="AN754">
        <v>4</v>
      </c>
      <c r="AO754">
        <v>365</v>
      </c>
      <c r="AP754" t="s">
        <v>426</v>
      </c>
      <c r="AQ754" s="2">
        <v>78218</v>
      </c>
    </row>
    <row r="755" spans="1:43" x14ac:dyDescent="0.25">
      <c r="A755" t="s">
        <v>2095</v>
      </c>
      <c r="B755" t="s">
        <v>288</v>
      </c>
      <c r="C755" t="s">
        <v>481</v>
      </c>
      <c r="D755" t="s">
        <v>326</v>
      </c>
      <c r="E755" t="s">
        <v>406</v>
      </c>
      <c r="F755" t="s">
        <v>407</v>
      </c>
      <c r="G755" t="s">
        <v>390</v>
      </c>
      <c r="H755" t="s">
        <v>431</v>
      </c>
      <c r="I755" t="s">
        <v>410</v>
      </c>
      <c r="J755" s="1">
        <v>45230</v>
      </c>
      <c r="K755" s="1">
        <v>45258</v>
      </c>
      <c r="L755">
        <v>28</v>
      </c>
      <c r="M755" s="2">
        <v>66317</v>
      </c>
      <c r="N755" s="2">
        <v>40069</v>
      </c>
      <c r="O755" s="2">
        <v>-26248</v>
      </c>
      <c r="P755">
        <v>21</v>
      </c>
      <c r="Q755">
        <v>447.3</v>
      </c>
      <c r="R755">
        <v>37</v>
      </c>
      <c r="S755" t="s">
        <v>393</v>
      </c>
      <c r="T755" t="s">
        <v>394</v>
      </c>
      <c r="U755" t="s">
        <v>395</v>
      </c>
      <c r="V755">
        <v>64</v>
      </c>
      <c r="W755" t="s">
        <v>522</v>
      </c>
      <c r="X755">
        <v>6</v>
      </c>
      <c r="Y755" t="s">
        <v>422</v>
      </c>
      <c r="Z755" t="s">
        <v>2094</v>
      </c>
      <c r="AA755">
        <v>-1</v>
      </c>
      <c r="AB755">
        <v>102</v>
      </c>
      <c r="AC755">
        <v>21</v>
      </c>
      <c r="AD755" t="s">
        <v>444</v>
      </c>
      <c r="AE755">
        <v>2</v>
      </c>
      <c r="AF755">
        <v>2</v>
      </c>
      <c r="AG755" t="s">
        <v>400</v>
      </c>
      <c r="AH755">
        <v>0.4</v>
      </c>
      <c r="AI755" t="s">
        <v>479</v>
      </c>
      <c r="AJ755">
        <v>0</v>
      </c>
      <c r="AK755">
        <v>821629</v>
      </c>
      <c r="AL755" t="s">
        <v>416</v>
      </c>
      <c r="AM755">
        <v>95195</v>
      </c>
      <c r="AN755">
        <v>10</v>
      </c>
      <c r="AO755">
        <v>30</v>
      </c>
      <c r="AP755" t="s">
        <v>403</v>
      </c>
      <c r="AQ755" s="2">
        <v>-26248</v>
      </c>
    </row>
    <row r="756" spans="1:43" x14ac:dyDescent="0.25">
      <c r="A756" t="s">
        <v>2096</v>
      </c>
      <c r="B756" t="s">
        <v>245</v>
      </c>
      <c r="C756" t="s">
        <v>405</v>
      </c>
      <c r="D756" t="s">
        <v>342</v>
      </c>
      <c r="E756" t="s">
        <v>406</v>
      </c>
      <c r="F756" t="s">
        <v>407</v>
      </c>
      <c r="G756" t="s">
        <v>454</v>
      </c>
      <c r="H756" t="s">
        <v>391</v>
      </c>
      <c r="I756" t="s">
        <v>492</v>
      </c>
      <c r="J756" s="1">
        <v>45752</v>
      </c>
      <c r="K756" s="1">
        <v>45792</v>
      </c>
      <c r="L756">
        <v>40</v>
      </c>
      <c r="M756" s="2">
        <v>272619</v>
      </c>
      <c r="N756" s="2">
        <v>240608</v>
      </c>
      <c r="O756" s="2">
        <v>-32011</v>
      </c>
      <c r="P756">
        <v>21</v>
      </c>
      <c r="Q756">
        <v>353.1</v>
      </c>
      <c r="R756">
        <v>80</v>
      </c>
      <c r="S756" t="s">
        <v>411</v>
      </c>
      <c r="T756" t="s">
        <v>411</v>
      </c>
      <c r="U756" t="s">
        <v>416</v>
      </c>
      <c r="V756">
        <v>42</v>
      </c>
      <c r="W756" t="s">
        <v>1642</v>
      </c>
      <c r="X756">
        <v>29</v>
      </c>
      <c r="Y756" t="s">
        <v>449</v>
      </c>
      <c r="Z756" t="s">
        <v>2097</v>
      </c>
      <c r="AA756">
        <v>125</v>
      </c>
      <c r="AB756">
        <v>64</v>
      </c>
      <c r="AC756">
        <v>65</v>
      </c>
      <c r="AD756" t="s">
        <v>435</v>
      </c>
      <c r="AE756">
        <v>4</v>
      </c>
      <c r="AF756">
        <v>5</v>
      </c>
      <c r="AG756" t="s">
        <v>400</v>
      </c>
      <c r="AH756">
        <v>1.24</v>
      </c>
      <c r="AI756" t="s">
        <v>458</v>
      </c>
      <c r="AJ756">
        <v>0</v>
      </c>
      <c r="AK756">
        <v>729165</v>
      </c>
      <c r="AL756" t="s">
        <v>402</v>
      </c>
      <c r="AM756">
        <v>296766</v>
      </c>
      <c r="AN756">
        <v>12</v>
      </c>
      <c r="AO756">
        <v>180</v>
      </c>
      <c r="AP756" t="s">
        <v>437</v>
      </c>
      <c r="AQ756" s="2">
        <v>-32011</v>
      </c>
    </row>
    <row r="757" spans="1:43" x14ac:dyDescent="0.25">
      <c r="A757" t="s">
        <v>2098</v>
      </c>
      <c r="B757" t="s">
        <v>222</v>
      </c>
      <c r="C757" t="s">
        <v>405</v>
      </c>
      <c r="D757" t="s">
        <v>341</v>
      </c>
      <c r="E757" t="s">
        <v>496</v>
      </c>
      <c r="F757" t="s">
        <v>389</v>
      </c>
      <c r="G757" t="s">
        <v>454</v>
      </c>
      <c r="H757" t="s">
        <v>431</v>
      </c>
      <c r="I757" t="s">
        <v>469</v>
      </c>
      <c r="J757" s="1">
        <v>44900</v>
      </c>
      <c r="K757" s="1">
        <v>44942</v>
      </c>
      <c r="L757">
        <v>42</v>
      </c>
      <c r="M757" s="2">
        <v>460515</v>
      </c>
      <c r="N757" s="2">
        <v>469560</v>
      </c>
      <c r="O757" s="2">
        <v>9045</v>
      </c>
      <c r="P757">
        <v>21</v>
      </c>
      <c r="Q757">
        <v>815</v>
      </c>
      <c r="R757">
        <v>83</v>
      </c>
      <c r="S757" t="s">
        <v>411</v>
      </c>
      <c r="T757" t="s">
        <v>503</v>
      </c>
      <c r="U757" t="s">
        <v>395</v>
      </c>
      <c r="V757">
        <v>0</v>
      </c>
      <c r="W757" t="s">
        <v>1362</v>
      </c>
      <c r="X757">
        <v>32</v>
      </c>
      <c r="Y757" t="s">
        <v>397</v>
      </c>
      <c r="Z757" t="s">
        <v>1165</v>
      </c>
      <c r="AA757">
        <v>303</v>
      </c>
      <c r="AB757">
        <v>93</v>
      </c>
      <c r="AC757">
        <v>28</v>
      </c>
      <c r="AD757" t="s">
        <v>457</v>
      </c>
      <c r="AE757">
        <v>4</v>
      </c>
      <c r="AF757">
        <v>7</v>
      </c>
      <c r="AG757" t="s">
        <v>451</v>
      </c>
      <c r="AH757">
        <v>7.49</v>
      </c>
      <c r="AI757" t="s">
        <v>479</v>
      </c>
      <c r="AJ757">
        <v>0</v>
      </c>
      <c r="AK757">
        <v>667862</v>
      </c>
      <c r="AL757" t="s">
        <v>425</v>
      </c>
      <c r="AM757">
        <v>450722</v>
      </c>
      <c r="AN757">
        <v>1</v>
      </c>
      <c r="AO757">
        <v>30</v>
      </c>
      <c r="AP757" t="s">
        <v>417</v>
      </c>
      <c r="AQ757" s="2">
        <v>9045</v>
      </c>
    </row>
    <row r="758" spans="1:43" x14ac:dyDescent="0.25">
      <c r="A758" t="s">
        <v>2099</v>
      </c>
      <c r="B758" t="s">
        <v>177</v>
      </c>
      <c r="C758" t="s">
        <v>468</v>
      </c>
      <c r="D758" t="s">
        <v>343</v>
      </c>
      <c r="E758" t="s">
        <v>406</v>
      </c>
      <c r="F758" t="s">
        <v>419</v>
      </c>
      <c r="G758" t="s">
        <v>430</v>
      </c>
      <c r="H758" t="s">
        <v>409</v>
      </c>
      <c r="I758" t="s">
        <v>392</v>
      </c>
      <c r="J758" s="1">
        <v>45622</v>
      </c>
      <c r="K758" s="1">
        <v>45640</v>
      </c>
      <c r="L758">
        <v>18</v>
      </c>
      <c r="M758" s="2">
        <v>6060</v>
      </c>
      <c r="N758" s="2">
        <v>59361</v>
      </c>
      <c r="O758" s="2">
        <v>53301</v>
      </c>
      <c r="P758">
        <v>19</v>
      </c>
      <c r="Q758">
        <v>808.5</v>
      </c>
      <c r="R758">
        <v>11</v>
      </c>
      <c r="S758" t="s">
        <v>394</v>
      </c>
      <c r="T758" t="s">
        <v>503</v>
      </c>
      <c r="U758" t="s">
        <v>395</v>
      </c>
      <c r="V758">
        <v>91</v>
      </c>
      <c r="W758" t="s">
        <v>1847</v>
      </c>
      <c r="X758">
        <v>41</v>
      </c>
      <c r="Y758" t="s">
        <v>422</v>
      </c>
      <c r="Z758" t="s">
        <v>1769</v>
      </c>
      <c r="AA758">
        <v>478</v>
      </c>
      <c r="AB758">
        <v>92</v>
      </c>
      <c r="AC758">
        <v>29</v>
      </c>
      <c r="AD758" t="s">
        <v>444</v>
      </c>
      <c r="AE758">
        <v>9</v>
      </c>
      <c r="AF758">
        <v>1</v>
      </c>
      <c r="AG758" t="s">
        <v>400</v>
      </c>
      <c r="AH758">
        <v>7.43</v>
      </c>
      <c r="AI758" t="s">
        <v>479</v>
      </c>
      <c r="AJ758">
        <v>0</v>
      </c>
      <c r="AK758">
        <v>40942</v>
      </c>
      <c r="AL758" t="s">
        <v>402</v>
      </c>
      <c r="AM758">
        <v>50255</v>
      </c>
      <c r="AN758">
        <v>8</v>
      </c>
      <c r="AO758">
        <v>365</v>
      </c>
      <c r="AP758" t="s">
        <v>403</v>
      </c>
      <c r="AQ758" s="2">
        <v>53301</v>
      </c>
    </row>
    <row r="759" spans="1:43" x14ac:dyDescent="0.25">
      <c r="A759" t="s">
        <v>2100</v>
      </c>
      <c r="B759" t="s">
        <v>5</v>
      </c>
      <c r="C759" t="s">
        <v>481</v>
      </c>
      <c r="D759" t="s">
        <v>334</v>
      </c>
      <c r="E759" t="s">
        <v>496</v>
      </c>
      <c r="F759" t="s">
        <v>440</v>
      </c>
      <c r="G759" t="s">
        <v>454</v>
      </c>
      <c r="H759" t="s">
        <v>431</v>
      </c>
      <c r="I759" t="s">
        <v>492</v>
      </c>
      <c r="J759" s="1">
        <v>44604</v>
      </c>
      <c r="K759" s="1">
        <v>44646</v>
      </c>
      <c r="L759">
        <v>42</v>
      </c>
      <c r="M759" s="2">
        <v>442025</v>
      </c>
      <c r="N759" s="2">
        <v>427792</v>
      </c>
      <c r="O759" s="2">
        <v>-14233</v>
      </c>
      <c r="P759">
        <v>4</v>
      </c>
      <c r="Q759">
        <v>558</v>
      </c>
      <c r="R759">
        <v>45</v>
      </c>
      <c r="S759" t="s">
        <v>393</v>
      </c>
      <c r="T759" t="s">
        <v>411</v>
      </c>
      <c r="U759" t="s">
        <v>416</v>
      </c>
      <c r="V759">
        <v>87</v>
      </c>
      <c r="W759" t="s">
        <v>810</v>
      </c>
      <c r="X759">
        <v>7</v>
      </c>
      <c r="Y759" t="s">
        <v>449</v>
      </c>
      <c r="Z759" t="s">
        <v>2101</v>
      </c>
      <c r="AA759">
        <v>217</v>
      </c>
      <c r="AB759">
        <v>49</v>
      </c>
      <c r="AC759">
        <v>70</v>
      </c>
      <c r="AD759" t="s">
        <v>399</v>
      </c>
      <c r="AE759">
        <v>12</v>
      </c>
      <c r="AF759">
        <v>8</v>
      </c>
      <c r="AG759" t="s">
        <v>415</v>
      </c>
      <c r="AH759">
        <v>17.64</v>
      </c>
      <c r="AI759" t="s">
        <v>479</v>
      </c>
      <c r="AJ759">
        <v>41929</v>
      </c>
      <c r="AK759">
        <v>309642</v>
      </c>
      <c r="AL759" t="s">
        <v>402</v>
      </c>
      <c r="AM759">
        <v>458638</v>
      </c>
      <c r="AN759">
        <v>3</v>
      </c>
      <c r="AO759">
        <v>30</v>
      </c>
      <c r="AP759" t="s">
        <v>445</v>
      </c>
      <c r="AQ759" s="2">
        <v>-14233</v>
      </c>
    </row>
    <row r="760" spans="1:43" x14ac:dyDescent="0.25">
      <c r="A760" t="s">
        <v>2102</v>
      </c>
      <c r="B760" t="s">
        <v>252</v>
      </c>
      <c r="C760" t="s">
        <v>439</v>
      </c>
      <c r="D760" t="s">
        <v>340</v>
      </c>
      <c r="E760" t="s">
        <v>406</v>
      </c>
      <c r="F760" t="s">
        <v>485</v>
      </c>
      <c r="G760" t="s">
        <v>408</v>
      </c>
      <c r="H760" t="s">
        <v>431</v>
      </c>
      <c r="I760" t="s">
        <v>392</v>
      </c>
      <c r="J760" s="1">
        <v>44787</v>
      </c>
      <c r="K760" s="1">
        <v>44795</v>
      </c>
      <c r="L760">
        <v>8</v>
      </c>
      <c r="M760" s="2">
        <v>310072</v>
      </c>
      <c r="N760" s="2">
        <v>321053</v>
      </c>
      <c r="O760" s="2">
        <v>10981</v>
      </c>
      <c r="P760">
        <v>12</v>
      </c>
      <c r="Q760">
        <v>528.29999999999995</v>
      </c>
      <c r="R760">
        <v>46</v>
      </c>
      <c r="S760" t="s">
        <v>393</v>
      </c>
      <c r="T760" t="s">
        <v>393</v>
      </c>
      <c r="U760" t="s">
        <v>416</v>
      </c>
      <c r="V760">
        <v>53</v>
      </c>
      <c r="W760" t="s">
        <v>2103</v>
      </c>
      <c r="X760">
        <v>7</v>
      </c>
      <c r="Y760" t="s">
        <v>449</v>
      </c>
      <c r="Z760" t="s">
        <v>398</v>
      </c>
      <c r="AA760">
        <v>115</v>
      </c>
      <c r="AB760">
        <v>47</v>
      </c>
      <c r="AC760">
        <v>13</v>
      </c>
      <c r="AD760" t="s">
        <v>435</v>
      </c>
      <c r="AE760">
        <v>4</v>
      </c>
      <c r="AF760">
        <v>2</v>
      </c>
      <c r="AG760" t="s">
        <v>415</v>
      </c>
      <c r="AH760">
        <v>10.93</v>
      </c>
      <c r="AI760" t="s">
        <v>458</v>
      </c>
      <c r="AJ760">
        <v>0</v>
      </c>
      <c r="AK760">
        <v>341865</v>
      </c>
      <c r="AL760" t="s">
        <v>425</v>
      </c>
      <c r="AM760">
        <v>316706</v>
      </c>
      <c r="AN760">
        <v>10</v>
      </c>
      <c r="AO760">
        <v>90</v>
      </c>
      <c r="AP760" t="s">
        <v>426</v>
      </c>
      <c r="AQ760" s="2">
        <v>10981</v>
      </c>
    </row>
    <row r="761" spans="1:43" x14ac:dyDescent="0.25">
      <c r="A761" t="s">
        <v>2104</v>
      </c>
      <c r="B761" t="s">
        <v>74</v>
      </c>
      <c r="C761" t="s">
        <v>439</v>
      </c>
      <c r="D761" t="s">
        <v>333</v>
      </c>
      <c r="E761" t="s">
        <v>429</v>
      </c>
      <c r="F761" t="s">
        <v>485</v>
      </c>
      <c r="G761" t="s">
        <v>430</v>
      </c>
      <c r="H761" t="s">
        <v>473</v>
      </c>
      <c r="I761" t="s">
        <v>492</v>
      </c>
      <c r="J761" s="1">
        <v>45879</v>
      </c>
      <c r="K761" s="1">
        <v>45907</v>
      </c>
      <c r="L761">
        <v>28</v>
      </c>
      <c r="M761" s="2">
        <v>297208</v>
      </c>
      <c r="N761" s="2">
        <v>405667</v>
      </c>
      <c r="O761" s="2">
        <v>108459</v>
      </c>
      <c r="P761">
        <v>2</v>
      </c>
      <c r="Q761">
        <v>298.7</v>
      </c>
      <c r="R761">
        <v>15</v>
      </c>
      <c r="S761" t="s">
        <v>394</v>
      </c>
      <c r="T761" t="s">
        <v>503</v>
      </c>
      <c r="U761" t="s">
        <v>412</v>
      </c>
      <c r="V761">
        <v>67</v>
      </c>
      <c r="W761" t="s">
        <v>2105</v>
      </c>
      <c r="X761">
        <v>42</v>
      </c>
      <c r="Y761" t="s">
        <v>422</v>
      </c>
      <c r="Z761" t="s">
        <v>1855</v>
      </c>
      <c r="AA761">
        <v>172</v>
      </c>
      <c r="AB761">
        <v>33</v>
      </c>
      <c r="AC761">
        <v>36</v>
      </c>
      <c r="AD761" t="s">
        <v>399</v>
      </c>
      <c r="AE761">
        <v>16</v>
      </c>
      <c r="AF761">
        <v>4</v>
      </c>
      <c r="AG761" t="s">
        <v>400</v>
      </c>
      <c r="AH761">
        <v>7.16</v>
      </c>
      <c r="AI761" t="s">
        <v>401</v>
      </c>
      <c r="AJ761">
        <v>0</v>
      </c>
      <c r="AK761">
        <v>805697</v>
      </c>
      <c r="AL761" t="s">
        <v>416</v>
      </c>
      <c r="AM761">
        <v>311658</v>
      </c>
      <c r="AN761">
        <v>7</v>
      </c>
      <c r="AO761">
        <v>365</v>
      </c>
      <c r="AP761" t="s">
        <v>426</v>
      </c>
      <c r="AQ761" s="2">
        <v>108459</v>
      </c>
    </row>
    <row r="762" spans="1:43" x14ac:dyDescent="0.25">
      <c r="A762" t="s">
        <v>2106</v>
      </c>
      <c r="B762" t="s">
        <v>210</v>
      </c>
      <c r="C762" t="s">
        <v>439</v>
      </c>
      <c r="D762" t="s">
        <v>343</v>
      </c>
      <c r="E762" t="s">
        <v>406</v>
      </c>
      <c r="F762" t="s">
        <v>440</v>
      </c>
      <c r="G762" t="s">
        <v>430</v>
      </c>
      <c r="H762" t="s">
        <v>473</v>
      </c>
      <c r="I762" t="s">
        <v>392</v>
      </c>
      <c r="J762" s="1">
        <v>45423</v>
      </c>
      <c r="K762" s="1">
        <v>45473</v>
      </c>
      <c r="L762">
        <v>50</v>
      </c>
      <c r="M762" s="2">
        <v>15015</v>
      </c>
      <c r="N762" s="2">
        <v>95099</v>
      </c>
      <c r="O762" s="2">
        <v>80084</v>
      </c>
      <c r="P762">
        <v>12</v>
      </c>
      <c r="Q762">
        <v>543</v>
      </c>
      <c r="R762">
        <v>54</v>
      </c>
      <c r="S762" t="s">
        <v>393</v>
      </c>
      <c r="T762" t="s">
        <v>393</v>
      </c>
      <c r="U762" t="s">
        <v>412</v>
      </c>
      <c r="V762">
        <v>53</v>
      </c>
      <c r="W762" t="s">
        <v>2107</v>
      </c>
      <c r="X762">
        <v>33</v>
      </c>
      <c r="Y762" t="s">
        <v>397</v>
      </c>
      <c r="Z762" t="s">
        <v>2108</v>
      </c>
      <c r="AA762">
        <v>4</v>
      </c>
      <c r="AB762">
        <v>99</v>
      </c>
      <c r="AC762">
        <v>24</v>
      </c>
      <c r="AD762" t="s">
        <v>399</v>
      </c>
      <c r="AE762">
        <v>9</v>
      </c>
      <c r="AF762">
        <v>3</v>
      </c>
      <c r="AG762" t="s">
        <v>424</v>
      </c>
      <c r="AH762">
        <v>0.13</v>
      </c>
      <c r="AI762" t="s">
        <v>436</v>
      </c>
      <c r="AJ762">
        <v>0</v>
      </c>
      <c r="AK762">
        <v>857718</v>
      </c>
      <c r="AL762" t="s">
        <v>425</v>
      </c>
      <c r="AM762">
        <v>63640</v>
      </c>
      <c r="AN762">
        <v>11</v>
      </c>
      <c r="AO762">
        <v>180</v>
      </c>
      <c r="AP762" t="s">
        <v>426</v>
      </c>
      <c r="AQ762" s="2">
        <v>80084</v>
      </c>
    </row>
    <row r="763" spans="1:43" x14ac:dyDescent="0.25">
      <c r="A763" t="s">
        <v>2109</v>
      </c>
      <c r="B763" t="s">
        <v>69</v>
      </c>
      <c r="C763" t="s">
        <v>439</v>
      </c>
      <c r="D763" t="s">
        <v>333</v>
      </c>
      <c r="E763" t="s">
        <v>429</v>
      </c>
      <c r="F763" t="s">
        <v>419</v>
      </c>
      <c r="G763" t="s">
        <v>430</v>
      </c>
      <c r="H763" t="s">
        <v>447</v>
      </c>
      <c r="I763" t="s">
        <v>410</v>
      </c>
      <c r="J763" s="1">
        <v>45289</v>
      </c>
      <c r="K763" s="1">
        <v>45291</v>
      </c>
      <c r="L763">
        <v>2</v>
      </c>
      <c r="M763" s="2">
        <v>472064</v>
      </c>
      <c r="N763" s="2">
        <v>513446</v>
      </c>
      <c r="O763" s="2">
        <v>41382</v>
      </c>
      <c r="P763">
        <v>14</v>
      </c>
      <c r="Q763">
        <v>231.1</v>
      </c>
      <c r="R763">
        <v>61</v>
      </c>
      <c r="S763" t="s">
        <v>411</v>
      </c>
      <c r="T763" t="s">
        <v>411</v>
      </c>
      <c r="U763" t="s">
        <v>416</v>
      </c>
      <c r="V763">
        <v>70</v>
      </c>
      <c r="W763" t="s">
        <v>1037</v>
      </c>
      <c r="X763">
        <v>31</v>
      </c>
      <c r="Y763" t="s">
        <v>397</v>
      </c>
      <c r="Z763" t="s">
        <v>779</v>
      </c>
      <c r="AA763">
        <v>54</v>
      </c>
      <c r="AB763">
        <v>80</v>
      </c>
      <c r="AC763">
        <v>28</v>
      </c>
      <c r="AD763" t="s">
        <v>399</v>
      </c>
      <c r="AE763">
        <v>4</v>
      </c>
      <c r="AF763">
        <v>3</v>
      </c>
      <c r="AG763" t="s">
        <v>451</v>
      </c>
      <c r="AH763">
        <v>1.62</v>
      </c>
      <c r="AI763" t="s">
        <v>436</v>
      </c>
      <c r="AJ763">
        <v>37042</v>
      </c>
      <c r="AK763">
        <v>665576</v>
      </c>
      <c r="AL763" t="s">
        <v>425</v>
      </c>
      <c r="AM763">
        <v>482529</v>
      </c>
      <c r="AN763">
        <v>1</v>
      </c>
      <c r="AO763">
        <v>90</v>
      </c>
      <c r="AP763" t="s">
        <v>437</v>
      </c>
      <c r="AQ763" s="2">
        <v>41382</v>
      </c>
    </row>
    <row r="764" spans="1:43" x14ac:dyDescent="0.25">
      <c r="A764" t="s">
        <v>2110</v>
      </c>
      <c r="B764" t="s">
        <v>89</v>
      </c>
      <c r="C764" t="s">
        <v>439</v>
      </c>
      <c r="D764" t="s">
        <v>315</v>
      </c>
      <c r="E764" t="s">
        <v>388</v>
      </c>
      <c r="F764" t="s">
        <v>485</v>
      </c>
      <c r="G764" t="s">
        <v>454</v>
      </c>
      <c r="H764" t="s">
        <v>447</v>
      </c>
      <c r="I764" t="s">
        <v>410</v>
      </c>
      <c r="J764" s="1">
        <v>45088</v>
      </c>
      <c r="K764" s="1">
        <v>45090</v>
      </c>
      <c r="L764">
        <v>2</v>
      </c>
      <c r="M764" s="2">
        <v>325250</v>
      </c>
      <c r="N764" s="2">
        <v>424850</v>
      </c>
      <c r="O764" s="2">
        <v>99600</v>
      </c>
      <c r="P764">
        <v>12</v>
      </c>
      <c r="Q764">
        <v>515.1</v>
      </c>
      <c r="R764">
        <v>9</v>
      </c>
      <c r="S764" t="s">
        <v>394</v>
      </c>
      <c r="T764" t="s">
        <v>503</v>
      </c>
      <c r="U764" t="s">
        <v>395</v>
      </c>
      <c r="V764">
        <v>0</v>
      </c>
      <c r="W764" t="s">
        <v>545</v>
      </c>
      <c r="X764">
        <v>40</v>
      </c>
      <c r="Y764" t="s">
        <v>422</v>
      </c>
      <c r="Z764" t="s">
        <v>2111</v>
      </c>
      <c r="AA764">
        <v>285</v>
      </c>
      <c r="AB764">
        <v>40</v>
      </c>
      <c r="AC764">
        <v>55</v>
      </c>
      <c r="AD764" t="s">
        <v>444</v>
      </c>
      <c r="AE764">
        <v>4</v>
      </c>
      <c r="AF764">
        <v>2</v>
      </c>
      <c r="AG764" t="s">
        <v>415</v>
      </c>
      <c r="AH764">
        <v>7.33</v>
      </c>
      <c r="AI764" t="s">
        <v>436</v>
      </c>
      <c r="AJ764">
        <v>0</v>
      </c>
      <c r="AK764">
        <v>291976</v>
      </c>
      <c r="AL764" t="s">
        <v>425</v>
      </c>
      <c r="AM764">
        <v>373125</v>
      </c>
      <c r="AN764">
        <v>3</v>
      </c>
      <c r="AO764">
        <v>30</v>
      </c>
      <c r="AP764" t="s">
        <v>417</v>
      </c>
      <c r="AQ764" s="2">
        <v>99600</v>
      </c>
    </row>
    <row r="765" spans="1:43" x14ac:dyDescent="0.25">
      <c r="A765" t="s">
        <v>2112</v>
      </c>
      <c r="B765" t="s">
        <v>22</v>
      </c>
      <c r="C765" t="s">
        <v>387</v>
      </c>
      <c r="D765" t="s">
        <v>327</v>
      </c>
      <c r="E765" t="s">
        <v>460</v>
      </c>
      <c r="F765" t="s">
        <v>389</v>
      </c>
      <c r="G765" t="s">
        <v>390</v>
      </c>
      <c r="H765" t="s">
        <v>447</v>
      </c>
      <c r="I765" t="s">
        <v>392</v>
      </c>
      <c r="J765" s="1">
        <v>44740</v>
      </c>
      <c r="K765" s="1">
        <v>44783</v>
      </c>
      <c r="L765">
        <v>43</v>
      </c>
      <c r="M765" s="2">
        <v>449171</v>
      </c>
      <c r="N765" s="2">
        <v>538067</v>
      </c>
      <c r="O765" s="2">
        <v>88896</v>
      </c>
      <c r="P765">
        <v>0</v>
      </c>
      <c r="Q765">
        <v>786</v>
      </c>
      <c r="R765">
        <v>43</v>
      </c>
      <c r="S765" t="s">
        <v>393</v>
      </c>
      <c r="T765" t="s">
        <v>393</v>
      </c>
      <c r="U765" t="s">
        <v>395</v>
      </c>
      <c r="V765">
        <v>0</v>
      </c>
      <c r="W765" t="s">
        <v>2113</v>
      </c>
      <c r="X765">
        <v>32</v>
      </c>
      <c r="Y765" t="s">
        <v>422</v>
      </c>
      <c r="Z765" t="s">
        <v>2114</v>
      </c>
      <c r="AA765">
        <v>462</v>
      </c>
      <c r="AB765">
        <v>74</v>
      </c>
      <c r="AC765">
        <v>16</v>
      </c>
      <c r="AD765" t="s">
        <v>444</v>
      </c>
      <c r="AE765">
        <v>19</v>
      </c>
      <c r="AF765">
        <v>5</v>
      </c>
      <c r="AG765" t="s">
        <v>451</v>
      </c>
      <c r="AH765">
        <v>10.18</v>
      </c>
      <c r="AI765" t="s">
        <v>479</v>
      </c>
      <c r="AJ765">
        <v>67808</v>
      </c>
      <c r="AK765">
        <v>477158</v>
      </c>
      <c r="AL765" t="s">
        <v>416</v>
      </c>
      <c r="AM765">
        <v>456617</v>
      </c>
      <c r="AN765">
        <v>6</v>
      </c>
      <c r="AO765">
        <v>365</v>
      </c>
      <c r="AP765" t="s">
        <v>437</v>
      </c>
      <c r="AQ765" s="2">
        <v>88896</v>
      </c>
    </row>
    <row r="766" spans="1:43" x14ac:dyDescent="0.25">
      <c r="A766" t="s">
        <v>2115</v>
      </c>
      <c r="B766" t="s">
        <v>151</v>
      </c>
      <c r="C766" t="s">
        <v>405</v>
      </c>
      <c r="D766" t="s">
        <v>325</v>
      </c>
      <c r="E766" t="s">
        <v>460</v>
      </c>
      <c r="F766" t="s">
        <v>440</v>
      </c>
      <c r="G766" t="s">
        <v>454</v>
      </c>
      <c r="H766" t="s">
        <v>473</v>
      </c>
      <c r="I766" t="s">
        <v>469</v>
      </c>
      <c r="J766" s="1">
        <v>45239</v>
      </c>
      <c r="K766" s="1">
        <v>45256</v>
      </c>
      <c r="L766">
        <v>17</v>
      </c>
      <c r="M766" s="2">
        <v>125663</v>
      </c>
      <c r="N766" s="2">
        <v>213881</v>
      </c>
      <c r="O766" s="2">
        <v>88218</v>
      </c>
      <c r="P766">
        <v>12</v>
      </c>
      <c r="Q766">
        <v>146.19999999999999</v>
      </c>
      <c r="R766">
        <v>51</v>
      </c>
      <c r="S766" t="s">
        <v>393</v>
      </c>
      <c r="T766" t="s">
        <v>393</v>
      </c>
      <c r="U766" t="s">
        <v>412</v>
      </c>
      <c r="V766">
        <v>0</v>
      </c>
      <c r="W766" t="s">
        <v>2116</v>
      </c>
      <c r="X766">
        <v>8</v>
      </c>
      <c r="Y766" t="s">
        <v>422</v>
      </c>
      <c r="Z766" t="s">
        <v>2117</v>
      </c>
      <c r="AA766">
        <v>212</v>
      </c>
      <c r="AB766">
        <v>64</v>
      </c>
      <c r="AC766">
        <v>77</v>
      </c>
      <c r="AD766" t="s">
        <v>435</v>
      </c>
      <c r="AE766">
        <v>0</v>
      </c>
      <c r="AF766">
        <v>2</v>
      </c>
      <c r="AG766" t="s">
        <v>415</v>
      </c>
      <c r="AH766">
        <v>12.21</v>
      </c>
      <c r="AI766" t="s">
        <v>401</v>
      </c>
      <c r="AJ766">
        <v>0</v>
      </c>
      <c r="AK766">
        <v>528131</v>
      </c>
      <c r="AL766" t="s">
        <v>416</v>
      </c>
      <c r="AM766">
        <v>137011</v>
      </c>
      <c r="AN766">
        <v>6</v>
      </c>
      <c r="AO766">
        <v>365</v>
      </c>
      <c r="AP766" t="s">
        <v>403</v>
      </c>
      <c r="AQ766" s="2">
        <v>88218</v>
      </c>
    </row>
    <row r="767" spans="1:43" x14ac:dyDescent="0.25">
      <c r="A767" t="s">
        <v>2118</v>
      </c>
      <c r="B767" t="s">
        <v>233</v>
      </c>
      <c r="C767" t="s">
        <v>481</v>
      </c>
      <c r="D767" t="s">
        <v>317</v>
      </c>
      <c r="E767" t="s">
        <v>429</v>
      </c>
      <c r="F767" t="s">
        <v>440</v>
      </c>
      <c r="G767" t="s">
        <v>430</v>
      </c>
      <c r="H767" t="s">
        <v>447</v>
      </c>
      <c r="I767" t="s">
        <v>432</v>
      </c>
      <c r="J767" s="1">
        <v>45414</v>
      </c>
      <c r="K767" s="1">
        <v>45465</v>
      </c>
      <c r="L767">
        <v>51</v>
      </c>
      <c r="M767" s="2">
        <v>298395</v>
      </c>
      <c r="N767" s="2">
        <v>400067</v>
      </c>
      <c r="O767" s="2">
        <v>101672</v>
      </c>
      <c r="P767">
        <v>16</v>
      </c>
      <c r="Q767">
        <v>289.3</v>
      </c>
      <c r="R767">
        <v>98</v>
      </c>
      <c r="S767" t="s">
        <v>411</v>
      </c>
      <c r="T767" t="s">
        <v>411</v>
      </c>
      <c r="U767" t="s">
        <v>395</v>
      </c>
      <c r="V767">
        <v>0</v>
      </c>
      <c r="W767" t="s">
        <v>2119</v>
      </c>
      <c r="X767">
        <v>27</v>
      </c>
      <c r="Y767" t="s">
        <v>449</v>
      </c>
      <c r="Z767" t="s">
        <v>563</v>
      </c>
      <c r="AA767">
        <v>333</v>
      </c>
      <c r="AB767">
        <v>117</v>
      </c>
      <c r="AC767">
        <v>9</v>
      </c>
      <c r="AD767" t="s">
        <v>457</v>
      </c>
      <c r="AE767">
        <v>7</v>
      </c>
      <c r="AF767">
        <v>2</v>
      </c>
      <c r="AG767" t="s">
        <v>400</v>
      </c>
      <c r="AH767">
        <v>0.64</v>
      </c>
      <c r="AI767" t="s">
        <v>479</v>
      </c>
      <c r="AJ767">
        <v>0</v>
      </c>
      <c r="AK767">
        <v>542330</v>
      </c>
      <c r="AL767" t="s">
        <v>402</v>
      </c>
      <c r="AM767">
        <v>338368</v>
      </c>
      <c r="AN767">
        <v>1</v>
      </c>
      <c r="AO767">
        <v>90</v>
      </c>
      <c r="AP767" t="s">
        <v>437</v>
      </c>
      <c r="AQ767" s="2">
        <v>101672</v>
      </c>
    </row>
    <row r="768" spans="1:43" x14ac:dyDescent="0.25">
      <c r="A768" t="s">
        <v>2120</v>
      </c>
      <c r="B768" t="s">
        <v>177</v>
      </c>
      <c r="C768" t="s">
        <v>387</v>
      </c>
      <c r="D768" t="s">
        <v>311</v>
      </c>
      <c r="E768" t="s">
        <v>388</v>
      </c>
      <c r="F768" t="s">
        <v>485</v>
      </c>
      <c r="G768" t="s">
        <v>408</v>
      </c>
      <c r="H768" t="s">
        <v>447</v>
      </c>
      <c r="I768" t="s">
        <v>432</v>
      </c>
      <c r="J768" s="1">
        <v>44896</v>
      </c>
      <c r="K768" s="1">
        <v>44931</v>
      </c>
      <c r="L768">
        <v>35</v>
      </c>
      <c r="M768" s="2">
        <v>80888</v>
      </c>
      <c r="N768" s="2">
        <v>66295</v>
      </c>
      <c r="O768" s="2">
        <v>-14593</v>
      </c>
      <c r="P768">
        <v>19</v>
      </c>
      <c r="Q768">
        <v>718.7</v>
      </c>
      <c r="R768">
        <v>79</v>
      </c>
      <c r="S768" t="s">
        <v>411</v>
      </c>
      <c r="T768" t="s">
        <v>503</v>
      </c>
      <c r="U768" t="s">
        <v>395</v>
      </c>
      <c r="V768">
        <v>0</v>
      </c>
      <c r="W768" t="s">
        <v>962</v>
      </c>
      <c r="X768">
        <v>38</v>
      </c>
      <c r="Y768" t="s">
        <v>449</v>
      </c>
      <c r="Z768" t="s">
        <v>1254</v>
      </c>
      <c r="AA768">
        <v>341</v>
      </c>
      <c r="AB768">
        <v>52</v>
      </c>
      <c r="AC768">
        <v>76</v>
      </c>
      <c r="AD768" t="s">
        <v>399</v>
      </c>
      <c r="AE768">
        <v>7</v>
      </c>
      <c r="AF768">
        <v>5</v>
      </c>
      <c r="AG768" t="s">
        <v>400</v>
      </c>
      <c r="AH768">
        <v>16.45</v>
      </c>
      <c r="AI768" t="s">
        <v>401</v>
      </c>
      <c r="AJ768">
        <v>0</v>
      </c>
      <c r="AK768">
        <v>53563</v>
      </c>
      <c r="AL768" t="s">
        <v>416</v>
      </c>
      <c r="AM768">
        <v>104548</v>
      </c>
      <c r="AN768">
        <v>10</v>
      </c>
      <c r="AO768">
        <v>365</v>
      </c>
      <c r="AP768" t="s">
        <v>426</v>
      </c>
      <c r="AQ768" s="2">
        <v>-14593</v>
      </c>
    </row>
    <row r="769" spans="1:43" x14ac:dyDescent="0.25">
      <c r="A769" t="s">
        <v>2121</v>
      </c>
      <c r="B769" t="s">
        <v>209</v>
      </c>
      <c r="C769" t="s">
        <v>428</v>
      </c>
      <c r="D769" t="s">
        <v>321</v>
      </c>
      <c r="E769" t="s">
        <v>429</v>
      </c>
      <c r="F769" t="s">
        <v>440</v>
      </c>
      <c r="G769" t="s">
        <v>454</v>
      </c>
      <c r="H769" t="s">
        <v>431</v>
      </c>
      <c r="I769" t="s">
        <v>469</v>
      </c>
      <c r="J769" s="1">
        <v>44686</v>
      </c>
      <c r="K769" s="1">
        <v>44721</v>
      </c>
      <c r="L769">
        <v>35</v>
      </c>
      <c r="M769" s="2">
        <v>337698</v>
      </c>
      <c r="N769" s="2">
        <v>361326</v>
      </c>
      <c r="O769" s="2">
        <v>23628</v>
      </c>
      <c r="P769">
        <v>14</v>
      </c>
      <c r="Q769">
        <v>93.6</v>
      </c>
      <c r="R769">
        <v>73</v>
      </c>
      <c r="S769" t="s">
        <v>411</v>
      </c>
      <c r="T769" t="s">
        <v>394</v>
      </c>
      <c r="U769" t="s">
        <v>395</v>
      </c>
      <c r="V769">
        <v>0</v>
      </c>
      <c r="W769" t="s">
        <v>2122</v>
      </c>
      <c r="X769">
        <v>16</v>
      </c>
      <c r="Y769" t="s">
        <v>397</v>
      </c>
      <c r="Z769" t="s">
        <v>1041</v>
      </c>
      <c r="AA769">
        <v>17</v>
      </c>
      <c r="AB769">
        <v>31</v>
      </c>
      <c r="AC769">
        <v>47</v>
      </c>
      <c r="AD769" t="s">
        <v>457</v>
      </c>
      <c r="AE769">
        <v>7</v>
      </c>
      <c r="AF769">
        <v>5</v>
      </c>
      <c r="AG769" t="s">
        <v>415</v>
      </c>
      <c r="AH769">
        <v>4.4400000000000004</v>
      </c>
      <c r="AI769" t="s">
        <v>401</v>
      </c>
      <c r="AJ769">
        <v>0</v>
      </c>
      <c r="AK769">
        <v>703727</v>
      </c>
      <c r="AL769" t="s">
        <v>416</v>
      </c>
      <c r="AM769">
        <v>346310</v>
      </c>
      <c r="AN769">
        <v>10</v>
      </c>
      <c r="AO769">
        <v>30</v>
      </c>
      <c r="AP769" t="s">
        <v>445</v>
      </c>
      <c r="AQ769" s="2">
        <v>23628</v>
      </c>
    </row>
    <row r="770" spans="1:43" x14ac:dyDescent="0.25">
      <c r="A770" t="s">
        <v>2123</v>
      </c>
      <c r="B770" t="s">
        <v>178</v>
      </c>
      <c r="C770" t="s">
        <v>387</v>
      </c>
      <c r="D770" t="s">
        <v>319</v>
      </c>
      <c r="E770" t="s">
        <v>388</v>
      </c>
      <c r="F770" t="s">
        <v>419</v>
      </c>
      <c r="G770" t="s">
        <v>454</v>
      </c>
      <c r="H770" t="s">
        <v>420</v>
      </c>
      <c r="I770" t="s">
        <v>469</v>
      </c>
      <c r="J770" s="1">
        <v>45865</v>
      </c>
      <c r="K770" s="1">
        <v>45917</v>
      </c>
      <c r="L770">
        <v>52</v>
      </c>
      <c r="M770" s="2">
        <v>43996</v>
      </c>
      <c r="N770" s="2">
        <v>91538</v>
      </c>
      <c r="O770" s="2">
        <v>47542</v>
      </c>
      <c r="P770">
        <v>0</v>
      </c>
      <c r="Q770">
        <v>88.3</v>
      </c>
      <c r="R770">
        <v>14</v>
      </c>
      <c r="S770" t="s">
        <v>394</v>
      </c>
      <c r="T770" t="s">
        <v>394</v>
      </c>
      <c r="U770" t="s">
        <v>395</v>
      </c>
      <c r="V770">
        <v>53</v>
      </c>
      <c r="W770" t="s">
        <v>2124</v>
      </c>
      <c r="X770">
        <v>45</v>
      </c>
      <c r="Y770" t="s">
        <v>449</v>
      </c>
      <c r="Z770" t="s">
        <v>572</v>
      </c>
      <c r="AA770">
        <v>404</v>
      </c>
      <c r="AB770">
        <v>101</v>
      </c>
      <c r="AC770">
        <v>78</v>
      </c>
      <c r="AD770" t="s">
        <v>457</v>
      </c>
      <c r="AE770">
        <v>7</v>
      </c>
      <c r="AF770">
        <v>4</v>
      </c>
      <c r="AG770" t="s">
        <v>424</v>
      </c>
      <c r="AH770">
        <v>17.86</v>
      </c>
      <c r="AI770" t="s">
        <v>401</v>
      </c>
      <c r="AJ770">
        <v>0</v>
      </c>
      <c r="AK770">
        <v>965621</v>
      </c>
      <c r="AL770" t="s">
        <v>402</v>
      </c>
      <c r="AM770">
        <v>82608</v>
      </c>
      <c r="AN770">
        <v>6</v>
      </c>
      <c r="AO770">
        <v>90</v>
      </c>
      <c r="AP770" t="s">
        <v>426</v>
      </c>
      <c r="AQ770" s="2">
        <v>47542</v>
      </c>
    </row>
    <row r="771" spans="1:43" x14ac:dyDescent="0.25">
      <c r="A771" t="s">
        <v>2125</v>
      </c>
      <c r="B771" t="s">
        <v>9</v>
      </c>
      <c r="C771" t="s">
        <v>405</v>
      </c>
      <c r="D771" t="s">
        <v>339</v>
      </c>
      <c r="E771" t="s">
        <v>388</v>
      </c>
      <c r="F771" t="s">
        <v>389</v>
      </c>
      <c r="G771" t="s">
        <v>430</v>
      </c>
      <c r="H771" t="s">
        <v>431</v>
      </c>
      <c r="I771" t="s">
        <v>469</v>
      </c>
      <c r="J771" s="1">
        <v>44800</v>
      </c>
      <c r="K771" s="1">
        <v>44836</v>
      </c>
      <c r="L771">
        <v>36</v>
      </c>
      <c r="M771" s="2">
        <v>32732</v>
      </c>
      <c r="N771" s="2">
        <v>26718</v>
      </c>
      <c r="O771" s="2">
        <v>-6014</v>
      </c>
      <c r="P771">
        <v>19</v>
      </c>
      <c r="Q771">
        <v>43.6</v>
      </c>
      <c r="R771">
        <v>31</v>
      </c>
      <c r="S771" t="s">
        <v>393</v>
      </c>
      <c r="T771" t="s">
        <v>503</v>
      </c>
      <c r="U771" t="s">
        <v>395</v>
      </c>
      <c r="V771">
        <v>0</v>
      </c>
      <c r="W771" t="s">
        <v>650</v>
      </c>
      <c r="X771">
        <v>38</v>
      </c>
      <c r="Y771" t="s">
        <v>449</v>
      </c>
      <c r="Z771" t="s">
        <v>801</v>
      </c>
      <c r="AA771">
        <v>366</v>
      </c>
      <c r="AB771">
        <v>51</v>
      </c>
      <c r="AC771">
        <v>4</v>
      </c>
      <c r="AD771" t="s">
        <v>444</v>
      </c>
      <c r="AE771">
        <v>7</v>
      </c>
      <c r="AF771">
        <v>3</v>
      </c>
      <c r="AG771" t="s">
        <v>424</v>
      </c>
      <c r="AH771">
        <v>9.31</v>
      </c>
      <c r="AI771" t="s">
        <v>436</v>
      </c>
      <c r="AJ771">
        <v>0</v>
      </c>
      <c r="AK771">
        <v>689965</v>
      </c>
      <c r="AL771" t="s">
        <v>425</v>
      </c>
      <c r="AM771">
        <v>35924</v>
      </c>
      <c r="AN771">
        <v>1</v>
      </c>
      <c r="AO771">
        <v>30</v>
      </c>
      <c r="AP771" t="s">
        <v>426</v>
      </c>
      <c r="AQ771" s="2">
        <v>-6014</v>
      </c>
    </row>
    <row r="772" spans="1:43" x14ac:dyDescent="0.25">
      <c r="A772" t="s">
        <v>2126</v>
      </c>
      <c r="B772" t="s">
        <v>79</v>
      </c>
      <c r="C772" t="s">
        <v>405</v>
      </c>
      <c r="D772" t="s">
        <v>331</v>
      </c>
      <c r="E772" t="s">
        <v>388</v>
      </c>
      <c r="F772" t="s">
        <v>407</v>
      </c>
      <c r="G772" t="s">
        <v>430</v>
      </c>
      <c r="H772" t="s">
        <v>420</v>
      </c>
      <c r="I772" t="s">
        <v>492</v>
      </c>
      <c r="J772" s="1">
        <v>45345</v>
      </c>
      <c r="K772" s="1">
        <v>45386</v>
      </c>
      <c r="L772">
        <v>41</v>
      </c>
      <c r="M772" s="2">
        <v>337856</v>
      </c>
      <c r="N772" s="2">
        <v>322078</v>
      </c>
      <c r="O772" s="2">
        <v>-15778</v>
      </c>
      <c r="P772">
        <v>21</v>
      </c>
      <c r="Q772">
        <v>82.2</v>
      </c>
      <c r="R772">
        <v>78</v>
      </c>
      <c r="S772" t="s">
        <v>411</v>
      </c>
      <c r="T772" t="s">
        <v>503</v>
      </c>
      <c r="U772" t="s">
        <v>416</v>
      </c>
      <c r="V772">
        <v>0</v>
      </c>
      <c r="W772" t="s">
        <v>1649</v>
      </c>
      <c r="X772">
        <v>25</v>
      </c>
      <c r="Y772" t="s">
        <v>442</v>
      </c>
      <c r="Z772" t="s">
        <v>1292</v>
      </c>
      <c r="AA772">
        <v>427</v>
      </c>
      <c r="AB772">
        <v>93</v>
      </c>
      <c r="AC772">
        <v>16</v>
      </c>
      <c r="AD772" t="s">
        <v>444</v>
      </c>
      <c r="AE772">
        <v>7</v>
      </c>
      <c r="AF772">
        <v>5</v>
      </c>
      <c r="AG772" t="s">
        <v>415</v>
      </c>
      <c r="AH772">
        <v>14.85</v>
      </c>
      <c r="AI772" t="s">
        <v>458</v>
      </c>
      <c r="AJ772">
        <v>0</v>
      </c>
      <c r="AK772">
        <v>503437</v>
      </c>
      <c r="AL772" t="s">
        <v>402</v>
      </c>
      <c r="AM772">
        <v>343912</v>
      </c>
      <c r="AN772">
        <v>3</v>
      </c>
      <c r="AO772">
        <v>180</v>
      </c>
      <c r="AP772" t="s">
        <v>417</v>
      </c>
      <c r="AQ772" s="2">
        <v>-15778</v>
      </c>
    </row>
    <row r="773" spans="1:43" x14ac:dyDescent="0.25">
      <c r="A773" t="s">
        <v>2127</v>
      </c>
      <c r="B773" t="s">
        <v>298</v>
      </c>
      <c r="C773" t="s">
        <v>468</v>
      </c>
      <c r="D773" t="s">
        <v>338</v>
      </c>
      <c r="E773" t="s">
        <v>429</v>
      </c>
      <c r="F773" t="s">
        <v>389</v>
      </c>
      <c r="G773" t="s">
        <v>408</v>
      </c>
      <c r="H773" t="s">
        <v>447</v>
      </c>
      <c r="I773" t="s">
        <v>432</v>
      </c>
      <c r="J773" s="1">
        <v>45645</v>
      </c>
      <c r="K773" s="1">
        <v>45668</v>
      </c>
      <c r="L773">
        <v>23</v>
      </c>
      <c r="M773" s="2">
        <v>60235</v>
      </c>
      <c r="N773" s="2">
        <v>99155</v>
      </c>
      <c r="O773" s="2">
        <v>38920</v>
      </c>
      <c r="P773">
        <v>0</v>
      </c>
      <c r="Q773">
        <v>95.4</v>
      </c>
      <c r="R773">
        <v>42</v>
      </c>
      <c r="S773" t="s">
        <v>393</v>
      </c>
      <c r="T773" t="s">
        <v>393</v>
      </c>
      <c r="U773" t="s">
        <v>412</v>
      </c>
      <c r="V773">
        <v>0</v>
      </c>
      <c r="W773" t="s">
        <v>1231</v>
      </c>
      <c r="X773">
        <v>40</v>
      </c>
      <c r="Y773" t="s">
        <v>462</v>
      </c>
      <c r="Z773" t="s">
        <v>1751</v>
      </c>
      <c r="AA773">
        <v>338</v>
      </c>
      <c r="AB773">
        <v>26</v>
      </c>
      <c r="AC773">
        <v>75</v>
      </c>
      <c r="AD773" t="s">
        <v>399</v>
      </c>
      <c r="AE773">
        <v>16</v>
      </c>
      <c r="AF773">
        <v>5</v>
      </c>
      <c r="AG773" t="s">
        <v>400</v>
      </c>
      <c r="AH773">
        <v>2.7</v>
      </c>
      <c r="AI773" t="s">
        <v>436</v>
      </c>
      <c r="AJ773">
        <v>0</v>
      </c>
      <c r="AK773">
        <v>362478</v>
      </c>
      <c r="AL773" t="s">
        <v>425</v>
      </c>
      <c r="AM773">
        <v>93451</v>
      </c>
      <c r="AN773">
        <v>9</v>
      </c>
      <c r="AO773">
        <v>180</v>
      </c>
      <c r="AP773" t="s">
        <v>403</v>
      </c>
      <c r="AQ773" s="2">
        <v>38920</v>
      </c>
    </row>
    <row r="774" spans="1:43" x14ac:dyDescent="0.25">
      <c r="A774" t="s">
        <v>2128</v>
      </c>
      <c r="B774" t="s">
        <v>107</v>
      </c>
      <c r="C774" t="s">
        <v>387</v>
      </c>
      <c r="D774" t="s">
        <v>340</v>
      </c>
      <c r="E774" t="s">
        <v>453</v>
      </c>
      <c r="F774" t="s">
        <v>440</v>
      </c>
      <c r="G774" t="s">
        <v>430</v>
      </c>
      <c r="H774" t="s">
        <v>431</v>
      </c>
      <c r="I774" t="s">
        <v>392</v>
      </c>
      <c r="J774" s="1">
        <v>44880</v>
      </c>
      <c r="K774" s="1">
        <v>44922</v>
      </c>
      <c r="L774">
        <v>42</v>
      </c>
      <c r="M774" s="2">
        <v>244996</v>
      </c>
      <c r="N774" s="2">
        <v>328295</v>
      </c>
      <c r="O774" s="2">
        <v>83299</v>
      </c>
      <c r="P774">
        <v>4</v>
      </c>
      <c r="Q774">
        <v>660.8</v>
      </c>
      <c r="R774">
        <v>24</v>
      </c>
      <c r="S774" t="s">
        <v>394</v>
      </c>
      <c r="T774" t="s">
        <v>503</v>
      </c>
      <c r="U774" t="s">
        <v>416</v>
      </c>
      <c r="V774">
        <v>85</v>
      </c>
      <c r="W774" t="s">
        <v>2129</v>
      </c>
      <c r="X774">
        <v>10</v>
      </c>
      <c r="Y774" t="s">
        <v>442</v>
      </c>
      <c r="Z774" t="s">
        <v>710</v>
      </c>
      <c r="AA774">
        <v>229</v>
      </c>
      <c r="AB774">
        <v>27</v>
      </c>
      <c r="AC774">
        <v>5</v>
      </c>
      <c r="AD774" t="s">
        <v>444</v>
      </c>
      <c r="AE774">
        <v>14</v>
      </c>
      <c r="AF774">
        <v>8</v>
      </c>
      <c r="AG774" t="s">
        <v>415</v>
      </c>
      <c r="AH774">
        <v>7.66</v>
      </c>
      <c r="AI774" t="s">
        <v>479</v>
      </c>
      <c r="AJ774">
        <v>0</v>
      </c>
      <c r="AK774">
        <v>190898</v>
      </c>
      <c r="AL774" t="s">
        <v>402</v>
      </c>
      <c r="AM774">
        <v>230368</v>
      </c>
      <c r="AN774">
        <v>6</v>
      </c>
      <c r="AO774">
        <v>180</v>
      </c>
      <c r="AP774" t="s">
        <v>426</v>
      </c>
      <c r="AQ774" s="2">
        <v>83299</v>
      </c>
    </row>
    <row r="775" spans="1:43" x14ac:dyDescent="0.25">
      <c r="A775" t="s">
        <v>2130</v>
      </c>
      <c r="B775" t="s">
        <v>34</v>
      </c>
      <c r="C775" t="s">
        <v>428</v>
      </c>
      <c r="D775" t="s">
        <v>322</v>
      </c>
      <c r="E775" t="s">
        <v>460</v>
      </c>
      <c r="F775" t="s">
        <v>419</v>
      </c>
      <c r="G775" t="s">
        <v>390</v>
      </c>
      <c r="H775" t="s">
        <v>409</v>
      </c>
      <c r="I775" t="s">
        <v>492</v>
      </c>
      <c r="J775" s="1">
        <v>44700</v>
      </c>
      <c r="K775" s="1">
        <v>44746</v>
      </c>
      <c r="L775">
        <v>46</v>
      </c>
      <c r="M775" s="2">
        <v>406387</v>
      </c>
      <c r="N775" s="2">
        <v>414313</v>
      </c>
      <c r="O775" s="2">
        <v>7926</v>
      </c>
      <c r="P775">
        <v>2</v>
      </c>
      <c r="Q775">
        <v>125.1</v>
      </c>
      <c r="R775">
        <v>83</v>
      </c>
      <c r="S775" t="s">
        <v>411</v>
      </c>
      <c r="T775" t="s">
        <v>393</v>
      </c>
      <c r="U775" t="s">
        <v>412</v>
      </c>
      <c r="V775">
        <v>49</v>
      </c>
      <c r="W775" t="s">
        <v>714</v>
      </c>
      <c r="X775">
        <v>7</v>
      </c>
      <c r="Y775" t="s">
        <v>449</v>
      </c>
      <c r="Z775" t="s">
        <v>1787</v>
      </c>
      <c r="AA775">
        <v>429</v>
      </c>
      <c r="AB775">
        <v>49</v>
      </c>
      <c r="AC775">
        <v>53</v>
      </c>
      <c r="AD775" t="s">
        <v>399</v>
      </c>
      <c r="AE775">
        <v>16</v>
      </c>
      <c r="AF775">
        <v>6</v>
      </c>
      <c r="AG775" t="s">
        <v>400</v>
      </c>
      <c r="AH775">
        <v>7.55</v>
      </c>
      <c r="AI775" t="s">
        <v>401</v>
      </c>
      <c r="AJ775">
        <v>9943</v>
      </c>
      <c r="AK775">
        <v>162432</v>
      </c>
      <c r="AL775" t="s">
        <v>425</v>
      </c>
      <c r="AM775">
        <v>387040</v>
      </c>
      <c r="AN775">
        <v>11</v>
      </c>
      <c r="AO775">
        <v>30</v>
      </c>
      <c r="AP775" t="s">
        <v>417</v>
      </c>
      <c r="AQ775" s="2">
        <v>7926</v>
      </c>
    </row>
    <row r="776" spans="1:43" x14ac:dyDescent="0.25">
      <c r="A776" t="s">
        <v>2131</v>
      </c>
      <c r="B776" t="s">
        <v>86</v>
      </c>
      <c r="C776" t="s">
        <v>428</v>
      </c>
      <c r="D776" t="s">
        <v>343</v>
      </c>
      <c r="E776" t="s">
        <v>496</v>
      </c>
      <c r="F776" t="s">
        <v>485</v>
      </c>
      <c r="G776" t="s">
        <v>430</v>
      </c>
      <c r="H776" t="s">
        <v>409</v>
      </c>
      <c r="I776" t="s">
        <v>469</v>
      </c>
      <c r="J776" s="1">
        <v>44617</v>
      </c>
      <c r="K776" s="1">
        <v>44623</v>
      </c>
      <c r="L776">
        <v>6</v>
      </c>
      <c r="M776" s="2">
        <v>498899</v>
      </c>
      <c r="N776" s="2">
        <v>475985</v>
      </c>
      <c r="O776" s="2">
        <v>-22914</v>
      </c>
      <c r="P776">
        <v>9</v>
      </c>
      <c r="Q776">
        <v>397.6</v>
      </c>
      <c r="R776">
        <v>35</v>
      </c>
      <c r="S776" t="s">
        <v>393</v>
      </c>
      <c r="T776" t="s">
        <v>503</v>
      </c>
      <c r="U776" t="s">
        <v>395</v>
      </c>
      <c r="V776">
        <v>45</v>
      </c>
      <c r="W776" t="s">
        <v>1797</v>
      </c>
      <c r="X776">
        <v>12</v>
      </c>
      <c r="Y776" t="s">
        <v>442</v>
      </c>
      <c r="Z776" t="s">
        <v>801</v>
      </c>
      <c r="AA776">
        <v>78</v>
      </c>
      <c r="AB776">
        <v>111</v>
      </c>
      <c r="AC776">
        <v>34</v>
      </c>
      <c r="AD776" t="s">
        <v>435</v>
      </c>
      <c r="AE776">
        <v>21</v>
      </c>
      <c r="AF776">
        <v>1</v>
      </c>
      <c r="AG776" t="s">
        <v>424</v>
      </c>
      <c r="AH776">
        <v>3.29</v>
      </c>
      <c r="AI776" t="s">
        <v>436</v>
      </c>
      <c r="AJ776">
        <v>0</v>
      </c>
      <c r="AK776">
        <v>919607</v>
      </c>
      <c r="AL776" t="s">
        <v>425</v>
      </c>
      <c r="AM776">
        <v>483740</v>
      </c>
      <c r="AN776">
        <v>2</v>
      </c>
      <c r="AO776">
        <v>30</v>
      </c>
      <c r="AP776" t="s">
        <v>426</v>
      </c>
      <c r="AQ776" s="2">
        <v>-22914</v>
      </c>
    </row>
    <row r="777" spans="1:43" x14ac:dyDescent="0.25">
      <c r="A777" t="s">
        <v>2132</v>
      </c>
      <c r="B777" t="s">
        <v>268</v>
      </c>
      <c r="C777" t="s">
        <v>439</v>
      </c>
      <c r="D777" t="s">
        <v>328</v>
      </c>
      <c r="E777" t="s">
        <v>429</v>
      </c>
      <c r="F777" t="s">
        <v>419</v>
      </c>
      <c r="G777" t="s">
        <v>390</v>
      </c>
      <c r="H777" t="s">
        <v>420</v>
      </c>
      <c r="I777" t="s">
        <v>492</v>
      </c>
      <c r="J777" s="1">
        <v>45484</v>
      </c>
      <c r="K777" s="1">
        <v>45542</v>
      </c>
      <c r="L777">
        <v>58</v>
      </c>
      <c r="M777" s="2">
        <v>388235</v>
      </c>
      <c r="N777" s="2">
        <v>356902</v>
      </c>
      <c r="O777" s="2">
        <v>-31333</v>
      </c>
      <c r="P777">
        <v>16</v>
      </c>
      <c r="Q777">
        <v>121.2</v>
      </c>
      <c r="R777">
        <v>7</v>
      </c>
      <c r="S777" t="s">
        <v>394</v>
      </c>
      <c r="T777" t="s">
        <v>411</v>
      </c>
      <c r="U777" t="s">
        <v>412</v>
      </c>
      <c r="V777">
        <v>40</v>
      </c>
      <c r="W777" t="s">
        <v>965</v>
      </c>
      <c r="X777">
        <v>29</v>
      </c>
      <c r="Y777" t="s">
        <v>422</v>
      </c>
      <c r="Z777" t="s">
        <v>934</v>
      </c>
      <c r="AA777">
        <v>2</v>
      </c>
      <c r="AB777">
        <v>41</v>
      </c>
      <c r="AC777">
        <v>35</v>
      </c>
      <c r="AD777" t="s">
        <v>435</v>
      </c>
      <c r="AE777">
        <v>16</v>
      </c>
      <c r="AF777">
        <v>7</v>
      </c>
      <c r="AG777" t="s">
        <v>400</v>
      </c>
      <c r="AH777">
        <v>12.16</v>
      </c>
      <c r="AI777" t="s">
        <v>458</v>
      </c>
      <c r="AJ777">
        <v>76099</v>
      </c>
      <c r="AK777">
        <v>556455</v>
      </c>
      <c r="AL777" t="s">
        <v>416</v>
      </c>
      <c r="AM777">
        <v>413560</v>
      </c>
      <c r="AN777">
        <v>12</v>
      </c>
      <c r="AO777">
        <v>30</v>
      </c>
      <c r="AP777" t="s">
        <v>403</v>
      </c>
      <c r="AQ777" s="2">
        <v>-31333</v>
      </c>
    </row>
    <row r="778" spans="1:43" x14ac:dyDescent="0.25">
      <c r="A778" t="s">
        <v>2133</v>
      </c>
      <c r="B778" t="s">
        <v>257</v>
      </c>
      <c r="C778" t="s">
        <v>405</v>
      </c>
      <c r="D778" t="s">
        <v>342</v>
      </c>
      <c r="E778" t="s">
        <v>406</v>
      </c>
      <c r="F778" t="s">
        <v>389</v>
      </c>
      <c r="G778" t="s">
        <v>408</v>
      </c>
      <c r="H778" t="s">
        <v>431</v>
      </c>
      <c r="I778" t="s">
        <v>392</v>
      </c>
      <c r="J778" s="1">
        <v>44845</v>
      </c>
      <c r="K778" s="1">
        <v>44890</v>
      </c>
      <c r="L778">
        <v>45</v>
      </c>
      <c r="M778" s="2">
        <v>427028</v>
      </c>
      <c r="N778" s="2">
        <v>425344</v>
      </c>
      <c r="O778" s="2">
        <v>-1684</v>
      </c>
      <c r="P778">
        <v>4</v>
      </c>
      <c r="Q778">
        <v>254</v>
      </c>
      <c r="R778">
        <v>37</v>
      </c>
      <c r="S778" t="s">
        <v>393</v>
      </c>
      <c r="T778" t="s">
        <v>394</v>
      </c>
      <c r="U778" t="s">
        <v>416</v>
      </c>
      <c r="V778">
        <v>45</v>
      </c>
      <c r="W778" t="s">
        <v>1259</v>
      </c>
      <c r="X778">
        <v>18</v>
      </c>
      <c r="Y778" t="s">
        <v>397</v>
      </c>
      <c r="Z778" t="s">
        <v>841</v>
      </c>
      <c r="AA778">
        <v>142</v>
      </c>
      <c r="AB778">
        <v>20</v>
      </c>
      <c r="AC778">
        <v>53</v>
      </c>
      <c r="AD778" t="s">
        <v>444</v>
      </c>
      <c r="AE778">
        <v>21</v>
      </c>
      <c r="AF778">
        <v>3</v>
      </c>
      <c r="AG778" t="s">
        <v>415</v>
      </c>
      <c r="AH778">
        <v>8.2200000000000006</v>
      </c>
      <c r="AI778" t="s">
        <v>458</v>
      </c>
      <c r="AJ778">
        <v>0</v>
      </c>
      <c r="AK778">
        <v>293558</v>
      </c>
      <c r="AL778" t="s">
        <v>402</v>
      </c>
      <c r="AM778">
        <v>462363</v>
      </c>
      <c r="AN778">
        <v>11</v>
      </c>
      <c r="AO778">
        <v>180</v>
      </c>
      <c r="AP778" t="s">
        <v>403</v>
      </c>
      <c r="AQ778" s="2">
        <v>-1684</v>
      </c>
    </row>
    <row r="779" spans="1:43" x14ac:dyDescent="0.25">
      <c r="A779" t="s">
        <v>2134</v>
      </c>
      <c r="B779" t="s">
        <v>303</v>
      </c>
      <c r="C779" t="s">
        <v>468</v>
      </c>
      <c r="D779" t="s">
        <v>339</v>
      </c>
      <c r="E779" t="s">
        <v>406</v>
      </c>
      <c r="F779" t="s">
        <v>440</v>
      </c>
      <c r="G779" t="s">
        <v>430</v>
      </c>
      <c r="H779" t="s">
        <v>473</v>
      </c>
      <c r="I779" t="s">
        <v>432</v>
      </c>
      <c r="J779" s="1">
        <v>45438</v>
      </c>
      <c r="K779" s="1">
        <v>45496</v>
      </c>
      <c r="L779">
        <v>58</v>
      </c>
      <c r="M779" s="2">
        <v>62513</v>
      </c>
      <c r="N779" s="2">
        <v>111242</v>
      </c>
      <c r="O779" s="2">
        <v>48729</v>
      </c>
      <c r="P779">
        <v>14</v>
      </c>
      <c r="Q779">
        <v>733.1</v>
      </c>
      <c r="R779">
        <v>32</v>
      </c>
      <c r="S779" t="s">
        <v>393</v>
      </c>
      <c r="T779" t="s">
        <v>393</v>
      </c>
      <c r="U779" t="s">
        <v>412</v>
      </c>
      <c r="V779">
        <v>0</v>
      </c>
      <c r="W779" t="s">
        <v>1611</v>
      </c>
      <c r="X779">
        <v>42</v>
      </c>
      <c r="Y779" t="s">
        <v>397</v>
      </c>
      <c r="Z779" t="s">
        <v>546</v>
      </c>
      <c r="AA779">
        <v>245</v>
      </c>
      <c r="AB779">
        <v>31</v>
      </c>
      <c r="AC779">
        <v>46</v>
      </c>
      <c r="AD779" t="s">
        <v>399</v>
      </c>
      <c r="AE779">
        <v>4</v>
      </c>
      <c r="AF779">
        <v>4</v>
      </c>
      <c r="AG779" t="s">
        <v>451</v>
      </c>
      <c r="AH779">
        <v>14.4</v>
      </c>
      <c r="AI779" t="s">
        <v>458</v>
      </c>
      <c r="AJ779">
        <v>0</v>
      </c>
      <c r="AK779">
        <v>743981</v>
      </c>
      <c r="AL779" t="s">
        <v>402</v>
      </c>
      <c r="AM779">
        <v>92032</v>
      </c>
      <c r="AN779">
        <v>5</v>
      </c>
      <c r="AO779">
        <v>180</v>
      </c>
      <c r="AP779" t="s">
        <v>445</v>
      </c>
      <c r="AQ779" s="2">
        <v>48729</v>
      </c>
    </row>
    <row r="780" spans="1:43" x14ac:dyDescent="0.25">
      <c r="A780" t="s">
        <v>2135</v>
      </c>
      <c r="B780" t="s">
        <v>266</v>
      </c>
      <c r="C780" t="s">
        <v>481</v>
      </c>
      <c r="D780" t="s">
        <v>324</v>
      </c>
      <c r="E780" t="s">
        <v>496</v>
      </c>
      <c r="F780" t="s">
        <v>389</v>
      </c>
      <c r="G780" t="s">
        <v>454</v>
      </c>
      <c r="H780" t="s">
        <v>431</v>
      </c>
      <c r="I780" t="s">
        <v>492</v>
      </c>
      <c r="J780" s="1">
        <v>44591</v>
      </c>
      <c r="K780" s="1">
        <v>44647</v>
      </c>
      <c r="L780">
        <v>56</v>
      </c>
      <c r="M780" s="2">
        <v>125071</v>
      </c>
      <c r="N780" s="2">
        <v>123799</v>
      </c>
      <c r="O780" s="2">
        <v>-1272</v>
      </c>
      <c r="P780">
        <v>0</v>
      </c>
      <c r="Q780">
        <v>570.1</v>
      </c>
      <c r="R780">
        <v>88</v>
      </c>
      <c r="S780" t="s">
        <v>411</v>
      </c>
      <c r="T780" t="s">
        <v>393</v>
      </c>
      <c r="U780" t="s">
        <v>395</v>
      </c>
      <c r="V780">
        <v>67</v>
      </c>
      <c r="W780" t="s">
        <v>2136</v>
      </c>
      <c r="X780">
        <v>1</v>
      </c>
      <c r="Y780" t="s">
        <v>442</v>
      </c>
      <c r="Z780" t="s">
        <v>483</v>
      </c>
      <c r="AA780">
        <v>308</v>
      </c>
      <c r="AB780">
        <v>38</v>
      </c>
      <c r="AC780">
        <v>28</v>
      </c>
      <c r="AD780" t="s">
        <v>435</v>
      </c>
      <c r="AE780">
        <v>0</v>
      </c>
      <c r="AF780">
        <v>3</v>
      </c>
      <c r="AG780" t="s">
        <v>424</v>
      </c>
      <c r="AH780">
        <v>10.49</v>
      </c>
      <c r="AI780" t="s">
        <v>458</v>
      </c>
      <c r="AJ780">
        <v>0</v>
      </c>
      <c r="AK780">
        <v>722618</v>
      </c>
      <c r="AL780" t="s">
        <v>402</v>
      </c>
      <c r="AM780">
        <v>125649</v>
      </c>
      <c r="AN780">
        <v>4</v>
      </c>
      <c r="AO780">
        <v>90</v>
      </c>
      <c r="AP780" t="s">
        <v>417</v>
      </c>
      <c r="AQ780" s="2">
        <v>-1272</v>
      </c>
    </row>
    <row r="781" spans="1:43" x14ac:dyDescent="0.25">
      <c r="A781" t="s">
        <v>2137</v>
      </c>
      <c r="B781" t="s">
        <v>246</v>
      </c>
      <c r="C781" t="s">
        <v>468</v>
      </c>
      <c r="D781" t="s">
        <v>325</v>
      </c>
      <c r="E781" t="s">
        <v>460</v>
      </c>
      <c r="F781" t="s">
        <v>485</v>
      </c>
      <c r="G781" t="s">
        <v>454</v>
      </c>
      <c r="H781" t="s">
        <v>431</v>
      </c>
      <c r="I781" t="s">
        <v>469</v>
      </c>
      <c r="J781" s="1">
        <v>45024</v>
      </c>
      <c r="K781" s="1">
        <v>45041</v>
      </c>
      <c r="L781">
        <v>17</v>
      </c>
      <c r="M781" s="2">
        <v>359691</v>
      </c>
      <c r="N781" s="2">
        <v>390820</v>
      </c>
      <c r="O781" s="2">
        <v>31129</v>
      </c>
      <c r="P781">
        <v>9</v>
      </c>
      <c r="Q781">
        <v>453.8</v>
      </c>
      <c r="R781">
        <v>8</v>
      </c>
      <c r="S781" t="s">
        <v>394</v>
      </c>
      <c r="T781" t="s">
        <v>394</v>
      </c>
      <c r="U781" t="s">
        <v>395</v>
      </c>
      <c r="V781">
        <v>0</v>
      </c>
      <c r="W781" t="s">
        <v>1193</v>
      </c>
      <c r="X781">
        <v>13</v>
      </c>
      <c r="Y781" t="s">
        <v>422</v>
      </c>
      <c r="Z781" t="s">
        <v>572</v>
      </c>
      <c r="AA781">
        <v>498</v>
      </c>
      <c r="AB781">
        <v>27</v>
      </c>
      <c r="AC781">
        <v>76</v>
      </c>
      <c r="AD781" t="s">
        <v>457</v>
      </c>
      <c r="AE781">
        <v>16</v>
      </c>
      <c r="AF781">
        <v>7</v>
      </c>
      <c r="AG781" t="s">
        <v>451</v>
      </c>
      <c r="AH781">
        <v>8.65</v>
      </c>
      <c r="AI781" t="s">
        <v>479</v>
      </c>
      <c r="AJ781">
        <v>0</v>
      </c>
      <c r="AK781">
        <v>446893</v>
      </c>
      <c r="AL781" t="s">
        <v>402</v>
      </c>
      <c r="AM781">
        <v>380201</v>
      </c>
      <c r="AN781">
        <v>4</v>
      </c>
      <c r="AO781">
        <v>180</v>
      </c>
      <c r="AP781" t="s">
        <v>437</v>
      </c>
      <c r="AQ781" s="2">
        <v>31129</v>
      </c>
    </row>
    <row r="782" spans="1:43" x14ac:dyDescent="0.25">
      <c r="A782" t="s">
        <v>2138</v>
      </c>
      <c r="B782" t="s">
        <v>240</v>
      </c>
      <c r="C782" t="s">
        <v>468</v>
      </c>
      <c r="D782" t="s">
        <v>333</v>
      </c>
      <c r="E782" t="s">
        <v>453</v>
      </c>
      <c r="F782" t="s">
        <v>389</v>
      </c>
      <c r="G782" t="s">
        <v>408</v>
      </c>
      <c r="H782" t="s">
        <v>391</v>
      </c>
      <c r="I782" t="s">
        <v>432</v>
      </c>
      <c r="J782" s="1">
        <v>45727</v>
      </c>
      <c r="K782" s="1">
        <v>45773</v>
      </c>
      <c r="L782">
        <v>46</v>
      </c>
      <c r="M782" s="2">
        <v>400706</v>
      </c>
      <c r="N782" s="2">
        <v>512387</v>
      </c>
      <c r="O782" s="2">
        <v>111681</v>
      </c>
      <c r="P782">
        <v>2</v>
      </c>
      <c r="Q782">
        <v>454.3</v>
      </c>
      <c r="R782">
        <v>42</v>
      </c>
      <c r="S782" t="s">
        <v>393</v>
      </c>
      <c r="T782" t="s">
        <v>393</v>
      </c>
      <c r="U782" t="s">
        <v>395</v>
      </c>
      <c r="V782">
        <v>64</v>
      </c>
      <c r="W782" t="s">
        <v>747</v>
      </c>
      <c r="X782">
        <v>38</v>
      </c>
      <c r="Y782" t="s">
        <v>422</v>
      </c>
      <c r="Z782" t="s">
        <v>1643</v>
      </c>
      <c r="AA782">
        <v>173</v>
      </c>
      <c r="AB782">
        <v>107</v>
      </c>
      <c r="AC782">
        <v>16</v>
      </c>
      <c r="AD782" t="s">
        <v>457</v>
      </c>
      <c r="AE782">
        <v>21</v>
      </c>
      <c r="AF782">
        <v>2</v>
      </c>
      <c r="AG782" t="s">
        <v>424</v>
      </c>
      <c r="AH782">
        <v>10.09</v>
      </c>
      <c r="AI782" t="s">
        <v>401</v>
      </c>
      <c r="AJ782">
        <v>0</v>
      </c>
      <c r="AK782">
        <v>306871</v>
      </c>
      <c r="AL782" t="s">
        <v>416</v>
      </c>
      <c r="AM782">
        <v>420788</v>
      </c>
      <c r="AN782">
        <v>4</v>
      </c>
      <c r="AO782">
        <v>180</v>
      </c>
      <c r="AP782" t="s">
        <v>417</v>
      </c>
      <c r="AQ782" s="2">
        <v>111681</v>
      </c>
    </row>
    <row r="783" spans="1:43" x14ac:dyDescent="0.25">
      <c r="A783" t="s">
        <v>2139</v>
      </c>
      <c r="B783" t="s">
        <v>286</v>
      </c>
      <c r="C783" t="s">
        <v>405</v>
      </c>
      <c r="D783" t="s">
        <v>317</v>
      </c>
      <c r="E783" t="s">
        <v>388</v>
      </c>
      <c r="F783" t="s">
        <v>407</v>
      </c>
      <c r="G783" t="s">
        <v>408</v>
      </c>
      <c r="H783" t="s">
        <v>391</v>
      </c>
      <c r="I783" t="s">
        <v>392</v>
      </c>
      <c r="J783" s="1">
        <v>45890</v>
      </c>
      <c r="K783" s="1">
        <v>45892</v>
      </c>
      <c r="L783">
        <v>2</v>
      </c>
      <c r="M783" s="2">
        <v>334352</v>
      </c>
      <c r="N783" s="2">
        <v>310177</v>
      </c>
      <c r="O783" s="2">
        <v>-24175</v>
      </c>
      <c r="P783">
        <v>4</v>
      </c>
      <c r="Q783">
        <v>771.2</v>
      </c>
      <c r="R783">
        <v>23</v>
      </c>
      <c r="S783" t="s">
        <v>394</v>
      </c>
      <c r="T783" t="s">
        <v>503</v>
      </c>
      <c r="U783" t="s">
        <v>416</v>
      </c>
      <c r="V783">
        <v>0</v>
      </c>
      <c r="W783" t="s">
        <v>1530</v>
      </c>
      <c r="X783">
        <v>11</v>
      </c>
      <c r="Y783" t="s">
        <v>462</v>
      </c>
      <c r="Z783" t="s">
        <v>2140</v>
      </c>
      <c r="AA783">
        <v>309</v>
      </c>
      <c r="AB783">
        <v>52</v>
      </c>
      <c r="AC783">
        <v>47</v>
      </c>
      <c r="AD783" t="s">
        <v>457</v>
      </c>
      <c r="AE783">
        <v>0</v>
      </c>
      <c r="AF783">
        <v>5</v>
      </c>
      <c r="AG783" t="s">
        <v>451</v>
      </c>
      <c r="AH783">
        <v>10.01</v>
      </c>
      <c r="AI783" t="s">
        <v>401</v>
      </c>
      <c r="AJ783">
        <v>0</v>
      </c>
      <c r="AK783">
        <v>732407</v>
      </c>
      <c r="AL783" t="s">
        <v>425</v>
      </c>
      <c r="AM783">
        <v>379527</v>
      </c>
      <c r="AN783">
        <v>8</v>
      </c>
      <c r="AO783">
        <v>90</v>
      </c>
      <c r="AP783" t="s">
        <v>417</v>
      </c>
      <c r="AQ783" s="2">
        <v>-24175</v>
      </c>
    </row>
    <row r="784" spans="1:43" x14ac:dyDescent="0.25">
      <c r="A784" t="s">
        <v>2141</v>
      </c>
      <c r="B784" t="s">
        <v>158</v>
      </c>
      <c r="C784" t="s">
        <v>468</v>
      </c>
      <c r="D784" t="s">
        <v>337</v>
      </c>
      <c r="E784" t="s">
        <v>388</v>
      </c>
      <c r="F784" t="s">
        <v>485</v>
      </c>
      <c r="G784" t="s">
        <v>430</v>
      </c>
      <c r="H784" t="s">
        <v>420</v>
      </c>
      <c r="I784" t="s">
        <v>410</v>
      </c>
      <c r="J784" s="1">
        <v>45208</v>
      </c>
      <c r="K784" s="1">
        <v>45235</v>
      </c>
      <c r="L784">
        <v>27</v>
      </c>
      <c r="M784" s="2">
        <v>354783</v>
      </c>
      <c r="N784" s="2">
        <v>401945</v>
      </c>
      <c r="O784" s="2">
        <v>47162</v>
      </c>
      <c r="P784">
        <v>16</v>
      </c>
      <c r="Q784">
        <v>877.8</v>
      </c>
      <c r="R784">
        <v>67</v>
      </c>
      <c r="S784" t="s">
        <v>411</v>
      </c>
      <c r="T784" t="s">
        <v>503</v>
      </c>
      <c r="U784" t="s">
        <v>416</v>
      </c>
      <c r="V784">
        <v>0</v>
      </c>
      <c r="W784" t="s">
        <v>891</v>
      </c>
      <c r="X784">
        <v>26</v>
      </c>
      <c r="Y784" t="s">
        <v>449</v>
      </c>
      <c r="Z784" t="s">
        <v>1912</v>
      </c>
      <c r="AA784">
        <v>195</v>
      </c>
      <c r="AB784">
        <v>21</v>
      </c>
      <c r="AC784">
        <v>60</v>
      </c>
      <c r="AD784" t="s">
        <v>444</v>
      </c>
      <c r="AE784">
        <v>16</v>
      </c>
      <c r="AF784">
        <v>5</v>
      </c>
      <c r="AG784" t="s">
        <v>424</v>
      </c>
      <c r="AH784">
        <v>4.82</v>
      </c>
      <c r="AI784" t="s">
        <v>436</v>
      </c>
      <c r="AJ784">
        <v>0</v>
      </c>
      <c r="AK784">
        <v>923772</v>
      </c>
      <c r="AL784" t="s">
        <v>425</v>
      </c>
      <c r="AM784">
        <v>387719</v>
      </c>
      <c r="AN784">
        <v>4</v>
      </c>
      <c r="AO784">
        <v>180</v>
      </c>
      <c r="AP784" t="s">
        <v>403</v>
      </c>
      <c r="AQ784" s="2">
        <v>47162</v>
      </c>
    </row>
    <row r="785" spans="1:43" x14ac:dyDescent="0.25">
      <c r="A785" t="s">
        <v>2142</v>
      </c>
      <c r="B785" t="s">
        <v>45</v>
      </c>
      <c r="C785" t="s">
        <v>468</v>
      </c>
      <c r="D785" t="s">
        <v>319</v>
      </c>
      <c r="E785" t="s">
        <v>460</v>
      </c>
      <c r="F785" t="s">
        <v>485</v>
      </c>
      <c r="G785" t="s">
        <v>390</v>
      </c>
      <c r="H785" t="s">
        <v>391</v>
      </c>
      <c r="I785" t="s">
        <v>469</v>
      </c>
      <c r="J785" s="1">
        <v>44729</v>
      </c>
      <c r="K785" s="1">
        <v>44757</v>
      </c>
      <c r="L785">
        <v>28</v>
      </c>
      <c r="M785" s="2">
        <v>434142</v>
      </c>
      <c r="N785" s="2">
        <v>434747</v>
      </c>
      <c r="O785" s="2">
        <v>605</v>
      </c>
      <c r="P785">
        <v>7</v>
      </c>
      <c r="Q785">
        <v>350.1</v>
      </c>
      <c r="R785">
        <v>18</v>
      </c>
      <c r="S785" t="s">
        <v>394</v>
      </c>
      <c r="T785" t="s">
        <v>394</v>
      </c>
      <c r="U785" t="s">
        <v>395</v>
      </c>
      <c r="V785">
        <v>80</v>
      </c>
      <c r="W785" t="s">
        <v>1607</v>
      </c>
      <c r="X785">
        <v>32</v>
      </c>
      <c r="Y785" t="s">
        <v>462</v>
      </c>
      <c r="Z785" t="s">
        <v>1347</v>
      </c>
      <c r="AA785">
        <v>464</v>
      </c>
      <c r="AB785">
        <v>47</v>
      </c>
      <c r="AC785">
        <v>-2</v>
      </c>
      <c r="AD785" t="s">
        <v>444</v>
      </c>
      <c r="AE785">
        <v>4</v>
      </c>
      <c r="AF785">
        <v>4</v>
      </c>
      <c r="AG785" t="s">
        <v>424</v>
      </c>
      <c r="AH785">
        <v>15.17</v>
      </c>
      <c r="AI785" t="s">
        <v>401</v>
      </c>
      <c r="AJ785">
        <v>59807</v>
      </c>
      <c r="AK785">
        <v>75133</v>
      </c>
      <c r="AL785" t="s">
        <v>425</v>
      </c>
      <c r="AM785">
        <v>468727</v>
      </c>
      <c r="AN785">
        <v>7</v>
      </c>
      <c r="AO785">
        <v>90</v>
      </c>
      <c r="AP785" t="s">
        <v>417</v>
      </c>
      <c r="AQ785" s="2">
        <v>605</v>
      </c>
    </row>
    <row r="786" spans="1:43" x14ac:dyDescent="0.25">
      <c r="A786" t="s">
        <v>2143</v>
      </c>
      <c r="B786" t="s">
        <v>93</v>
      </c>
      <c r="C786" t="s">
        <v>387</v>
      </c>
      <c r="D786" t="s">
        <v>340</v>
      </c>
      <c r="E786" t="s">
        <v>429</v>
      </c>
      <c r="F786" t="s">
        <v>419</v>
      </c>
      <c r="G786" t="s">
        <v>408</v>
      </c>
      <c r="H786" t="s">
        <v>473</v>
      </c>
      <c r="I786" t="s">
        <v>392</v>
      </c>
      <c r="J786" s="1">
        <v>44906</v>
      </c>
      <c r="K786" s="1">
        <v>44950</v>
      </c>
      <c r="L786">
        <v>44</v>
      </c>
      <c r="M786" s="2">
        <v>226174</v>
      </c>
      <c r="N786" s="2">
        <v>278257</v>
      </c>
      <c r="O786" s="2">
        <v>52083</v>
      </c>
      <c r="P786">
        <v>9</v>
      </c>
      <c r="Q786">
        <v>526.6</v>
      </c>
      <c r="R786">
        <v>17</v>
      </c>
      <c r="S786" t="s">
        <v>394</v>
      </c>
      <c r="T786" t="s">
        <v>393</v>
      </c>
      <c r="U786" t="s">
        <v>416</v>
      </c>
      <c r="V786">
        <v>0</v>
      </c>
      <c r="W786" t="s">
        <v>1766</v>
      </c>
      <c r="X786">
        <v>36</v>
      </c>
      <c r="Y786" t="s">
        <v>449</v>
      </c>
      <c r="Z786" t="s">
        <v>1071</v>
      </c>
      <c r="AA786">
        <v>328</v>
      </c>
      <c r="AB786">
        <v>18</v>
      </c>
      <c r="AC786">
        <v>80</v>
      </c>
      <c r="AD786" t="s">
        <v>435</v>
      </c>
      <c r="AE786">
        <v>16</v>
      </c>
      <c r="AF786">
        <v>8</v>
      </c>
      <c r="AG786" t="s">
        <v>451</v>
      </c>
      <c r="AH786">
        <v>3.18</v>
      </c>
      <c r="AI786" t="s">
        <v>436</v>
      </c>
      <c r="AJ786">
        <v>0</v>
      </c>
      <c r="AK786">
        <v>69851</v>
      </c>
      <c r="AL786" t="s">
        <v>425</v>
      </c>
      <c r="AM786">
        <v>247881</v>
      </c>
      <c r="AN786">
        <v>12</v>
      </c>
      <c r="AO786">
        <v>180</v>
      </c>
      <c r="AP786" t="s">
        <v>417</v>
      </c>
      <c r="AQ786" s="2">
        <v>52083</v>
      </c>
    </row>
    <row r="787" spans="1:43" x14ac:dyDescent="0.25">
      <c r="A787" t="s">
        <v>2144</v>
      </c>
      <c r="B787" t="s">
        <v>116</v>
      </c>
      <c r="C787" t="s">
        <v>405</v>
      </c>
      <c r="D787" t="s">
        <v>323</v>
      </c>
      <c r="E787" t="s">
        <v>496</v>
      </c>
      <c r="F787" t="s">
        <v>419</v>
      </c>
      <c r="G787" t="s">
        <v>390</v>
      </c>
      <c r="H787" t="s">
        <v>473</v>
      </c>
      <c r="I787" t="s">
        <v>469</v>
      </c>
      <c r="J787" s="1">
        <v>45726</v>
      </c>
      <c r="K787" s="1">
        <v>45780</v>
      </c>
      <c r="L787">
        <v>54</v>
      </c>
      <c r="M787" s="2">
        <v>122550</v>
      </c>
      <c r="N787" s="2">
        <v>93400</v>
      </c>
      <c r="O787" s="2">
        <v>-29150</v>
      </c>
      <c r="P787">
        <v>21</v>
      </c>
      <c r="Q787">
        <v>2.6</v>
      </c>
      <c r="R787">
        <v>61</v>
      </c>
      <c r="S787" t="s">
        <v>411</v>
      </c>
      <c r="T787" t="s">
        <v>393</v>
      </c>
      <c r="U787" t="s">
        <v>412</v>
      </c>
      <c r="V787">
        <v>0</v>
      </c>
      <c r="W787" t="s">
        <v>1043</v>
      </c>
      <c r="X787">
        <v>31</v>
      </c>
      <c r="Y787" t="s">
        <v>442</v>
      </c>
      <c r="Z787" t="s">
        <v>2145</v>
      </c>
      <c r="AA787">
        <v>308</v>
      </c>
      <c r="AB787">
        <v>95</v>
      </c>
      <c r="AC787">
        <v>31</v>
      </c>
      <c r="AD787" t="s">
        <v>444</v>
      </c>
      <c r="AE787">
        <v>12</v>
      </c>
      <c r="AF787">
        <v>8</v>
      </c>
      <c r="AG787" t="s">
        <v>415</v>
      </c>
      <c r="AH787">
        <v>10.18</v>
      </c>
      <c r="AI787" t="s">
        <v>436</v>
      </c>
      <c r="AJ787">
        <v>0</v>
      </c>
      <c r="AK787">
        <v>520711</v>
      </c>
      <c r="AL787" t="s">
        <v>416</v>
      </c>
      <c r="AM787">
        <v>172205</v>
      </c>
      <c r="AN787">
        <v>10</v>
      </c>
      <c r="AO787">
        <v>90</v>
      </c>
      <c r="AP787" t="s">
        <v>426</v>
      </c>
      <c r="AQ787" s="2">
        <v>-29150</v>
      </c>
    </row>
    <row r="788" spans="1:43" x14ac:dyDescent="0.25">
      <c r="A788" t="s">
        <v>2146</v>
      </c>
      <c r="B788" t="s">
        <v>36</v>
      </c>
      <c r="C788" t="s">
        <v>428</v>
      </c>
      <c r="D788" t="s">
        <v>340</v>
      </c>
      <c r="E788" t="s">
        <v>460</v>
      </c>
      <c r="F788" t="s">
        <v>419</v>
      </c>
      <c r="G788" t="s">
        <v>408</v>
      </c>
      <c r="H788" t="s">
        <v>391</v>
      </c>
      <c r="I788" t="s">
        <v>492</v>
      </c>
      <c r="J788" s="1">
        <v>45850</v>
      </c>
      <c r="K788" s="1">
        <v>45878</v>
      </c>
      <c r="L788">
        <v>28</v>
      </c>
      <c r="M788" s="2">
        <v>420933</v>
      </c>
      <c r="N788" s="2">
        <v>497987</v>
      </c>
      <c r="O788" s="2">
        <v>77054</v>
      </c>
      <c r="P788">
        <v>19</v>
      </c>
      <c r="Q788">
        <v>330.6</v>
      </c>
      <c r="R788">
        <v>3</v>
      </c>
      <c r="S788" t="s">
        <v>394</v>
      </c>
      <c r="T788" t="s">
        <v>503</v>
      </c>
      <c r="U788" t="s">
        <v>395</v>
      </c>
      <c r="V788">
        <v>0</v>
      </c>
      <c r="W788" t="s">
        <v>441</v>
      </c>
      <c r="X788">
        <v>15</v>
      </c>
      <c r="Y788" t="s">
        <v>442</v>
      </c>
      <c r="Z788" t="s">
        <v>2147</v>
      </c>
      <c r="AA788">
        <v>99</v>
      </c>
      <c r="AB788">
        <v>44</v>
      </c>
      <c r="AC788">
        <v>52</v>
      </c>
      <c r="AD788" t="s">
        <v>457</v>
      </c>
      <c r="AE788">
        <v>12</v>
      </c>
      <c r="AF788">
        <v>3</v>
      </c>
      <c r="AG788" t="s">
        <v>424</v>
      </c>
      <c r="AH788">
        <v>14.44</v>
      </c>
      <c r="AI788" t="s">
        <v>401</v>
      </c>
      <c r="AJ788">
        <v>51664</v>
      </c>
      <c r="AK788">
        <v>888749</v>
      </c>
      <c r="AL788" t="s">
        <v>402</v>
      </c>
      <c r="AM788">
        <v>425951</v>
      </c>
      <c r="AN788">
        <v>11</v>
      </c>
      <c r="AO788">
        <v>30</v>
      </c>
      <c r="AP788" t="s">
        <v>417</v>
      </c>
      <c r="AQ788" s="2">
        <v>77054</v>
      </c>
    </row>
    <row r="789" spans="1:43" x14ac:dyDescent="0.25">
      <c r="A789" t="s">
        <v>2148</v>
      </c>
      <c r="B789" t="s">
        <v>105</v>
      </c>
      <c r="C789" t="s">
        <v>428</v>
      </c>
      <c r="D789" t="s">
        <v>343</v>
      </c>
      <c r="E789" t="s">
        <v>453</v>
      </c>
      <c r="F789" t="s">
        <v>407</v>
      </c>
      <c r="G789" t="s">
        <v>430</v>
      </c>
      <c r="H789" t="s">
        <v>447</v>
      </c>
      <c r="I789" t="s">
        <v>469</v>
      </c>
      <c r="J789" s="1">
        <v>44805</v>
      </c>
      <c r="K789" s="1">
        <v>44861</v>
      </c>
      <c r="L789">
        <v>56</v>
      </c>
      <c r="M789" s="2">
        <v>348232</v>
      </c>
      <c r="N789" s="2">
        <v>391498</v>
      </c>
      <c r="O789" s="2">
        <v>43266</v>
      </c>
      <c r="P789">
        <v>19</v>
      </c>
      <c r="Q789">
        <v>640.1</v>
      </c>
      <c r="R789">
        <v>83</v>
      </c>
      <c r="S789" t="s">
        <v>411</v>
      </c>
      <c r="T789" t="s">
        <v>394</v>
      </c>
      <c r="U789" t="s">
        <v>395</v>
      </c>
      <c r="V789">
        <v>45</v>
      </c>
      <c r="W789" t="s">
        <v>714</v>
      </c>
      <c r="X789">
        <v>25</v>
      </c>
      <c r="Y789" t="s">
        <v>397</v>
      </c>
      <c r="Z789" t="s">
        <v>835</v>
      </c>
      <c r="AA789">
        <v>220</v>
      </c>
      <c r="AB789">
        <v>105</v>
      </c>
      <c r="AC789">
        <v>-1</v>
      </c>
      <c r="AD789" t="s">
        <v>444</v>
      </c>
      <c r="AE789">
        <v>16</v>
      </c>
      <c r="AF789">
        <v>8</v>
      </c>
      <c r="AG789" t="s">
        <v>400</v>
      </c>
      <c r="AH789">
        <v>7.09</v>
      </c>
      <c r="AI789" t="s">
        <v>401</v>
      </c>
      <c r="AJ789">
        <v>0</v>
      </c>
      <c r="AK789">
        <v>937760</v>
      </c>
      <c r="AL789" t="s">
        <v>402</v>
      </c>
      <c r="AM789">
        <v>363803</v>
      </c>
      <c r="AN789">
        <v>9</v>
      </c>
      <c r="AO789">
        <v>30</v>
      </c>
      <c r="AP789" t="s">
        <v>417</v>
      </c>
      <c r="AQ789" s="2">
        <v>43266</v>
      </c>
    </row>
    <row r="790" spans="1:43" x14ac:dyDescent="0.25">
      <c r="A790" t="s">
        <v>2149</v>
      </c>
      <c r="B790" t="s">
        <v>66</v>
      </c>
      <c r="C790" t="s">
        <v>481</v>
      </c>
      <c r="D790" t="s">
        <v>341</v>
      </c>
      <c r="E790" t="s">
        <v>406</v>
      </c>
      <c r="F790" t="s">
        <v>485</v>
      </c>
      <c r="G790" t="s">
        <v>408</v>
      </c>
      <c r="H790" t="s">
        <v>473</v>
      </c>
      <c r="I790" t="s">
        <v>410</v>
      </c>
      <c r="J790" s="1">
        <v>45234</v>
      </c>
      <c r="K790" s="1">
        <v>45244</v>
      </c>
      <c r="L790">
        <v>10</v>
      </c>
      <c r="M790" s="2">
        <v>51322</v>
      </c>
      <c r="N790" s="2">
        <v>42624</v>
      </c>
      <c r="O790" s="2">
        <v>-8698</v>
      </c>
      <c r="P790">
        <v>7</v>
      </c>
      <c r="Q790">
        <v>859.5</v>
      </c>
      <c r="R790">
        <v>52</v>
      </c>
      <c r="S790" t="s">
        <v>393</v>
      </c>
      <c r="T790" t="s">
        <v>394</v>
      </c>
      <c r="U790" t="s">
        <v>412</v>
      </c>
      <c r="V790">
        <v>77</v>
      </c>
      <c r="W790" t="s">
        <v>2150</v>
      </c>
      <c r="X790">
        <v>22</v>
      </c>
      <c r="Y790" t="s">
        <v>449</v>
      </c>
      <c r="Z790" t="s">
        <v>695</v>
      </c>
      <c r="AA790">
        <v>163</v>
      </c>
      <c r="AB790">
        <v>44</v>
      </c>
      <c r="AC790">
        <v>61</v>
      </c>
      <c r="AD790" t="s">
        <v>457</v>
      </c>
      <c r="AE790">
        <v>14</v>
      </c>
      <c r="AF790">
        <v>3</v>
      </c>
      <c r="AG790" t="s">
        <v>415</v>
      </c>
      <c r="AH790">
        <v>4.82</v>
      </c>
      <c r="AI790" t="s">
        <v>436</v>
      </c>
      <c r="AJ790">
        <v>64084</v>
      </c>
      <c r="AK790">
        <v>860309</v>
      </c>
      <c r="AL790" t="s">
        <v>425</v>
      </c>
      <c r="AM790">
        <v>65598</v>
      </c>
      <c r="AN790">
        <v>0</v>
      </c>
      <c r="AO790">
        <v>30</v>
      </c>
      <c r="AP790" t="s">
        <v>445</v>
      </c>
      <c r="AQ790" s="2">
        <v>-8698</v>
      </c>
    </row>
    <row r="791" spans="1:43" x14ac:dyDescent="0.25">
      <c r="A791" t="s">
        <v>2151</v>
      </c>
      <c r="B791" t="s">
        <v>188</v>
      </c>
      <c r="C791" t="s">
        <v>481</v>
      </c>
      <c r="D791" t="s">
        <v>325</v>
      </c>
      <c r="E791" t="s">
        <v>496</v>
      </c>
      <c r="F791" t="s">
        <v>440</v>
      </c>
      <c r="G791" t="s">
        <v>408</v>
      </c>
      <c r="H791" t="s">
        <v>420</v>
      </c>
      <c r="I791" t="s">
        <v>432</v>
      </c>
      <c r="J791" s="1">
        <v>45445</v>
      </c>
      <c r="K791" s="1">
        <v>45472</v>
      </c>
      <c r="L791">
        <v>27</v>
      </c>
      <c r="M791" s="2">
        <v>319948</v>
      </c>
      <c r="N791" s="2">
        <v>431265</v>
      </c>
      <c r="O791" s="2">
        <v>111317</v>
      </c>
      <c r="P791">
        <v>0</v>
      </c>
      <c r="Q791">
        <v>466.9</v>
      </c>
      <c r="R791">
        <v>75</v>
      </c>
      <c r="S791" t="s">
        <v>411</v>
      </c>
      <c r="T791" t="s">
        <v>503</v>
      </c>
      <c r="U791" t="s">
        <v>412</v>
      </c>
      <c r="V791">
        <v>0</v>
      </c>
      <c r="W791" t="s">
        <v>812</v>
      </c>
      <c r="X791">
        <v>25</v>
      </c>
      <c r="Y791" t="s">
        <v>462</v>
      </c>
      <c r="Z791" t="s">
        <v>1836</v>
      </c>
      <c r="AA791">
        <v>37</v>
      </c>
      <c r="AB791">
        <v>100</v>
      </c>
      <c r="AC791">
        <v>22</v>
      </c>
      <c r="AD791" t="s">
        <v>399</v>
      </c>
      <c r="AE791">
        <v>12</v>
      </c>
      <c r="AF791">
        <v>8</v>
      </c>
      <c r="AG791" t="s">
        <v>400</v>
      </c>
      <c r="AH791">
        <v>13.47</v>
      </c>
      <c r="AI791" t="s">
        <v>436</v>
      </c>
      <c r="AJ791">
        <v>0</v>
      </c>
      <c r="AK791">
        <v>639832</v>
      </c>
      <c r="AL791" t="s">
        <v>425</v>
      </c>
      <c r="AM791">
        <v>319871</v>
      </c>
      <c r="AN791">
        <v>12</v>
      </c>
      <c r="AO791">
        <v>90</v>
      </c>
      <c r="AP791" t="s">
        <v>437</v>
      </c>
      <c r="AQ791" s="2">
        <v>111317</v>
      </c>
    </row>
    <row r="792" spans="1:43" x14ac:dyDescent="0.25">
      <c r="A792" t="s">
        <v>2152</v>
      </c>
      <c r="B792" t="s">
        <v>197</v>
      </c>
      <c r="C792" t="s">
        <v>428</v>
      </c>
      <c r="D792" t="s">
        <v>330</v>
      </c>
      <c r="E792" t="s">
        <v>429</v>
      </c>
      <c r="F792" t="s">
        <v>485</v>
      </c>
      <c r="G792" t="s">
        <v>454</v>
      </c>
      <c r="H792" t="s">
        <v>420</v>
      </c>
      <c r="I792" t="s">
        <v>392</v>
      </c>
      <c r="J792" s="1">
        <v>44675</v>
      </c>
      <c r="K792" s="1">
        <v>44734</v>
      </c>
      <c r="L792">
        <v>59</v>
      </c>
      <c r="M792" s="2">
        <v>426346</v>
      </c>
      <c r="N792" s="2">
        <v>539665</v>
      </c>
      <c r="O792" s="2">
        <v>113319</v>
      </c>
      <c r="P792">
        <v>21</v>
      </c>
      <c r="Q792">
        <v>340.6</v>
      </c>
      <c r="R792">
        <v>21</v>
      </c>
      <c r="S792" t="s">
        <v>394</v>
      </c>
      <c r="T792" t="s">
        <v>393</v>
      </c>
      <c r="U792" t="s">
        <v>395</v>
      </c>
      <c r="V792">
        <v>61</v>
      </c>
      <c r="W792" t="s">
        <v>1773</v>
      </c>
      <c r="X792">
        <v>40</v>
      </c>
      <c r="Y792" t="s">
        <v>422</v>
      </c>
      <c r="Z792" t="s">
        <v>1331</v>
      </c>
      <c r="AA792">
        <v>327</v>
      </c>
      <c r="AB792">
        <v>20</v>
      </c>
      <c r="AC792">
        <v>-3</v>
      </c>
      <c r="AD792" t="s">
        <v>444</v>
      </c>
      <c r="AE792">
        <v>2</v>
      </c>
      <c r="AF792">
        <v>8</v>
      </c>
      <c r="AG792" t="s">
        <v>415</v>
      </c>
      <c r="AH792">
        <v>1.54</v>
      </c>
      <c r="AI792" t="s">
        <v>401</v>
      </c>
      <c r="AJ792">
        <v>0</v>
      </c>
      <c r="AK792">
        <v>298924</v>
      </c>
      <c r="AL792" t="s">
        <v>402</v>
      </c>
      <c r="AM792">
        <v>421954</v>
      </c>
      <c r="AN792">
        <v>11</v>
      </c>
      <c r="AO792">
        <v>365</v>
      </c>
      <c r="AP792" t="s">
        <v>417</v>
      </c>
      <c r="AQ792" s="2">
        <v>113319</v>
      </c>
    </row>
    <row r="793" spans="1:43" x14ac:dyDescent="0.25">
      <c r="A793" t="s">
        <v>2153</v>
      </c>
      <c r="B793" t="s">
        <v>295</v>
      </c>
      <c r="C793" t="s">
        <v>428</v>
      </c>
      <c r="D793" t="s">
        <v>333</v>
      </c>
      <c r="E793" t="s">
        <v>496</v>
      </c>
      <c r="F793" t="s">
        <v>485</v>
      </c>
      <c r="G793" t="s">
        <v>430</v>
      </c>
      <c r="H793" t="s">
        <v>473</v>
      </c>
      <c r="I793" t="s">
        <v>392</v>
      </c>
      <c r="J793" s="1">
        <v>45486</v>
      </c>
      <c r="K793" s="1">
        <v>45505</v>
      </c>
      <c r="L793">
        <v>19</v>
      </c>
      <c r="M793" s="2">
        <v>388075</v>
      </c>
      <c r="N793" s="2">
        <v>468363</v>
      </c>
      <c r="O793" s="2">
        <v>80288</v>
      </c>
      <c r="P793">
        <v>2</v>
      </c>
      <c r="Q793">
        <v>106.1</v>
      </c>
      <c r="R793">
        <v>30</v>
      </c>
      <c r="S793" t="s">
        <v>394</v>
      </c>
      <c r="T793" t="s">
        <v>394</v>
      </c>
      <c r="U793" t="s">
        <v>395</v>
      </c>
      <c r="V793">
        <v>56</v>
      </c>
      <c r="W793" t="s">
        <v>1390</v>
      </c>
      <c r="X793">
        <v>9</v>
      </c>
      <c r="Y793" t="s">
        <v>462</v>
      </c>
      <c r="Z793" t="s">
        <v>1643</v>
      </c>
      <c r="AA793">
        <v>233</v>
      </c>
      <c r="AB793">
        <v>103</v>
      </c>
      <c r="AC793">
        <v>32</v>
      </c>
      <c r="AD793" t="s">
        <v>457</v>
      </c>
      <c r="AE793">
        <v>9</v>
      </c>
      <c r="AF793">
        <v>3</v>
      </c>
      <c r="AG793" t="s">
        <v>400</v>
      </c>
      <c r="AH793">
        <v>13.5</v>
      </c>
      <c r="AI793" t="s">
        <v>458</v>
      </c>
      <c r="AJ793">
        <v>0</v>
      </c>
      <c r="AK793">
        <v>651749</v>
      </c>
      <c r="AL793" t="s">
        <v>402</v>
      </c>
      <c r="AM793">
        <v>368977</v>
      </c>
      <c r="AN793">
        <v>6</v>
      </c>
      <c r="AO793">
        <v>30</v>
      </c>
      <c r="AP793" t="s">
        <v>403</v>
      </c>
      <c r="AQ793" s="2">
        <v>80288</v>
      </c>
    </row>
    <row r="794" spans="1:43" x14ac:dyDescent="0.25">
      <c r="A794" t="s">
        <v>2154</v>
      </c>
      <c r="B794" t="s">
        <v>293</v>
      </c>
      <c r="C794" t="s">
        <v>481</v>
      </c>
      <c r="D794" t="s">
        <v>334</v>
      </c>
      <c r="E794" t="s">
        <v>460</v>
      </c>
      <c r="F794" t="s">
        <v>407</v>
      </c>
      <c r="G794" t="s">
        <v>390</v>
      </c>
      <c r="H794" t="s">
        <v>447</v>
      </c>
      <c r="I794" t="s">
        <v>392</v>
      </c>
      <c r="J794" s="1">
        <v>45562</v>
      </c>
      <c r="K794" s="1">
        <v>45585</v>
      </c>
      <c r="L794">
        <v>23</v>
      </c>
      <c r="M794" s="2">
        <v>17752</v>
      </c>
      <c r="N794" s="2">
        <v>31534</v>
      </c>
      <c r="O794" s="2">
        <v>13782</v>
      </c>
      <c r="P794">
        <v>19</v>
      </c>
      <c r="Q794">
        <v>896.3</v>
      </c>
      <c r="R794">
        <v>79</v>
      </c>
      <c r="S794" t="s">
        <v>411</v>
      </c>
      <c r="T794" t="s">
        <v>503</v>
      </c>
      <c r="U794" t="s">
        <v>395</v>
      </c>
      <c r="V794">
        <v>0</v>
      </c>
      <c r="W794" t="s">
        <v>2155</v>
      </c>
      <c r="X794">
        <v>32</v>
      </c>
      <c r="Y794" t="s">
        <v>397</v>
      </c>
      <c r="Z794" t="s">
        <v>707</v>
      </c>
      <c r="AA794">
        <v>205</v>
      </c>
      <c r="AB794">
        <v>90</v>
      </c>
      <c r="AC794">
        <v>44</v>
      </c>
      <c r="AD794" t="s">
        <v>457</v>
      </c>
      <c r="AE794">
        <v>21</v>
      </c>
      <c r="AF794">
        <v>3</v>
      </c>
      <c r="AG794" t="s">
        <v>451</v>
      </c>
      <c r="AH794">
        <v>7.87</v>
      </c>
      <c r="AI794" t="s">
        <v>401</v>
      </c>
      <c r="AJ794">
        <v>0</v>
      </c>
      <c r="AK794">
        <v>289309</v>
      </c>
      <c r="AL794" t="s">
        <v>425</v>
      </c>
      <c r="AM794">
        <v>35364</v>
      </c>
      <c r="AN794">
        <v>6</v>
      </c>
      <c r="AO794">
        <v>180</v>
      </c>
      <c r="AP794" t="s">
        <v>437</v>
      </c>
      <c r="AQ794" s="2">
        <v>13782</v>
      </c>
    </row>
    <row r="795" spans="1:43" x14ac:dyDescent="0.25">
      <c r="A795" t="s">
        <v>2156</v>
      </c>
      <c r="B795" t="s">
        <v>207</v>
      </c>
      <c r="C795" t="s">
        <v>439</v>
      </c>
      <c r="D795" t="s">
        <v>342</v>
      </c>
      <c r="E795" t="s">
        <v>453</v>
      </c>
      <c r="F795" t="s">
        <v>485</v>
      </c>
      <c r="G795" t="s">
        <v>430</v>
      </c>
      <c r="H795" t="s">
        <v>447</v>
      </c>
      <c r="I795" t="s">
        <v>432</v>
      </c>
      <c r="J795" s="1">
        <v>45861</v>
      </c>
      <c r="K795" s="1">
        <v>45891</v>
      </c>
      <c r="L795">
        <v>30</v>
      </c>
      <c r="M795" s="2">
        <v>280693</v>
      </c>
      <c r="N795" s="2">
        <v>325871</v>
      </c>
      <c r="O795" s="2">
        <v>45178</v>
      </c>
      <c r="P795">
        <v>19</v>
      </c>
      <c r="Q795">
        <v>204.1</v>
      </c>
      <c r="R795">
        <v>68</v>
      </c>
      <c r="S795" t="s">
        <v>411</v>
      </c>
      <c r="T795" t="s">
        <v>503</v>
      </c>
      <c r="U795" t="s">
        <v>416</v>
      </c>
      <c r="V795">
        <v>40</v>
      </c>
      <c r="W795" t="s">
        <v>1003</v>
      </c>
      <c r="X795">
        <v>30</v>
      </c>
      <c r="Y795" t="s">
        <v>422</v>
      </c>
      <c r="Z795" t="s">
        <v>2147</v>
      </c>
      <c r="AA795">
        <v>330</v>
      </c>
      <c r="AB795">
        <v>114</v>
      </c>
      <c r="AC795">
        <v>72</v>
      </c>
      <c r="AD795" t="s">
        <v>435</v>
      </c>
      <c r="AE795">
        <v>16</v>
      </c>
      <c r="AF795">
        <v>1</v>
      </c>
      <c r="AG795" t="s">
        <v>400</v>
      </c>
      <c r="AH795">
        <v>2.94</v>
      </c>
      <c r="AI795" t="s">
        <v>436</v>
      </c>
      <c r="AJ795">
        <v>0</v>
      </c>
      <c r="AK795">
        <v>649705</v>
      </c>
      <c r="AL795" t="s">
        <v>416</v>
      </c>
      <c r="AM795">
        <v>263142</v>
      </c>
      <c r="AN795">
        <v>1</v>
      </c>
      <c r="AO795">
        <v>180</v>
      </c>
      <c r="AP795" t="s">
        <v>437</v>
      </c>
      <c r="AQ795" s="2">
        <v>45178</v>
      </c>
    </row>
    <row r="796" spans="1:43" x14ac:dyDescent="0.25">
      <c r="A796" t="s">
        <v>2157</v>
      </c>
      <c r="B796" t="s">
        <v>213</v>
      </c>
      <c r="C796" t="s">
        <v>405</v>
      </c>
      <c r="D796" t="s">
        <v>323</v>
      </c>
      <c r="E796" t="s">
        <v>460</v>
      </c>
      <c r="F796" t="s">
        <v>389</v>
      </c>
      <c r="G796" t="s">
        <v>408</v>
      </c>
      <c r="H796" t="s">
        <v>447</v>
      </c>
      <c r="I796" t="s">
        <v>432</v>
      </c>
      <c r="J796" s="1">
        <v>44980</v>
      </c>
      <c r="K796" s="1">
        <v>45005</v>
      </c>
      <c r="L796">
        <v>25</v>
      </c>
      <c r="M796" s="2">
        <v>75481</v>
      </c>
      <c r="N796" s="2">
        <v>68479</v>
      </c>
      <c r="O796" s="2">
        <v>-7002</v>
      </c>
      <c r="P796">
        <v>9</v>
      </c>
      <c r="Q796">
        <v>682.9</v>
      </c>
      <c r="R796">
        <v>17</v>
      </c>
      <c r="S796" t="s">
        <v>394</v>
      </c>
      <c r="T796" t="s">
        <v>394</v>
      </c>
      <c r="U796" t="s">
        <v>395</v>
      </c>
      <c r="V796">
        <v>44</v>
      </c>
      <c r="W796" t="s">
        <v>1155</v>
      </c>
      <c r="X796">
        <v>3</v>
      </c>
      <c r="Y796" t="s">
        <v>442</v>
      </c>
      <c r="Z796" t="s">
        <v>1836</v>
      </c>
      <c r="AA796">
        <v>134</v>
      </c>
      <c r="AB796">
        <v>54</v>
      </c>
      <c r="AC796">
        <v>78</v>
      </c>
      <c r="AD796" t="s">
        <v>457</v>
      </c>
      <c r="AE796">
        <v>19</v>
      </c>
      <c r="AF796">
        <v>7</v>
      </c>
      <c r="AG796" t="s">
        <v>451</v>
      </c>
      <c r="AH796">
        <v>14.63</v>
      </c>
      <c r="AI796" t="s">
        <v>436</v>
      </c>
      <c r="AJ796">
        <v>0</v>
      </c>
      <c r="AK796">
        <v>541367</v>
      </c>
      <c r="AL796" t="s">
        <v>416</v>
      </c>
      <c r="AM796">
        <v>67165</v>
      </c>
      <c r="AN796">
        <v>9</v>
      </c>
      <c r="AO796">
        <v>180</v>
      </c>
      <c r="AP796" t="s">
        <v>437</v>
      </c>
      <c r="AQ796" s="2">
        <v>-7002</v>
      </c>
    </row>
    <row r="797" spans="1:43" x14ac:dyDescent="0.25">
      <c r="A797" t="s">
        <v>2158</v>
      </c>
      <c r="B797" t="s">
        <v>98</v>
      </c>
      <c r="C797" t="s">
        <v>428</v>
      </c>
      <c r="D797" t="s">
        <v>343</v>
      </c>
      <c r="E797" t="s">
        <v>406</v>
      </c>
      <c r="F797" t="s">
        <v>419</v>
      </c>
      <c r="G797" t="s">
        <v>430</v>
      </c>
      <c r="H797" t="s">
        <v>447</v>
      </c>
      <c r="I797" t="s">
        <v>432</v>
      </c>
      <c r="J797" s="1">
        <v>44619</v>
      </c>
      <c r="K797" s="1">
        <v>44638</v>
      </c>
      <c r="L797">
        <v>19</v>
      </c>
      <c r="M797" s="2">
        <v>476603</v>
      </c>
      <c r="N797" s="2">
        <v>514647</v>
      </c>
      <c r="O797" s="2">
        <v>38044</v>
      </c>
      <c r="P797">
        <v>0</v>
      </c>
      <c r="Q797">
        <v>419.9</v>
      </c>
      <c r="R797">
        <v>37</v>
      </c>
      <c r="S797" t="s">
        <v>393</v>
      </c>
      <c r="T797" t="s">
        <v>394</v>
      </c>
      <c r="U797" t="s">
        <v>395</v>
      </c>
      <c r="V797">
        <v>0</v>
      </c>
      <c r="W797" t="s">
        <v>2159</v>
      </c>
      <c r="X797">
        <v>4</v>
      </c>
      <c r="Y797" t="s">
        <v>462</v>
      </c>
      <c r="Z797" t="s">
        <v>2160</v>
      </c>
      <c r="AA797">
        <v>341</v>
      </c>
      <c r="AB797">
        <v>59</v>
      </c>
      <c r="AC797">
        <v>44</v>
      </c>
      <c r="AD797" t="s">
        <v>457</v>
      </c>
      <c r="AE797">
        <v>4</v>
      </c>
      <c r="AF797">
        <v>4</v>
      </c>
      <c r="AG797" t="s">
        <v>400</v>
      </c>
      <c r="AH797">
        <v>13.45</v>
      </c>
      <c r="AI797" t="s">
        <v>458</v>
      </c>
      <c r="AJ797">
        <v>0</v>
      </c>
      <c r="AK797">
        <v>260503</v>
      </c>
      <c r="AL797" t="s">
        <v>402</v>
      </c>
      <c r="AM797">
        <v>516785</v>
      </c>
      <c r="AN797">
        <v>12</v>
      </c>
      <c r="AO797">
        <v>365</v>
      </c>
      <c r="AP797" t="s">
        <v>437</v>
      </c>
      <c r="AQ797" s="2">
        <v>38044</v>
      </c>
    </row>
    <row r="798" spans="1:43" x14ac:dyDescent="0.25">
      <c r="A798" t="s">
        <v>2161</v>
      </c>
      <c r="B798" t="s">
        <v>202</v>
      </c>
      <c r="C798" t="s">
        <v>439</v>
      </c>
      <c r="D798" t="s">
        <v>311</v>
      </c>
      <c r="E798" t="s">
        <v>460</v>
      </c>
      <c r="F798" t="s">
        <v>389</v>
      </c>
      <c r="G798" t="s">
        <v>430</v>
      </c>
      <c r="H798" t="s">
        <v>420</v>
      </c>
      <c r="I798" t="s">
        <v>410</v>
      </c>
      <c r="J798" s="1">
        <v>45354</v>
      </c>
      <c r="K798" s="1">
        <v>45381</v>
      </c>
      <c r="L798">
        <v>27</v>
      </c>
      <c r="M798" s="2">
        <v>42503</v>
      </c>
      <c r="N798" s="2">
        <v>27233</v>
      </c>
      <c r="O798" s="2">
        <v>-15270</v>
      </c>
      <c r="P798">
        <v>4</v>
      </c>
      <c r="Q798">
        <v>558.20000000000005</v>
      </c>
      <c r="R798">
        <v>13</v>
      </c>
      <c r="S798" t="s">
        <v>394</v>
      </c>
      <c r="T798" t="s">
        <v>411</v>
      </c>
      <c r="U798" t="s">
        <v>395</v>
      </c>
      <c r="V798">
        <v>75</v>
      </c>
      <c r="W798" t="s">
        <v>2162</v>
      </c>
      <c r="X798">
        <v>45</v>
      </c>
      <c r="Y798" t="s">
        <v>397</v>
      </c>
      <c r="Z798" t="s">
        <v>2163</v>
      </c>
      <c r="AA798">
        <v>303</v>
      </c>
      <c r="AB798">
        <v>70</v>
      </c>
      <c r="AC798">
        <v>47</v>
      </c>
      <c r="AD798" t="s">
        <v>457</v>
      </c>
      <c r="AE798">
        <v>12</v>
      </c>
      <c r="AF798">
        <v>1</v>
      </c>
      <c r="AG798" t="s">
        <v>415</v>
      </c>
      <c r="AH798">
        <v>7.31</v>
      </c>
      <c r="AI798" t="s">
        <v>436</v>
      </c>
      <c r="AJ798">
        <v>0</v>
      </c>
      <c r="AK798">
        <v>62875</v>
      </c>
      <c r="AL798" t="s">
        <v>425</v>
      </c>
      <c r="AM798">
        <v>60739</v>
      </c>
      <c r="AN798">
        <v>3</v>
      </c>
      <c r="AO798">
        <v>90</v>
      </c>
      <c r="AP798" t="s">
        <v>403</v>
      </c>
      <c r="AQ798" s="2">
        <v>-15270</v>
      </c>
    </row>
    <row r="799" spans="1:43" x14ac:dyDescent="0.25">
      <c r="A799" t="s">
        <v>2164</v>
      </c>
      <c r="B799" t="s">
        <v>120</v>
      </c>
      <c r="C799" t="s">
        <v>481</v>
      </c>
      <c r="D799" t="s">
        <v>319</v>
      </c>
      <c r="E799" t="s">
        <v>388</v>
      </c>
      <c r="F799" t="s">
        <v>485</v>
      </c>
      <c r="G799" t="s">
        <v>454</v>
      </c>
      <c r="H799" t="s">
        <v>473</v>
      </c>
      <c r="I799" t="s">
        <v>492</v>
      </c>
      <c r="J799" s="1">
        <v>45067</v>
      </c>
      <c r="K799" s="1">
        <v>45070</v>
      </c>
      <c r="L799">
        <v>3</v>
      </c>
      <c r="M799" s="2">
        <v>400189</v>
      </c>
      <c r="N799" s="2">
        <v>377109</v>
      </c>
      <c r="O799" s="2">
        <v>-23080</v>
      </c>
      <c r="P799">
        <v>4</v>
      </c>
      <c r="Q799">
        <v>772.9</v>
      </c>
      <c r="R799">
        <v>46</v>
      </c>
      <c r="S799" t="s">
        <v>393</v>
      </c>
      <c r="T799" t="s">
        <v>393</v>
      </c>
      <c r="U799" t="s">
        <v>412</v>
      </c>
      <c r="V799">
        <v>95</v>
      </c>
      <c r="W799" t="s">
        <v>482</v>
      </c>
      <c r="X799">
        <v>36</v>
      </c>
      <c r="Y799" t="s">
        <v>397</v>
      </c>
      <c r="Z799" t="s">
        <v>1629</v>
      </c>
      <c r="AA799">
        <v>294</v>
      </c>
      <c r="AB799">
        <v>19</v>
      </c>
      <c r="AC799">
        <v>71</v>
      </c>
      <c r="AD799" t="s">
        <v>399</v>
      </c>
      <c r="AE799">
        <v>0</v>
      </c>
      <c r="AF799">
        <v>1</v>
      </c>
      <c r="AG799" t="s">
        <v>400</v>
      </c>
      <c r="AH799">
        <v>16.32</v>
      </c>
      <c r="AI799" t="s">
        <v>401</v>
      </c>
      <c r="AJ799">
        <v>0</v>
      </c>
      <c r="AK799">
        <v>319300</v>
      </c>
      <c r="AL799" t="s">
        <v>416</v>
      </c>
      <c r="AM799">
        <v>432877</v>
      </c>
      <c r="AN799">
        <v>4</v>
      </c>
      <c r="AO799">
        <v>30</v>
      </c>
      <c r="AP799" t="s">
        <v>437</v>
      </c>
      <c r="AQ799" s="2">
        <v>-23080</v>
      </c>
    </row>
    <row r="800" spans="1:43" x14ac:dyDescent="0.25">
      <c r="A800" t="s">
        <v>2165</v>
      </c>
      <c r="B800" t="s">
        <v>161</v>
      </c>
      <c r="C800" t="s">
        <v>439</v>
      </c>
      <c r="D800" t="s">
        <v>331</v>
      </c>
      <c r="E800" t="s">
        <v>406</v>
      </c>
      <c r="F800" t="s">
        <v>485</v>
      </c>
      <c r="G800" t="s">
        <v>408</v>
      </c>
      <c r="H800" t="s">
        <v>420</v>
      </c>
      <c r="I800" t="s">
        <v>469</v>
      </c>
      <c r="J800" s="1">
        <v>45433</v>
      </c>
      <c r="K800" s="1">
        <v>45479</v>
      </c>
      <c r="L800">
        <v>46</v>
      </c>
      <c r="M800" s="2">
        <v>458457</v>
      </c>
      <c r="N800" s="2">
        <v>500681</v>
      </c>
      <c r="O800" s="2">
        <v>42224</v>
      </c>
      <c r="P800">
        <v>-2</v>
      </c>
      <c r="Q800">
        <v>216.6</v>
      </c>
      <c r="R800">
        <v>20</v>
      </c>
      <c r="S800" t="s">
        <v>394</v>
      </c>
      <c r="T800" t="s">
        <v>503</v>
      </c>
      <c r="U800" t="s">
        <v>412</v>
      </c>
      <c r="V800">
        <v>0</v>
      </c>
      <c r="W800" t="s">
        <v>2166</v>
      </c>
      <c r="X800">
        <v>17</v>
      </c>
      <c r="Y800" t="s">
        <v>442</v>
      </c>
      <c r="Z800" t="s">
        <v>680</v>
      </c>
      <c r="AA800">
        <v>384</v>
      </c>
      <c r="AB800">
        <v>74</v>
      </c>
      <c r="AC800">
        <v>30</v>
      </c>
      <c r="AD800" t="s">
        <v>457</v>
      </c>
      <c r="AE800">
        <v>0</v>
      </c>
      <c r="AF800">
        <v>6</v>
      </c>
      <c r="AG800" t="s">
        <v>400</v>
      </c>
      <c r="AH800">
        <v>3.83</v>
      </c>
      <c r="AI800" t="s">
        <v>401</v>
      </c>
      <c r="AJ800">
        <v>0</v>
      </c>
      <c r="AK800">
        <v>684801</v>
      </c>
      <c r="AL800" t="s">
        <v>416</v>
      </c>
      <c r="AM800">
        <v>467513</v>
      </c>
      <c r="AN800">
        <v>5</v>
      </c>
      <c r="AO800">
        <v>180</v>
      </c>
      <c r="AP800" t="s">
        <v>437</v>
      </c>
      <c r="AQ800" s="2">
        <v>42224</v>
      </c>
    </row>
    <row r="801" spans="1:43" x14ac:dyDescent="0.25">
      <c r="A801" t="s">
        <v>2167</v>
      </c>
      <c r="B801" t="s">
        <v>107</v>
      </c>
      <c r="C801" t="s">
        <v>387</v>
      </c>
      <c r="D801" t="s">
        <v>323</v>
      </c>
      <c r="E801" t="s">
        <v>388</v>
      </c>
      <c r="F801" t="s">
        <v>389</v>
      </c>
      <c r="G801" t="s">
        <v>408</v>
      </c>
      <c r="H801" t="s">
        <v>431</v>
      </c>
      <c r="I801" t="s">
        <v>432</v>
      </c>
      <c r="J801" s="1">
        <v>45807</v>
      </c>
      <c r="K801" s="1">
        <v>45842</v>
      </c>
      <c r="L801">
        <v>35</v>
      </c>
      <c r="M801" s="2">
        <v>390545</v>
      </c>
      <c r="N801" s="2">
        <v>471901</v>
      </c>
      <c r="O801" s="2">
        <v>81356</v>
      </c>
      <c r="P801">
        <v>0</v>
      </c>
      <c r="Q801">
        <v>5.9</v>
      </c>
      <c r="R801">
        <v>88</v>
      </c>
      <c r="S801" t="s">
        <v>411</v>
      </c>
      <c r="T801" t="s">
        <v>393</v>
      </c>
      <c r="U801" t="s">
        <v>395</v>
      </c>
      <c r="V801">
        <v>59</v>
      </c>
      <c r="W801" t="s">
        <v>1040</v>
      </c>
      <c r="X801">
        <v>33</v>
      </c>
      <c r="Y801" t="s">
        <v>449</v>
      </c>
      <c r="Z801" t="s">
        <v>2168</v>
      </c>
      <c r="AA801">
        <v>202</v>
      </c>
      <c r="AB801">
        <v>88</v>
      </c>
      <c r="AC801">
        <v>4</v>
      </c>
      <c r="AD801" t="s">
        <v>457</v>
      </c>
      <c r="AE801">
        <v>7</v>
      </c>
      <c r="AF801">
        <v>5</v>
      </c>
      <c r="AG801" t="s">
        <v>451</v>
      </c>
      <c r="AH801">
        <v>14.09</v>
      </c>
      <c r="AI801" t="s">
        <v>401</v>
      </c>
      <c r="AJ801">
        <v>0</v>
      </c>
      <c r="AK801">
        <v>364485</v>
      </c>
      <c r="AL801" t="s">
        <v>416</v>
      </c>
      <c r="AM801">
        <v>431265</v>
      </c>
      <c r="AN801">
        <v>3</v>
      </c>
      <c r="AO801">
        <v>365</v>
      </c>
      <c r="AP801" t="s">
        <v>403</v>
      </c>
      <c r="AQ801" s="2">
        <v>81356</v>
      </c>
    </row>
    <row r="802" spans="1:43" x14ac:dyDescent="0.25">
      <c r="A802" t="s">
        <v>2169</v>
      </c>
      <c r="B802" t="s">
        <v>108</v>
      </c>
      <c r="C802" t="s">
        <v>428</v>
      </c>
      <c r="D802" t="s">
        <v>341</v>
      </c>
      <c r="E802" t="s">
        <v>388</v>
      </c>
      <c r="F802" t="s">
        <v>485</v>
      </c>
      <c r="G802" t="s">
        <v>454</v>
      </c>
      <c r="H802" t="s">
        <v>431</v>
      </c>
      <c r="I802" t="s">
        <v>432</v>
      </c>
      <c r="J802" s="1">
        <v>45185</v>
      </c>
      <c r="K802" s="1">
        <v>45194</v>
      </c>
      <c r="L802">
        <v>9</v>
      </c>
      <c r="M802" s="2">
        <v>301478</v>
      </c>
      <c r="N802" s="2">
        <v>281575</v>
      </c>
      <c r="O802" s="2">
        <v>-19903</v>
      </c>
      <c r="P802">
        <v>21</v>
      </c>
      <c r="Q802">
        <v>160.19999999999999</v>
      </c>
      <c r="R802">
        <v>78</v>
      </c>
      <c r="S802" t="s">
        <v>411</v>
      </c>
      <c r="T802" t="s">
        <v>411</v>
      </c>
      <c r="U802" t="s">
        <v>395</v>
      </c>
      <c r="V802">
        <v>0</v>
      </c>
      <c r="W802" t="s">
        <v>671</v>
      </c>
      <c r="X802">
        <v>9</v>
      </c>
      <c r="Y802" t="s">
        <v>462</v>
      </c>
      <c r="Z802" t="s">
        <v>1298</v>
      </c>
      <c r="AA802">
        <v>256</v>
      </c>
      <c r="AB802">
        <v>96</v>
      </c>
      <c r="AC802">
        <v>86</v>
      </c>
      <c r="AD802" t="s">
        <v>399</v>
      </c>
      <c r="AE802">
        <v>0</v>
      </c>
      <c r="AF802">
        <v>7</v>
      </c>
      <c r="AG802" t="s">
        <v>400</v>
      </c>
      <c r="AH802">
        <v>11</v>
      </c>
      <c r="AI802" t="s">
        <v>436</v>
      </c>
      <c r="AJ802">
        <v>28343</v>
      </c>
      <c r="AK802">
        <v>679527</v>
      </c>
      <c r="AL802" t="s">
        <v>416</v>
      </c>
      <c r="AM802">
        <v>335620</v>
      </c>
      <c r="AN802">
        <v>5</v>
      </c>
      <c r="AO802">
        <v>180</v>
      </c>
      <c r="AP802" t="s">
        <v>426</v>
      </c>
      <c r="AQ802" s="2">
        <v>-19903</v>
      </c>
    </row>
    <row r="803" spans="1:43" x14ac:dyDescent="0.25">
      <c r="A803" t="s">
        <v>2170</v>
      </c>
      <c r="B803" t="s">
        <v>227</v>
      </c>
      <c r="C803" t="s">
        <v>439</v>
      </c>
      <c r="D803" t="s">
        <v>311</v>
      </c>
      <c r="E803" t="s">
        <v>453</v>
      </c>
      <c r="F803" t="s">
        <v>407</v>
      </c>
      <c r="G803" t="s">
        <v>408</v>
      </c>
      <c r="H803" t="s">
        <v>431</v>
      </c>
      <c r="I803" t="s">
        <v>410</v>
      </c>
      <c r="J803" s="1">
        <v>45183</v>
      </c>
      <c r="K803" s="1">
        <v>45193</v>
      </c>
      <c r="L803">
        <v>10</v>
      </c>
      <c r="M803" s="2">
        <v>447066</v>
      </c>
      <c r="N803" s="2">
        <v>486748</v>
      </c>
      <c r="O803" s="2">
        <v>39682</v>
      </c>
      <c r="P803">
        <v>4</v>
      </c>
      <c r="Q803">
        <v>487.2</v>
      </c>
      <c r="R803">
        <v>79</v>
      </c>
      <c r="S803" t="s">
        <v>411</v>
      </c>
      <c r="T803" t="s">
        <v>503</v>
      </c>
      <c r="U803" t="s">
        <v>416</v>
      </c>
      <c r="V803">
        <v>82</v>
      </c>
      <c r="W803" t="s">
        <v>2171</v>
      </c>
      <c r="X803">
        <v>2</v>
      </c>
      <c r="Y803" t="s">
        <v>462</v>
      </c>
      <c r="Z803" t="s">
        <v>1629</v>
      </c>
      <c r="AA803">
        <v>48</v>
      </c>
      <c r="AB803">
        <v>37</v>
      </c>
      <c r="AC803">
        <v>63</v>
      </c>
      <c r="AD803" t="s">
        <v>457</v>
      </c>
      <c r="AE803">
        <v>7</v>
      </c>
      <c r="AF803">
        <v>8</v>
      </c>
      <c r="AG803" t="s">
        <v>424</v>
      </c>
      <c r="AH803">
        <v>11.47</v>
      </c>
      <c r="AI803" t="s">
        <v>436</v>
      </c>
      <c r="AJ803">
        <v>0</v>
      </c>
      <c r="AK803">
        <v>467415</v>
      </c>
      <c r="AL803" t="s">
        <v>416</v>
      </c>
      <c r="AM803">
        <v>485006</v>
      </c>
      <c r="AN803">
        <v>3</v>
      </c>
      <c r="AO803">
        <v>365</v>
      </c>
      <c r="AP803" t="s">
        <v>445</v>
      </c>
      <c r="AQ803" s="2">
        <v>39682</v>
      </c>
    </row>
    <row r="804" spans="1:43" x14ac:dyDescent="0.25">
      <c r="A804" t="s">
        <v>2172</v>
      </c>
      <c r="B804" t="s">
        <v>70</v>
      </c>
      <c r="C804" t="s">
        <v>439</v>
      </c>
      <c r="D804" t="s">
        <v>322</v>
      </c>
      <c r="E804" t="s">
        <v>496</v>
      </c>
      <c r="F804" t="s">
        <v>389</v>
      </c>
      <c r="G804" t="s">
        <v>390</v>
      </c>
      <c r="H804" t="s">
        <v>447</v>
      </c>
      <c r="I804" t="s">
        <v>410</v>
      </c>
      <c r="J804" s="1">
        <v>44922</v>
      </c>
      <c r="K804" s="1">
        <v>44953</v>
      </c>
      <c r="L804">
        <v>31</v>
      </c>
      <c r="M804" s="2">
        <v>14022</v>
      </c>
      <c r="N804" s="2">
        <v>93074</v>
      </c>
      <c r="O804" s="2">
        <v>79052</v>
      </c>
      <c r="P804">
        <v>19</v>
      </c>
      <c r="Q804">
        <v>723.1</v>
      </c>
      <c r="R804">
        <v>22</v>
      </c>
      <c r="S804" t="s">
        <v>394</v>
      </c>
      <c r="T804" t="s">
        <v>393</v>
      </c>
      <c r="U804" t="s">
        <v>416</v>
      </c>
      <c r="V804">
        <v>0</v>
      </c>
      <c r="W804" t="s">
        <v>655</v>
      </c>
      <c r="X804">
        <v>36</v>
      </c>
      <c r="Y804" t="s">
        <v>462</v>
      </c>
      <c r="Z804" t="s">
        <v>1490</v>
      </c>
      <c r="AA804">
        <v>166</v>
      </c>
      <c r="AB804">
        <v>53</v>
      </c>
      <c r="AC804">
        <v>50</v>
      </c>
      <c r="AD804" t="s">
        <v>435</v>
      </c>
      <c r="AE804">
        <v>19</v>
      </c>
      <c r="AF804">
        <v>2</v>
      </c>
      <c r="AG804" t="s">
        <v>400</v>
      </c>
      <c r="AH804">
        <v>17.809999999999999</v>
      </c>
      <c r="AI804" t="s">
        <v>436</v>
      </c>
      <c r="AJ804">
        <v>0</v>
      </c>
      <c r="AK804">
        <v>185873</v>
      </c>
      <c r="AL804" t="s">
        <v>425</v>
      </c>
      <c r="AM804">
        <v>20475</v>
      </c>
      <c r="AN804">
        <v>3</v>
      </c>
      <c r="AO804">
        <v>180</v>
      </c>
      <c r="AP804" t="s">
        <v>403</v>
      </c>
      <c r="AQ804" s="2">
        <v>79052</v>
      </c>
    </row>
    <row r="805" spans="1:43" x14ac:dyDescent="0.25">
      <c r="A805" t="s">
        <v>2173</v>
      </c>
      <c r="B805" t="s">
        <v>174</v>
      </c>
      <c r="C805" t="s">
        <v>439</v>
      </c>
      <c r="D805" t="s">
        <v>330</v>
      </c>
      <c r="E805" t="s">
        <v>453</v>
      </c>
      <c r="F805" t="s">
        <v>440</v>
      </c>
      <c r="G805" t="s">
        <v>454</v>
      </c>
      <c r="H805" t="s">
        <v>409</v>
      </c>
      <c r="I805" t="s">
        <v>469</v>
      </c>
      <c r="J805" s="1">
        <v>45228</v>
      </c>
      <c r="K805" s="1">
        <v>45253</v>
      </c>
      <c r="L805">
        <v>25</v>
      </c>
      <c r="M805" s="2">
        <v>231539</v>
      </c>
      <c r="N805" s="2">
        <v>347971</v>
      </c>
      <c r="O805" s="2">
        <v>116432</v>
      </c>
      <c r="P805">
        <v>12</v>
      </c>
      <c r="Q805">
        <v>234.7</v>
      </c>
      <c r="R805">
        <v>97</v>
      </c>
      <c r="S805" t="s">
        <v>411</v>
      </c>
      <c r="T805" t="s">
        <v>503</v>
      </c>
      <c r="U805" t="s">
        <v>412</v>
      </c>
      <c r="V805">
        <v>0</v>
      </c>
      <c r="W805" t="s">
        <v>714</v>
      </c>
      <c r="X805">
        <v>27</v>
      </c>
      <c r="Y805" t="s">
        <v>462</v>
      </c>
      <c r="Z805" t="s">
        <v>1761</v>
      </c>
      <c r="AA805">
        <v>251</v>
      </c>
      <c r="AB805">
        <v>61</v>
      </c>
      <c r="AC805">
        <v>72</v>
      </c>
      <c r="AD805" t="s">
        <v>435</v>
      </c>
      <c r="AE805">
        <v>7</v>
      </c>
      <c r="AF805">
        <v>3</v>
      </c>
      <c r="AG805" t="s">
        <v>415</v>
      </c>
      <c r="AH805">
        <v>15.03</v>
      </c>
      <c r="AI805" t="s">
        <v>458</v>
      </c>
      <c r="AJ805">
        <v>0</v>
      </c>
      <c r="AK805">
        <v>53411</v>
      </c>
      <c r="AL805" t="s">
        <v>402</v>
      </c>
      <c r="AM805">
        <v>253219</v>
      </c>
      <c r="AN805">
        <v>1</v>
      </c>
      <c r="AO805">
        <v>90</v>
      </c>
      <c r="AP805" t="s">
        <v>417</v>
      </c>
      <c r="AQ805" s="2">
        <v>116432</v>
      </c>
    </row>
    <row r="806" spans="1:43" x14ac:dyDescent="0.25">
      <c r="A806" t="s">
        <v>2174</v>
      </c>
      <c r="B806" t="s">
        <v>130</v>
      </c>
      <c r="C806" t="s">
        <v>428</v>
      </c>
      <c r="D806" t="s">
        <v>316</v>
      </c>
      <c r="E806" t="s">
        <v>406</v>
      </c>
      <c r="F806" t="s">
        <v>389</v>
      </c>
      <c r="G806" t="s">
        <v>430</v>
      </c>
      <c r="H806" t="s">
        <v>420</v>
      </c>
      <c r="I806" t="s">
        <v>492</v>
      </c>
      <c r="J806" s="1">
        <v>45941</v>
      </c>
      <c r="K806" s="1">
        <v>45958</v>
      </c>
      <c r="L806">
        <v>17</v>
      </c>
      <c r="M806" s="2">
        <v>200082</v>
      </c>
      <c r="N806" s="2">
        <v>211956</v>
      </c>
      <c r="O806" s="2">
        <v>11874</v>
      </c>
      <c r="P806">
        <v>19</v>
      </c>
      <c r="Q806">
        <v>879.9</v>
      </c>
      <c r="R806">
        <v>13</v>
      </c>
      <c r="S806" t="s">
        <v>394</v>
      </c>
      <c r="T806" t="s">
        <v>503</v>
      </c>
      <c r="U806" t="s">
        <v>395</v>
      </c>
      <c r="V806">
        <v>0</v>
      </c>
      <c r="W806" t="s">
        <v>1564</v>
      </c>
      <c r="X806">
        <v>23</v>
      </c>
      <c r="Y806" t="s">
        <v>449</v>
      </c>
      <c r="Z806" t="s">
        <v>520</v>
      </c>
      <c r="AA806">
        <v>136</v>
      </c>
      <c r="AB806">
        <v>90</v>
      </c>
      <c r="AC806">
        <v>79</v>
      </c>
      <c r="AD806" t="s">
        <v>435</v>
      </c>
      <c r="AE806">
        <v>12</v>
      </c>
      <c r="AF806">
        <v>8</v>
      </c>
      <c r="AG806" t="s">
        <v>415</v>
      </c>
      <c r="AH806">
        <v>4.6399999999999997</v>
      </c>
      <c r="AI806" t="s">
        <v>458</v>
      </c>
      <c r="AJ806">
        <v>0</v>
      </c>
      <c r="AK806">
        <v>726632</v>
      </c>
      <c r="AL806" t="s">
        <v>402</v>
      </c>
      <c r="AM806">
        <v>195219</v>
      </c>
      <c r="AN806">
        <v>6</v>
      </c>
      <c r="AO806">
        <v>90</v>
      </c>
      <c r="AP806" t="s">
        <v>445</v>
      </c>
      <c r="AQ806" s="2">
        <v>11874</v>
      </c>
    </row>
    <row r="807" spans="1:43" x14ac:dyDescent="0.25">
      <c r="A807" t="s">
        <v>2175</v>
      </c>
      <c r="B807" t="s">
        <v>95</v>
      </c>
      <c r="C807" t="s">
        <v>428</v>
      </c>
      <c r="D807" t="s">
        <v>341</v>
      </c>
      <c r="E807" t="s">
        <v>453</v>
      </c>
      <c r="F807" t="s">
        <v>389</v>
      </c>
      <c r="G807" t="s">
        <v>390</v>
      </c>
      <c r="H807" t="s">
        <v>447</v>
      </c>
      <c r="I807" t="s">
        <v>492</v>
      </c>
      <c r="J807" s="1">
        <v>44812</v>
      </c>
      <c r="K807" s="1">
        <v>44848</v>
      </c>
      <c r="L807">
        <v>36</v>
      </c>
      <c r="M807" s="2">
        <v>94940</v>
      </c>
      <c r="N807" s="2">
        <v>83659</v>
      </c>
      <c r="O807" s="2">
        <v>-11281</v>
      </c>
      <c r="P807">
        <v>12</v>
      </c>
      <c r="Q807">
        <v>538.5</v>
      </c>
      <c r="R807">
        <v>13</v>
      </c>
      <c r="S807" t="s">
        <v>394</v>
      </c>
      <c r="T807" t="s">
        <v>394</v>
      </c>
      <c r="U807" t="s">
        <v>395</v>
      </c>
      <c r="V807">
        <v>70</v>
      </c>
      <c r="W807" t="s">
        <v>761</v>
      </c>
      <c r="X807">
        <v>14</v>
      </c>
      <c r="Y807" t="s">
        <v>422</v>
      </c>
      <c r="Z807" t="s">
        <v>1035</v>
      </c>
      <c r="AA807">
        <v>47</v>
      </c>
      <c r="AB807">
        <v>112</v>
      </c>
      <c r="AC807">
        <v>11</v>
      </c>
      <c r="AD807" t="s">
        <v>399</v>
      </c>
      <c r="AE807">
        <v>21</v>
      </c>
      <c r="AF807">
        <v>4</v>
      </c>
      <c r="AG807" t="s">
        <v>415</v>
      </c>
      <c r="AH807">
        <v>4.9000000000000004</v>
      </c>
      <c r="AI807" t="s">
        <v>401</v>
      </c>
      <c r="AJ807">
        <v>0</v>
      </c>
      <c r="AK807">
        <v>398511</v>
      </c>
      <c r="AL807" t="s">
        <v>402</v>
      </c>
      <c r="AM807">
        <v>109106</v>
      </c>
      <c r="AN807">
        <v>1</v>
      </c>
      <c r="AO807">
        <v>180</v>
      </c>
      <c r="AP807" t="s">
        <v>445</v>
      </c>
      <c r="AQ807" s="2">
        <v>-11281</v>
      </c>
    </row>
    <row r="808" spans="1:43" x14ac:dyDescent="0.25">
      <c r="A808" t="s">
        <v>2176</v>
      </c>
      <c r="B808" t="s">
        <v>88</v>
      </c>
      <c r="C808" t="s">
        <v>468</v>
      </c>
      <c r="D808" t="s">
        <v>327</v>
      </c>
      <c r="E808" t="s">
        <v>406</v>
      </c>
      <c r="F808" t="s">
        <v>407</v>
      </c>
      <c r="G808" t="s">
        <v>390</v>
      </c>
      <c r="H808" t="s">
        <v>409</v>
      </c>
      <c r="I808" t="s">
        <v>410</v>
      </c>
      <c r="J808" s="1">
        <v>44939</v>
      </c>
      <c r="K808" s="1">
        <v>44959</v>
      </c>
      <c r="L808">
        <v>20</v>
      </c>
      <c r="M808" s="2">
        <v>253997</v>
      </c>
      <c r="N808" s="2">
        <v>369853</v>
      </c>
      <c r="O808" s="2">
        <v>115856</v>
      </c>
      <c r="P808">
        <v>0</v>
      </c>
      <c r="Q808">
        <v>781.3</v>
      </c>
      <c r="R808">
        <v>89</v>
      </c>
      <c r="S808" t="s">
        <v>411</v>
      </c>
      <c r="T808" t="s">
        <v>393</v>
      </c>
      <c r="U808" t="s">
        <v>395</v>
      </c>
      <c r="V808">
        <v>51</v>
      </c>
      <c r="W808" t="s">
        <v>2177</v>
      </c>
      <c r="X808">
        <v>40</v>
      </c>
      <c r="Y808" t="s">
        <v>462</v>
      </c>
      <c r="Z808" t="s">
        <v>698</v>
      </c>
      <c r="AA808">
        <v>401</v>
      </c>
      <c r="AB808">
        <v>119</v>
      </c>
      <c r="AC808">
        <v>66</v>
      </c>
      <c r="AD808" t="s">
        <v>457</v>
      </c>
      <c r="AE808">
        <v>21</v>
      </c>
      <c r="AF808">
        <v>4</v>
      </c>
      <c r="AG808" t="s">
        <v>415</v>
      </c>
      <c r="AH808">
        <v>14.39</v>
      </c>
      <c r="AI808" t="s">
        <v>458</v>
      </c>
      <c r="AJ808">
        <v>0</v>
      </c>
      <c r="AK808">
        <v>447855</v>
      </c>
      <c r="AL808" t="s">
        <v>416</v>
      </c>
      <c r="AM808">
        <v>240276</v>
      </c>
      <c r="AN808">
        <v>1</v>
      </c>
      <c r="AO808">
        <v>365</v>
      </c>
      <c r="AP808" t="s">
        <v>437</v>
      </c>
      <c r="AQ808" s="2">
        <v>115856</v>
      </c>
    </row>
    <row r="809" spans="1:43" x14ac:dyDescent="0.25">
      <c r="A809" t="s">
        <v>2178</v>
      </c>
      <c r="B809" t="s">
        <v>187</v>
      </c>
      <c r="C809" t="s">
        <v>428</v>
      </c>
      <c r="D809" t="s">
        <v>335</v>
      </c>
      <c r="E809" t="s">
        <v>406</v>
      </c>
      <c r="F809" t="s">
        <v>389</v>
      </c>
      <c r="G809" t="s">
        <v>430</v>
      </c>
      <c r="H809" t="s">
        <v>447</v>
      </c>
      <c r="I809" t="s">
        <v>469</v>
      </c>
      <c r="J809" s="1">
        <v>44739</v>
      </c>
      <c r="K809" s="1">
        <v>44741</v>
      </c>
      <c r="L809">
        <v>2</v>
      </c>
      <c r="M809" s="2">
        <v>493238</v>
      </c>
      <c r="N809" s="2">
        <v>470961</v>
      </c>
      <c r="O809" s="2">
        <v>-22277</v>
      </c>
      <c r="P809">
        <v>16</v>
      </c>
      <c r="Q809">
        <v>292.89999999999998</v>
      </c>
      <c r="R809">
        <v>80</v>
      </c>
      <c r="S809" t="s">
        <v>411</v>
      </c>
      <c r="T809" t="s">
        <v>394</v>
      </c>
      <c r="U809" t="s">
        <v>416</v>
      </c>
      <c r="V809">
        <v>83</v>
      </c>
      <c r="W809" t="s">
        <v>583</v>
      </c>
      <c r="X809">
        <v>12</v>
      </c>
      <c r="Y809" t="s">
        <v>462</v>
      </c>
      <c r="Z809" t="s">
        <v>2179</v>
      </c>
      <c r="AA809">
        <v>231</v>
      </c>
      <c r="AB809">
        <v>79</v>
      </c>
      <c r="AC809">
        <v>29</v>
      </c>
      <c r="AD809" t="s">
        <v>457</v>
      </c>
      <c r="AE809">
        <v>7</v>
      </c>
      <c r="AF809">
        <v>7</v>
      </c>
      <c r="AG809" t="s">
        <v>424</v>
      </c>
      <c r="AH809">
        <v>4.05</v>
      </c>
      <c r="AI809" t="s">
        <v>458</v>
      </c>
      <c r="AJ809">
        <v>47291</v>
      </c>
      <c r="AK809">
        <v>381728</v>
      </c>
      <c r="AL809" t="s">
        <v>416</v>
      </c>
      <c r="AM809">
        <v>543170</v>
      </c>
      <c r="AN809">
        <v>7</v>
      </c>
      <c r="AO809">
        <v>30</v>
      </c>
      <c r="AP809" t="s">
        <v>437</v>
      </c>
      <c r="AQ809" s="2">
        <v>-22277</v>
      </c>
    </row>
    <row r="810" spans="1:43" x14ac:dyDescent="0.25">
      <c r="A810" t="s">
        <v>2180</v>
      </c>
      <c r="B810" t="s">
        <v>62</v>
      </c>
      <c r="C810" t="s">
        <v>439</v>
      </c>
      <c r="D810" t="s">
        <v>326</v>
      </c>
      <c r="E810" t="s">
        <v>460</v>
      </c>
      <c r="F810" t="s">
        <v>440</v>
      </c>
      <c r="G810" t="s">
        <v>454</v>
      </c>
      <c r="H810" t="s">
        <v>473</v>
      </c>
      <c r="I810" t="s">
        <v>392</v>
      </c>
      <c r="J810" s="1">
        <v>44814</v>
      </c>
      <c r="K810" s="1">
        <v>44813</v>
      </c>
      <c r="L810">
        <v>-1</v>
      </c>
      <c r="M810" s="2">
        <v>326066</v>
      </c>
      <c r="N810" s="2">
        <v>425927</v>
      </c>
      <c r="O810" s="2">
        <v>99861</v>
      </c>
      <c r="P810">
        <v>2</v>
      </c>
      <c r="Q810">
        <v>662.4</v>
      </c>
      <c r="R810">
        <v>92</v>
      </c>
      <c r="S810" t="s">
        <v>411</v>
      </c>
      <c r="T810" t="s">
        <v>411</v>
      </c>
      <c r="U810" t="s">
        <v>395</v>
      </c>
      <c r="V810">
        <v>74</v>
      </c>
      <c r="W810" t="s">
        <v>2181</v>
      </c>
      <c r="X810">
        <v>26</v>
      </c>
      <c r="Y810" t="s">
        <v>397</v>
      </c>
      <c r="Z810" t="s">
        <v>636</v>
      </c>
      <c r="AA810">
        <v>380</v>
      </c>
      <c r="AB810">
        <v>95</v>
      </c>
      <c r="AC810">
        <v>67</v>
      </c>
      <c r="AD810" t="s">
        <v>399</v>
      </c>
      <c r="AE810">
        <v>0</v>
      </c>
      <c r="AF810">
        <v>6</v>
      </c>
      <c r="AG810" t="s">
        <v>415</v>
      </c>
      <c r="AH810">
        <v>6.43</v>
      </c>
      <c r="AI810" t="s">
        <v>401</v>
      </c>
      <c r="AJ810">
        <v>0</v>
      </c>
      <c r="AK810">
        <v>71932</v>
      </c>
      <c r="AL810" t="s">
        <v>425</v>
      </c>
      <c r="AM810">
        <v>324648</v>
      </c>
      <c r="AN810">
        <v>11</v>
      </c>
      <c r="AO810">
        <v>90</v>
      </c>
      <c r="AP810" t="s">
        <v>437</v>
      </c>
      <c r="AQ810" s="2">
        <v>99861</v>
      </c>
    </row>
    <row r="811" spans="1:43" x14ac:dyDescent="0.25">
      <c r="A811" t="s">
        <v>2182</v>
      </c>
      <c r="B811" t="s">
        <v>40</v>
      </c>
      <c r="C811" t="s">
        <v>387</v>
      </c>
      <c r="D811" t="s">
        <v>315</v>
      </c>
      <c r="E811" t="s">
        <v>388</v>
      </c>
      <c r="F811" t="s">
        <v>485</v>
      </c>
      <c r="G811" t="s">
        <v>454</v>
      </c>
      <c r="H811" t="s">
        <v>391</v>
      </c>
      <c r="I811" t="s">
        <v>410</v>
      </c>
      <c r="J811" s="1">
        <v>44682</v>
      </c>
      <c r="K811" s="1">
        <v>44681</v>
      </c>
      <c r="L811">
        <v>-1</v>
      </c>
      <c r="M811" s="2">
        <v>373671</v>
      </c>
      <c r="N811" s="2">
        <v>414783</v>
      </c>
      <c r="O811" s="2">
        <v>41112</v>
      </c>
      <c r="P811">
        <v>9</v>
      </c>
      <c r="Q811">
        <v>341.9</v>
      </c>
      <c r="R811">
        <v>78</v>
      </c>
      <c r="S811" t="s">
        <v>411</v>
      </c>
      <c r="T811" t="s">
        <v>411</v>
      </c>
      <c r="U811" t="s">
        <v>412</v>
      </c>
      <c r="V811">
        <v>0</v>
      </c>
      <c r="W811" t="s">
        <v>1188</v>
      </c>
      <c r="X811">
        <v>8</v>
      </c>
      <c r="Y811" t="s">
        <v>397</v>
      </c>
      <c r="Z811" t="s">
        <v>2183</v>
      </c>
      <c r="AA811">
        <v>293</v>
      </c>
      <c r="AB811">
        <v>97</v>
      </c>
      <c r="AC811">
        <v>89</v>
      </c>
      <c r="AD811" t="s">
        <v>444</v>
      </c>
      <c r="AE811">
        <v>4</v>
      </c>
      <c r="AF811">
        <v>8</v>
      </c>
      <c r="AG811" t="s">
        <v>424</v>
      </c>
      <c r="AH811">
        <v>3.96</v>
      </c>
      <c r="AI811" t="s">
        <v>458</v>
      </c>
      <c r="AJ811">
        <v>0</v>
      </c>
      <c r="AK811">
        <v>547181</v>
      </c>
      <c r="AL811" t="s">
        <v>416</v>
      </c>
      <c r="AM811">
        <v>370193</v>
      </c>
      <c r="AN811">
        <v>3</v>
      </c>
      <c r="AO811">
        <v>30</v>
      </c>
      <c r="AP811" t="s">
        <v>403</v>
      </c>
      <c r="AQ811" s="2">
        <v>41112</v>
      </c>
    </row>
    <row r="812" spans="1:43" x14ac:dyDescent="0.25">
      <c r="A812" t="s">
        <v>2184</v>
      </c>
      <c r="B812" t="s">
        <v>114</v>
      </c>
      <c r="C812" t="s">
        <v>428</v>
      </c>
      <c r="D812" t="s">
        <v>336</v>
      </c>
      <c r="E812" t="s">
        <v>460</v>
      </c>
      <c r="F812" t="s">
        <v>389</v>
      </c>
      <c r="G812" t="s">
        <v>430</v>
      </c>
      <c r="H812" t="s">
        <v>409</v>
      </c>
      <c r="I812" t="s">
        <v>492</v>
      </c>
      <c r="J812" s="1">
        <v>44752</v>
      </c>
      <c r="K812" s="1">
        <v>44790</v>
      </c>
      <c r="L812">
        <v>38</v>
      </c>
      <c r="M812" s="2">
        <v>93566</v>
      </c>
      <c r="N812" s="2">
        <v>189080</v>
      </c>
      <c r="O812" s="2">
        <v>95514</v>
      </c>
      <c r="P812">
        <v>2</v>
      </c>
      <c r="Q812">
        <v>701.7</v>
      </c>
      <c r="R812">
        <v>12</v>
      </c>
      <c r="S812" t="s">
        <v>394</v>
      </c>
      <c r="T812" t="s">
        <v>393</v>
      </c>
      <c r="U812" t="s">
        <v>395</v>
      </c>
      <c r="V812">
        <v>0</v>
      </c>
      <c r="W812" t="s">
        <v>1119</v>
      </c>
      <c r="X812">
        <v>6</v>
      </c>
      <c r="Y812" t="s">
        <v>422</v>
      </c>
      <c r="Z812" t="s">
        <v>1637</v>
      </c>
      <c r="AA812">
        <v>332</v>
      </c>
      <c r="AB812">
        <v>51</v>
      </c>
      <c r="AC812">
        <v>3</v>
      </c>
      <c r="AD812" t="s">
        <v>435</v>
      </c>
      <c r="AE812">
        <v>4</v>
      </c>
      <c r="AF812">
        <v>5</v>
      </c>
      <c r="AG812" t="s">
        <v>415</v>
      </c>
      <c r="AH812">
        <v>7.28</v>
      </c>
      <c r="AI812" t="s">
        <v>479</v>
      </c>
      <c r="AJ812">
        <v>0</v>
      </c>
      <c r="AK812">
        <v>433418</v>
      </c>
      <c r="AL812" t="s">
        <v>402</v>
      </c>
      <c r="AM812">
        <v>100037</v>
      </c>
      <c r="AN812">
        <v>3</v>
      </c>
      <c r="AO812">
        <v>30</v>
      </c>
      <c r="AP812" t="s">
        <v>403</v>
      </c>
      <c r="AQ812" s="2">
        <v>95514</v>
      </c>
    </row>
    <row r="813" spans="1:43" x14ac:dyDescent="0.25">
      <c r="A813" t="s">
        <v>2185</v>
      </c>
      <c r="B813" t="s">
        <v>216</v>
      </c>
      <c r="C813" t="s">
        <v>405</v>
      </c>
      <c r="D813" t="s">
        <v>332</v>
      </c>
      <c r="E813" t="s">
        <v>406</v>
      </c>
      <c r="F813" t="s">
        <v>485</v>
      </c>
      <c r="G813" t="s">
        <v>454</v>
      </c>
      <c r="H813" t="s">
        <v>420</v>
      </c>
      <c r="I813" t="s">
        <v>492</v>
      </c>
      <c r="J813" s="1">
        <v>45465</v>
      </c>
      <c r="K813" s="1">
        <v>45475</v>
      </c>
      <c r="L813">
        <v>10</v>
      </c>
      <c r="M813" s="2">
        <v>459095</v>
      </c>
      <c r="N813" s="2">
        <v>443320</v>
      </c>
      <c r="O813" s="2">
        <v>-15775</v>
      </c>
      <c r="P813">
        <v>0</v>
      </c>
      <c r="Q813">
        <v>51</v>
      </c>
      <c r="R813">
        <v>92</v>
      </c>
      <c r="S813" t="s">
        <v>411</v>
      </c>
      <c r="T813" t="s">
        <v>503</v>
      </c>
      <c r="U813" t="s">
        <v>416</v>
      </c>
      <c r="V813">
        <v>61</v>
      </c>
      <c r="W813" t="s">
        <v>2186</v>
      </c>
      <c r="X813">
        <v>21</v>
      </c>
      <c r="Y813" t="s">
        <v>442</v>
      </c>
      <c r="Z813" t="s">
        <v>2187</v>
      </c>
      <c r="AA813">
        <v>418</v>
      </c>
      <c r="AB813">
        <v>103</v>
      </c>
      <c r="AC813">
        <v>59</v>
      </c>
      <c r="AD813" t="s">
        <v>435</v>
      </c>
      <c r="AE813">
        <v>16</v>
      </c>
      <c r="AF813">
        <v>8</v>
      </c>
      <c r="AG813" t="s">
        <v>451</v>
      </c>
      <c r="AH813">
        <v>12.49</v>
      </c>
      <c r="AI813" t="s">
        <v>479</v>
      </c>
      <c r="AJ813">
        <v>0</v>
      </c>
      <c r="AK813">
        <v>144788</v>
      </c>
      <c r="AL813" t="s">
        <v>425</v>
      </c>
      <c r="AM813">
        <v>456731</v>
      </c>
      <c r="AN813">
        <v>8</v>
      </c>
      <c r="AO813">
        <v>90</v>
      </c>
      <c r="AP813" t="s">
        <v>403</v>
      </c>
      <c r="AQ813" s="2">
        <v>-15775</v>
      </c>
    </row>
    <row r="814" spans="1:43" x14ac:dyDescent="0.25">
      <c r="A814" t="s">
        <v>2188</v>
      </c>
      <c r="B814" t="s">
        <v>42</v>
      </c>
      <c r="C814" t="s">
        <v>439</v>
      </c>
      <c r="D814" t="s">
        <v>329</v>
      </c>
      <c r="E814" t="s">
        <v>453</v>
      </c>
      <c r="F814" t="s">
        <v>485</v>
      </c>
      <c r="G814" t="s">
        <v>390</v>
      </c>
      <c r="H814" t="s">
        <v>391</v>
      </c>
      <c r="I814" t="s">
        <v>392</v>
      </c>
      <c r="J814" s="1">
        <v>44993</v>
      </c>
      <c r="K814" s="1">
        <v>45023</v>
      </c>
      <c r="L814">
        <v>30</v>
      </c>
      <c r="M814" s="2">
        <v>62245</v>
      </c>
      <c r="N814" s="2">
        <v>168844</v>
      </c>
      <c r="O814" s="2">
        <v>106599</v>
      </c>
      <c r="P814">
        <v>7</v>
      </c>
      <c r="Q814">
        <v>108.1</v>
      </c>
      <c r="R814">
        <v>1</v>
      </c>
      <c r="S814" t="s">
        <v>394</v>
      </c>
      <c r="T814" t="s">
        <v>393</v>
      </c>
      <c r="U814" t="s">
        <v>395</v>
      </c>
      <c r="V814">
        <v>0</v>
      </c>
      <c r="W814" t="s">
        <v>896</v>
      </c>
      <c r="X814">
        <v>45</v>
      </c>
      <c r="Y814" t="s">
        <v>422</v>
      </c>
      <c r="Z814" t="s">
        <v>1365</v>
      </c>
      <c r="AA814">
        <v>482</v>
      </c>
      <c r="AB814">
        <v>97</v>
      </c>
      <c r="AC814">
        <v>-3</v>
      </c>
      <c r="AD814" t="s">
        <v>457</v>
      </c>
      <c r="AE814">
        <v>2</v>
      </c>
      <c r="AF814">
        <v>6</v>
      </c>
      <c r="AG814" t="s">
        <v>451</v>
      </c>
      <c r="AH814">
        <v>0.64</v>
      </c>
      <c r="AI814" t="s">
        <v>436</v>
      </c>
      <c r="AJ814">
        <v>27934</v>
      </c>
      <c r="AK814">
        <v>316976</v>
      </c>
      <c r="AL814" t="s">
        <v>416</v>
      </c>
      <c r="AM814">
        <v>99236</v>
      </c>
      <c r="AN814">
        <v>4</v>
      </c>
      <c r="AO814">
        <v>30</v>
      </c>
      <c r="AP814" t="s">
        <v>426</v>
      </c>
      <c r="AQ814" s="2">
        <v>106599</v>
      </c>
    </row>
    <row r="815" spans="1:43" x14ac:dyDescent="0.25">
      <c r="A815" t="s">
        <v>2189</v>
      </c>
      <c r="B815" t="s">
        <v>80</v>
      </c>
      <c r="C815" t="s">
        <v>439</v>
      </c>
      <c r="D815" t="s">
        <v>313</v>
      </c>
      <c r="E815" t="s">
        <v>406</v>
      </c>
      <c r="F815" t="s">
        <v>419</v>
      </c>
      <c r="G815" t="s">
        <v>430</v>
      </c>
      <c r="H815" t="s">
        <v>391</v>
      </c>
      <c r="I815" t="s">
        <v>410</v>
      </c>
      <c r="J815" s="1">
        <v>44846</v>
      </c>
      <c r="K815" s="1">
        <v>44898</v>
      </c>
      <c r="L815">
        <v>52</v>
      </c>
      <c r="M815" s="2">
        <v>157380</v>
      </c>
      <c r="N815" s="2">
        <v>193430</v>
      </c>
      <c r="O815" s="2">
        <v>36050</v>
      </c>
      <c r="P815">
        <v>4</v>
      </c>
      <c r="Q815">
        <v>898.8</v>
      </c>
      <c r="R815">
        <v>50</v>
      </c>
      <c r="S815" t="s">
        <v>393</v>
      </c>
      <c r="T815" t="s">
        <v>393</v>
      </c>
      <c r="U815" t="s">
        <v>395</v>
      </c>
      <c r="V815">
        <v>62</v>
      </c>
      <c r="W815" t="s">
        <v>2190</v>
      </c>
      <c r="X815">
        <v>30</v>
      </c>
      <c r="Y815" t="s">
        <v>462</v>
      </c>
      <c r="Z815" t="s">
        <v>1123</v>
      </c>
      <c r="AA815">
        <v>464</v>
      </c>
      <c r="AB815">
        <v>19</v>
      </c>
      <c r="AC815">
        <v>73</v>
      </c>
      <c r="AD815" t="s">
        <v>435</v>
      </c>
      <c r="AE815">
        <v>21</v>
      </c>
      <c r="AF815">
        <v>7</v>
      </c>
      <c r="AG815" t="s">
        <v>400</v>
      </c>
      <c r="AH815">
        <v>12.3</v>
      </c>
      <c r="AI815" t="s">
        <v>436</v>
      </c>
      <c r="AJ815">
        <v>0</v>
      </c>
      <c r="AK815">
        <v>608580</v>
      </c>
      <c r="AL815" t="s">
        <v>416</v>
      </c>
      <c r="AM815">
        <v>150876</v>
      </c>
      <c r="AN815">
        <v>12</v>
      </c>
      <c r="AO815">
        <v>365</v>
      </c>
      <c r="AP815" t="s">
        <v>417</v>
      </c>
      <c r="AQ815" s="2">
        <v>36050</v>
      </c>
    </row>
    <row r="816" spans="1:43" x14ac:dyDescent="0.25">
      <c r="A816" t="s">
        <v>2191</v>
      </c>
      <c r="B816" t="s">
        <v>7</v>
      </c>
      <c r="C816" t="s">
        <v>387</v>
      </c>
      <c r="D816" t="s">
        <v>322</v>
      </c>
      <c r="E816" t="s">
        <v>496</v>
      </c>
      <c r="F816" t="s">
        <v>419</v>
      </c>
      <c r="G816" t="s">
        <v>408</v>
      </c>
      <c r="H816" t="s">
        <v>431</v>
      </c>
      <c r="I816" t="s">
        <v>469</v>
      </c>
      <c r="J816" s="1">
        <v>45127</v>
      </c>
      <c r="K816" s="1">
        <v>45132</v>
      </c>
      <c r="L816">
        <v>5</v>
      </c>
      <c r="M816" s="2">
        <v>169796</v>
      </c>
      <c r="N816" s="2">
        <v>144695</v>
      </c>
      <c r="O816" s="2">
        <v>-25101</v>
      </c>
      <c r="P816">
        <v>7</v>
      </c>
      <c r="Q816">
        <v>864</v>
      </c>
      <c r="R816">
        <v>5</v>
      </c>
      <c r="S816" t="s">
        <v>394</v>
      </c>
      <c r="T816" t="s">
        <v>503</v>
      </c>
      <c r="U816" t="s">
        <v>395</v>
      </c>
      <c r="V816">
        <v>0</v>
      </c>
      <c r="W816" t="s">
        <v>1866</v>
      </c>
      <c r="X816">
        <v>42</v>
      </c>
      <c r="Y816" t="s">
        <v>442</v>
      </c>
      <c r="Z816" t="s">
        <v>2192</v>
      </c>
      <c r="AA816">
        <v>34</v>
      </c>
      <c r="AB816">
        <v>87</v>
      </c>
      <c r="AC816">
        <v>82</v>
      </c>
      <c r="AD816" t="s">
        <v>444</v>
      </c>
      <c r="AE816">
        <v>4</v>
      </c>
      <c r="AF816">
        <v>5</v>
      </c>
      <c r="AG816" t="s">
        <v>400</v>
      </c>
      <c r="AH816">
        <v>14.63</v>
      </c>
      <c r="AI816" t="s">
        <v>436</v>
      </c>
      <c r="AJ816">
        <v>0</v>
      </c>
      <c r="AK816">
        <v>898662</v>
      </c>
      <c r="AL816" t="s">
        <v>416</v>
      </c>
      <c r="AM816">
        <v>157991</v>
      </c>
      <c r="AN816">
        <v>2</v>
      </c>
      <c r="AO816">
        <v>180</v>
      </c>
      <c r="AP816" t="s">
        <v>445</v>
      </c>
      <c r="AQ816" s="2">
        <v>-25101</v>
      </c>
    </row>
    <row r="817" spans="1:43" x14ac:dyDescent="0.25">
      <c r="A817" t="s">
        <v>2193</v>
      </c>
      <c r="B817" t="s">
        <v>44</v>
      </c>
      <c r="C817" t="s">
        <v>387</v>
      </c>
      <c r="D817" t="s">
        <v>326</v>
      </c>
      <c r="E817" t="s">
        <v>453</v>
      </c>
      <c r="F817" t="s">
        <v>440</v>
      </c>
      <c r="G817" t="s">
        <v>390</v>
      </c>
      <c r="H817" t="s">
        <v>431</v>
      </c>
      <c r="I817" t="s">
        <v>432</v>
      </c>
      <c r="J817" s="1">
        <v>45178</v>
      </c>
      <c r="K817" s="1">
        <v>45229</v>
      </c>
      <c r="L817">
        <v>51</v>
      </c>
      <c r="M817" s="2">
        <v>498276</v>
      </c>
      <c r="N817" s="2">
        <v>501455</v>
      </c>
      <c r="O817" s="2">
        <v>3179</v>
      </c>
      <c r="P817">
        <v>0</v>
      </c>
      <c r="Q817">
        <v>856.9</v>
      </c>
      <c r="R817">
        <v>67</v>
      </c>
      <c r="S817" t="s">
        <v>411</v>
      </c>
      <c r="T817" t="s">
        <v>393</v>
      </c>
      <c r="U817" t="s">
        <v>395</v>
      </c>
      <c r="V817">
        <v>0</v>
      </c>
      <c r="W817" t="s">
        <v>1773</v>
      </c>
      <c r="X817">
        <v>39</v>
      </c>
      <c r="Y817" t="s">
        <v>462</v>
      </c>
      <c r="Z817" t="s">
        <v>667</v>
      </c>
      <c r="AA817">
        <v>101</v>
      </c>
      <c r="AB817">
        <v>78</v>
      </c>
      <c r="AC817">
        <v>66</v>
      </c>
      <c r="AD817" t="s">
        <v>444</v>
      </c>
      <c r="AE817">
        <v>21</v>
      </c>
      <c r="AF817">
        <v>5</v>
      </c>
      <c r="AG817" t="s">
        <v>400</v>
      </c>
      <c r="AH817">
        <v>4.8899999999999997</v>
      </c>
      <c r="AI817" t="s">
        <v>458</v>
      </c>
      <c r="AJ817">
        <v>0</v>
      </c>
      <c r="AK817">
        <v>708423</v>
      </c>
      <c r="AL817" t="s">
        <v>416</v>
      </c>
      <c r="AM817">
        <v>494935</v>
      </c>
      <c r="AN817">
        <v>2</v>
      </c>
      <c r="AO817">
        <v>180</v>
      </c>
      <c r="AP817" t="s">
        <v>417</v>
      </c>
      <c r="AQ817" s="2">
        <v>3179</v>
      </c>
    </row>
    <row r="818" spans="1:43" x14ac:dyDescent="0.25">
      <c r="A818" t="s">
        <v>2194</v>
      </c>
      <c r="B818" t="s">
        <v>81</v>
      </c>
      <c r="C818" t="s">
        <v>405</v>
      </c>
      <c r="D818" t="s">
        <v>332</v>
      </c>
      <c r="E818" t="s">
        <v>496</v>
      </c>
      <c r="F818" t="s">
        <v>389</v>
      </c>
      <c r="G818" t="s">
        <v>454</v>
      </c>
      <c r="H818" t="s">
        <v>431</v>
      </c>
      <c r="I818" t="s">
        <v>432</v>
      </c>
      <c r="J818" s="1">
        <v>45863</v>
      </c>
      <c r="K818" s="1">
        <v>45887</v>
      </c>
      <c r="L818">
        <v>24</v>
      </c>
      <c r="M818" s="2">
        <v>110311</v>
      </c>
      <c r="N818" s="2">
        <v>114859</v>
      </c>
      <c r="O818" s="2">
        <v>4548</v>
      </c>
      <c r="P818">
        <v>14</v>
      </c>
      <c r="Q818">
        <v>190.8</v>
      </c>
      <c r="R818">
        <v>48</v>
      </c>
      <c r="S818" t="s">
        <v>393</v>
      </c>
      <c r="T818" t="s">
        <v>411</v>
      </c>
      <c r="U818" t="s">
        <v>412</v>
      </c>
      <c r="V818">
        <v>47</v>
      </c>
      <c r="W818" t="s">
        <v>2195</v>
      </c>
      <c r="X818">
        <v>42</v>
      </c>
      <c r="Y818" t="s">
        <v>442</v>
      </c>
      <c r="Z818" t="s">
        <v>1311</v>
      </c>
      <c r="AA818">
        <v>118</v>
      </c>
      <c r="AB818">
        <v>32</v>
      </c>
      <c r="AC818">
        <v>88</v>
      </c>
      <c r="AD818" t="s">
        <v>399</v>
      </c>
      <c r="AE818">
        <v>21</v>
      </c>
      <c r="AF818">
        <v>4</v>
      </c>
      <c r="AG818" t="s">
        <v>424</v>
      </c>
      <c r="AH818">
        <v>15.56</v>
      </c>
      <c r="AI818" t="s">
        <v>458</v>
      </c>
      <c r="AJ818">
        <v>0</v>
      </c>
      <c r="AK818">
        <v>309231</v>
      </c>
      <c r="AL818" t="s">
        <v>425</v>
      </c>
      <c r="AM818">
        <v>147637</v>
      </c>
      <c r="AN818">
        <v>1</v>
      </c>
      <c r="AO818">
        <v>180</v>
      </c>
      <c r="AP818" t="s">
        <v>445</v>
      </c>
      <c r="AQ818" s="2">
        <v>4548</v>
      </c>
    </row>
    <row r="819" spans="1:43" x14ac:dyDescent="0.25">
      <c r="A819" t="s">
        <v>2196</v>
      </c>
      <c r="B819" t="s">
        <v>38</v>
      </c>
      <c r="C819" t="s">
        <v>387</v>
      </c>
      <c r="D819" t="s">
        <v>333</v>
      </c>
      <c r="E819" t="s">
        <v>406</v>
      </c>
      <c r="F819" t="s">
        <v>485</v>
      </c>
      <c r="G819" t="s">
        <v>454</v>
      </c>
      <c r="H819" t="s">
        <v>409</v>
      </c>
      <c r="I819" t="s">
        <v>392</v>
      </c>
      <c r="J819" s="1">
        <v>45817</v>
      </c>
      <c r="K819" s="1">
        <v>45846</v>
      </c>
      <c r="L819">
        <v>29</v>
      </c>
      <c r="M819" s="2">
        <v>432631</v>
      </c>
      <c r="N819" s="2">
        <v>530135</v>
      </c>
      <c r="O819" s="2">
        <v>97504</v>
      </c>
      <c r="P819">
        <v>-9</v>
      </c>
      <c r="Q819">
        <v>660.1</v>
      </c>
      <c r="R819">
        <v>81</v>
      </c>
      <c r="S819" t="s">
        <v>411</v>
      </c>
      <c r="T819" t="s">
        <v>393</v>
      </c>
      <c r="U819" t="s">
        <v>395</v>
      </c>
      <c r="V819">
        <v>76</v>
      </c>
      <c r="W819" t="s">
        <v>936</v>
      </c>
      <c r="X819">
        <v>37</v>
      </c>
      <c r="Y819" t="s">
        <v>442</v>
      </c>
      <c r="Z819" t="s">
        <v>1574</v>
      </c>
      <c r="AA819">
        <v>331</v>
      </c>
      <c r="AB819">
        <v>113</v>
      </c>
      <c r="AC819">
        <v>74</v>
      </c>
      <c r="AD819" t="s">
        <v>435</v>
      </c>
      <c r="AE819">
        <v>12</v>
      </c>
      <c r="AF819">
        <v>4</v>
      </c>
      <c r="AG819" t="s">
        <v>424</v>
      </c>
      <c r="AH819">
        <v>14.66</v>
      </c>
      <c r="AI819" t="s">
        <v>436</v>
      </c>
      <c r="AJ819">
        <v>0</v>
      </c>
      <c r="AK819">
        <v>993329</v>
      </c>
      <c r="AL819" t="s">
        <v>425</v>
      </c>
      <c r="AM819">
        <v>450077</v>
      </c>
      <c r="AN819">
        <v>7</v>
      </c>
      <c r="AO819">
        <v>365</v>
      </c>
      <c r="AP819" t="s">
        <v>403</v>
      </c>
      <c r="AQ819" s="2">
        <v>97504</v>
      </c>
    </row>
    <row r="820" spans="1:43" x14ac:dyDescent="0.25">
      <c r="A820" t="s">
        <v>2197</v>
      </c>
      <c r="B820" t="s">
        <v>179</v>
      </c>
      <c r="C820" t="s">
        <v>481</v>
      </c>
      <c r="D820" t="s">
        <v>327</v>
      </c>
      <c r="E820" t="s">
        <v>453</v>
      </c>
      <c r="F820" t="s">
        <v>419</v>
      </c>
      <c r="G820" t="s">
        <v>408</v>
      </c>
      <c r="H820" t="s">
        <v>409</v>
      </c>
      <c r="I820" t="s">
        <v>392</v>
      </c>
      <c r="J820" s="1">
        <v>45540</v>
      </c>
      <c r="K820" s="1">
        <v>45567</v>
      </c>
      <c r="L820">
        <v>27</v>
      </c>
      <c r="M820" s="2">
        <v>55040</v>
      </c>
      <c r="N820" s="2">
        <v>19957</v>
      </c>
      <c r="O820" s="2">
        <v>-35083</v>
      </c>
      <c r="P820">
        <v>21</v>
      </c>
      <c r="Q820">
        <v>297.60000000000002</v>
      </c>
      <c r="R820">
        <v>51</v>
      </c>
      <c r="S820" t="s">
        <v>393</v>
      </c>
      <c r="T820" t="s">
        <v>393</v>
      </c>
      <c r="U820" t="s">
        <v>395</v>
      </c>
      <c r="V820">
        <v>68</v>
      </c>
      <c r="W820" t="s">
        <v>1958</v>
      </c>
      <c r="X820">
        <v>16</v>
      </c>
      <c r="Y820" t="s">
        <v>442</v>
      </c>
      <c r="Z820" t="s">
        <v>2198</v>
      </c>
      <c r="AA820">
        <v>27</v>
      </c>
      <c r="AB820">
        <v>65</v>
      </c>
      <c r="AC820">
        <v>59</v>
      </c>
      <c r="AD820" t="s">
        <v>399</v>
      </c>
      <c r="AE820">
        <v>16</v>
      </c>
      <c r="AF820">
        <v>8</v>
      </c>
      <c r="AG820" t="s">
        <v>415</v>
      </c>
      <c r="AH820">
        <v>3.98</v>
      </c>
      <c r="AI820" t="s">
        <v>401</v>
      </c>
      <c r="AJ820">
        <v>0</v>
      </c>
      <c r="AK820">
        <v>388839</v>
      </c>
      <c r="AL820" t="s">
        <v>425</v>
      </c>
      <c r="AM820">
        <v>65409</v>
      </c>
      <c r="AN820">
        <v>9</v>
      </c>
      <c r="AO820">
        <v>180</v>
      </c>
      <c r="AP820" t="s">
        <v>403</v>
      </c>
      <c r="AQ820" s="2">
        <v>-35083</v>
      </c>
    </row>
    <row r="821" spans="1:43" x14ac:dyDescent="0.25">
      <c r="A821" t="s">
        <v>2199</v>
      </c>
      <c r="B821" t="s">
        <v>254</v>
      </c>
      <c r="C821" t="s">
        <v>405</v>
      </c>
      <c r="D821" t="s">
        <v>342</v>
      </c>
      <c r="E821" t="s">
        <v>388</v>
      </c>
      <c r="F821" t="s">
        <v>419</v>
      </c>
      <c r="G821" t="s">
        <v>390</v>
      </c>
      <c r="H821" t="s">
        <v>431</v>
      </c>
      <c r="I821" t="s">
        <v>432</v>
      </c>
      <c r="J821" s="1">
        <v>45172</v>
      </c>
      <c r="K821" s="1">
        <v>45182</v>
      </c>
      <c r="L821">
        <v>10</v>
      </c>
      <c r="M821" s="2">
        <v>19769</v>
      </c>
      <c r="N821" s="2">
        <v>111323</v>
      </c>
      <c r="O821" s="2">
        <v>91554</v>
      </c>
      <c r="P821">
        <v>16</v>
      </c>
      <c r="Q821">
        <v>830.5</v>
      </c>
      <c r="R821">
        <v>77</v>
      </c>
      <c r="S821" t="s">
        <v>411</v>
      </c>
      <c r="T821" t="s">
        <v>411</v>
      </c>
      <c r="U821" t="s">
        <v>412</v>
      </c>
      <c r="V821">
        <v>94</v>
      </c>
      <c r="W821" t="s">
        <v>2093</v>
      </c>
      <c r="X821">
        <v>42</v>
      </c>
      <c r="Y821" t="s">
        <v>422</v>
      </c>
      <c r="Z821" t="s">
        <v>633</v>
      </c>
      <c r="AA821">
        <v>349</v>
      </c>
      <c r="AB821">
        <v>26</v>
      </c>
      <c r="AC821">
        <v>87</v>
      </c>
      <c r="AD821" t="s">
        <v>435</v>
      </c>
      <c r="AE821">
        <v>14</v>
      </c>
      <c r="AF821">
        <v>7</v>
      </c>
      <c r="AG821" t="s">
        <v>424</v>
      </c>
      <c r="AH821">
        <v>10.67</v>
      </c>
      <c r="AI821" t="s">
        <v>436</v>
      </c>
      <c r="AJ821">
        <v>0</v>
      </c>
      <c r="AK821">
        <v>609935</v>
      </c>
      <c r="AL821" t="s">
        <v>416</v>
      </c>
      <c r="AM821">
        <v>54380</v>
      </c>
      <c r="AN821">
        <v>0</v>
      </c>
      <c r="AO821">
        <v>30</v>
      </c>
      <c r="AP821" t="s">
        <v>445</v>
      </c>
      <c r="AQ821" s="2">
        <v>91554</v>
      </c>
    </row>
    <row r="822" spans="1:43" x14ac:dyDescent="0.25">
      <c r="A822" t="s">
        <v>2200</v>
      </c>
      <c r="B822" t="s">
        <v>254</v>
      </c>
      <c r="C822" t="s">
        <v>387</v>
      </c>
      <c r="D822" t="s">
        <v>343</v>
      </c>
      <c r="E822" t="s">
        <v>460</v>
      </c>
      <c r="F822" t="s">
        <v>407</v>
      </c>
      <c r="G822" t="s">
        <v>390</v>
      </c>
      <c r="H822" t="s">
        <v>420</v>
      </c>
      <c r="I822" t="s">
        <v>392</v>
      </c>
      <c r="J822" s="1">
        <v>45917</v>
      </c>
      <c r="K822" s="1">
        <v>45917</v>
      </c>
      <c r="L822">
        <v>0</v>
      </c>
      <c r="M822" s="2">
        <v>95496</v>
      </c>
      <c r="N822" s="2">
        <v>123420</v>
      </c>
      <c r="O822" s="2">
        <v>27924</v>
      </c>
      <c r="P822">
        <v>2</v>
      </c>
      <c r="Q822">
        <v>139.4</v>
      </c>
      <c r="R822">
        <v>32</v>
      </c>
      <c r="S822" t="s">
        <v>393</v>
      </c>
      <c r="T822" t="s">
        <v>411</v>
      </c>
      <c r="U822" t="s">
        <v>416</v>
      </c>
      <c r="V822">
        <v>0</v>
      </c>
      <c r="W822" t="s">
        <v>2201</v>
      </c>
      <c r="X822">
        <v>35</v>
      </c>
      <c r="Y822" t="s">
        <v>449</v>
      </c>
      <c r="Z822" t="s">
        <v>1393</v>
      </c>
      <c r="AA822">
        <v>493</v>
      </c>
      <c r="AB822">
        <v>61</v>
      </c>
      <c r="AC822">
        <v>59</v>
      </c>
      <c r="AD822" t="s">
        <v>457</v>
      </c>
      <c r="AE822">
        <v>14</v>
      </c>
      <c r="AF822">
        <v>7</v>
      </c>
      <c r="AG822" t="s">
        <v>400</v>
      </c>
      <c r="AH822">
        <v>11.83</v>
      </c>
      <c r="AI822" t="s">
        <v>401</v>
      </c>
      <c r="AJ822">
        <v>0</v>
      </c>
      <c r="AK822">
        <v>781234</v>
      </c>
      <c r="AL822" t="s">
        <v>416</v>
      </c>
      <c r="AM822">
        <v>117620</v>
      </c>
      <c r="AN822">
        <v>12</v>
      </c>
      <c r="AO822">
        <v>30</v>
      </c>
      <c r="AP822" t="s">
        <v>445</v>
      </c>
      <c r="AQ822" s="2">
        <v>27924</v>
      </c>
    </row>
    <row r="823" spans="1:43" x14ac:dyDescent="0.25">
      <c r="A823" t="s">
        <v>2202</v>
      </c>
      <c r="B823" t="s">
        <v>120</v>
      </c>
      <c r="C823" t="s">
        <v>428</v>
      </c>
      <c r="D823" t="s">
        <v>328</v>
      </c>
      <c r="E823" t="s">
        <v>496</v>
      </c>
      <c r="F823" t="s">
        <v>389</v>
      </c>
      <c r="G823" t="s">
        <v>408</v>
      </c>
      <c r="H823" t="s">
        <v>391</v>
      </c>
      <c r="I823" t="s">
        <v>492</v>
      </c>
      <c r="J823" s="1">
        <v>44591</v>
      </c>
      <c r="K823" s="1">
        <v>44616</v>
      </c>
      <c r="L823">
        <v>25</v>
      </c>
      <c r="M823" s="2">
        <v>88387</v>
      </c>
      <c r="N823" s="2">
        <v>115966</v>
      </c>
      <c r="O823" s="2">
        <v>27579</v>
      </c>
      <c r="P823">
        <v>2</v>
      </c>
      <c r="Q823">
        <v>540.9</v>
      </c>
      <c r="R823">
        <v>37</v>
      </c>
      <c r="S823" t="s">
        <v>393</v>
      </c>
      <c r="T823" t="s">
        <v>503</v>
      </c>
      <c r="U823" t="s">
        <v>395</v>
      </c>
      <c r="V823">
        <v>41</v>
      </c>
      <c r="W823" t="s">
        <v>1415</v>
      </c>
      <c r="X823">
        <v>3</v>
      </c>
      <c r="Y823" t="s">
        <v>462</v>
      </c>
      <c r="Z823" t="s">
        <v>672</v>
      </c>
      <c r="AA823">
        <v>429</v>
      </c>
      <c r="AB823">
        <v>76</v>
      </c>
      <c r="AC823">
        <v>21</v>
      </c>
      <c r="AD823" t="s">
        <v>457</v>
      </c>
      <c r="AE823">
        <v>19</v>
      </c>
      <c r="AF823">
        <v>8</v>
      </c>
      <c r="AG823" t="s">
        <v>451</v>
      </c>
      <c r="AH823">
        <v>13.6</v>
      </c>
      <c r="AI823" t="s">
        <v>436</v>
      </c>
      <c r="AJ823">
        <v>0</v>
      </c>
      <c r="AK823">
        <v>940541</v>
      </c>
      <c r="AL823" t="s">
        <v>425</v>
      </c>
      <c r="AM823">
        <v>69306</v>
      </c>
      <c r="AN823">
        <v>0</v>
      </c>
      <c r="AO823">
        <v>30</v>
      </c>
      <c r="AP823" t="s">
        <v>403</v>
      </c>
      <c r="AQ823" s="2">
        <v>27579</v>
      </c>
    </row>
    <row r="824" spans="1:43" x14ac:dyDescent="0.25">
      <c r="A824" t="s">
        <v>2203</v>
      </c>
      <c r="B824" t="s">
        <v>148</v>
      </c>
      <c r="C824" t="s">
        <v>428</v>
      </c>
      <c r="D824" t="s">
        <v>333</v>
      </c>
      <c r="E824" t="s">
        <v>453</v>
      </c>
      <c r="F824" t="s">
        <v>419</v>
      </c>
      <c r="G824" t="s">
        <v>430</v>
      </c>
      <c r="H824" t="s">
        <v>473</v>
      </c>
      <c r="I824" t="s">
        <v>410</v>
      </c>
      <c r="J824" s="1">
        <v>45019</v>
      </c>
      <c r="K824" s="1">
        <v>45058</v>
      </c>
      <c r="L824">
        <v>39</v>
      </c>
      <c r="M824" s="2">
        <v>244845</v>
      </c>
      <c r="N824" s="2">
        <v>262887</v>
      </c>
      <c r="O824" s="2">
        <v>18042</v>
      </c>
      <c r="P824">
        <v>2</v>
      </c>
      <c r="Q824">
        <v>743.6</v>
      </c>
      <c r="R824">
        <v>47</v>
      </c>
      <c r="S824" t="s">
        <v>393</v>
      </c>
      <c r="T824" t="s">
        <v>394</v>
      </c>
      <c r="U824" t="s">
        <v>416</v>
      </c>
      <c r="V824">
        <v>67</v>
      </c>
      <c r="W824" t="s">
        <v>1322</v>
      </c>
      <c r="X824">
        <v>20</v>
      </c>
      <c r="Y824" t="s">
        <v>462</v>
      </c>
      <c r="Z824" t="s">
        <v>2204</v>
      </c>
      <c r="AA824">
        <v>13</v>
      </c>
      <c r="AB824">
        <v>22</v>
      </c>
      <c r="AC824">
        <v>11</v>
      </c>
      <c r="AD824" t="s">
        <v>435</v>
      </c>
      <c r="AE824">
        <v>12</v>
      </c>
      <c r="AF824">
        <v>3</v>
      </c>
      <c r="AG824" t="s">
        <v>400</v>
      </c>
      <c r="AH824">
        <v>4.38</v>
      </c>
      <c r="AI824" t="s">
        <v>479</v>
      </c>
      <c r="AJ824">
        <v>0</v>
      </c>
      <c r="AK824">
        <v>63991</v>
      </c>
      <c r="AL824" t="s">
        <v>416</v>
      </c>
      <c r="AM824">
        <v>247771</v>
      </c>
      <c r="AN824">
        <v>12</v>
      </c>
      <c r="AO824">
        <v>30</v>
      </c>
      <c r="AP824" t="s">
        <v>437</v>
      </c>
      <c r="AQ824" s="2">
        <v>18042</v>
      </c>
    </row>
    <row r="825" spans="1:43" x14ac:dyDescent="0.25">
      <c r="A825" t="s">
        <v>2205</v>
      </c>
      <c r="B825" t="s">
        <v>13</v>
      </c>
      <c r="C825" t="s">
        <v>387</v>
      </c>
      <c r="D825" t="s">
        <v>319</v>
      </c>
      <c r="E825" t="s">
        <v>429</v>
      </c>
      <c r="F825" t="s">
        <v>389</v>
      </c>
      <c r="G825" t="s">
        <v>408</v>
      </c>
      <c r="H825" t="s">
        <v>420</v>
      </c>
      <c r="I825" t="s">
        <v>432</v>
      </c>
      <c r="J825" s="1">
        <v>44978</v>
      </c>
      <c r="K825" s="1">
        <v>45033</v>
      </c>
      <c r="L825">
        <v>55</v>
      </c>
      <c r="M825" s="2">
        <v>22308</v>
      </c>
      <c r="N825" s="2">
        <v>141914</v>
      </c>
      <c r="O825" s="2">
        <v>119606</v>
      </c>
      <c r="P825">
        <v>21</v>
      </c>
      <c r="Q825">
        <v>462.7</v>
      </c>
      <c r="R825">
        <v>54</v>
      </c>
      <c r="S825" t="s">
        <v>393</v>
      </c>
      <c r="T825" t="s">
        <v>503</v>
      </c>
      <c r="U825" t="s">
        <v>395</v>
      </c>
      <c r="V825">
        <v>62</v>
      </c>
      <c r="W825" t="s">
        <v>461</v>
      </c>
      <c r="X825">
        <v>30</v>
      </c>
      <c r="Y825" t="s">
        <v>462</v>
      </c>
      <c r="Z825" t="s">
        <v>1146</v>
      </c>
      <c r="AA825">
        <v>21</v>
      </c>
      <c r="AB825">
        <v>84</v>
      </c>
      <c r="AC825">
        <v>45</v>
      </c>
      <c r="AD825" t="s">
        <v>399</v>
      </c>
      <c r="AE825">
        <v>9</v>
      </c>
      <c r="AF825">
        <v>7</v>
      </c>
      <c r="AG825" t="s">
        <v>424</v>
      </c>
      <c r="AH825">
        <v>1.98</v>
      </c>
      <c r="AI825" t="s">
        <v>436</v>
      </c>
      <c r="AJ825">
        <v>83311</v>
      </c>
      <c r="AK825">
        <v>399626</v>
      </c>
      <c r="AL825" t="s">
        <v>425</v>
      </c>
      <c r="AM825">
        <v>37595</v>
      </c>
      <c r="AN825">
        <v>5</v>
      </c>
      <c r="AO825">
        <v>365</v>
      </c>
      <c r="AP825" t="s">
        <v>437</v>
      </c>
      <c r="AQ825" s="2">
        <v>119606</v>
      </c>
    </row>
    <row r="826" spans="1:43" x14ac:dyDescent="0.25">
      <c r="A826" t="s">
        <v>2206</v>
      </c>
      <c r="B826" t="s">
        <v>27</v>
      </c>
      <c r="C826" t="s">
        <v>387</v>
      </c>
      <c r="D826" t="s">
        <v>334</v>
      </c>
      <c r="E826" t="s">
        <v>460</v>
      </c>
      <c r="F826" t="s">
        <v>440</v>
      </c>
      <c r="G826" t="s">
        <v>390</v>
      </c>
      <c r="H826" t="s">
        <v>420</v>
      </c>
      <c r="I826" t="s">
        <v>469</v>
      </c>
      <c r="J826" s="1">
        <v>45033</v>
      </c>
      <c r="K826" s="1">
        <v>45052</v>
      </c>
      <c r="L826">
        <v>19</v>
      </c>
      <c r="M826" s="2">
        <v>405272</v>
      </c>
      <c r="N826" s="2">
        <v>411115</v>
      </c>
      <c r="O826" s="2">
        <v>5843</v>
      </c>
      <c r="P826">
        <v>0</v>
      </c>
      <c r="Q826">
        <v>891.7</v>
      </c>
      <c r="R826">
        <v>3</v>
      </c>
      <c r="S826" t="s">
        <v>394</v>
      </c>
      <c r="T826" t="s">
        <v>503</v>
      </c>
      <c r="U826" t="s">
        <v>412</v>
      </c>
      <c r="V826">
        <v>0</v>
      </c>
      <c r="W826" t="s">
        <v>2207</v>
      </c>
      <c r="X826">
        <v>22</v>
      </c>
      <c r="Y826" t="s">
        <v>442</v>
      </c>
      <c r="Z826" t="s">
        <v>1143</v>
      </c>
      <c r="AA826">
        <v>404</v>
      </c>
      <c r="AB826">
        <v>43</v>
      </c>
      <c r="AC826">
        <v>-2</v>
      </c>
      <c r="AD826" t="s">
        <v>435</v>
      </c>
      <c r="AE826">
        <v>21</v>
      </c>
      <c r="AF826">
        <v>2</v>
      </c>
      <c r="AG826" t="s">
        <v>424</v>
      </c>
      <c r="AH826">
        <v>12.43</v>
      </c>
      <c r="AI826" t="s">
        <v>479</v>
      </c>
      <c r="AJ826">
        <v>0</v>
      </c>
      <c r="AK826">
        <v>668643</v>
      </c>
      <c r="AL826" t="s">
        <v>402</v>
      </c>
      <c r="AM826">
        <v>440546</v>
      </c>
      <c r="AN826">
        <v>1</v>
      </c>
      <c r="AO826">
        <v>90</v>
      </c>
      <c r="AP826" t="s">
        <v>403</v>
      </c>
      <c r="AQ826" s="2">
        <v>5843</v>
      </c>
    </row>
    <row r="827" spans="1:43" x14ac:dyDescent="0.25">
      <c r="A827" t="s">
        <v>2208</v>
      </c>
      <c r="B827" t="s">
        <v>230</v>
      </c>
      <c r="C827" t="s">
        <v>439</v>
      </c>
      <c r="D827" t="s">
        <v>315</v>
      </c>
      <c r="E827" t="s">
        <v>453</v>
      </c>
      <c r="F827" t="s">
        <v>419</v>
      </c>
      <c r="G827" t="s">
        <v>390</v>
      </c>
      <c r="H827" t="s">
        <v>447</v>
      </c>
      <c r="I827" t="s">
        <v>432</v>
      </c>
      <c r="J827" s="1">
        <v>45531</v>
      </c>
      <c r="K827" s="1">
        <v>45570</v>
      </c>
      <c r="L827">
        <v>39</v>
      </c>
      <c r="M827" s="2">
        <v>180211</v>
      </c>
      <c r="N827" s="2">
        <v>215706</v>
      </c>
      <c r="O827" s="2">
        <v>35495</v>
      </c>
      <c r="P827">
        <v>19</v>
      </c>
      <c r="Q827">
        <v>407.1</v>
      </c>
      <c r="R827">
        <v>69</v>
      </c>
      <c r="S827" t="s">
        <v>411</v>
      </c>
      <c r="T827" t="s">
        <v>503</v>
      </c>
      <c r="U827" t="s">
        <v>395</v>
      </c>
      <c r="V827">
        <v>0</v>
      </c>
      <c r="W827" t="s">
        <v>1771</v>
      </c>
      <c r="X827">
        <v>10</v>
      </c>
      <c r="Y827" t="s">
        <v>397</v>
      </c>
      <c r="Z827" t="s">
        <v>2209</v>
      </c>
      <c r="AA827">
        <v>320</v>
      </c>
      <c r="AB827">
        <v>103</v>
      </c>
      <c r="AC827">
        <v>74</v>
      </c>
      <c r="AD827" t="s">
        <v>399</v>
      </c>
      <c r="AE827">
        <v>14</v>
      </c>
      <c r="AF827">
        <v>3</v>
      </c>
      <c r="AG827" t="s">
        <v>400</v>
      </c>
      <c r="AH827">
        <v>17.559999999999999</v>
      </c>
      <c r="AI827" t="s">
        <v>458</v>
      </c>
      <c r="AJ827">
        <v>0</v>
      </c>
      <c r="AK827">
        <v>386509</v>
      </c>
      <c r="AL827" t="s">
        <v>402</v>
      </c>
      <c r="AM827">
        <v>196212</v>
      </c>
      <c r="AN827">
        <v>10</v>
      </c>
      <c r="AO827">
        <v>180</v>
      </c>
      <c r="AP827" t="s">
        <v>426</v>
      </c>
      <c r="AQ827" s="2">
        <v>35495</v>
      </c>
    </row>
    <row r="828" spans="1:43" x14ac:dyDescent="0.25">
      <c r="A828" t="s">
        <v>2210</v>
      </c>
      <c r="B828" t="s">
        <v>25</v>
      </c>
      <c r="C828" t="s">
        <v>468</v>
      </c>
      <c r="D828" t="s">
        <v>332</v>
      </c>
      <c r="E828" t="s">
        <v>460</v>
      </c>
      <c r="F828" t="s">
        <v>440</v>
      </c>
      <c r="G828" t="s">
        <v>430</v>
      </c>
      <c r="H828" t="s">
        <v>420</v>
      </c>
      <c r="I828" t="s">
        <v>492</v>
      </c>
      <c r="J828" s="1">
        <v>45305</v>
      </c>
      <c r="K828" s="1">
        <v>45331</v>
      </c>
      <c r="L828">
        <v>26</v>
      </c>
      <c r="M828" s="2">
        <v>38820</v>
      </c>
      <c r="N828" s="2">
        <v>131932</v>
      </c>
      <c r="O828" s="2">
        <v>93112</v>
      </c>
      <c r="P828">
        <v>21</v>
      </c>
      <c r="Q828">
        <v>509.1</v>
      </c>
      <c r="R828">
        <v>13</v>
      </c>
      <c r="S828" t="s">
        <v>394</v>
      </c>
      <c r="T828" t="s">
        <v>503</v>
      </c>
      <c r="U828" t="s">
        <v>412</v>
      </c>
      <c r="V828">
        <v>0</v>
      </c>
      <c r="W828" t="s">
        <v>2211</v>
      </c>
      <c r="X828">
        <v>27</v>
      </c>
      <c r="Y828" t="s">
        <v>462</v>
      </c>
      <c r="Z828" t="s">
        <v>664</v>
      </c>
      <c r="AA828">
        <v>231</v>
      </c>
      <c r="AB828">
        <v>72</v>
      </c>
      <c r="AC828">
        <v>13</v>
      </c>
      <c r="AD828" t="s">
        <v>457</v>
      </c>
      <c r="AE828">
        <v>16</v>
      </c>
      <c r="AF828">
        <v>4</v>
      </c>
      <c r="AG828" t="s">
        <v>424</v>
      </c>
      <c r="AH828">
        <v>5.89</v>
      </c>
      <c r="AI828" t="s">
        <v>401</v>
      </c>
      <c r="AJ828">
        <v>0</v>
      </c>
      <c r="AK828">
        <v>217231</v>
      </c>
      <c r="AL828" t="s">
        <v>416</v>
      </c>
      <c r="AM828">
        <v>66118</v>
      </c>
      <c r="AN828">
        <v>12</v>
      </c>
      <c r="AO828">
        <v>30</v>
      </c>
      <c r="AP828" t="s">
        <v>403</v>
      </c>
      <c r="AQ828" s="2">
        <v>93112</v>
      </c>
    </row>
    <row r="829" spans="1:43" x14ac:dyDescent="0.25">
      <c r="A829" t="s">
        <v>2212</v>
      </c>
      <c r="B829" t="s">
        <v>94</v>
      </c>
      <c r="C829" t="s">
        <v>428</v>
      </c>
      <c r="D829" t="s">
        <v>326</v>
      </c>
      <c r="E829" t="s">
        <v>388</v>
      </c>
      <c r="F829" t="s">
        <v>440</v>
      </c>
      <c r="G829" t="s">
        <v>408</v>
      </c>
      <c r="H829" t="s">
        <v>420</v>
      </c>
      <c r="I829" t="s">
        <v>492</v>
      </c>
      <c r="J829" s="1">
        <v>45634</v>
      </c>
      <c r="K829" s="1">
        <v>45675</v>
      </c>
      <c r="L829">
        <v>41</v>
      </c>
      <c r="M829" s="2">
        <v>362438</v>
      </c>
      <c r="N829" s="2">
        <v>395813</v>
      </c>
      <c r="O829" s="2">
        <v>33375</v>
      </c>
      <c r="P829">
        <v>0</v>
      </c>
      <c r="Q829">
        <v>453.7</v>
      </c>
      <c r="R829">
        <v>8</v>
      </c>
      <c r="S829" t="s">
        <v>394</v>
      </c>
      <c r="T829" t="s">
        <v>393</v>
      </c>
      <c r="U829" t="s">
        <v>395</v>
      </c>
      <c r="V829">
        <v>54</v>
      </c>
      <c r="W829" t="s">
        <v>1954</v>
      </c>
      <c r="X829">
        <v>26</v>
      </c>
      <c r="Y829" t="s">
        <v>462</v>
      </c>
      <c r="Z829" t="s">
        <v>1912</v>
      </c>
      <c r="AA829">
        <v>285</v>
      </c>
      <c r="AB829">
        <v>44</v>
      </c>
      <c r="AC829">
        <v>34</v>
      </c>
      <c r="AD829" t="s">
        <v>435</v>
      </c>
      <c r="AE829">
        <v>2</v>
      </c>
      <c r="AF829">
        <v>2</v>
      </c>
      <c r="AG829" t="s">
        <v>400</v>
      </c>
      <c r="AH829">
        <v>0.35</v>
      </c>
      <c r="AI829" t="s">
        <v>479</v>
      </c>
      <c r="AJ829">
        <v>71032</v>
      </c>
      <c r="AK829">
        <v>991632</v>
      </c>
      <c r="AL829" t="s">
        <v>402</v>
      </c>
      <c r="AM829">
        <v>402932</v>
      </c>
      <c r="AN829">
        <v>10</v>
      </c>
      <c r="AO829">
        <v>365</v>
      </c>
      <c r="AP829" t="s">
        <v>417</v>
      </c>
      <c r="AQ829" s="2">
        <v>33375</v>
      </c>
    </row>
    <row r="830" spans="1:43" x14ac:dyDescent="0.25">
      <c r="A830" t="s">
        <v>2213</v>
      </c>
      <c r="B830" t="s">
        <v>189</v>
      </c>
      <c r="C830" t="s">
        <v>387</v>
      </c>
      <c r="D830" t="s">
        <v>336</v>
      </c>
      <c r="E830" t="s">
        <v>406</v>
      </c>
      <c r="F830" t="s">
        <v>440</v>
      </c>
      <c r="G830" t="s">
        <v>430</v>
      </c>
      <c r="H830" t="s">
        <v>391</v>
      </c>
      <c r="I830" t="s">
        <v>432</v>
      </c>
      <c r="J830" s="1">
        <v>45574</v>
      </c>
      <c r="K830" s="1">
        <v>45612</v>
      </c>
      <c r="L830">
        <v>38</v>
      </c>
      <c r="M830" s="2">
        <v>281122</v>
      </c>
      <c r="N830" s="2">
        <v>354534</v>
      </c>
      <c r="O830" s="2">
        <v>73412</v>
      </c>
      <c r="P830">
        <v>4</v>
      </c>
      <c r="Q830">
        <v>418.5</v>
      </c>
      <c r="R830">
        <v>75</v>
      </c>
      <c r="S830" t="s">
        <v>411</v>
      </c>
      <c r="T830" t="s">
        <v>393</v>
      </c>
      <c r="U830" t="s">
        <v>416</v>
      </c>
      <c r="V830">
        <v>49</v>
      </c>
      <c r="W830" t="s">
        <v>2214</v>
      </c>
      <c r="X830">
        <v>45</v>
      </c>
      <c r="Y830" t="s">
        <v>442</v>
      </c>
      <c r="Z830" t="s">
        <v>1637</v>
      </c>
      <c r="AA830">
        <v>198</v>
      </c>
      <c r="AB830">
        <v>100</v>
      </c>
      <c r="AC830">
        <v>14</v>
      </c>
      <c r="AD830" t="s">
        <v>444</v>
      </c>
      <c r="AE830">
        <v>12</v>
      </c>
      <c r="AF830">
        <v>1</v>
      </c>
      <c r="AG830" t="s">
        <v>400</v>
      </c>
      <c r="AH830">
        <v>7.03</v>
      </c>
      <c r="AI830" t="s">
        <v>458</v>
      </c>
      <c r="AJ830">
        <v>73515</v>
      </c>
      <c r="AK830">
        <v>405149</v>
      </c>
      <c r="AL830" t="s">
        <v>425</v>
      </c>
      <c r="AM830">
        <v>324506</v>
      </c>
      <c r="AN830">
        <v>4</v>
      </c>
      <c r="AO830">
        <v>365</v>
      </c>
      <c r="AP830" t="s">
        <v>445</v>
      </c>
      <c r="AQ830" s="2">
        <v>73412</v>
      </c>
    </row>
    <row r="831" spans="1:43" x14ac:dyDescent="0.25">
      <c r="A831" t="s">
        <v>2215</v>
      </c>
      <c r="B831" t="s">
        <v>207</v>
      </c>
      <c r="C831" t="s">
        <v>481</v>
      </c>
      <c r="D831" t="s">
        <v>335</v>
      </c>
      <c r="E831" t="s">
        <v>453</v>
      </c>
      <c r="F831" t="s">
        <v>440</v>
      </c>
      <c r="G831" t="s">
        <v>390</v>
      </c>
      <c r="H831" t="s">
        <v>391</v>
      </c>
      <c r="I831" t="s">
        <v>432</v>
      </c>
      <c r="J831" s="1">
        <v>45702</v>
      </c>
      <c r="K831" s="1">
        <v>45727</v>
      </c>
      <c r="L831">
        <v>25</v>
      </c>
      <c r="M831" s="2">
        <v>451075</v>
      </c>
      <c r="N831" s="2">
        <v>444109</v>
      </c>
      <c r="O831" s="2">
        <v>-6966</v>
      </c>
      <c r="P831">
        <v>12</v>
      </c>
      <c r="Q831">
        <v>357.3</v>
      </c>
      <c r="R831">
        <v>63</v>
      </c>
      <c r="S831" t="s">
        <v>411</v>
      </c>
      <c r="T831" t="s">
        <v>411</v>
      </c>
      <c r="U831" t="s">
        <v>395</v>
      </c>
      <c r="V831">
        <v>41</v>
      </c>
      <c r="W831" t="s">
        <v>1645</v>
      </c>
      <c r="X831">
        <v>14</v>
      </c>
      <c r="Y831" t="s">
        <v>422</v>
      </c>
      <c r="Z831" t="s">
        <v>2216</v>
      </c>
      <c r="AA831">
        <v>223</v>
      </c>
      <c r="AB831">
        <v>16</v>
      </c>
      <c r="AC831">
        <v>24</v>
      </c>
      <c r="AD831" t="s">
        <v>457</v>
      </c>
      <c r="AE831">
        <v>12</v>
      </c>
      <c r="AF831">
        <v>1</v>
      </c>
      <c r="AG831" t="s">
        <v>424</v>
      </c>
      <c r="AH831">
        <v>8.25</v>
      </c>
      <c r="AI831" t="s">
        <v>436</v>
      </c>
      <c r="AJ831">
        <v>0</v>
      </c>
      <c r="AK831">
        <v>444595</v>
      </c>
      <c r="AL831" t="s">
        <v>416</v>
      </c>
      <c r="AM831">
        <v>479135</v>
      </c>
      <c r="AN831">
        <v>4</v>
      </c>
      <c r="AO831">
        <v>365</v>
      </c>
      <c r="AP831" t="s">
        <v>417</v>
      </c>
      <c r="AQ831" s="2">
        <v>-6966</v>
      </c>
    </row>
    <row r="832" spans="1:43" x14ac:dyDescent="0.25">
      <c r="A832" t="s">
        <v>2217</v>
      </c>
      <c r="B832" t="s">
        <v>78</v>
      </c>
      <c r="C832" t="s">
        <v>481</v>
      </c>
      <c r="D832" t="s">
        <v>334</v>
      </c>
      <c r="E832" t="s">
        <v>406</v>
      </c>
      <c r="F832" t="s">
        <v>407</v>
      </c>
      <c r="G832" t="s">
        <v>454</v>
      </c>
      <c r="H832" t="s">
        <v>447</v>
      </c>
      <c r="I832" t="s">
        <v>392</v>
      </c>
      <c r="J832" s="1">
        <v>44928</v>
      </c>
      <c r="K832" s="1">
        <v>44944</v>
      </c>
      <c r="L832">
        <v>16</v>
      </c>
      <c r="M832" s="2">
        <v>477797</v>
      </c>
      <c r="N832" s="2">
        <v>458333</v>
      </c>
      <c r="O832" s="2">
        <v>-19464</v>
      </c>
      <c r="P832">
        <v>14</v>
      </c>
      <c r="Q832">
        <v>704.8</v>
      </c>
      <c r="R832">
        <v>54</v>
      </c>
      <c r="S832" t="s">
        <v>393</v>
      </c>
      <c r="T832" t="s">
        <v>393</v>
      </c>
      <c r="U832" t="s">
        <v>412</v>
      </c>
      <c r="V832">
        <v>0</v>
      </c>
      <c r="W832" t="s">
        <v>2218</v>
      </c>
      <c r="X832">
        <v>42</v>
      </c>
      <c r="Y832" t="s">
        <v>422</v>
      </c>
      <c r="Z832" t="s">
        <v>680</v>
      </c>
      <c r="AA832">
        <v>29</v>
      </c>
      <c r="AB832">
        <v>49</v>
      </c>
      <c r="AC832">
        <v>79</v>
      </c>
      <c r="AD832" t="s">
        <v>399</v>
      </c>
      <c r="AE832">
        <v>19</v>
      </c>
      <c r="AF832">
        <v>8</v>
      </c>
      <c r="AG832" t="s">
        <v>400</v>
      </c>
      <c r="AH832">
        <v>14.93</v>
      </c>
      <c r="AI832" t="s">
        <v>479</v>
      </c>
      <c r="AJ832">
        <v>0</v>
      </c>
      <c r="AK832">
        <v>448641</v>
      </c>
      <c r="AL832" t="s">
        <v>416</v>
      </c>
      <c r="AM832">
        <v>465057</v>
      </c>
      <c r="AN832">
        <v>6</v>
      </c>
      <c r="AO832">
        <v>30</v>
      </c>
      <c r="AP832" t="s">
        <v>426</v>
      </c>
      <c r="AQ832" s="2">
        <v>-19464</v>
      </c>
    </row>
    <row r="833" spans="1:43" x14ac:dyDescent="0.25">
      <c r="A833" t="s">
        <v>2219</v>
      </c>
      <c r="B833" t="s">
        <v>295</v>
      </c>
      <c r="C833" t="s">
        <v>428</v>
      </c>
      <c r="D833" t="s">
        <v>315</v>
      </c>
      <c r="E833" t="s">
        <v>406</v>
      </c>
      <c r="F833" t="s">
        <v>440</v>
      </c>
      <c r="G833" t="s">
        <v>408</v>
      </c>
      <c r="H833" t="s">
        <v>447</v>
      </c>
      <c r="I833" t="s">
        <v>469</v>
      </c>
      <c r="J833" s="1">
        <v>45341</v>
      </c>
      <c r="K833" s="1">
        <v>45345</v>
      </c>
      <c r="L833">
        <v>4</v>
      </c>
      <c r="M833" s="2">
        <v>199079</v>
      </c>
      <c r="N833" s="2">
        <v>261664</v>
      </c>
      <c r="O833" s="2">
        <v>62585</v>
      </c>
      <c r="P833">
        <v>12</v>
      </c>
      <c r="Q833">
        <v>440.7</v>
      </c>
      <c r="R833">
        <v>45</v>
      </c>
      <c r="S833" t="s">
        <v>393</v>
      </c>
      <c r="T833" t="s">
        <v>393</v>
      </c>
      <c r="U833" t="s">
        <v>395</v>
      </c>
      <c r="V833">
        <v>74</v>
      </c>
      <c r="W833" t="s">
        <v>2220</v>
      </c>
      <c r="X833">
        <v>12</v>
      </c>
      <c r="Y833" t="s">
        <v>462</v>
      </c>
      <c r="Z833" t="s">
        <v>590</v>
      </c>
      <c r="AA833">
        <v>164</v>
      </c>
      <c r="AB833">
        <v>56</v>
      </c>
      <c r="AC833">
        <v>23</v>
      </c>
      <c r="AD833" t="s">
        <v>444</v>
      </c>
      <c r="AE833">
        <v>9</v>
      </c>
      <c r="AF833">
        <v>3</v>
      </c>
      <c r="AG833" t="s">
        <v>424</v>
      </c>
      <c r="AH833">
        <v>6.79</v>
      </c>
      <c r="AI833" t="s">
        <v>479</v>
      </c>
      <c r="AJ833">
        <v>0</v>
      </c>
      <c r="AK833">
        <v>752850</v>
      </c>
      <c r="AL833" t="s">
        <v>416</v>
      </c>
      <c r="AM833">
        <v>195975</v>
      </c>
      <c r="AN833">
        <v>4</v>
      </c>
      <c r="AO833">
        <v>30</v>
      </c>
      <c r="AP833" t="s">
        <v>426</v>
      </c>
      <c r="AQ833" s="2">
        <v>62585</v>
      </c>
    </row>
    <row r="834" spans="1:43" x14ac:dyDescent="0.25">
      <c r="A834" t="s">
        <v>2221</v>
      </c>
      <c r="B834" t="s">
        <v>279</v>
      </c>
      <c r="C834" t="s">
        <v>468</v>
      </c>
      <c r="D834" t="s">
        <v>340</v>
      </c>
      <c r="E834" t="s">
        <v>429</v>
      </c>
      <c r="F834" t="s">
        <v>389</v>
      </c>
      <c r="G834" t="s">
        <v>430</v>
      </c>
      <c r="H834" t="s">
        <v>420</v>
      </c>
      <c r="I834" t="s">
        <v>410</v>
      </c>
      <c r="J834" s="1">
        <v>45108</v>
      </c>
      <c r="K834" s="1">
        <v>45154</v>
      </c>
      <c r="L834">
        <v>46</v>
      </c>
      <c r="M834" s="2">
        <v>25672</v>
      </c>
      <c r="N834" s="2">
        <v>97408</v>
      </c>
      <c r="O834" s="2">
        <v>71736</v>
      </c>
      <c r="P834">
        <v>2</v>
      </c>
      <c r="Q834">
        <v>749.7</v>
      </c>
      <c r="R834">
        <v>99</v>
      </c>
      <c r="S834" t="s">
        <v>411</v>
      </c>
      <c r="T834" t="s">
        <v>393</v>
      </c>
      <c r="U834" t="s">
        <v>395</v>
      </c>
      <c r="V834">
        <v>92</v>
      </c>
      <c r="W834" t="s">
        <v>1506</v>
      </c>
      <c r="X834">
        <v>28</v>
      </c>
      <c r="Y834" t="s">
        <v>397</v>
      </c>
      <c r="Z834" t="s">
        <v>450</v>
      </c>
      <c r="AA834">
        <v>250</v>
      </c>
      <c r="AB834">
        <v>116</v>
      </c>
      <c r="AC834">
        <v>64</v>
      </c>
      <c r="AD834" t="s">
        <v>444</v>
      </c>
      <c r="AE834">
        <v>16</v>
      </c>
      <c r="AF834">
        <v>2</v>
      </c>
      <c r="AG834" t="s">
        <v>400</v>
      </c>
      <c r="AH834">
        <v>1.2</v>
      </c>
      <c r="AI834" t="s">
        <v>436</v>
      </c>
      <c r="AJ834">
        <v>0</v>
      </c>
      <c r="AK834">
        <v>401619</v>
      </c>
      <c r="AL834" t="s">
        <v>402</v>
      </c>
      <c r="AM834">
        <v>15144</v>
      </c>
      <c r="AN834">
        <v>8</v>
      </c>
      <c r="AO834">
        <v>180</v>
      </c>
      <c r="AP834" t="s">
        <v>426</v>
      </c>
      <c r="AQ834" s="2">
        <v>71736</v>
      </c>
    </row>
    <row r="835" spans="1:43" x14ac:dyDescent="0.25">
      <c r="A835" t="s">
        <v>2222</v>
      </c>
      <c r="B835" t="s">
        <v>111</v>
      </c>
      <c r="C835" t="s">
        <v>468</v>
      </c>
      <c r="D835" t="s">
        <v>325</v>
      </c>
      <c r="E835" t="s">
        <v>496</v>
      </c>
      <c r="F835" t="s">
        <v>440</v>
      </c>
      <c r="G835" t="s">
        <v>408</v>
      </c>
      <c r="H835" t="s">
        <v>473</v>
      </c>
      <c r="I835" t="s">
        <v>432</v>
      </c>
      <c r="J835" s="1">
        <v>45004</v>
      </c>
      <c r="K835" s="1">
        <v>45033</v>
      </c>
      <c r="L835">
        <v>29</v>
      </c>
      <c r="M835" s="2">
        <v>337345</v>
      </c>
      <c r="N835" s="2">
        <v>306849</v>
      </c>
      <c r="O835" s="2">
        <v>-30496</v>
      </c>
      <c r="P835">
        <v>4</v>
      </c>
      <c r="Q835">
        <v>173.2</v>
      </c>
      <c r="R835">
        <v>31</v>
      </c>
      <c r="S835" t="s">
        <v>393</v>
      </c>
      <c r="T835" t="s">
        <v>394</v>
      </c>
      <c r="U835" t="s">
        <v>416</v>
      </c>
      <c r="V835">
        <v>94</v>
      </c>
      <c r="W835" t="s">
        <v>2018</v>
      </c>
      <c r="X835">
        <v>13</v>
      </c>
      <c r="Y835" t="s">
        <v>449</v>
      </c>
      <c r="Z835" t="s">
        <v>1603</v>
      </c>
      <c r="AA835">
        <v>-3</v>
      </c>
      <c r="AB835">
        <v>59</v>
      </c>
      <c r="AC835">
        <v>61</v>
      </c>
      <c r="AD835" t="s">
        <v>435</v>
      </c>
      <c r="AE835">
        <v>2</v>
      </c>
      <c r="AF835">
        <v>2</v>
      </c>
      <c r="AG835" t="s">
        <v>400</v>
      </c>
      <c r="AH835">
        <v>11.01</v>
      </c>
      <c r="AI835" t="s">
        <v>401</v>
      </c>
      <c r="AJ835">
        <v>0</v>
      </c>
      <c r="AK835">
        <v>82287</v>
      </c>
      <c r="AL835" t="s">
        <v>425</v>
      </c>
      <c r="AM835">
        <v>367608</v>
      </c>
      <c r="AN835">
        <v>3</v>
      </c>
      <c r="AO835">
        <v>365</v>
      </c>
      <c r="AP835" t="s">
        <v>445</v>
      </c>
      <c r="AQ835" s="2">
        <v>-30496</v>
      </c>
    </row>
    <row r="836" spans="1:43" x14ac:dyDescent="0.25">
      <c r="A836" t="s">
        <v>2223</v>
      </c>
      <c r="B836" t="s">
        <v>144</v>
      </c>
      <c r="C836" t="s">
        <v>439</v>
      </c>
      <c r="D836" t="s">
        <v>339</v>
      </c>
      <c r="E836" t="s">
        <v>453</v>
      </c>
      <c r="F836" t="s">
        <v>419</v>
      </c>
      <c r="G836" t="s">
        <v>408</v>
      </c>
      <c r="H836" t="s">
        <v>447</v>
      </c>
      <c r="I836" t="s">
        <v>432</v>
      </c>
      <c r="J836" s="1">
        <v>45554</v>
      </c>
      <c r="K836" s="1">
        <v>45608</v>
      </c>
      <c r="L836">
        <v>54</v>
      </c>
      <c r="M836" s="2">
        <v>355547</v>
      </c>
      <c r="N836" s="2">
        <v>337475</v>
      </c>
      <c r="O836" s="2">
        <v>-18072</v>
      </c>
      <c r="P836">
        <v>21</v>
      </c>
      <c r="Q836">
        <v>31.7</v>
      </c>
      <c r="R836">
        <v>11</v>
      </c>
      <c r="S836" t="s">
        <v>394</v>
      </c>
      <c r="T836" t="s">
        <v>411</v>
      </c>
      <c r="U836" t="s">
        <v>395</v>
      </c>
      <c r="V836">
        <v>60</v>
      </c>
      <c r="W836" t="s">
        <v>2045</v>
      </c>
      <c r="X836">
        <v>4</v>
      </c>
      <c r="Y836" t="s">
        <v>462</v>
      </c>
      <c r="Z836" t="s">
        <v>1547</v>
      </c>
      <c r="AA836">
        <v>193</v>
      </c>
      <c r="AB836">
        <v>90</v>
      </c>
      <c r="AC836">
        <v>42</v>
      </c>
      <c r="AD836" t="s">
        <v>399</v>
      </c>
      <c r="AE836">
        <v>14</v>
      </c>
      <c r="AF836">
        <v>2</v>
      </c>
      <c r="AG836" t="s">
        <v>451</v>
      </c>
      <c r="AH836">
        <v>7.92</v>
      </c>
      <c r="AI836" t="s">
        <v>479</v>
      </c>
      <c r="AJ836">
        <v>50726</v>
      </c>
      <c r="AK836">
        <v>237420</v>
      </c>
      <c r="AL836" t="s">
        <v>402</v>
      </c>
      <c r="AM836">
        <v>360656</v>
      </c>
      <c r="AN836">
        <v>1</v>
      </c>
      <c r="AO836">
        <v>365</v>
      </c>
      <c r="AP836" t="s">
        <v>426</v>
      </c>
      <c r="AQ836" s="2">
        <v>-18072</v>
      </c>
    </row>
    <row r="837" spans="1:43" x14ac:dyDescent="0.25">
      <c r="A837" t="s">
        <v>2224</v>
      </c>
      <c r="B837" t="s">
        <v>107</v>
      </c>
      <c r="C837" t="s">
        <v>387</v>
      </c>
      <c r="D837" t="s">
        <v>337</v>
      </c>
      <c r="E837" t="s">
        <v>388</v>
      </c>
      <c r="F837" t="s">
        <v>389</v>
      </c>
      <c r="G837" t="s">
        <v>430</v>
      </c>
      <c r="H837" t="s">
        <v>391</v>
      </c>
      <c r="I837" t="s">
        <v>469</v>
      </c>
      <c r="J837" s="1">
        <v>45152</v>
      </c>
      <c r="K837" s="1">
        <v>45170</v>
      </c>
      <c r="L837">
        <v>18</v>
      </c>
      <c r="M837" s="2">
        <v>344746</v>
      </c>
      <c r="N837" s="2">
        <v>403511</v>
      </c>
      <c r="O837" s="2">
        <v>58765</v>
      </c>
      <c r="P837">
        <v>2</v>
      </c>
      <c r="Q837">
        <v>659.9</v>
      </c>
      <c r="R837">
        <v>4</v>
      </c>
      <c r="S837" t="s">
        <v>394</v>
      </c>
      <c r="T837" t="s">
        <v>411</v>
      </c>
      <c r="U837" t="s">
        <v>395</v>
      </c>
      <c r="V837">
        <v>72</v>
      </c>
      <c r="W837" t="s">
        <v>1576</v>
      </c>
      <c r="X837">
        <v>36</v>
      </c>
      <c r="Y837" t="s">
        <v>462</v>
      </c>
      <c r="Z837" t="s">
        <v>692</v>
      </c>
      <c r="AA837">
        <v>314</v>
      </c>
      <c r="AB837">
        <v>35</v>
      </c>
      <c r="AC837">
        <v>74</v>
      </c>
      <c r="AD837" t="s">
        <v>435</v>
      </c>
      <c r="AE837">
        <v>4</v>
      </c>
      <c r="AF837">
        <v>3</v>
      </c>
      <c r="AG837" t="s">
        <v>424</v>
      </c>
      <c r="AH837">
        <v>12.49</v>
      </c>
      <c r="AI837" t="s">
        <v>458</v>
      </c>
      <c r="AJ837">
        <v>0</v>
      </c>
      <c r="AK837">
        <v>412071</v>
      </c>
      <c r="AL837" t="s">
        <v>425</v>
      </c>
      <c r="AM837">
        <v>356446</v>
      </c>
      <c r="AN837">
        <v>10</v>
      </c>
      <c r="AO837">
        <v>90</v>
      </c>
      <c r="AP837" t="s">
        <v>445</v>
      </c>
      <c r="AQ837" s="2">
        <v>58765</v>
      </c>
    </row>
    <row r="838" spans="1:43" x14ac:dyDescent="0.25">
      <c r="A838" t="s">
        <v>2225</v>
      </c>
      <c r="B838" t="s">
        <v>17</v>
      </c>
      <c r="C838" t="s">
        <v>468</v>
      </c>
      <c r="D838" t="s">
        <v>325</v>
      </c>
      <c r="E838" t="s">
        <v>453</v>
      </c>
      <c r="F838" t="s">
        <v>485</v>
      </c>
      <c r="G838" t="s">
        <v>430</v>
      </c>
      <c r="H838" t="s">
        <v>391</v>
      </c>
      <c r="I838" t="s">
        <v>432</v>
      </c>
      <c r="J838" s="1">
        <v>45288</v>
      </c>
      <c r="K838" s="1">
        <v>45337</v>
      </c>
      <c r="L838">
        <v>49</v>
      </c>
      <c r="M838" s="2">
        <v>314497</v>
      </c>
      <c r="N838" s="2">
        <v>303855</v>
      </c>
      <c r="O838" s="2">
        <v>-10642</v>
      </c>
      <c r="P838">
        <v>19</v>
      </c>
      <c r="Q838">
        <v>767.2</v>
      </c>
      <c r="R838">
        <v>32</v>
      </c>
      <c r="S838" t="s">
        <v>393</v>
      </c>
      <c r="T838" t="s">
        <v>503</v>
      </c>
      <c r="U838" t="s">
        <v>395</v>
      </c>
      <c r="V838">
        <v>49</v>
      </c>
      <c r="W838" t="s">
        <v>1379</v>
      </c>
      <c r="X838">
        <v>39</v>
      </c>
      <c r="Y838" t="s">
        <v>462</v>
      </c>
      <c r="Z838" t="s">
        <v>2226</v>
      </c>
      <c r="AA838">
        <v>51</v>
      </c>
      <c r="AB838">
        <v>53</v>
      </c>
      <c r="AC838">
        <v>50</v>
      </c>
      <c r="AD838" t="s">
        <v>435</v>
      </c>
      <c r="AE838">
        <v>19</v>
      </c>
      <c r="AF838">
        <v>3</v>
      </c>
      <c r="AG838" t="s">
        <v>400</v>
      </c>
      <c r="AH838">
        <v>8.49</v>
      </c>
      <c r="AI838" t="s">
        <v>458</v>
      </c>
      <c r="AJ838">
        <v>0</v>
      </c>
      <c r="AK838">
        <v>358955</v>
      </c>
      <c r="AL838" t="s">
        <v>402</v>
      </c>
      <c r="AM838">
        <v>305423</v>
      </c>
      <c r="AN838">
        <v>8</v>
      </c>
      <c r="AO838">
        <v>180</v>
      </c>
      <c r="AP838" t="s">
        <v>417</v>
      </c>
      <c r="AQ838" s="2">
        <v>-10642</v>
      </c>
    </row>
    <row r="839" spans="1:43" x14ac:dyDescent="0.25">
      <c r="A839" t="s">
        <v>2227</v>
      </c>
      <c r="B839" t="s">
        <v>59</v>
      </c>
      <c r="C839" t="s">
        <v>439</v>
      </c>
      <c r="D839" t="s">
        <v>323</v>
      </c>
      <c r="E839" t="s">
        <v>406</v>
      </c>
      <c r="F839" t="s">
        <v>419</v>
      </c>
      <c r="G839" t="s">
        <v>454</v>
      </c>
      <c r="H839" t="s">
        <v>420</v>
      </c>
      <c r="I839" t="s">
        <v>392</v>
      </c>
      <c r="J839" s="1">
        <v>45606</v>
      </c>
      <c r="K839" s="1">
        <v>45637</v>
      </c>
      <c r="L839">
        <v>31</v>
      </c>
      <c r="M839" s="2">
        <v>352753</v>
      </c>
      <c r="N839" s="2">
        <v>343473</v>
      </c>
      <c r="O839" s="2">
        <v>-9280</v>
      </c>
      <c r="P839">
        <v>21</v>
      </c>
      <c r="Q839">
        <v>756.5</v>
      </c>
      <c r="R839">
        <v>52</v>
      </c>
      <c r="S839" t="s">
        <v>393</v>
      </c>
      <c r="T839" t="s">
        <v>503</v>
      </c>
      <c r="U839" t="s">
        <v>395</v>
      </c>
      <c r="V839">
        <v>0</v>
      </c>
      <c r="W839" t="s">
        <v>1508</v>
      </c>
      <c r="X839">
        <v>26</v>
      </c>
      <c r="Y839" t="s">
        <v>397</v>
      </c>
      <c r="Z839" t="s">
        <v>1244</v>
      </c>
      <c r="AA839">
        <v>291</v>
      </c>
      <c r="AB839">
        <v>92</v>
      </c>
      <c r="AC839">
        <v>46</v>
      </c>
      <c r="AD839" t="s">
        <v>435</v>
      </c>
      <c r="AE839">
        <v>4</v>
      </c>
      <c r="AF839">
        <v>4</v>
      </c>
      <c r="AG839" t="s">
        <v>415</v>
      </c>
      <c r="AH839">
        <v>9.7799999999999994</v>
      </c>
      <c r="AI839" t="s">
        <v>436</v>
      </c>
      <c r="AJ839">
        <v>0</v>
      </c>
      <c r="AK839">
        <v>299063</v>
      </c>
      <c r="AL839" t="s">
        <v>416</v>
      </c>
      <c r="AM839">
        <v>360348</v>
      </c>
      <c r="AN839">
        <v>12</v>
      </c>
      <c r="AO839">
        <v>180</v>
      </c>
      <c r="AP839" t="s">
        <v>426</v>
      </c>
      <c r="AQ839" s="2">
        <v>-9280</v>
      </c>
    </row>
    <row r="840" spans="1:43" x14ac:dyDescent="0.25">
      <c r="A840" t="s">
        <v>2228</v>
      </c>
      <c r="B840" t="s">
        <v>74</v>
      </c>
      <c r="C840" t="s">
        <v>405</v>
      </c>
      <c r="D840" t="s">
        <v>335</v>
      </c>
      <c r="E840" t="s">
        <v>429</v>
      </c>
      <c r="F840" t="s">
        <v>407</v>
      </c>
      <c r="G840" t="s">
        <v>454</v>
      </c>
      <c r="H840" t="s">
        <v>473</v>
      </c>
      <c r="I840" t="s">
        <v>410</v>
      </c>
      <c r="J840" s="1">
        <v>44633</v>
      </c>
      <c r="K840" s="1">
        <v>44641</v>
      </c>
      <c r="L840">
        <v>8</v>
      </c>
      <c r="M840" s="2">
        <v>156722</v>
      </c>
      <c r="N840" s="2">
        <v>142991</v>
      </c>
      <c r="O840" s="2">
        <v>-13731</v>
      </c>
      <c r="P840">
        <v>9</v>
      </c>
      <c r="Q840">
        <v>751.9</v>
      </c>
      <c r="R840">
        <v>74</v>
      </c>
      <c r="S840" t="s">
        <v>411</v>
      </c>
      <c r="T840" t="s">
        <v>411</v>
      </c>
      <c r="U840" t="s">
        <v>395</v>
      </c>
      <c r="V840">
        <v>0</v>
      </c>
      <c r="W840" t="s">
        <v>697</v>
      </c>
      <c r="X840">
        <v>42</v>
      </c>
      <c r="Y840" t="s">
        <v>397</v>
      </c>
      <c r="Z840" t="s">
        <v>661</v>
      </c>
      <c r="AA840">
        <v>323</v>
      </c>
      <c r="AB840">
        <v>41</v>
      </c>
      <c r="AC840">
        <v>23</v>
      </c>
      <c r="AD840" t="s">
        <v>435</v>
      </c>
      <c r="AE840">
        <v>2</v>
      </c>
      <c r="AF840">
        <v>6</v>
      </c>
      <c r="AG840" t="s">
        <v>400</v>
      </c>
      <c r="AH840">
        <v>6.9</v>
      </c>
      <c r="AI840" t="s">
        <v>458</v>
      </c>
      <c r="AJ840">
        <v>0</v>
      </c>
      <c r="AK840">
        <v>442407</v>
      </c>
      <c r="AL840" t="s">
        <v>402</v>
      </c>
      <c r="AM840">
        <v>168824</v>
      </c>
      <c r="AN840">
        <v>10</v>
      </c>
      <c r="AO840">
        <v>180</v>
      </c>
      <c r="AP840" t="s">
        <v>417</v>
      </c>
      <c r="AQ840" s="2">
        <v>-13731</v>
      </c>
    </row>
    <row r="841" spans="1:43" x14ac:dyDescent="0.25">
      <c r="A841" t="s">
        <v>2229</v>
      </c>
      <c r="B841" t="s">
        <v>50</v>
      </c>
      <c r="C841" t="s">
        <v>481</v>
      </c>
      <c r="D841" t="s">
        <v>311</v>
      </c>
      <c r="E841" t="s">
        <v>406</v>
      </c>
      <c r="F841" t="s">
        <v>485</v>
      </c>
      <c r="G841" t="s">
        <v>390</v>
      </c>
      <c r="H841" t="s">
        <v>447</v>
      </c>
      <c r="I841" t="s">
        <v>392</v>
      </c>
      <c r="J841" s="1">
        <v>45276</v>
      </c>
      <c r="K841" s="1">
        <v>45324</v>
      </c>
      <c r="L841">
        <v>48</v>
      </c>
      <c r="M841" s="2">
        <v>126912</v>
      </c>
      <c r="N841" s="2">
        <v>191172</v>
      </c>
      <c r="O841" s="2">
        <v>64260</v>
      </c>
      <c r="P841">
        <v>4</v>
      </c>
      <c r="Q841">
        <v>27</v>
      </c>
      <c r="R841">
        <v>33</v>
      </c>
      <c r="S841" t="s">
        <v>393</v>
      </c>
      <c r="T841" t="s">
        <v>394</v>
      </c>
      <c r="U841" t="s">
        <v>395</v>
      </c>
      <c r="V841">
        <v>0</v>
      </c>
      <c r="W841" t="s">
        <v>1402</v>
      </c>
      <c r="X841">
        <v>9</v>
      </c>
      <c r="Y841" t="s">
        <v>422</v>
      </c>
      <c r="Z841" t="s">
        <v>2230</v>
      </c>
      <c r="AA841">
        <v>386</v>
      </c>
      <c r="AB841">
        <v>103</v>
      </c>
      <c r="AC841">
        <v>4</v>
      </c>
      <c r="AD841" t="s">
        <v>399</v>
      </c>
      <c r="AE841">
        <v>2</v>
      </c>
      <c r="AF841">
        <v>2</v>
      </c>
      <c r="AG841" t="s">
        <v>451</v>
      </c>
      <c r="AH841">
        <v>10.97</v>
      </c>
      <c r="AI841" t="s">
        <v>401</v>
      </c>
      <c r="AJ841">
        <v>0</v>
      </c>
      <c r="AK841">
        <v>487797</v>
      </c>
      <c r="AL841" t="s">
        <v>425</v>
      </c>
      <c r="AM841">
        <v>114927</v>
      </c>
      <c r="AN841">
        <v>10</v>
      </c>
      <c r="AO841">
        <v>30</v>
      </c>
      <c r="AP841" t="s">
        <v>403</v>
      </c>
      <c r="AQ841" s="2">
        <v>64260</v>
      </c>
    </row>
    <row r="842" spans="1:43" x14ac:dyDescent="0.25">
      <c r="A842" t="s">
        <v>2231</v>
      </c>
      <c r="B842" t="s">
        <v>165</v>
      </c>
      <c r="C842" t="s">
        <v>468</v>
      </c>
      <c r="D842" t="s">
        <v>327</v>
      </c>
      <c r="E842" t="s">
        <v>388</v>
      </c>
      <c r="F842" t="s">
        <v>419</v>
      </c>
      <c r="G842" t="s">
        <v>408</v>
      </c>
      <c r="H842" t="s">
        <v>447</v>
      </c>
      <c r="I842" t="s">
        <v>432</v>
      </c>
      <c r="J842" s="1">
        <v>44789</v>
      </c>
      <c r="K842" s="1">
        <v>44848</v>
      </c>
      <c r="L842">
        <v>59</v>
      </c>
      <c r="M842" s="2">
        <v>141860</v>
      </c>
      <c r="N842" s="2">
        <v>184756</v>
      </c>
      <c r="O842" s="2">
        <v>42896</v>
      </c>
      <c r="P842">
        <v>2</v>
      </c>
      <c r="Q842">
        <v>454.2</v>
      </c>
      <c r="R842">
        <v>61</v>
      </c>
      <c r="S842" t="s">
        <v>411</v>
      </c>
      <c r="T842" t="s">
        <v>393</v>
      </c>
      <c r="U842" t="s">
        <v>395</v>
      </c>
      <c r="V842">
        <v>100</v>
      </c>
      <c r="W842" t="s">
        <v>470</v>
      </c>
      <c r="X842">
        <v>39</v>
      </c>
      <c r="Y842" t="s">
        <v>422</v>
      </c>
      <c r="Z842" t="s">
        <v>776</v>
      </c>
      <c r="AA842">
        <v>44</v>
      </c>
      <c r="AB842">
        <v>53</v>
      </c>
      <c r="AC842">
        <v>31</v>
      </c>
      <c r="AD842" t="s">
        <v>457</v>
      </c>
      <c r="AE842">
        <v>16</v>
      </c>
      <c r="AF842">
        <v>1</v>
      </c>
      <c r="AG842" t="s">
        <v>400</v>
      </c>
      <c r="AH842">
        <v>3.16</v>
      </c>
      <c r="AI842" t="s">
        <v>479</v>
      </c>
      <c r="AJ842">
        <v>0</v>
      </c>
      <c r="AK842">
        <v>719943</v>
      </c>
      <c r="AL842" t="s">
        <v>416</v>
      </c>
      <c r="AM842">
        <v>181784</v>
      </c>
      <c r="AN842">
        <v>9</v>
      </c>
      <c r="AO842">
        <v>180</v>
      </c>
      <c r="AP842" t="s">
        <v>417</v>
      </c>
      <c r="AQ842" s="2">
        <v>42896</v>
      </c>
    </row>
    <row r="843" spans="1:43" x14ac:dyDescent="0.25">
      <c r="A843" t="s">
        <v>2232</v>
      </c>
      <c r="B843" t="s">
        <v>224</v>
      </c>
      <c r="C843" t="s">
        <v>439</v>
      </c>
      <c r="D843" t="s">
        <v>344</v>
      </c>
      <c r="E843" t="s">
        <v>388</v>
      </c>
      <c r="F843" t="s">
        <v>419</v>
      </c>
      <c r="G843" t="s">
        <v>454</v>
      </c>
      <c r="H843" t="s">
        <v>409</v>
      </c>
      <c r="I843" t="s">
        <v>432</v>
      </c>
      <c r="J843" s="1">
        <v>44739</v>
      </c>
      <c r="K843" s="1">
        <v>44742</v>
      </c>
      <c r="L843">
        <v>3</v>
      </c>
      <c r="M843" s="2">
        <v>306682</v>
      </c>
      <c r="N843" s="2">
        <v>334876</v>
      </c>
      <c r="O843" s="2">
        <v>28194</v>
      </c>
      <c r="P843">
        <v>12</v>
      </c>
      <c r="Q843">
        <v>670.1</v>
      </c>
      <c r="R843">
        <v>6</v>
      </c>
      <c r="S843" t="s">
        <v>394</v>
      </c>
      <c r="T843" t="s">
        <v>503</v>
      </c>
      <c r="U843" t="s">
        <v>395</v>
      </c>
      <c r="V843">
        <v>0</v>
      </c>
      <c r="W843" t="s">
        <v>571</v>
      </c>
      <c r="X843">
        <v>34</v>
      </c>
      <c r="Y843" t="s">
        <v>442</v>
      </c>
      <c r="Z843" t="s">
        <v>2233</v>
      </c>
      <c r="AA843">
        <v>68</v>
      </c>
      <c r="AB843">
        <v>19</v>
      </c>
      <c r="AC843">
        <v>42</v>
      </c>
      <c r="AD843" t="s">
        <v>435</v>
      </c>
      <c r="AE843">
        <v>19</v>
      </c>
      <c r="AF843">
        <v>5</v>
      </c>
      <c r="AG843" t="s">
        <v>400</v>
      </c>
      <c r="AH843">
        <v>7.18</v>
      </c>
      <c r="AI843" t="s">
        <v>436</v>
      </c>
      <c r="AJ843">
        <v>0</v>
      </c>
      <c r="AK843">
        <v>776993</v>
      </c>
      <c r="AL843" t="s">
        <v>416</v>
      </c>
      <c r="AM843">
        <v>352793</v>
      </c>
      <c r="AN843">
        <v>5</v>
      </c>
      <c r="AO843">
        <v>180</v>
      </c>
      <c r="AP843" t="s">
        <v>437</v>
      </c>
      <c r="AQ843" s="2">
        <v>28194</v>
      </c>
    </row>
    <row r="844" spans="1:43" x14ac:dyDescent="0.25">
      <c r="A844" t="s">
        <v>2234</v>
      </c>
      <c r="B844" t="s">
        <v>208</v>
      </c>
      <c r="C844" t="s">
        <v>387</v>
      </c>
      <c r="D844" t="s">
        <v>323</v>
      </c>
      <c r="E844" t="s">
        <v>460</v>
      </c>
      <c r="F844" t="s">
        <v>440</v>
      </c>
      <c r="G844" t="s">
        <v>454</v>
      </c>
      <c r="H844" t="s">
        <v>431</v>
      </c>
      <c r="I844" t="s">
        <v>469</v>
      </c>
      <c r="J844" s="1">
        <v>44956</v>
      </c>
      <c r="K844" s="1">
        <v>44977</v>
      </c>
      <c r="L844">
        <v>21</v>
      </c>
      <c r="M844" s="2">
        <v>301510</v>
      </c>
      <c r="N844" s="2">
        <v>310247</v>
      </c>
      <c r="O844" s="2">
        <v>8737</v>
      </c>
      <c r="P844">
        <v>14</v>
      </c>
      <c r="Q844">
        <v>449.2</v>
      </c>
      <c r="R844">
        <v>49</v>
      </c>
      <c r="S844" t="s">
        <v>393</v>
      </c>
      <c r="T844" t="s">
        <v>394</v>
      </c>
      <c r="U844" t="s">
        <v>412</v>
      </c>
      <c r="V844">
        <v>0</v>
      </c>
      <c r="W844" t="s">
        <v>949</v>
      </c>
      <c r="X844">
        <v>4</v>
      </c>
      <c r="Y844" t="s">
        <v>442</v>
      </c>
      <c r="Z844" t="s">
        <v>2108</v>
      </c>
      <c r="AA844">
        <v>256</v>
      </c>
      <c r="AB844">
        <v>119</v>
      </c>
      <c r="AC844">
        <v>13</v>
      </c>
      <c r="AD844" t="s">
        <v>457</v>
      </c>
      <c r="AE844">
        <v>2</v>
      </c>
      <c r="AF844">
        <v>6</v>
      </c>
      <c r="AG844" t="s">
        <v>451</v>
      </c>
      <c r="AH844">
        <v>14.74</v>
      </c>
      <c r="AI844" t="s">
        <v>479</v>
      </c>
      <c r="AJ844">
        <v>0</v>
      </c>
      <c r="AK844">
        <v>529471</v>
      </c>
      <c r="AL844" t="s">
        <v>402</v>
      </c>
      <c r="AM844">
        <v>330180</v>
      </c>
      <c r="AN844">
        <v>2</v>
      </c>
      <c r="AO844">
        <v>180</v>
      </c>
      <c r="AP844" t="s">
        <v>417</v>
      </c>
      <c r="AQ844" s="2">
        <v>8737</v>
      </c>
    </row>
    <row r="845" spans="1:43" x14ac:dyDescent="0.25">
      <c r="A845" t="s">
        <v>2235</v>
      </c>
      <c r="B845" t="s">
        <v>277</v>
      </c>
      <c r="C845" t="s">
        <v>439</v>
      </c>
      <c r="D845" t="s">
        <v>333</v>
      </c>
      <c r="E845" t="s">
        <v>460</v>
      </c>
      <c r="F845" t="s">
        <v>440</v>
      </c>
      <c r="G845" t="s">
        <v>408</v>
      </c>
      <c r="H845" t="s">
        <v>391</v>
      </c>
      <c r="I845" t="s">
        <v>432</v>
      </c>
      <c r="J845" s="1">
        <v>45136</v>
      </c>
      <c r="K845" s="1">
        <v>45150</v>
      </c>
      <c r="L845">
        <v>14</v>
      </c>
      <c r="M845" s="2">
        <v>124354</v>
      </c>
      <c r="N845" s="2">
        <v>95632</v>
      </c>
      <c r="O845" s="2">
        <v>-28722</v>
      </c>
      <c r="P845">
        <v>19</v>
      </c>
      <c r="Q845">
        <v>634.29999999999995</v>
      </c>
      <c r="R845">
        <v>90</v>
      </c>
      <c r="S845" t="s">
        <v>411</v>
      </c>
      <c r="T845" t="s">
        <v>394</v>
      </c>
      <c r="U845" t="s">
        <v>416</v>
      </c>
      <c r="V845">
        <v>0</v>
      </c>
      <c r="W845" t="s">
        <v>1576</v>
      </c>
      <c r="X845">
        <v>24</v>
      </c>
      <c r="Y845" t="s">
        <v>462</v>
      </c>
      <c r="Z845" t="s">
        <v>835</v>
      </c>
      <c r="AA845">
        <v>54</v>
      </c>
      <c r="AB845">
        <v>92</v>
      </c>
      <c r="AC845">
        <v>55</v>
      </c>
      <c r="AD845" t="s">
        <v>399</v>
      </c>
      <c r="AE845">
        <v>4</v>
      </c>
      <c r="AF845">
        <v>4</v>
      </c>
      <c r="AG845" t="s">
        <v>415</v>
      </c>
      <c r="AH845">
        <v>2.29</v>
      </c>
      <c r="AI845" t="s">
        <v>458</v>
      </c>
      <c r="AJ845">
        <v>0</v>
      </c>
      <c r="AK845">
        <v>169042</v>
      </c>
      <c r="AL845" t="s">
        <v>425</v>
      </c>
      <c r="AM845">
        <v>151800</v>
      </c>
      <c r="AN845">
        <v>10</v>
      </c>
      <c r="AO845">
        <v>365</v>
      </c>
      <c r="AP845" t="s">
        <v>437</v>
      </c>
      <c r="AQ845" s="2">
        <v>-28722</v>
      </c>
    </row>
    <row r="846" spans="1:43" x14ac:dyDescent="0.25">
      <c r="A846" t="s">
        <v>2236</v>
      </c>
      <c r="B846" t="s">
        <v>122</v>
      </c>
      <c r="C846" t="s">
        <v>481</v>
      </c>
      <c r="D846" t="s">
        <v>328</v>
      </c>
      <c r="E846" t="s">
        <v>429</v>
      </c>
      <c r="F846" t="s">
        <v>485</v>
      </c>
      <c r="G846" t="s">
        <v>390</v>
      </c>
      <c r="H846" t="s">
        <v>431</v>
      </c>
      <c r="I846" t="s">
        <v>432</v>
      </c>
      <c r="J846" s="1">
        <v>45856</v>
      </c>
      <c r="K846" s="1">
        <v>45905</v>
      </c>
      <c r="L846">
        <v>49</v>
      </c>
      <c r="M846" s="2">
        <v>463902</v>
      </c>
      <c r="N846" s="2">
        <v>454278</v>
      </c>
      <c r="O846" s="2">
        <v>-9624</v>
      </c>
      <c r="P846">
        <v>7</v>
      </c>
      <c r="Q846">
        <v>514.5</v>
      </c>
      <c r="R846">
        <v>83</v>
      </c>
      <c r="S846" t="s">
        <v>411</v>
      </c>
      <c r="T846" t="s">
        <v>503</v>
      </c>
      <c r="U846" t="s">
        <v>412</v>
      </c>
      <c r="V846">
        <v>63</v>
      </c>
      <c r="W846" t="s">
        <v>1016</v>
      </c>
      <c r="X846">
        <v>24</v>
      </c>
      <c r="Y846" t="s">
        <v>422</v>
      </c>
      <c r="Z846" t="s">
        <v>707</v>
      </c>
      <c r="AA846">
        <v>480</v>
      </c>
      <c r="AB846">
        <v>40</v>
      </c>
      <c r="AC846">
        <v>8</v>
      </c>
      <c r="AD846" t="s">
        <v>457</v>
      </c>
      <c r="AE846">
        <v>21</v>
      </c>
      <c r="AF846">
        <v>4</v>
      </c>
      <c r="AG846" t="s">
        <v>451</v>
      </c>
      <c r="AH846">
        <v>8.7200000000000006</v>
      </c>
      <c r="AI846" t="s">
        <v>458</v>
      </c>
      <c r="AJ846">
        <v>26761</v>
      </c>
      <c r="AK846">
        <v>812732</v>
      </c>
      <c r="AL846" t="s">
        <v>416</v>
      </c>
      <c r="AM846">
        <v>463765</v>
      </c>
      <c r="AN846">
        <v>8</v>
      </c>
      <c r="AO846">
        <v>365</v>
      </c>
      <c r="AP846" t="s">
        <v>403</v>
      </c>
      <c r="AQ846" s="2">
        <v>-9624</v>
      </c>
    </row>
    <row r="847" spans="1:43" x14ac:dyDescent="0.25">
      <c r="A847" t="s">
        <v>2237</v>
      </c>
      <c r="B847" t="s">
        <v>296</v>
      </c>
      <c r="C847" t="s">
        <v>468</v>
      </c>
      <c r="D847" t="s">
        <v>322</v>
      </c>
      <c r="E847" t="s">
        <v>496</v>
      </c>
      <c r="F847" t="s">
        <v>419</v>
      </c>
      <c r="G847" t="s">
        <v>390</v>
      </c>
      <c r="H847" t="s">
        <v>409</v>
      </c>
      <c r="I847" t="s">
        <v>469</v>
      </c>
      <c r="J847" s="1">
        <v>45643</v>
      </c>
      <c r="K847" s="1">
        <v>45681</v>
      </c>
      <c r="L847">
        <v>38</v>
      </c>
      <c r="M847" s="2">
        <v>126230</v>
      </c>
      <c r="N847" s="2">
        <v>204134</v>
      </c>
      <c r="O847" s="2">
        <v>77904</v>
      </c>
      <c r="P847">
        <v>14</v>
      </c>
      <c r="Q847">
        <v>219.1</v>
      </c>
      <c r="R847">
        <v>96</v>
      </c>
      <c r="S847" t="s">
        <v>411</v>
      </c>
      <c r="T847" t="s">
        <v>393</v>
      </c>
      <c r="U847" t="s">
        <v>395</v>
      </c>
      <c r="V847">
        <v>48</v>
      </c>
      <c r="W847" t="s">
        <v>2238</v>
      </c>
      <c r="X847">
        <v>39</v>
      </c>
      <c r="Y847" t="s">
        <v>422</v>
      </c>
      <c r="Z847" t="s">
        <v>745</v>
      </c>
      <c r="AA847">
        <v>73</v>
      </c>
      <c r="AB847">
        <v>82</v>
      </c>
      <c r="AC847">
        <v>52</v>
      </c>
      <c r="AD847" t="s">
        <v>399</v>
      </c>
      <c r="AE847">
        <v>16</v>
      </c>
      <c r="AF847">
        <v>2</v>
      </c>
      <c r="AG847" t="s">
        <v>451</v>
      </c>
      <c r="AH847">
        <v>17.489999999999998</v>
      </c>
      <c r="AI847" t="s">
        <v>458</v>
      </c>
      <c r="AJ847">
        <v>57608</v>
      </c>
      <c r="AK847">
        <v>790079</v>
      </c>
      <c r="AL847" t="s">
        <v>402</v>
      </c>
      <c r="AM847">
        <v>170956</v>
      </c>
      <c r="AN847">
        <v>10</v>
      </c>
      <c r="AO847">
        <v>30</v>
      </c>
      <c r="AP847" t="s">
        <v>437</v>
      </c>
      <c r="AQ847" s="2">
        <v>77904</v>
      </c>
    </row>
    <row r="848" spans="1:43" x14ac:dyDescent="0.25">
      <c r="A848" t="s">
        <v>2239</v>
      </c>
      <c r="B848" t="s">
        <v>119</v>
      </c>
      <c r="C848" t="s">
        <v>428</v>
      </c>
      <c r="D848" t="s">
        <v>327</v>
      </c>
      <c r="E848" t="s">
        <v>429</v>
      </c>
      <c r="F848" t="s">
        <v>407</v>
      </c>
      <c r="G848" t="s">
        <v>408</v>
      </c>
      <c r="H848" t="s">
        <v>473</v>
      </c>
      <c r="I848" t="s">
        <v>392</v>
      </c>
      <c r="J848" s="1">
        <v>45078</v>
      </c>
      <c r="K848" s="1">
        <v>45116</v>
      </c>
      <c r="L848">
        <v>38</v>
      </c>
      <c r="M848" s="2">
        <v>436134</v>
      </c>
      <c r="N848" s="2">
        <v>533906</v>
      </c>
      <c r="O848" s="2">
        <v>97772</v>
      </c>
      <c r="P848">
        <v>4</v>
      </c>
      <c r="Q848">
        <v>869.5</v>
      </c>
      <c r="R848">
        <v>17</v>
      </c>
      <c r="S848" t="s">
        <v>394</v>
      </c>
      <c r="T848" t="s">
        <v>503</v>
      </c>
      <c r="U848" t="s">
        <v>395</v>
      </c>
      <c r="V848">
        <v>67</v>
      </c>
      <c r="W848" t="s">
        <v>2240</v>
      </c>
      <c r="X848">
        <v>14</v>
      </c>
      <c r="Y848" t="s">
        <v>442</v>
      </c>
      <c r="Z848" t="s">
        <v>1704</v>
      </c>
      <c r="AA848">
        <v>81</v>
      </c>
      <c r="AB848">
        <v>49</v>
      </c>
      <c r="AC848">
        <v>31</v>
      </c>
      <c r="AD848" t="s">
        <v>435</v>
      </c>
      <c r="AE848">
        <v>19</v>
      </c>
      <c r="AF848">
        <v>1</v>
      </c>
      <c r="AG848" t="s">
        <v>415</v>
      </c>
      <c r="AH848">
        <v>13.88</v>
      </c>
      <c r="AI848" t="s">
        <v>436</v>
      </c>
      <c r="AJ848">
        <v>0</v>
      </c>
      <c r="AK848">
        <v>561024</v>
      </c>
      <c r="AL848" t="s">
        <v>416</v>
      </c>
      <c r="AM848">
        <v>419013</v>
      </c>
      <c r="AN848">
        <v>0</v>
      </c>
      <c r="AO848">
        <v>180</v>
      </c>
      <c r="AP848" t="s">
        <v>403</v>
      </c>
      <c r="AQ848" s="2">
        <v>97772</v>
      </c>
    </row>
    <row r="849" spans="1:43" x14ac:dyDescent="0.25">
      <c r="A849" t="s">
        <v>2241</v>
      </c>
      <c r="B849" t="s">
        <v>214</v>
      </c>
      <c r="C849" t="s">
        <v>405</v>
      </c>
      <c r="D849" t="s">
        <v>329</v>
      </c>
      <c r="E849" t="s">
        <v>453</v>
      </c>
      <c r="F849" t="s">
        <v>485</v>
      </c>
      <c r="G849" t="s">
        <v>390</v>
      </c>
      <c r="H849" t="s">
        <v>420</v>
      </c>
      <c r="I849" t="s">
        <v>492</v>
      </c>
      <c r="J849" s="1">
        <v>45923</v>
      </c>
      <c r="K849" s="1">
        <v>45960</v>
      </c>
      <c r="L849">
        <v>37</v>
      </c>
      <c r="M849" s="2">
        <v>358299</v>
      </c>
      <c r="N849" s="2">
        <v>435822</v>
      </c>
      <c r="O849" s="2">
        <v>77523</v>
      </c>
      <c r="P849">
        <v>0</v>
      </c>
      <c r="Q849">
        <v>226.4</v>
      </c>
      <c r="R849">
        <v>20</v>
      </c>
      <c r="S849" t="s">
        <v>394</v>
      </c>
      <c r="T849" t="s">
        <v>411</v>
      </c>
      <c r="U849" t="s">
        <v>416</v>
      </c>
      <c r="V849">
        <v>69</v>
      </c>
      <c r="W849" t="s">
        <v>2242</v>
      </c>
      <c r="X849">
        <v>30</v>
      </c>
      <c r="Y849" t="s">
        <v>422</v>
      </c>
      <c r="Z849" t="s">
        <v>1867</v>
      </c>
      <c r="AA849">
        <v>240</v>
      </c>
      <c r="AB849">
        <v>75</v>
      </c>
      <c r="AC849">
        <v>79</v>
      </c>
      <c r="AD849" t="s">
        <v>399</v>
      </c>
      <c r="AE849">
        <v>21</v>
      </c>
      <c r="AF849">
        <v>1</v>
      </c>
      <c r="AG849" t="s">
        <v>424</v>
      </c>
      <c r="AH849">
        <v>15.41</v>
      </c>
      <c r="AI849" t="s">
        <v>401</v>
      </c>
      <c r="AJ849">
        <v>60118</v>
      </c>
      <c r="AK849">
        <v>116441</v>
      </c>
      <c r="AL849" t="s">
        <v>425</v>
      </c>
      <c r="AM849">
        <v>374762</v>
      </c>
      <c r="AN849">
        <v>11</v>
      </c>
      <c r="AO849">
        <v>365</v>
      </c>
      <c r="AP849" t="s">
        <v>403</v>
      </c>
      <c r="AQ849" s="2">
        <v>77523</v>
      </c>
    </row>
    <row r="850" spans="1:43" x14ac:dyDescent="0.25">
      <c r="A850" t="s">
        <v>2243</v>
      </c>
      <c r="B850" t="s">
        <v>14</v>
      </c>
      <c r="C850" t="s">
        <v>405</v>
      </c>
      <c r="D850" t="s">
        <v>315</v>
      </c>
      <c r="E850" t="s">
        <v>453</v>
      </c>
      <c r="F850" t="s">
        <v>407</v>
      </c>
      <c r="G850" t="s">
        <v>408</v>
      </c>
      <c r="H850" t="s">
        <v>420</v>
      </c>
      <c r="I850" t="s">
        <v>469</v>
      </c>
      <c r="J850" s="1">
        <v>45960</v>
      </c>
      <c r="K850" s="1">
        <v>45990</v>
      </c>
      <c r="L850">
        <v>30</v>
      </c>
      <c r="M850" s="2">
        <v>234986</v>
      </c>
      <c r="N850" s="2">
        <v>345873</v>
      </c>
      <c r="O850" s="2">
        <v>110887</v>
      </c>
      <c r="P850">
        <v>16</v>
      </c>
      <c r="Q850">
        <v>187.9</v>
      </c>
      <c r="R850">
        <v>93</v>
      </c>
      <c r="S850" t="s">
        <v>411</v>
      </c>
      <c r="T850" t="s">
        <v>394</v>
      </c>
      <c r="U850" t="s">
        <v>395</v>
      </c>
      <c r="V850">
        <v>94</v>
      </c>
      <c r="W850" t="s">
        <v>2244</v>
      </c>
      <c r="X850">
        <v>41</v>
      </c>
      <c r="Y850" t="s">
        <v>422</v>
      </c>
      <c r="Z850" t="s">
        <v>879</v>
      </c>
      <c r="AA850">
        <v>493</v>
      </c>
      <c r="AB850">
        <v>64</v>
      </c>
      <c r="AC850">
        <v>16</v>
      </c>
      <c r="AD850" t="s">
        <v>435</v>
      </c>
      <c r="AE850">
        <v>14</v>
      </c>
      <c r="AF850">
        <v>5</v>
      </c>
      <c r="AG850" t="s">
        <v>451</v>
      </c>
      <c r="AH850">
        <v>5.19</v>
      </c>
      <c r="AI850" t="s">
        <v>479</v>
      </c>
      <c r="AJ850">
        <v>0</v>
      </c>
      <c r="AK850">
        <v>206660</v>
      </c>
      <c r="AL850" t="s">
        <v>425</v>
      </c>
      <c r="AM850">
        <v>270791</v>
      </c>
      <c r="AN850">
        <v>11</v>
      </c>
      <c r="AO850">
        <v>365</v>
      </c>
      <c r="AP850" t="s">
        <v>437</v>
      </c>
      <c r="AQ850" s="2">
        <v>110887</v>
      </c>
    </row>
    <row r="851" spans="1:43" x14ac:dyDescent="0.25">
      <c r="A851" t="s">
        <v>2245</v>
      </c>
      <c r="B851" t="s">
        <v>184</v>
      </c>
      <c r="C851" t="s">
        <v>405</v>
      </c>
      <c r="D851" t="s">
        <v>322</v>
      </c>
      <c r="E851" t="s">
        <v>460</v>
      </c>
      <c r="F851" t="s">
        <v>485</v>
      </c>
      <c r="G851" t="s">
        <v>390</v>
      </c>
      <c r="H851" t="s">
        <v>391</v>
      </c>
      <c r="I851" t="s">
        <v>410</v>
      </c>
      <c r="J851" s="1">
        <v>45244</v>
      </c>
      <c r="K851" s="1">
        <v>45242</v>
      </c>
      <c r="L851">
        <v>-2</v>
      </c>
      <c r="M851" s="2">
        <v>114427</v>
      </c>
      <c r="N851" s="2">
        <v>110270</v>
      </c>
      <c r="O851" s="2">
        <v>-4157</v>
      </c>
      <c r="P851">
        <v>0</v>
      </c>
      <c r="Q851">
        <v>84.6</v>
      </c>
      <c r="R851">
        <v>43</v>
      </c>
      <c r="S851" t="s">
        <v>393</v>
      </c>
      <c r="T851" t="s">
        <v>411</v>
      </c>
      <c r="U851" t="s">
        <v>416</v>
      </c>
      <c r="V851">
        <v>0</v>
      </c>
      <c r="W851" t="s">
        <v>1218</v>
      </c>
      <c r="X851">
        <v>18</v>
      </c>
      <c r="Y851" t="s">
        <v>397</v>
      </c>
      <c r="Z851" t="s">
        <v>787</v>
      </c>
      <c r="AA851">
        <v>389</v>
      </c>
      <c r="AB851">
        <v>14</v>
      </c>
      <c r="AC851">
        <v>15</v>
      </c>
      <c r="AD851" t="s">
        <v>399</v>
      </c>
      <c r="AE851">
        <v>16</v>
      </c>
      <c r="AF851">
        <v>6</v>
      </c>
      <c r="AG851" t="s">
        <v>400</v>
      </c>
      <c r="AH851">
        <v>6.35</v>
      </c>
      <c r="AI851" t="s">
        <v>479</v>
      </c>
      <c r="AJ851">
        <v>77601</v>
      </c>
      <c r="AK851">
        <v>923039</v>
      </c>
      <c r="AL851" t="s">
        <v>402</v>
      </c>
      <c r="AM851">
        <v>116426</v>
      </c>
      <c r="AN851">
        <v>2</v>
      </c>
      <c r="AO851">
        <v>180</v>
      </c>
      <c r="AP851" t="s">
        <v>426</v>
      </c>
      <c r="AQ851" s="2">
        <v>-4157</v>
      </c>
    </row>
    <row r="852" spans="1:43" x14ac:dyDescent="0.25">
      <c r="A852" t="s">
        <v>2246</v>
      </c>
      <c r="B852" t="s">
        <v>208</v>
      </c>
      <c r="C852" t="s">
        <v>481</v>
      </c>
      <c r="D852" t="s">
        <v>334</v>
      </c>
      <c r="E852" t="s">
        <v>406</v>
      </c>
      <c r="F852" t="s">
        <v>485</v>
      </c>
      <c r="G852" t="s">
        <v>408</v>
      </c>
      <c r="H852" t="s">
        <v>409</v>
      </c>
      <c r="I852" t="s">
        <v>410</v>
      </c>
      <c r="J852" s="1">
        <v>45211</v>
      </c>
      <c r="K852" s="1">
        <v>45213</v>
      </c>
      <c r="L852">
        <v>2</v>
      </c>
      <c r="M852" s="2">
        <v>331160</v>
      </c>
      <c r="N852" s="2">
        <v>396658</v>
      </c>
      <c r="O852" s="2">
        <v>65498</v>
      </c>
      <c r="P852">
        <v>4</v>
      </c>
      <c r="Q852">
        <v>59.7</v>
      </c>
      <c r="R852">
        <v>84</v>
      </c>
      <c r="S852" t="s">
        <v>411</v>
      </c>
      <c r="T852" t="s">
        <v>411</v>
      </c>
      <c r="U852" t="s">
        <v>395</v>
      </c>
      <c r="V852">
        <v>0</v>
      </c>
      <c r="W852" t="s">
        <v>826</v>
      </c>
      <c r="X852">
        <v>1</v>
      </c>
      <c r="Y852" t="s">
        <v>462</v>
      </c>
      <c r="Z852" t="s">
        <v>731</v>
      </c>
      <c r="AA852">
        <v>11</v>
      </c>
      <c r="AB852">
        <v>68</v>
      </c>
      <c r="AC852">
        <v>53</v>
      </c>
      <c r="AD852" t="s">
        <v>399</v>
      </c>
      <c r="AE852">
        <v>9</v>
      </c>
      <c r="AF852">
        <v>2</v>
      </c>
      <c r="AG852" t="s">
        <v>415</v>
      </c>
      <c r="AH852">
        <v>13.49</v>
      </c>
      <c r="AI852" t="s">
        <v>401</v>
      </c>
      <c r="AJ852">
        <v>55157</v>
      </c>
      <c r="AK852">
        <v>784683</v>
      </c>
      <c r="AL852" t="s">
        <v>425</v>
      </c>
      <c r="AM852">
        <v>330517</v>
      </c>
      <c r="AN852">
        <v>0</v>
      </c>
      <c r="AO852">
        <v>30</v>
      </c>
      <c r="AP852" t="s">
        <v>417</v>
      </c>
      <c r="AQ852" s="2">
        <v>65498</v>
      </c>
    </row>
    <row r="853" spans="1:43" x14ac:dyDescent="0.25">
      <c r="A853" t="s">
        <v>2247</v>
      </c>
      <c r="B853" t="s">
        <v>213</v>
      </c>
      <c r="C853" t="s">
        <v>387</v>
      </c>
      <c r="D853" t="s">
        <v>344</v>
      </c>
      <c r="E853" t="s">
        <v>453</v>
      </c>
      <c r="F853" t="s">
        <v>485</v>
      </c>
      <c r="G853" t="s">
        <v>454</v>
      </c>
      <c r="H853" t="s">
        <v>447</v>
      </c>
      <c r="I853" t="s">
        <v>410</v>
      </c>
      <c r="J853" s="1">
        <v>45678</v>
      </c>
      <c r="K853" s="1">
        <v>45721</v>
      </c>
      <c r="L853">
        <v>43</v>
      </c>
      <c r="M853" s="2">
        <v>428093</v>
      </c>
      <c r="N853" s="2">
        <v>536265</v>
      </c>
      <c r="O853" s="2">
        <v>108172</v>
      </c>
      <c r="P853">
        <v>12</v>
      </c>
      <c r="Q853">
        <v>641.4</v>
      </c>
      <c r="R853">
        <v>20</v>
      </c>
      <c r="S853" t="s">
        <v>394</v>
      </c>
      <c r="T853" t="s">
        <v>394</v>
      </c>
      <c r="U853" t="s">
        <v>412</v>
      </c>
      <c r="V853">
        <v>95</v>
      </c>
      <c r="W853" t="s">
        <v>2248</v>
      </c>
      <c r="X853">
        <v>22</v>
      </c>
      <c r="Y853" t="s">
        <v>442</v>
      </c>
      <c r="Z853" t="s">
        <v>1314</v>
      </c>
      <c r="AA853">
        <v>409</v>
      </c>
      <c r="AB853">
        <v>56</v>
      </c>
      <c r="AC853">
        <v>9</v>
      </c>
      <c r="AD853" t="s">
        <v>435</v>
      </c>
      <c r="AE853">
        <v>12</v>
      </c>
      <c r="AF853">
        <v>3</v>
      </c>
      <c r="AG853" t="s">
        <v>400</v>
      </c>
      <c r="AH853">
        <v>9.57</v>
      </c>
      <c r="AI853" t="s">
        <v>479</v>
      </c>
      <c r="AJ853">
        <v>0</v>
      </c>
      <c r="AK853">
        <v>418982</v>
      </c>
      <c r="AL853" t="s">
        <v>402</v>
      </c>
      <c r="AM853">
        <v>421701</v>
      </c>
      <c r="AN853">
        <v>2</v>
      </c>
      <c r="AO853">
        <v>30</v>
      </c>
      <c r="AP853" t="s">
        <v>403</v>
      </c>
      <c r="AQ853" s="2">
        <v>108172</v>
      </c>
    </row>
    <row r="854" spans="1:43" x14ac:dyDescent="0.25">
      <c r="A854" t="s">
        <v>2249</v>
      </c>
      <c r="B854" t="s">
        <v>184</v>
      </c>
      <c r="C854" t="s">
        <v>405</v>
      </c>
      <c r="D854" t="s">
        <v>311</v>
      </c>
      <c r="E854" t="s">
        <v>429</v>
      </c>
      <c r="F854" t="s">
        <v>389</v>
      </c>
      <c r="G854" t="s">
        <v>408</v>
      </c>
      <c r="H854" t="s">
        <v>431</v>
      </c>
      <c r="I854" t="s">
        <v>492</v>
      </c>
      <c r="J854" s="1">
        <v>45210</v>
      </c>
      <c r="K854" s="1">
        <v>45228</v>
      </c>
      <c r="L854">
        <v>18</v>
      </c>
      <c r="M854" s="2">
        <v>58510</v>
      </c>
      <c r="N854" s="2">
        <v>172881</v>
      </c>
      <c r="O854" s="2">
        <v>114371</v>
      </c>
      <c r="P854">
        <v>19</v>
      </c>
      <c r="Q854">
        <v>594.5</v>
      </c>
      <c r="R854">
        <v>16</v>
      </c>
      <c r="S854" t="s">
        <v>394</v>
      </c>
      <c r="T854" t="s">
        <v>411</v>
      </c>
      <c r="U854" t="s">
        <v>416</v>
      </c>
      <c r="V854">
        <v>91</v>
      </c>
      <c r="W854" t="s">
        <v>1211</v>
      </c>
      <c r="X854">
        <v>5</v>
      </c>
      <c r="Y854" t="s">
        <v>462</v>
      </c>
      <c r="Z854" t="s">
        <v>498</v>
      </c>
      <c r="AA854">
        <v>155</v>
      </c>
      <c r="AB854">
        <v>111</v>
      </c>
      <c r="AC854">
        <v>32</v>
      </c>
      <c r="AD854" t="s">
        <v>444</v>
      </c>
      <c r="AE854">
        <v>12</v>
      </c>
      <c r="AF854">
        <v>7</v>
      </c>
      <c r="AG854" t="s">
        <v>424</v>
      </c>
      <c r="AH854">
        <v>0.5</v>
      </c>
      <c r="AI854" t="s">
        <v>436</v>
      </c>
      <c r="AJ854">
        <v>40076</v>
      </c>
      <c r="AK854">
        <v>113911</v>
      </c>
      <c r="AL854" t="s">
        <v>402</v>
      </c>
      <c r="AM854">
        <v>87660</v>
      </c>
      <c r="AN854">
        <v>7</v>
      </c>
      <c r="AO854">
        <v>180</v>
      </c>
      <c r="AP854" t="s">
        <v>403</v>
      </c>
      <c r="AQ854" s="2">
        <v>114371</v>
      </c>
    </row>
    <row r="855" spans="1:43" x14ac:dyDescent="0.25">
      <c r="A855" t="s">
        <v>2250</v>
      </c>
      <c r="B855" t="s">
        <v>210</v>
      </c>
      <c r="C855" t="s">
        <v>387</v>
      </c>
      <c r="D855" t="s">
        <v>330</v>
      </c>
      <c r="E855" t="s">
        <v>496</v>
      </c>
      <c r="F855" t="s">
        <v>440</v>
      </c>
      <c r="G855" t="s">
        <v>454</v>
      </c>
      <c r="H855" t="s">
        <v>431</v>
      </c>
      <c r="I855" t="s">
        <v>432</v>
      </c>
      <c r="J855" s="1">
        <v>45318</v>
      </c>
      <c r="K855" s="1">
        <v>45360</v>
      </c>
      <c r="L855">
        <v>42</v>
      </c>
      <c r="M855" s="2">
        <v>55209</v>
      </c>
      <c r="N855" s="2">
        <v>132141</v>
      </c>
      <c r="O855" s="2">
        <v>76932</v>
      </c>
      <c r="P855">
        <v>4</v>
      </c>
      <c r="Q855">
        <v>639.1</v>
      </c>
      <c r="R855">
        <v>81</v>
      </c>
      <c r="S855" t="s">
        <v>411</v>
      </c>
      <c r="T855" t="s">
        <v>393</v>
      </c>
      <c r="U855" t="s">
        <v>395</v>
      </c>
      <c r="V855">
        <v>54</v>
      </c>
      <c r="W855" t="s">
        <v>1901</v>
      </c>
      <c r="X855">
        <v>21</v>
      </c>
      <c r="Y855" t="s">
        <v>442</v>
      </c>
      <c r="Z855" t="s">
        <v>815</v>
      </c>
      <c r="AA855">
        <v>416</v>
      </c>
      <c r="AB855">
        <v>35</v>
      </c>
      <c r="AC855">
        <v>9</v>
      </c>
      <c r="AD855" t="s">
        <v>435</v>
      </c>
      <c r="AE855">
        <v>7</v>
      </c>
      <c r="AF855">
        <v>2</v>
      </c>
      <c r="AG855" t="s">
        <v>415</v>
      </c>
      <c r="AH855">
        <v>9.33</v>
      </c>
      <c r="AI855" t="s">
        <v>458</v>
      </c>
      <c r="AJ855">
        <v>0</v>
      </c>
      <c r="AK855">
        <v>934067</v>
      </c>
      <c r="AL855" t="s">
        <v>416</v>
      </c>
      <c r="AM855">
        <v>51322</v>
      </c>
      <c r="AN855">
        <v>6</v>
      </c>
      <c r="AO855">
        <v>180</v>
      </c>
      <c r="AP855" t="s">
        <v>445</v>
      </c>
      <c r="AQ855" s="2">
        <v>76932</v>
      </c>
    </row>
    <row r="856" spans="1:43" x14ac:dyDescent="0.25">
      <c r="A856" t="s">
        <v>2251</v>
      </c>
      <c r="B856" t="s">
        <v>253</v>
      </c>
      <c r="C856" t="s">
        <v>405</v>
      </c>
      <c r="D856" t="s">
        <v>342</v>
      </c>
      <c r="E856" t="s">
        <v>496</v>
      </c>
      <c r="F856" t="s">
        <v>389</v>
      </c>
      <c r="G856" t="s">
        <v>454</v>
      </c>
      <c r="H856" t="s">
        <v>409</v>
      </c>
      <c r="I856" t="s">
        <v>410</v>
      </c>
      <c r="J856" s="1">
        <v>45910</v>
      </c>
      <c r="K856" s="1">
        <v>45929</v>
      </c>
      <c r="L856">
        <v>19</v>
      </c>
      <c r="M856" s="2">
        <v>176073</v>
      </c>
      <c r="N856" s="2">
        <v>180559</v>
      </c>
      <c r="O856" s="2">
        <v>4486</v>
      </c>
      <c r="P856">
        <v>19</v>
      </c>
      <c r="Q856">
        <v>181.7</v>
      </c>
      <c r="R856">
        <v>58</v>
      </c>
      <c r="S856" t="s">
        <v>393</v>
      </c>
      <c r="T856" t="s">
        <v>394</v>
      </c>
      <c r="U856" t="s">
        <v>412</v>
      </c>
      <c r="V856">
        <v>52</v>
      </c>
      <c r="W856" t="s">
        <v>1421</v>
      </c>
      <c r="X856">
        <v>21</v>
      </c>
      <c r="Y856" t="s">
        <v>462</v>
      </c>
      <c r="Z856" t="s">
        <v>450</v>
      </c>
      <c r="AA856">
        <v>441</v>
      </c>
      <c r="AB856">
        <v>38</v>
      </c>
      <c r="AC856">
        <v>14</v>
      </c>
      <c r="AD856" t="s">
        <v>457</v>
      </c>
      <c r="AE856">
        <v>16</v>
      </c>
      <c r="AF856">
        <v>3</v>
      </c>
      <c r="AG856" t="s">
        <v>424</v>
      </c>
      <c r="AH856">
        <v>6.3</v>
      </c>
      <c r="AI856" t="s">
        <v>401</v>
      </c>
      <c r="AJ856">
        <v>0</v>
      </c>
      <c r="AK856">
        <v>558634</v>
      </c>
      <c r="AL856" t="s">
        <v>425</v>
      </c>
      <c r="AM856">
        <v>174101</v>
      </c>
      <c r="AN856">
        <v>10</v>
      </c>
      <c r="AO856">
        <v>90</v>
      </c>
      <c r="AP856" t="s">
        <v>426</v>
      </c>
      <c r="AQ856" s="2">
        <v>4486</v>
      </c>
    </row>
    <row r="857" spans="1:43" x14ac:dyDescent="0.25">
      <c r="A857" t="s">
        <v>2252</v>
      </c>
      <c r="B857" t="s">
        <v>92</v>
      </c>
      <c r="C857" t="s">
        <v>405</v>
      </c>
      <c r="D857" t="s">
        <v>324</v>
      </c>
      <c r="E857" t="s">
        <v>460</v>
      </c>
      <c r="F857" t="s">
        <v>389</v>
      </c>
      <c r="G857" t="s">
        <v>454</v>
      </c>
      <c r="H857" t="s">
        <v>391</v>
      </c>
      <c r="I857" t="s">
        <v>492</v>
      </c>
      <c r="J857" s="1">
        <v>45543</v>
      </c>
      <c r="K857" s="1">
        <v>45596</v>
      </c>
      <c r="L857">
        <v>53</v>
      </c>
      <c r="M857" s="2">
        <v>196988</v>
      </c>
      <c r="N857" s="2">
        <v>205835</v>
      </c>
      <c r="O857" s="2">
        <v>8847</v>
      </c>
      <c r="P857">
        <v>0</v>
      </c>
      <c r="Q857">
        <v>664.8</v>
      </c>
      <c r="R857">
        <v>18</v>
      </c>
      <c r="S857" t="s">
        <v>394</v>
      </c>
      <c r="T857" t="s">
        <v>411</v>
      </c>
      <c r="U857" t="s">
        <v>416</v>
      </c>
      <c r="V857">
        <v>71</v>
      </c>
      <c r="W857" t="s">
        <v>2090</v>
      </c>
      <c r="X857">
        <v>12</v>
      </c>
      <c r="Y857" t="s">
        <v>442</v>
      </c>
      <c r="Z857" t="s">
        <v>1492</v>
      </c>
      <c r="AA857">
        <v>499</v>
      </c>
      <c r="AB857">
        <v>90</v>
      </c>
      <c r="AC857">
        <v>9</v>
      </c>
      <c r="AD857" t="s">
        <v>399</v>
      </c>
      <c r="AE857">
        <v>0</v>
      </c>
      <c r="AF857">
        <v>2</v>
      </c>
      <c r="AG857" t="s">
        <v>400</v>
      </c>
      <c r="AH857">
        <v>10.81</v>
      </c>
      <c r="AI857" t="s">
        <v>458</v>
      </c>
      <c r="AJ857">
        <v>0</v>
      </c>
      <c r="AK857">
        <v>283737</v>
      </c>
      <c r="AL857" t="s">
        <v>425</v>
      </c>
      <c r="AM857">
        <v>177999</v>
      </c>
      <c r="AN857">
        <v>4</v>
      </c>
      <c r="AO857">
        <v>90</v>
      </c>
      <c r="AP857" t="s">
        <v>437</v>
      </c>
      <c r="AQ857" s="2">
        <v>8847</v>
      </c>
    </row>
    <row r="858" spans="1:43" x14ac:dyDescent="0.25">
      <c r="A858" t="s">
        <v>2253</v>
      </c>
      <c r="B858" t="s">
        <v>36</v>
      </c>
      <c r="C858" t="s">
        <v>468</v>
      </c>
      <c r="D858" t="s">
        <v>326</v>
      </c>
      <c r="E858" t="s">
        <v>388</v>
      </c>
      <c r="F858" t="s">
        <v>419</v>
      </c>
      <c r="G858" t="s">
        <v>408</v>
      </c>
      <c r="H858" t="s">
        <v>391</v>
      </c>
      <c r="I858" t="s">
        <v>392</v>
      </c>
      <c r="J858" s="1">
        <v>44726</v>
      </c>
      <c r="K858" s="1">
        <v>44742</v>
      </c>
      <c r="L858">
        <v>16</v>
      </c>
      <c r="M858" s="2">
        <v>383501</v>
      </c>
      <c r="N858" s="2">
        <v>374813</v>
      </c>
      <c r="O858" s="2">
        <v>-8688</v>
      </c>
      <c r="P858">
        <v>0</v>
      </c>
      <c r="Q858">
        <v>473</v>
      </c>
      <c r="R858">
        <v>17</v>
      </c>
      <c r="S858" t="s">
        <v>394</v>
      </c>
      <c r="T858" t="s">
        <v>394</v>
      </c>
      <c r="U858" t="s">
        <v>395</v>
      </c>
      <c r="V858">
        <v>57</v>
      </c>
      <c r="W858" t="s">
        <v>2254</v>
      </c>
      <c r="X858">
        <v>42</v>
      </c>
      <c r="Y858" t="s">
        <v>442</v>
      </c>
      <c r="Z858" t="s">
        <v>572</v>
      </c>
      <c r="AA858">
        <v>149</v>
      </c>
      <c r="AB858">
        <v>89</v>
      </c>
      <c r="AC858">
        <v>19</v>
      </c>
      <c r="AD858" t="s">
        <v>435</v>
      </c>
      <c r="AE858">
        <v>9</v>
      </c>
      <c r="AF858">
        <v>2</v>
      </c>
      <c r="AG858" t="s">
        <v>415</v>
      </c>
      <c r="AH858">
        <v>15.15</v>
      </c>
      <c r="AI858" t="s">
        <v>458</v>
      </c>
      <c r="AJ858">
        <v>66820</v>
      </c>
      <c r="AK858">
        <v>994031</v>
      </c>
      <c r="AL858" t="s">
        <v>402</v>
      </c>
      <c r="AM858">
        <v>395007</v>
      </c>
      <c r="AN858">
        <v>12</v>
      </c>
      <c r="AO858">
        <v>365</v>
      </c>
      <c r="AP858" t="s">
        <v>403</v>
      </c>
      <c r="AQ858" s="2">
        <v>-8688</v>
      </c>
    </row>
    <row r="859" spans="1:43" x14ac:dyDescent="0.25">
      <c r="A859" t="s">
        <v>2255</v>
      </c>
      <c r="B859" t="s">
        <v>66</v>
      </c>
      <c r="C859" t="s">
        <v>428</v>
      </c>
      <c r="D859" t="s">
        <v>330</v>
      </c>
      <c r="E859" t="s">
        <v>453</v>
      </c>
      <c r="F859" t="s">
        <v>389</v>
      </c>
      <c r="G859" t="s">
        <v>454</v>
      </c>
      <c r="H859" t="s">
        <v>409</v>
      </c>
      <c r="I859" t="s">
        <v>432</v>
      </c>
      <c r="J859" s="1">
        <v>45348</v>
      </c>
      <c r="K859" s="1">
        <v>45393</v>
      </c>
      <c r="L859">
        <v>45</v>
      </c>
      <c r="M859" s="2">
        <v>59546</v>
      </c>
      <c r="N859" s="2">
        <v>105017</v>
      </c>
      <c r="O859" s="2">
        <v>45471</v>
      </c>
      <c r="P859">
        <v>12</v>
      </c>
      <c r="Q859">
        <v>508.7</v>
      </c>
      <c r="R859">
        <v>75</v>
      </c>
      <c r="S859" t="s">
        <v>411</v>
      </c>
      <c r="T859" t="s">
        <v>394</v>
      </c>
      <c r="U859" t="s">
        <v>395</v>
      </c>
      <c r="V859">
        <v>57</v>
      </c>
      <c r="W859" t="s">
        <v>2240</v>
      </c>
      <c r="X859">
        <v>5</v>
      </c>
      <c r="Y859" t="s">
        <v>422</v>
      </c>
      <c r="Z859" t="s">
        <v>1456</v>
      </c>
      <c r="AA859">
        <v>75</v>
      </c>
      <c r="AB859">
        <v>111</v>
      </c>
      <c r="AC859">
        <v>48</v>
      </c>
      <c r="AD859" t="s">
        <v>399</v>
      </c>
      <c r="AE859">
        <v>21</v>
      </c>
      <c r="AF859">
        <v>4</v>
      </c>
      <c r="AG859" t="s">
        <v>451</v>
      </c>
      <c r="AH859">
        <v>3.04</v>
      </c>
      <c r="AI859" t="s">
        <v>458</v>
      </c>
      <c r="AJ859">
        <v>0</v>
      </c>
      <c r="AK859">
        <v>210073</v>
      </c>
      <c r="AL859" t="s">
        <v>416</v>
      </c>
      <c r="AM859">
        <v>62708</v>
      </c>
      <c r="AN859">
        <v>1</v>
      </c>
      <c r="AO859">
        <v>365</v>
      </c>
      <c r="AP859" t="s">
        <v>403</v>
      </c>
      <c r="AQ859" s="2">
        <v>45471</v>
      </c>
    </row>
    <row r="860" spans="1:43" x14ac:dyDescent="0.25">
      <c r="A860" t="s">
        <v>2256</v>
      </c>
      <c r="B860" t="s">
        <v>91</v>
      </c>
      <c r="C860" t="s">
        <v>468</v>
      </c>
      <c r="D860" t="s">
        <v>343</v>
      </c>
      <c r="E860" t="s">
        <v>460</v>
      </c>
      <c r="F860" t="s">
        <v>419</v>
      </c>
      <c r="G860" t="s">
        <v>430</v>
      </c>
      <c r="H860" t="s">
        <v>391</v>
      </c>
      <c r="I860" t="s">
        <v>492</v>
      </c>
      <c r="J860" s="1">
        <v>45077</v>
      </c>
      <c r="K860" s="1">
        <v>45100</v>
      </c>
      <c r="L860">
        <v>23</v>
      </c>
      <c r="M860" s="2">
        <v>284619</v>
      </c>
      <c r="N860" s="2">
        <v>269061</v>
      </c>
      <c r="O860" s="2">
        <v>-15558</v>
      </c>
      <c r="P860">
        <v>0</v>
      </c>
      <c r="Q860">
        <v>486.5</v>
      </c>
      <c r="R860">
        <v>24</v>
      </c>
      <c r="S860" t="s">
        <v>394</v>
      </c>
      <c r="T860" t="s">
        <v>503</v>
      </c>
      <c r="U860" t="s">
        <v>412</v>
      </c>
      <c r="V860">
        <v>0</v>
      </c>
      <c r="W860" t="s">
        <v>2257</v>
      </c>
      <c r="X860">
        <v>22</v>
      </c>
      <c r="Y860" t="s">
        <v>397</v>
      </c>
      <c r="Z860" t="s">
        <v>520</v>
      </c>
      <c r="AA860">
        <v>74</v>
      </c>
      <c r="AB860">
        <v>105</v>
      </c>
      <c r="AC860">
        <v>76</v>
      </c>
      <c r="AD860" t="s">
        <v>399</v>
      </c>
      <c r="AE860">
        <v>4</v>
      </c>
      <c r="AF860">
        <v>2</v>
      </c>
      <c r="AG860" t="s">
        <v>424</v>
      </c>
      <c r="AH860">
        <v>10.199999999999999</v>
      </c>
      <c r="AI860" t="s">
        <v>401</v>
      </c>
      <c r="AJ860">
        <v>88486</v>
      </c>
      <c r="AK860">
        <v>424694</v>
      </c>
      <c r="AL860" t="s">
        <v>416</v>
      </c>
      <c r="AM860">
        <v>316084</v>
      </c>
      <c r="AN860">
        <v>1</v>
      </c>
      <c r="AO860">
        <v>180</v>
      </c>
      <c r="AP860" t="s">
        <v>417</v>
      </c>
      <c r="AQ860" s="2">
        <v>-15558</v>
      </c>
    </row>
    <row r="861" spans="1:43" x14ac:dyDescent="0.25">
      <c r="A861" t="s">
        <v>2258</v>
      </c>
      <c r="B861" t="s">
        <v>64</v>
      </c>
      <c r="C861" t="s">
        <v>439</v>
      </c>
      <c r="D861" t="s">
        <v>341</v>
      </c>
      <c r="E861" t="s">
        <v>496</v>
      </c>
      <c r="F861" t="s">
        <v>485</v>
      </c>
      <c r="G861" t="s">
        <v>408</v>
      </c>
      <c r="H861" t="s">
        <v>447</v>
      </c>
      <c r="I861" t="s">
        <v>469</v>
      </c>
      <c r="J861" s="1">
        <v>45827</v>
      </c>
      <c r="K861" s="1">
        <v>45869</v>
      </c>
      <c r="L861">
        <v>42</v>
      </c>
      <c r="M861" s="2">
        <v>85477</v>
      </c>
      <c r="N861" s="2">
        <v>178698</v>
      </c>
      <c r="O861" s="2">
        <v>93221</v>
      </c>
      <c r="P861">
        <v>2</v>
      </c>
      <c r="Q861">
        <v>632.29999999999995</v>
      </c>
      <c r="R861">
        <v>85</v>
      </c>
      <c r="S861" t="s">
        <v>411</v>
      </c>
      <c r="T861" t="s">
        <v>394</v>
      </c>
      <c r="U861" t="s">
        <v>395</v>
      </c>
      <c r="V861">
        <v>0</v>
      </c>
      <c r="W861" t="s">
        <v>2259</v>
      </c>
      <c r="X861">
        <v>12</v>
      </c>
      <c r="Y861" t="s">
        <v>449</v>
      </c>
      <c r="Z861" t="s">
        <v>1692</v>
      </c>
      <c r="AA861">
        <v>407</v>
      </c>
      <c r="AB861">
        <v>72</v>
      </c>
      <c r="AC861">
        <v>34</v>
      </c>
      <c r="AD861" t="s">
        <v>435</v>
      </c>
      <c r="AE861">
        <v>2</v>
      </c>
      <c r="AF861">
        <v>4</v>
      </c>
      <c r="AG861" t="s">
        <v>451</v>
      </c>
      <c r="AH861">
        <v>2.34</v>
      </c>
      <c r="AI861" t="s">
        <v>479</v>
      </c>
      <c r="AJ861">
        <v>0</v>
      </c>
      <c r="AK861">
        <v>602092</v>
      </c>
      <c r="AL861" t="s">
        <v>402</v>
      </c>
      <c r="AM861">
        <v>100268</v>
      </c>
      <c r="AN861">
        <v>8</v>
      </c>
      <c r="AO861">
        <v>90</v>
      </c>
      <c r="AP861" t="s">
        <v>445</v>
      </c>
      <c r="AQ861" s="2">
        <v>93221</v>
      </c>
    </row>
    <row r="862" spans="1:43" x14ac:dyDescent="0.25">
      <c r="A862" t="s">
        <v>2260</v>
      </c>
      <c r="B862" t="s">
        <v>99</v>
      </c>
      <c r="C862" t="s">
        <v>387</v>
      </c>
      <c r="D862" t="s">
        <v>323</v>
      </c>
      <c r="E862" t="s">
        <v>453</v>
      </c>
      <c r="F862" t="s">
        <v>389</v>
      </c>
      <c r="G862" t="s">
        <v>454</v>
      </c>
      <c r="H862" t="s">
        <v>431</v>
      </c>
      <c r="I862" t="s">
        <v>410</v>
      </c>
      <c r="J862" s="1">
        <v>45567</v>
      </c>
      <c r="K862" s="1">
        <v>45591</v>
      </c>
      <c r="L862">
        <v>24</v>
      </c>
      <c r="M862" s="2">
        <v>118128</v>
      </c>
      <c r="N862" s="2">
        <v>171160</v>
      </c>
      <c r="O862" s="2">
        <v>53032</v>
      </c>
      <c r="P862">
        <v>4</v>
      </c>
      <c r="Q862">
        <v>768.5</v>
      </c>
      <c r="R862">
        <v>19</v>
      </c>
      <c r="S862" t="s">
        <v>394</v>
      </c>
      <c r="T862" t="s">
        <v>411</v>
      </c>
      <c r="U862" t="s">
        <v>395</v>
      </c>
      <c r="V862">
        <v>58</v>
      </c>
      <c r="W862" t="s">
        <v>565</v>
      </c>
      <c r="X862">
        <v>38</v>
      </c>
      <c r="Y862" t="s">
        <v>462</v>
      </c>
      <c r="Z862" t="s">
        <v>1622</v>
      </c>
      <c r="AA862">
        <v>299</v>
      </c>
      <c r="AB862">
        <v>37</v>
      </c>
      <c r="AC862">
        <v>65</v>
      </c>
      <c r="AD862" t="s">
        <v>435</v>
      </c>
      <c r="AE862">
        <v>19</v>
      </c>
      <c r="AF862">
        <v>3</v>
      </c>
      <c r="AG862" t="s">
        <v>424</v>
      </c>
      <c r="AH862">
        <v>17.87</v>
      </c>
      <c r="AI862" t="s">
        <v>479</v>
      </c>
      <c r="AJ862">
        <v>0</v>
      </c>
      <c r="AK862">
        <v>605454</v>
      </c>
      <c r="AL862" t="s">
        <v>416</v>
      </c>
      <c r="AM862">
        <v>122905</v>
      </c>
      <c r="AN862">
        <v>8</v>
      </c>
      <c r="AO862">
        <v>90</v>
      </c>
      <c r="AP862" t="s">
        <v>403</v>
      </c>
      <c r="AQ862" s="2">
        <v>53032</v>
      </c>
    </row>
    <row r="863" spans="1:43" x14ac:dyDescent="0.25">
      <c r="A863" t="s">
        <v>2261</v>
      </c>
      <c r="B863" t="s">
        <v>138</v>
      </c>
      <c r="C863" t="s">
        <v>481</v>
      </c>
      <c r="D863" t="s">
        <v>324</v>
      </c>
      <c r="E863" t="s">
        <v>496</v>
      </c>
      <c r="F863" t="s">
        <v>419</v>
      </c>
      <c r="G863" t="s">
        <v>390</v>
      </c>
      <c r="H863" t="s">
        <v>447</v>
      </c>
      <c r="I863" t="s">
        <v>492</v>
      </c>
      <c r="J863" s="1">
        <v>45917</v>
      </c>
      <c r="K863" s="1">
        <v>45949</v>
      </c>
      <c r="L863">
        <v>32</v>
      </c>
      <c r="M863" s="2">
        <v>183386</v>
      </c>
      <c r="N863" s="2">
        <v>213034</v>
      </c>
      <c r="O863" s="2">
        <v>29648</v>
      </c>
      <c r="P863">
        <v>7</v>
      </c>
      <c r="Q863">
        <v>70.2</v>
      </c>
      <c r="R863">
        <v>39</v>
      </c>
      <c r="S863" t="s">
        <v>393</v>
      </c>
      <c r="T863" t="s">
        <v>503</v>
      </c>
      <c r="U863" t="s">
        <v>416</v>
      </c>
      <c r="V863">
        <v>0</v>
      </c>
      <c r="W863" t="s">
        <v>914</v>
      </c>
      <c r="X863">
        <v>39</v>
      </c>
      <c r="Y863" t="s">
        <v>462</v>
      </c>
      <c r="Z863" t="s">
        <v>1223</v>
      </c>
      <c r="AA863">
        <v>226</v>
      </c>
      <c r="AB863">
        <v>20</v>
      </c>
      <c r="AC863">
        <v>42</v>
      </c>
      <c r="AD863" t="s">
        <v>399</v>
      </c>
      <c r="AE863">
        <v>12</v>
      </c>
      <c r="AF863">
        <v>4</v>
      </c>
      <c r="AG863" t="s">
        <v>415</v>
      </c>
      <c r="AH863">
        <v>5.55</v>
      </c>
      <c r="AI863" t="s">
        <v>458</v>
      </c>
      <c r="AJ863">
        <v>0</v>
      </c>
      <c r="AK863">
        <v>81800</v>
      </c>
      <c r="AL863" t="s">
        <v>402</v>
      </c>
      <c r="AM863">
        <v>206306</v>
      </c>
      <c r="AN863">
        <v>11</v>
      </c>
      <c r="AO863">
        <v>365</v>
      </c>
      <c r="AP863" t="s">
        <v>403</v>
      </c>
      <c r="AQ863" s="2">
        <v>29648</v>
      </c>
    </row>
    <row r="864" spans="1:43" x14ac:dyDescent="0.25">
      <c r="A864" t="s">
        <v>2262</v>
      </c>
      <c r="B864" t="s">
        <v>228</v>
      </c>
      <c r="C864" t="s">
        <v>428</v>
      </c>
      <c r="D864" t="s">
        <v>339</v>
      </c>
      <c r="E864" t="s">
        <v>406</v>
      </c>
      <c r="F864" t="s">
        <v>419</v>
      </c>
      <c r="G864" t="s">
        <v>430</v>
      </c>
      <c r="H864" t="s">
        <v>409</v>
      </c>
      <c r="I864" t="s">
        <v>492</v>
      </c>
      <c r="J864" s="1">
        <v>44676</v>
      </c>
      <c r="K864" s="1">
        <v>44722</v>
      </c>
      <c r="L864">
        <v>46</v>
      </c>
      <c r="M864" s="2">
        <v>454700</v>
      </c>
      <c r="N864" s="2">
        <v>427823</v>
      </c>
      <c r="O864" s="2">
        <v>-26877</v>
      </c>
      <c r="P864">
        <v>21</v>
      </c>
      <c r="Q864">
        <v>708.9</v>
      </c>
      <c r="R864">
        <v>32</v>
      </c>
      <c r="S864" t="s">
        <v>393</v>
      </c>
      <c r="T864" t="s">
        <v>503</v>
      </c>
      <c r="U864" t="s">
        <v>416</v>
      </c>
      <c r="V864">
        <v>0</v>
      </c>
      <c r="W864" t="s">
        <v>1373</v>
      </c>
      <c r="X864">
        <v>16</v>
      </c>
      <c r="Y864" t="s">
        <v>462</v>
      </c>
      <c r="Z864" t="s">
        <v>779</v>
      </c>
      <c r="AA864">
        <v>85</v>
      </c>
      <c r="AB864">
        <v>15</v>
      </c>
      <c r="AC864">
        <v>20</v>
      </c>
      <c r="AD864" t="s">
        <v>399</v>
      </c>
      <c r="AE864">
        <v>4</v>
      </c>
      <c r="AF864">
        <v>5</v>
      </c>
      <c r="AG864" t="s">
        <v>451</v>
      </c>
      <c r="AH864">
        <v>1.72</v>
      </c>
      <c r="AI864" t="s">
        <v>401</v>
      </c>
      <c r="AJ864">
        <v>8395</v>
      </c>
      <c r="AK864">
        <v>491717</v>
      </c>
      <c r="AL864" t="s">
        <v>425</v>
      </c>
      <c r="AM864">
        <v>451105</v>
      </c>
      <c r="AN864">
        <v>7</v>
      </c>
      <c r="AO864">
        <v>90</v>
      </c>
      <c r="AP864" t="s">
        <v>445</v>
      </c>
      <c r="AQ864" s="2">
        <v>-26877</v>
      </c>
    </row>
    <row r="865" spans="1:43" x14ac:dyDescent="0.25">
      <c r="A865" t="s">
        <v>2263</v>
      </c>
      <c r="B865" t="s">
        <v>50</v>
      </c>
      <c r="C865" t="s">
        <v>387</v>
      </c>
      <c r="D865" t="s">
        <v>313</v>
      </c>
      <c r="E865" t="s">
        <v>406</v>
      </c>
      <c r="F865" t="s">
        <v>419</v>
      </c>
      <c r="G865" t="s">
        <v>390</v>
      </c>
      <c r="H865" t="s">
        <v>420</v>
      </c>
      <c r="I865" t="s">
        <v>469</v>
      </c>
      <c r="J865" s="1">
        <v>45250</v>
      </c>
      <c r="K865" s="1">
        <v>45297</v>
      </c>
      <c r="L865">
        <v>47</v>
      </c>
      <c r="M865" s="2">
        <v>366191</v>
      </c>
      <c r="N865" s="2">
        <v>370250</v>
      </c>
      <c r="O865" s="2">
        <v>4059</v>
      </c>
      <c r="P865">
        <v>0</v>
      </c>
      <c r="Q865">
        <v>424.8</v>
      </c>
      <c r="R865">
        <v>98</v>
      </c>
      <c r="S865" t="s">
        <v>411</v>
      </c>
      <c r="T865" t="s">
        <v>394</v>
      </c>
      <c r="U865" t="s">
        <v>412</v>
      </c>
      <c r="V865">
        <v>0</v>
      </c>
      <c r="W865" t="s">
        <v>883</v>
      </c>
      <c r="X865">
        <v>36</v>
      </c>
      <c r="Y865" t="s">
        <v>462</v>
      </c>
      <c r="Z865" t="s">
        <v>2264</v>
      </c>
      <c r="AA865">
        <v>360</v>
      </c>
      <c r="AB865">
        <v>58</v>
      </c>
      <c r="AC865">
        <v>2</v>
      </c>
      <c r="AD865" t="s">
        <v>444</v>
      </c>
      <c r="AE865">
        <v>0</v>
      </c>
      <c r="AF865">
        <v>2</v>
      </c>
      <c r="AG865" t="s">
        <v>415</v>
      </c>
      <c r="AH865">
        <v>0.94</v>
      </c>
      <c r="AI865" t="s">
        <v>458</v>
      </c>
      <c r="AJ865">
        <v>0</v>
      </c>
      <c r="AK865">
        <v>141130</v>
      </c>
      <c r="AL865" t="s">
        <v>402</v>
      </c>
      <c r="AM865">
        <v>395265</v>
      </c>
      <c r="AN865">
        <v>5</v>
      </c>
      <c r="AO865">
        <v>90</v>
      </c>
      <c r="AP865" t="s">
        <v>417</v>
      </c>
      <c r="AQ865" s="2">
        <v>4059</v>
      </c>
    </row>
    <row r="866" spans="1:43" x14ac:dyDescent="0.25">
      <c r="A866" t="s">
        <v>2265</v>
      </c>
      <c r="B866" t="s">
        <v>231</v>
      </c>
      <c r="C866" t="s">
        <v>439</v>
      </c>
      <c r="D866" t="s">
        <v>324</v>
      </c>
      <c r="E866" t="s">
        <v>496</v>
      </c>
      <c r="F866" t="s">
        <v>419</v>
      </c>
      <c r="G866" t="s">
        <v>390</v>
      </c>
      <c r="H866" t="s">
        <v>473</v>
      </c>
      <c r="I866" t="s">
        <v>392</v>
      </c>
      <c r="J866" s="1">
        <v>45392</v>
      </c>
      <c r="K866" s="1">
        <v>45403</v>
      </c>
      <c r="L866">
        <v>11</v>
      </c>
      <c r="M866" s="2">
        <v>180256</v>
      </c>
      <c r="N866" s="2">
        <v>297453</v>
      </c>
      <c r="O866" s="2">
        <v>117197</v>
      </c>
      <c r="P866">
        <v>4</v>
      </c>
      <c r="Q866">
        <v>311.7</v>
      </c>
      <c r="R866">
        <v>51</v>
      </c>
      <c r="S866" t="s">
        <v>393</v>
      </c>
      <c r="T866" t="s">
        <v>394</v>
      </c>
      <c r="U866" t="s">
        <v>416</v>
      </c>
      <c r="V866">
        <v>61</v>
      </c>
      <c r="W866" t="s">
        <v>2266</v>
      </c>
      <c r="X866">
        <v>30</v>
      </c>
      <c r="Y866" t="s">
        <v>397</v>
      </c>
      <c r="Z866" t="s">
        <v>689</v>
      </c>
      <c r="AA866">
        <v>67</v>
      </c>
      <c r="AB866">
        <v>59</v>
      </c>
      <c r="AC866">
        <v>0</v>
      </c>
      <c r="AD866" t="s">
        <v>399</v>
      </c>
      <c r="AE866">
        <v>4</v>
      </c>
      <c r="AF866">
        <v>4</v>
      </c>
      <c r="AG866" t="s">
        <v>415</v>
      </c>
      <c r="AH866">
        <v>6.04</v>
      </c>
      <c r="AI866" t="s">
        <v>436</v>
      </c>
      <c r="AJ866">
        <v>0</v>
      </c>
      <c r="AK866">
        <v>176888</v>
      </c>
      <c r="AL866" t="s">
        <v>416</v>
      </c>
      <c r="AM866">
        <v>225508</v>
      </c>
      <c r="AN866">
        <v>8</v>
      </c>
      <c r="AO866">
        <v>365</v>
      </c>
      <c r="AP866" t="s">
        <v>417</v>
      </c>
      <c r="AQ866" s="2">
        <v>117197</v>
      </c>
    </row>
    <row r="867" spans="1:43" x14ac:dyDescent="0.25">
      <c r="A867" t="s">
        <v>2267</v>
      </c>
      <c r="B867" t="s">
        <v>86</v>
      </c>
      <c r="C867" t="s">
        <v>481</v>
      </c>
      <c r="D867" t="s">
        <v>315</v>
      </c>
      <c r="E867" t="s">
        <v>406</v>
      </c>
      <c r="F867" t="s">
        <v>407</v>
      </c>
      <c r="G867" t="s">
        <v>454</v>
      </c>
      <c r="H867" t="s">
        <v>391</v>
      </c>
      <c r="I867" t="s">
        <v>492</v>
      </c>
      <c r="J867" s="1">
        <v>45412</v>
      </c>
      <c r="K867" s="1">
        <v>45422</v>
      </c>
      <c r="L867">
        <v>10</v>
      </c>
      <c r="M867" s="2">
        <v>25892</v>
      </c>
      <c r="N867" s="2">
        <v>109920</v>
      </c>
      <c r="O867" s="2">
        <v>84028</v>
      </c>
      <c r="P867">
        <v>2</v>
      </c>
      <c r="Q867">
        <v>260.89999999999998</v>
      </c>
      <c r="R867">
        <v>39</v>
      </c>
      <c r="S867" t="s">
        <v>393</v>
      </c>
      <c r="T867" t="s">
        <v>393</v>
      </c>
      <c r="U867" t="s">
        <v>395</v>
      </c>
      <c r="V867">
        <v>60</v>
      </c>
      <c r="W867" t="s">
        <v>709</v>
      </c>
      <c r="X867">
        <v>9</v>
      </c>
      <c r="Y867" t="s">
        <v>449</v>
      </c>
      <c r="Z867" t="s">
        <v>1134</v>
      </c>
      <c r="AA867">
        <v>331</v>
      </c>
      <c r="AB867">
        <v>13</v>
      </c>
      <c r="AC867">
        <v>85</v>
      </c>
      <c r="AD867" t="s">
        <v>457</v>
      </c>
      <c r="AE867">
        <v>0</v>
      </c>
      <c r="AF867">
        <v>3</v>
      </c>
      <c r="AG867" t="s">
        <v>451</v>
      </c>
      <c r="AH867">
        <v>1.49</v>
      </c>
      <c r="AI867" t="s">
        <v>401</v>
      </c>
      <c r="AJ867">
        <v>0</v>
      </c>
      <c r="AK867">
        <v>44088</v>
      </c>
      <c r="AL867" t="s">
        <v>425</v>
      </c>
      <c r="AM867">
        <v>19203</v>
      </c>
      <c r="AN867">
        <v>6</v>
      </c>
      <c r="AO867">
        <v>90</v>
      </c>
      <c r="AP867" t="s">
        <v>437</v>
      </c>
      <c r="AQ867" s="2">
        <v>84028</v>
      </c>
    </row>
    <row r="868" spans="1:43" x14ac:dyDescent="0.25">
      <c r="A868" t="s">
        <v>2268</v>
      </c>
      <c r="B868" t="s">
        <v>234</v>
      </c>
      <c r="C868" t="s">
        <v>405</v>
      </c>
      <c r="D868" t="s">
        <v>338</v>
      </c>
      <c r="E868" t="s">
        <v>388</v>
      </c>
      <c r="F868" t="s">
        <v>440</v>
      </c>
      <c r="G868" t="s">
        <v>454</v>
      </c>
      <c r="H868" t="s">
        <v>409</v>
      </c>
      <c r="I868" t="s">
        <v>392</v>
      </c>
      <c r="J868" s="1">
        <v>45273</v>
      </c>
      <c r="K868" s="1">
        <v>45332</v>
      </c>
      <c r="L868">
        <v>59</v>
      </c>
      <c r="M868" s="2">
        <v>245130</v>
      </c>
      <c r="N868" s="2">
        <v>343910</v>
      </c>
      <c r="O868" s="2">
        <v>98780</v>
      </c>
      <c r="P868">
        <v>7</v>
      </c>
      <c r="Q868">
        <v>616.4</v>
      </c>
      <c r="R868">
        <v>44</v>
      </c>
      <c r="S868" t="s">
        <v>393</v>
      </c>
      <c r="T868" t="s">
        <v>394</v>
      </c>
      <c r="U868" t="s">
        <v>395</v>
      </c>
      <c r="V868">
        <v>45</v>
      </c>
      <c r="W868" t="s">
        <v>1053</v>
      </c>
      <c r="X868">
        <v>4</v>
      </c>
      <c r="Y868" t="s">
        <v>442</v>
      </c>
      <c r="Z868" t="s">
        <v>1603</v>
      </c>
      <c r="AA868">
        <v>367</v>
      </c>
      <c r="AB868">
        <v>24</v>
      </c>
      <c r="AC868">
        <v>-3</v>
      </c>
      <c r="AD868" t="s">
        <v>457</v>
      </c>
      <c r="AE868">
        <v>0</v>
      </c>
      <c r="AF868">
        <v>8</v>
      </c>
      <c r="AG868" t="s">
        <v>415</v>
      </c>
      <c r="AH868">
        <v>12.67</v>
      </c>
      <c r="AI868" t="s">
        <v>479</v>
      </c>
      <c r="AJ868">
        <v>0</v>
      </c>
      <c r="AK868">
        <v>412738</v>
      </c>
      <c r="AL868" t="s">
        <v>402</v>
      </c>
      <c r="AM868">
        <v>244316</v>
      </c>
      <c r="AN868">
        <v>2</v>
      </c>
      <c r="AO868">
        <v>30</v>
      </c>
      <c r="AP868" t="s">
        <v>426</v>
      </c>
      <c r="AQ868" s="2">
        <v>98780</v>
      </c>
    </row>
    <row r="869" spans="1:43" x14ac:dyDescent="0.25">
      <c r="A869" t="s">
        <v>2269</v>
      </c>
      <c r="B869" t="s">
        <v>116</v>
      </c>
      <c r="C869" t="s">
        <v>387</v>
      </c>
      <c r="D869" t="s">
        <v>316</v>
      </c>
      <c r="E869" t="s">
        <v>496</v>
      </c>
      <c r="F869" t="s">
        <v>419</v>
      </c>
      <c r="G869" t="s">
        <v>430</v>
      </c>
      <c r="H869" t="s">
        <v>473</v>
      </c>
      <c r="I869" t="s">
        <v>492</v>
      </c>
      <c r="J869" s="1">
        <v>44818</v>
      </c>
      <c r="K869" s="1">
        <v>44848</v>
      </c>
      <c r="L869">
        <v>30</v>
      </c>
      <c r="M869" s="2">
        <v>64806</v>
      </c>
      <c r="N869" s="2">
        <v>55531</v>
      </c>
      <c r="O869" s="2">
        <v>-9275</v>
      </c>
      <c r="P869">
        <v>14</v>
      </c>
      <c r="Q869">
        <v>604.1</v>
      </c>
      <c r="R869">
        <v>62</v>
      </c>
      <c r="S869" t="s">
        <v>411</v>
      </c>
      <c r="T869" t="s">
        <v>394</v>
      </c>
      <c r="U869" t="s">
        <v>412</v>
      </c>
      <c r="V869">
        <v>61</v>
      </c>
      <c r="W869" t="s">
        <v>2270</v>
      </c>
      <c r="X869">
        <v>15</v>
      </c>
      <c r="Y869" t="s">
        <v>397</v>
      </c>
      <c r="Z869" t="s">
        <v>1799</v>
      </c>
      <c r="AA869">
        <v>201</v>
      </c>
      <c r="AB869">
        <v>84</v>
      </c>
      <c r="AC869">
        <v>22</v>
      </c>
      <c r="AD869" t="s">
        <v>457</v>
      </c>
      <c r="AE869">
        <v>14</v>
      </c>
      <c r="AF869">
        <v>1</v>
      </c>
      <c r="AG869" t="s">
        <v>451</v>
      </c>
      <c r="AH869">
        <v>2.4900000000000002</v>
      </c>
      <c r="AI869" t="s">
        <v>401</v>
      </c>
      <c r="AJ869">
        <v>0</v>
      </c>
      <c r="AK869">
        <v>587120</v>
      </c>
      <c r="AL869" t="s">
        <v>402</v>
      </c>
      <c r="AM869">
        <v>114395</v>
      </c>
      <c r="AN869">
        <v>6</v>
      </c>
      <c r="AO869">
        <v>365</v>
      </c>
      <c r="AP869" t="s">
        <v>426</v>
      </c>
      <c r="AQ869" s="2">
        <v>-9275</v>
      </c>
    </row>
    <row r="870" spans="1:43" x14ac:dyDescent="0.25">
      <c r="A870" t="s">
        <v>2271</v>
      </c>
      <c r="B870" t="s">
        <v>299</v>
      </c>
      <c r="C870" t="s">
        <v>428</v>
      </c>
      <c r="D870" t="s">
        <v>341</v>
      </c>
      <c r="E870" t="s">
        <v>460</v>
      </c>
      <c r="F870" t="s">
        <v>407</v>
      </c>
      <c r="G870" t="s">
        <v>454</v>
      </c>
      <c r="H870" t="s">
        <v>447</v>
      </c>
      <c r="I870" t="s">
        <v>392</v>
      </c>
      <c r="J870" s="1">
        <v>44867</v>
      </c>
      <c r="K870" s="1">
        <v>44879</v>
      </c>
      <c r="L870">
        <v>12</v>
      </c>
      <c r="M870" s="2">
        <v>391786</v>
      </c>
      <c r="N870" s="2">
        <v>442215</v>
      </c>
      <c r="O870" s="2">
        <v>50429</v>
      </c>
      <c r="P870">
        <v>12</v>
      </c>
      <c r="Q870">
        <v>681.3</v>
      </c>
      <c r="R870">
        <v>5</v>
      </c>
      <c r="S870" t="s">
        <v>394</v>
      </c>
      <c r="T870" t="s">
        <v>393</v>
      </c>
      <c r="U870" t="s">
        <v>395</v>
      </c>
      <c r="V870">
        <v>62</v>
      </c>
      <c r="W870" t="s">
        <v>2272</v>
      </c>
      <c r="X870">
        <v>12</v>
      </c>
      <c r="Y870" t="s">
        <v>462</v>
      </c>
      <c r="Z870" t="s">
        <v>1007</v>
      </c>
      <c r="AA870">
        <v>3</v>
      </c>
      <c r="AB870">
        <v>38</v>
      </c>
      <c r="AC870">
        <v>86</v>
      </c>
      <c r="AD870" t="s">
        <v>457</v>
      </c>
      <c r="AE870">
        <v>21</v>
      </c>
      <c r="AF870">
        <v>4</v>
      </c>
      <c r="AG870" t="s">
        <v>415</v>
      </c>
      <c r="AH870">
        <v>0.66</v>
      </c>
      <c r="AI870" t="s">
        <v>436</v>
      </c>
      <c r="AJ870">
        <v>0</v>
      </c>
      <c r="AK870">
        <v>364800</v>
      </c>
      <c r="AL870" t="s">
        <v>425</v>
      </c>
      <c r="AM870">
        <v>399198</v>
      </c>
      <c r="AN870">
        <v>2</v>
      </c>
      <c r="AO870">
        <v>30</v>
      </c>
      <c r="AP870" t="s">
        <v>437</v>
      </c>
      <c r="AQ870" s="2">
        <v>50429</v>
      </c>
    </row>
    <row r="871" spans="1:43" x14ac:dyDescent="0.25">
      <c r="A871" t="s">
        <v>2273</v>
      </c>
      <c r="B871" t="s">
        <v>120</v>
      </c>
      <c r="C871" t="s">
        <v>428</v>
      </c>
      <c r="D871" t="s">
        <v>334</v>
      </c>
      <c r="E871" t="s">
        <v>453</v>
      </c>
      <c r="F871" t="s">
        <v>389</v>
      </c>
      <c r="G871" t="s">
        <v>390</v>
      </c>
      <c r="H871" t="s">
        <v>391</v>
      </c>
      <c r="I871" t="s">
        <v>410</v>
      </c>
      <c r="J871" s="1">
        <v>44789</v>
      </c>
      <c r="K871" s="1">
        <v>44831</v>
      </c>
      <c r="L871">
        <v>42</v>
      </c>
      <c r="M871" s="2">
        <v>219697</v>
      </c>
      <c r="N871" s="2">
        <v>306810</v>
      </c>
      <c r="O871" s="2">
        <v>87113</v>
      </c>
      <c r="P871">
        <v>0</v>
      </c>
      <c r="Q871">
        <v>649.6</v>
      </c>
      <c r="R871">
        <v>100</v>
      </c>
      <c r="S871" t="s">
        <v>411</v>
      </c>
      <c r="T871" t="s">
        <v>503</v>
      </c>
      <c r="U871" t="s">
        <v>412</v>
      </c>
      <c r="V871">
        <v>65</v>
      </c>
      <c r="W871" t="s">
        <v>2274</v>
      </c>
      <c r="X871">
        <v>13</v>
      </c>
      <c r="Y871" t="s">
        <v>449</v>
      </c>
      <c r="Z871" t="s">
        <v>2275</v>
      </c>
      <c r="AA871">
        <v>165</v>
      </c>
      <c r="AB871">
        <v>43</v>
      </c>
      <c r="AC871">
        <v>59</v>
      </c>
      <c r="AD871" t="s">
        <v>457</v>
      </c>
      <c r="AE871">
        <v>16</v>
      </c>
      <c r="AF871">
        <v>6</v>
      </c>
      <c r="AG871" t="s">
        <v>451</v>
      </c>
      <c r="AH871">
        <v>3.26</v>
      </c>
      <c r="AI871" t="s">
        <v>479</v>
      </c>
      <c r="AJ871">
        <v>0</v>
      </c>
      <c r="AK871">
        <v>15892</v>
      </c>
      <c r="AL871" t="s">
        <v>425</v>
      </c>
      <c r="AM871">
        <v>230992</v>
      </c>
      <c r="AN871">
        <v>9</v>
      </c>
      <c r="AO871">
        <v>365</v>
      </c>
      <c r="AP871" t="s">
        <v>437</v>
      </c>
      <c r="AQ871" s="2">
        <v>87113</v>
      </c>
    </row>
    <row r="872" spans="1:43" x14ac:dyDescent="0.25">
      <c r="A872" t="s">
        <v>2276</v>
      </c>
      <c r="B872" t="s">
        <v>258</v>
      </c>
      <c r="C872" t="s">
        <v>481</v>
      </c>
      <c r="D872" t="s">
        <v>333</v>
      </c>
      <c r="E872" t="s">
        <v>388</v>
      </c>
      <c r="F872" t="s">
        <v>407</v>
      </c>
      <c r="G872" t="s">
        <v>390</v>
      </c>
      <c r="H872" t="s">
        <v>409</v>
      </c>
      <c r="I872" t="s">
        <v>492</v>
      </c>
      <c r="J872" s="1">
        <v>44745</v>
      </c>
      <c r="K872" s="1">
        <v>44752</v>
      </c>
      <c r="L872">
        <v>7</v>
      </c>
      <c r="M872" s="2">
        <v>130786</v>
      </c>
      <c r="N872" s="2">
        <v>183530</v>
      </c>
      <c r="O872" s="2">
        <v>52744</v>
      </c>
      <c r="P872">
        <v>16</v>
      </c>
      <c r="Q872">
        <v>225.1</v>
      </c>
      <c r="R872">
        <v>71</v>
      </c>
      <c r="S872" t="s">
        <v>411</v>
      </c>
      <c r="T872" t="s">
        <v>394</v>
      </c>
      <c r="U872" t="s">
        <v>395</v>
      </c>
      <c r="V872">
        <v>0</v>
      </c>
      <c r="W872" t="s">
        <v>619</v>
      </c>
      <c r="X872">
        <v>22</v>
      </c>
      <c r="Y872" t="s">
        <v>449</v>
      </c>
      <c r="Z872" t="s">
        <v>1041</v>
      </c>
      <c r="AA872">
        <v>315</v>
      </c>
      <c r="AB872">
        <v>69</v>
      </c>
      <c r="AC872">
        <v>-2</v>
      </c>
      <c r="AD872" t="s">
        <v>457</v>
      </c>
      <c r="AE872">
        <v>12</v>
      </c>
      <c r="AF872">
        <v>6</v>
      </c>
      <c r="AG872" t="s">
        <v>424</v>
      </c>
      <c r="AH872">
        <v>14.69</v>
      </c>
      <c r="AI872" t="s">
        <v>479</v>
      </c>
      <c r="AJ872">
        <v>59070</v>
      </c>
      <c r="AK872">
        <v>265490</v>
      </c>
      <c r="AL872" t="s">
        <v>416</v>
      </c>
      <c r="AM872">
        <v>157979</v>
      </c>
      <c r="AN872">
        <v>7</v>
      </c>
      <c r="AO872">
        <v>365</v>
      </c>
      <c r="AP872" t="s">
        <v>403</v>
      </c>
      <c r="AQ872" s="2">
        <v>52744</v>
      </c>
    </row>
    <row r="873" spans="1:43" x14ac:dyDescent="0.25">
      <c r="A873" t="s">
        <v>2277</v>
      </c>
      <c r="B873" t="s">
        <v>31</v>
      </c>
      <c r="C873" t="s">
        <v>405</v>
      </c>
      <c r="D873" t="s">
        <v>343</v>
      </c>
      <c r="E873" t="s">
        <v>453</v>
      </c>
      <c r="F873" t="s">
        <v>440</v>
      </c>
      <c r="G873" t="s">
        <v>390</v>
      </c>
      <c r="H873" t="s">
        <v>431</v>
      </c>
      <c r="I873" t="s">
        <v>492</v>
      </c>
      <c r="J873" s="1">
        <v>45498</v>
      </c>
      <c r="K873" s="1">
        <v>45525</v>
      </c>
      <c r="L873">
        <v>27</v>
      </c>
      <c r="M873" s="2">
        <v>357344</v>
      </c>
      <c r="N873" s="2">
        <v>341556</v>
      </c>
      <c r="O873" s="2">
        <v>-15788</v>
      </c>
      <c r="P873">
        <v>2</v>
      </c>
      <c r="Q873">
        <v>335.3</v>
      </c>
      <c r="R873">
        <v>51</v>
      </c>
      <c r="S873" t="s">
        <v>393</v>
      </c>
      <c r="T873" t="s">
        <v>393</v>
      </c>
      <c r="U873" t="s">
        <v>395</v>
      </c>
      <c r="V873">
        <v>0</v>
      </c>
      <c r="W873" t="s">
        <v>2278</v>
      </c>
      <c r="X873">
        <v>7</v>
      </c>
      <c r="Y873" t="s">
        <v>449</v>
      </c>
      <c r="Z873" t="s">
        <v>853</v>
      </c>
      <c r="AA873">
        <v>249</v>
      </c>
      <c r="AB873">
        <v>11</v>
      </c>
      <c r="AC873">
        <v>47</v>
      </c>
      <c r="AD873" t="s">
        <v>399</v>
      </c>
      <c r="AE873">
        <v>0</v>
      </c>
      <c r="AF873">
        <v>4</v>
      </c>
      <c r="AG873" t="s">
        <v>424</v>
      </c>
      <c r="AH873">
        <v>7.82</v>
      </c>
      <c r="AI873" t="s">
        <v>401</v>
      </c>
      <c r="AJ873">
        <v>0</v>
      </c>
      <c r="AK873">
        <v>131728</v>
      </c>
      <c r="AL873" t="s">
        <v>416</v>
      </c>
      <c r="AM873">
        <v>389034</v>
      </c>
      <c r="AN873">
        <v>8</v>
      </c>
      <c r="AO873">
        <v>90</v>
      </c>
      <c r="AP873" t="s">
        <v>403</v>
      </c>
      <c r="AQ873" s="2">
        <v>-15788</v>
      </c>
    </row>
    <row r="874" spans="1:43" x14ac:dyDescent="0.25">
      <c r="A874" t="s">
        <v>2279</v>
      </c>
      <c r="B874" t="s">
        <v>106</v>
      </c>
      <c r="C874" t="s">
        <v>428</v>
      </c>
      <c r="D874" t="s">
        <v>311</v>
      </c>
      <c r="E874" t="s">
        <v>406</v>
      </c>
      <c r="F874" t="s">
        <v>485</v>
      </c>
      <c r="G874" t="s">
        <v>454</v>
      </c>
      <c r="H874" t="s">
        <v>409</v>
      </c>
      <c r="I874" t="s">
        <v>432</v>
      </c>
      <c r="J874" s="1">
        <v>45290</v>
      </c>
      <c r="K874" s="1">
        <v>45290</v>
      </c>
      <c r="L874">
        <v>0</v>
      </c>
      <c r="M874" s="2">
        <v>59132</v>
      </c>
      <c r="N874" s="2">
        <v>29785</v>
      </c>
      <c r="O874" s="2">
        <v>-29347</v>
      </c>
      <c r="P874">
        <v>4</v>
      </c>
      <c r="Q874">
        <v>366.1</v>
      </c>
      <c r="R874">
        <v>33</v>
      </c>
      <c r="S874" t="s">
        <v>393</v>
      </c>
      <c r="T874" t="s">
        <v>411</v>
      </c>
      <c r="U874" t="s">
        <v>395</v>
      </c>
      <c r="V874">
        <v>86</v>
      </c>
      <c r="W874" t="s">
        <v>1549</v>
      </c>
      <c r="X874">
        <v>35</v>
      </c>
      <c r="Y874" t="s">
        <v>422</v>
      </c>
      <c r="Z874" t="s">
        <v>1207</v>
      </c>
      <c r="AA874">
        <v>313</v>
      </c>
      <c r="AB874">
        <v>108</v>
      </c>
      <c r="AC874">
        <v>42</v>
      </c>
      <c r="AD874" t="s">
        <v>435</v>
      </c>
      <c r="AE874">
        <v>14</v>
      </c>
      <c r="AF874">
        <v>1</v>
      </c>
      <c r="AG874" t="s">
        <v>424</v>
      </c>
      <c r="AH874">
        <v>6.19</v>
      </c>
      <c r="AI874" t="s">
        <v>458</v>
      </c>
      <c r="AJ874">
        <v>0</v>
      </c>
      <c r="AK874">
        <v>901026</v>
      </c>
      <c r="AL874" t="s">
        <v>402</v>
      </c>
      <c r="AM874">
        <v>53914</v>
      </c>
      <c r="AN874">
        <v>5</v>
      </c>
      <c r="AO874">
        <v>30</v>
      </c>
      <c r="AP874" t="s">
        <v>445</v>
      </c>
      <c r="AQ874" s="2">
        <v>-29347</v>
      </c>
    </row>
    <row r="875" spans="1:43" x14ac:dyDescent="0.25">
      <c r="A875" t="s">
        <v>2280</v>
      </c>
      <c r="B875" t="s">
        <v>261</v>
      </c>
      <c r="C875" t="s">
        <v>405</v>
      </c>
      <c r="D875" t="s">
        <v>328</v>
      </c>
      <c r="E875" t="s">
        <v>429</v>
      </c>
      <c r="F875" t="s">
        <v>419</v>
      </c>
      <c r="G875" t="s">
        <v>408</v>
      </c>
      <c r="H875" t="s">
        <v>447</v>
      </c>
      <c r="I875" t="s">
        <v>410</v>
      </c>
      <c r="J875" s="1">
        <v>45944</v>
      </c>
      <c r="K875" s="1">
        <v>45946</v>
      </c>
      <c r="L875">
        <v>2</v>
      </c>
      <c r="M875" s="2">
        <v>289015</v>
      </c>
      <c r="N875" s="2">
        <v>403572</v>
      </c>
      <c r="O875" s="2">
        <v>114557</v>
      </c>
      <c r="P875">
        <v>2</v>
      </c>
      <c r="Q875">
        <v>451.1</v>
      </c>
      <c r="R875">
        <v>89</v>
      </c>
      <c r="S875" t="s">
        <v>411</v>
      </c>
      <c r="T875" t="s">
        <v>411</v>
      </c>
      <c r="U875" t="s">
        <v>412</v>
      </c>
      <c r="V875">
        <v>64</v>
      </c>
      <c r="W875" t="s">
        <v>1251</v>
      </c>
      <c r="X875">
        <v>40</v>
      </c>
      <c r="Y875" t="s">
        <v>422</v>
      </c>
      <c r="Z875" t="s">
        <v>1672</v>
      </c>
      <c r="AA875">
        <v>204</v>
      </c>
      <c r="AB875">
        <v>23</v>
      </c>
      <c r="AC875">
        <v>26</v>
      </c>
      <c r="AD875" t="s">
        <v>435</v>
      </c>
      <c r="AE875">
        <v>7</v>
      </c>
      <c r="AF875">
        <v>5</v>
      </c>
      <c r="AG875" t="s">
        <v>424</v>
      </c>
      <c r="AH875">
        <v>16.36</v>
      </c>
      <c r="AI875" t="s">
        <v>401</v>
      </c>
      <c r="AJ875">
        <v>21757</v>
      </c>
      <c r="AK875">
        <v>186217</v>
      </c>
      <c r="AL875" t="s">
        <v>425</v>
      </c>
      <c r="AM875">
        <v>323775</v>
      </c>
      <c r="AN875">
        <v>12</v>
      </c>
      <c r="AO875">
        <v>180</v>
      </c>
      <c r="AP875" t="s">
        <v>437</v>
      </c>
      <c r="AQ875" s="2">
        <v>114557</v>
      </c>
    </row>
    <row r="876" spans="1:43" x14ac:dyDescent="0.25">
      <c r="A876" t="s">
        <v>2281</v>
      </c>
      <c r="B876" t="s">
        <v>181</v>
      </c>
      <c r="C876" t="s">
        <v>468</v>
      </c>
      <c r="D876" t="s">
        <v>325</v>
      </c>
      <c r="E876" t="s">
        <v>429</v>
      </c>
      <c r="F876" t="s">
        <v>389</v>
      </c>
      <c r="G876" t="s">
        <v>454</v>
      </c>
      <c r="H876" t="s">
        <v>431</v>
      </c>
      <c r="I876" t="s">
        <v>432</v>
      </c>
      <c r="J876" s="1">
        <v>44792</v>
      </c>
      <c r="K876" s="1">
        <v>44831</v>
      </c>
      <c r="L876">
        <v>39</v>
      </c>
      <c r="M876" s="2">
        <v>148935</v>
      </c>
      <c r="N876" s="2">
        <v>205580</v>
      </c>
      <c r="O876" s="2">
        <v>56645</v>
      </c>
      <c r="P876">
        <v>2</v>
      </c>
      <c r="Q876">
        <v>647.5</v>
      </c>
      <c r="R876">
        <v>91</v>
      </c>
      <c r="S876" t="s">
        <v>411</v>
      </c>
      <c r="T876" t="s">
        <v>394</v>
      </c>
      <c r="U876" t="s">
        <v>416</v>
      </c>
      <c r="V876">
        <v>0</v>
      </c>
      <c r="W876" t="s">
        <v>2282</v>
      </c>
      <c r="X876">
        <v>2</v>
      </c>
      <c r="Y876" t="s">
        <v>422</v>
      </c>
      <c r="Z876" t="s">
        <v>2111</v>
      </c>
      <c r="AA876">
        <v>476</v>
      </c>
      <c r="AB876">
        <v>100</v>
      </c>
      <c r="AC876">
        <v>22</v>
      </c>
      <c r="AD876" t="s">
        <v>399</v>
      </c>
      <c r="AE876">
        <v>12</v>
      </c>
      <c r="AF876">
        <v>2</v>
      </c>
      <c r="AG876" t="s">
        <v>451</v>
      </c>
      <c r="AH876">
        <v>16.45</v>
      </c>
      <c r="AI876" t="s">
        <v>436</v>
      </c>
      <c r="AJ876">
        <v>0</v>
      </c>
      <c r="AK876">
        <v>173135</v>
      </c>
      <c r="AL876" t="s">
        <v>402</v>
      </c>
      <c r="AM876">
        <v>148122</v>
      </c>
      <c r="AN876">
        <v>6</v>
      </c>
      <c r="AO876">
        <v>365</v>
      </c>
      <c r="AP876" t="s">
        <v>417</v>
      </c>
      <c r="AQ876" s="2">
        <v>56645</v>
      </c>
    </row>
    <row r="877" spans="1:43" x14ac:dyDescent="0.25">
      <c r="A877" t="s">
        <v>2283</v>
      </c>
      <c r="B877" t="s">
        <v>134</v>
      </c>
      <c r="C877" t="s">
        <v>481</v>
      </c>
      <c r="D877" t="s">
        <v>325</v>
      </c>
      <c r="E877" t="s">
        <v>429</v>
      </c>
      <c r="F877" t="s">
        <v>485</v>
      </c>
      <c r="G877" t="s">
        <v>454</v>
      </c>
      <c r="H877" t="s">
        <v>447</v>
      </c>
      <c r="I877" t="s">
        <v>492</v>
      </c>
      <c r="J877" s="1">
        <v>45222</v>
      </c>
      <c r="K877" s="1">
        <v>45273</v>
      </c>
      <c r="L877">
        <v>51</v>
      </c>
      <c r="M877" s="2">
        <v>388332</v>
      </c>
      <c r="N877" s="2">
        <v>415616</v>
      </c>
      <c r="O877" s="2">
        <v>27284</v>
      </c>
      <c r="P877">
        <v>4</v>
      </c>
      <c r="Q877">
        <v>88.3</v>
      </c>
      <c r="R877">
        <v>3</v>
      </c>
      <c r="S877" t="s">
        <v>394</v>
      </c>
      <c r="T877" t="s">
        <v>411</v>
      </c>
      <c r="U877" t="s">
        <v>416</v>
      </c>
      <c r="V877">
        <v>0</v>
      </c>
      <c r="W877" t="s">
        <v>2284</v>
      </c>
      <c r="X877">
        <v>43</v>
      </c>
      <c r="Y877" t="s">
        <v>462</v>
      </c>
      <c r="Z877" t="s">
        <v>2285</v>
      </c>
      <c r="AA877">
        <v>334</v>
      </c>
      <c r="AB877">
        <v>108</v>
      </c>
      <c r="AC877">
        <v>78</v>
      </c>
      <c r="AD877" t="s">
        <v>444</v>
      </c>
      <c r="AE877">
        <v>14</v>
      </c>
      <c r="AF877">
        <v>1</v>
      </c>
      <c r="AG877" t="s">
        <v>415</v>
      </c>
      <c r="AH877">
        <v>10.47</v>
      </c>
      <c r="AI877" t="s">
        <v>479</v>
      </c>
      <c r="AJ877">
        <v>0</v>
      </c>
      <c r="AK877">
        <v>37029</v>
      </c>
      <c r="AL877" t="s">
        <v>425</v>
      </c>
      <c r="AM877">
        <v>414602</v>
      </c>
      <c r="AN877">
        <v>10</v>
      </c>
      <c r="AO877">
        <v>90</v>
      </c>
      <c r="AP877" t="s">
        <v>426</v>
      </c>
      <c r="AQ877" s="2">
        <v>27284</v>
      </c>
    </row>
    <row r="878" spans="1:43" x14ac:dyDescent="0.25">
      <c r="A878" t="s">
        <v>2286</v>
      </c>
      <c r="B878" t="s">
        <v>138</v>
      </c>
      <c r="C878" t="s">
        <v>481</v>
      </c>
      <c r="D878" t="s">
        <v>328</v>
      </c>
      <c r="E878" t="s">
        <v>453</v>
      </c>
      <c r="F878" t="s">
        <v>389</v>
      </c>
      <c r="G878" t="s">
        <v>454</v>
      </c>
      <c r="H878" t="s">
        <v>420</v>
      </c>
      <c r="I878" t="s">
        <v>469</v>
      </c>
      <c r="J878" s="1">
        <v>45005</v>
      </c>
      <c r="K878" s="1">
        <v>45003</v>
      </c>
      <c r="L878">
        <v>-2</v>
      </c>
      <c r="M878" s="2">
        <v>426433</v>
      </c>
      <c r="N878" s="2">
        <v>478816</v>
      </c>
      <c r="O878" s="2">
        <v>52383</v>
      </c>
      <c r="P878">
        <v>7</v>
      </c>
      <c r="Q878">
        <v>125.1</v>
      </c>
      <c r="R878">
        <v>21</v>
      </c>
      <c r="S878" t="s">
        <v>394</v>
      </c>
      <c r="T878" t="s">
        <v>394</v>
      </c>
      <c r="U878" t="s">
        <v>416</v>
      </c>
      <c r="V878">
        <v>76</v>
      </c>
      <c r="W878" t="s">
        <v>611</v>
      </c>
      <c r="X878">
        <v>3</v>
      </c>
      <c r="Y878" t="s">
        <v>449</v>
      </c>
      <c r="Z878" t="s">
        <v>622</v>
      </c>
      <c r="AA878">
        <v>89</v>
      </c>
      <c r="AB878">
        <v>118</v>
      </c>
      <c r="AC878">
        <v>71</v>
      </c>
      <c r="AD878" t="s">
        <v>444</v>
      </c>
      <c r="AE878">
        <v>9</v>
      </c>
      <c r="AF878">
        <v>3</v>
      </c>
      <c r="AG878" t="s">
        <v>400</v>
      </c>
      <c r="AH878">
        <v>6.61</v>
      </c>
      <c r="AI878" t="s">
        <v>458</v>
      </c>
      <c r="AJ878">
        <v>0</v>
      </c>
      <c r="AK878">
        <v>922927</v>
      </c>
      <c r="AL878" t="s">
        <v>402</v>
      </c>
      <c r="AM878">
        <v>420885</v>
      </c>
      <c r="AN878">
        <v>4</v>
      </c>
      <c r="AO878">
        <v>90</v>
      </c>
      <c r="AP878" t="s">
        <v>417</v>
      </c>
      <c r="AQ878" s="2">
        <v>52383</v>
      </c>
    </row>
    <row r="879" spans="1:43" x14ac:dyDescent="0.25">
      <c r="A879" t="s">
        <v>2287</v>
      </c>
      <c r="B879" t="s">
        <v>122</v>
      </c>
      <c r="C879" t="s">
        <v>439</v>
      </c>
      <c r="D879" t="s">
        <v>316</v>
      </c>
      <c r="E879" t="s">
        <v>388</v>
      </c>
      <c r="F879" t="s">
        <v>485</v>
      </c>
      <c r="G879" t="s">
        <v>430</v>
      </c>
      <c r="H879" t="s">
        <v>409</v>
      </c>
      <c r="I879" t="s">
        <v>392</v>
      </c>
      <c r="J879" s="1">
        <v>45899</v>
      </c>
      <c r="K879" s="1">
        <v>45905</v>
      </c>
      <c r="L879">
        <v>6</v>
      </c>
      <c r="M879" s="2">
        <v>480891</v>
      </c>
      <c r="N879" s="2">
        <v>476460</v>
      </c>
      <c r="O879" s="2">
        <v>-4431</v>
      </c>
      <c r="P879">
        <v>21</v>
      </c>
      <c r="Q879">
        <v>45.6</v>
      </c>
      <c r="R879">
        <v>16</v>
      </c>
      <c r="S879" t="s">
        <v>394</v>
      </c>
      <c r="T879" t="s">
        <v>411</v>
      </c>
      <c r="U879" t="s">
        <v>395</v>
      </c>
      <c r="V879">
        <v>52</v>
      </c>
      <c r="W879" t="s">
        <v>2288</v>
      </c>
      <c r="X879">
        <v>29</v>
      </c>
      <c r="Y879" t="s">
        <v>442</v>
      </c>
      <c r="Z879" t="s">
        <v>2289</v>
      </c>
      <c r="AA879">
        <v>469</v>
      </c>
      <c r="AB879">
        <v>114</v>
      </c>
      <c r="AC879">
        <v>85</v>
      </c>
      <c r="AD879" t="s">
        <v>457</v>
      </c>
      <c r="AE879">
        <v>2</v>
      </c>
      <c r="AF879">
        <v>1</v>
      </c>
      <c r="AG879" t="s">
        <v>451</v>
      </c>
      <c r="AH879">
        <v>17.61</v>
      </c>
      <c r="AI879" t="s">
        <v>479</v>
      </c>
      <c r="AJ879">
        <v>0</v>
      </c>
      <c r="AK879">
        <v>454125</v>
      </c>
      <c r="AL879" t="s">
        <v>425</v>
      </c>
      <c r="AM879">
        <v>525137</v>
      </c>
      <c r="AN879">
        <v>7</v>
      </c>
      <c r="AO879">
        <v>30</v>
      </c>
      <c r="AP879" t="s">
        <v>426</v>
      </c>
      <c r="AQ879" s="2">
        <v>-4431</v>
      </c>
    </row>
    <row r="880" spans="1:43" x14ac:dyDescent="0.25">
      <c r="A880" t="s">
        <v>2290</v>
      </c>
      <c r="B880" t="s">
        <v>61</v>
      </c>
      <c r="C880" t="s">
        <v>439</v>
      </c>
      <c r="D880" t="s">
        <v>327</v>
      </c>
      <c r="E880" t="s">
        <v>388</v>
      </c>
      <c r="F880" t="s">
        <v>407</v>
      </c>
      <c r="G880" t="s">
        <v>430</v>
      </c>
      <c r="H880" t="s">
        <v>447</v>
      </c>
      <c r="I880" t="s">
        <v>392</v>
      </c>
      <c r="J880" s="1">
        <v>45680</v>
      </c>
      <c r="K880" s="1">
        <v>45681</v>
      </c>
      <c r="L880">
        <v>1</v>
      </c>
      <c r="M880" s="2">
        <v>65803</v>
      </c>
      <c r="N880" s="2">
        <v>146814</v>
      </c>
      <c r="O880" s="2">
        <v>81011</v>
      </c>
      <c r="P880">
        <v>9</v>
      </c>
      <c r="Q880">
        <v>446.9</v>
      </c>
      <c r="R880">
        <v>72</v>
      </c>
      <c r="S880" t="s">
        <v>411</v>
      </c>
      <c r="T880" t="s">
        <v>503</v>
      </c>
      <c r="U880" t="s">
        <v>412</v>
      </c>
      <c r="V880">
        <v>55</v>
      </c>
      <c r="W880" t="s">
        <v>1847</v>
      </c>
      <c r="X880">
        <v>30</v>
      </c>
      <c r="Y880" t="s">
        <v>397</v>
      </c>
      <c r="Z880" t="s">
        <v>1162</v>
      </c>
      <c r="AA880">
        <v>381</v>
      </c>
      <c r="AB880">
        <v>72</v>
      </c>
      <c r="AC880">
        <v>6</v>
      </c>
      <c r="AD880" t="s">
        <v>399</v>
      </c>
      <c r="AE880">
        <v>14</v>
      </c>
      <c r="AF880">
        <v>4</v>
      </c>
      <c r="AG880" t="s">
        <v>400</v>
      </c>
      <c r="AH880">
        <v>11.48</v>
      </c>
      <c r="AI880" t="s">
        <v>479</v>
      </c>
      <c r="AJ880">
        <v>24790</v>
      </c>
      <c r="AK880">
        <v>694859</v>
      </c>
      <c r="AL880" t="s">
        <v>402</v>
      </c>
      <c r="AM880">
        <v>90567</v>
      </c>
      <c r="AN880">
        <v>2</v>
      </c>
      <c r="AO880">
        <v>30</v>
      </c>
      <c r="AP880" t="s">
        <v>417</v>
      </c>
      <c r="AQ880" s="2">
        <v>81011</v>
      </c>
    </row>
    <row r="881" spans="1:43" x14ac:dyDescent="0.25">
      <c r="A881" t="s">
        <v>2291</v>
      </c>
      <c r="B881" t="s">
        <v>208</v>
      </c>
      <c r="C881" t="s">
        <v>439</v>
      </c>
      <c r="D881" t="s">
        <v>328</v>
      </c>
      <c r="E881" t="s">
        <v>388</v>
      </c>
      <c r="F881" t="s">
        <v>440</v>
      </c>
      <c r="G881" t="s">
        <v>454</v>
      </c>
      <c r="H881" t="s">
        <v>420</v>
      </c>
      <c r="I881" t="s">
        <v>392</v>
      </c>
      <c r="J881" s="1">
        <v>45016</v>
      </c>
      <c r="K881" s="1">
        <v>45045</v>
      </c>
      <c r="L881">
        <v>29</v>
      </c>
      <c r="M881" s="2">
        <v>175221</v>
      </c>
      <c r="N881" s="2">
        <v>187428</v>
      </c>
      <c r="O881" s="2">
        <v>12207</v>
      </c>
      <c r="P881">
        <v>16</v>
      </c>
      <c r="Q881">
        <v>25.4</v>
      </c>
      <c r="R881">
        <v>99</v>
      </c>
      <c r="S881" t="s">
        <v>411</v>
      </c>
      <c r="T881" t="s">
        <v>393</v>
      </c>
      <c r="U881" t="s">
        <v>395</v>
      </c>
      <c r="V881">
        <v>59</v>
      </c>
      <c r="W881" t="s">
        <v>2292</v>
      </c>
      <c r="X881">
        <v>35</v>
      </c>
      <c r="Y881" t="s">
        <v>397</v>
      </c>
      <c r="Z881" t="s">
        <v>1887</v>
      </c>
      <c r="AA881">
        <v>390</v>
      </c>
      <c r="AB881">
        <v>17</v>
      </c>
      <c r="AC881">
        <v>4</v>
      </c>
      <c r="AD881" t="s">
        <v>444</v>
      </c>
      <c r="AE881">
        <v>21</v>
      </c>
      <c r="AF881">
        <v>8</v>
      </c>
      <c r="AG881" t="s">
        <v>400</v>
      </c>
      <c r="AH881">
        <v>17.25</v>
      </c>
      <c r="AI881" t="s">
        <v>436</v>
      </c>
      <c r="AJ881">
        <v>0</v>
      </c>
      <c r="AK881">
        <v>545760</v>
      </c>
      <c r="AL881" t="s">
        <v>402</v>
      </c>
      <c r="AM881">
        <v>205842</v>
      </c>
      <c r="AN881">
        <v>1</v>
      </c>
      <c r="AO881">
        <v>180</v>
      </c>
      <c r="AP881" t="s">
        <v>437</v>
      </c>
      <c r="AQ881" s="2">
        <v>12207</v>
      </c>
    </row>
    <row r="882" spans="1:43" x14ac:dyDescent="0.25">
      <c r="A882" t="s">
        <v>2293</v>
      </c>
      <c r="B882" t="s">
        <v>69</v>
      </c>
      <c r="C882" t="s">
        <v>468</v>
      </c>
      <c r="D882" t="s">
        <v>331</v>
      </c>
      <c r="E882" t="s">
        <v>496</v>
      </c>
      <c r="F882" t="s">
        <v>419</v>
      </c>
      <c r="G882" t="s">
        <v>430</v>
      </c>
      <c r="H882" t="s">
        <v>391</v>
      </c>
      <c r="I882" t="s">
        <v>432</v>
      </c>
      <c r="J882" s="1">
        <v>45407</v>
      </c>
      <c r="K882" s="1">
        <v>45462</v>
      </c>
      <c r="L882">
        <v>55</v>
      </c>
      <c r="M882" s="2">
        <v>303412</v>
      </c>
      <c r="N882" s="2">
        <v>373700</v>
      </c>
      <c r="O882" s="2">
        <v>70288</v>
      </c>
      <c r="P882">
        <v>12</v>
      </c>
      <c r="Q882">
        <v>99.3</v>
      </c>
      <c r="R882">
        <v>24</v>
      </c>
      <c r="S882" t="s">
        <v>394</v>
      </c>
      <c r="T882" t="s">
        <v>393</v>
      </c>
      <c r="U882" t="s">
        <v>395</v>
      </c>
      <c r="V882">
        <v>0</v>
      </c>
      <c r="W882" t="s">
        <v>1567</v>
      </c>
      <c r="X882">
        <v>17</v>
      </c>
      <c r="Y882" t="s">
        <v>422</v>
      </c>
      <c r="Z882" t="s">
        <v>2294</v>
      </c>
      <c r="AA882">
        <v>364</v>
      </c>
      <c r="AB882">
        <v>79</v>
      </c>
      <c r="AC882">
        <v>83</v>
      </c>
      <c r="AD882" t="s">
        <v>457</v>
      </c>
      <c r="AE882">
        <v>0</v>
      </c>
      <c r="AF882">
        <v>3</v>
      </c>
      <c r="AG882" t="s">
        <v>424</v>
      </c>
      <c r="AH882">
        <v>11.47</v>
      </c>
      <c r="AI882" t="s">
        <v>458</v>
      </c>
      <c r="AJ882">
        <v>0</v>
      </c>
      <c r="AK882">
        <v>197159</v>
      </c>
      <c r="AL882" t="s">
        <v>402</v>
      </c>
      <c r="AM882">
        <v>296793</v>
      </c>
      <c r="AN882">
        <v>3</v>
      </c>
      <c r="AO882">
        <v>90</v>
      </c>
      <c r="AP882" t="s">
        <v>426</v>
      </c>
      <c r="AQ882" s="2">
        <v>70288</v>
      </c>
    </row>
    <row r="883" spans="1:43" x14ac:dyDescent="0.25">
      <c r="A883" t="s">
        <v>2295</v>
      </c>
      <c r="B883" t="s">
        <v>285</v>
      </c>
      <c r="C883" t="s">
        <v>481</v>
      </c>
      <c r="D883" t="s">
        <v>326</v>
      </c>
      <c r="E883" t="s">
        <v>496</v>
      </c>
      <c r="F883" t="s">
        <v>485</v>
      </c>
      <c r="G883" t="s">
        <v>390</v>
      </c>
      <c r="H883" t="s">
        <v>473</v>
      </c>
      <c r="I883" t="s">
        <v>469</v>
      </c>
      <c r="J883" s="1">
        <v>45225</v>
      </c>
      <c r="K883" s="1">
        <v>45271</v>
      </c>
      <c r="L883">
        <v>46</v>
      </c>
      <c r="M883" s="2">
        <v>17398</v>
      </c>
      <c r="N883" s="2">
        <v>65746</v>
      </c>
      <c r="O883" s="2">
        <v>48348</v>
      </c>
      <c r="P883">
        <v>2</v>
      </c>
      <c r="Q883">
        <v>423.8</v>
      </c>
      <c r="R883">
        <v>33</v>
      </c>
      <c r="S883" t="s">
        <v>393</v>
      </c>
      <c r="T883" t="s">
        <v>393</v>
      </c>
      <c r="U883" t="s">
        <v>395</v>
      </c>
      <c r="V883">
        <v>92</v>
      </c>
      <c r="W883" t="s">
        <v>1750</v>
      </c>
      <c r="X883">
        <v>37</v>
      </c>
      <c r="Y883" t="s">
        <v>462</v>
      </c>
      <c r="Z883" t="s">
        <v>546</v>
      </c>
      <c r="AA883">
        <v>91</v>
      </c>
      <c r="AB883">
        <v>117</v>
      </c>
      <c r="AC883">
        <v>24</v>
      </c>
      <c r="AD883" t="s">
        <v>444</v>
      </c>
      <c r="AE883">
        <v>4</v>
      </c>
      <c r="AF883">
        <v>2</v>
      </c>
      <c r="AG883" t="s">
        <v>424</v>
      </c>
      <c r="AH883">
        <v>6.41</v>
      </c>
      <c r="AI883" t="s">
        <v>479</v>
      </c>
      <c r="AJ883">
        <v>0</v>
      </c>
      <c r="AK883">
        <v>297998</v>
      </c>
      <c r="AL883" t="s">
        <v>425</v>
      </c>
      <c r="AM883">
        <v>46712</v>
      </c>
      <c r="AN883">
        <v>7</v>
      </c>
      <c r="AO883">
        <v>30</v>
      </c>
      <c r="AP883" t="s">
        <v>417</v>
      </c>
      <c r="AQ883" s="2">
        <v>48348</v>
      </c>
    </row>
    <row r="884" spans="1:43" x14ac:dyDescent="0.25">
      <c r="A884" t="s">
        <v>2296</v>
      </c>
      <c r="B884" t="s">
        <v>158</v>
      </c>
      <c r="C884" t="s">
        <v>428</v>
      </c>
      <c r="D884" t="s">
        <v>330</v>
      </c>
      <c r="E884" t="s">
        <v>453</v>
      </c>
      <c r="F884" t="s">
        <v>485</v>
      </c>
      <c r="G884" t="s">
        <v>390</v>
      </c>
      <c r="H884" t="s">
        <v>409</v>
      </c>
      <c r="I884" t="s">
        <v>432</v>
      </c>
      <c r="J884" s="1">
        <v>45074</v>
      </c>
      <c r="K884" s="1">
        <v>45127</v>
      </c>
      <c r="L884">
        <v>53</v>
      </c>
      <c r="M884" s="2">
        <v>455133</v>
      </c>
      <c r="N884" s="2">
        <v>498796</v>
      </c>
      <c r="O884" s="2">
        <v>43663</v>
      </c>
      <c r="P884">
        <v>2</v>
      </c>
      <c r="Q884">
        <v>429.7</v>
      </c>
      <c r="R884">
        <v>11</v>
      </c>
      <c r="S884" t="s">
        <v>394</v>
      </c>
      <c r="T884" t="s">
        <v>394</v>
      </c>
      <c r="U884" t="s">
        <v>416</v>
      </c>
      <c r="V884">
        <v>54</v>
      </c>
      <c r="W884" t="s">
        <v>1829</v>
      </c>
      <c r="X884">
        <v>18</v>
      </c>
      <c r="Y884" t="s">
        <v>397</v>
      </c>
      <c r="Z884" t="s">
        <v>2297</v>
      </c>
      <c r="AA884">
        <v>287</v>
      </c>
      <c r="AB884">
        <v>117</v>
      </c>
      <c r="AC884">
        <v>77</v>
      </c>
      <c r="AD884" t="s">
        <v>457</v>
      </c>
      <c r="AE884">
        <v>0</v>
      </c>
      <c r="AF884">
        <v>7</v>
      </c>
      <c r="AG884" t="s">
        <v>451</v>
      </c>
      <c r="AH884">
        <v>6.39</v>
      </c>
      <c r="AI884" t="s">
        <v>436</v>
      </c>
      <c r="AJ884">
        <v>0</v>
      </c>
      <c r="AK884">
        <v>706721</v>
      </c>
      <c r="AL884" t="s">
        <v>425</v>
      </c>
      <c r="AM884">
        <v>454833</v>
      </c>
      <c r="AN884">
        <v>0</v>
      </c>
      <c r="AO884">
        <v>90</v>
      </c>
      <c r="AP884" t="s">
        <v>417</v>
      </c>
      <c r="AQ884" s="2">
        <v>43663</v>
      </c>
    </row>
    <row r="885" spans="1:43" x14ac:dyDescent="0.25">
      <c r="A885" t="s">
        <v>2298</v>
      </c>
      <c r="B885" t="s">
        <v>301</v>
      </c>
      <c r="C885" t="s">
        <v>387</v>
      </c>
      <c r="D885" t="s">
        <v>337</v>
      </c>
      <c r="E885" t="s">
        <v>429</v>
      </c>
      <c r="F885" t="s">
        <v>389</v>
      </c>
      <c r="G885" t="s">
        <v>390</v>
      </c>
      <c r="H885" t="s">
        <v>431</v>
      </c>
      <c r="I885" t="s">
        <v>392</v>
      </c>
      <c r="J885" s="1">
        <v>45226</v>
      </c>
      <c r="K885" s="1">
        <v>45268</v>
      </c>
      <c r="L885">
        <v>42</v>
      </c>
      <c r="M885" s="2">
        <v>296665</v>
      </c>
      <c r="N885" s="2">
        <v>370743</v>
      </c>
      <c r="O885" s="2">
        <v>74078</v>
      </c>
      <c r="P885">
        <v>16</v>
      </c>
      <c r="Q885">
        <v>640.1</v>
      </c>
      <c r="R885">
        <v>17</v>
      </c>
      <c r="S885" t="s">
        <v>394</v>
      </c>
      <c r="T885" t="s">
        <v>503</v>
      </c>
      <c r="U885" t="s">
        <v>395</v>
      </c>
      <c r="V885">
        <v>72</v>
      </c>
      <c r="W885" t="s">
        <v>2299</v>
      </c>
      <c r="X885">
        <v>37</v>
      </c>
      <c r="Y885" t="s">
        <v>442</v>
      </c>
      <c r="Z885" t="s">
        <v>456</v>
      </c>
      <c r="AA885">
        <v>454</v>
      </c>
      <c r="AB885">
        <v>50</v>
      </c>
      <c r="AC885">
        <v>13</v>
      </c>
      <c r="AD885" t="s">
        <v>435</v>
      </c>
      <c r="AE885">
        <v>7</v>
      </c>
      <c r="AF885">
        <v>4</v>
      </c>
      <c r="AG885" t="s">
        <v>451</v>
      </c>
      <c r="AH885">
        <v>2.23</v>
      </c>
      <c r="AI885" t="s">
        <v>436</v>
      </c>
      <c r="AJ885">
        <v>24819</v>
      </c>
      <c r="AK885">
        <v>861067</v>
      </c>
      <c r="AL885" t="s">
        <v>402</v>
      </c>
      <c r="AM885">
        <v>304811</v>
      </c>
      <c r="AN885">
        <v>11</v>
      </c>
      <c r="AO885">
        <v>90</v>
      </c>
      <c r="AP885" t="s">
        <v>445</v>
      </c>
      <c r="AQ885" s="2">
        <v>74078</v>
      </c>
    </row>
    <row r="886" spans="1:43" x14ac:dyDescent="0.25">
      <c r="A886" t="s">
        <v>2300</v>
      </c>
      <c r="B886" t="s">
        <v>193</v>
      </c>
      <c r="C886" t="s">
        <v>405</v>
      </c>
      <c r="D886" t="s">
        <v>343</v>
      </c>
      <c r="E886" t="s">
        <v>453</v>
      </c>
      <c r="F886" t="s">
        <v>419</v>
      </c>
      <c r="G886" t="s">
        <v>408</v>
      </c>
      <c r="H886" t="s">
        <v>391</v>
      </c>
      <c r="I886" t="s">
        <v>410</v>
      </c>
      <c r="J886" s="1">
        <v>45528</v>
      </c>
      <c r="K886" s="1">
        <v>45581</v>
      </c>
      <c r="L886">
        <v>53</v>
      </c>
      <c r="M886" s="2">
        <v>146909</v>
      </c>
      <c r="N886" s="2">
        <v>189835</v>
      </c>
      <c r="O886" s="2">
        <v>42926</v>
      </c>
      <c r="P886">
        <v>21</v>
      </c>
      <c r="Q886">
        <v>15.8</v>
      </c>
      <c r="R886">
        <v>96</v>
      </c>
      <c r="S886" t="s">
        <v>411</v>
      </c>
      <c r="T886" t="s">
        <v>393</v>
      </c>
      <c r="U886" t="s">
        <v>416</v>
      </c>
      <c r="V886">
        <v>69</v>
      </c>
      <c r="W886" t="s">
        <v>1594</v>
      </c>
      <c r="X886">
        <v>26</v>
      </c>
      <c r="Y886" t="s">
        <v>442</v>
      </c>
      <c r="Z886" t="s">
        <v>701</v>
      </c>
      <c r="AA886">
        <v>68</v>
      </c>
      <c r="AB886">
        <v>85</v>
      </c>
      <c r="AC886">
        <v>66</v>
      </c>
      <c r="AD886" t="s">
        <v>399</v>
      </c>
      <c r="AE886">
        <v>2</v>
      </c>
      <c r="AF886">
        <v>7</v>
      </c>
      <c r="AG886" t="s">
        <v>424</v>
      </c>
      <c r="AH886">
        <v>4.09</v>
      </c>
      <c r="AI886" t="s">
        <v>436</v>
      </c>
      <c r="AJ886">
        <v>0</v>
      </c>
      <c r="AK886">
        <v>998359</v>
      </c>
      <c r="AL886" t="s">
        <v>425</v>
      </c>
      <c r="AM886">
        <v>160219</v>
      </c>
      <c r="AN886">
        <v>7</v>
      </c>
      <c r="AO886">
        <v>365</v>
      </c>
      <c r="AP886" t="s">
        <v>417</v>
      </c>
      <c r="AQ886" s="2">
        <v>42926</v>
      </c>
    </row>
    <row r="887" spans="1:43" x14ac:dyDescent="0.25">
      <c r="A887" t="s">
        <v>2301</v>
      </c>
      <c r="B887" t="s">
        <v>226</v>
      </c>
      <c r="C887" t="s">
        <v>439</v>
      </c>
      <c r="D887" t="s">
        <v>319</v>
      </c>
      <c r="E887" t="s">
        <v>406</v>
      </c>
      <c r="F887" t="s">
        <v>419</v>
      </c>
      <c r="G887" t="s">
        <v>390</v>
      </c>
      <c r="H887" t="s">
        <v>447</v>
      </c>
      <c r="I887" t="s">
        <v>469</v>
      </c>
      <c r="J887" s="1">
        <v>45422</v>
      </c>
      <c r="K887" s="1">
        <v>45434</v>
      </c>
      <c r="L887">
        <v>12</v>
      </c>
      <c r="M887" s="2">
        <v>267617</v>
      </c>
      <c r="N887" s="2">
        <v>237797</v>
      </c>
      <c r="O887" s="2">
        <v>-29820</v>
      </c>
      <c r="P887">
        <v>7</v>
      </c>
      <c r="Q887">
        <v>312.7</v>
      </c>
      <c r="R887">
        <v>28</v>
      </c>
      <c r="S887" t="s">
        <v>394</v>
      </c>
      <c r="T887" t="s">
        <v>411</v>
      </c>
      <c r="U887" t="s">
        <v>395</v>
      </c>
      <c r="V887">
        <v>94</v>
      </c>
      <c r="W887" t="s">
        <v>1193</v>
      </c>
      <c r="X887">
        <v>23</v>
      </c>
      <c r="Y887" t="s">
        <v>462</v>
      </c>
      <c r="Z887" t="s">
        <v>1562</v>
      </c>
      <c r="AA887">
        <v>19</v>
      </c>
      <c r="AB887">
        <v>120</v>
      </c>
      <c r="AC887">
        <v>44</v>
      </c>
      <c r="AD887" t="s">
        <v>457</v>
      </c>
      <c r="AE887">
        <v>4</v>
      </c>
      <c r="AF887">
        <v>3</v>
      </c>
      <c r="AG887" t="s">
        <v>424</v>
      </c>
      <c r="AH887">
        <v>8.93</v>
      </c>
      <c r="AI887" t="s">
        <v>436</v>
      </c>
      <c r="AJ887">
        <v>0</v>
      </c>
      <c r="AK887">
        <v>971615</v>
      </c>
      <c r="AL887" t="s">
        <v>416</v>
      </c>
      <c r="AM887">
        <v>316268</v>
      </c>
      <c r="AN887">
        <v>1</v>
      </c>
      <c r="AO887">
        <v>180</v>
      </c>
      <c r="AP887" t="s">
        <v>437</v>
      </c>
      <c r="AQ887" s="2">
        <v>-29820</v>
      </c>
    </row>
    <row r="888" spans="1:43" x14ac:dyDescent="0.25">
      <c r="A888" t="s">
        <v>2302</v>
      </c>
      <c r="B888" t="s">
        <v>43</v>
      </c>
      <c r="C888" t="s">
        <v>428</v>
      </c>
      <c r="D888" t="s">
        <v>341</v>
      </c>
      <c r="E888" t="s">
        <v>388</v>
      </c>
      <c r="F888" t="s">
        <v>485</v>
      </c>
      <c r="G888" t="s">
        <v>390</v>
      </c>
      <c r="H888" t="s">
        <v>447</v>
      </c>
      <c r="I888" t="s">
        <v>392</v>
      </c>
      <c r="J888" s="1">
        <v>45454</v>
      </c>
      <c r="K888" s="1">
        <v>45454</v>
      </c>
      <c r="L888">
        <v>0</v>
      </c>
      <c r="M888" s="2">
        <v>40455</v>
      </c>
      <c r="N888" s="2">
        <v>109145</v>
      </c>
      <c r="O888" s="2">
        <v>68690</v>
      </c>
      <c r="P888">
        <v>7</v>
      </c>
      <c r="Q888">
        <v>227.6</v>
      </c>
      <c r="R888">
        <v>53</v>
      </c>
      <c r="S888" t="s">
        <v>393</v>
      </c>
      <c r="T888" t="s">
        <v>393</v>
      </c>
      <c r="U888" t="s">
        <v>412</v>
      </c>
      <c r="V888">
        <v>0</v>
      </c>
      <c r="W888" t="s">
        <v>1778</v>
      </c>
      <c r="X888">
        <v>33</v>
      </c>
      <c r="Y888" t="s">
        <v>462</v>
      </c>
      <c r="Z888" t="s">
        <v>1354</v>
      </c>
      <c r="AA888">
        <v>359</v>
      </c>
      <c r="AB888">
        <v>103</v>
      </c>
      <c r="AC888">
        <v>54</v>
      </c>
      <c r="AD888" t="s">
        <v>457</v>
      </c>
      <c r="AE888">
        <v>16</v>
      </c>
      <c r="AF888">
        <v>2</v>
      </c>
      <c r="AG888" t="s">
        <v>451</v>
      </c>
      <c r="AH888">
        <v>11.92</v>
      </c>
      <c r="AI888" t="s">
        <v>479</v>
      </c>
      <c r="AJ888">
        <v>0</v>
      </c>
      <c r="AK888">
        <v>716100</v>
      </c>
      <c r="AL888" t="s">
        <v>402</v>
      </c>
      <c r="AM888">
        <v>40850</v>
      </c>
      <c r="AN888">
        <v>2</v>
      </c>
      <c r="AO888">
        <v>30</v>
      </c>
      <c r="AP888" t="s">
        <v>437</v>
      </c>
      <c r="AQ888" s="2">
        <v>68690</v>
      </c>
    </row>
    <row r="889" spans="1:43" x14ac:dyDescent="0.25">
      <c r="A889" t="s">
        <v>2303</v>
      </c>
      <c r="B889" t="s">
        <v>222</v>
      </c>
      <c r="C889" t="s">
        <v>481</v>
      </c>
      <c r="D889" t="s">
        <v>319</v>
      </c>
      <c r="E889" t="s">
        <v>460</v>
      </c>
      <c r="F889" t="s">
        <v>485</v>
      </c>
      <c r="G889" t="s">
        <v>430</v>
      </c>
      <c r="H889" t="s">
        <v>431</v>
      </c>
      <c r="I889" t="s">
        <v>492</v>
      </c>
      <c r="J889" s="1">
        <v>45371</v>
      </c>
      <c r="K889" s="1">
        <v>45402</v>
      </c>
      <c r="L889">
        <v>31</v>
      </c>
      <c r="M889" s="2">
        <v>153642</v>
      </c>
      <c r="N889" s="2">
        <v>212544</v>
      </c>
      <c r="O889" s="2">
        <v>58902</v>
      </c>
      <c r="P889">
        <v>16</v>
      </c>
      <c r="Q889">
        <v>693.4</v>
      </c>
      <c r="R889">
        <v>19</v>
      </c>
      <c r="S889" t="s">
        <v>394</v>
      </c>
      <c r="T889" t="s">
        <v>394</v>
      </c>
      <c r="U889" t="s">
        <v>412</v>
      </c>
      <c r="V889">
        <v>75</v>
      </c>
      <c r="W889" t="s">
        <v>1392</v>
      </c>
      <c r="X889">
        <v>35</v>
      </c>
      <c r="Y889" t="s">
        <v>442</v>
      </c>
      <c r="Z889" t="s">
        <v>2304</v>
      </c>
      <c r="AA889">
        <v>202</v>
      </c>
      <c r="AB889">
        <v>32</v>
      </c>
      <c r="AC889">
        <v>57</v>
      </c>
      <c r="AD889" t="s">
        <v>399</v>
      </c>
      <c r="AE889">
        <v>19</v>
      </c>
      <c r="AF889">
        <v>7</v>
      </c>
      <c r="AG889" t="s">
        <v>424</v>
      </c>
      <c r="AH889">
        <v>15.77</v>
      </c>
      <c r="AI889" t="s">
        <v>458</v>
      </c>
      <c r="AJ889">
        <v>0</v>
      </c>
      <c r="AK889">
        <v>969354</v>
      </c>
      <c r="AL889" t="s">
        <v>416</v>
      </c>
      <c r="AM889">
        <v>194796</v>
      </c>
      <c r="AN889">
        <v>5</v>
      </c>
      <c r="AO889">
        <v>365</v>
      </c>
      <c r="AP889" t="s">
        <v>403</v>
      </c>
      <c r="AQ889" s="2">
        <v>58902</v>
      </c>
    </row>
    <row r="890" spans="1:43" x14ac:dyDescent="0.25">
      <c r="A890" t="s">
        <v>2305</v>
      </c>
      <c r="B890" t="s">
        <v>191</v>
      </c>
      <c r="C890" t="s">
        <v>468</v>
      </c>
      <c r="D890" t="s">
        <v>329</v>
      </c>
      <c r="E890" t="s">
        <v>453</v>
      </c>
      <c r="F890" t="s">
        <v>440</v>
      </c>
      <c r="G890" t="s">
        <v>390</v>
      </c>
      <c r="H890" t="s">
        <v>447</v>
      </c>
      <c r="I890" t="s">
        <v>392</v>
      </c>
      <c r="J890" s="1">
        <v>44928</v>
      </c>
      <c r="K890" s="1">
        <v>44940</v>
      </c>
      <c r="L890">
        <v>12</v>
      </c>
      <c r="M890" s="2">
        <v>264560</v>
      </c>
      <c r="N890" s="2">
        <v>383853</v>
      </c>
      <c r="O890" s="2">
        <v>119293</v>
      </c>
      <c r="P890">
        <v>16</v>
      </c>
      <c r="Q890">
        <v>632.1</v>
      </c>
      <c r="R890">
        <v>8</v>
      </c>
      <c r="S890" t="s">
        <v>394</v>
      </c>
      <c r="T890" t="s">
        <v>393</v>
      </c>
      <c r="U890" t="s">
        <v>395</v>
      </c>
      <c r="V890">
        <v>0</v>
      </c>
      <c r="W890" t="s">
        <v>1783</v>
      </c>
      <c r="X890">
        <v>42</v>
      </c>
      <c r="Y890" t="s">
        <v>462</v>
      </c>
      <c r="Z890" t="s">
        <v>2179</v>
      </c>
      <c r="AA890">
        <v>472</v>
      </c>
      <c r="AB890">
        <v>15</v>
      </c>
      <c r="AC890">
        <v>76</v>
      </c>
      <c r="AD890" t="s">
        <v>435</v>
      </c>
      <c r="AE890">
        <v>16</v>
      </c>
      <c r="AF890">
        <v>2</v>
      </c>
      <c r="AG890" t="s">
        <v>415</v>
      </c>
      <c r="AH890">
        <v>3.71</v>
      </c>
      <c r="AI890" t="s">
        <v>458</v>
      </c>
      <c r="AJ890">
        <v>0</v>
      </c>
      <c r="AK890">
        <v>984730</v>
      </c>
      <c r="AL890" t="s">
        <v>402</v>
      </c>
      <c r="AM890">
        <v>310932</v>
      </c>
      <c r="AN890">
        <v>9</v>
      </c>
      <c r="AO890">
        <v>90</v>
      </c>
      <c r="AP890" t="s">
        <v>403</v>
      </c>
      <c r="AQ890" s="2">
        <v>119293</v>
      </c>
    </row>
    <row r="891" spans="1:43" x14ac:dyDescent="0.25">
      <c r="A891" t="s">
        <v>2306</v>
      </c>
      <c r="B891" t="s">
        <v>129</v>
      </c>
      <c r="C891" t="s">
        <v>481</v>
      </c>
      <c r="D891" t="s">
        <v>334</v>
      </c>
      <c r="E891" t="s">
        <v>429</v>
      </c>
      <c r="F891" t="s">
        <v>440</v>
      </c>
      <c r="G891" t="s">
        <v>390</v>
      </c>
      <c r="H891" t="s">
        <v>473</v>
      </c>
      <c r="I891" t="s">
        <v>469</v>
      </c>
      <c r="J891" s="1">
        <v>45142</v>
      </c>
      <c r="K891" s="1">
        <v>45165</v>
      </c>
      <c r="L891">
        <v>23</v>
      </c>
      <c r="M891" s="2">
        <v>462761</v>
      </c>
      <c r="N891" s="2">
        <v>526796</v>
      </c>
      <c r="O891" s="2">
        <v>64035</v>
      </c>
      <c r="P891">
        <v>9</v>
      </c>
      <c r="Q891">
        <v>371.2</v>
      </c>
      <c r="R891">
        <v>28</v>
      </c>
      <c r="S891" t="s">
        <v>394</v>
      </c>
      <c r="T891" t="s">
        <v>411</v>
      </c>
      <c r="U891" t="s">
        <v>395</v>
      </c>
      <c r="V891">
        <v>0</v>
      </c>
      <c r="W891" t="s">
        <v>2307</v>
      </c>
      <c r="X891">
        <v>19</v>
      </c>
      <c r="Y891" t="s">
        <v>462</v>
      </c>
      <c r="Z891" t="s">
        <v>975</v>
      </c>
      <c r="AA891">
        <v>297</v>
      </c>
      <c r="AB891">
        <v>93</v>
      </c>
      <c r="AC891">
        <v>48</v>
      </c>
      <c r="AD891" t="s">
        <v>435</v>
      </c>
      <c r="AE891">
        <v>7</v>
      </c>
      <c r="AF891">
        <v>1</v>
      </c>
      <c r="AG891" t="s">
        <v>424</v>
      </c>
      <c r="AH891">
        <v>6.03</v>
      </c>
      <c r="AI891" t="s">
        <v>436</v>
      </c>
      <c r="AJ891">
        <v>89805</v>
      </c>
      <c r="AK891">
        <v>840138</v>
      </c>
      <c r="AL891" t="s">
        <v>416</v>
      </c>
      <c r="AM891">
        <v>490619</v>
      </c>
      <c r="AN891">
        <v>8</v>
      </c>
      <c r="AO891">
        <v>90</v>
      </c>
      <c r="AP891" t="s">
        <v>403</v>
      </c>
      <c r="AQ891" s="2">
        <v>64035</v>
      </c>
    </row>
    <row r="892" spans="1:43" x14ac:dyDescent="0.25">
      <c r="A892" t="s">
        <v>2308</v>
      </c>
      <c r="B892" t="s">
        <v>16</v>
      </c>
      <c r="C892" t="s">
        <v>428</v>
      </c>
      <c r="D892" t="s">
        <v>326</v>
      </c>
      <c r="E892" t="s">
        <v>460</v>
      </c>
      <c r="F892" t="s">
        <v>440</v>
      </c>
      <c r="G892" t="s">
        <v>430</v>
      </c>
      <c r="H892" t="s">
        <v>391</v>
      </c>
      <c r="I892" t="s">
        <v>469</v>
      </c>
      <c r="J892" s="1">
        <v>45591</v>
      </c>
      <c r="K892" s="1">
        <v>45595</v>
      </c>
      <c r="L892">
        <v>4</v>
      </c>
      <c r="M892" s="2">
        <v>234318</v>
      </c>
      <c r="N892" s="2">
        <v>352186</v>
      </c>
      <c r="O892" s="2">
        <v>117868</v>
      </c>
      <c r="P892">
        <v>4</v>
      </c>
      <c r="Q892">
        <v>393</v>
      </c>
      <c r="R892">
        <v>47</v>
      </c>
      <c r="S892" t="s">
        <v>393</v>
      </c>
      <c r="T892" t="s">
        <v>393</v>
      </c>
      <c r="U892" t="s">
        <v>412</v>
      </c>
      <c r="V892">
        <v>0</v>
      </c>
      <c r="W892" t="s">
        <v>2309</v>
      </c>
      <c r="X892">
        <v>26</v>
      </c>
      <c r="Y892" t="s">
        <v>442</v>
      </c>
      <c r="Z892" t="s">
        <v>1020</v>
      </c>
      <c r="AA892">
        <v>305</v>
      </c>
      <c r="AB892">
        <v>25</v>
      </c>
      <c r="AC892">
        <v>17</v>
      </c>
      <c r="AD892" t="s">
        <v>457</v>
      </c>
      <c r="AE892">
        <v>21</v>
      </c>
      <c r="AF892">
        <v>5</v>
      </c>
      <c r="AG892" t="s">
        <v>424</v>
      </c>
      <c r="AH892">
        <v>2.1</v>
      </c>
      <c r="AI892" t="s">
        <v>401</v>
      </c>
      <c r="AJ892">
        <v>0</v>
      </c>
      <c r="AK892">
        <v>551551</v>
      </c>
      <c r="AL892" t="s">
        <v>402</v>
      </c>
      <c r="AM892">
        <v>218945</v>
      </c>
      <c r="AN892">
        <v>11</v>
      </c>
      <c r="AO892">
        <v>365</v>
      </c>
      <c r="AP892" t="s">
        <v>426</v>
      </c>
      <c r="AQ892" s="2">
        <v>117868</v>
      </c>
    </row>
    <row r="893" spans="1:43" x14ac:dyDescent="0.25">
      <c r="A893" t="s">
        <v>2310</v>
      </c>
      <c r="B893" t="s">
        <v>300</v>
      </c>
      <c r="C893" t="s">
        <v>428</v>
      </c>
      <c r="D893" t="s">
        <v>334</v>
      </c>
      <c r="E893" t="s">
        <v>429</v>
      </c>
      <c r="F893" t="s">
        <v>419</v>
      </c>
      <c r="G893" t="s">
        <v>454</v>
      </c>
      <c r="H893" t="s">
        <v>431</v>
      </c>
      <c r="I893" t="s">
        <v>392</v>
      </c>
      <c r="J893" s="1">
        <v>44813</v>
      </c>
      <c r="K893" s="1">
        <v>44822</v>
      </c>
      <c r="L893">
        <v>9</v>
      </c>
      <c r="M893" s="2">
        <v>456106</v>
      </c>
      <c r="N893" s="2">
        <v>503075</v>
      </c>
      <c r="O893" s="2">
        <v>46969</v>
      </c>
      <c r="P893">
        <v>7</v>
      </c>
      <c r="Q893">
        <v>63.7</v>
      </c>
      <c r="R893">
        <v>59</v>
      </c>
      <c r="S893" t="s">
        <v>393</v>
      </c>
      <c r="T893" t="s">
        <v>503</v>
      </c>
      <c r="U893" t="s">
        <v>395</v>
      </c>
      <c r="V893">
        <v>0</v>
      </c>
      <c r="W893" t="s">
        <v>2311</v>
      </c>
      <c r="X893">
        <v>19</v>
      </c>
      <c r="Y893" t="s">
        <v>422</v>
      </c>
      <c r="Z893" t="s">
        <v>2312</v>
      </c>
      <c r="AA893">
        <v>490</v>
      </c>
      <c r="AB893">
        <v>86</v>
      </c>
      <c r="AC893">
        <v>6</v>
      </c>
      <c r="AD893" t="s">
        <v>435</v>
      </c>
      <c r="AE893">
        <v>4</v>
      </c>
      <c r="AF893">
        <v>5</v>
      </c>
      <c r="AG893" t="s">
        <v>400</v>
      </c>
      <c r="AH893">
        <v>7.48</v>
      </c>
      <c r="AI893" t="s">
        <v>458</v>
      </c>
      <c r="AJ893">
        <v>50322</v>
      </c>
      <c r="AK893">
        <v>599668</v>
      </c>
      <c r="AL893" t="s">
        <v>402</v>
      </c>
      <c r="AM893">
        <v>481476</v>
      </c>
      <c r="AN893">
        <v>6</v>
      </c>
      <c r="AO893">
        <v>180</v>
      </c>
      <c r="AP893" t="s">
        <v>445</v>
      </c>
      <c r="AQ893" s="2">
        <v>46969</v>
      </c>
    </row>
    <row r="894" spans="1:43" x14ac:dyDescent="0.25">
      <c r="A894" t="s">
        <v>2313</v>
      </c>
      <c r="B894" t="s">
        <v>7</v>
      </c>
      <c r="C894" t="s">
        <v>387</v>
      </c>
      <c r="D894" t="s">
        <v>316</v>
      </c>
      <c r="E894" t="s">
        <v>406</v>
      </c>
      <c r="F894" t="s">
        <v>407</v>
      </c>
      <c r="G894" t="s">
        <v>390</v>
      </c>
      <c r="H894" t="s">
        <v>420</v>
      </c>
      <c r="I894" t="s">
        <v>469</v>
      </c>
      <c r="J894" s="1">
        <v>45597</v>
      </c>
      <c r="K894" s="1">
        <v>45646</v>
      </c>
      <c r="L894">
        <v>49</v>
      </c>
      <c r="M894" s="2">
        <v>377426</v>
      </c>
      <c r="N894" s="2">
        <v>439502</v>
      </c>
      <c r="O894" s="2">
        <v>62076</v>
      </c>
      <c r="P894">
        <v>12</v>
      </c>
      <c r="Q894">
        <v>30</v>
      </c>
      <c r="R894">
        <v>33</v>
      </c>
      <c r="S894" t="s">
        <v>393</v>
      </c>
      <c r="T894" t="s">
        <v>394</v>
      </c>
      <c r="U894" t="s">
        <v>395</v>
      </c>
      <c r="V894">
        <v>97</v>
      </c>
      <c r="W894" t="s">
        <v>2314</v>
      </c>
      <c r="X894">
        <v>19</v>
      </c>
      <c r="Y894" t="s">
        <v>449</v>
      </c>
      <c r="Z894" t="s">
        <v>745</v>
      </c>
      <c r="AA894">
        <v>243</v>
      </c>
      <c r="AB894">
        <v>69</v>
      </c>
      <c r="AC894">
        <v>63</v>
      </c>
      <c r="AD894" t="s">
        <v>457</v>
      </c>
      <c r="AE894">
        <v>21</v>
      </c>
      <c r="AF894">
        <v>3</v>
      </c>
      <c r="AG894" t="s">
        <v>415</v>
      </c>
      <c r="AH894">
        <v>7.42</v>
      </c>
      <c r="AI894" t="s">
        <v>479</v>
      </c>
      <c r="AJ894">
        <v>0</v>
      </c>
      <c r="AK894">
        <v>612274</v>
      </c>
      <c r="AL894" t="s">
        <v>402</v>
      </c>
      <c r="AM894">
        <v>416566</v>
      </c>
      <c r="AN894">
        <v>3</v>
      </c>
      <c r="AO894">
        <v>30</v>
      </c>
      <c r="AP894" t="s">
        <v>403</v>
      </c>
      <c r="AQ894" s="2">
        <v>62076</v>
      </c>
    </row>
    <row r="895" spans="1:43" x14ac:dyDescent="0.25">
      <c r="A895" t="s">
        <v>2315</v>
      </c>
      <c r="B895" t="s">
        <v>231</v>
      </c>
      <c r="C895" t="s">
        <v>439</v>
      </c>
      <c r="D895" t="s">
        <v>319</v>
      </c>
      <c r="E895" t="s">
        <v>496</v>
      </c>
      <c r="F895" t="s">
        <v>485</v>
      </c>
      <c r="G895" t="s">
        <v>430</v>
      </c>
      <c r="H895" t="s">
        <v>391</v>
      </c>
      <c r="I895" t="s">
        <v>469</v>
      </c>
      <c r="J895" s="1">
        <v>45101</v>
      </c>
      <c r="K895" s="1">
        <v>45131</v>
      </c>
      <c r="L895">
        <v>30</v>
      </c>
      <c r="M895" s="2">
        <v>308755</v>
      </c>
      <c r="N895" s="2">
        <v>377979</v>
      </c>
      <c r="O895" s="2">
        <v>69224</v>
      </c>
      <c r="P895">
        <v>14</v>
      </c>
      <c r="Q895">
        <v>555</v>
      </c>
      <c r="R895">
        <v>61</v>
      </c>
      <c r="S895" t="s">
        <v>411</v>
      </c>
      <c r="T895" t="s">
        <v>503</v>
      </c>
      <c r="U895" t="s">
        <v>395</v>
      </c>
      <c r="V895">
        <v>82</v>
      </c>
      <c r="W895" t="s">
        <v>2316</v>
      </c>
      <c r="X895">
        <v>25</v>
      </c>
      <c r="Y895" t="s">
        <v>462</v>
      </c>
      <c r="Z895" t="s">
        <v>1739</v>
      </c>
      <c r="AA895">
        <v>99</v>
      </c>
      <c r="AB895">
        <v>29</v>
      </c>
      <c r="AC895">
        <v>15</v>
      </c>
      <c r="AD895" t="s">
        <v>457</v>
      </c>
      <c r="AE895">
        <v>16</v>
      </c>
      <c r="AF895">
        <v>2</v>
      </c>
      <c r="AG895" t="s">
        <v>451</v>
      </c>
      <c r="AH895">
        <v>11.51</v>
      </c>
      <c r="AI895" t="s">
        <v>436</v>
      </c>
      <c r="AJ895">
        <v>54954</v>
      </c>
      <c r="AK895">
        <v>355381</v>
      </c>
      <c r="AL895" t="s">
        <v>416</v>
      </c>
      <c r="AM895">
        <v>326736</v>
      </c>
      <c r="AN895">
        <v>12</v>
      </c>
      <c r="AO895">
        <v>30</v>
      </c>
      <c r="AP895" t="s">
        <v>403</v>
      </c>
      <c r="AQ895" s="2">
        <v>69224</v>
      </c>
    </row>
    <row r="896" spans="1:43" x14ac:dyDescent="0.25">
      <c r="A896" t="s">
        <v>2317</v>
      </c>
      <c r="B896" t="s">
        <v>86</v>
      </c>
      <c r="C896" t="s">
        <v>428</v>
      </c>
      <c r="D896" t="s">
        <v>334</v>
      </c>
      <c r="E896" t="s">
        <v>460</v>
      </c>
      <c r="F896" t="s">
        <v>440</v>
      </c>
      <c r="G896" t="s">
        <v>430</v>
      </c>
      <c r="H896" t="s">
        <v>409</v>
      </c>
      <c r="I896" t="s">
        <v>492</v>
      </c>
      <c r="J896" s="1">
        <v>45501</v>
      </c>
      <c r="K896" s="1">
        <v>45528</v>
      </c>
      <c r="L896">
        <v>27</v>
      </c>
      <c r="M896" s="2">
        <v>334895</v>
      </c>
      <c r="N896" s="2">
        <v>354760</v>
      </c>
      <c r="O896" s="2">
        <v>19865</v>
      </c>
      <c r="P896">
        <v>4</v>
      </c>
      <c r="Q896">
        <v>800.8</v>
      </c>
      <c r="R896">
        <v>68</v>
      </c>
      <c r="S896" t="s">
        <v>411</v>
      </c>
      <c r="T896" t="s">
        <v>411</v>
      </c>
      <c r="U896" t="s">
        <v>395</v>
      </c>
      <c r="V896">
        <v>44</v>
      </c>
      <c r="W896" t="s">
        <v>2318</v>
      </c>
      <c r="X896">
        <v>13</v>
      </c>
      <c r="Y896" t="s">
        <v>462</v>
      </c>
      <c r="Z896" t="s">
        <v>1921</v>
      </c>
      <c r="AA896">
        <v>96</v>
      </c>
      <c r="AB896">
        <v>21</v>
      </c>
      <c r="AC896">
        <v>28</v>
      </c>
      <c r="AD896" t="s">
        <v>444</v>
      </c>
      <c r="AE896">
        <v>12</v>
      </c>
      <c r="AF896">
        <v>1</v>
      </c>
      <c r="AG896" t="s">
        <v>415</v>
      </c>
      <c r="AH896">
        <v>9.3000000000000007</v>
      </c>
      <c r="AI896" t="s">
        <v>436</v>
      </c>
      <c r="AJ896">
        <v>0</v>
      </c>
      <c r="AK896">
        <v>723076</v>
      </c>
      <c r="AL896" t="s">
        <v>402</v>
      </c>
      <c r="AM896">
        <v>333438</v>
      </c>
      <c r="AN896">
        <v>6</v>
      </c>
      <c r="AO896">
        <v>30</v>
      </c>
      <c r="AP896" t="s">
        <v>426</v>
      </c>
      <c r="AQ896" s="2">
        <v>19865</v>
      </c>
    </row>
    <row r="897" spans="1:43" x14ac:dyDescent="0.25">
      <c r="A897" t="s">
        <v>2319</v>
      </c>
      <c r="B897" t="s">
        <v>50</v>
      </c>
      <c r="C897" t="s">
        <v>468</v>
      </c>
      <c r="D897" t="s">
        <v>329</v>
      </c>
      <c r="E897" t="s">
        <v>406</v>
      </c>
      <c r="F897" t="s">
        <v>389</v>
      </c>
      <c r="G897" t="s">
        <v>430</v>
      </c>
      <c r="H897" t="s">
        <v>420</v>
      </c>
      <c r="I897" t="s">
        <v>469</v>
      </c>
      <c r="J897" s="1">
        <v>45631</v>
      </c>
      <c r="K897" s="1">
        <v>45631</v>
      </c>
      <c r="L897">
        <v>0</v>
      </c>
      <c r="M897" s="2">
        <v>84765</v>
      </c>
      <c r="N897" s="2">
        <v>85856</v>
      </c>
      <c r="O897" s="2">
        <v>1091</v>
      </c>
      <c r="P897">
        <v>2</v>
      </c>
      <c r="Q897">
        <v>112.4</v>
      </c>
      <c r="R897">
        <v>41</v>
      </c>
      <c r="S897" t="s">
        <v>393</v>
      </c>
      <c r="T897" t="s">
        <v>503</v>
      </c>
      <c r="U897" t="s">
        <v>395</v>
      </c>
      <c r="V897">
        <v>0</v>
      </c>
      <c r="W897" t="s">
        <v>2320</v>
      </c>
      <c r="X897">
        <v>26</v>
      </c>
      <c r="Y897" t="s">
        <v>422</v>
      </c>
      <c r="Z897" t="s">
        <v>1349</v>
      </c>
      <c r="AA897">
        <v>143</v>
      </c>
      <c r="AB897">
        <v>97</v>
      </c>
      <c r="AC897">
        <v>6</v>
      </c>
      <c r="AD897" t="s">
        <v>399</v>
      </c>
      <c r="AE897">
        <v>19</v>
      </c>
      <c r="AF897">
        <v>1</v>
      </c>
      <c r="AG897" t="s">
        <v>400</v>
      </c>
      <c r="AH897">
        <v>5.89</v>
      </c>
      <c r="AI897" t="s">
        <v>458</v>
      </c>
      <c r="AJ897">
        <v>68136</v>
      </c>
      <c r="AK897">
        <v>728774</v>
      </c>
      <c r="AL897" t="s">
        <v>402</v>
      </c>
      <c r="AM897">
        <v>84844</v>
      </c>
      <c r="AN897">
        <v>5</v>
      </c>
      <c r="AO897">
        <v>180</v>
      </c>
      <c r="AP897" t="s">
        <v>445</v>
      </c>
      <c r="AQ897" s="2">
        <v>1091</v>
      </c>
    </row>
    <row r="898" spans="1:43" x14ac:dyDescent="0.25">
      <c r="A898" t="s">
        <v>2321</v>
      </c>
      <c r="B898" t="s">
        <v>239</v>
      </c>
      <c r="C898" t="s">
        <v>468</v>
      </c>
      <c r="D898" t="s">
        <v>324</v>
      </c>
      <c r="E898" t="s">
        <v>406</v>
      </c>
      <c r="F898" t="s">
        <v>419</v>
      </c>
      <c r="G898" t="s">
        <v>408</v>
      </c>
      <c r="H898" t="s">
        <v>431</v>
      </c>
      <c r="I898" t="s">
        <v>392</v>
      </c>
      <c r="J898" s="1">
        <v>44791</v>
      </c>
      <c r="K898" s="1">
        <v>44790</v>
      </c>
      <c r="L898">
        <v>-1</v>
      </c>
      <c r="M898" s="2">
        <v>363752</v>
      </c>
      <c r="N898" s="2">
        <v>440564</v>
      </c>
      <c r="O898" s="2">
        <v>76812</v>
      </c>
      <c r="P898">
        <v>2</v>
      </c>
      <c r="Q898">
        <v>612.4</v>
      </c>
      <c r="R898">
        <v>31</v>
      </c>
      <c r="S898" t="s">
        <v>393</v>
      </c>
      <c r="T898" t="s">
        <v>503</v>
      </c>
      <c r="U898" t="s">
        <v>395</v>
      </c>
      <c r="V898">
        <v>0</v>
      </c>
      <c r="W898" t="s">
        <v>477</v>
      </c>
      <c r="X898">
        <v>32</v>
      </c>
      <c r="Y898" t="s">
        <v>397</v>
      </c>
      <c r="Z898" t="s">
        <v>1194</v>
      </c>
      <c r="AA898">
        <v>383</v>
      </c>
      <c r="AB898">
        <v>120</v>
      </c>
      <c r="AC898">
        <v>84</v>
      </c>
      <c r="AD898" t="s">
        <v>399</v>
      </c>
      <c r="AE898">
        <v>2</v>
      </c>
      <c r="AF898">
        <v>3</v>
      </c>
      <c r="AG898" t="s">
        <v>451</v>
      </c>
      <c r="AH898">
        <v>6.53</v>
      </c>
      <c r="AI898" t="s">
        <v>458</v>
      </c>
      <c r="AJ898">
        <v>0</v>
      </c>
      <c r="AK898">
        <v>611035</v>
      </c>
      <c r="AL898" t="s">
        <v>416</v>
      </c>
      <c r="AM898">
        <v>399288</v>
      </c>
      <c r="AN898">
        <v>5</v>
      </c>
      <c r="AO898">
        <v>30</v>
      </c>
      <c r="AP898" t="s">
        <v>417</v>
      </c>
      <c r="AQ898" s="2">
        <v>76812</v>
      </c>
    </row>
    <row r="899" spans="1:43" x14ac:dyDescent="0.25">
      <c r="A899" t="s">
        <v>2322</v>
      </c>
      <c r="B899" t="s">
        <v>302</v>
      </c>
      <c r="C899" t="s">
        <v>439</v>
      </c>
      <c r="D899" t="s">
        <v>313</v>
      </c>
      <c r="E899" t="s">
        <v>429</v>
      </c>
      <c r="F899" t="s">
        <v>485</v>
      </c>
      <c r="G899" t="s">
        <v>454</v>
      </c>
      <c r="H899" t="s">
        <v>420</v>
      </c>
      <c r="I899" t="s">
        <v>492</v>
      </c>
      <c r="J899" s="1">
        <v>44696</v>
      </c>
      <c r="K899" s="1">
        <v>44705</v>
      </c>
      <c r="L899">
        <v>9</v>
      </c>
      <c r="M899" s="2">
        <v>402672</v>
      </c>
      <c r="N899" s="2">
        <v>441008</v>
      </c>
      <c r="O899" s="2">
        <v>38336</v>
      </c>
      <c r="P899">
        <v>14</v>
      </c>
      <c r="Q899">
        <v>570.4</v>
      </c>
      <c r="R899">
        <v>5</v>
      </c>
      <c r="S899" t="s">
        <v>394</v>
      </c>
      <c r="T899" t="s">
        <v>503</v>
      </c>
      <c r="U899" t="s">
        <v>395</v>
      </c>
      <c r="V899">
        <v>71</v>
      </c>
      <c r="W899" t="s">
        <v>1382</v>
      </c>
      <c r="X899">
        <v>23</v>
      </c>
      <c r="Y899" t="s">
        <v>449</v>
      </c>
      <c r="Z899" t="s">
        <v>1867</v>
      </c>
      <c r="AA899">
        <v>476</v>
      </c>
      <c r="AB899">
        <v>27</v>
      </c>
      <c r="AC899">
        <v>25</v>
      </c>
      <c r="AD899" t="s">
        <v>457</v>
      </c>
      <c r="AE899">
        <v>19</v>
      </c>
      <c r="AF899">
        <v>2</v>
      </c>
      <c r="AG899" t="s">
        <v>424</v>
      </c>
      <c r="AH899">
        <v>16.07</v>
      </c>
      <c r="AI899" t="s">
        <v>436</v>
      </c>
      <c r="AJ899">
        <v>82191</v>
      </c>
      <c r="AK899">
        <v>328679</v>
      </c>
      <c r="AL899" t="s">
        <v>402</v>
      </c>
      <c r="AM899">
        <v>444314</v>
      </c>
      <c r="AN899">
        <v>12</v>
      </c>
      <c r="AO899">
        <v>30</v>
      </c>
      <c r="AP899" t="s">
        <v>445</v>
      </c>
      <c r="AQ899" s="2">
        <v>38336</v>
      </c>
    </row>
    <row r="900" spans="1:43" x14ac:dyDescent="0.25">
      <c r="A900" t="s">
        <v>2323</v>
      </c>
      <c r="B900" t="s">
        <v>143</v>
      </c>
      <c r="C900" t="s">
        <v>439</v>
      </c>
      <c r="D900" t="s">
        <v>323</v>
      </c>
      <c r="E900" t="s">
        <v>453</v>
      </c>
      <c r="F900" t="s">
        <v>389</v>
      </c>
      <c r="G900" t="s">
        <v>454</v>
      </c>
      <c r="H900" t="s">
        <v>420</v>
      </c>
      <c r="I900" t="s">
        <v>469</v>
      </c>
      <c r="J900" s="1">
        <v>44706</v>
      </c>
      <c r="K900" s="1">
        <v>44728</v>
      </c>
      <c r="L900">
        <v>22</v>
      </c>
      <c r="M900" s="2">
        <v>263856</v>
      </c>
      <c r="N900" s="2">
        <v>312341</v>
      </c>
      <c r="O900" s="2">
        <v>48485</v>
      </c>
      <c r="P900">
        <v>7</v>
      </c>
      <c r="Q900">
        <v>884.1</v>
      </c>
      <c r="R900">
        <v>87</v>
      </c>
      <c r="S900" t="s">
        <v>411</v>
      </c>
      <c r="T900" t="s">
        <v>393</v>
      </c>
      <c r="U900" t="s">
        <v>412</v>
      </c>
      <c r="V900">
        <v>0</v>
      </c>
      <c r="W900" t="s">
        <v>1003</v>
      </c>
      <c r="X900">
        <v>12</v>
      </c>
      <c r="Y900" t="s">
        <v>449</v>
      </c>
      <c r="Z900" t="s">
        <v>1921</v>
      </c>
      <c r="AA900">
        <v>229</v>
      </c>
      <c r="AB900">
        <v>22</v>
      </c>
      <c r="AC900">
        <v>19</v>
      </c>
      <c r="AD900" t="s">
        <v>399</v>
      </c>
      <c r="AE900">
        <v>16</v>
      </c>
      <c r="AF900">
        <v>6</v>
      </c>
      <c r="AG900" t="s">
        <v>424</v>
      </c>
      <c r="AH900">
        <v>15.76</v>
      </c>
      <c r="AI900" t="s">
        <v>436</v>
      </c>
      <c r="AJ900">
        <v>0</v>
      </c>
      <c r="AK900">
        <v>485637</v>
      </c>
      <c r="AL900" t="s">
        <v>416</v>
      </c>
      <c r="AM900">
        <v>292292</v>
      </c>
      <c r="AN900">
        <v>9</v>
      </c>
      <c r="AO900">
        <v>30</v>
      </c>
      <c r="AP900" t="s">
        <v>445</v>
      </c>
      <c r="AQ900" s="2">
        <v>48485</v>
      </c>
    </row>
    <row r="901" spans="1:43" x14ac:dyDescent="0.25">
      <c r="A901" t="s">
        <v>2324</v>
      </c>
      <c r="B901" t="s">
        <v>254</v>
      </c>
      <c r="C901" t="s">
        <v>428</v>
      </c>
      <c r="D901" t="s">
        <v>340</v>
      </c>
      <c r="E901" t="s">
        <v>460</v>
      </c>
      <c r="F901" t="s">
        <v>485</v>
      </c>
      <c r="G901" t="s">
        <v>390</v>
      </c>
      <c r="H901" t="s">
        <v>447</v>
      </c>
      <c r="I901" t="s">
        <v>432</v>
      </c>
      <c r="J901" s="1">
        <v>44833</v>
      </c>
      <c r="K901" s="1">
        <v>44874</v>
      </c>
      <c r="L901">
        <v>41</v>
      </c>
      <c r="M901" s="2">
        <v>223318</v>
      </c>
      <c r="N901" s="2">
        <v>260423</v>
      </c>
      <c r="O901" s="2">
        <v>37105</v>
      </c>
      <c r="P901">
        <v>16</v>
      </c>
      <c r="Q901">
        <v>657</v>
      </c>
      <c r="R901">
        <v>67</v>
      </c>
      <c r="S901" t="s">
        <v>411</v>
      </c>
      <c r="T901" t="s">
        <v>503</v>
      </c>
      <c r="U901" t="s">
        <v>395</v>
      </c>
      <c r="V901">
        <v>0</v>
      </c>
      <c r="W901" t="s">
        <v>989</v>
      </c>
      <c r="X901">
        <v>2</v>
      </c>
      <c r="Y901" t="s">
        <v>442</v>
      </c>
      <c r="Z901" t="s">
        <v>517</v>
      </c>
      <c r="AA901">
        <v>63</v>
      </c>
      <c r="AB901">
        <v>71</v>
      </c>
      <c r="AC901">
        <v>76</v>
      </c>
      <c r="AD901" t="s">
        <v>399</v>
      </c>
      <c r="AE901">
        <v>2</v>
      </c>
      <c r="AF901">
        <v>1</v>
      </c>
      <c r="AG901" t="s">
        <v>400</v>
      </c>
      <c r="AH901">
        <v>14.88</v>
      </c>
      <c r="AI901" t="s">
        <v>458</v>
      </c>
      <c r="AJ901">
        <v>0</v>
      </c>
      <c r="AK901">
        <v>574231</v>
      </c>
      <c r="AL901" t="s">
        <v>416</v>
      </c>
      <c r="AM901">
        <v>218967</v>
      </c>
      <c r="AN901">
        <v>12</v>
      </c>
      <c r="AO901">
        <v>365</v>
      </c>
      <c r="AP901" t="s">
        <v>437</v>
      </c>
      <c r="AQ901" s="2">
        <v>37105</v>
      </c>
    </row>
    <row r="902" spans="1:43" x14ac:dyDescent="0.25">
      <c r="A902" t="s">
        <v>2325</v>
      </c>
      <c r="B902" t="s">
        <v>206</v>
      </c>
      <c r="C902" t="s">
        <v>439</v>
      </c>
      <c r="D902" t="s">
        <v>313</v>
      </c>
      <c r="E902" t="s">
        <v>406</v>
      </c>
      <c r="F902" t="s">
        <v>485</v>
      </c>
      <c r="G902" t="s">
        <v>430</v>
      </c>
      <c r="H902" t="s">
        <v>420</v>
      </c>
      <c r="I902" t="s">
        <v>469</v>
      </c>
      <c r="J902" s="1">
        <v>45333</v>
      </c>
      <c r="K902" s="1">
        <v>45341</v>
      </c>
      <c r="L902">
        <v>8</v>
      </c>
      <c r="M902" s="2">
        <v>252429</v>
      </c>
      <c r="N902" s="2">
        <v>332714</v>
      </c>
      <c r="O902" s="2">
        <v>80285</v>
      </c>
      <c r="P902">
        <v>21</v>
      </c>
      <c r="Q902">
        <v>802.8</v>
      </c>
      <c r="R902">
        <v>11</v>
      </c>
      <c r="S902" t="s">
        <v>394</v>
      </c>
      <c r="T902" t="s">
        <v>411</v>
      </c>
      <c r="U902" t="s">
        <v>412</v>
      </c>
      <c r="V902">
        <v>0</v>
      </c>
      <c r="W902" t="s">
        <v>2326</v>
      </c>
      <c r="X902">
        <v>6</v>
      </c>
      <c r="Y902" t="s">
        <v>462</v>
      </c>
      <c r="Z902" t="s">
        <v>1400</v>
      </c>
      <c r="AA902">
        <v>248</v>
      </c>
      <c r="AB902">
        <v>36</v>
      </c>
      <c r="AC902">
        <v>15</v>
      </c>
      <c r="AD902" t="s">
        <v>457</v>
      </c>
      <c r="AE902">
        <v>16</v>
      </c>
      <c r="AF902">
        <v>7</v>
      </c>
      <c r="AG902" t="s">
        <v>451</v>
      </c>
      <c r="AH902">
        <v>16.39</v>
      </c>
      <c r="AI902" t="s">
        <v>479</v>
      </c>
      <c r="AJ902">
        <v>0</v>
      </c>
      <c r="AK902">
        <v>106365</v>
      </c>
      <c r="AL902" t="s">
        <v>425</v>
      </c>
      <c r="AM902">
        <v>262750</v>
      </c>
      <c r="AN902">
        <v>2</v>
      </c>
      <c r="AO902">
        <v>30</v>
      </c>
      <c r="AP902" t="s">
        <v>417</v>
      </c>
      <c r="AQ902" s="2">
        <v>80285</v>
      </c>
    </row>
    <row r="903" spans="1:43" x14ac:dyDescent="0.25">
      <c r="A903" t="s">
        <v>2327</v>
      </c>
      <c r="B903" t="s">
        <v>268</v>
      </c>
      <c r="C903" t="s">
        <v>428</v>
      </c>
      <c r="D903" t="s">
        <v>341</v>
      </c>
      <c r="E903" t="s">
        <v>453</v>
      </c>
      <c r="F903" t="s">
        <v>419</v>
      </c>
      <c r="G903" t="s">
        <v>430</v>
      </c>
      <c r="H903" t="s">
        <v>409</v>
      </c>
      <c r="I903" t="s">
        <v>469</v>
      </c>
      <c r="J903" s="1">
        <v>45934</v>
      </c>
      <c r="K903" s="1">
        <v>45958</v>
      </c>
      <c r="L903">
        <v>24</v>
      </c>
      <c r="M903" s="2">
        <v>60957</v>
      </c>
      <c r="N903" s="2">
        <v>56092</v>
      </c>
      <c r="O903" s="2">
        <v>-4865</v>
      </c>
      <c r="P903">
        <v>9</v>
      </c>
      <c r="Q903">
        <v>50.5</v>
      </c>
      <c r="R903">
        <v>37</v>
      </c>
      <c r="S903" t="s">
        <v>393</v>
      </c>
      <c r="T903" t="s">
        <v>411</v>
      </c>
      <c r="U903" t="s">
        <v>395</v>
      </c>
      <c r="V903">
        <v>0</v>
      </c>
      <c r="W903" t="s">
        <v>920</v>
      </c>
      <c r="X903">
        <v>2</v>
      </c>
      <c r="Y903" t="s">
        <v>449</v>
      </c>
      <c r="Z903" t="s">
        <v>759</v>
      </c>
      <c r="AA903">
        <v>183</v>
      </c>
      <c r="AB903">
        <v>82</v>
      </c>
      <c r="AC903">
        <v>67</v>
      </c>
      <c r="AD903" t="s">
        <v>457</v>
      </c>
      <c r="AE903">
        <v>21</v>
      </c>
      <c r="AF903">
        <v>5</v>
      </c>
      <c r="AG903" t="s">
        <v>400</v>
      </c>
      <c r="AH903">
        <v>4.51</v>
      </c>
      <c r="AI903" t="s">
        <v>479</v>
      </c>
      <c r="AJ903">
        <v>22976</v>
      </c>
      <c r="AK903">
        <v>407786</v>
      </c>
      <c r="AL903" t="s">
        <v>416</v>
      </c>
      <c r="AM903">
        <v>45458</v>
      </c>
      <c r="AN903">
        <v>11</v>
      </c>
      <c r="AO903">
        <v>180</v>
      </c>
      <c r="AP903" t="s">
        <v>426</v>
      </c>
      <c r="AQ903" s="2">
        <v>-4865</v>
      </c>
    </row>
    <row r="904" spans="1:43" x14ac:dyDescent="0.25">
      <c r="A904" t="s">
        <v>2328</v>
      </c>
      <c r="B904" t="s">
        <v>169</v>
      </c>
      <c r="C904" t="s">
        <v>481</v>
      </c>
      <c r="D904" t="s">
        <v>336</v>
      </c>
      <c r="E904" t="s">
        <v>453</v>
      </c>
      <c r="F904" t="s">
        <v>419</v>
      </c>
      <c r="G904" t="s">
        <v>430</v>
      </c>
      <c r="H904" t="s">
        <v>409</v>
      </c>
      <c r="I904" t="s">
        <v>392</v>
      </c>
      <c r="J904" s="1">
        <v>45824</v>
      </c>
      <c r="K904" s="1">
        <v>45859</v>
      </c>
      <c r="L904">
        <v>35</v>
      </c>
      <c r="M904" s="2">
        <v>118919</v>
      </c>
      <c r="N904" s="2">
        <v>145750</v>
      </c>
      <c r="O904" s="2">
        <v>26831</v>
      </c>
      <c r="P904">
        <v>9</v>
      </c>
      <c r="Q904">
        <v>580.4</v>
      </c>
      <c r="R904">
        <v>28</v>
      </c>
      <c r="S904" t="s">
        <v>394</v>
      </c>
      <c r="T904" t="s">
        <v>393</v>
      </c>
      <c r="U904" t="s">
        <v>412</v>
      </c>
      <c r="V904">
        <v>0</v>
      </c>
      <c r="W904" t="s">
        <v>635</v>
      </c>
      <c r="X904">
        <v>34</v>
      </c>
      <c r="Y904" t="s">
        <v>422</v>
      </c>
      <c r="Z904" t="s">
        <v>2304</v>
      </c>
      <c r="AA904">
        <v>406</v>
      </c>
      <c r="AB904">
        <v>109</v>
      </c>
      <c r="AC904">
        <v>66</v>
      </c>
      <c r="AD904" t="s">
        <v>399</v>
      </c>
      <c r="AE904">
        <v>7</v>
      </c>
      <c r="AF904">
        <v>1</v>
      </c>
      <c r="AG904" t="s">
        <v>451</v>
      </c>
      <c r="AH904">
        <v>14.49</v>
      </c>
      <c r="AI904" t="s">
        <v>436</v>
      </c>
      <c r="AJ904">
        <v>0</v>
      </c>
      <c r="AK904">
        <v>407136</v>
      </c>
      <c r="AL904" t="s">
        <v>402</v>
      </c>
      <c r="AM904">
        <v>167197</v>
      </c>
      <c r="AN904">
        <v>3</v>
      </c>
      <c r="AO904">
        <v>90</v>
      </c>
      <c r="AP904" t="s">
        <v>403</v>
      </c>
      <c r="AQ904" s="2">
        <v>26831</v>
      </c>
    </row>
    <row r="905" spans="1:43" x14ac:dyDescent="0.25">
      <c r="A905" t="s">
        <v>2329</v>
      </c>
      <c r="B905" t="s">
        <v>77</v>
      </c>
      <c r="C905" t="s">
        <v>468</v>
      </c>
      <c r="D905" t="s">
        <v>343</v>
      </c>
      <c r="E905" t="s">
        <v>496</v>
      </c>
      <c r="F905" t="s">
        <v>419</v>
      </c>
      <c r="G905" t="s">
        <v>408</v>
      </c>
      <c r="H905" t="s">
        <v>473</v>
      </c>
      <c r="I905" t="s">
        <v>432</v>
      </c>
      <c r="J905" s="1">
        <v>45724</v>
      </c>
      <c r="K905" s="1">
        <v>45779</v>
      </c>
      <c r="L905">
        <v>55</v>
      </c>
      <c r="M905" s="2">
        <v>437682</v>
      </c>
      <c r="N905" s="2">
        <v>499049</v>
      </c>
      <c r="O905" s="2">
        <v>61367</v>
      </c>
      <c r="P905">
        <v>7</v>
      </c>
      <c r="Q905">
        <v>427.9</v>
      </c>
      <c r="R905">
        <v>90</v>
      </c>
      <c r="S905" t="s">
        <v>411</v>
      </c>
      <c r="T905" t="s">
        <v>411</v>
      </c>
      <c r="U905" t="s">
        <v>395</v>
      </c>
      <c r="V905">
        <v>0</v>
      </c>
      <c r="W905" t="s">
        <v>1786</v>
      </c>
      <c r="X905">
        <v>3</v>
      </c>
      <c r="Y905" t="s">
        <v>442</v>
      </c>
      <c r="Z905" t="s">
        <v>2163</v>
      </c>
      <c r="AA905">
        <v>84</v>
      </c>
      <c r="AB905">
        <v>70</v>
      </c>
      <c r="AC905">
        <v>54</v>
      </c>
      <c r="AD905" t="s">
        <v>457</v>
      </c>
      <c r="AE905">
        <v>14</v>
      </c>
      <c r="AF905">
        <v>8</v>
      </c>
      <c r="AG905" t="s">
        <v>415</v>
      </c>
      <c r="AH905">
        <v>3.61</v>
      </c>
      <c r="AI905" t="s">
        <v>436</v>
      </c>
      <c r="AJ905">
        <v>0</v>
      </c>
      <c r="AK905">
        <v>537509</v>
      </c>
      <c r="AL905" t="s">
        <v>416</v>
      </c>
      <c r="AM905">
        <v>462230</v>
      </c>
      <c r="AN905">
        <v>5</v>
      </c>
      <c r="AO905">
        <v>180</v>
      </c>
      <c r="AP905" t="s">
        <v>426</v>
      </c>
      <c r="AQ905" s="2">
        <v>61367</v>
      </c>
    </row>
    <row r="906" spans="1:43" x14ac:dyDescent="0.25">
      <c r="A906" t="s">
        <v>2330</v>
      </c>
      <c r="B906" t="s">
        <v>31</v>
      </c>
      <c r="C906" t="s">
        <v>387</v>
      </c>
      <c r="D906" t="s">
        <v>321</v>
      </c>
      <c r="E906" t="s">
        <v>496</v>
      </c>
      <c r="F906" t="s">
        <v>407</v>
      </c>
      <c r="G906" t="s">
        <v>454</v>
      </c>
      <c r="H906" t="s">
        <v>431</v>
      </c>
      <c r="I906" t="s">
        <v>392</v>
      </c>
      <c r="J906" s="1">
        <v>44941</v>
      </c>
      <c r="K906" s="1">
        <v>44964</v>
      </c>
      <c r="L906">
        <v>23</v>
      </c>
      <c r="M906" s="2">
        <v>50667</v>
      </c>
      <c r="N906" s="2">
        <v>110634</v>
      </c>
      <c r="O906" s="2">
        <v>59967</v>
      </c>
      <c r="P906">
        <v>19</v>
      </c>
      <c r="Q906">
        <v>505.9</v>
      </c>
      <c r="R906">
        <v>72</v>
      </c>
      <c r="S906" t="s">
        <v>411</v>
      </c>
      <c r="T906" t="s">
        <v>503</v>
      </c>
      <c r="U906" t="s">
        <v>395</v>
      </c>
      <c r="V906">
        <v>0</v>
      </c>
      <c r="W906" t="s">
        <v>1427</v>
      </c>
      <c r="X906">
        <v>16</v>
      </c>
      <c r="Y906" t="s">
        <v>397</v>
      </c>
      <c r="Z906" t="s">
        <v>661</v>
      </c>
      <c r="AA906">
        <v>438</v>
      </c>
      <c r="AB906">
        <v>69</v>
      </c>
      <c r="AC906">
        <v>8</v>
      </c>
      <c r="AD906" t="s">
        <v>457</v>
      </c>
      <c r="AE906">
        <v>7</v>
      </c>
      <c r="AF906">
        <v>5</v>
      </c>
      <c r="AG906" t="s">
        <v>415</v>
      </c>
      <c r="AH906">
        <v>14.96</v>
      </c>
      <c r="AI906" t="s">
        <v>436</v>
      </c>
      <c r="AJ906">
        <v>0</v>
      </c>
      <c r="AK906">
        <v>101488</v>
      </c>
      <c r="AL906" t="s">
        <v>425</v>
      </c>
      <c r="AM906">
        <v>49665</v>
      </c>
      <c r="AN906">
        <v>11</v>
      </c>
      <c r="AO906">
        <v>30</v>
      </c>
      <c r="AP906" t="s">
        <v>445</v>
      </c>
      <c r="AQ906" s="2">
        <v>59967</v>
      </c>
    </row>
    <row r="907" spans="1:43" x14ac:dyDescent="0.25">
      <c r="A907" t="s">
        <v>2331</v>
      </c>
      <c r="B907" t="s">
        <v>264</v>
      </c>
      <c r="C907" t="s">
        <v>428</v>
      </c>
      <c r="D907" t="s">
        <v>324</v>
      </c>
      <c r="E907" t="s">
        <v>429</v>
      </c>
      <c r="F907" t="s">
        <v>440</v>
      </c>
      <c r="G907" t="s">
        <v>390</v>
      </c>
      <c r="H907" t="s">
        <v>391</v>
      </c>
      <c r="I907" t="s">
        <v>410</v>
      </c>
      <c r="J907" s="1">
        <v>45134</v>
      </c>
      <c r="K907" s="1">
        <v>45170</v>
      </c>
      <c r="L907">
        <v>36</v>
      </c>
      <c r="M907" s="2">
        <v>284519</v>
      </c>
      <c r="N907" s="2">
        <v>283316</v>
      </c>
      <c r="O907" s="2">
        <v>-1203</v>
      </c>
      <c r="P907">
        <v>14</v>
      </c>
      <c r="Q907">
        <v>563.79999999999995</v>
      </c>
      <c r="R907">
        <v>94</v>
      </c>
      <c r="S907" t="s">
        <v>411</v>
      </c>
      <c r="T907" t="s">
        <v>393</v>
      </c>
      <c r="U907" t="s">
        <v>395</v>
      </c>
      <c r="V907">
        <v>61</v>
      </c>
      <c r="W907" t="s">
        <v>2332</v>
      </c>
      <c r="X907">
        <v>2</v>
      </c>
      <c r="Y907" t="s">
        <v>449</v>
      </c>
      <c r="Z907" t="s">
        <v>737</v>
      </c>
      <c r="AA907">
        <v>384</v>
      </c>
      <c r="AB907">
        <v>27</v>
      </c>
      <c r="AC907">
        <v>54</v>
      </c>
      <c r="AD907" t="s">
        <v>457</v>
      </c>
      <c r="AE907">
        <v>4</v>
      </c>
      <c r="AF907">
        <v>4</v>
      </c>
      <c r="AG907" t="s">
        <v>424</v>
      </c>
      <c r="AH907">
        <v>6.07</v>
      </c>
      <c r="AI907" t="s">
        <v>458</v>
      </c>
      <c r="AJ907">
        <v>0</v>
      </c>
      <c r="AK907">
        <v>75147</v>
      </c>
      <c r="AL907" t="s">
        <v>402</v>
      </c>
      <c r="AM907">
        <v>333981</v>
      </c>
      <c r="AN907">
        <v>2</v>
      </c>
      <c r="AO907">
        <v>180</v>
      </c>
      <c r="AP907" t="s">
        <v>437</v>
      </c>
      <c r="AQ907" s="2">
        <v>-1203</v>
      </c>
    </row>
    <row r="908" spans="1:43" x14ac:dyDescent="0.25">
      <c r="A908" t="s">
        <v>2333</v>
      </c>
      <c r="B908" t="s">
        <v>222</v>
      </c>
      <c r="C908" t="s">
        <v>428</v>
      </c>
      <c r="D908" t="s">
        <v>329</v>
      </c>
      <c r="E908" t="s">
        <v>388</v>
      </c>
      <c r="F908" t="s">
        <v>407</v>
      </c>
      <c r="G908" t="s">
        <v>390</v>
      </c>
      <c r="H908" t="s">
        <v>447</v>
      </c>
      <c r="I908" t="s">
        <v>469</v>
      </c>
      <c r="J908" s="1">
        <v>45564</v>
      </c>
      <c r="K908" s="1">
        <v>45614</v>
      </c>
      <c r="L908">
        <v>50</v>
      </c>
      <c r="M908" s="2">
        <v>449904</v>
      </c>
      <c r="N908" s="2">
        <v>419408</v>
      </c>
      <c r="O908" s="2">
        <v>-30496</v>
      </c>
      <c r="P908">
        <v>0</v>
      </c>
      <c r="Q908">
        <v>653.29999999999995</v>
      </c>
      <c r="R908">
        <v>13</v>
      </c>
      <c r="S908" t="s">
        <v>394</v>
      </c>
      <c r="T908" t="s">
        <v>394</v>
      </c>
      <c r="U908" t="s">
        <v>395</v>
      </c>
      <c r="V908">
        <v>79</v>
      </c>
      <c r="W908" t="s">
        <v>2218</v>
      </c>
      <c r="X908">
        <v>20</v>
      </c>
      <c r="Y908" t="s">
        <v>442</v>
      </c>
      <c r="Z908" t="s">
        <v>1943</v>
      </c>
      <c r="AA908">
        <v>99</v>
      </c>
      <c r="AB908">
        <v>54</v>
      </c>
      <c r="AC908">
        <v>73</v>
      </c>
      <c r="AD908" t="s">
        <v>399</v>
      </c>
      <c r="AE908">
        <v>7</v>
      </c>
      <c r="AF908">
        <v>1</v>
      </c>
      <c r="AG908" t="s">
        <v>400</v>
      </c>
      <c r="AH908">
        <v>7.55</v>
      </c>
      <c r="AI908" t="s">
        <v>458</v>
      </c>
      <c r="AJ908">
        <v>0</v>
      </c>
      <c r="AK908">
        <v>455397</v>
      </c>
      <c r="AL908" t="s">
        <v>416</v>
      </c>
      <c r="AM908">
        <v>472681</v>
      </c>
      <c r="AN908">
        <v>12</v>
      </c>
      <c r="AO908">
        <v>180</v>
      </c>
      <c r="AP908" t="s">
        <v>437</v>
      </c>
      <c r="AQ908" s="2">
        <v>-30496</v>
      </c>
    </row>
    <row r="909" spans="1:43" x14ac:dyDescent="0.25">
      <c r="A909" t="s">
        <v>2334</v>
      </c>
      <c r="B909" t="s">
        <v>271</v>
      </c>
      <c r="C909" t="s">
        <v>428</v>
      </c>
      <c r="D909" t="s">
        <v>316</v>
      </c>
      <c r="E909" t="s">
        <v>429</v>
      </c>
      <c r="F909" t="s">
        <v>407</v>
      </c>
      <c r="G909" t="s">
        <v>430</v>
      </c>
      <c r="H909" t="s">
        <v>420</v>
      </c>
      <c r="I909" t="s">
        <v>410</v>
      </c>
      <c r="J909" s="1">
        <v>44945</v>
      </c>
      <c r="K909" s="1">
        <v>44984</v>
      </c>
      <c r="L909">
        <v>39</v>
      </c>
      <c r="M909" s="2">
        <v>374052</v>
      </c>
      <c r="N909" s="2">
        <v>444984</v>
      </c>
      <c r="O909" s="2">
        <v>70932</v>
      </c>
      <c r="P909">
        <v>19</v>
      </c>
      <c r="Q909">
        <v>753.2</v>
      </c>
      <c r="R909">
        <v>26</v>
      </c>
      <c r="S909" t="s">
        <v>394</v>
      </c>
      <c r="T909" t="s">
        <v>503</v>
      </c>
      <c r="U909" t="s">
        <v>412</v>
      </c>
      <c r="V909">
        <v>0</v>
      </c>
      <c r="W909" t="s">
        <v>1586</v>
      </c>
      <c r="X909">
        <v>18</v>
      </c>
      <c r="Y909" t="s">
        <v>422</v>
      </c>
      <c r="Z909" t="s">
        <v>538</v>
      </c>
      <c r="AA909">
        <v>242</v>
      </c>
      <c r="AB909">
        <v>95</v>
      </c>
      <c r="AC909">
        <v>17</v>
      </c>
      <c r="AD909" t="s">
        <v>435</v>
      </c>
      <c r="AE909">
        <v>21</v>
      </c>
      <c r="AF909">
        <v>5</v>
      </c>
      <c r="AG909" t="s">
        <v>424</v>
      </c>
      <c r="AH909">
        <v>16.88</v>
      </c>
      <c r="AI909" t="s">
        <v>458</v>
      </c>
      <c r="AJ909">
        <v>0</v>
      </c>
      <c r="AK909">
        <v>466337</v>
      </c>
      <c r="AL909" t="s">
        <v>416</v>
      </c>
      <c r="AM909">
        <v>354221</v>
      </c>
      <c r="AN909">
        <v>0</v>
      </c>
      <c r="AO909">
        <v>365</v>
      </c>
      <c r="AP909" t="s">
        <v>426</v>
      </c>
      <c r="AQ909" s="2">
        <v>70932</v>
      </c>
    </row>
    <row r="910" spans="1:43" x14ac:dyDescent="0.25">
      <c r="A910" t="s">
        <v>2335</v>
      </c>
      <c r="B910" t="s">
        <v>126</v>
      </c>
      <c r="C910" t="s">
        <v>405</v>
      </c>
      <c r="D910" t="s">
        <v>341</v>
      </c>
      <c r="E910" t="s">
        <v>460</v>
      </c>
      <c r="F910" t="s">
        <v>440</v>
      </c>
      <c r="G910" t="s">
        <v>390</v>
      </c>
      <c r="H910" t="s">
        <v>420</v>
      </c>
      <c r="I910" t="s">
        <v>392</v>
      </c>
      <c r="J910" s="1">
        <v>44713</v>
      </c>
      <c r="K910" s="1">
        <v>44729</v>
      </c>
      <c r="L910">
        <v>16</v>
      </c>
      <c r="M910" s="2">
        <v>423290</v>
      </c>
      <c r="N910" s="2">
        <v>542601</v>
      </c>
      <c r="O910" s="2">
        <v>119311</v>
      </c>
      <c r="P910">
        <v>19</v>
      </c>
      <c r="Q910">
        <v>833.5</v>
      </c>
      <c r="R910">
        <v>88</v>
      </c>
      <c r="S910" t="s">
        <v>411</v>
      </c>
      <c r="T910" t="s">
        <v>393</v>
      </c>
      <c r="U910" t="s">
        <v>412</v>
      </c>
      <c r="V910">
        <v>0</v>
      </c>
      <c r="W910" t="s">
        <v>2336</v>
      </c>
      <c r="X910">
        <v>22</v>
      </c>
      <c r="Y910" t="s">
        <v>422</v>
      </c>
      <c r="Z910" t="s">
        <v>2091</v>
      </c>
      <c r="AA910">
        <v>366</v>
      </c>
      <c r="AB910">
        <v>34</v>
      </c>
      <c r="AC910">
        <v>6</v>
      </c>
      <c r="AD910" t="s">
        <v>435</v>
      </c>
      <c r="AE910">
        <v>9</v>
      </c>
      <c r="AF910">
        <v>5</v>
      </c>
      <c r="AG910" t="s">
        <v>424</v>
      </c>
      <c r="AH910">
        <v>2.79</v>
      </c>
      <c r="AI910" t="s">
        <v>436</v>
      </c>
      <c r="AJ910">
        <v>0</v>
      </c>
      <c r="AK910">
        <v>487055</v>
      </c>
      <c r="AL910" t="s">
        <v>416</v>
      </c>
      <c r="AM910">
        <v>455299</v>
      </c>
      <c r="AN910">
        <v>1</v>
      </c>
      <c r="AO910">
        <v>365</v>
      </c>
      <c r="AP910" t="s">
        <v>403</v>
      </c>
      <c r="AQ910" s="2">
        <v>119311</v>
      </c>
    </row>
    <row r="911" spans="1:43" x14ac:dyDescent="0.25">
      <c r="A911" t="s">
        <v>2337</v>
      </c>
      <c r="B911" t="s">
        <v>155</v>
      </c>
      <c r="C911" t="s">
        <v>481</v>
      </c>
      <c r="D911" t="s">
        <v>341</v>
      </c>
      <c r="E911" t="s">
        <v>496</v>
      </c>
      <c r="F911" t="s">
        <v>389</v>
      </c>
      <c r="G911" t="s">
        <v>454</v>
      </c>
      <c r="H911" t="s">
        <v>391</v>
      </c>
      <c r="I911" t="s">
        <v>492</v>
      </c>
      <c r="J911" s="1">
        <v>45109</v>
      </c>
      <c r="K911" s="1">
        <v>45138</v>
      </c>
      <c r="L911">
        <v>29</v>
      </c>
      <c r="M911" s="2">
        <v>426412</v>
      </c>
      <c r="N911" s="2">
        <v>525341</v>
      </c>
      <c r="O911" s="2">
        <v>98929</v>
      </c>
      <c r="P911">
        <v>16</v>
      </c>
      <c r="Q911">
        <v>16.3</v>
      </c>
      <c r="R911">
        <v>30</v>
      </c>
      <c r="S911" t="s">
        <v>394</v>
      </c>
      <c r="T911" t="s">
        <v>393</v>
      </c>
      <c r="U911" t="s">
        <v>412</v>
      </c>
      <c r="V911">
        <v>0</v>
      </c>
      <c r="W911" t="s">
        <v>1155</v>
      </c>
      <c r="X911">
        <v>3</v>
      </c>
      <c r="Y911" t="s">
        <v>449</v>
      </c>
      <c r="Z911" t="s">
        <v>884</v>
      </c>
      <c r="AA911">
        <v>154</v>
      </c>
      <c r="AB911">
        <v>36</v>
      </c>
      <c r="AC911">
        <v>6</v>
      </c>
      <c r="AD911" t="s">
        <v>399</v>
      </c>
      <c r="AE911">
        <v>4</v>
      </c>
      <c r="AF911">
        <v>3</v>
      </c>
      <c r="AG911" t="s">
        <v>424</v>
      </c>
      <c r="AH911">
        <v>8.0500000000000007</v>
      </c>
      <c r="AI911" t="s">
        <v>458</v>
      </c>
      <c r="AJ911">
        <v>0</v>
      </c>
      <c r="AK911">
        <v>820210</v>
      </c>
      <c r="AL911" t="s">
        <v>416</v>
      </c>
      <c r="AM911">
        <v>409754</v>
      </c>
      <c r="AN911">
        <v>8</v>
      </c>
      <c r="AO911">
        <v>365</v>
      </c>
      <c r="AP911" t="s">
        <v>437</v>
      </c>
      <c r="AQ911" s="2">
        <v>98929</v>
      </c>
    </row>
    <row r="912" spans="1:43" x14ac:dyDescent="0.25">
      <c r="A912" t="s">
        <v>2338</v>
      </c>
      <c r="B912" t="s">
        <v>136</v>
      </c>
      <c r="C912" t="s">
        <v>405</v>
      </c>
      <c r="D912" t="s">
        <v>344</v>
      </c>
      <c r="E912" t="s">
        <v>429</v>
      </c>
      <c r="F912" t="s">
        <v>485</v>
      </c>
      <c r="G912" t="s">
        <v>390</v>
      </c>
      <c r="H912" t="s">
        <v>447</v>
      </c>
      <c r="I912" t="s">
        <v>392</v>
      </c>
      <c r="J912" s="1">
        <v>45064</v>
      </c>
      <c r="K912" s="1">
        <v>45086</v>
      </c>
      <c r="L912">
        <v>22</v>
      </c>
      <c r="M912" s="2">
        <v>89249</v>
      </c>
      <c r="N912" s="2">
        <v>165189</v>
      </c>
      <c r="O912" s="2">
        <v>75940</v>
      </c>
      <c r="P912">
        <v>19</v>
      </c>
      <c r="Q912">
        <v>575.20000000000005</v>
      </c>
      <c r="R912">
        <v>79</v>
      </c>
      <c r="S912" t="s">
        <v>411</v>
      </c>
      <c r="T912" t="s">
        <v>411</v>
      </c>
      <c r="U912" t="s">
        <v>412</v>
      </c>
      <c r="V912">
        <v>80</v>
      </c>
      <c r="W912" t="s">
        <v>1980</v>
      </c>
      <c r="X912">
        <v>27</v>
      </c>
      <c r="Y912" t="s">
        <v>442</v>
      </c>
      <c r="Z912" t="s">
        <v>960</v>
      </c>
      <c r="AA912">
        <v>155</v>
      </c>
      <c r="AB912">
        <v>110</v>
      </c>
      <c r="AC912">
        <v>0</v>
      </c>
      <c r="AD912" t="s">
        <v>457</v>
      </c>
      <c r="AE912">
        <v>0</v>
      </c>
      <c r="AF912">
        <v>3</v>
      </c>
      <c r="AG912" t="s">
        <v>415</v>
      </c>
      <c r="AH912">
        <v>6.08</v>
      </c>
      <c r="AI912" t="s">
        <v>436</v>
      </c>
      <c r="AJ912">
        <v>0</v>
      </c>
      <c r="AK912">
        <v>339409</v>
      </c>
      <c r="AL912" t="s">
        <v>402</v>
      </c>
      <c r="AM912">
        <v>80099</v>
      </c>
      <c r="AN912">
        <v>2</v>
      </c>
      <c r="AO912">
        <v>180</v>
      </c>
      <c r="AP912" t="s">
        <v>403</v>
      </c>
      <c r="AQ912" s="2">
        <v>75940</v>
      </c>
    </row>
    <row r="913" spans="1:43" x14ac:dyDescent="0.25">
      <c r="A913" t="s">
        <v>2339</v>
      </c>
      <c r="B913" t="s">
        <v>135</v>
      </c>
      <c r="C913" t="s">
        <v>481</v>
      </c>
      <c r="D913" t="s">
        <v>332</v>
      </c>
      <c r="E913" t="s">
        <v>496</v>
      </c>
      <c r="F913" t="s">
        <v>407</v>
      </c>
      <c r="G913" t="s">
        <v>454</v>
      </c>
      <c r="H913" t="s">
        <v>431</v>
      </c>
      <c r="I913" t="s">
        <v>392</v>
      </c>
      <c r="J913" s="1">
        <v>44730</v>
      </c>
      <c r="K913" s="1">
        <v>44785</v>
      </c>
      <c r="L913">
        <v>55</v>
      </c>
      <c r="M913" s="2">
        <v>267341</v>
      </c>
      <c r="N913" s="2">
        <v>247050</v>
      </c>
      <c r="O913" s="2">
        <v>-20291</v>
      </c>
      <c r="P913">
        <v>21</v>
      </c>
      <c r="Q913">
        <v>213.2</v>
      </c>
      <c r="R913">
        <v>75</v>
      </c>
      <c r="S913" t="s">
        <v>411</v>
      </c>
      <c r="T913" t="s">
        <v>393</v>
      </c>
      <c r="U913" t="s">
        <v>416</v>
      </c>
      <c r="V913">
        <v>59</v>
      </c>
      <c r="W913" t="s">
        <v>2340</v>
      </c>
      <c r="X913">
        <v>42</v>
      </c>
      <c r="Y913" t="s">
        <v>449</v>
      </c>
      <c r="Z913" t="s">
        <v>520</v>
      </c>
      <c r="AA913">
        <v>257</v>
      </c>
      <c r="AB913">
        <v>79</v>
      </c>
      <c r="AC913">
        <v>32</v>
      </c>
      <c r="AD913" t="s">
        <v>399</v>
      </c>
      <c r="AE913">
        <v>14</v>
      </c>
      <c r="AF913">
        <v>3</v>
      </c>
      <c r="AG913" t="s">
        <v>400</v>
      </c>
      <c r="AH913">
        <v>16</v>
      </c>
      <c r="AI913" t="s">
        <v>479</v>
      </c>
      <c r="AJ913">
        <v>0</v>
      </c>
      <c r="AK913">
        <v>672785</v>
      </c>
      <c r="AL913" t="s">
        <v>425</v>
      </c>
      <c r="AM913">
        <v>308698</v>
      </c>
      <c r="AN913">
        <v>1</v>
      </c>
      <c r="AO913">
        <v>90</v>
      </c>
      <c r="AP913" t="s">
        <v>417</v>
      </c>
      <c r="AQ913" s="2">
        <v>-20291</v>
      </c>
    </row>
    <row r="914" spans="1:43" x14ac:dyDescent="0.25">
      <c r="A914" t="s">
        <v>2341</v>
      </c>
      <c r="B914" t="s">
        <v>175</v>
      </c>
      <c r="C914" t="s">
        <v>405</v>
      </c>
      <c r="D914" t="s">
        <v>337</v>
      </c>
      <c r="E914" t="s">
        <v>453</v>
      </c>
      <c r="F914" t="s">
        <v>485</v>
      </c>
      <c r="G914" t="s">
        <v>390</v>
      </c>
      <c r="H914" t="s">
        <v>473</v>
      </c>
      <c r="I914" t="s">
        <v>469</v>
      </c>
      <c r="J914" s="1">
        <v>44775</v>
      </c>
      <c r="K914" s="1">
        <v>44830</v>
      </c>
      <c r="L914">
        <v>55</v>
      </c>
      <c r="M914" s="2">
        <v>72667</v>
      </c>
      <c r="N914" s="2">
        <v>93164</v>
      </c>
      <c r="O914" s="2">
        <v>20497</v>
      </c>
      <c r="P914">
        <v>19</v>
      </c>
      <c r="Q914">
        <v>629.6</v>
      </c>
      <c r="R914">
        <v>61</v>
      </c>
      <c r="S914" t="s">
        <v>411</v>
      </c>
      <c r="T914" t="s">
        <v>393</v>
      </c>
      <c r="U914" t="s">
        <v>395</v>
      </c>
      <c r="V914">
        <v>0</v>
      </c>
      <c r="W914" t="s">
        <v>2342</v>
      </c>
      <c r="X914">
        <v>18</v>
      </c>
      <c r="Y914" t="s">
        <v>449</v>
      </c>
      <c r="Z914" t="s">
        <v>590</v>
      </c>
      <c r="AA914">
        <v>438</v>
      </c>
      <c r="AB914">
        <v>104</v>
      </c>
      <c r="AC914">
        <v>84</v>
      </c>
      <c r="AD914" t="s">
        <v>399</v>
      </c>
      <c r="AE914">
        <v>2</v>
      </c>
      <c r="AF914">
        <v>1</v>
      </c>
      <c r="AG914" t="s">
        <v>451</v>
      </c>
      <c r="AH914">
        <v>6.49</v>
      </c>
      <c r="AI914" t="s">
        <v>458</v>
      </c>
      <c r="AJ914">
        <v>0</v>
      </c>
      <c r="AK914">
        <v>158420</v>
      </c>
      <c r="AL914" t="s">
        <v>425</v>
      </c>
      <c r="AM914">
        <v>96651</v>
      </c>
      <c r="AN914">
        <v>10</v>
      </c>
      <c r="AO914">
        <v>180</v>
      </c>
      <c r="AP914" t="s">
        <v>426</v>
      </c>
      <c r="AQ914" s="2">
        <v>20497</v>
      </c>
    </row>
    <row r="915" spans="1:43" x14ac:dyDescent="0.25">
      <c r="A915" t="s">
        <v>2343</v>
      </c>
      <c r="B915" t="s">
        <v>128</v>
      </c>
      <c r="C915" t="s">
        <v>405</v>
      </c>
      <c r="D915" t="s">
        <v>322</v>
      </c>
      <c r="E915" t="s">
        <v>429</v>
      </c>
      <c r="F915" t="s">
        <v>485</v>
      </c>
      <c r="G915" t="s">
        <v>408</v>
      </c>
      <c r="H915" t="s">
        <v>391</v>
      </c>
      <c r="I915" t="s">
        <v>469</v>
      </c>
      <c r="J915" s="1">
        <v>45363</v>
      </c>
      <c r="K915" s="1">
        <v>45372</v>
      </c>
      <c r="L915">
        <v>9</v>
      </c>
      <c r="M915" s="2">
        <v>86761</v>
      </c>
      <c r="N915" s="2">
        <v>64489</v>
      </c>
      <c r="O915" s="2">
        <v>-22272</v>
      </c>
      <c r="P915">
        <v>2</v>
      </c>
      <c r="Q915">
        <v>129.6</v>
      </c>
      <c r="R915">
        <v>24</v>
      </c>
      <c r="S915" t="s">
        <v>394</v>
      </c>
      <c r="T915" t="s">
        <v>503</v>
      </c>
      <c r="U915" t="s">
        <v>412</v>
      </c>
      <c r="V915">
        <v>64</v>
      </c>
      <c r="W915" t="s">
        <v>1977</v>
      </c>
      <c r="X915">
        <v>30</v>
      </c>
      <c r="Y915" t="s">
        <v>397</v>
      </c>
      <c r="Z915" t="s">
        <v>2344</v>
      </c>
      <c r="AA915">
        <v>346</v>
      </c>
      <c r="AB915">
        <v>64</v>
      </c>
      <c r="AC915">
        <v>42</v>
      </c>
      <c r="AD915" t="s">
        <v>457</v>
      </c>
      <c r="AE915">
        <v>14</v>
      </c>
      <c r="AF915">
        <v>5</v>
      </c>
      <c r="AG915" t="s">
        <v>424</v>
      </c>
      <c r="AH915">
        <v>4.95</v>
      </c>
      <c r="AI915" t="s">
        <v>436</v>
      </c>
      <c r="AJ915">
        <v>0</v>
      </c>
      <c r="AK915">
        <v>946034</v>
      </c>
      <c r="AL915" t="s">
        <v>425</v>
      </c>
      <c r="AM915">
        <v>136381</v>
      </c>
      <c r="AN915">
        <v>9</v>
      </c>
      <c r="AO915">
        <v>180</v>
      </c>
      <c r="AP915" t="s">
        <v>417</v>
      </c>
      <c r="AQ915" s="2">
        <v>-22272</v>
      </c>
    </row>
    <row r="916" spans="1:43" x14ac:dyDescent="0.25">
      <c r="A916" t="s">
        <v>2345</v>
      </c>
      <c r="B916" t="s">
        <v>34</v>
      </c>
      <c r="C916" t="s">
        <v>481</v>
      </c>
      <c r="D916" t="s">
        <v>339</v>
      </c>
      <c r="E916" t="s">
        <v>429</v>
      </c>
      <c r="F916" t="s">
        <v>389</v>
      </c>
      <c r="G916" t="s">
        <v>408</v>
      </c>
      <c r="H916" t="s">
        <v>420</v>
      </c>
      <c r="I916" t="s">
        <v>492</v>
      </c>
      <c r="J916" s="1">
        <v>45552</v>
      </c>
      <c r="K916" s="1">
        <v>45586</v>
      </c>
      <c r="L916">
        <v>34</v>
      </c>
      <c r="M916" s="2">
        <v>32176</v>
      </c>
      <c r="N916" s="2">
        <v>611</v>
      </c>
      <c r="O916" s="2">
        <v>-31565</v>
      </c>
      <c r="P916">
        <v>7</v>
      </c>
      <c r="Q916">
        <v>200.3</v>
      </c>
      <c r="R916">
        <v>91</v>
      </c>
      <c r="S916" t="s">
        <v>411</v>
      </c>
      <c r="T916" t="s">
        <v>503</v>
      </c>
      <c r="U916" t="s">
        <v>395</v>
      </c>
      <c r="V916">
        <v>95</v>
      </c>
      <c r="W916" t="s">
        <v>2346</v>
      </c>
      <c r="X916">
        <v>15</v>
      </c>
      <c r="Y916" t="s">
        <v>449</v>
      </c>
      <c r="Z916" t="s">
        <v>2347</v>
      </c>
      <c r="AA916">
        <v>424</v>
      </c>
      <c r="AB916">
        <v>107</v>
      </c>
      <c r="AC916">
        <v>89</v>
      </c>
      <c r="AD916" t="s">
        <v>444</v>
      </c>
      <c r="AE916">
        <v>14</v>
      </c>
      <c r="AF916">
        <v>4</v>
      </c>
      <c r="AG916" t="s">
        <v>424</v>
      </c>
      <c r="AH916">
        <v>17.18</v>
      </c>
      <c r="AI916" t="s">
        <v>479</v>
      </c>
      <c r="AJ916">
        <v>0</v>
      </c>
      <c r="AK916">
        <v>669816</v>
      </c>
      <c r="AL916" t="s">
        <v>416</v>
      </c>
      <c r="AM916">
        <v>20242</v>
      </c>
      <c r="AN916">
        <v>7</v>
      </c>
      <c r="AO916">
        <v>30</v>
      </c>
      <c r="AP916" t="s">
        <v>417</v>
      </c>
      <c r="AQ916" s="2">
        <v>-31565</v>
      </c>
    </row>
    <row r="917" spans="1:43" x14ac:dyDescent="0.25">
      <c r="A917" t="s">
        <v>2348</v>
      </c>
      <c r="B917" t="s">
        <v>277</v>
      </c>
      <c r="C917" t="s">
        <v>405</v>
      </c>
      <c r="D917" t="s">
        <v>332</v>
      </c>
      <c r="E917" t="s">
        <v>406</v>
      </c>
      <c r="F917" t="s">
        <v>485</v>
      </c>
      <c r="G917" t="s">
        <v>408</v>
      </c>
      <c r="H917" t="s">
        <v>391</v>
      </c>
      <c r="I917" t="s">
        <v>392</v>
      </c>
      <c r="J917" s="1">
        <v>45903</v>
      </c>
      <c r="K917" s="1">
        <v>45924</v>
      </c>
      <c r="L917">
        <v>21</v>
      </c>
      <c r="M917" s="2">
        <v>177850</v>
      </c>
      <c r="N917" s="2">
        <v>249399</v>
      </c>
      <c r="O917" s="2">
        <v>71549</v>
      </c>
      <c r="P917">
        <v>7</v>
      </c>
      <c r="Q917">
        <v>553.70000000000005</v>
      </c>
      <c r="R917">
        <v>13</v>
      </c>
      <c r="S917" t="s">
        <v>394</v>
      </c>
      <c r="T917" t="s">
        <v>411</v>
      </c>
      <c r="U917" t="s">
        <v>395</v>
      </c>
      <c r="V917">
        <v>0</v>
      </c>
      <c r="W917" t="s">
        <v>1945</v>
      </c>
      <c r="X917">
        <v>45</v>
      </c>
      <c r="Y917" t="s">
        <v>397</v>
      </c>
      <c r="Z917" t="s">
        <v>2349</v>
      </c>
      <c r="AA917">
        <v>211</v>
      </c>
      <c r="AB917">
        <v>57</v>
      </c>
      <c r="AC917">
        <v>31</v>
      </c>
      <c r="AD917" t="s">
        <v>444</v>
      </c>
      <c r="AE917">
        <v>19</v>
      </c>
      <c r="AF917">
        <v>7</v>
      </c>
      <c r="AG917" t="s">
        <v>424</v>
      </c>
      <c r="AH917">
        <v>5.34</v>
      </c>
      <c r="AI917" t="s">
        <v>479</v>
      </c>
      <c r="AJ917">
        <v>26129</v>
      </c>
      <c r="AK917">
        <v>967443</v>
      </c>
      <c r="AL917" t="s">
        <v>402</v>
      </c>
      <c r="AM917">
        <v>204059</v>
      </c>
      <c r="AN917">
        <v>6</v>
      </c>
      <c r="AO917">
        <v>365</v>
      </c>
      <c r="AP917" t="s">
        <v>426</v>
      </c>
      <c r="AQ917" s="2">
        <v>71549</v>
      </c>
    </row>
    <row r="918" spans="1:43" x14ac:dyDescent="0.25">
      <c r="A918" t="s">
        <v>2350</v>
      </c>
      <c r="B918" t="s">
        <v>184</v>
      </c>
      <c r="C918" t="s">
        <v>428</v>
      </c>
      <c r="D918" t="s">
        <v>331</v>
      </c>
      <c r="E918" t="s">
        <v>429</v>
      </c>
      <c r="F918" t="s">
        <v>389</v>
      </c>
      <c r="G918" t="s">
        <v>408</v>
      </c>
      <c r="H918" t="s">
        <v>420</v>
      </c>
      <c r="I918" t="s">
        <v>469</v>
      </c>
      <c r="J918" s="1">
        <v>44736</v>
      </c>
      <c r="K918" s="1">
        <v>44796</v>
      </c>
      <c r="L918">
        <v>60</v>
      </c>
      <c r="M918" s="2">
        <v>428837</v>
      </c>
      <c r="N918" s="2">
        <v>391916</v>
      </c>
      <c r="O918" s="2">
        <v>-36921</v>
      </c>
      <c r="P918">
        <v>12</v>
      </c>
      <c r="Q918">
        <v>890.1</v>
      </c>
      <c r="R918">
        <v>27</v>
      </c>
      <c r="S918" t="s">
        <v>394</v>
      </c>
      <c r="T918" t="s">
        <v>394</v>
      </c>
      <c r="U918" t="s">
        <v>416</v>
      </c>
      <c r="V918">
        <v>0</v>
      </c>
      <c r="W918" t="s">
        <v>513</v>
      </c>
      <c r="X918">
        <v>23</v>
      </c>
      <c r="Y918" t="s">
        <v>422</v>
      </c>
      <c r="Z918" t="s">
        <v>2351</v>
      </c>
      <c r="AA918">
        <v>499</v>
      </c>
      <c r="AB918">
        <v>72</v>
      </c>
      <c r="AC918">
        <v>73</v>
      </c>
      <c r="AD918" t="s">
        <v>444</v>
      </c>
      <c r="AE918">
        <v>12</v>
      </c>
      <c r="AF918">
        <v>6</v>
      </c>
      <c r="AG918" t="s">
        <v>415</v>
      </c>
      <c r="AH918">
        <v>14.37</v>
      </c>
      <c r="AI918" t="s">
        <v>436</v>
      </c>
      <c r="AJ918">
        <v>11225</v>
      </c>
      <c r="AK918">
        <v>506665</v>
      </c>
      <c r="AL918" t="s">
        <v>425</v>
      </c>
      <c r="AM918">
        <v>415033</v>
      </c>
      <c r="AN918">
        <v>0</v>
      </c>
      <c r="AO918">
        <v>180</v>
      </c>
      <c r="AP918" t="s">
        <v>437</v>
      </c>
      <c r="AQ918" s="2">
        <v>-36921</v>
      </c>
    </row>
    <row r="919" spans="1:43" x14ac:dyDescent="0.25">
      <c r="A919" t="s">
        <v>2352</v>
      </c>
      <c r="B919" t="s">
        <v>113</v>
      </c>
      <c r="C919" t="s">
        <v>468</v>
      </c>
      <c r="D919" t="s">
        <v>325</v>
      </c>
      <c r="E919" t="s">
        <v>406</v>
      </c>
      <c r="F919" t="s">
        <v>407</v>
      </c>
      <c r="G919" t="s">
        <v>454</v>
      </c>
      <c r="H919" t="s">
        <v>447</v>
      </c>
      <c r="I919" t="s">
        <v>410</v>
      </c>
      <c r="J919" s="1">
        <v>45103</v>
      </c>
      <c r="K919" s="1">
        <v>45129</v>
      </c>
      <c r="L919">
        <v>26</v>
      </c>
      <c r="M919" s="2">
        <v>191561</v>
      </c>
      <c r="N919" s="2">
        <v>310725</v>
      </c>
      <c r="O919" s="2">
        <v>119164</v>
      </c>
      <c r="P919">
        <v>7</v>
      </c>
      <c r="Q919">
        <v>214.3</v>
      </c>
      <c r="R919">
        <v>65</v>
      </c>
      <c r="S919" t="s">
        <v>411</v>
      </c>
      <c r="T919" t="s">
        <v>411</v>
      </c>
      <c r="U919" t="s">
        <v>395</v>
      </c>
      <c r="V919">
        <v>96</v>
      </c>
      <c r="W919" t="s">
        <v>949</v>
      </c>
      <c r="X919">
        <v>32</v>
      </c>
      <c r="Y919" t="s">
        <v>397</v>
      </c>
      <c r="Z919" t="s">
        <v>2023</v>
      </c>
      <c r="AA919">
        <v>303</v>
      </c>
      <c r="AB919">
        <v>107</v>
      </c>
      <c r="AC919">
        <v>63</v>
      </c>
      <c r="AD919" t="s">
        <v>399</v>
      </c>
      <c r="AE919">
        <v>4</v>
      </c>
      <c r="AF919">
        <v>3</v>
      </c>
      <c r="AG919" t="s">
        <v>400</v>
      </c>
      <c r="AH919">
        <v>16.37</v>
      </c>
      <c r="AI919" t="s">
        <v>436</v>
      </c>
      <c r="AJ919">
        <v>11250</v>
      </c>
      <c r="AK919">
        <v>110820</v>
      </c>
      <c r="AL919" t="s">
        <v>402</v>
      </c>
      <c r="AM919">
        <v>183663</v>
      </c>
      <c r="AN919">
        <v>0</v>
      </c>
      <c r="AO919">
        <v>365</v>
      </c>
      <c r="AP919" t="s">
        <v>445</v>
      </c>
      <c r="AQ919" s="2">
        <v>119164</v>
      </c>
    </row>
    <row r="920" spans="1:43" x14ac:dyDescent="0.25">
      <c r="A920" t="s">
        <v>2353</v>
      </c>
      <c r="B920" t="s">
        <v>216</v>
      </c>
      <c r="C920" t="s">
        <v>387</v>
      </c>
      <c r="D920" t="s">
        <v>334</v>
      </c>
      <c r="E920" t="s">
        <v>453</v>
      </c>
      <c r="F920" t="s">
        <v>440</v>
      </c>
      <c r="G920" t="s">
        <v>390</v>
      </c>
      <c r="H920" t="s">
        <v>391</v>
      </c>
      <c r="I920" t="s">
        <v>432</v>
      </c>
      <c r="J920" s="1">
        <v>45797</v>
      </c>
      <c r="K920" s="1">
        <v>45853</v>
      </c>
      <c r="L920">
        <v>56</v>
      </c>
      <c r="M920" s="2">
        <v>203018</v>
      </c>
      <c r="N920" s="2">
        <v>217746</v>
      </c>
      <c r="O920" s="2">
        <v>14728</v>
      </c>
      <c r="P920">
        <v>7</v>
      </c>
      <c r="Q920">
        <v>426.5</v>
      </c>
      <c r="R920">
        <v>79</v>
      </c>
      <c r="S920" t="s">
        <v>411</v>
      </c>
      <c r="T920" t="s">
        <v>503</v>
      </c>
      <c r="U920" t="s">
        <v>416</v>
      </c>
      <c r="V920">
        <v>0</v>
      </c>
      <c r="W920" t="s">
        <v>2093</v>
      </c>
      <c r="X920">
        <v>14</v>
      </c>
      <c r="Y920" t="s">
        <v>397</v>
      </c>
      <c r="Z920" t="s">
        <v>934</v>
      </c>
      <c r="AA920">
        <v>2</v>
      </c>
      <c r="AB920">
        <v>81</v>
      </c>
      <c r="AC920">
        <v>21</v>
      </c>
      <c r="AD920" t="s">
        <v>457</v>
      </c>
      <c r="AE920">
        <v>7</v>
      </c>
      <c r="AF920">
        <v>3</v>
      </c>
      <c r="AG920" t="s">
        <v>415</v>
      </c>
      <c r="AH920">
        <v>13.77</v>
      </c>
      <c r="AI920" t="s">
        <v>458</v>
      </c>
      <c r="AJ920">
        <v>27139</v>
      </c>
      <c r="AK920">
        <v>663368</v>
      </c>
      <c r="AL920" t="s">
        <v>416</v>
      </c>
      <c r="AM920">
        <v>236893</v>
      </c>
      <c r="AN920">
        <v>3</v>
      </c>
      <c r="AO920">
        <v>90</v>
      </c>
      <c r="AP920" t="s">
        <v>445</v>
      </c>
      <c r="AQ920" s="2">
        <v>14728</v>
      </c>
    </row>
    <row r="921" spans="1:43" x14ac:dyDescent="0.25">
      <c r="A921" t="s">
        <v>2354</v>
      </c>
      <c r="B921" t="s">
        <v>24</v>
      </c>
      <c r="C921" t="s">
        <v>481</v>
      </c>
      <c r="D921" t="s">
        <v>325</v>
      </c>
      <c r="E921" t="s">
        <v>406</v>
      </c>
      <c r="F921" t="s">
        <v>485</v>
      </c>
      <c r="G921" t="s">
        <v>408</v>
      </c>
      <c r="H921" t="s">
        <v>409</v>
      </c>
      <c r="I921" t="s">
        <v>410</v>
      </c>
      <c r="J921" s="1">
        <v>45911</v>
      </c>
      <c r="K921" s="1">
        <v>45956</v>
      </c>
      <c r="L921">
        <v>45</v>
      </c>
      <c r="M921" s="2">
        <v>128920</v>
      </c>
      <c r="N921" s="2">
        <v>154754</v>
      </c>
      <c r="O921" s="2">
        <v>25834</v>
      </c>
      <c r="P921">
        <v>7</v>
      </c>
      <c r="Q921">
        <v>828.3</v>
      </c>
      <c r="R921">
        <v>96</v>
      </c>
      <c r="S921" t="s">
        <v>411</v>
      </c>
      <c r="T921" t="s">
        <v>393</v>
      </c>
      <c r="U921" t="s">
        <v>416</v>
      </c>
      <c r="V921">
        <v>80</v>
      </c>
      <c r="W921" t="s">
        <v>1398</v>
      </c>
      <c r="X921">
        <v>4</v>
      </c>
      <c r="Y921" t="s">
        <v>442</v>
      </c>
      <c r="Z921" t="s">
        <v>813</v>
      </c>
      <c r="AA921">
        <v>282</v>
      </c>
      <c r="AB921">
        <v>107</v>
      </c>
      <c r="AC921">
        <v>37</v>
      </c>
      <c r="AD921" t="s">
        <v>435</v>
      </c>
      <c r="AE921">
        <v>14</v>
      </c>
      <c r="AF921">
        <v>8</v>
      </c>
      <c r="AG921" t="s">
        <v>451</v>
      </c>
      <c r="AH921">
        <v>5.54</v>
      </c>
      <c r="AI921" t="s">
        <v>458</v>
      </c>
      <c r="AJ921">
        <v>33259</v>
      </c>
      <c r="AK921">
        <v>238859</v>
      </c>
      <c r="AL921" t="s">
        <v>416</v>
      </c>
      <c r="AM921">
        <v>111218</v>
      </c>
      <c r="AN921">
        <v>7</v>
      </c>
      <c r="AO921">
        <v>90</v>
      </c>
      <c r="AP921" t="s">
        <v>417</v>
      </c>
      <c r="AQ921" s="2">
        <v>25834</v>
      </c>
    </row>
    <row r="922" spans="1:43" x14ac:dyDescent="0.25">
      <c r="A922" t="s">
        <v>2355</v>
      </c>
      <c r="B922" t="s">
        <v>290</v>
      </c>
      <c r="C922" t="s">
        <v>468</v>
      </c>
      <c r="D922" t="s">
        <v>326</v>
      </c>
      <c r="E922" t="s">
        <v>406</v>
      </c>
      <c r="F922" t="s">
        <v>389</v>
      </c>
      <c r="G922" t="s">
        <v>390</v>
      </c>
      <c r="H922" t="s">
        <v>447</v>
      </c>
      <c r="I922" t="s">
        <v>469</v>
      </c>
      <c r="J922" s="1">
        <v>45027</v>
      </c>
      <c r="K922" s="1">
        <v>45039</v>
      </c>
      <c r="L922">
        <v>12</v>
      </c>
      <c r="M922" s="2">
        <v>227351</v>
      </c>
      <c r="N922" s="2">
        <v>295180</v>
      </c>
      <c r="O922" s="2">
        <v>67829</v>
      </c>
      <c r="P922">
        <v>19</v>
      </c>
      <c r="Q922">
        <v>557.79999999999995</v>
      </c>
      <c r="R922">
        <v>41</v>
      </c>
      <c r="S922" t="s">
        <v>393</v>
      </c>
      <c r="T922" t="s">
        <v>394</v>
      </c>
      <c r="U922" t="s">
        <v>395</v>
      </c>
      <c r="V922">
        <v>0</v>
      </c>
      <c r="W922" t="s">
        <v>2356</v>
      </c>
      <c r="X922">
        <v>36</v>
      </c>
      <c r="Y922" t="s">
        <v>397</v>
      </c>
      <c r="Z922" t="s">
        <v>2357</v>
      </c>
      <c r="AA922">
        <v>70</v>
      </c>
      <c r="AB922">
        <v>12</v>
      </c>
      <c r="AC922">
        <v>69</v>
      </c>
      <c r="AD922" t="s">
        <v>457</v>
      </c>
      <c r="AE922">
        <v>0</v>
      </c>
      <c r="AF922">
        <v>8</v>
      </c>
      <c r="AG922" t="s">
        <v>400</v>
      </c>
      <c r="AH922">
        <v>4.83</v>
      </c>
      <c r="AI922" t="s">
        <v>479</v>
      </c>
      <c r="AJ922">
        <v>0</v>
      </c>
      <c r="AK922">
        <v>882373</v>
      </c>
      <c r="AL922" t="s">
        <v>402</v>
      </c>
      <c r="AM922">
        <v>244695</v>
      </c>
      <c r="AN922">
        <v>12</v>
      </c>
      <c r="AO922">
        <v>90</v>
      </c>
      <c r="AP922" t="s">
        <v>403</v>
      </c>
      <c r="AQ922" s="2">
        <v>67829</v>
      </c>
    </row>
    <row r="923" spans="1:43" x14ac:dyDescent="0.25">
      <c r="A923" t="s">
        <v>2358</v>
      </c>
      <c r="B923" t="s">
        <v>306</v>
      </c>
      <c r="C923" t="s">
        <v>405</v>
      </c>
      <c r="D923" t="s">
        <v>322</v>
      </c>
      <c r="E923" t="s">
        <v>496</v>
      </c>
      <c r="F923" t="s">
        <v>440</v>
      </c>
      <c r="G923" t="s">
        <v>408</v>
      </c>
      <c r="H923" t="s">
        <v>473</v>
      </c>
      <c r="I923" t="s">
        <v>492</v>
      </c>
      <c r="J923" s="1">
        <v>45615</v>
      </c>
      <c r="K923" s="1">
        <v>45642</v>
      </c>
      <c r="L923">
        <v>27</v>
      </c>
      <c r="M923" s="2">
        <v>84928</v>
      </c>
      <c r="N923" s="2">
        <v>154409</v>
      </c>
      <c r="O923" s="2">
        <v>69481</v>
      </c>
      <c r="P923">
        <v>21</v>
      </c>
      <c r="Q923">
        <v>774.6</v>
      </c>
      <c r="R923">
        <v>93</v>
      </c>
      <c r="S923" t="s">
        <v>411</v>
      </c>
      <c r="T923" t="s">
        <v>411</v>
      </c>
      <c r="U923" t="s">
        <v>395</v>
      </c>
      <c r="V923">
        <v>84</v>
      </c>
      <c r="W923" t="s">
        <v>1669</v>
      </c>
      <c r="X923">
        <v>22</v>
      </c>
      <c r="Y923" t="s">
        <v>422</v>
      </c>
      <c r="Z923" t="s">
        <v>1643</v>
      </c>
      <c r="AA923">
        <v>13</v>
      </c>
      <c r="AB923">
        <v>92</v>
      </c>
      <c r="AC923">
        <v>31</v>
      </c>
      <c r="AD923" t="s">
        <v>457</v>
      </c>
      <c r="AE923">
        <v>21</v>
      </c>
      <c r="AF923">
        <v>8</v>
      </c>
      <c r="AG923" t="s">
        <v>451</v>
      </c>
      <c r="AH923">
        <v>11.58</v>
      </c>
      <c r="AI923" t="s">
        <v>436</v>
      </c>
      <c r="AJ923">
        <v>0</v>
      </c>
      <c r="AK923">
        <v>221735</v>
      </c>
      <c r="AL923" t="s">
        <v>402</v>
      </c>
      <c r="AM923">
        <v>111158</v>
      </c>
      <c r="AN923">
        <v>2</v>
      </c>
      <c r="AO923">
        <v>30</v>
      </c>
      <c r="AP923" t="s">
        <v>403</v>
      </c>
      <c r="AQ923" s="2">
        <v>69481</v>
      </c>
    </row>
    <row r="924" spans="1:43" x14ac:dyDescent="0.25">
      <c r="A924" t="s">
        <v>2359</v>
      </c>
      <c r="B924" t="s">
        <v>298</v>
      </c>
      <c r="C924" t="s">
        <v>439</v>
      </c>
      <c r="D924" t="s">
        <v>340</v>
      </c>
      <c r="E924" t="s">
        <v>388</v>
      </c>
      <c r="F924" t="s">
        <v>407</v>
      </c>
      <c r="G924" t="s">
        <v>408</v>
      </c>
      <c r="H924" t="s">
        <v>431</v>
      </c>
      <c r="I924" t="s">
        <v>469</v>
      </c>
      <c r="J924" s="1">
        <v>45759</v>
      </c>
      <c r="K924" s="1">
        <v>45803</v>
      </c>
      <c r="L924">
        <v>44</v>
      </c>
      <c r="M924" s="2">
        <v>123050</v>
      </c>
      <c r="N924" s="2">
        <v>231285</v>
      </c>
      <c r="O924" s="2">
        <v>108235</v>
      </c>
      <c r="P924">
        <v>9</v>
      </c>
      <c r="Q924">
        <v>813.8</v>
      </c>
      <c r="R924">
        <v>14</v>
      </c>
      <c r="S924" t="s">
        <v>394</v>
      </c>
      <c r="T924" t="s">
        <v>394</v>
      </c>
      <c r="U924" t="s">
        <v>395</v>
      </c>
      <c r="V924">
        <v>0</v>
      </c>
      <c r="W924" t="s">
        <v>1346</v>
      </c>
      <c r="X924">
        <v>22</v>
      </c>
      <c r="Y924" t="s">
        <v>442</v>
      </c>
      <c r="Z924" t="s">
        <v>953</v>
      </c>
      <c r="AA924">
        <v>240</v>
      </c>
      <c r="AB924">
        <v>38</v>
      </c>
      <c r="AC924">
        <v>-3</v>
      </c>
      <c r="AD924" t="s">
        <v>444</v>
      </c>
      <c r="AE924">
        <v>16</v>
      </c>
      <c r="AF924">
        <v>1</v>
      </c>
      <c r="AG924" t="s">
        <v>424</v>
      </c>
      <c r="AH924">
        <v>7.79</v>
      </c>
      <c r="AI924" t="s">
        <v>401</v>
      </c>
      <c r="AJ924">
        <v>44560</v>
      </c>
      <c r="AK924">
        <v>845710</v>
      </c>
      <c r="AL924" t="s">
        <v>425</v>
      </c>
      <c r="AM924">
        <v>138289</v>
      </c>
      <c r="AN924">
        <v>2</v>
      </c>
      <c r="AO924">
        <v>90</v>
      </c>
      <c r="AP924" t="s">
        <v>403</v>
      </c>
      <c r="AQ924" s="2">
        <v>108235</v>
      </c>
    </row>
    <row r="925" spans="1:43" x14ac:dyDescent="0.25">
      <c r="A925" t="s">
        <v>2360</v>
      </c>
      <c r="B925" t="s">
        <v>141</v>
      </c>
      <c r="C925" t="s">
        <v>405</v>
      </c>
      <c r="D925" t="s">
        <v>319</v>
      </c>
      <c r="E925" t="s">
        <v>429</v>
      </c>
      <c r="F925" t="s">
        <v>389</v>
      </c>
      <c r="G925" t="s">
        <v>454</v>
      </c>
      <c r="H925" t="s">
        <v>409</v>
      </c>
      <c r="I925" t="s">
        <v>492</v>
      </c>
      <c r="J925" s="1">
        <v>45309</v>
      </c>
      <c r="K925" s="1">
        <v>45368</v>
      </c>
      <c r="L925">
        <v>59</v>
      </c>
      <c r="M925" s="2">
        <v>251134</v>
      </c>
      <c r="N925" s="2">
        <v>227753</v>
      </c>
      <c r="O925" s="2">
        <v>-23381</v>
      </c>
      <c r="P925">
        <v>14</v>
      </c>
      <c r="Q925">
        <v>219.3</v>
      </c>
      <c r="R925">
        <v>59</v>
      </c>
      <c r="S925" t="s">
        <v>393</v>
      </c>
      <c r="T925" t="s">
        <v>503</v>
      </c>
      <c r="U925" t="s">
        <v>395</v>
      </c>
      <c r="V925">
        <v>0</v>
      </c>
      <c r="W925" t="s">
        <v>2361</v>
      </c>
      <c r="X925">
        <v>4</v>
      </c>
      <c r="Y925" t="s">
        <v>449</v>
      </c>
      <c r="Z925" t="s">
        <v>925</v>
      </c>
      <c r="AA925">
        <v>427</v>
      </c>
      <c r="AB925">
        <v>59</v>
      </c>
      <c r="AC925">
        <v>79</v>
      </c>
      <c r="AD925" t="s">
        <v>399</v>
      </c>
      <c r="AE925">
        <v>7</v>
      </c>
      <c r="AF925">
        <v>1</v>
      </c>
      <c r="AG925" t="s">
        <v>451</v>
      </c>
      <c r="AH925">
        <v>15.43</v>
      </c>
      <c r="AI925" t="s">
        <v>401</v>
      </c>
      <c r="AJ925">
        <v>41505</v>
      </c>
      <c r="AK925">
        <v>482348</v>
      </c>
      <c r="AL925" t="s">
        <v>425</v>
      </c>
      <c r="AM925">
        <v>232275</v>
      </c>
      <c r="AN925">
        <v>7</v>
      </c>
      <c r="AO925">
        <v>90</v>
      </c>
      <c r="AP925" t="s">
        <v>445</v>
      </c>
      <c r="AQ925" s="2">
        <v>-23381</v>
      </c>
    </row>
    <row r="926" spans="1:43" x14ac:dyDescent="0.25">
      <c r="A926" t="s">
        <v>2362</v>
      </c>
      <c r="B926" t="s">
        <v>30</v>
      </c>
      <c r="C926" t="s">
        <v>387</v>
      </c>
      <c r="D926" t="s">
        <v>330</v>
      </c>
      <c r="E926" t="s">
        <v>429</v>
      </c>
      <c r="F926" t="s">
        <v>419</v>
      </c>
      <c r="G926" t="s">
        <v>430</v>
      </c>
      <c r="H926" t="s">
        <v>431</v>
      </c>
      <c r="I926" t="s">
        <v>410</v>
      </c>
      <c r="J926" s="1">
        <v>44614</v>
      </c>
      <c r="K926" s="1">
        <v>44644</v>
      </c>
      <c r="L926">
        <v>30</v>
      </c>
      <c r="M926" s="2">
        <v>293770</v>
      </c>
      <c r="N926" s="2">
        <v>385943</v>
      </c>
      <c r="O926" s="2">
        <v>92173</v>
      </c>
      <c r="P926">
        <v>21</v>
      </c>
      <c r="Q926">
        <v>660.2</v>
      </c>
      <c r="R926">
        <v>68</v>
      </c>
      <c r="S926" t="s">
        <v>411</v>
      </c>
      <c r="T926" t="s">
        <v>503</v>
      </c>
      <c r="U926" t="s">
        <v>395</v>
      </c>
      <c r="V926">
        <v>0</v>
      </c>
      <c r="W926" t="s">
        <v>580</v>
      </c>
      <c r="X926">
        <v>22</v>
      </c>
      <c r="Y926" t="s">
        <v>462</v>
      </c>
      <c r="Z926" t="s">
        <v>1017</v>
      </c>
      <c r="AA926">
        <v>432</v>
      </c>
      <c r="AB926">
        <v>15</v>
      </c>
      <c r="AC926">
        <v>83</v>
      </c>
      <c r="AD926" t="s">
        <v>435</v>
      </c>
      <c r="AE926">
        <v>19</v>
      </c>
      <c r="AF926">
        <v>7</v>
      </c>
      <c r="AG926" t="s">
        <v>424</v>
      </c>
      <c r="AH926">
        <v>17.47</v>
      </c>
      <c r="AI926" t="s">
        <v>458</v>
      </c>
      <c r="AJ926">
        <v>0</v>
      </c>
      <c r="AK926">
        <v>869176</v>
      </c>
      <c r="AL926" t="s">
        <v>402</v>
      </c>
      <c r="AM926">
        <v>340654</v>
      </c>
      <c r="AN926">
        <v>8</v>
      </c>
      <c r="AO926">
        <v>180</v>
      </c>
      <c r="AP926" t="s">
        <v>403</v>
      </c>
      <c r="AQ926" s="2">
        <v>92173</v>
      </c>
    </row>
    <row r="927" spans="1:43" x14ac:dyDescent="0.25">
      <c r="A927" t="s">
        <v>2363</v>
      </c>
      <c r="B927" t="s">
        <v>300</v>
      </c>
      <c r="C927" t="s">
        <v>481</v>
      </c>
      <c r="D927" t="s">
        <v>340</v>
      </c>
      <c r="E927" t="s">
        <v>429</v>
      </c>
      <c r="F927" t="s">
        <v>485</v>
      </c>
      <c r="G927" t="s">
        <v>454</v>
      </c>
      <c r="H927" t="s">
        <v>447</v>
      </c>
      <c r="I927" t="s">
        <v>432</v>
      </c>
      <c r="J927" s="1">
        <v>45683</v>
      </c>
      <c r="K927" s="1">
        <v>45720</v>
      </c>
      <c r="L927">
        <v>37</v>
      </c>
      <c r="M927" s="2">
        <v>297747</v>
      </c>
      <c r="N927" s="2">
        <v>381533</v>
      </c>
      <c r="O927" s="2">
        <v>83786</v>
      </c>
      <c r="P927">
        <v>12</v>
      </c>
      <c r="Q927">
        <v>570.29999999999995</v>
      </c>
      <c r="R927">
        <v>29</v>
      </c>
      <c r="S927" t="s">
        <v>394</v>
      </c>
      <c r="T927" t="s">
        <v>394</v>
      </c>
      <c r="U927" t="s">
        <v>395</v>
      </c>
      <c r="V927">
        <v>0</v>
      </c>
      <c r="W927" t="s">
        <v>2364</v>
      </c>
      <c r="X927">
        <v>14</v>
      </c>
      <c r="Y927" t="s">
        <v>449</v>
      </c>
      <c r="Z927" t="s">
        <v>2187</v>
      </c>
      <c r="AA927">
        <v>34</v>
      </c>
      <c r="AB927">
        <v>100</v>
      </c>
      <c r="AC927">
        <v>19</v>
      </c>
      <c r="AD927" t="s">
        <v>444</v>
      </c>
      <c r="AE927">
        <v>9</v>
      </c>
      <c r="AF927">
        <v>5</v>
      </c>
      <c r="AG927" t="s">
        <v>400</v>
      </c>
      <c r="AH927">
        <v>2.29</v>
      </c>
      <c r="AI927" t="s">
        <v>458</v>
      </c>
      <c r="AJ927">
        <v>65976</v>
      </c>
      <c r="AK927">
        <v>77762</v>
      </c>
      <c r="AL927" t="s">
        <v>402</v>
      </c>
      <c r="AM927">
        <v>312555</v>
      </c>
      <c r="AN927">
        <v>6</v>
      </c>
      <c r="AO927">
        <v>365</v>
      </c>
      <c r="AP927" t="s">
        <v>403</v>
      </c>
      <c r="AQ927" s="2">
        <v>83786</v>
      </c>
    </row>
    <row r="928" spans="1:43" x14ac:dyDescent="0.25">
      <c r="A928" t="s">
        <v>2365</v>
      </c>
      <c r="B928" t="s">
        <v>133</v>
      </c>
      <c r="C928" t="s">
        <v>428</v>
      </c>
      <c r="D928" t="s">
        <v>311</v>
      </c>
      <c r="E928" t="s">
        <v>460</v>
      </c>
      <c r="F928" t="s">
        <v>485</v>
      </c>
      <c r="G928" t="s">
        <v>430</v>
      </c>
      <c r="H928" t="s">
        <v>473</v>
      </c>
      <c r="I928" t="s">
        <v>469</v>
      </c>
      <c r="J928" s="1">
        <v>45850</v>
      </c>
      <c r="K928" s="1">
        <v>45864</v>
      </c>
      <c r="L928">
        <v>14</v>
      </c>
      <c r="M928" s="2">
        <v>182380</v>
      </c>
      <c r="N928" s="2">
        <v>240371</v>
      </c>
      <c r="O928" s="2">
        <v>57991</v>
      </c>
      <c r="P928">
        <v>4</v>
      </c>
      <c r="Q928">
        <v>233.9</v>
      </c>
      <c r="R928">
        <v>1</v>
      </c>
      <c r="S928" t="s">
        <v>394</v>
      </c>
      <c r="T928" t="s">
        <v>503</v>
      </c>
      <c r="U928" t="s">
        <v>395</v>
      </c>
      <c r="V928">
        <v>80</v>
      </c>
      <c r="W928" t="s">
        <v>2366</v>
      </c>
      <c r="X928">
        <v>28</v>
      </c>
      <c r="Y928" t="s">
        <v>462</v>
      </c>
      <c r="Z928" t="s">
        <v>2367</v>
      </c>
      <c r="AA928">
        <v>353</v>
      </c>
      <c r="AB928">
        <v>87</v>
      </c>
      <c r="AC928">
        <v>62</v>
      </c>
      <c r="AD928" t="s">
        <v>399</v>
      </c>
      <c r="AE928">
        <v>0</v>
      </c>
      <c r="AF928">
        <v>2</v>
      </c>
      <c r="AG928" t="s">
        <v>451</v>
      </c>
      <c r="AH928">
        <v>6.46</v>
      </c>
      <c r="AI928" t="s">
        <v>458</v>
      </c>
      <c r="AJ928">
        <v>0</v>
      </c>
      <c r="AK928">
        <v>262068</v>
      </c>
      <c r="AL928" t="s">
        <v>416</v>
      </c>
      <c r="AM928">
        <v>210762</v>
      </c>
      <c r="AN928">
        <v>4</v>
      </c>
      <c r="AO928">
        <v>90</v>
      </c>
      <c r="AP928" t="s">
        <v>403</v>
      </c>
      <c r="AQ928" s="2">
        <v>57991</v>
      </c>
    </row>
    <row r="929" spans="1:43" x14ac:dyDescent="0.25">
      <c r="A929" t="s">
        <v>2368</v>
      </c>
      <c r="B929" t="s">
        <v>303</v>
      </c>
      <c r="C929" t="s">
        <v>468</v>
      </c>
      <c r="D929" t="s">
        <v>329</v>
      </c>
      <c r="E929" t="s">
        <v>496</v>
      </c>
      <c r="F929" t="s">
        <v>389</v>
      </c>
      <c r="G929" t="s">
        <v>454</v>
      </c>
      <c r="H929" t="s">
        <v>391</v>
      </c>
      <c r="I929" t="s">
        <v>392</v>
      </c>
      <c r="J929" s="1">
        <v>45950</v>
      </c>
      <c r="K929" s="1">
        <v>46009</v>
      </c>
      <c r="L929">
        <v>59</v>
      </c>
      <c r="M929" s="2">
        <v>91138</v>
      </c>
      <c r="N929" s="2">
        <v>201988</v>
      </c>
      <c r="O929" s="2">
        <v>110850</v>
      </c>
      <c r="P929">
        <v>7</v>
      </c>
      <c r="Q929">
        <v>86.6</v>
      </c>
      <c r="R929">
        <v>70</v>
      </c>
      <c r="S929" t="s">
        <v>411</v>
      </c>
      <c r="T929" t="s">
        <v>503</v>
      </c>
      <c r="U929" t="s">
        <v>395</v>
      </c>
      <c r="V929">
        <v>85</v>
      </c>
      <c r="W929" t="s">
        <v>621</v>
      </c>
      <c r="X929">
        <v>24</v>
      </c>
      <c r="Y929" t="s">
        <v>449</v>
      </c>
      <c r="Z929" t="s">
        <v>1520</v>
      </c>
      <c r="AA929">
        <v>458</v>
      </c>
      <c r="AB929">
        <v>10</v>
      </c>
      <c r="AC929">
        <v>71</v>
      </c>
      <c r="AD929" t="s">
        <v>399</v>
      </c>
      <c r="AE929">
        <v>2</v>
      </c>
      <c r="AF929">
        <v>1</v>
      </c>
      <c r="AG929" t="s">
        <v>415</v>
      </c>
      <c r="AH929">
        <v>6.39</v>
      </c>
      <c r="AI929" t="s">
        <v>479</v>
      </c>
      <c r="AJ929">
        <v>41703</v>
      </c>
      <c r="AK929">
        <v>375760</v>
      </c>
      <c r="AL929" t="s">
        <v>425</v>
      </c>
      <c r="AM929">
        <v>123297</v>
      </c>
      <c r="AN929">
        <v>3</v>
      </c>
      <c r="AO929">
        <v>90</v>
      </c>
      <c r="AP929" t="s">
        <v>437</v>
      </c>
      <c r="AQ929" s="2">
        <v>110850</v>
      </c>
    </row>
    <row r="930" spans="1:43" x14ac:dyDescent="0.25">
      <c r="A930" t="s">
        <v>2369</v>
      </c>
      <c r="B930" t="s">
        <v>265</v>
      </c>
      <c r="C930" t="s">
        <v>468</v>
      </c>
      <c r="D930" t="s">
        <v>316</v>
      </c>
      <c r="E930" t="s">
        <v>406</v>
      </c>
      <c r="F930" t="s">
        <v>389</v>
      </c>
      <c r="G930" t="s">
        <v>408</v>
      </c>
      <c r="H930" t="s">
        <v>431</v>
      </c>
      <c r="I930" t="s">
        <v>432</v>
      </c>
      <c r="J930" s="1">
        <v>44751</v>
      </c>
      <c r="K930" s="1">
        <v>44752</v>
      </c>
      <c r="L930">
        <v>1</v>
      </c>
      <c r="M930" s="2">
        <v>331955</v>
      </c>
      <c r="N930" s="2">
        <v>292175</v>
      </c>
      <c r="O930" s="2">
        <v>-39780</v>
      </c>
      <c r="P930">
        <v>0</v>
      </c>
      <c r="Q930">
        <v>202.4</v>
      </c>
      <c r="R930">
        <v>57</v>
      </c>
      <c r="S930" t="s">
        <v>393</v>
      </c>
      <c r="T930" t="s">
        <v>393</v>
      </c>
      <c r="U930" t="s">
        <v>416</v>
      </c>
      <c r="V930">
        <v>0</v>
      </c>
      <c r="W930" t="s">
        <v>2370</v>
      </c>
      <c r="X930">
        <v>8</v>
      </c>
      <c r="Y930" t="s">
        <v>397</v>
      </c>
      <c r="Z930" t="s">
        <v>625</v>
      </c>
      <c r="AA930">
        <v>257</v>
      </c>
      <c r="AB930">
        <v>116</v>
      </c>
      <c r="AC930">
        <v>86</v>
      </c>
      <c r="AD930" t="s">
        <v>399</v>
      </c>
      <c r="AE930">
        <v>12</v>
      </c>
      <c r="AF930">
        <v>2</v>
      </c>
      <c r="AG930" t="s">
        <v>424</v>
      </c>
      <c r="AH930">
        <v>15.78</v>
      </c>
      <c r="AI930" t="s">
        <v>479</v>
      </c>
      <c r="AJ930">
        <v>77134</v>
      </c>
      <c r="AK930">
        <v>618661</v>
      </c>
      <c r="AL930" t="s">
        <v>425</v>
      </c>
      <c r="AM930">
        <v>353124</v>
      </c>
      <c r="AN930">
        <v>3</v>
      </c>
      <c r="AO930">
        <v>180</v>
      </c>
      <c r="AP930" t="s">
        <v>445</v>
      </c>
      <c r="AQ930" s="2">
        <v>-39780</v>
      </c>
    </row>
    <row r="931" spans="1:43" x14ac:dyDescent="0.25">
      <c r="A931" t="s">
        <v>2371</v>
      </c>
      <c r="B931" t="s">
        <v>105</v>
      </c>
      <c r="C931" t="s">
        <v>428</v>
      </c>
      <c r="D931" t="s">
        <v>331</v>
      </c>
      <c r="E931" t="s">
        <v>388</v>
      </c>
      <c r="F931" t="s">
        <v>419</v>
      </c>
      <c r="G931" t="s">
        <v>454</v>
      </c>
      <c r="H931" t="s">
        <v>431</v>
      </c>
      <c r="I931" t="s">
        <v>492</v>
      </c>
      <c r="J931" s="1">
        <v>44928</v>
      </c>
      <c r="K931" s="1">
        <v>44970</v>
      </c>
      <c r="L931">
        <v>42</v>
      </c>
      <c r="M931" s="2">
        <v>222932</v>
      </c>
      <c r="N931" s="2">
        <v>318861</v>
      </c>
      <c r="O931" s="2">
        <v>95929</v>
      </c>
      <c r="P931">
        <v>9</v>
      </c>
      <c r="Q931">
        <v>323.39999999999998</v>
      </c>
      <c r="R931">
        <v>45</v>
      </c>
      <c r="S931" t="s">
        <v>393</v>
      </c>
      <c r="T931" t="s">
        <v>503</v>
      </c>
      <c r="U931" t="s">
        <v>416</v>
      </c>
      <c r="V931">
        <v>0</v>
      </c>
      <c r="W931" t="s">
        <v>2238</v>
      </c>
      <c r="X931">
        <v>43</v>
      </c>
      <c r="Y931" t="s">
        <v>397</v>
      </c>
      <c r="Z931" t="s">
        <v>715</v>
      </c>
      <c r="AA931">
        <v>126</v>
      </c>
      <c r="AB931">
        <v>41</v>
      </c>
      <c r="AC931">
        <v>7</v>
      </c>
      <c r="AD931" t="s">
        <v>435</v>
      </c>
      <c r="AE931">
        <v>12</v>
      </c>
      <c r="AF931">
        <v>5</v>
      </c>
      <c r="AG931" t="s">
        <v>415</v>
      </c>
      <c r="AH931">
        <v>11.26</v>
      </c>
      <c r="AI931" t="s">
        <v>436</v>
      </c>
      <c r="AJ931">
        <v>0</v>
      </c>
      <c r="AK931">
        <v>104977</v>
      </c>
      <c r="AL931" t="s">
        <v>402</v>
      </c>
      <c r="AM931">
        <v>248851</v>
      </c>
      <c r="AN931">
        <v>9</v>
      </c>
      <c r="AO931">
        <v>180</v>
      </c>
      <c r="AP931" t="s">
        <v>437</v>
      </c>
      <c r="AQ931" s="2">
        <v>95929</v>
      </c>
    </row>
    <row r="932" spans="1:43" x14ac:dyDescent="0.25">
      <c r="A932" t="s">
        <v>2372</v>
      </c>
      <c r="B932" t="s">
        <v>263</v>
      </c>
      <c r="C932" t="s">
        <v>428</v>
      </c>
      <c r="D932" t="s">
        <v>343</v>
      </c>
      <c r="E932" t="s">
        <v>388</v>
      </c>
      <c r="F932" t="s">
        <v>419</v>
      </c>
      <c r="G932" t="s">
        <v>390</v>
      </c>
      <c r="H932" t="s">
        <v>473</v>
      </c>
      <c r="I932" t="s">
        <v>392</v>
      </c>
      <c r="J932" s="1">
        <v>45341</v>
      </c>
      <c r="K932" s="1">
        <v>45343</v>
      </c>
      <c r="L932">
        <v>2</v>
      </c>
      <c r="M932" s="2">
        <v>461474</v>
      </c>
      <c r="N932" s="2">
        <v>573353</v>
      </c>
      <c r="O932" s="2">
        <v>111879</v>
      </c>
      <c r="P932">
        <v>21</v>
      </c>
      <c r="Q932">
        <v>500.4</v>
      </c>
      <c r="R932">
        <v>45</v>
      </c>
      <c r="S932" t="s">
        <v>393</v>
      </c>
      <c r="T932" t="s">
        <v>393</v>
      </c>
      <c r="U932" t="s">
        <v>395</v>
      </c>
      <c r="V932">
        <v>82</v>
      </c>
      <c r="W932" t="s">
        <v>1703</v>
      </c>
      <c r="X932">
        <v>3</v>
      </c>
      <c r="Y932" t="s">
        <v>449</v>
      </c>
      <c r="Z932" t="s">
        <v>1499</v>
      </c>
      <c r="AA932">
        <v>243</v>
      </c>
      <c r="AB932">
        <v>56</v>
      </c>
      <c r="AC932">
        <v>89</v>
      </c>
      <c r="AD932" t="s">
        <v>399</v>
      </c>
      <c r="AE932">
        <v>16</v>
      </c>
      <c r="AF932">
        <v>6</v>
      </c>
      <c r="AG932" t="s">
        <v>415</v>
      </c>
      <c r="AH932">
        <v>13.03</v>
      </c>
      <c r="AI932" t="s">
        <v>458</v>
      </c>
      <c r="AJ932">
        <v>0</v>
      </c>
      <c r="AK932">
        <v>392684</v>
      </c>
      <c r="AL932" t="s">
        <v>402</v>
      </c>
      <c r="AM932">
        <v>449832</v>
      </c>
      <c r="AN932">
        <v>3</v>
      </c>
      <c r="AO932">
        <v>180</v>
      </c>
      <c r="AP932" t="s">
        <v>445</v>
      </c>
      <c r="AQ932" s="2">
        <v>111879</v>
      </c>
    </row>
    <row r="933" spans="1:43" x14ac:dyDescent="0.25">
      <c r="A933" t="s">
        <v>2373</v>
      </c>
      <c r="B933" t="s">
        <v>148</v>
      </c>
      <c r="C933" t="s">
        <v>387</v>
      </c>
      <c r="D933" t="s">
        <v>326</v>
      </c>
      <c r="E933" t="s">
        <v>453</v>
      </c>
      <c r="F933" t="s">
        <v>407</v>
      </c>
      <c r="G933" t="s">
        <v>390</v>
      </c>
      <c r="H933" t="s">
        <v>431</v>
      </c>
      <c r="I933" t="s">
        <v>432</v>
      </c>
      <c r="J933" s="1">
        <v>44902</v>
      </c>
      <c r="K933" s="1">
        <v>44913</v>
      </c>
      <c r="L933">
        <v>11</v>
      </c>
      <c r="M933" s="2">
        <v>412740</v>
      </c>
      <c r="N933" s="2">
        <v>405171</v>
      </c>
      <c r="O933" s="2">
        <v>-7569</v>
      </c>
      <c r="P933">
        <v>16</v>
      </c>
      <c r="Q933">
        <v>491.9</v>
      </c>
      <c r="R933">
        <v>87</v>
      </c>
      <c r="S933" t="s">
        <v>411</v>
      </c>
      <c r="T933" t="s">
        <v>411</v>
      </c>
      <c r="U933" t="s">
        <v>416</v>
      </c>
      <c r="V933">
        <v>0</v>
      </c>
      <c r="W933" t="s">
        <v>2374</v>
      </c>
      <c r="X933">
        <v>43</v>
      </c>
      <c r="Y933" t="s">
        <v>397</v>
      </c>
      <c r="Z933" t="s">
        <v>818</v>
      </c>
      <c r="AA933">
        <v>224</v>
      </c>
      <c r="AB933">
        <v>70</v>
      </c>
      <c r="AC933">
        <v>-1</v>
      </c>
      <c r="AD933" t="s">
        <v>435</v>
      </c>
      <c r="AE933">
        <v>19</v>
      </c>
      <c r="AF933">
        <v>2</v>
      </c>
      <c r="AG933" t="s">
        <v>415</v>
      </c>
      <c r="AH933">
        <v>14.16</v>
      </c>
      <c r="AI933" t="s">
        <v>458</v>
      </c>
      <c r="AJ933">
        <v>0</v>
      </c>
      <c r="AK933">
        <v>886154</v>
      </c>
      <c r="AL933" t="s">
        <v>416</v>
      </c>
      <c r="AM933">
        <v>437162</v>
      </c>
      <c r="AN933">
        <v>9</v>
      </c>
      <c r="AO933">
        <v>180</v>
      </c>
      <c r="AP933" t="s">
        <v>417</v>
      </c>
      <c r="AQ933" s="2">
        <v>-7569</v>
      </c>
    </row>
    <row r="934" spans="1:43" x14ac:dyDescent="0.25">
      <c r="A934" t="s">
        <v>2375</v>
      </c>
      <c r="B934" t="s">
        <v>30</v>
      </c>
      <c r="C934" t="s">
        <v>439</v>
      </c>
      <c r="D934" t="s">
        <v>338</v>
      </c>
      <c r="E934" t="s">
        <v>453</v>
      </c>
      <c r="F934" t="s">
        <v>407</v>
      </c>
      <c r="G934" t="s">
        <v>454</v>
      </c>
      <c r="H934" t="s">
        <v>447</v>
      </c>
      <c r="I934" t="s">
        <v>410</v>
      </c>
      <c r="J934" s="1">
        <v>45615</v>
      </c>
      <c r="K934" s="1">
        <v>45667</v>
      </c>
      <c r="L934">
        <v>52</v>
      </c>
      <c r="M934" s="2">
        <v>342294</v>
      </c>
      <c r="N934" s="2">
        <v>357307</v>
      </c>
      <c r="O934" s="2">
        <v>15013</v>
      </c>
      <c r="P934">
        <v>21</v>
      </c>
      <c r="Q934">
        <v>153.6</v>
      </c>
      <c r="R934">
        <v>79</v>
      </c>
      <c r="S934" t="s">
        <v>411</v>
      </c>
      <c r="T934" t="s">
        <v>394</v>
      </c>
      <c r="U934" t="s">
        <v>416</v>
      </c>
      <c r="V934">
        <v>0</v>
      </c>
      <c r="W934" t="s">
        <v>1396</v>
      </c>
      <c r="X934">
        <v>2</v>
      </c>
      <c r="Y934" t="s">
        <v>449</v>
      </c>
      <c r="Z934" t="s">
        <v>1054</v>
      </c>
      <c r="AA934">
        <v>75</v>
      </c>
      <c r="AB934">
        <v>85</v>
      </c>
      <c r="AC934">
        <v>75</v>
      </c>
      <c r="AD934" t="s">
        <v>435</v>
      </c>
      <c r="AE934">
        <v>7</v>
      </c>
      <c r="AF934">
        <v>3</v>
      </c>
      <c r="AG934" t="s">
        <v>451</v>
      </c>
      <c r="AH934">
        <v>16.41</v>
      </c>
      <c r="AI934" t="s">
        <v>479</v>
      </c>
      <c r="AJ934">
        <v>0</v>
      </c>
      <c r="AK934">
        <v>237247</v>
      </c>
      <c r="AL934" t="s">
        <v>425</v>
      </c>
      <c r="AM934">
        <v>349931</v>
      </c>
      <c r="AN934">
        <v>6</v>
      </c>
      <c r="AO934">
        <v>365</v>
      </c>
      <c r="AP934" t="s">
        <v>426</v>
      </c>
      <c r="AQ934" s="2">
        <v>15013</v>
      </c>
    </row>
    <row r="935" spans="1:43" x14ac:dyDescent="0.25">
      <c r="A935" t="s">
        <v>2376</v>
      </c>
      <c r="B935" t="s">
        <v>253</v>
      </c>
      <c r="C935" t="s">
        <v>405</v>
      </c>
      <c r="D935" t="s">
        <v>321</v>
      </c>
      <c r="E935" t="s">
        <v>496</v>
      </c>
      <c r="F935" t="s">
        <v>389</v>
      </c>
      <c r="G935" t="s">
        <v>430</v>
      </c>
      <c r="H935" t="s">
        <v>420</v>
      </c>
      <c r="I935" t="s">
        <v>469</v>
      </c>
      <c r="J935" s="1">
        <v>45953</v>
      </c>
      <c r="K935" s="1">
        <v>45987</v>
      </c>
      <c r="L935">
        <v>34</v>
      </c>
      <c r="M935" s="2">
        <v>113324</v>
      </c>
      <c r="N935" s="2">
        <v>126632</v>
      </c>
      <c r="O935" s="2">
        <v>13308</v>
      </c>
      <c r="P935">
        <v>19</v>
      </c>
      <c r="Q935">
        <v>499</v>
      </c>
      <c r="R935">
        <v>44</v>
      </c>
      <c r="S935" t="s">
        <v>393</v>
      </c>
      <c r="T935" t="s">
        <v>394</v>
      </c>
      <c r="U935" t="s">
        <v>416</v>
      </c>
      <c r="V935">
        <v>87</v>
      </c>
      <c r="W935" t="s">
        <v>2377</v>
      </c>
      <c r="X935">
        <v>40</v>
      </c>
      <c r="Y935" t="s">
        <v>449</v>
      </c>
      <c r="Z935" t="s">
        <v>1314</v>
      </c>
      <c r="AA935">
        <v>140</v>
      </c>
      <c r="AB935">
        <v>45</v>
      </c>
      <c r="AC935">
        <v>65</v>
      </c>
      <c r="AD935" t="s">
        <v>444</v>
      </c>
      <c r="AE935">
        <v>12</v>
      </c>
      <c r="AF935">
        <v>4</v>
      </c>
      <c r="AG935" t="s">
        <v>400</v>
      </c>
      <c r="AH935">
        <v>11.01</v>
      </c>
      <c r="AI935" t="s">
        <v>401</v>
      </c>
      <c r="AJ935">
        <v>0</v>
      </c>
      <c r="AK935">
        <v>482157</v>
      </c>
      <c r="AL935" t="s">
        <v>416</v>
      </c>
      <c r="AM935">
        <v>101378</v>
      </c>
      <c r="AN935">
        <v>2</v>
      </c>
      <c r="AO935">
        <v>365</v>
      </c>
      <c r="AP935" t="s">
        <v>403</v>
      </c>
      <c r="AQ935" s="2">
        <v>13308</v>
      </c>
    </row>
    <row r="936" spans="1:43" x14ac:dyDescent="0.25">
      <c r="A936" t="s">
        <v>2378</v>
      </c>
      <c r="B936" t="s">
        <v>264</v>
      </c>
      <c r="C936" t="s">
        <v>468</v>
      </c>
      <c r="D936" t="s">
        <v>331</v>
      </c>
      <c r="E936" t="s">
        <v>496</v>
      </c>
      <c r="F936" t="s">
        <v>485</v>
      </c>
      <c r="G936" t="s">
        <v>430</v>
      </c>
      <c r="H936" t="s">
        <v>431</v>
      </c>
      <c r="I936" t="s">
        <v>492</v>
      </c>
      <c r="J936" s="1">
        <v>45555</v>
      </c>
      <c r="K936" s="1">
        <v>45594</v>
      </c>
      <c r="L936">
        <v>39</v>
      </c>
      <c r="M936" s="2">
        <v>227196</v>
      </c>
      <c r="N936" s="2">
        <v>258261</v>
      </c>
      <c r="O936" s="2">
        <v>31065</v>
      </c>
      <c r="P936">
        <v>9</v>
      </c>
      <c r="Q936">
        <v>377.9</v>
      </c>
      <c r="R936">
        <v>79</v>
      </c>
      <c r="S936" t="s">
        <v>411</v>
      </c>
      <c r="T936" t="s">
        <v>503</v>
      </c>
      <c r="U936" t="s">
        <v>416</v>
      </c>
      <c r="V936">
        <v>51</v>
      </c>
      <c r="W936" t="s">
        <v>2379</v>
      </c>
      <c r="X936">
        <v>18</v>
      </c>
      <c r="Y936" t="s">
        <v>462</v>
      </c>
      <c r="Z936" t="s">
        <v>1490</v>
      </c>
      <c r="AA936">
        <v>193</v>
      </c>
      <c r="AB936">
        <v>52</v>
      </c>
      <c r="AC936">
        <v>62</v>
      </c>
      <c r="AD936" t="s">
        <v>435</v>
      </c>
      <c r="AE936">
        <v>16</v>
      </c>
      <c r="AF936">
        <v>4</v>
      </c>
      <c r="AG936" t="s">
        <v>415</v>
      </c>
      <c r="AH936">
        <v>6.14</v>
      </c>
      <c r="AI936" t="s">
        <v>458</v>
      </c>
      <c r="AJ936">
        <v>45311</v>
      </c>
      <c r="AK936">
        <v>319296</v>
      </c>
      <c r="AL936" t="s">
        <v>425</v>
      </c>
      <c r="AM936">
        <v>239732</v>
      </c>
      <c r="AN936">
        <v>10</v>
      </c>
      <c r="AO936">
        <v>365</v>
      </c>
      <c r="AP936" t="s">
        <v>426</v>
      </c>
      <c r="AQ936" s="2">
        <v>31065</v>
      </c>
    </row>
    <row r="937" spans="1:43" x14ac:dyDescent="0.25">
      <c r="A937" t="s">
        <v>2380</v>
      </c>
      <c r="B937" t="s">
        <v>40</v>
      </c>
      <c r="C937" t="s">
        <v>387</v>
      </c>
      <c r="D937" t="s">
        <v>333</v>
      </c>
      <c r="E937" t="s">
        <v>453</v>
      </c>
      <c r="F937" t="s">
        <v>440</v>
      </c>
      <c r="G937" t="s">
        <v>454</v>
      </c>
      <c r="H937" t="s">
        <v>409</v>
      </c>
      <c r="I937" t="s">
        <v>469</v>
      </c>
      <c r="J937" s="1">
        <v>45074</v>
      </c>
      <c r="K937" s="1">
        <v>45123</v>
      </c>
      <c r="L937">
        <v>49</v>
      </c>
      <c r="M937" s="2">
        <v>470053</v>
      </c>
      <c r="N937" s="2">
        <v>583572</v>
      </c>
      <c r="O937" s="2">
        <v>113519</v>
      </c>
      <c r="P937">
        <v>7</v>
      </c>
      <c r="Q937">
        <v>288.60000000000002</v>
      </c>
      <c r="R937">
        <v>16</v>
      </c>
      <c r="S937" t="s">
        <v>394</v>
      </c>
      <c r="T937" t="s">
        <v>394</v>
      </c>
      <c r="U937" t="s">
        <v>416</v>
      </c>
      <c r="V937">
        <v>86</v>
      </c>
      <c r="W937" t="s">
        <v>823</v>
      </c>
      <c r="X937">
        <v>2</v>
      </c>
      <c r="Y937" t="s">
        <v>442</v>
      </c>
      <c r="Z937" t="s">
        <v>1216</v>
      </c>
      <c r="AA937">
        <v>430</v>
      </c>
      <c r="AB937">
        <v>85</v>
      </c>
      <c r="AC937">
        <v>13</v>
      </c>
      <c r="AD937" t="s">
        <v>399</v>
      </c>
      <c r="AE937">
        <v>2</v>
      </c>
      <c r="AF937">
        <v>6</v>
      </c>
      <c r="AG937" t="s">
        <v>451</v>
      </c>
      <c r="AH937">
        <v>2.48</v>
      </c>
      <c r="AI937" t="s">
        <v>436</v>
      </c>
      <c r="AJ937">
        <v>0</v>
      </c>
      <c r="AK937">
        <v>194483</v>
      </c>
      <c r="AL937" t="s">
        <v>425</v>
      </c>
      <c r="AM937">
        <v>499356</v>
      </c>
      <c r="AN937">
        <v>4</v>
      </c>
      <c r="AO937">
        <v>30</v>
      </c>
      <c r="AP937" t="s">
        <v>417</v>
      </c>
      <c r="AQ937" s="2">
        <v>113519</v>
      </c>
    </row>
    <row r="938" spans="1:43" x14ac:dyDescent="0.25">
      <c r="A938" t="s">
        <v>2381</v>
      </c>
      <c r="B938" t="s">
        <v>288</v>
      </c>
      <c r="C938" t="s">
        <v>428</v>
      </c>
      <c r="D938" t="s">
        <v>324</v>
      </c>
      <c r="E938" t="s">
        <v>429</v>
      </c>
      <c r="F938" t="s">
        <v>485</v>
      </c>
      <c r="G938" t="s">
        <v>454</v>
      </c>
      <c r="H938" t="s">
        <v>409</v>
      </c>
      <c r="I938" t="s">
        <v>392</v>
      </c>
      <c r="J938" s="1">
        <v>45302</v>
      </c>
      <c r="K938" s="1">
        <v>45322</v>
      </c>
      <c r="L938">
        <v>20</v>
      </c>
      <c r="M938" s="2">
        <v>78245</v>
      </c>
      <c r="N938" s="2">
        <v>185660</v>
      </c>
      <c r="O938" s="2">
        <v>107415</v>
      </c>
      <c r="P938">
        <v>7</v>
      </c>
      <c r="Q938">
        <v>428.4</v>
      </c>
      <c r="R938">
        <v>62</v>
      </c>
      <c r="S938" t="s">
        <v>411</v>
      </c>
      <c r="T938" t="s">
        <v>503</v>
      </c>
      <c r="U938" t="s">
        <v>412</v>
      </c>
      <c r="V938">
        <v>0</v>
      </c>
      <c r="W938" t="s">
        <v>974</v>
      </c>
      <c r="X938">
        <v>36</v>
      </c>
      <c r="Y938" t="s">
        <v>397</v>
      </c>
      <c r="Z938" t="s">
        <v>859</v>
      </c>
      <c r="AA938">
        <v>334</v>
      </c>
      <c r="AB938">
        <v>16</v>
      </c>
      <c r="AC938">
        <v>87</v>
      </c>
      <c r="AD938" t="s">
        <v>435</v>
      </c>
      <c r="AE938">
        <v>19</v>
      </c>
      <c r="AF938">
        <v>4</v>
      </c>
      <c r="AG938" t="s">
        <v>424</v>
      </c>
      <c r="AH938">
        <v>0.31</v>
      </c>
      <c r="AI938" t="s">
        <v>458</v>
      </c>
      <c r="AJ938">
        <v>0</v>
      </c>
      <c r="AK938">
        <v>595722</v>
      </c>
      <c r="AL938" t="s">
        <v>402</v>
      </c>
      <c r="AM938">
        <v>126249</v>
      </c>
      <c r="AN938">
        <v>6</v>
      </c>
      <c r="AO938">
        <v>30</v>
      </c>
      <c r="AP938" t="s">
        <v>437</v>
      </c>
      <c r="AQ938" s="2">
        <v>107415</v>
      </c>
    </row>
    <row r="939" spans="1:43" x14ac:dyDescent="0.25">
      <c r="A939" t="s">
        <v>2382</v>
      </c>
      <c r="B939" t="s">
        <v>60</v>
      </c>
      <c r="C939" t="s">
        <v>387</v>
      </c>
      <c r="D939" t="s">
        <v>336</v>
      </c>
      <c r="E939" t="s">
        <v>460</v>
      </c>
      <c r="F939" t="s">
        <v>407</v>
      </c>
      <c r="G939" t="s">
        <v>454</v>
      </c>
      <c r="H939" t="s">
        <v>391</v>
      </c>
      <c r="I939" t="s">
        <v>392</v>
      </c>
      <c r="J939" s="1">
        <v>45263</v>
      </c>
      <c r="K939" s="1">
        <v>45278</v>
      </c>
      <c r="L939">
        <v>15</v>
      </c>
      <c r="M939" s="2">
        <v>37159</v>
      </c>
      <c r="N939" s="2">
        <v>15661</v>
      </c>
      <c r="O939" s="2">
        <v>-21498</v>
      </c>
      <c r="P939">
        <v>12</v>
      </c>
      <c r="Q939">
        <v>345.3</v>
      </c>
      <c r="R939">
        <v>26</v>
      </c>
      <c r="S939" t="s">
        <v>394</v>
      </c>
      <c r="T939" t="s">
        <v>411</v>
      </c>
      <c r="U939" t="s">
        <v>395</v>
      </c>
      <c r="V939">
        <v>76</v>
      </c>
      <c r="W939" t="s">
        <v>2383</v>
      </c>
      <c r="X939">
        <v>1</v>
      </c>
      <c r="Y939" t="s">
        <v>422</v>
      </c>
      <c r="Z939" t="s">
        <v>872</v>
      </c>
      <c r="AA939">
        <v>275</v>
      </c>
      <c r="AB939">
        <v>24</v>
      </c>
      <c r="AC939">
        <v>11</v>
      </c>
      <c r="AD939" t="s">
        <v>399</v>
      </c>
      <c r="AE939">
        <v>2</v>
      </c>
      <c r="AF939">
        <v>2</v>
      </c>
      <c r="AG939" t="s">
        <v>400</v>
      </c>
      <c r="AH939">
        <v>2.61</v>
      </c>
      <c r="AI939" t="s">
        <v>458</v>
      </c>
      <c r="AJ939">
        <v>0</v>
      </c>
      <c r="AK939">
        <v>279436</v>
      </c>
      <c r="AL939" t="s">
        <v>402</v>
      </c>
      <c r="AM939">
        <v>34777</v>
      </c>
      <c r="AN939">
        <v>0</v>
      </c>
      <c r="AO939">
        <v>30</v>
      </c>
      <c r="AP939" t="s">
        <v>426</v>
      </c>
      <c r="AQ939" s="2">
        <v>-21498</v>
      </c>
    </row>
    <row r="940" spans="1:43" x14ac:dyDescent="0.25">
      <c r="A940" t="s">
        <v>2384</v>
      </c>
      <c r="B940" t="s">
        <v>228</v>
      </c>
      <c r="C940" t="s">
        <v>481</v>
      </c>
      <c r="D940" t="s">
        <v>323</v>
      </c>
      <c r="E940" t="s">
        <v>429</v>
      </c>
      <c r="F940" t="s">
        <v>419</v>
      </c>
      <c r="G940" t="s">
        <v>408</v>
      </c>
      <c r="H940" t="s">
        <v>391</v>
      </c>
      <c r="I940" t="s">
        <v>432</v>
      </c>
      <c r="J940" s="1">
        <v>45292</v>
      </c>
      <c r="K940" s="1">
        <v>45341</v>
      </c>
      <c r="L940">
        <v>49</v>
      </c>
      <c r="M940" s="2">
        <v>198342</v>
      </c>
      <c r="N940" s="2">
        <v>309578</v>
      </c>
      <c r="O940" s="2">
        <v>111236</v>
      </c>
      <c r="P940">
        <v>19</v>
      </c>
      <c r="Q940">
        <v>855.8</v>
      </c>
      <c r="R940">
        <v>43</v>
      </c>
      <c r="S940" t="s">
        <v>393</v>
      </c>
      <c r="T940" t="s">
        <v>503</v>
      </c>
      <c r="U940" t="s">
        <v>395</v>
      </c>
      <c r="V940">
        <v>41</v>
      </c>
      <c r="W940" t="s">
        <v>1506</v>
      </c>
      <c r="X940">
        <v>20</v>
      </c>
      <c r="Y940" t="s">
        <v>422</v>
      </c>
      <c r="Z940" t="s">
        <v>1298</v>
      </c>
      <c r="AA940">
        <v>127</v>
      </c>
      <c r="AB940">
        <v>53</v>
      </c>
      <c r="AC940">
        <v>67</v>
      </c>
      <c r="AD940" t="s">
        <v>444</v>
      </c>
      <c r="AE940">
        <v>16</v>
      </c>
      <c r="AF940">
        <v>7</v>
      </c>
      <c r="AG940" t="s">
        <v>400</v>
      </c>
      <c r="AH940">
        <v>6.57</v>
      </c>
      <c r="AI940" t="s">
        <v>401</v>
      </c>
      <c r="AJ940">
        <v>0</v>
      </c>
      <c r="AK940">
        <v>921304</v>
      </c>
      <c r="AL940" t="s">
        <v>425</v>
      </c>
      <c r="AM940">
        <v>224457</v>
      </c>
      <c r="AN940">
        <v>11</v>
      </c>
      <c r="AO940">
        <v>365</v>
      </c>
      <c r="AP940" t="s">
        <v>426</v>
      </c>
      <c r="AQ940" s="2">
        <v>111236</v>
      </c>
    </row>
    <row r="941" spans="1:43" x14ac:dyDescent="0.25">
      <c r="A941" t="s">
        <v>2385</v>
      </c>
      <c r="B941" t="s">
        <v>170</v>
      </c>
      <c r="C941" t="s">
        <v>387</v>
      </c>
      <c r="D941" t="s">
        <v>336</v>
      </c>
      <c r="E941" t="s">
        <v>406</v>
      </c>
      <c r="F941" t="s">
        <v>389</v>
      </c>
      <c r="G941" t="s">
        <v>454</v>
      </c>
      <c r="H941" t="s">
        <v>420</v>
      </c>
      <c r="I941" t="s">
        <v>469</v>
      </c>
      <c r="J941" s="1">
        <v>45954</v>
      </c>
      <c r="K941" s="1">
        <v>45958</v>
      </c>
      <c r="L941">
        <v>4</v>
      </c>
      <c r="M941" s="2">
        <v>184619</v>
      </c>
      <c r="N941" s="2">
        <v>214027</v>
      </c>
      <c r="O941" s="2">
        <v>29408</v>
      </c>
      <c r="P941">
        <v>14</v>
      </c>
      <c r="Q941">
        <v>852.6</v>
      </c>
      <c r="R941">
        <v>28</v>
      </c>
      <c r="S941" t="s">
        <v>394</v>
      </c>
      <c r="T941" t="s">
        <v>411</v>
      </c>
      <c r="U941" t="s">
        <v>395</v>
      </c>
      <c r="V941">
        <v>72</v>
      </c>
      <c r="W941" t="s">
        <v>1968</v>
      </c>
      <c r="X941">
        <v>13</v>
      </c>
      <c r="Y941" t="s">
        <v>449</v>
      </c>
      <c r="Z941" t="s">
        <v>2079</v>
      </c>
      <c r="AA941">
        <v>158</v>
      </c>
      <c r="AB941">
        <v>15</v>
      </c>
      <c r="AC941">
        <v>43</v>
      </c>
      <c r="AD941" t="s">
        <v>444</v>
      </c>
      <c r="AE941">
        <v>14</v>
      </c>
      <c r="AF941">
        <v>6</v>
      </c>
      <c r="AG941" t="s">
        <v>451</v>
      </c>
      <c r="AH941">
        <v>14.2</v>
      </c>
      <c r="AI941" t="s">
        <v>479</v>
      </c>
      <c r="AJ941">
        <v>25090</v>
      </c>
      <c r="AK941">
        <v>721120</v>
      </c>
      <c r="AL941" t="s">
        <v>425</v>
      </c>
      <c r="AM941">
        <v>234479</v>
      </c>
      <c r="AN941">
        <v>2</v>
      </c>
      <c r="AO941">
        <v>90</v>
      </c>
      <c r="AP941" t="s">
        <v>437</v>
      </c>
      <c r="AQ941" s="2">
        <v>29408</v>
      </c>
    </row>
    <row r="942" spans="1:43" x14ac:dyDescent="0.25">
      <c r="A942" t="s">
        <v>2386</v>
      </c>
      <c r="B942" t="s">
        <v>203</v>
      </c>
      <c r="C942" t="s">
        <v>481</v>
      </c>
      <c r="D942" t="s">
        <v>313</v>
      </c>
      <c r="E942" t="s">
        <v>429</v>
      </c>
      <c r="F942" t="s">
        <v>407</v>
      </c>
      <c r="G942" t="s">
        <v>408</v>
      </c>
      <c r="H942" t="s">
        <v>420</v>
      </c>
      <c r="I942" t="s">
        <v>392</v>
      </c>
      <c r="J942" s="1">
        <v>45756</v>
      </c>
      <c r="K942" s="1">
        <v>45782</v>
      </c>
      <c r="L942">
        <v>26</v>
      </c>
      <c r="M942" s="2">
        <v>280482</v>
      </c>
      <c r="N942" s="2">
        <v>326858</v>
      </c>
      <c r="O942" s="2">
        <v>46376</v>
      </c>
      <c r="P942">
        <v>2</v>
      </c>
      <c r="Q942">
        <v>776.5</v>
      </c>
      <c r="R942">
        <v>93</v>
      </c>
      <c r="S942" t="s">
        <v>411</v>
      </c>
      <c r="T942" t="s">
        <v>503</v>
      </c>
      <c r="U942" t="s">
        <v>416</v>
      </c>
      <c r="V942">
        <v>0</v>
      </c>
      <c r="W942" t="s">
        <v>2284</v>
      </c>
      <c r="X942">
        <v>4</v>
      </c>
      <c r="Y942" t="s">
        <v>422</v>
      </c>
      <c r="Z942" t="s">
        <v>2094</v>
      </c>
      <c r="AA942">
        <v>462</v>
      </c>
      <c r="AB942">
        <v>86</v>
      </c>
      <c r="AC942">
        <v>84</v>
      </c>
      <c r="AD942" t="s">
        <v>444</v>
      </c>
      <c r="AE942">
        <v>2</v>
      </c>
      <c r="AF942">
        <v>6</v>
      </c>
      <c r="AG942" t="s">
        <v>415</v>
      </c>
      <c r="AH942">
        <v>1.41</v>
      </c>
      <c r="AI942" t="s">
        <v>458</v>
      </c>
      <c r="AJ942">
        <v>0</v>
      </c>
      <c r="AK942">
        <v>149008</v>
      </c>
      <c r="AL942" t="s">
        <v>425</v>
      </c>
      <c r="AM942">
        <v>281908</v>
      </c>
      <c r="AN942">
        <v>4</v>
      </c>
      <c r="AO942">
        <v>30</v>
      </c>
      <c r="AP942" t="s">
        <v>417</v>
      </c>
      <c r="AQ942" s="2">
        <v>46376</v>
      </c>
    </row>
    <row r="943" spans="1:43" x14ac:dyDescent="0.25">
      <c r="A943" t="s">
        <v>2387</v>
      </c>
      <c r="B943" t="s">
        <v>26</v>
      </c>
      <c r="C943" t="s">
        <v>428</v>
      </c>
      <c r="D943" t="s">
        <v>327</v>
      </c>
      <c r="E943" t="s">
        <v>453</v>
      </c>
      <c r="F943" t="s">
        <v>440</v>
      </c>
      <c r="G943" t="s">
        <v>408</v>
      </c>
      <c r="H943" t="s">
        <v>447</v>
      </c>
      <c r="I943" t="s">
        <v>392</v>
      </c>
      <c r="J943" s="1">
        <v>45167</v>
      </c>
      <c r="K943" s="1">
        <v>45179</v>
      </c>
      <c r="L943">
        <v>12</v>
      </c>
      <c r="M943" s="2">
        <v>135096</v>
      </c>
      <c r="N943" s="2">
        <v>245783</v>
      </c>
      <c r="O943" s="2">
        <v>110687</v>
      </c>
      <c r="P943">
        <v>9</v>
      </c>
      <c r="Q943">
        <v>180.4</v>
      </c>
      <c r="R943">
        <v>3</v>
      </c>
      <c r="S943" t="s">
        <v>394</v>
      </c>
      <c r="T943" t="s">
        <v>394</v>
      </c>
      <c r="U943" t="s">
        <v>416</v>
      </c>
      <c r="V943">
        <v>0</v>
      </c>
      <c r="W943" t="s">
        <v>2388</v>
      </c>
      <c r="X943">
        <v>31</v>
      </c>
      <c r="Y943" t="s">
        <v>462</v>
      </c>
      <c r="Z943" t="s">
        <v>2389</v>
      </c>
      <c r="AA943">
        <v>92</v>
      </c>
      <c r="AB943">
        <v>101</v>
      </c>
      <c r="AC943">
        <v>40</v>
      </c>
      <c r="AD943" t="s">
        <v>457</v>
      </c>
      <c r="AE943">
        <v>0</v>
      </c>
      <c r="AF943">
        <v>6</v>
      </c>
      <c r="AG943" t="s">
        <v>400</v>
      </c>
      <c r="AH943">
        <v>16.28</v>
      </c>
      <c r="AI943" t="s">
        <v>401</v>
      </c>
      <c r="AJ943">
        <v>8987</v>
      </c>
      <c r="AK943">
        <v>768987</v>
      </c>
      <c r="AL943" t="s">
        <v>416</v>
      </c>
      <c r="AM943">
        <v>116497</v>
      </c>
      <c r="AN943">
        <v>1</v>
      </c>
      <c r="AO943">
        <v>90</v>
      </c>
      <c r="AP943" t="s">
        <v>437</v>
      </c>
      <c r="AQ943" s="2">
        <v>110687</v>
      </c>
    </row>
    <row r="944" spans="1:43" x14ac:dyDescent="0.25">
      <c r="A944" t="s">
        <v>2390</v>
      </c>
      <c r="B944" t="s">
        <v>217</v>
      </c>
      <c r="C944" t="s">
        <v>405</v>
      </c>
      <c r="D944" t="s">
        <v>324</v>
      </c>
      <c r="E944" t="s">
        <v>453</v>
      </c>
      <c r="F944" t="s">
        <v>485</v>
      </c>
      <c r="G944" t="s">
        <v>430</v>
      </c>
      <c r="H944" t="s">
        <v>409</v>
      </c>
      <c r="I944" t="s">
        <v>392</v>
      </c>
      <c r="J944" s="1">
        <v>45654</v>
      </c>
      <c r="K944" s="1">
        <v>45658</v>
      </c>
      <c r="L944">
        <v>4</v>
      </c>
      <c r="M944" s="2">
        <v>465047</v>
      </c>
      <c r="N944" s="2">
        <v>582682</v>
      </c>
      <c r="O944" s="2">
        <v>117635</v>
      </c>
      <c r="P944">
        <v>7</v>
      </c>
      <c r="Q944">
        <v>241.9</v>
      </c>
      <c r="R944">
        <v>43</v>
      </c>
      <c r="S944" t="s">
        <v>393</v>
      </c>
      <c r="T944" t="s">
        <v>411</v>
      </c>
      <c r="U944" t="s">
        <v>395</v>
      </c>
      <c r="V944">
        <v>57</v>
      </c>
      <c r="W944" t="s">
        <v>1462</v>
      </c>
      <c r="X944">
        <v>2</v>
      </c>
      <c r="Y944" t="s">
        <v>422</v>
      </c>
      <c r="Z944" t="s">
        <v>1102</v>
      </c>
      <c r="AA944">
        <v>476</v>
      </c>
      <c r="AB944">
        <v>116</v>
      </c>
      <c r="AC944">
        <v>27</v>
      </c>
      <c r="AD944" t="s">
        <v>435</v>
      </c>
      <c r="AE944">
        <v>2</v>
      </c>
      <c r="AF944">
        <v>5</v>
      </c>
      <c r="AG944" t="s">
        <v>415</v>
      </c>
      <c r="AH944">
        <v>16.190000000000001</v>
      </c>
      <c r="AI944" t="s">
        <v>479</v>
      </c>
      <c r="AJ944">
        <v>65717</v>
      </c>
      <c r="AK944">
        <v>381530</v>
      </c>
      <c r="AL944" t="s">
        <v>402</v>
      </c>
      <c r="AM944">
        <v>480993</v>
      </c>
      <c r="AN944">
        <v>12</v>
      </c>
      <c r="AO944">
        <v>30</v>
      </c>
      <c r="AP944" t="s">
        <v>445</v>
      </c>
      <c r="AQ944" s="2">
        <v>117635</v>
      </c>
    </row>
    <row r="945" spans="1:43" x14ac:dyDescent="0.25">
      <c r="A945" t="s">
        <v>2391</v>
      </c>
      <c r="B945" t="s">
        <v>159</v>
      </c>
      <c r="C945" t="s">
        <v>405</v>
      </c>
      <c r="D945" t="s">
        <v>311</v>
      </c>
      <c r="E945" t="s">
        <v>460</v>
      </c>
      <c r="F945" t="s">
        <v>485</v>
      </c>
      <c r="G945" t="s">
        <v>408</v>
      </c>
      <c r="H945" t="s">
        <v>420</v>
      </c>
      <c r="I945" t="s">
        <v>469</v>
      </c>
      <c r="J945" s="1">
        <v>45327</v>
      </c>
      <c r="K945" s="1">
        <v>45383</v>
      </c>
      <c r="L945">
        <v>56</v>
      </c>
      <c r="M945" s="2">
        <v>34417</v>
      </c>
      <c r="N945" s="2">
        <v>47999</v>
      </c>
      <c r="O945" s="2">
        <v>13582</v>
      </c>
      <c r="P945">
        <v>9</v>
      </c>
      <c r="Q945">
        <v>401.3</v>
      </c>
      <c r="R945">
        <v>55</v>
      </c>
      <c r="S945" t="s">
        <v>393</v>
      </c>
      <c r="T945" t="s">
        <v>393</v>
      </c>
      <c r="U945" t="s">
        <v>395</v>
      </c>
      <c r="V945">
        <v>92</v>
      </c>
      <c r="W945" t="s">
        <v>2392</v>
      </c>
      <c r="X945">
        <v>14</v>
      </c>
      <c r="Y945" t="s">
        <v>442</v>
      </c>
      <c r="Z945" t="s">
        <v>552</v>
      </c>
      <c r="AA945">
        <v>385</v>
      </c>
      <c r="AB945">
        <v>104</v>
      </c>
      <c r="AC945">
        <v>37</v>
      </c>
      <c r="AD945" t="s">
        <v>399</v>
      </c>
      <c r="AE945">
        <v>0</v>
      </c>
      <c r="AF945">
        <v>3</v>
      </c>
      <c r="AG945" t="s">
        <v>415</v>
      </c>
      <c r="AH945">
        <v>9.3699999999999992</v>
      </c>
      <c r="AI945" t="s">
        <v>458</v>
      </c>
      <c r="AJ945">
        <v>0</v>
      </c>
      <c r="AK945">
        <v>817331</v>
      </c>
      <c r="AL945" t="s">
        <v>402</v>
      </c>
      <c r="AM945">
        <v>35440</v>
      </c>
      <c r="AN945">
        <v>2</v>
      </c>
      <c r="AO945">
        <v>365</v>
      </c>
      <c r="AP945" t="s">
        <v>426</v>
      </c>
      <c r="AQ945" s="2">
        <v>13582</v>
      </c>
    </row>
    <row r="946" spans="1:43" x14ac:dyDescent="0.25">
      <c r="A946" t="s">
        <v>2393</v>
      </c>
      <c r="B946" t="s">
        <v>201</v>
      </c>
      <c r="C946" t="s">
        <v>481</v>
      </c>
      <c r="D946" t="s">
        <v>325</v>
      </c>
      <c r="E946" t="s">
        <v>453</v>
      </c>
      <c r="F946" t="s">
        <v>440</v>
      </c>
      <c r="G946" t="s">
        <v>390</v>
      </c>
      <c r="H946" t="s">
        <v>431</v>
      </c>
      <c r="I946" t="s">
        <v>432</v>
      </c>
      <c r="J946" s="1">
        <v>45329</v>
      </c>
      <c r="K946" s="1">
        <v>45344</v>
      </c>
      <c r="L946">
        <v>15</v>
      </c>
      <c r="M946" s="2">
        <v>369526</v>
      </c>
      <c r="N946" s="2">
        <v>383045</v>
      </c>
      <c r="O946" s="2">
        <v>13519</v>
      </c>
      <c r="P946">
        <v>9</v>
      </c>
      <c r="Q946">
        <v>220</v>
      </c>
      <c r="R946">
        <v>58</v>
      </c>
      <c r="S946" t="s">
        <v>393</v>
      </c>
      <c r="T946" t="s">
        <v>503</v>
      </c>
      <c r="U946" t="s">
        <v>416</v>
      </c>
      <c r="V946">
        <v>91</v>
      </c>
      <c r="W946" t="s">
        <v>2394</v>
      </c>
      <c r="X946">
        <v>4</v>
      </c>
      <c r="Y946" t="s">
        <v>442</v>
      </c>
      <c r="Z946" t="s">
        <v>2395</v>
      </c>
      <c r="AA946">
        <v>81</v>
      </c>
      <c r="AB946">
        <v>63</v>
      </c>
      <c r="AC946">
        <v>10</v>
      </c>
      <c r="AD946" t="s">
        <v>435</v>
      </c>
      <c r="AE946">
        <v>14</v>
      </c>
      <c r="AF946">
        <v>2</v>
      </c>
      <c r="AG946" t="s">
        <v>451</v>
      </c>
      <c r="AH946">
        <v>9.0500000000000007</v>
      </c>
      <c r="AI946" t="s">
        <v>458</v>
      </c>
      <c r="AJ946">
        <v>0</v>
      </c>
      <c r="AK946">
        <v>40025</v>
      </c>
      <c r="AL946" t="s">
        <v>425</v>
      </c>
      <c r="AM946">
        <v>390747</v>
      </c>
      <c r="AN946">
        <v>8</v>
      </c>
      <c r="AO946">
        <v>365</v>
      </c>
      <c r="AP946" t="s">
        <v>403</v>
      </c>
      <c r="AQ946" s="2">
        <v>13519</v>
      </c>
    </row>
    <row r="947" spans="1:43" x14ac:dyDescent="0.25">
      <c r="A947" t="s">
        <v>2396</v>
      </c>
      <c r="B947" t="s">
        <v>235</v>
      </c>
      <c r="C947" t="s">
        <v>481</v>
      </c>
      <c r="D947" t="s">
        <v>311</v>
      </c>
      <c r="E947" t="s">
        <v>496</v>
      </c>
      <c r="F947" t="s">
        <v>419</v>
      </c>
      <c r="G947" t="s">
        <v>408</v>
      </c>
      <c r="H947" t="s">
        <v>431</v>
      </c>
      <c r="I947" t="s">
        <v>492</v>
      </c>
      <c r="J947" s="1">
        <v>44987</v>
      </c>
      <c r="K947" s="1">
        <v>45023</v>
      </c>
      <c r="L947">
        <v>36</v>
      </c>
      <c r="M947" s="2">
        <v>184807</v>
      </c>
      <c r="N947" s="2">
        <v>196199</v>
      </c>
      <c r="O947" s="2">
        <v>11392</v>
      </c>
      <c r="P947">
        <v>12</v>
      </c>
      <c r="Q947">
        <v>184.7</v>
      </c>
      <c r="R947">
        <v>66</v>
      </c>
      <c r="S947" t="s">
        <v>411</v>
      </c>
      <c r="T947" t="s">
        <v>394</v>
      </c>
      <c r="U947" t="s">
        <v>416</v>
      </c>
      <c r="V947">
        <v>58</v>
      </c>
      <c r="W947" t="s">
        <v>2397</v>
      </c>
      <c r="X947">
        <v>5</v>
      </c>
      <c r="Y947" t="s">
        <v>462</v>
      </c>
      <c r="Z947" t="s">
        <v>715</v>
      </c>
      <c r="AA947">
        <v>500</v>
      </c>
      <c r="AB947">
        <v>117</v>
      </c>
      <c r="AC947">
        <v>-1</v>
      </c>
      <c r="AD947" t="s">
        <v>435</v>
      </c>
      <c r="AE947">
        <v>2</v>
      </c>
      <c r="AF947">
        <v>5</v>
      </c>
      <c r="AG947" t="s">
        <v>424</v>
      </c>
      <c r="AH947">
        <v>12.31</v>
      </c>
      <c r="AI947" t="s">
        <v>401</v>
      </c>
      <c r="AJ947">
        <v>0</v>
      </c>
      <c r="AK947">
        <v>261454</v>
      </c>
      <c r="AL947" t="s">
        <v>425</v>
      </c>
      <c r="AM947">
        <v>215121</v>
      </c>
      <c r="AN947">
        <v>5</v>
      </c>
      <c r="AO947">
        <v>90</v>
      </c>
      <c r="AP947" t="s">
        <v>417</v>
      </c>
      <c r="AQ947" s="2">
        <v>11392</v>
      </c>
    </row>
    <row r="948" spans="1:43" x14ac:dyDescent="0.25">
      <c r="A948" t="s">
        <v>2398</v>
      </c>
      <c r="B948" t="s">
        <v>128</v>
      </c>
      <c r="C948" t="s">
        <v>428</v>
      </c>
      <c r="D948" t="s">
        <v>332</v>
      </c>
      <c r="E948" t="s">
        <v>429</v>
      </c>
      <c r="F948" t="s">
        <v>419</v>
      </c>
      <c r="G948" t="s">
        <v>390</v>
      </c>
      <c r="H948" t="s">
        <v>473</v>
      </c>
      <c r="I948" t="s">
        <v>469</v>
      </c>
      <c r="J948" s="1">
        <v>44976</v>
      </c>
      <c r="K948" s="1">
        <v>45032</v>
      </c>
      <c r="L948">
        <v>56</v>
      </c>
      <c r="M948" s="2">
        <v>291901</v>
      </c>
      <c r="N948" s="2">
        <v>348279</v>
      </c>
      <c r="O948" s="2">
        <v>56378</v>
      </c>
      <c r="P948">
        <v>9</v>
      </c>
      <c r="Q948">
        <v>723.7</v>
      </c>
      <c r="R948">
        <v>47</v>
      </c>
      <c r="S948" t="s">
        <v>393</v>
      </c>
      <c r="T948" t="s">
        <v>393</v>
      </c>
      <c r="U948" t="s">
        <v>412</v>
      </c>
      <c r="V948">
        <v>96</v>
      </c>
      <c r="W948" t="s">
        <v>2399</v>
      </c>
      <c r="X948">
        <v>1</v>
      </c>
      <c r="Y948" t="s">
        <v>442</v>
      </c>
      <c r="Z948" t="s">
        <v>572</v>
      </c>
      <c r="AA948">
        <v>316</v>
      </c>
      <c r="AB948">
        <v>81</v>
      </c>
      <c r="AC948">
        <v>1</v>
      </c>
      <c r="AD948" t="s">
        <v>435</v>
      </c>
      <c r="AE948">
        <v>0</v>
      </c>
      <c r="AF948">
        <v>4</v>
      </c>
      <c r="AG948" t="s">
        <v>415</v>
      </c>
      <c r="AH948">
        <v>0.68</v>
      </c>
      <c r="AI948" t="s">
        <v>458</v>
      </c>
      <c r="AJ948">
        <v>0</v>
      </c>
      <c r="AK948">
        <v>646426</v>
      </c>
      <c r="AL948" t="s">
        <v>402</v>
      </c>
      <c r="AM948">
        <v>299938</v>
      </c>
      <c r="AN948">
        <v>8</v>
      </c>
      <c r="AO948">
        <v>30</v>
      </c>
      <c r="AP948" t="s">
        <v>426</v>
      </c>
      <c r="AQ948" s="2">
        <v>56378</v>
      </c>
    </row>
    <row r="949" spans="1:43" x14ac:dyDescent="0.25">
      <c r="A949" t="s">
        <v>2400</v>
      </c>
      <c r="B949" t="s">
        <v>175</v>
      </c>
      <c r="C949" t="s">
        <v>468</v>
      </c>
      <c r="D949" t="s">
        <v>326</v>
      </c>
      <c r="E949" t="s">
        <v>429</v>
      </c>
      <c r="F949" t="s">
        <v>440</v>
      </c>
      <c r="G949" t="s">
        <v>390</v>
      </c>
      <c r="H949" t="s">
        <v>473</v>
      </c>
      <c r="I949" t="s">
        <v>432</v>
      </c>
      <c r="J949" s="1">
        <v>45481</v>
      </c>
      <c r="K949" s="1">
        <v>45510</v>
      </c>
      <c r="L949">
        <v>29</v>
      </c>
      <c r="M949" s="2">
        <v>360694</v>
      </c>
      <c r="N949" s="2">
        <v>410952</v>
      </c>
      <c r="O949" s="2">
        <v>50258</v>
      </c>
      <c r="P949">
        <v>7</v>
      </c>
      <c r="Q949">
        <v>890.4</v>
      </c>
      <c r="R949">
        <v>11</v>
      </c>
      <c r="S949" t="s">
        <v>394</v>
      </c>
      <c r="T949" t="s">
        <v>393</v>
      </c>
      <c r="U949" t="s">
        <v>395</v>
      </c>
      <c r="V949">
        <v>0</v>
      </c>
      <c r="W949" t="s">
        <v>1267</v>
      </c>
      <c r="X949">
        <v>24</v>
      </c>
      <c r="Y949" t="s">
        <v>422</v>
      </c>
      <c r="Z949" t="s">
        <v>1038</v>
      </c>
      <c r="AA949">
        <v>478</v>
      </c>
      <c r="AB949">
        <v>61</v>
      </c>
      <c r="AC949">
        <v>39</v>
      </c>
      <c r="AD949" t="s">
        <v>444</v>
      </c>
      <c r="AE949">
        <v>14</v>
      </c>
      <c r="AF949">
        <v>3</v>
      </c>
      <c r="AG949" t="s">
        <v>424</v>
      </c>
      <c r="AH949">
        <v>8.7100000000000009</v>
      </c>
      <c r="AI949" t="s">
        <v>401</v>
      </c>
      <c r="AJ949">
        <v>0</v>
      </c>
      <c r="AK949">
        <v>409659</v>
      </c>
      <c r="AL949" t="s">
        <v>402</v>
      </c>
      <c r="AM949">
        <v>361034</v>
      </c>
      <c r="AN949">
        <v>6</v>
      </c>
      <c r="AO949">
        <v>30</v>
      </c>
      <c r="AP949" t="s">
        <v>417</v>
      </c>
      <c r="AQ949" s="2">
        <v>50258</v>
      </c>
    </row>
    <row r="950" spans="1:43" x14ac:dyDescent="0.25">
      <c r="A950" t="s">
        <v>2401</v>
      </c>
      <c r="B950" t="s">
        <v>196</v>
      </c>
      <c r="C950" t="s">
        <v>439</v>
      </c>
      <c r="D950" t="s">
        <v>317</v>
      </c>
      <c r="E950" t="s">
        <v>453</v>
      </c>
      <c r="F950" t="s">
        <v>440</v>
      </c>
      <c r="G950" t="s">
        <v>408</v>
      </c>
      <c r="H950" t="s">
        <v>447</v>
      </c>
      <c r="I950" t="s">
        <v>469</v>
      </c>
      <c r="J950" s="1">
        <v>45575</v>
      </c>
      <c r="K950" s="1">
        <v>45614</v>
      </c>
      <c r="L950">
        <v>39</v>
      </c>
      <c r="M950" s="2">
        <v>122568</v>
      </c>
      <c r="N950" s="2">
        <v>228376</v>
      </c>
      <c r="O950" s="2">
        <v>105808</v>
      </c>
      <c r="P950">
        <v>19</v>
      </c>
      <c r="Q950">
        <v>117.1</v>
      </c>
      <c r="R950">
        <v>4</v>
      </c>
      <c r="S950" t="s">
        <v>394</v>
      </c>
      <c r="T950" t="s">
        <v>411</v>
      </c>
      <c r="U950" t="s">
        <v>412</v>
      </c>
      <c r="V950">
        <v>82</v>
      </c>
      <c r="W950" t="s">
        <v>2402</v>
      </c>
      <c r="X950">
        <v>38</v>
      </c>
      <c r="Y950" t="s">
        <v>442</v>
      </c>
      <c r="Z950" t="s">
        <v>1097</v>
      </c>
      <c r="AA950">
        <v>123</v>
      </c>
      <c r="AB950">
        <v>103</v>
      </c>
      <c r="AC950">
        <v>64</v>
      </c>
      <c r="AD950" t="s">
        <v>444</v>
      </c>
      <c r="AE950">
        <v>19</v>
      </c>
      <c r="AF950">
        <v>4</v>
      </c>
      <c r="AG950" t="s">
        <v>400</v>
      </c>
      <c r="AH950">
        <v>8.44</v>
      </c>
      <c r="AI950" t="s">
        <v>479</v>
      </c>
      <c r="AJ950">
        <v>0</v>
      </c>
      <c r="AK950">
        <v>820233</v>
      </c>
      <c r="AL950" t="s">
        <v>402</v>
      </c>
      <c r="AM950">
        <v>104882</v>
      </c>
      <c r="AN950">
        <v>2</v>
      </c>
      <c r="AO950">
        <v>365</v>
      </c>
      <c r="AP950" t="s">
        <v>403</v>
      </c>
      <c r="AQ950" s="2">
        <v>105808</v>
      </c>
    </row>
    <row r="951" spans="1:43" x14ac:dyDescent="0.25">
      <c r="A951" t="s">
        <v>2403</v>
      </c>
      <c r="B951" t="s">
        <v>207</v>
      </c>
      <c r="C951" t="s">
        <v>405</v>
      </c>
      <c r="D951" t="s">
        <v>323</v>
      </c>
      <c r="E951" t="s">
        <v>460</v>
      </c>
      <c r="F951" t="s">
        <v>419</v>
      </c>
      <c r="G951" t="s">
        <v>408</v>
      </c>
      <c r="H951" t="s">
        <v>391</v>
      </c>
      <c r="I951" t="s">
        <v>410</v>
      </c>
      <c r="J951" s="1">
        <v>45028</v>
      </c>
      <c r="K951" s="1">
        <v>45053</v>
      </c>
      <c r="L951">
        <v>25</v>
      </c>
      <c r="M951" s="2">
        <v>173334</v>
      </c>
      <c r="N951" s="2">
        <v>184974</v>
      </c>
      <c r="O951" s="2">
        <v>11640</v>
      </c>
      <c r="P951">
        <v>2</v>
      </c>
      <c r="Q951">
        <v>666.3</v>
      </c>
      <c r="R951">
        <v>67</v>
      </c>
      <c r="S951" t="s">
        <v>411</v>
      </c>
      <c r="T951" t="s">
        <v>411</v>
      </c>
      <c r="U951" t="s">
        <v>412</v>
      </c>
      <c r="V951">
        <v>0</v>
      </c>
      <c r="W951" t="s">
        <v>2404</v>
      </c>
      <c r="X951">
        <v>7</v>
      </c>
      <c r="Y951" t="s">
        <v>462</v>
      </c>
      <c r="Z951" t="s">
        <v>845</v>
      </c>
      <c r="AA951">
        <v>292</v>
      </c>
      <c r="AB951">
        <v>93</v>
      </c>
      <c r="AC951">
        <v>24</v>
      </c>
      <c r="AD951" t="s">
        <v>444</v>
      </c>
      <c r="AE951">
        <v>21</v>
      </c>
      <c r="AF951">
        <v>1</v>
      </c>
      <c r="AG951" t="s">
        <v>451</v>
      </c>
      <c r="AH951">
        <v>17.21</v>
      </c>
      <c r="AI951" t="s">
        <v>458</v>
      </c>
      <c r="AJ951">
        <v>0</v>
      </c>
      <c r="AK951">
        <v>692343</v>
      </c>
      <c r="AL951" t="s">
        <v>416</v>
      </c>
      <c r="AM951">
        <v>197205</v>
      </c>
      <c r="AN951">
        <v>2</v>
      </c>
      <c r="AO951">
        <v>180</v>
      </c>
      <c r="AP951" t="s">
        <v>437</v>
      </c>
      <c r="AQ951" s="2">
        <v>11640</v>
      </c>
    </row>
    <row r="952" spans="1:43" x14ac:dyDescent="0.25">
      <c r="A952" t="s">
        <v>2405</v>
      </c>
      <c r="B952" t="s">
        <v>78</v>
      </c>
      <c r="C952" t="s">
        <v>405</v>
      </c>
      <c r="D952" t="s">
        <v>327</v>
      </c>
      <c r="E952" t="s">
        <v>429</v>
      </c>
      <c r="F952" t="s">
        <v>407</v>
      </c>
      <c r="G952" t="s">
        <v>408</v>
      </c>
      <c r="H952" t="s">
        <v>473</v>
      </c>
      <c r="I952" t="s">
        <v>469</v>
      </c>
      <c r="J952" s="1">
        <v>45557</v>
      </c>
      <c r="K952" s="1">
        <v>45589</v>
      </c>
      <c r="L952">
        <v>32</v>
      </c>
      <c r="M952" s="2">
        <v>421188</v>
      </c>
      <c r="N952" s="2">
        <v>526016</v>
      </c>
      <c r="O952" s="2">
        <v>104828</v>
      </c>
      <c r="P952">
        <v>21</v>
      </c>
      <c r="Q952">
        <v>338.9</v>
      </c>
      <c r="R952">
        <v>79</v>
      </c>
      <c r="S952" t="s">
        <v>411</v>
      </c>
      <c r="T952" t="s">
        <v>503</v>
      </c>
      <c r="U952" t="s">
        <v>412</v>
      </c>
      <c r="V952">
        <v>0</v>
      </c>
      <c r="W952" t="s">
        <v>2406</v>
      </c>
      <c r="X952">
        <v>28</v>
      </c>
      <c r="Y952" t="s">
        <v>422</v>
      </c>
      <c r="Z952" t="s">
        <v>1619</v>
      </c>
      <c r="AA952">
        <v>36</v>
      </c>
      <c r="AB952">
        <v>87</v>
      </c>
      <c r="AC952">
        <v>13</v>
      </c>
      <c r="AD952" t="s">
        <v>435</v>
      </c>
      <c r="AE952">
        <v>4</v>
      </c>
      <c r="AF952">
        <v>6</v>
      </c>
      <c r="AG952" t="s">
        <v>424</v>
      </c>
      <c r="AH952">
        <v>7.5</v>
      </c>
      <c r="AI952" t="s">
        <v>458</v>
      </c>
      <c r="AJ952">
        <v>0</v>
      </c>
      <c r="AK952">
        <v>220798</v>
      </c>
      <c r="AL952" t="s">
        <v>402</v>
      </c>
      <c r="AM952">
        <v>460587</v>
      </c>
      <c r="AN952">
        <v>11</v>
      </c>
      <c r="AO952">
        <v>30</v>
      </c>
      <c r="AP952" t="s">
        <v>437</v>
      </c>
      <c r="AQ952" s="2">
        <v>104828</v>
      </c>
    </row>
    <row r="953" spans="1:43" x14ac:dyDescent="0.25">
      <c r="A953" t="s">
        <v>2407</v>
      </c>
      <c r="B953" t="s">
        <v>160</v>
      </c>
      <c r="C953" t="s">
        <v>387</v>
      </c>
      <c r="D953" t="s">
        <v>324</v>
      </c>
      <c r="E953" t="s">
        <v>388</v>
      </c>
      <c r="F953" t="s">
        <v>419</v>
      </c>
      <c r="G953" t="s">
        <v>430</v>
      </c>
      <c r="H953" t="s">
        <v>473</v>
      </c>
      <c r="I953" t="s">
        <v>432</v>
      </c>
      <c r="J953" s="1">
        <v>45003</v>
      </c>
      <c r="K953" s="1">
        <v>45030</v>
      </c>
      <c r="L953">
        <v>27</v>
      </c>
      <c r="M953" s="2">
        <v>465698</v>
      </c>
      <c r="N953" s="2">
        <v>430290</v>
      </c>
      <c r="O953" s="2">
        <v>-35408</v>
      </c>
      <c r="P953">
        <v>14</v>
      </c>
      <c r="Q953">
        <v>260.7</v>
      </c>
      <c r="R953">
        <v>68</v>
      </c>
      <c r="S953" t="s">
        <v>411</v>
      </c>
      <c r="T953" t="s">
        <v>393</v>
      </c>
      <c r="U953" t="s">
        <v>395</v>
      </c>
      <c r="V953">
        <v>0</v>
      </c>
      <c r="W953" t="s">
        <v>922</v>
      </c>
      <c r="X953">
        <v>38</v>
      </c>
      <c r="Y953" t="s">
        <v>397</v>
      </c>
      <c r="Z953" t="s">
        <v>1054</v>
      </c>
      <c r="AA953">
        <v>360</v>
      </c>
      <c r="AB953">
        <v>18</v>
      </c>
      <c r="AC953">
        <v>69</v>
      </c>
      <c r="AD953" t="s">
        <v>399</v>
      </c>
      <c r="AE953">
        <v>9</v>
      </c>
      <c r="AF953">
        <v>3</v>
      </c>
      <c r="AG953" t="s">
        <v>451</v>
      </c>
      <c r="AH953">
        <v>8.68</v>
      </c>
      <c r="AI953" t="s">
        <v>436</v>
      </c>
      <c r="AJ953">
        <v>41838</v>
      </c>
      <c r="AK953">
        <v>878708</v>
      </c>
      <c r="AL953" t="s">
        <v>402</v>
      </c>
      <c r="AM953">
        <v>483119</v>
      </c>
      <c r="AN953">
        <v>2</v>
      </c>
      <c r="AO953">
        <v>180</v>
      </c>
      <c r="AP953" t="s">
        <v>403</v>
      </c>
      <c r="AQ953" s="2">
        <v>-35408</v>
      </c>
    </row>
    <row r="954" spans="1:43" x14ac:dyDescent="0.25">
      <c r="A954" t="s">
        <v>2408</v>
      </c>
      <c r="B954" t="s">
        <v>289</v>
      </c>
      <c r="C954" t="s">
        <v>387</v>
      </c>
      <c r="D954" t="s">
        <v>337</v>
      </c>
      <c r="E954" t="s">
        <v>406</v>
      </c>
      <c r="F954" t="s">
        <v>485</v>
      </c>
      <c r="G954" t="s">
        <v>454</v>
      </c>
      <c r="H954" t="s">
        <v>473</v>
      </c>
      <c r="I954" t="s">
        <v>432</v>
      </c>
      <c r="J954" s="1">
        <v>44746</v>
      </c>
      <c r="K954" s="1">
        <v>44745</v>
      </c>
      <c r="L954">
        <v>-1</v>
      </c>
      <c r="M954" s="2">
        <v>65235</v>
      </c>
      <c r="N954" s="2">
        <v>139004</v>
      </c>
      <c r="O954" s="2">
        <v>73769</v>
      </c>
      <c r="P954">
        <v>14</v>
      </c>
      <c r="Q954">
        <v>601.5</v>
      </c>
      <c r="R954">
        <v>31</v>
      </c>
      <c r="S954" t="s">
        <v>393</v>
      </c>
      <c r="T954" t="s">
        <v>393</v>
      </c>
      <c r="U954" t="s">
        <v>412</v>
      </c>
      <c r="V954">
        <v>0</v>
      </c>
      <c r="W954" t="s">
        <v>2257</v>
      </c>
      <c r="X954">
        <v>21</v>
      </c>
      <c r="Y954" t="s">
        <v>442</v>
      </c>
      <c r="Z954" t="s">
        <v>1914</v>
      </c>
      <c r="AA954">
        <v>57</v>
      </c>
      <c r="AB954">
        <v>53</v>
      </c>
      <c r="AC954">
        <v>43</v>
      </c>
      <c r="AD954" t="s">
        <v>399</v>
      </c>
      <c r="AE954">
        <v>12</v>
      </c>
      <c r="AF954">
        <v>8</v>
      </c>
      <c r="AG954" t="s">
        <v>415</v>
      </c>
      <c r="AH954">
        <v>15.8</v>
      </c>
      <c r="AI954" t="s">
        <v>479</v>
      </c>
      <c r="AJ954">
        <v>0</v>
      </c>
      <c r="AK954">
        <v>514999</v>
      </c>
      <c r="AL954" t="s">
        <v>416</v>
      </c>
      <c r="AM954">
        <v>100038</v>
      </c>
      <c r="AN954">
        <v>5</v>
      </c>
      <c r="AO954">
        <v>365</v>
      </c>
      <c r="AP954" t="s">
        <v>403</v>
      </c>
      <c r="AQ954" s="2">
        <v>73769</v>
      </c>
    </row>
    <row r="955" spans="1:43" x14ac:dyDescent="0.25">
      <c r="A955" t="s">
        <v>2409</v>
      </c>
      <c r="B955" t="s">
        <v>291</v>
      </c>
      <c r="C955" t="s">
        <v>405</v>
      </c>
      <c r="D955" t="s">
        <v>321</v>
      </c>
      <c r="E955" t="s">
        <v>429</v>
      </c>
      <c r="F955" t="s">
        <v>419</v>
      </c>
      <c r="G955" t="s">
        <v>454</v>
      </c>
      <c r="H955" t="s">
        <v>409</v>
      </c>
      <c r="I955" t="s">
        <v>432</v>
      </c>
      <c r="J955" s="1">
        <v>45398</v>
      </c>
      <c r="K955" s="1">
        <v>45404</v>
      </c>
      <c r="L955">
        <v>6</v>
      </c>
      <c r="M955" s="2">
        <v>188157</v>
      </c>
      <c r="N955" s="2">
        <v>219757</v>
      </c>
      <c r="O955" s="2">
        <v>31600</v>
      </c>
      <c r="P955">
        <v>2</v>
      </c>
      <c r="Q955">
        <v>143.30000000000001</v>
      </c>
      <c r="R955">
        <v>35</v>
      </c>
      <c r="S955" t="s">
        <v>393</v>
      </c>
      <c r="T955" t="s">
        <v>394</v>
      </c>
      <c r="U955" t="s">
        <v>395</v>
      </c>
      <c r="V955">
        <v>0</v>
      </c>
      <c r="W955" t="s">
        <v>2410</v>
      </c>
      <c r="X955">
        <v>43</v>
      </c>
      <c r="Y955" t="s">
        <v>442</v>
      </c>
      <c r="Z955" t="s">
        <v>1590</v>
      </c>
      <c r="AA955">
        <v>135</v>
      </c>
      <c r="AB955">
        <v>59</v>
      </c>
      <c r="AC955">
        <v>26</v>
      </c>
      <c r="AD955" t="s">
        <v>444</v>
      </c>
      <c r="AE955">
        <v>16</v>
      </c>
      <c r="AF955">
        <v>2</v>
      </c>
      <c r="AG955" t="s">
        <v>415</v>
      </c>
      <c r="AH955">
        <v>9.66</v>
      </c>
      <c r="AI955" t="s">
        <v>458</v>
      </c>
      <c r="AJ955">
        <v>0</v>
      </c>
      <c r="AK955">
        <v>703015</v>
      </c>
      <c r="AL955" t="s">
        <v>416</v>
      </c>
      <c r="AM955">
        <v>212349</v>
      </c>
      <c r="AN955">
        <v>3</v>
      </c>
      <c r="AO955">
        <v>365</v>
      </c>
      <c r="AP955" t="s">
        <v>426</v>
      </c>
      <c r="AQ955" s="2">
        <v>31600</v>
      </c>
    </row>
    <row r="956" spans="1:43" x14ac:dyDescent="0.25">
      <c r="A956" t="s">
        <v>2411</v>
      </c>
      <c r="B956" t="s">
        <v>218</v>
      </c>
      <c r="C956" t="s">
        <v>439</v>
      </c>
      <c r="D956" t="s">
        <v>324</v>
      </c>
      <c r="E956" t="s">
        <v>388</v>
      </c>
      <c r="F956" t="s">
        <v>419</v>
      </c>
      <c r="G956" t="s">
        <v>430</v>
      </c>
      <c r="H956" t="s">
        <v>391</v>
      </c>
      <c r="I956" t="s">
        <v>392</v>
      </c>
      <c r="J956" s="1">
        <v>44741</v>
      </c>
      <c r="K956" s="1">
        <v>44798</v>
      </c>
      <c r="L956">
        <v>57</v>
      </c>
      <c r="M956" s="2">
        <v>482624</v>
      </c>
      <c r="N956" s="2">
        <v>463717</v>
      </c>
      <c r="O956" s="2">
        <v>-18907</v>
      </c>
      <c r="P956">
        <v>0</v>
      </c>
      <c r="Q956">
        <v>385.2</v>
      </c>
      <c r="R956">
        <v>27</v>
      </c>
      <c r="S956" t="s">
        <v>394</v>
      </c>
      <c r="T956" t="s">
        <v>411</v>
      </c>
      <c r="U956" t="s">
        <v>395</v>
      </c>
      <c r="V956">
        <v>0</v>
      </c>
      <c r="W956" t="s">
        <v>2412</v>
      </c>
      <c r="X956">
        <v>6</v>
      </c>
      <c r="Y956" t="s">
        <v>442</v>
      </c>
      <c r="Z956" t="s">
        <v>894</v>
      </c>
      <c r="AA956">
        <v>81</v>
      </c>
      <c r="AB956">
        <v>55</v>
      </c>
      <c r="AC956">
        <v>4</v>
      </c>
      <c r="AD956" t="s">
        <v>444</v>
      </c>
      <c r="AE956">
        <v>4</v>
      </c>
      <c r="AF956">
        <v>1</v>
      </c>
      <c r="AG956" t="s">
        <v>415</v>
      </c>
      <c r="AH956">
        <v>13.24</v>
      </c>
      <c r="AI956" t="s">
        <v>458</v>
      </c>
      <c r="AJ956">
        <v>35757</v>
      </c>
      <c r="AK956">
        <v>548151</v>
      </c>
      <c r="AL956" t="s">
        <v>425</v>
      </c>
      <c r="AM956">
        <v>524758</v>
      </c>
      <c r="AN956">
        <v>5</v>
      </c>
      <c r="AO956">
        <v>90</v>
      </c>
      <c r="AP956" t="s">
        <v>426</v>
      </c>
      <c r="AQ956" s="2">
        <v>-18907</v>
      </c>
    </row>
    <row r="957" spans="1:43" x14ac:dyDescent="0.25">
      <c r="A957" t="s">
        <v>2413</v>
      </c>
      <c r="B957" t="s">
        <v>210</v>
      </c>
      <c r="C957" t="s">
        <v>405</v>
      </c>
      <c r="D957" t="s">
        <v>344</v>
      </c>
      <c r="E957" t="s">
        <v>496</v>
      </c>
      <c r="F957" t="s">
        <v>440</v>
      </c>
      <c r="G957" t="s">
        <v>390</v>
      </c>
      <c r="H957" t="s">
        <v>391</v>
      </c>
      <c r="I957" t="s">
        <v>392</v>
      </c>
      <c r="J957" s="1">
        <v>45179</v>
      </c>
      <c r="K957" s="1">
        <v>45190</v>
      </c>
      <c r="L957">
        <v>11</v>
      </c>
      <c r="M957" s="2">
        <v>293885</v>
      </c>
      <c r="N957" s="2">
        <v>299592</v>
      </c>
      <c r="O957" s="2">
        <v>5707</v>
      </c>
      <c r="P957">
        <v>2</v>
      </c>
      <c r="Q957">
        <v>201.3</v>
      </c>
      <c r="R957">
        <v>66</v>
      </c>
      <c r="S957" t="s">
        <v>411</v>
      </c>
      <c r="T957" t="s">
        <v>411</v>
      </c>
      <c r="U957" t="s">
        <v>416</v>
      </c>
      <c r="V957">
        <v>0</v>
      </c>
      <c r="W957" t="s">
        <v>1356</v>
      </c>
      <c r="X957">
        <v>12</v>
      </c>
      <c r="Y957" t="s">
        <v>462</v>
      </c>
      <c r="Z957" t="s">
        <v>894</v>
      </c>
      <c r="AA957">
        <v>490</v>
      </c>
      <c r="AB957">
        <v>39</v>
      </c>
      <c r="AC957">
        <v>71</v>
      </c>
      <c r="AD957" t="s">
        <v>435</v>
      </c>
      <c r="AE957">
        <v>4</v>
      </c>
      <c r="AF957">
        <v>5</v>
      </c>
      <c r="AG957" t="s">
        <v>451</v>
      </c>
      <c r="AH957">
        <v>12.78</v>
      </c>
      <c r="AI957" t="s">
        <v>436</v>
      </c>
      <c r="AJ957">
        <v>76720</v>
      </c>
      <c r="AK957">
        <v>755883</v>
      </c>
      <c r="AL957" t="s">
        <v>425</v>
      </c>
      <c r="AM957">
        <v>289519</v>
      </c>
      <c r="AN957">
        <v>6</v>
      </c>
      <c r="AO957">
        <v>90</v>
      </c>
      <c r="AP957" t="s">
        <v>437</v>
      </c>
      <c r="AQ957" s="2">
        <v>5707</v>
      </c>
    </row>
    <row r="958" spans="1:43" x14ac:dyDescent="0.25">
      <c r="A958" t="s">
        <v>2414</v>
      </c>
      <c r="B958" t="s">
        <v>90</v>
      </c>
      <c r="C958" t="s">
        <v>481</v>
      </c>
      <c r="D958" t="s">
        <v>317</v>
      </c>
      <c r="E958" t="s">
        <v>388</v>
      </c>
      <c r="F958" t="s">
        <v>440</v>
      </c>
      <c r="G958" t="s">
        <v>390</v>
      </c>
      <c r="H958" t="s">
        <v>420</v>
      </c>
      <c r="I958" t="s">
        <v>469</v>
      </c>
      <c r="J958" s="1">
        <v>45548</v>
      </c>
      <c r="K958" s="1">
        <v>45576</v>
      </c>
      <c r="L958">
        <v>28</v>
      </c>
      <c r="M958" s="2">
        <v>239586</v>
      </c>
      <c r="N958" s="2">
        <v>223912</v>
      </c>
      <c r="O958" s="2">
        <v>-15674</v>
      </c>
      <c r="P958">
        <v>0</v>
      </c>
      <c r="Q958">
        <v>895.7</v>
      </c>
      <c r="R958">
        <v>71</v>
      </c>
      <c r="S958" t="s">
        <v>411</v>
      </c>
      <c r="T958" t="s">
        <v>503</v>
      </c>
      <c r="U958" t="s">
        <v>412</v>
      </c>
      <c r="V958">
        <v>47</v>
      </c>
      <c r="W958" t="s">
        <v>2415</v>
      </c>
      <c r="X958">
        <v>23</v>
      </c>
      <c r="Y958" t="s">
        <v>442</v>
      </c>
      <c r="Z958" t="s">
        <v>2416</v>
      </c>
      <c r="AA958">
        <v>229</v>
      </c>
      <c r="AB958">
        <v>119</v>
      </c>
      <c r="AC958">
        <v>50</v>
      </c>
      <c r="AD958" t="s">
        <v>399</v>
      </c>
      <c r="AE958">
        <v>7</v>
      </c>
      <c r="AF958">
        <v>5</v>
      </c>
      <c r="AG958" t="s">
        <v>415</v>
      </c>
      <c r="AH958">
        <v>10.16</v>
      </c>
      <c r="AI958" t="s">
        <v>479</v>
      </c>
      <c r="AJ958">
        <v>0</v>
      </c>
      <c r="AK958">
        <v>682074</v>
      </c>
      <c r="AL958" t="s">
        <v>425</v>
      </c>
      <c r="AM958">
        <v>253083</v>
      </c>
      <c r="AN958">
        <v>4</v>
      </c>
      <c r="AO958">
        <v>90</v>
      </c>
      <c r="AP958" t="s">
        <v>445</v>
      </c>
      <c r="AQ958" s="2">
        <v>-15674</v>
      </c>
    </row>
    <row r="959" spans="1:43" x14ac:dyDescent="0.25">
      <c r="A959" t="s">
        <v>2417</v>
      </c>
      <c r="B959" t="s">
        <v>282</v>
      </c>
      <c r="C959" t="s">
        <v>428</v>
      </c>
      <c r="D959" t="s">
        <v>321</v>
      </c>
      <c r="E959" t="s">
        <v>429</v>
      </c>
      <c r="F959" t="s">
        <v>485</v>
      </c>
      <c r="G959" t="s">
        <v>430</v>
      </c>
      <c r="H959" t="s">
        <v>473</v>
      </c>
      <c r="I959" t="s">
        <v>392</v>
      </c>
      <c r="J959" s="1">
        <v>45321</v>
      </c>
      <c r="K959" s="1">
        <v>45319</v>
      </c>
      <c r="L959">
        <v>-2</v>
      </c>
      <c r="M959" s="2">
        <v>246714</v>
      </c>
      <c r="N959" s="2">
        <v>232680</v>
      </c>
      <c r="O959" s="2">
        <v>-14034</v>
      </c>
      <c r="P959">
        <v>7</v>
      </c>
      <c r="Q959">
        <v>652.1</v>
      </c>
      <c r="R959">
        <v>63</v>
      </c>
      <c r="S959" t="s">
        <v>411</v>
      </c>
      <c r="T959" t="s">
        <v>411</v>
      </c>
      <c r="U959" t="s">
        <v>395</v>
      </c>
      <c r="V959">
        <v>0</v>
      </c>
      <c r="W959" t="s">
        <v>2418</v>
      </c>
      <c r="X959">
        <v>12</v>
      </c>
      <c r="Y959" t="s">
        <v>397</v>
      </c>
      <c r="Z959" t="s">
        <v>698</v>
      </c>
      <c r="AA959">
        <v>178</v>
      </c>
      <c r="AB959">
        <v>38</v>
      </c>
      <c r="AC959">
        <v>26</v>
      </c>
      <c r="AD959" t="s">
        <v>444</v>
      </c>
      <c r="AE959">
        <v>12</v>
      </c>
      <c r="AF959">
        <v>1</v>
      </c>
      <c r="AG959" t="s">
        <v>400</v>
      </c>
      <c r="AH959">
        <v>7.08</v>
      </c>
      <c r="AI959" t="s">
        <v>401</v>
      </c>
      <c r="AJ959">
        <v>0</v>
      </c>
      <c r="AK959">
        <v>469195</v>
      </c>
      <c r="AL959" t="s">
        <v>416</v>
      </c>
      <c r="AM959">
        <v>242018</v>
      </c>
      <c r="AN959">
        <v>9</v>
      </c>
      <c r="AO959">
        <v>90</v>
      </c>
      <c r="AP959" t="s">
        <v>445</v>
      </c>
      <c r="AQ959" s="2">
        <v>-14034</v>
      </c>
    </row>
    <row r="960" spans="1:43" x14ac:dyDescent="0.25">
      <c r="A960" t="s">
        <v>2419</v>
      </c>
      <c r="B960" t="s">
        <v>274</v>
      </c>
      <c r="C960" t="s">
        <v>481</v>
      </c>
      <c r="D960" t="s">
        <v>328</v>
      </c>
      <c r="E960" t="s">
        <v>406</v>
      </c>
      <c r="F960" t="s">
        <v>407</v>
      </c>
      <c r="G960" t="s">
        <v>430</v>
      </c>
      <c r="H960" t="s">
        <v>409</v>
      </c>
      <c r="I960" t="s">
        <v>492</v>
      </c>
      <c r="J960" s="1">
        <v>45128</v>
      </c>
      <c r="K960" s="1">
        <v>45159</v>
      </c>
      <c r="L960">
        <v>31</v>
      </c>
      <c r="M960" s="2">
        <v>197761</v>
      </c>
      <c r="N960" s="2">
        <v>211714</v>
      </c>
      <c r="O960" s="2">
        <v>13953</v>
      </c>
      <c r="P960">
        <v>19</v>
      </c>
      <c r="Q960">
        <v>756.2</v>
      </c>
      <c r="R960">
        <v>41</v>
      </c>
      <c r="S960" t="s">
        <v>393</v>
      </c>
      <c r="T960" t="s">
        <v>394</v>
      </c>
      <c r="U960" t="s">
        <v>395</v>
      </c>
      <c r="V960">
        <v>0</v>
      </c>
      <c r="W960" t="s">
        <v>1076</v>
      </c>
      <c r="X960">
        <v>18</v>
      </c>
      <c r="Y960" t="s">
        <v>449</v>
      </c>
      <c r="Z960" t="s">
        <v>642</v>
      </c>
      <c r="AA960">
        <v>179</v>
      </c>
      <c r="AB960">
        <v>91</v>
      </c>
      <c r="AC960">
        <v>87</v>
      </c>
      <c r="AD960" t="s">
        <v>444</v>
      </c>
      <c r="AE960">
        <v>16</v>
      </c>
      <c r="AF960">
        <v>6</v>
      </c>
      <c r="AG960" t="s">
        <v>400</v>
      </c>
      <c r="AH960">
        <v>10.1</v>
      </c>
      <c r="AI960" t="s">
        <v>436</v>
      </c>
      <c r="AJ960">
        <v>52219</v>
      </c>
      <c r="AK960">
        <v>428894</v>
      </c>
      <c r="AL960" t="s">
        <v>402</v>
      </c>
      <c r="AM960">
        <v>226328</v>
      </c>
      <c r="AN960">
        <v>0</v>
      </c>
      <c r="AO960">
        <v>30</v>
      </c>
      <c r="AP960" t="s">
        <v>426</v>
      </c>
      <c r="AQ960" s="2">
        <v>13953</v>
      </c>
    </row>
    <row r="961" spans="1:43" x14ac:dyDescent="0.25">
      <c r="A961" t="s">
        <v>2420</v>
      </c>
      <c r="B961" t="s">
        <v>87</v>
      </c>
      <c r="C961" t="s">
        <v>468</v>
      </c>
      <c r="D961" t="s">
        <v>333</v>
      </c>
      <c r="E961" t="s">
        <v>429</v>
      </c>
      <c r="F961" t="s">
        <v>407</v>
      </c>
      <c r="G961" t="s">
        <v>430</v>
      </c>
      <c r="H961" t="s">
        <v>420</v>
      </c>
      <c r="I961" t="s">
        <v>492</v>
      </c>
      <c r="J961" s="1">
        <v>45920</v>
      </c>
      <c r="K961" s="1">
        <v>45970</v>
      </c>
      <c r="L961">
        <v>50</v>
      </c>
      <c r="M961" s="2">
        <v>377663</v>
      </c>
      <c r="N961" s="2">
        <v>397207</v>
      </c>
      <c r="O961" s="2">
        <v>19544</v>
      </c>
      <c r="P961">
        <v>0</v>
      </c>
      <c r="Q961">
        <v>618.6</v>
      </c>
      <c r="R961">
        <v>92</v>
      </c>
      <c r="S961" t="s">
        <v>411</v>
      </c>
      <c r="T961" t="s">
        <v>503</v>
      </c>
      <c r="U961" t="s">
        <v>412</v>
      </c>
      <c r="V961">
        <v>81</v>
      </c>
      <c r="W961" t="s">
        <v>2421</v>
      </c>
      <c r="X961">
        <v>21</v>
      </c>
      <c r="Y961" t="s">
        <v>462</v>
      </c>
      <c r="Z961" t="s">
        <v>1335</v>
      </c>
      <c r="AA961">
        <v>258</v>
      </c>
      <c r="AB961">
        <v>39</v>
      </c>
      <c r="AC961">
        <v>60</v>
      </c>
      <c r="AD961" t="s">
        <v>435</v>
      </c>
      <c r="AE961">
        <v>16</v>
      </c>
      <c r="AF961">
        <v>1</v>
      </c>
      <c r="AG961" t="s">
        <v>451</v>
      </c>
      <c r="AH961">
        <v>10.36</v>
      </c>
      <c r="AI961" t="s">
        <v>458</v>
      </c>
      <c r="AJ961">
        <v>0</v>
      </c>
      <c r="AK961">
        <v>385020</v>
      </c>
      <c r="AL961" t="s">
        <v>402</v>
      </c>
      <c r="AM961">
        <v>382649</v>
      </c>
      <c r="AN961">
        <v>0</v>
      </c>
      <c r="AO961">
        <v>180</v>
      </c>
      <c r="AP961" t="s">
        <v>403</v>
      </c>
      <c r="AQ961" s="2">
        <v>19544</v>
      </c>
    </row>
    <row r="962" spans="1:43" x14ac:dyDescent="0.25">
      <c r="A962" t="s">
        <v>2422</v>
      </c>
      <c r="B962" t="s">
        <v>135</v>
      </c>
      <c r="C962" t="s">
        <v>468</v>
      </c>
      <c r="D962" t="s">
        <v>313</v>
      </c>
      <c r="E962" t="s">
        <v>388</v>
      </c>
      <c r="F962" t="s">
        <v>389</v>
      </c>
      <c r="G962" t="s">
        <v>408</v>
      </c>
      <c r="H962" t="s">
        <v>391</v>
      </c>
      <c r="I962" t="s">
        <v>469</v>
      </c>
      <c r="J962" s="1">
        <v>45728</v>
      </c>
      <c r="K962" s="1">
        <v>45757</v>
      </c>
      <c r="L962">
        <v>29</v>
      </c>
      <c r="M962" s="2">
        <v>78810</v>
      </c>
      <c r="N962" s="2">
        <v>91293</v>
      </c>
      <c r="O962" s="2">
        <v>12483</v>
      </c>
      <c r="P962">
        <v>9</v>
      </c>
      <c r="Q962">
        <v>629.79999999999995</v>
      </c>
      <c r="R962">
        <v>14</v>
      </c>
      <c r="S962" t="s">
        <v>394</v>
      </c>
      <c r="T962" t="s">
        <v>503</v>
      </c>
      <c r="U962" t="s">
        <v>395</v>
      </c>
      <c r="V962">
        <v>80</v>
      </c>
      <c r="W962" t="s">
        <v>2423</v>
      </c>
      <c r="X962">
        <v>21</v>
      </c>
      <c r="Y962" t="s">
        <v>397</v>
      </c>
      <c r="Z962" t="s">
        <v>2424</v>
      </c>
      <c r="AA962">
        <v>132</v>
      </c>
      <c r="AB962">
        <v>20</v>
      </c>
      <c r="AC962">
        <v>62</v>
      </c>
      <c r="AD962" t="s">
        <v>457</v>
      </c>
      <c r="AE962">
        <v>7</v>
      </c>
      <c r="AF962">
        <v>4</v>
      </c>
      <c r="AG962" t="s">
        <v>424</v>
      </c>
      <c r="AH962">
        <v>17.91</v>
      </c>
      <c r="AI962" t="s">
        <v>458</v>
      </c>
      <c r="AJ962">
        <v>0</v>
      </c>
      <c r="AK962">
        <v>850514</v>
      </c>
      <c r="AL962" t="s">
        <v>402</v>
      </c>
      <c r="AM962">
        <v>59350</v>
      </c>
      <c r="AN962">
        <v>9</v>
      </c>
      <c r="AO962">
        <v>90</v>
      </c>
      <c r="AP962" t="s">
        <v>403</v>
      </c>
      <c r="AQ962" s="2">
        <v>12483</v>
      </c>
    </row>
    <row r="963" spans="1:43" x14ac:dyDescent="0.25">
      <c r="A963" t="s">
        <v>2425</v>
      </c>
      <c r="B963" t="s">
        <v>15</v>
      </c>
      <c r="C963" t="s">
        <v>481</v>
      </c>
      <c r="D963" t="s">
        <v>334</v>
      </c>
      <c r="E963" t="s">
        <v>429</v>
      </c>
      <c r="F963" t="s">
        <v>440</v>
      </c>
      <c r="G963" t="s">
        <v>454</v>
      </c>
      <c r="H963" t="s">
        <v>431</v>
      </c>
      <c r="I963" t="s">
        <v>392</v>
      </c>
      <c r="J963" s="1">
        <v>45531</v>
      </c>
      <c r="K963" s="1">
        <v>45548</v>
      </c>
      <c r="L963">
        <v>17</v>
      </c>
      <c r="M963" s="2">
        <v>408444</v>
      </c>
      <c r="N963" s="2">
        <v>481887</v>
      </c>
      <c r="O963" s="2">
        <v>73443</v>
      </c>
      <c r="P963">
        <v>2</v>
      </c>
      <c r="Q963">
        <v>885.3</v>
      </c>
      <c r="R963">
        <v>60</v>
      </c>
      <c r="S963" t="s">
        <v>393</v>
      </c>
      <c r="T963" t="s">
        <v>393</v>
      </c>
      <c r="U963" t="s">
        <v>412</v>
      </c>
      <c r="V963">
        <v>0</v>
      </c>
      <c r="W963" t="s">
        <v>2402</v>
      </c>
      <c r="X963">
        <v>33</v>
      </c>
      <c r="Y963" t="s">
        <v>397</v>
      </c>
      <c r="Z963" t="s">
        <v>2023</v>
      </c>
      <c r="AA963">
        <v>291</v>
      </c>
      <c r="AB963">
        <v>118</v>
      </c>
      <c r="AC963">
        <v>63</v>
      </c>
      <c r="AD963" t="s">
        <v>435</v>
      </c>
      <c r="AE963">
        <v>14</v>
      </c>
      <c r="AF963">
        <v>8</v>
      </c>
      <c r="AG963" t="s">
        <v>451</v>
      </c>
      <c r="AH963">
        <v>5.82</v>
      </c>
      <c r="AI963" t="s">
        <v>401</v>
      </c>
      <c r="AJ963">
        <v>0</v>
      </c>
      <c r="AK963">
        <v>873735</v>
      </c>
      <c r="AL963" t="s">
        <v>425</v>
      </c>
      <c r="AM963">
        <v>439003</v>
      </c>
      <c r="AN963">
        <v>9</v>
      </c>
      <c r="AO963">
        <v>180</v>
      </c>
      <c r="AP963" t="s">
        <v>426</v>
      </c>
      <c r="AQ963" s="2">
        <v>73443</v>
      </c>
    </row>
    <row r="964" spans="1:43" x14ac:dyDescent="0.25">
      <c r="A964" t="s">
        <v>2426</v>
      </c>
      <c r="B964" t="s">
        <v>46</v>
      </c>
      <c r="C964" t="s">
        <v>481</v>
      </c>
      <c r="D964" t="s">
        <v>330</v>
      </c>
      <c r="E964" t="s">
        <v>429</v>
      </c>
      <c r="F964" t="s">
        <v>440</v>
      </c>
      <c r="G964" t="s">
        <v>430</v>
      </c>
      <c r="H964" t="s">
        <v>420</v>
      </c>
      <c r="I964" t="s">
        <v>492</v>
      </c>
      <c r="J964" s="1">
        <v>45087</v>
      </c>
      <c r="K964" s="1">
        <v>45143</v>
      </c>
      <c r="L964">
        <v>56</v>
      </c>
      <c r="M964" s="2">
        <v>454556</v>
      </c>
      <c r="N964" s="2">
        <v>471675</v>
      </c>
      <c r="O964" s="2">
        <v>17119</v>
      </c>
      <c r="P964">
        <v>0</v>
      </c>
      <c r="Q964">
        <v>693</v>
      </c>
      <c r="R964">
        <v>84</v>
      </c>
      <c r="S964" t="s">
        <v>411</v>
      </c>
      <c r="T964" t="s">
        <v>393</v>
      </c>
      <c r="U964" t="s">
        <v>395</v>
      </c>
      <c r="V964">
        <v>0</v>
      </c>
      <c r="W964" t="s">
        <v>1233</v>
      </c>
      <c r="X964">
        <v>15</v>
      </c>
      <c r="Y964" t="s">
        <v>462</v>
      </c>
      <c r="Z964" t="s">
        <v>2101</v>
      </c>
      <c r="AA964">
        <v>408</v>
      </c>
      <c r="AB964">
        <v>20</v>
      </c>
      <c r="AC964">
        <v>77</v>
      </c>
      <c r="AD964" t="s">
        <v>435</v>
      </c>
      <c r="AE964">
        <v>7</v>
      </c>
      <c r="AF964">
        <v>8</v>
      </c>
      <c r="AG964" t="s">
        <v>424</v>
      </c>
      <c r="AH964">
        <v>2.61</v>
      </c>
      <c r="AI964" t="s">
        <v>436</v>
      </c>
      <c r="AJ964">
        <v>0</v>
      </c>
      <c r="AK964">
        <v>865362</v>
      </c>
      <c r="AL964" t="s">
        <v>402</v>
      </c>
      <c r="AM964">
        <v>456239</v>
      </c>
      <c r="AN964">
        <v>6</v>
      </c>
      <c r="AO964">
        <v>365</v>
      </c>
      <c r="AP964" t="s">
        <v>417</v>
      </c>
      <c r="AQ964" s="2">
        <v>17119</v>
      </c>
    </row>
    <row r="965" spans="1:43" x14ac:dyDescent="0.25">
      <c r="A965" t="s">
        <v>2427</v>
      </c>
      <c r="B965" t="s">
        <v>127</v>
      </c>
      <c r="C965" t="s">
        <v>428</v>
      </c>
      <c r="D965" t="s">
        <v>338</v>
      </c>
      <c r="E965" t="s">
        <v>460</v>
      </c>
      <c r="F965" t="s">
        <v>389</v>
      </c>
      <c r="G965" t="s">
        <v>390</v>
      </c>
      <c r="H965" t="s">
        <v>447</v>
      </c>
      <c r="I965" t="s">
        <v>492</v>
      </c>
      <c r="J965" s="1">
        <v>44567</v>
      </c>
      <c r="K965" s="1">
        <v>44622</v>
      </c>
      <c r="L965">
        <v>55</v>
      </c>
      <c r="M965" s="2">
        <v>443638</v>
      </c>
      <c r="N965" s="2">
        <v>426577</v>
      </c>
      <c r="O965" s="2">
        <v>-17061</v>
      </c>
      <c r="P965">
        <v>19</v>
      </c>
      <c r="Q965">
        <v>168.3</v>
      </c>
      <c r="R965">
        <v>69</v>
      </c>
      <c r="S965" t="s">
        <v>411</v>
      </c>
      <c r="T965" t="s">
        <v>393</v>
      </c>
      <c r="U965" t="s">
        <v>412</v>
      </c>
      <c r="V965">
        <v>50</v>
      </c>
      <c r="W965" t="s">
        <v>1405</v>
      </c>
      <c r="X965">
        <v>24</v>
      </c>
      <c r="Y965" t="s">
        <v>422</v>
      </c>
      <c r="Z965" t="s">
        <v>2312</v>
      </c>
      <c r="AA965">
        <v>395</v>
      </c>
      <c r="AB965">
        <v>96</v>
      </c>
      <c r="AC965">
        <v>22</v>
      </c>
      <c r="AD965" t="s">
        <v>457</v>
      </c>
      <c r="AE965">
        <v>12</v>
      </c>
      <c r="AF965">
        <v>2</v>
      </c>
      <c r="AG965" t="s">
        <v>451</v>
      </c>
      <c r="AH965">
        <v>11.01</v>
      </c>
      <c r="AI965" t="s">
        <v>401</v>
      </c>
      <c r="AJ965">
        <v>0</v>
      </c>
      <c r="AK965">
        <v>455781</v>
      </c>
      <c r="AL965" t="s">
        <v>416</v>
      </c>
      <c r="AM965">
        <v>483806</v>
      </c>
      <c r="AN965">
        <v>11</v>
      </c>
      <c r="AO965">
        <v>30</v>
      </c>
      <c r="AP965" t="s">
        <v>445</v>
      </c>
      <c r="AQ965" s="2">
        <v>-17061</v>
      </c>
    </row>
    <row r="966" spans="1:43" x14ac:dyDescent="0.25">
      <c r="A966" t="s">
        <v>2428</v>
      </c>
      <c r="B966" t="s">
        <v>302</v>
      </c>
      <c r="C966" t="s">
        <v>428</v>
      </c>
      <c r="D966" t="s">
        <v>340</v>
      </c>
      <c r="E966" t="s">
        <v>429</v>
      </c>
      <c r="F966" t="s">
        <v>389</v>
      </c>
      <c r="G966" t="s">
        <v>430</v>
      </c>
      <c r="H966" t="s">
        <v>431</v>
      </c>
      <c r="I966" t="s">
        <v>410</v>
      </c>
      <c r="J966" s="1">
        <v>44880</v>
      </c>
      <c r="K966" s="1">
        <v>44903</v>
      </c>
      <c r="L966">
        <v>23</v>
      </c>
      <c r="M966" s="2">
        <v>159994</v>
      </c>
      <c r="N966" s="2">
        <v>212114</v>
      </c>
      <c r="O966" s="2">
        <v>52120</v>
      </c>
      <c r="P966">
        <v>2</v>
      </c>
      <c r="Q966">
        <v>178</v>
      </c>
      <c r="R966">
        <v>12</v>
      </c>
      <c r="S966" t="s">
        <v>394</v>
      </c>
      <c r="T966" t="s">
        <v>503</v>
      </c>
      <c r="U966" t="s">
        <v>395</v>
      </c>
      <c r="V966">
        <v>87</v>
      </c>
      <c r="W966" t="s">
        <v>1209</v>
      </c>
      <c r="X966">
        <v>14</v>
      </c>
      <c r="Y966" t="s">
        <v>462</v>
      </c>
      <c r="Z966" t="s">
        <v>1225</v>
      </c>
      <c r="AA966">
        <v>420</v>
      </c>
      <c r="AB966">
        <v>89</v>
      </c>
      <c r="AC966">
        <v>55</v>
      </c>
      <c r="AD966" t="s">
        <v>435</v>
      </c>
      <c r="AE966">
        <v>12</v>
      </c>
      <c r="AF966">
        <v>7</v>
      </c>
      <c r="AG966" t="s">
        <v>400</v>
      </c>
      <c r="AH966">
        <v>13.7</v>
      </c>
      <c r="AI966" t="s">
        <v>479</v>
      </c>
      <c r="AJ966">
        <v>0</v>
      </c>
      <c r="AK966">
        <v>390960</v>
      </c>
      <c r="AL966" t="s">
        <v>402</v>
      </c>
      <c r="AM966">
        <v>194924</v>
      </c>
      <c r="AN966">
        <v>3</v>
      </c>
      <c r="AO966">
        <v>30</v>
      </c>
      <c r="AP966" t="s">
        <v>417</v>
      </c>
      <c r="AQ966" s="2">
        <v>52120</v>
      </c>
    </row>
    <row r="967" spans="1:43" x14ac:dyDescent="0.25">
      <c r="A967" t="s">
        <v>2429</v>
      </c>
      <c r="B967" t="s">
        <v>67</v>
      </c>
      <c r="C967" t="s">
        <v>405</v>
      </c>
      <c r="D967" t="s">
        <v>342</v>
      </c>
      <c r="E967" t="s">
        <v>496</v>
      </c>
      <c r="F967" t="s">
        <v>485</v>
      </c>
      <c r="G967" t="s">
        <v>454</v>
      </c>
      <c r="H967" t="s">
        <v>391</v>
      </c>
      <c r="I967" t="s">
        <v>410</v>
      </c>
      <c r="J967" s="1">
        <v>44916</v>
      </c>
      <c r="K967" s="1">
        <v>44946</v>
      </c>
      <c r="L967">
        <v>30</v>
      </c>
      <c r="M967" s="2">
        <v>55404</v>
      </c>
      <c r="N967" s="2">
        <v>61822</v>
      </c>
      <c r="O967" s="2">
        <v>6418</v>
      </c>
      <c r="P967">
        <v>9</v>
      </c>
      <c r="Q967">
        <v>86.4</v>
      </c>
      <c r="R967">
        <v>65</v>
      </c>
      <c r="S967" t="s">
        <v>411</v>
      </c>
      <c r="T967" t="s">
        <v>411</v>
      </c>
      <c r="U967" t="s">
        <v>416</v>
      </c>
      <c r="V967">
        <v>89</v>
      </c>
      <c r="W967" t="s">
        <v>1109</v>
      </c>
      <c r="X967">
        <v>6</v>
      </c>
      <c r="Y967" t="s">
        <v>449</v>
      </c>
      <c r="Z967" t="s">
        <v>2230</v>
      </c>
      <c r="AA967">
        <v>452</v>
      </c>
      <c r="AB967">
        <v>90</v>
      </c>
      <c r="AC967">
        <v>65</v>
      </c>
      <c r="AD967" t="s">
        <v>399</v>
      </c>
      <c r="AE967">
        <v>16</v>
      </c>
      <c r="AF967">
        <v>5</v>
      </c>
      <c r="AG967" t="s">
        <v>424</v>
      </c>
      <c r="AH967">
        <v>15.6</v>
      </c>
      <c r="AI967" t="s">
        <v>458</v>
      </c>
      <c r="AJ967">
        <v>0</v>
      </c>
      <c r="AK967">
        <v>353331</v>
      </c>
      <c r="AL967" t="s">
        <v>425</v>
      </c>
      <c r="AM967">
        <v>41291</v>
      </c>
      <c r="AN967">
        <v>7</v>
      </c>
      <c r="AO967">
        <v>30</v>
      </c>
      <c r="AP967" t="s">
        <v>417</v>
      </c>
      <c r="AQ967" s="2">
        <v>6418</v>
      </c>
    </row>
    <row r="968" spans="1:43" x14ac:dyDescent="0.25">
      <c r="A968" t="s">
        <v>2430</v>
      </c>
      <c r="B968" t="s">
        <v>103</v>
      </c>
      <c r="C968" t="s">
        <v>387</v>
      </c>
      <c r="D968" t="s">
        <v>344</v>
      </c>
      <c r="E968" t="s">
        <v>496</v>
      </c>
      <c r="F968" t="s">
        <v>407</v>
      </c>
      <c r="G968" t="s">
        <v>454</v>
      </c>
      <c r="H968" t="s">
        <v>391</v>
      </c>
      <c r="I968" t="s">
        <v>410</v>
      </c>
      <c r="J968" s="1">
        <v>45319</v>
      </c>
      <c r="K968" s="1">
        <v>45334</v>
      </c>
      <c r="L968">
        <v>15</v>
      </c>
      <c r="M968" s="2">
        <v>272259</v>
      </c>
      <c r="N968" s="2">
        <v>358876</v>
      </c>
      <c r="O968" s="2">
        <v>86617</v>
      </c>
      <c r="P968">
        <v>9</v>
      </c>
      <c r="Q968">
        <v>731.2</v>
      </c>
      <c r="R968">
        <v>75</v>
      </c>
      <c r="S968" t="s">
        <v>411</v>
      </c>
      <c r="T968" t="s">
        <v>394</v>
      </c>
      <c r="U968" t="s">
        <v>416</v>
      </c>
      <c r="V968">
        <v>65</v>
      </c>
      <c r="W968" t="s">
        <v>883</v>
      </c>
      <c r="X968">
        <v>9</v>
      </c>
      <c r="Y968" t="s">
        <v>442</v>
      </c>
      <c r="Z968" t="s">
        <v>1331</v>
      </c>
      <c r="AA968">
        <v>340</v>
      </c>
      <c r="AB968">
        <v>10</v>
      </c>
      <c r="AC968">
        <v>-1</v>
      </c>
      <c r="AD968" t="s">
        <v>444</v>
      </c>
      <c r="AE968">
        <v>19</v>
      </c>
      <c r="AF968">
        <v>3</v>
      </c>
      <c r="AG968" t="s">
        <v>400</v>
      </c>
      <c r="AH968">
        <v>12.13</v>
      </c>
      <c r="AI968" t="s">
        <v>479</v>
      </c>
      <c r="AJ968">
        <v>0</v>
      </c>
      <c r="AK968">
        <v>430498</v>
      </c>
      <c r="AL968" t="s">
        <v>416</v>
      </c>
      <c r="AM968">
        <v>297672</v>
      </c>
      <c r="AN968">
        <v>2</v>
      </c>
      <c r="AO968">
        <v>180</v>
      </c>
      <c r="AP968" t="s">
        <v>417</v>
      </c>
      <c r="AQ968" s="2">
        <v>86617</v>
      </c>
    </row>
    <row r="969" spans="1:43" x14ac:dyDescent="0.25">
      <c r="A969" t="s">
        <v>2431</v>
      </c>
      <c r="B969" t="s">
        <v>287</v>
      </c>
      <c r="C969" t="s">
        <v>428</v>
      </c>
      <c r="D969" t="s">
        <v>321</v>
      </c>
      <c r="E969" t="s">
        <v>406</v>
      </c>
      <c r="F969" t="s">
        <v>440</v>
      </c>
      <c r="G969" t="s">
        <v>390</v>
      </c>
      <c r="H969" t="s">
        <v>473</v>
      </c>
      <c r="I969" t="s">
        <v>432</v>
      </c>
      <c r="J969" s="1">
        <v>44855</v>
      </c>
      <c r="K969" s="1">
        <v>44869</v>
      </c>
      <c r="L969">
        <v>14</v>
      </c>
      <c r="M969" s="2">
        <v>122620</v>
      </c>
      <c r="N969" s="2">
        <v>140456</v>
      </c>
      <c r="O969" s="2">
        <v>17836</v>
      </c>
      <c r="P969">
        <v>2</v>
      </c>
      <c r="Q969">
        <v>427.4</v>
      </c>
      <c r="R969">
        <v>46</v>
      </c>
      <c r="S969" t="s">
        <v>393</v>
      </c>
      <c r="T969" t="s">
        <v>411</v>
      </c>
      <c r="U969" t="s">
        <v>416</v>
      </c>
      <c r="V969">
        <v>0</v>
      </c>
      <c r="W969" t="s">
        <v>2432</v>
      </c>
      <c r="X969">
        <v>19</v>
      </c>
      <c r="Y969" t="s">
        <v>397</v>
      </c>
      <c r="Z969" t="s">
        <v>701</v>
      </c>
      <c r="AA969">
        <v>217</v>
      </c>
      <c r="AB969">
        <v>37</v>
      </c>
      <c r="AC969">
        <v>70</v>
      </c>
      <c r="AD969" t="s">
        <v>399</v>
      </c>
      <c r="AE969">
        <v>21</v>
      </c>
      <c r="AF969">
        <v>2</v>
      </c>
      <c r="AG969" t="s">
        <v>451</v>
      </c>
      <c r="AH969">
        <v>8.42</v>
      </c>
      <c r="AI969" t="s">
        <v>436</v>
      </c>
      <c r="AJ969">
        <v>0</v>
      </c>
      <c r="AK969">
        <v>256538</v>
      </c>
      <c r="AL969" t="s">
        <v>402</v>
      </c>
      <c r="AM969">
        <v>169675</v>
      </c>
      <c r="AN969">
        <v>3</v>
      </c>
      <c r="AO969">
        <v>30</v>
      </c>
      <c r="AP969" t="s">
        <v>403</v>
      </c>
      <c r="AQ969" s="2">
        <v>17836</v>
      </c>
    </row>
    <row r="970" spans="1:43" x14ac:dyDescent="0.25">
      <c r="A970" t="s">
        <v>2433</v>
      </c>
      <c r="B970" t="s">
        <v>194</v>
      </c>
      <c r="C970" t="s">
        <v>481</v>
      </c>
      <c r="D970" t="s">
        <v>336</v>
      </c>
      <c r="E970" t="s">
        <v>453</v>
      </c>
      <c r="F970" t="s">
        <v>407</v>
      </c>
      <c r="G970" t="s">
        <v>430</v>
      </c>
      <c r="H970" t="s">
        <v>431</v>
      </c>
      <c r="I970" t="s">
        <v>492</v>
      </c>
      <c r="J970" s="1">
        <v>45038</v>
      </c>
      <c r="K970" s="1">
        <v>45043</v>
      </c>
      <c r="L970">
        <v>5</v>
      </c>
      <c r="M970" s="2">
        <v>341284</v>
      </c>
      <c r="N970" s="2">
        <v>345187</v>
      </c>
      <c r="O970" s="2">
        <v>3903</v>
      </c>
      <c r="P970">
        <v>19</v>
      </c>
      <c r="Q970">
        <v>444.2</v>
      </c>
      <c r="R970">
        <v>66</v>
      </c>
      <c r="S970" t="s">
        <v>411</v>
      </c>
      <c r="T970" t="s">
        <v>411</v>
      </c>
      <c r="U970" t="s">
        <v>412</v>
      </c>
      <c r="V970">
        <v>0</v>
      </c>
      <c r="W970" t="s">
        <v>1926</v>
      </c>
      <c r="X970">
        <v>35</v>
      </c>
      <c r="Y970" t="s">
        <v>397</v>
      </c>
      <c r="Z970" t="s">
        <v>1836</v>
      </c>
      <c r="AA970">
        <v>136</v>
      </c>
      <c r="AB970">
        <v>87</v>
      </c>
      <c r="AC970">
        <v>9</v>
      </c>
      <c r="AD970" t="s">
        <v>457</v>
      </c>
      <c r="AE970">
        <v>12</v>
      </c>
      <c r="AF970">
        <v>1</v>
      </c>
      <c r="AG970" t="s">
        <v>400</v>
      </c>
      <c r="AH970">
        <v>4.6399999999999997</v>
      </c>
      <c r="AI970" t="s">
        <v>479</v>
      </c>
      <c r="AJ970">
        <v>18403</v>
      </c>
      <c r="AK970">
        <v>944713</v>
      </c>
      <c r="AL970" t="s">
        <v>402</v>
      </c>
      <c r="AM970">
        <v>339850</v>
      </c>
      <c r="AN970">
        <v>2</v>
      </c>
      <c r="AO970">
        <v>180</v>
      </c>
      <c r="AP970" t="s">
        <v>403</v>
      </c>
      <c r="AQ970" s="2">
        <v>3903</v>
      </c>
    </row>
    <row r="971" spans="1:43" x14ac:dyDescent="0.25">
      <c r="A971" t="s">
        <v>2434</v>
      </c>
      <c r="B971" t="s">
        <v>9</v>
      </c>
      <c r="C971" t="s">
        <v>428</v>
      </c>
      <c r="D971" t="s">
        <v>326</v>
      </c>
      <c r="E971" t="s">
        <v>496</v>
      </c>
      <c r="F971" t="s">
        <v>389</v>
      </c>
      <c r="G971" t="s">
        <v>430</v>
      </c>
      <c r="H971" t="s">
        <v>431</v>
      </c>
      <c r="I971" t="s">
        <v>410</v>
      </c>
      <c r="J971" s="1">
        <v>45676</v>
      </c>
      <c r="K971" s="1">
        <v>45733</v>
      </c>
      <c r="L971">
        <v>57</v>
      </c>
      <c r="M971" s="2">
        <v>480391</v>
      </c>
      <c r="N971" s="2">
        <v>542415</v>
      </c>
      <c r="O971" s="2">
        <v>62024</v>
      </c>
      <c r="P971">
        <v>12</v>
      </c>
      <c r="Q971">
        <v>372</v>
      </c>
      <c r="R971">
        <v>86</v>
      </c>
      <c r="S971" t="s">
        <v>411</v>
      </c>
      <c r="T971" t="s">
        <v>411</v>
      </c>
      <c r="U971" t="s">
        <v>395</v>
      </c>
      <c r="V971">
        <v>73</v>
      </c>
      <c r="W971" t="s">
        <v>2435</v>
      </c>
      <c r="X971">
        <v>10</v>
      </c>
      <c r="Y971" t="s">
        <v>442</v>
      </c>
      <c r="Z971" t="s">
        <v>578</v>
      </c>
      <c r="AA971">
        <v>133</v>
      </c>
      <c r="AB971">
        <v>88</v>
      </c>
      <c r="AC971">
        <v>6</v>
      </c>
      <c r="AD971" t="s">
        <v>444</v>
      </c>
      <c r="AE971">
        <v>9</v>
      </c>
      <c r="AF971">
        <v>5</v>
      </c>
      <c r="AG971" t="s">
        <v>424</v>
      </c>
      <c r="AH971">
        <v>7.5</v>
      </c>
      <c r="AI971" t="s">
        <v>479</v>
      </c>
      <c r="AJ971">
        <v>63315</v>
      </c>
      <c r="AK971">
        <v>268242</v>
      </c>
      <c r="AL971" t="s">
        <v>416</v>
      </c>
      <c r="AM971">
        <v>520684</v>
      </c>
      <c r="AN971">
        <v>8</v>
      </c>
      <c r="AO971">
        <v>30</v>
      </c>
      <c r="AP971" t="s">
        <v>417</v>
      </c>
      <c r="AQ971" s="2">
        <v>62024</v>
      </c>
    </row>
    <row r="972" spans="1:43" x14ac:dyDescent="0.25">
      <c r="A972" t="s">
        <v>2436</v>
      </c>
      <c r="B972" t="s">
        <v>149</v>
      </c>
      <c r="C972" t="s">
        <v>405</v>
      </c>
      <c r="D972" t="s">
        <v>331</v>
      </c>
      <c r="E972" t="s">
        <v>460</v>
      </c>
      <c r="F972" t="s">
        <v>407</v>
      </c>
      <c r="G972" t="s">
        <v>430</v>
      </c>
      <c r="H972" t="s">
        <v>431</v>
      </c>
      <c r="I972" t="s">
        <v>492</v>
      </c>
      <c r="J972" s="1">
        <v>44930</v>
      </c>
      <c r="K972" s="1">
        <v>44982</v>
      </c>
      <c r="L972">
        <v>52</v>
      </c>
      <c r="M972" s="2">
        <v>120753</v>
      </c>
      <c r="N972" s="2">
        <v>129747</v>
      </c>
      <c r="O972" s="2">
        <v>8994</v>
      </c>
      <c r="P972">
        <v>0</v>
      </c>
      <c r="Q972">
        <v>622.29999999999995</v>
      </c>
      <c r="R972">
        <v>91</v>
      </c>
      <c r="S972" t="s">
        <v>411</v>
      </c>
      <c r="T972" t="s">
        <v>393</v>
      </c>
      <c r="U972" t="s">
        <v>412</v>
      </c>
      <c r="V972">
        <v>96</v>
      </c>
      <c r="W972" t="s">
        <v>1923</v>
      </c>
      <c r="X972">
        <v>9</v>
      </c>
      <c r="Y972" t="s">
        <v>462</v>
      </c>
      <c r="Z972" t="s">
        <v>2204</v>
      </c>
      <c r="AA972">
        <v>325</v>
      </c>
      <c r="AB972">
        <v>109</v>
      </c>
      <c r="AC972">
        <v>69</v>
      </c>
      <c r="AD972" t="s">
        <v>399</v>
      </c>
      <c r="AE972">
        <v>21</v>
      </c>
      <c r="AF972">
        <v>3</v>
      </c>
      <c r="AG972" t="s">
        <v>424</v>
      </c>
      <c r="AH972">
        <v>6</v>
      </c>
      <c r="AI972" t="s">
        <v>401</v>
      </c>
      <c r="AJ972">
        <v>0</v>
      </c>
      <c r="AK972">
        <v>602139</v>
      </c>
      <c r="AL972" t="s">
        <v>402</v>
      </c>
      <c r="AM972">
        <v>143928</v>
      </c>
      <c r="AN972">
        <v>3</v>
      </c>
      <c r="AO972">
        <v>180</v>
      </c>
      <c r="AP972" t="s">
        <v>426</v>
      </c>
      <c r="AQ972" s="2">
        <v>8994</v>
      </c>
    </row>
    <row r="973" spans="1:43" x14ac:dyDescent="0.25">
      <c r="A973" t="s">
        <v>2437</v>
      </c>
      <c r="B973" t="s">
        <v>13</v>
      </c>
      <c r="C973" t="s">
        <v>387</v>
      </c>
      <c r="D973" t="s">
        <v>316</v>
      </c>
      <c r="E973" t="s">
        <v>453</v>
      </c>
      <c r="F973" t="s">
        <v>485</v>
      </c>
      <c r="G973" t="s">
        <v>408</v>
      </c>
      <c r="H973" t="s">
        <v>391</v>
      </c>
      <c r="I973" t="s">
        <v>392</v>
      </c>
      <c r="J973" s="1">
        <v>45798</v>
      </c>
      <c r="K973" s="1">
        <v>45841</v>
      </c>
      <c r="L973">
        <v>43</v>
      </c>
      <c r="M973" s="2">
        <v>177446</v>
      </c>
      <c r="N973" s="2">
        <v>185915</v>
      </c>
      <c r="O973" s="2">
        <v>8469</v>
      </c>
      <c r="P973">
        <v>19</v>
      </c>
      <c r="Q973">
        <v>20.399999999999999</v>
      </c>
      <c r="R973">
        <v>65</v>
      </c>
      <c r="S973" t="s">
        <v>411</v>
      </c>
      <c r="T973" t="s">
        <v>394</v>
      </c>
      <c r="U973" t="s">
        <v>412</v>
      </c>
      <c r="V973">
        <v>0</v>
      </c>
      <c r="W973" t="s">
        <v>1797</v>
      </c>
      <c r="X973">
        <v>18</v>
      </c>
      <c r="Y973" t="s">
        <v>422</v>
      </c>
      <c r="Z973" t="s">
        <v>2198</v>
      </c>
      <c r="AA973">
        <v>411</v>
      </c>
      <c r="AB973">
        <v>63</v>
      </c>
      <c r="AC973">
        <v>80</v>
      </c>
      <c r="AD973" t="s">
        <v>457</v>
      </c>
      <c r="AE973">
        <v>16</v>
      </c>
      <c r="AF973">
        <v>1</v>
      </c>
      <c r="AG973" t="s">
        <v>451</v>
      </c>
      <c r="AH973">
        <v>16.100000000000001</v>
      </c>
      <c r="AI973" t="s">
        <v>479</v>
      </c>
      <c r="AJ973">
        <v>0</v>
      </c>
      <c r="AK973">
        <v>742387</v>
      </c>
      <c r="AL973" t="s">
        <v>425</v>
      </c>
      <c r="AM973">
        <v>215071</v>
      </c>
      <c r="AN973">
        <v>5</v>
      </c>
      <c r="AO973">
        <v>180</v>
      </c>
      <c r="AP973" t="s">
        <v>437</v>
      </c>
      <c r="AQ973" s="2">
        <v>8469</v>
      </c>
    </row>
    <row r="974" spans="1:43" x14ac:dyDescent="0.25">
      <c r="A974" t="s">
        <v>2438</v>
      </c>
      <c r="B974" t="s">
        <v>28</v>
      </c>
      <c r="C974" t="s">
        <v>428</v>
      </c>
      <c r="D974" t="s">
        <v>332</v>
      </c>
      <c r="E974" t="s">
        <v>429</v>
      </c>
      <c r="F974" t="s">
        <v>485</v>
      </c>
      <c r="G974" t="s">
        <v>454</v>
      </c>
      <c r="H974" t="s">
        <v>431</v>
      </c>
      <c r="I974" t="s">
        <v>469</v>
      </c>
      <c r="J974" s="1">
        <v>45912</v>
      </c>
      <c r="K974" s="1">
        <v>45939</v>
      </c>
      <c r="L974">
        <v>27</v>
      </c>
      <c r="M974" s="2">
        <v>179080</v>
      </c>
      <c r="N974" s="2">
        <v>215325</v>
      </c>
      <c r="O974" s="2">
        <v>36245</v>
      </c>
      <c r="P974">
        <v>12</v>
      </c>
      <c r="Q974">
        <v>390.3</v>
      </c>
      <c r="R974">
        <v>74</v>
      </c>
      <c r="S974" t="s">
        <v>411</v>
      </c>
      <c r="T974" t="s">
        <v>394</v>
      </c>
      <c r="U974" t="s">
        <v>395</v>
      </c>
      <c r="V974">
        <v>0</v>
      </c>
      <c r="W974" t="s">
        <v>1443</v>
      </c>
      <c r="X974">
        <v>16</v>
      </c>
      <c r="Y974" t="s">
        <v>462</v>
      </c>
      <c r="Z974" t="s">
        <v>776</v>
      </c>
      <c r="AA974">
        <v>401</v>
      </c>
      <c r="AB974">
        <v>62</v>
      </c>
      <c r="AC974">
        <v>27</v>
      </c>
      <c r="AD974" t="s">
        <v>399</v>
      </c>
      <c r="AE974">
        <v>4</v>
      </c>
      <c r="AF974">
        <v>4</v>
      </c>
      <c r="AG974" t="s">
        <v>415</v>
      </c>
      <c r="AH974">
        <v>6.92</v>
      </c>
      <c r="AI974" t="s">
        <v>479</v>
      </c>
      <c r="AJ974">
        <v>0</v>
      </c>
      <c r="AK974">
        <v>939758</v>
      </c>
      <c r="AL974" t="s">
        <v>402</v>
      </c>
      <c r="AM974">
        <v>212178</v>
      </c>
      <c r="AN974">
        <v>0</v>
      </c>
      <c r="AO974">
        <v>30</v>
      </c>
      <c r="AP974" t="s">
        <v>437</v>
      </c>
      <c r="AQ974" s="2">
        <v>36245</v>
      </c>
    </row>
    <row r="975" spans="1:43" x14ac:dyDescent="0.25">
      <c r="A975" t="s">
        <v>2439</v>
      </c>
      <c r="B975" t="s">
        <v>162</v>
      </c>
      <c r="C975" t="s">
        <v>387</v>
      </c>
      <c r="D975" t="s">
        <v>326</v>
      </c>
      <c r="E975" t="s">
        <v>460</v>
      </c>
      <c r="F975" t="s">
        <v>419</v>
      </c>
      <c r="G975" t="s">
        <v>454</v>
      </c>
      <c r="H975" t="s">
        <v>431</v>
      </c>
      <c r="I975" t="s">
        <v>410</v>
      </c>
      <c r="J975" s="1">
        <v>45398</v>
      </c>
      <c r="K975" s="1">
        <v>45427</v>
      </c>
      <c r="L975">
        <v>29</v>
      </c>
      <c r="M975" s="2">
        <v>339710</v>
      </c>
      <c r="N975" s="2">
        <v>392784</v>
      </c>
      <c r="O975" s="2">
        <v>53074</v>
      </c>
      <c r="P975">
        <v>21</v>
      </c>
      <c r="Q975">
        <v>784</v>
      </c>
      <c r="R975">
        <v>9</v>
      </c>
      <c r="S975" t="s">
        <v>394</v>
      </c>
      <c r="T975" t="s">
        <v>503</v>
      </c>
      <c r="U975" t="s">
        <v>395</v>
      </c>
      <c r="V975">
        <v>85</v>
      </c>
      <c r="W975" t="s">
        <v>2171</v>
      </c>
      <c r="X975">
        <v>37</v>
      </c>
      <c r="Y975" t="s">
        <v>442</v>
      </c>
      <c r="Z975" t="s">
        <v>928</v>
      </c>
      <c r="AA975">
        <v>22</v>
      </c>
      <c r="AB975">
        <v>102</v>
      </c>
      <c r="AC975">
        <v>22</v>
      </c>
      <c r="AD975" t="s">
        <v>399</v>
      </c>
      <c r="AE975">
        <v>19</v>
      </c>
      <c r="AF975">
        <v>1</v>
      </c>
      <c r="AG975" t="s">
        <v>415</v>
      </c>
      <c r="AH975">
        <v>9.1300000000000008</v>
      </c>
      <c r="AI975" t="s">
        <v>436</v>
      </c>
      <c r="AJ975">
        <v>0</v>
      </c>
      <c r="AK975">
        <v>446528</v>
      </c>
      <c r="AL975" t="s">
        <v>425</v>
      </c>
      <c r="AM975">
        <v>357877</v>
      </c>
      <c r="AN975">
        <v>8</v>
      </c>
      <c r="AO975">
        <v>365</v>
      </c>
      <c r="AP975" t="s">
        <v>426</v>
      </c>
      <c r="AQ975" s="2">
        <v>53074</v>
      </c>
    </row>
    <row r="976" spans="1:43" x14ac:dyDescent="0.25">
      <c r="A976" t="s">
        <v>2440</v>
      </c>
      <c r="B976" t="s">
        <v>176</v>
      </c>
      <c r="C976" t="s">
        <v>387</v>
      </c>
      <c r="D976" t="s">
        <v>332</v>
      </c>
      <c r="E976" t="s">
        <v>496</v>
      </c>
      <c r="F976" t="s">
        <v>485</v>
      </c>
      <c r="G976" t="s">
        <v>408</v>
      </c>
      <c r="H976" t="s">
        <v>409</v>
      </c>
      <c r="I976" t="s">
        <v>492</v>
      </c>
      <c r="J976" s="1">
        <v>44791</v>
      </c>
      <c r="K976" s="1">
        <v>44846</v>
      </c>
      <c r="L976">
        <v>55</v>
      </c>
      <c r="M976" s="2">
        <v>408864</v>
      </c>
      <c r="N976" s="2">
        <v>511761</v>
      </c>
      <c r="O976" s="2">
        <v>102897</v>
      </c>
      <c r="P976">
        <v>21</v>
      </c>
      <c r="Q976">
        <v>641.9</v>
      </c>
      <c r="R976">
        <v>26</v>
      </c>
      <c r="S976" t="s">
        <v>394</v>
      </c>
      <c r="T976" t="s">
        <v>393</v>
      </c>
      <c r="U976" t="s">
        <v>412</v>
      </c>
      <c r="V976">
        <v>0</v>
      </c>
      <c r="W976" t="s">
        <v>930</v>
      </c>
      <c r="X976">
        <v>11</v>
      </c>
      <c r="Y976" t="s">
        <v>462</v>
      </c>
      <c r="Z976" t="s">
        <v>1527</v>
      </c>
      <c r="AA976">
        <v>155</v>
      </c>
      <c r="AB976">
        <v>105</v>
      </c>
      <c r="AC976">
        <v>67</v>
      </c>
      <c r="AD976" t="s">
        <v>399</v>
      </c>
      <c r="AE976">
        <v>12</v>
      </c>
      <c r="AF976">
        <v>6</v>
      </c>
      <c r="AG976" t="s">
        <v>400</v>
      </c>
      <c r="AH976">
        <v>1.89</v>
      </c>
      <c r="AI976" t="s">
        <v>401</v>
      </c>
      <c r="AJ976">
        <v>0</v>
      </c>
      <c r="AK976">
        <v>712245</v>
      </c>
      <c r="AL976" t="s">
        <v>402</v>
      </c>
      <c r="AM976">
        <v>453742</v>
      </c>
      <c r="AN976">
        <v>6</v>
      </c>
      <c r="AO976">
        <v>365</v>
      </c>
      <c r="AP976" t="s">
        <v>445</v>
      </c>
      <c r="AQ976" s="2">
        <v>102897</v>
      </c>
    </row>
    <row r="977" spans="1:43" x14ac:dyDescent="0.25">
      <c r="A977" t="s">
        <v>2441</v>
      </c>
      <c r="B977" t="s">
        <v>289</v>
      </c>
      <c r="C977" t="s">
        <v>387</v>
      </c>
      <c r="D977" t="s">
        <v>321</v>
      </c>
      <c r="E977" t="s">
        <v>429</v>
      </c>
      <c r="F977" t="s">
        <v>440</v>
      </c>
      <c r="G977" t="s">
        <v>390</v>
      </c>
      <c r="H977" t="s">
        <v>473</v>
      </c>
      <c r="I977" t="s">
        <v>410</v>
      </c>
      <c r="J977" s="1">
        <v>45006</v>
      </c>
      <c r="K977" s="1">
        <v>45040</v>
      </c>
      <c r="L977">
        <v>34</v>
      </c>
      <c r="M977" s="2">
        <v>444637</v>
      </c>
      <c r="N977" s="2">
        <v>440638</v>
      </c>
      <c r="O977" s="2">
        <v>-3999</v>
      </c>
      <c r="P977">
        <v>2</v>
      </c>
      <c r="Q977">
        <v>578.4</v>
      </c>
      <c r="R977">
        <v>54</v>
      </c>
      <c r="S977" t="s">
        <v>393</v>
      </c>
      <c r="T977" t="s">
        <v>394</v>
      </c>
      <c r="U977" t="s">
        <v>412</v>
      </c>
      <c r="V977">
        <v>58</v>
      </c>
      <c r="W977" t="s">
        <v>2442</v>
      </c>
      <c r="X977">
        <v>18</v>
      </c>
      <c r="Y977" t="s">
        <v>422</v>
      </c>
      <c r="Z977" t="s">
        <v>1814</v>
      </c>
      <c r="AA977">
        <v>421</v>
      </c>
      <c r="AB977">
        <v>22</v>
      </c>
      <c r="AC977">
        <v>39</v>
      </c>
      <c r="AD977" t="s">
        <v>457</v>
      </c>
      <c r="AE977">
        <v>2</v>
      </c>
      <c r="AF977">
        <v>1</v>
      </c>
      <c r="AG977" t="s">
        <v>451</v>
      </c>
      <c r="AH977">
        <v>15.61</v>
      </c>
      <c r="AI977" t="s">
        <v>458</v>
      </c>
      <c r="AJ977">
        <v>18991</v>
      </c>
      <c r="AK977">
        <v>517614</v>
      </c>
      <c r="AL977" t="s">
        <v>416</v>
      </c>
      <c r="AM977">
        <v>474606</v>
      </c>
      <c r="AN977">
        <v>1</v>
      </c>
      <c r="AO977">
        <v>180</v>
      </c>
      <c r="AP977" t="s">
        <v>403</v>
      </c>
      <c r="AQ977" s="2">
        <v>-3999</v>
      </c>
    </row>
    <row r="978" spans="1:43" x14ac:dyDescent="0.25">
      <c r="A978" t="s">
        <v>2443</v>
      </c>
      <c r="B978" t="s">
        <v>208</v>
      </c>
      <c r="C978" t="s">
        <v>481</v>
      </c>
      <c r="D978" t="s">
        <v>322</v>
      </c>
      <c r="E978" t="s">
        <v>460</v>
      </c>
      <c r="F978" t="s">
        <v>389</v>
      </c>
      <c r="G978" t="s">
        <v>430</v>
      </c>
      <c r="H978" t="s">
        <v>420</v>
      </c>
      <c r="I978" t="s">
        <v>469</v>
      </c>
      <c r="J978" s="1">
        <v>45172</v>
      </c>
      <c r="K978" s="1">
        <v>45232</v>
      </c>
      <c r="L978">
        <v>60</v>
      </c>
      <c r="M978" s="2">
        <v>8809</v>
      </c>
      <c r="N978" s="2">
        <v>76773</v>
      </c>
      <c r="O978" s="2">
        <v>67964</v>
      </c>
      <c r="P978">
        <v>9</v>
      </c>
      <c r="Q978">
        <v>298.89999999999998</v>
      </c>
      <c r="R978">
        <v>70</v>
      </c>
      <c r="S978" t="s">
        <v>411</v>
      </c>
      <c r="T978" t="s">
        <v>393</v>
      </c>
      <c r="U978" t="s">
        <v>395</v>
      </c>
      <c r="V978">
        <v>0</v>
      </c>
      <c r="W978" t="s">
        <v>2444</v>
      </c>
      <c r="X978">
        <v>2</v>
      </c>
      <c r="Y978" t="s">
        <v>397</v>
      </c>
      <c r="Z978" t="s">
        <v>1637</v>
      </c>
      <c r="AA978">
        <v>95</v>
      </c>
      <c r="AB978">
        <v>14</v>
      </c>
      <c r="AC978">
        <v>0</v>
      </c>
      <c r="AD978" t="s">
        <v>457</v>
      </c>
      <c r="AE978">
        <v>12</v>
      </c>
      <c r="AF978">
        <v>2</v>
      </c>
      <c r="AG978" t="s">
        <v>424</v>
      </c>
      <c r="AH978">
        <v>14.58</v>
      </c>
      <c r="AI978" t="s">
        <v>401</v>
      </c>
      <c r="AJ978">
        <v>84293</v>
      </c>
      <c r="AK978">
        <v>14367</v>
      </c>
      <c r="AL978" t="s">
        <v>425</v>
      </c>
      <c r="AM978">
        <v>51200</v>
      </c>
      <c r="AN978">
        <v>5</v>
      </c>
      <c r="AO978">
        <v>180</v>
      </c>
      <c r="AP978" t="s">
        <v>445</v>
      </c>
      <c r="AQ978" s="2">
        <v>67964</v>
      </c>
    </row>
    <row r="979" spans="1:43" x14ac:dyDescent="0.25">
      <c r="A979" t="s">
        <v>2445</v>
      </c>
      <c r="B979" t="s">
        <v>29</v>
      </c>
      <c r="C979" t="s">
        <v>468</v>
      </c>
      <c r="D979" t="s">
        <v>327</v>
      </c>
      <c r="E979" t="s">
        <v>429</v>
      </c>
      <c r="F979" t="s">
        <v>389</v>
      </c>
      <c r="G979" t="s">
        <v>454</v>
      </c>
      <c r="H979" t="s">
        <v>473</v>
      </c>
      <c r="I979" t="s">
        <v>392</v>
      </c>
      <c r="J979" s="1">
        <v>45323</v>
      </c>
      <c r="K979" s="1">
        <v>45338</v>
      </c>
      <c r="L979">
        <v>15</v>
      </c>
      <c r="M979" s="2">
        <v>208372</v>
      </c>
      <c r="N979" s="2">
        <v>220471</v>
      </c>
      <c r="O979" s="2">
        <v>12099</v>
      </c>
      <c r="P979">
        <v>21</v>
      </c>
      <c r="Q979">
        <v>95.5</v>
      </c>
      <c r="R979">
        <v>18</v>
      </c>
      <c r="S979" t="s">
        <v>394</v>
      </c>
      <c r="T979" t="s">
        <v>411</v>
      </c>
      <c r="U979" t="s">
        <v>412</v>
      </c>
      <c r="V979">
        <v>0</v>
      </c>
      <c r="W979" t="s">
        <v>2446</v>
      </c>
      <c r="X979">
        <v>35</v>
      </c>
      <c r="Y979" t="s">
        <v>442</v>
      </c>
      <c r="Z979" t="s">
        <v>1475</v>
      </c>
      <c r="AA979">
        <v>254</v>
      </c>
      <c r="AB979">
        <v>41</v>
      </c>
      <c r="AC979">
        <v>37</v>
      </c>
      <c r="AD979" t="s">
        <v>435</v>
      </c>
      <c r="AE979">
        <v>2</v>
      </c>
      <c r="AF979">
        <v>3</v>
      </c>
      <c r="AG979" t="s">
        <v>451</v>
      </c>
      <c r="AH979">
        <v>7.51</v>
      </c>
      <c r="AI979" t="s">
        <v>479</v>
      </c>
      <c r="AJ979">
        <v>0</v>
      </c>
      <c r="AK979">
        <v>41635</v>
      </c>
      <c r="AL979" t="s">
        <v>416</v>
      </c>
      <c r="AM979">
        <v>239887</v>
      </c>
      <c r="AN979">
        <v>4</v>
      </c>
      <c r="AO979">
        <v>30</v>
      </c>
      <c r="AP979" t="s">
        <v>445</v>
      </c>
      <c r="AQ979" s="2">
        <v>12099</v>
      </c>
    </row>
    <row r="980" spans="1:43" x14ac:dyDescent="0.25">
      <c r="A980" t="s">
        <v>2447</v>
      </c>
      <c r="B980" t="s">
        <v>100</v>
      </c>
      <c r="C980" t="s">
        <v>468</v>
      </c>
      <c r="D980" t="s">
        <v>319</v>
      </c>
      <c r="E980" t="s">
        <v>429</v>
      </c>
      <c r="F980" t="s">
        <v>419</v>
      </c>
      <c r="G980" t="s">
        <v>408</v>
      </c>
      <c r="H980" t="s">
        <v>447</v>
      </c>
      <c r="I980" t="s">
        <v>392</v>
      </c>
      <c r="J980" s="1">
        <v>44707</v>
      </c>
      <c r="K980" s="1">
        <v>44752</v>
      </c>
      <c r="L980">
        <v>45</v>
      </c>
      <c r="M980" s="2">
        <v>321013</v>
      </c>
      <c r="N980" s="2">
        <v>342833</v>
      </c>
      <c r="O980" s="2">
        <v>21820</v>
      </c>
      <c r="P980">
        <v>19</v>
      </c>
      <c r="Q980">
        <v>545.6</v>
      </c>
      <c r="R980">
        <v>24</v>
      </c>
      <c r="S980" t="s">
        <v>394</v>
      </c>
      <c r="T980" t="s">
        <v>503</v>
      </c>
      <c r="U980" t="s">
        <v>395</v>
      </c>
      <c r="V980">
        <v>94</v>
      </c>
      <c r="W980" t="s">
        <v>2448</v>
      </c>
      <c r="X980">
        <v>12</v>
      </c>
      <c r="Y980" t="s">
        <v>462</v>
      </c>
      <c r="Z980" t="s">
        <v>1850</v>
      </c>
      <c r="AA980">
        <v>484</v>
      </c>
      <c r="AB980">
        <v>63</v>
      </c>
      <c r="AC980">
        <v>25</v>
      </c>
      <c r="AD980" t="s">
        <v>435</v>
      </c>
      <c r="AE980">
        <v>9</v>
      </c>
      <c r="AF980">
        <v>1</v>
      </c>
      <c r="AG980" t="s">
        <v>424</v>
      </c>
      <c r="AH980">
        <v>7.37</v>
      </c>
      <c r="AI980" t="s">
        <v>479</v>
      </c>
      <c r="AJ980">
        <v>0</v>
      </c>
      <c r="AK980">
        <v>84326</v>
      </c>
      <c r="AL980" t="s">
        <v>416</v>
      </c>
      <c r="AM980">
        <v>304618</v>
      </c>
      <c r="AN980">
        <v>1</v>
      </c>
      <c r="AO980">
        <v>180</v>
      </c>
      <c r="AP980" t="s">
        <v>437</v>
      </c>
      <c r="AQ980" s="2">
        <v>21820</v>
      </c>
    </row>
    <row r="981" spans="1:43" x14ac:dyDescent="0.25">
      <c r="A981" t="s">
        <v>2449</v>
      </c>
      <c r="B981" t="s">
        <v>185</v>
      </c>
      <c r="C981" t="s">
        <v>439</v>
      </c>
      <c r="D981" t="s">
        <v>321</v>
      </c>
      <c r="E981" t="s">
        <v>460</v>
      </c>
      <c r="F981" t="s">
        <v>389</v>
      </c>
      <c r="G981" t="s">
        <v>430</v>
      </c>
      <c r="H981" t="s">
        <v>431</v>
      </c>
      <c r="I981" t="s">
        <v>432</v>
      </c>
      <c r="J981" s="1">
        <v>45440</v>
      </c>
      <c r="K981" s="1">
        <v>45456</v>
      </c>
      <c r="L981">
        <v>16</v>
      </c>
      <c r="M981" s="2">
        <v>159845</v>
      </c>
      <c r="N981" s="2">
        <v>184631</v>
      </c>
      <c r="O981" s="2">
        <v>24786</v>
      </c>
      <c r="P981">
        <v>21</v>
      </c>
      <c r="Q981">
        <v>231.9</v>
      </c>
      <c r="R981">
        <v>17</v>
      </c>
      <c r="S981" t="s">
        <v>394</v>
      </c>
      <c r="T981" t="s">
        <v>503</v>
      </c>
      <c r="U981" t="s">
        <v>395</v>
      </c>
      <c r="V981">
        <v>51</v>
      </c>
      <c r="W981" t="s">
        <v>2450</v>
      </c>
      <c r="X981">
        <v>10</v>
      </c>
      <c r="Y981" t="s">
        <v>397</v>
      </c>
      <c r="Z981" t="s">
        <v>2451</v>
      </c>
      <c r="AA981">
        <v>289</v>
      </c>
      <c r="AB981">
        <v>106</v>
      </c>
      <c r="AC981">
        <v>80</v>
      </c>
      <c r="AD981" t="s">
        <v>444</v>
      </c>
      <c r="AE981">
        <v>19</v>
      </c>
      <c r="AF981">
        <v>7</v>
      </c>
      <c r="AG981" t="s">
        <v>400</v>
      </c>
      <c r="AH981">
        <v>17.05</v>
      </c>
      <c r="AI981" t="s">
        <v>401</v>
      </c>
      <c r="AJ981">
        <v>0</v>
      </c>
      <c r="AK981">
        <v>676847</v>
      </c>
      <c r="AL981" t="s">
        <v>402</v>
      </c>
      <c r="AM981">
        <v>181835</v>
      </c>
      <c r="AN981">
        <v>5</v>
      </c>
      <c r="AO981">
        <v>30</v>
      </c>
      <c r="AP981" t="s">
        <v>403</v>
      </c>
      <c r="AQ981" s="2">
        <v>24786</v>
      </c>
    </row>
    <row r="982" spans="1:43" x14ac:dyDescent="0.25">
      <c r="A982" t="s">
        <v>2452</v>
      </c>
      <c r="B982" t="s">
        <v>23</v>
      </c>
      <c r="C982" t="s">
        <v>387</v>
      </c>
      <c r="D982" t="s">
        <v>342</v>
      </c>
      <c r="E982" t="s">
        <v>453</v>
      </c>
      <c r="F982" t="s">
        <v>419</v>
      </c>
      <c r="G982" t="s">
        <v>454</v>
      </c>
      <c r="H982" t="s">
        <v>473</v>
      </c>
      <c r="I982" t="s">
        <v>492</v>
      </c>
      <c r="J982" s="1">
        <v>45880</v>
      </c>
      <c r="K982" s="1">
        <v>45935</v>
      </c>
      <c r="L982">
        <v>55</v>
      </c>
      <c r="M982" s="2">
        <v>486669</v>
      </c>
      <c r="N982" s="2">
        <v>454842</v>
      </c>
      <c r="O982" s="2">
        <v>-31827</v>
      </c>
      <c r="P982">
        <v>2</v>
      </c>
      <c r="Q982">
        <v>690.4</v>
      </c>
      <c r="R982">
        <v>18</v>
      </c>
      <c r="S982" t="s">
        <v>394</v>
      </c>
      <c r="T982" t="s">
        <v>393</v>
      </c>
      <c r="U982" t="s">
        <v>412</v>
      </c>
      <c r="V982">
        <v>0</v>
      </c>
      <c r="W982" t="s">
        <v>1560</v>
      </c>
      <c r="X982">
        <v>23</v>
      </c>
      <c r="Y982" t="s">
        <v>462</v>
      </c>
      <c r="Z982" t="s">
        <v>2453</v>
      </c>
      <c r="AA982">
        <v>74</v>
      </c>
      <c r="AB982">
        <v>83</v>
      </c>
      <c r="AC982">
        <v>30</v>
      </c>
      <c r="AD982" t="s">
        <v>399</v>
      </c>
      <c r="AE982">
        <v>2</v>
      </c>
      <c r="AF982">
        <v>1</v>
      </c>
      <c r="AG982" t="s">
        <v>400</v>
      </c>
      <c r="AH982">
        <v>6.41</v>
      </c>
      <c r="AI982" t="s">
        <v>401</v>
      </c>
      <c r="AJ982">
        <v>0</v>
      </c>
      <c r="AK982">
        <v>333570</v>
      </c>
      <c r="AL982" t="s">
        <v>416</v>
      </c>
      <c r="AM982">
        <v>521863</v>
      </c>
      <c r="AN982">
        <v>3</v>
      </c>
      <c r="AO982">
        <v>90</v>
      </c>
      <c r="AP982" t="s">
        <v>417</v>
      </c>
      <c r="AQ982" s="2">
        <v>-31827</v>
      </c>
    </row>
    <row r="983" spans="1:43" x14ac:dyDescent="0.25">
      <c r="A983" t="s">
        <v>2454</v>
      </c>
      <c r="B983" t="s">
        <v>199</v>
      </c>
      <c r="C983" t="s">
        <v>481</v>
      </c>
      <c r="D983" t="s">
        <v>342</v>
      </c>
      <c r="E983" t="s">
        <v>460</v>
      </c>
      <c r="F983" t="s">
        <v>485</v>
      </c>
      <c r="G983" t="s">
        <v>454</v>
      </c>
      <c r="H983" t="s">
        <v>391</v>
      </c>
      <c r="I983" t="s">
        <v>392</v>
      </c>
      <c r="J983" s="1">
        <v>44785</v>
      </c>
      <c r="K983" s="1">
        <v>44827</v>
      </c>
      <c r="L983">
        <v>42</v>
      </c>
      <c r="M983" s="2">
        <v>331939</v>
      </c>
      <c r="N983" s="2">
        <v>367038</v>
      </c>
      <c r="O983" s="2">
        <v>35099</v>
      </c>
      <c r="P983">
        <v>12</v>
      </c>
      <c r="Q983">
        <v>846.5</v>
      </c>
      <c r="R983">
        <v>60</v>
      </c>
      <c r="S983" t="s">
        <v>393</v>
      </c>
      <c r="T983" t="s">
        <v>394</v>
      </c>
      <c r="U983" t="s">
        <v>412</v>
      </c>
      <c r="V983">
        <v>0</v>
      </c>
      <c r="W983" t="s">
        <v>2455</v>
      </c>
      <c r="X983">
        <v>40</v>
      </c>
      <c r="Y983" t="s">
        <v>397</v>
      </c>
      <c r="Z983" t="s">
        <v>2456</v>
      </c>
      <c r="AA983">
        <v>229</v>
      </c>
      <c r="AB983">
        <v>38</v>
      </c>
      <c r="AC983">
        <v>52</v>
      </c>
      <c r="AD983" t="s">
        <v>457</v>
      </c>
      <c r="AE983">
        <v>19</v>
      </c>
      <c r="AF983">
        <v>1</v>
      </c>
      <c r="AG983" t="s">
        <v>424</v>
      </c>
      <c r="AH983">
        <v>3.9</v>
      </c>
      <c r="AI983" t="s">
        <v>479</v>
      </c>
      <c r="AJ983">
        <v>27987</v>
      </c>
      <c r="AK983">
        <v>705995</v>
      </c>
      <c r="AL983" t="s">
        <v>402</v>
      </c>
      <c r="AM983">
        <v>376792</v>
      </c>
      <c r="AN983">
        <v>9</v>
      </c>
      <c r="AO983">
        <v>365</v>
      </c>
      <c r="AP983" t="s">
        <v>417</v>
      </c>
      <c r="AQ983" s="2">
        <v>35099</v>
      </c>
    </row>
    <row r="984" spans="1:43" x14ac:dyDescent="0.25">
      <c r="A984" t="s">
        <v>2457</v>
      </c>
      <c r="B984" t="s">
        <v>66</v>
      </c>
      <c r="C984" t="s">
        <v>468</v>
      </c>
      <c r="D984" t="s">
        <v>341</v>
      </c>
      <c r="E984" t="s">
        <v>406</v>
      </c>
      <c r="F984" t="s">
        <v>440</v>
      </c>
      <c r="G984" t="s">
        <v>454</v>
      </c>
      <c r="H984" t="s">
        <v>431</v>
      </c>
      <c r="I984" t="s">
        <v>410</v>
      </c>
      <c r="J984" s="1">
        <v>44640</v>
      </c>
      <c r="K984" s="1">
        <v>44682</v>
      </c>
      <c r="L984">
        <v>42</v>
      </c>
      <c r="M984" s="2">
        <v>311528</v>
      </c>
      <c r="N984" s="2">
        <v>423936</v>
      </c>
      <c r="O984" s="2">
        <v>112408</v>
      </c>
      <c r="P984">
        <v>0</v>
      </c>
      <c r="Q984">
        <v>137.1</v>
      </c>
      <c r="R984">
        <v>91</v>
      </c>
      <c r="S984" t="s">
        <v>411</v>
      </c>
      <c r="T984" t="s">
        <v>503</v>
      </c>
      <c r="U984" t="s">
        <v>395</v>
      </c>
      <c r="V984">
        <v>53</v>
      </c>
      <c r="W984" t="s">
        <v>1438</v>
      </c>
      <c r="X984">
        <v>45</v>
      </c>
      <c r="Y984" t="s">
        <v>397</v>
      </c>
      <c r="Z984" t="s">
        <v>2458</v>
      </c>
      <c r="AA984">
        <v>81</v>
      </c>
      <c r="AB984">
        <v>29</v>
      </c>
      <c r="AC984">
        <v>66</v>
      </c>
      <c r="AD984" t="s">
        <v>457</v>
      </c>
      <c r="AE984">
        <v>16</v>
      </c>
      <c r="AF984">
        <v>5</v>
      </c>
      <c r="AG984" t="s">
        <v>451</v>
      </c>
      <c r="AH984">
        <v>17.52</v>
      </c>
      <c r="AI984" t="s">
        <v>401</v>
      </c>
      <c r="AJ984">
        <v>31249</v>
      </c>
      <c r="AK984">
        <v>477325</v>
      </c>
      <c r="AL984" t="s">
        <v>402</v>
      </c>
      <c r="AM984">
        <v>343774</v>
      </c>
      <c r="AN984">
        <v>6</v>
      </c>
      <c r="AO984">
        <v>90</v>
      </c>
      <c r="AP984" t="s">
        <v>403</v>
      </c>
      <c r="AQ984" s="2">
        <v>112408</v>
      </c>
    </row>
    <row r="985" spans="1:43" x14ac:dyDescent="0.25">
      <c r="A985" t="s">
        <v>2459</v>
      </c>
      <c r="B985" t="s">
        <v>53</v>
      </c>
      <c r="C985" t="s">
        <v>428</v>
      </c>
      <c r="D985" t="s">
        <v>327</v>
      </c>
      <c r="E985" t="s">
        <v>453</v>
      </c>
      <c r="F985" t="s">
        <v>407</v>
      </c>
      <c r="G985" t="s">
        <v>454</v>
      </c>
      <c r="H985" t="s">
        <v>431</v>
      </c>
      <c r="I985" t="s">
        <v>410</v>
      </c>
      <c r="J985" s="1">
        <v>45918</v>
      </c>
      <c r="K985" s="1">
        <v>45962</v>
      </c>
      <c r="L985">
        <v>44</v>
      </c>
      <c r="M985" s="2">
        <v>268113</v>
      </c>
      <c r="N985" s="2">
        <v>247330</v>
      </c>
      <c r="O985" s="2">
        <v>-20783</v>
      </c>
      <c r="P985">
        <v>9</v>
      </c>
      <c r="Q985">
        <v>302.2</v>
      </c>
      <c r="R985">
        <v>27</v>
      </c>
      <c r="S985" t="s">
        <v>394</v>
      </c>
      <c r="T985" t="s">
        <v>393</v>
      </c>
      <c r="U985" t="s">
        <v>412</v>
      </c>
      <c r="V985">
        <v>0</v>
      </c>
      <c r="W985" t="s">
        <v>1402</v>
      </c>
      <c r="X985">
        <v>14</v>
      </c>
      <c r="Y985" t="s">
        <v>422</v>
      </c>
      <c r="Z985" t="s">
        <v>498</v>
      </c>
      <c r="AA985">
        <v>429</v>
      </c>
      <c r="AB985">
        <v>63</v>
      </c>
      <c r="AC985">
        <v>3</v>
      </c>
      <c r="AD985" t="s">
        <v>399</v>
      </c>
      <c r="AE985">
        <v>9</v>
      </c>
      <c r="AF985">
        <v>7</v>
      </c>
      <c r="AG985" t="s">
        <v>424</v>
      </c>
      <c r="AH985">
        <v>5.1100000000000003</v>
      </c>
      <c r="AI985" t="s">
        <v>401</v>
      </c>
      <c r="AJ985">
        <v>0</v>
      </c>
      <c r="AK985">
        <v>756556</v>
      </c>
      <c r="AL985" t="s">
        <v>402</v>
      </c>
      <c r="AM985">
        <v>275317</v>
      </c>
      <c r="AN985">
        <v>3</v>
      </c>
      <c r="AO985">
        <v>180</v>
      </c>
      <c r="AP985" t="s">
        <v>403</v>
      </c>
      <c r="AQ985" s="2">
        <v>-20783</v>
      </c>
    </row>
    <row r="986" spans="1:43" x14ac:dyDescent="0.25">
      <c r="A986" t="s">
        <v>2460</v>
      </c>
      <c r="B986" t="s">
        <v>105</v>
      </c>
      <c r="C986" t="s">
        <v>405</v>
      </c>
      <c r="D986" t="s">
        <v>319</v>
      </c>
      <c r="E986" t="s">
        <v>388</v>
      </c>
      <c r="F986" t="s">
        <v>440</v>
      </c>
      <c r="G986" t="s">
        <v>390</v>
      </c>
      <c r="H986" t="s">
        <v>391</v>
      </c>
      <c r="I986" t="s">
        <v>392</v>
      </c>
      <c r="J986" s="1">
        <v>44685</v>
      </c>
      <c r="K986" s="1">
        <v>44727</v>
      </c>
      <c r="L986">
        <v>42</v>
      </c>
      <c r="M986" s="2">
        <v>6717</v>
      </c>
      <c r="N986" s="2">
        <v>123647</v>
      </c>
      <c r="O986" s="2">
        <v>116930</v>
      </c>
      <c r="P986">
        <v>2</v>
      </c>
      <c r="Q986">
        <v>390.6</v>
      </c>
      <c r="R986">
        <v>69</v>
      </c>
      <c r="S986" t="s">
        <v>411</v>
      </c>
      <c r="T986" t="s">
        <v>393</v>
      </c>
      <c r="U986" t="s">
        <v>416</v>
      </c>
      <c r="V986">
        <v>81</v>
      </c>
      <c r="W986" t="s">
        <v>2292</v>
      </c>
      <c r="X986">
        <v>23</v>
      </c>
      <c r="Y986" t="s">
        <v>442</v>
      </c>
      <c r="Z986" t="s">
        <v>1914</v>
      </c>
      <c r="AA986">
        <v>71</v>
      </c>
      <c r="AB986">
        <v>114</v>
      </c>
      <c r="AC986">
        <v>33</v>
      </c>
      <c r="AD986" t="s">
        <v>399</v>
      </c>
      <c r="AE986">
        <v>0</v>
      </c>
      <c r="AF986">
        <v>6</v>
      </c>
      <c r="AG986" t="s">
        <v>451</v>
      </c>
      <c r="AH986">
        <v>8.1</v>
      </c>
      <c r="AI986" t="s">
        <v>479</v>
      </c>
      <c r="AJ986">
        <v>0</v>
      </c>
      <c r="AK986">
        <v>96007</v>
      </c>
      <c r="AL986" t="s">
        <v>416</v>
      </c>
      <c r="AM986">
        <v>23385</v>
      </c>
      <c r="AN986">
        <v>12</v>
      </c>
      <c r="AO986">
        <v>90</v>
      </c>
      <c r="AP986" t="s">
        <v>437</v>
      </c>
      <c r="AQ986" s="2">
        <v>116930</v>
      </c>
    </row>
    <row r="987" spans="1:43" x14ac:dyDescent="0.25">
      <c r="A987" t="s">
        <v>2461</v>
      </c>
      <c r="B987" t="s">
        <v>298</v>
      </c>
      <c r="C987" t="s">
        <v>439</v>
      </c>
      <c r="D987" t="s">
        <v>341</v>
      </c>
      <c r="E987" t="s">
        <v>388</v>
      </c>
      <c r="F987" t="s">
        <v>419</v>
      </c>
      <c r="G987" t="s">
        <v>408</v>
      </c>
      <c r="H987" t="s">
        <v>447</v>
      </c>
      <c r="I987" t="s">
        <v>410</v>
      </c>
      <c r="J987" s="1">
        <v>45761</v>
      </c>
      <c r="K987" s="1">
        <v>45789</v>
      </c>
      <c r="L987">
        <v>28</v>
      </c>
      <c r="M987" s="2">
        <v>75674</v>
      </c>
      <c r="N987" s="2">
        <v>176272</v>
      </c>
      <c r="O987" s="2">
        <v>100598</v>
      </c>
      <c r="P987">
        <v>0</v>
      </c>
      <c r="Q987">
        <v>819.6</v>
      </c>
      <c r="R987">
        <v>48</v>
      </c>
      <c r="S987" t="s">
        <v>393</v>
      </c>
      <c r="T987" t="s">
        <v>503</v>
      </c>
      <c r="U987" t="s">
        <v>395</v>
      </c>
      <c r="V987">
        <v>90</v>
      </c>
      <c r="W987" t="s">
        <v>2288</v>
      </c>
      <c r="X987">
        <v>38</v>
      </c>
      <c r="Y987" t="s">
        <v>397</v>
      </c>
      <c r="Z987" t="s">
        <v>790</v>
      </c>
      <c r="AA987">
        <v>197</v>
      </c>
      <c r="AB987">
        <v>55</v>
      </c>
      <c r="AC987">
        <v>49</v>
      </c>
      <c r="AD987" t="s">
        <v>457</v>
      </c>
      <c r="AE987">
        <v>0</v>
      </c>
      <c r="AF987">
        <v>8</v>
      </c>
      <c r="AG987" t="s">
        <v>451</v>
      </c>
      <c r="AH987">
        <v>10.82</v>
      </c>
      <c r="AI987" t="s">
        <v>479</v>
      </c>
      <c r="AJ987">
        <v>0</v>
      </c>
      <c r="AK987">
        <v>472912</v>
      </c>
      <c r="AL987" t="s">
        <v>402</v>
      </c>
      <c r="AM987">
        <v>85733</v>
      </c>
      <c r="AN987">
        <v>7</v>
      </c>
      <c r="AO987">
        <v>90</v>
      </c>
      <c r="AP987" t="s">
        <v>426</v>
      </c>
      <c r="AQ987" s="2">
        <v>100598</v>
      </c>
    </row>
    <row r="988" spans="1:43" x14ac:dyDescent="0.25">
      <c r="A988" t="s">
        <v>2462</v>
      </c>
      <c r="B988" t="s">
        <v>285</v>
      </c>
      <c r="C988" t="s">
        <v>405</v>
      </c>
      <c r="D988" t="s">
        <v>343</v>
      </c>
      <c r="E988" t="s">
        <v>429</v>
      </c>
      <c r="F988" t="s">
        <v>419</v>
      </c>
      <c r="G988" t="s">
        <v>408</v>
      </c>
      <c r="H988" t="s">
        <v>431</v>
      </c>
      <c r="I988" t="s">
        <v>492</v>
      </c>
      <c r="J988" s="1">
        <v>44764</v>
      </c>
      <c r="K988" s="1">
        <v>44801</v>
      </c>
      <c r="L988">
        <v>37</v>
      </c>
      <c r="M988" s="2">
        <v>91747</v>
      </c>
      <c r="N988" s="2">
        <v>195583</v>
      </c>
      <c r="O988" s="2">
        <v>103836</v>
      </c>
      <c r="P988">
        <v>2</v>
      </c>
      <c r="Q988">
        <v>668.1</v>
      </c>
      <c r="R988">
        <v>5</v>
      </c>
      <c r="S988" t="s">
        <v>394</v>
      </c>
      <c r="T988" t="s">
        <v>411</v>
      </c>
      <c r="U988" t="s">
        <v>395</v>
      </c>
      <c r="V988">
        <v>59</v>
      </c>
      <c r="W988" t="s">
        <v>2274</v>
      </c>
      <c r="X988">
        <v>31</v>
      </c>
      <c r="Y988" t="s">
        <v>462</v>
      </c>
      <c r="Z988" t="s">
        <v>2351</v>
      </c>
      <c r="AA988">
        <v>486</v>
      </c>
      <c r="AB988">
        <v>102</v>
      </c>
      <c r="AC988">
        <v>87</v>
      </c>
      <c r="AD988" t="s">
        <v>457</v>
      </c>
      <c r="AE988">
        <v>7</v>
      </c>
      <c r="AF988">
        <v>6</v>
      </c>
      <c r="AG988" t="s">
        <v>424</v>
      </c>
      <c r="AH988">
        <v>17.690000000000001</v>
      </c>
      <c r="AI988" t="s">
        <v>458</v>
      </c>
      <c r="AJ988">
        <v>0</v>
      </c>
      <c r="AK988">
        <v>855053</v>
      </c>
      <c r="AL988" t="s">
        <v>402</v>
      </c>
      <c r="AM988">
        <v>85626</v>
      </c>
      <c r="AN988">
        <v>1</v>
      </c>
      <c r="AO988">
        <v>30</v>
      </c>
      <c r="AP988" t="s">
        <v>417</v>
      </c>
      <c r="AQ988" s="2">
        <v>103836</v>
      </c>
    </row>
    <row r="989" spans="1:43" x14ac:dyDescent="0.25">
      <c r="A989" t="s">
        <v>2463</v>
      </c>
      <c r="B989" t="s">
        <v>51</v>
      </c>
      <c r="C989" t="s">
        <v>387</v>
      </c>
      <c r="D989" t="s">
        <v>337</v>
      </c>
      <c r="E989" t="s">
        <v>496</v>
      </c>
      <c r="F989" t="s">
        <v>440</v>
      </c>
      <c r="G989" t="s">
        <v>454</v>
      </c>
      <c r="H989" t="s">
        <v>409</v>
      </c>
      <c r="I989" t="s">
        <v>492</v>
      </c>
      <c r="J989" s="1">
        <v>44894</v>
      </c>
      <c r="K989" s="1">
        <v>44941</v>
      </c>
      <c r="L989">
        <v>47</v>
      </c>
      <c r="M989" s="2">
        <v>31872</v>
      </c>
      <c r="N989" s="2">
        <v>136257</v>
      </c>
      <c r="O989" s="2">
        <v>104385</v>
      </c>
      <c r="P989">
        <v>2</v>
      </c>
      <c r="Q989">
        <v>829.5</v>
      </c>
      <c r="R989">
        <v>86</v>
      </c>
      <c r="S989" t="s">
        <v>411</v>
      </c>
      <c r="T989" t="s">
        <v>503</v>
      </c>
      <c r="U989" t="s">
        <v>416</v>
      </c>
      <c r="V989">
        <v>0</v>
      </c>
      <c r="W989" t="s">
        <v>1985</v>
      </c>
      <c r="X989">
        <v>22</v>
      </c>
      <c r="Y989" t="s">
        <v>397</v>
      </c>
      <c r="Z989" t="s">
        <v>1850</v>
      </c>
      <c r="AA989">
        <v>345</v>
      </c>
      <c r="AB989">
        <v>52</v>
      </c>
      <c r="AC989">
        <v>24</v>
      </c>
      <c r="AD989" t="s">
        <v>457</v>
      </c>
      <c r="AE989">
        <v>7</v>
      </c>
      <c r="AF989">
        <v>3</v>
      </c>
      <c r="AG989" t="s">
        <v>400</v>
      </c>
      <c r="AH989">
        <v>2.59</v>
      </c>
      <c r="AI989" t="s">
        <v>436</v>
      </c>
      <c r="AJ989">
        <v>0</v>
      </c>
      <c r="AK989">
        <v>333284</v>
      </c>
      <c r="AL989" t="s">
        <v>402</v>
      </c>
      <c r="AM989">
        <v>62564</v>
      </c>
      <c r="AN989">
        <v>3</v>
      </c>
      <c r="AO989">
        <v>365</v>
      </c>
      <c r="AP989" t="s">
        <v>417</v>
      </c>
      <c r="AQ989" s="2">
        <v>104385</v>
      </c>
    </row>
    <row r="990" spans="1:43" x14ac:dyDescent="0.25">
      <c r="A990" t="s">
        <v>2464</v>
      </c>
      <c r="B990" t="s">
        <v>273</v>
      </c>
      <c r="C990" t="s">
        <v>428</v>
      </c>
      <c r="D990" t="s">
        <v>321</v>
      </c>
      <c r="E990" t="s">
        <v>460</v>
      </c>
      <c r="F990" t="s">
        <v>419</v>
      </c>
      <c r="G990" t="s">
        <v>408</v>
      </c>
      <c r="H990" t="s">
        <v>447</v>
      </c>
      <c r="I990" t="s">
        <v>432</v>
      </c>
      <c r="J990" s="1">
        <v>45403</v>
      </c>
      <c r="K990" s="1">
        <v>45426</v>
      </c>
      <c r="L990">
        <v>23</v>
      </c>
      <c r="M990" s="2">
        <v>128904</v>
      </c>
      <c r="N990" s="2">
        <v>124306</v>
      </c>
      <c r="O990" s="2">
        <v>-4598</v>
      </c>
      <c r="P990">
        <v>16</v>
      </c>
      <c r="Q990">
        <v>280.5</v>
      </c>
      <c r="R990">
        <v>18</v>
      </c>
      <c r="S990" t="s">
        <v>394</v>
      </c>
      <c r="T990" t="s">
        <v>393</v>
      </c>
      <c r="U990" t="s">
        <v>395</v>
      </c>
      <c r="V990">
        <v>0</v>
      </c>
      <c r="W990" t="s">
        <v>2465</v>
      </c>
      <c r="X990">
        <v>14</v>
      </c>
      <c r="Y990" t="s">
        <v>422</v>
      </c>
      <c r="Z990" t="s">
        <v>2108</v>
      </c>
      <c r="AA990">
        <v>321</v>
      </c>
      <c r="AB990">
        <v>102</v>
      </c>
      <c r="AC990">
        <v>22</v>
      </c>
      <c r="AD990" t="s">
        <v>399</v>
      </c>
      <c r="AE990">
        <v>16</v>
      </c>
      <c r="AF990">
        <v>2</v>
      </c>
      <c r="AG990" t="s">
        <v>451</v>
      </c>
      <c r="AH990">
        <v>14.19</v>
      </c>
      <c r="AI990" t="s">
        <v>458</v>
      </c>
      <c r="AJ990">
        <v>0</v>
      </c>
      <c r="AK990">
        <v>184863</v>
      </c>
      <c r="AL990" t="s">
        <v>416</v>
      </c>
      <c r="AM990">
        <v>170156</v>
      </c>
      <c r="AN990">
        <v>9</v>
      </c>
      <c r="AO990">
        <v>365</v>
      </c>
      <c r="AP990" t="s">
        <v>437</v>
      </c>
      <c r="AQ990" s="2">
        <v>-4598</v>
      </c>
    </row>
    <row r="991" spans="1:43" x14ac:dyDescent="0.25">
      <c r="A991" t="s">
        <v>2466</v>
      </c>
      <c r="B991" t="s">
        <v>273</v>
      </c>
      <c r="C991" t="s">
        <v>405</v>
      </c>
      <c r="D991" t="s">
        <v>328</v>
      </c>
      <c r="E991" t="s">
        <v>388</v>
      </c>
      <c r="F991" t="s">
        <v>389</v>
      </c>
      <c r="G991" t="s">
        <v>430</v>
      </c>
      <c r="H991" t="s">
        <v>447</v>
      </c>
      <c r="I991" t="s">
        <v>469</v>
      </c>
      <c r="J991" s="1">
        <v>45814</v>
      </c>
      <c r="K991" s="1">
        <v>45860</v>
      </c>
      <c r="L991">
        <v>46</v>
      </c>
      <c r="M991" s="2">
        <v>234735</v>
      </c>
      <c r="N991" s="2">
        <v>245358</v>
      </c>
      <c r="O991" s="2">
        <v>10623</v>
      </c>
      <c r="P991">
        <v>0</v>
      </c>
      <c r="Q991">
        <v>450.2</v>
      </c>
      <c r="R991">
        <v>95</v>
      </c>
      <c r="S991" t="s">
        <v>411</v>
      </c>
      <c r="T991" t="s">
        <v>394</v>
      </c>
      <c r="U991" t="s">
        <v>416</v>
      </c>
      <c r="V991">
        <v>88</v>
      </c>
      <c r="W991" t="s">
        <v>2467</v>
      </c>
      <c r="X991">
        <v>40</v>
      </c>
      <c r="Y991" t="s">
        <v>422</v>
      </c>
      <c r="Z991" t="s">
        <v>520</v>
      </c>
      <c r="AA991">
        <v>204</v>
      </c>
      <c r="AB991">
        <v>19</v>
      </c>
      <c r="AC991">
        <v>51</v>
      </c>
      <c r="AD991" t="s">
        <v>399</v>
      </c>
      <c r="AE991">
        <v>2</v>
      </c>
      <c r="AF991">
        <v>6</v>
      </c>
      <c r="AG991" t="s">
        <v>400</v>
      </c>
      <c r="AH991">
        <v>5</v>
      </c>
      <c r="AI991" t="s">
        <v>479</v>
      </c>
      <c r="AJ991">
        <v>0</v>
      </c>
      <c r="AK991">
        <v>901812</v>
      </c>
      <c r="AL991" t="s">
        <v>416</v>
      </c>
      <c r="AM991">
        <v>262857</v>
      </c>
      <c r="AN991">
        <v>1</v>
      </c>
      <c r="AO991">
        <v>90</v>
      </c>
      <c r="AP991" t="s">
        <v>445</v>
      </c>
      <c r="AQ991" s="2">
        <v>10623</v>
      </c>
    </row>
    <row r="992" spans="1:43" x14ac:dyDescent="0.25">
      <c r="A992" t="s">
        <v>2468</v>
      </c>
      <c r="B992" t="s">
        <v>58</v>
      </c>
      <c r="C992" t="s">
        <v>481</v>
      </c>
      <c r="D992" t="s">
        <v>333</v>
      </c>
      <c r="E992" t="s">
        <v>429</v>
      </c>
      <c r="F992" t="s">
        <v>419</v>
      </c>
      <c r="G992" t="s">
        <v>390</v>
      </c>
      <c r="H992" t="s">
        <v>391</v>
      </c>
      <c r="I992" t="s">
        <v>410</v>
      </c>
      <c r="J992" s="1">
        <v>45561</v>
      </c>
      <c r="K992" s="1">
        <v>45602</v>
      </c>
      <c r="L992">
        <v>41</v>
      </c>
      <c r="M992" s="2">
        <v>421970</v>
      </c>
      <c r="N992" s="2">
        <v>486173</v>
      </c>
      <c r="O992" s="2">
        <v>64203</v>
      </c>
      <c r="P992">
        <v>12</v>
      </c>
      <c r="Q992">
        <v>836.9</v>
      </c>
      <c r="R992">
        <v>27</v>
      </c>
      <c r="S992" t="s">
        <v>394</v>
      </c>
      <c r="T992" t="s">
        <v>411</v>
      </c>
      <c r="U992" t="s">
        <v>416</v>
      </c>
      <c r="V992">
        <v>62</v>
      </c>
      <c r="W992" t="s">
        <v>1980</v>
      </c>
      <c r="X992">
        <v>30</v>
      </c>
      <c r="Y992" t="s">
        <v>442</v>
      </c>
      <c r="Z992" t="s">
        <v>2168</v>
      </c>
      <c r="AA992">
        <v>488</v>
      </c>
      <c r="AB992">
        <v>53</v>
      </c>
      <c r="AC992">
        <v>29</v>
      </c>
      <c r="AD992" t="s">
        <v>435</v>
      </c>
      <c r="AE992">
        <v>9</v>
      </c>
      <c r="AF992">
        <v>5</v>
      </c>
      <c r="AG992" t="s">
        <v>424</v>
      </c>
      <c r="AH992">
        <v>1.1100000000000001</v>
      </c>
      <c r="AI992" t="s">
        <v>479</v>
      </c>
      <c r="AJ992">
        <v>0</v>
      </c>
      <c r="AK992">
        <v>86243</v>
      </c>
      <c r="AL992" t="s">
        <v>402</v>
      </c>
      <c r="AM992">
        <v>405489</v>
      </c>
      <c r="AN992">
        <v>6</v>
      </c>
      <c r="AO992">
        <v>180</v>
      </c>
      <c r="AP992" t="s">
        <v>417</v>
      </c>
      <c r="AQ992" s="2">
        <v>64203</v>
      </c>
    </row>
    <row r="993" spans="1:43" x14ac:dyDescent="0.25">
      <c r="A993" t="s">
        <v>2469</v>
      </c>
      <c r="B993" t="s">
        <v>181</v>
      </c>
      <c r="C993" t="s">
        <v>481</v>
      </c>
      <c r="D993" t="s">
        <v>339</v>
      </c>
      <c r="E993" t="s">
        <v>388</v>
      </c>
      <c r="F993" t="s">
        <v>419</v>
      </c>
      <c r="G993" t="s">
        <v>430</v>
      </c>
      <c r="H993" t="s">
        <v>420</v>
      </c>
      <c r="I993" t="s">
        <v>432</v>
      </c>
      <c r="J993" s="1">
        <v>44930</v>
      </c>
      <c r="K993" s="1">
        <v>44959</v>
      </c>
      <c r="L993">
        <v>29</v>
      </c>
      <c r="M993" s="2">
        <v>55220</v>
      </c>
      <c r="N993" s="2">
        <v>78618</v>
      </c>
      <c r="O993" s="2">
        <v>23398</v>
      </c>
      <c r="P993">
        <v>16</v>
      </c>
      <c r="Q993">
        <v>354.3</v>
      </c>
      <c r="R993">
        <v>80</v>
      </c>
      <c r="S993" t="s">
        <v>411</v>
      </c>
      <c r="T993" t="s">
        <v>393</v>
      </c>
      <c r="U993" t="s">
        <v>412</v>
      </c>
      <c r="V993">
        <v>97</v>
      </c>
      <c r="W993" t="s">
        <v>2470</v>
      </c>
      <c r="X993">
        <v>20</v>
      </c>
      <c r="Y993" t="s">
        <v>442</v>
      </c>
      <c r="Z993" t="s">
        <v>1952</v>
      </c>
      <c r="AA993">
        <v>50</v>
      </c>
      <c r="AB993">
        <v>99</v>
      </c>
      <c r="AC993">
        <v>22</v>
      </c>
      <c r="AD993" t="s">
        <v>435</v>
      </c>
      <c r="AE993">
        <v>21</v>
      </c>
      <c r="AF993">
        <v>2</v>
      </c>
      <c r="AG993" t="s">
        <v>451</v>
      </c>
      <c r="AH993">
        <v>6.44</v>
      </c>
      <c r="AI993" t="s">
        <v>479</v>
      </c>
      <c r="AJ993">
        <v>0</v>
      </c>
      <c r="AK993">
        <v>140524</v>
      </c>
      <c r="AL993" t="s">
        <v>416</v>
      </c>
      <c r="AM993">
        <v>95291</v>
      </c>
      <c r="AN993">
        <v>8</v>
      </c>
      <c r="AO993">
        <v>90</v>
      </c>
      <c r="AP993" t="s">
        <v>417</v>
      </c>
      <c r="AQ993" s="2">
        <v>23398</v>
      </c>
    </row>
    <row r="994" spans="1:43" x14ac:dyDescent="0.25">
      <c r="A994" t="s">
        <v>2471</v>
      </c>
      <c r="B994" t="s">
        <v>223</v>
      </c>
      <c r="C994" t="s">
        <v>428</v>
      </c>
      <c r="D994" t="s">
        <v>330</v>
      </c>
      <c r="E994" t="s">
        <v>496</v>
      </c>
      <c r="F994" t="s">
        <v>389</v>
      </c>
      <c r="G994" t="s">
        <v>454</v>
      </c>
      <c r="H994" t="s">
        <v>447</v>
      </c>
      <c r="I994" t="s">
        <v>492</v>
      </c>
      <c r="J994" s="1">
        <v>45078</v>
      </c>
      <c r="K994" s="1">
        <v>45108</v>
      </c>
      <c r="L994">
        <v>30</v>
      </c>
      <c r="M994" s="2">
        <v>185607</v>
      </c>
      <c r="N994" s="2">
        <v>231341</v>
      </c>
      <c r="O994" s="2">
        <v>45734</v>
      </c>
      <c r="P994">
        <v>14</v>
      </c>
      <c r="Q994">
        <v>724.8</v>
      </c>
      <c r="R994">
        <v>1</v>
      </c>
      <c r="S994" t="s">
        <v>394</v>
      </c>
      <c r="T994" t="s">
        <v>394</v>
      </c>
      <c r="U994" t="s">
        <v>395</v>
      </c>
      <c r="V994">
        <v>0</v>
      </c>
      <c r="W994" t="s">
        <v>2472</v>
      </c>
      <c r="X994">
        <v>18</v>
      </c>
      <c r="Y994" t="s">
        <v>422</v>
      </c>
      <c r="Z994" t="s">
        <v>1463</v>
      </c>
      <c r="AA994">
        <v>152</v>
      </c>
      <c r="AB994">
        <v>29</v>
      </c>
      <c r="AC994">
        <v>61</v>
      </c>
      <c r="AD994" t="s">
        <v>435</v>
      </c>
      <c r="AE994">
        <v>7</v>
      </c>
      <c r="AF994">
        <v>6</v>
      </c>
      <c r="AG994" t="s">
        <v>424</v>
      </c>
      <c r="AH994">
        <v>15.04</v>
      </c>
      <c r="AI994" t="s">
        <v>458</v>
      </c>
      <c r="AJ994">
        <v>0</v>
      </c>
      <c r="AK994">
        <v>137812</v>
      </c>
      <c r="AL994" t="s">
        <v>416</v>
      </c>
      <c r="AM994">
        <v>222061</v>
      </c>
      <c r="AN994">
        <v>9</v>
      </c>
      <c r="AO994">
        <v>180</v>
      </c>
      <c r="AP994" t="s">
        <v>426</v>
      </c>
      <c r="AQ994" s="2">
        <v>45734</v>
      </c>
    </row>
    <row r="995" spans="1:43" x14ac:dyDescent="0.25">
      <c r="A995" t="s">
        <v>2473</v>
      </c>
      <c r="B995" t="s">
        <v>157</v>
      </c>
      <c r="C995" t="s">
        <v>405</v>
      </c>
      <c r="D995" t="s">
        <v>334</v>
      </c>
      <c r="E995" t="s">
        <v>453</v>
      </c>
      <c r="F995" t="s">
        <v>389</v>
      </c>
      <c r="G995" t="s">
        <v>390</v>
      </c>
      <c r="H995" t="s">
        <v>391</v>
      </c>
      <c r="I995" t="s">
        <v>392</v>
      </c>
      <c r="J995" s="1">
        <v>44975</v>
      </c>
      <c r="K995" s="1">
        <v>44992</v>
      </c>
      <c r="L995">
        <v>17</v>
      </c>
      <c r="M995" s="2">
        <v>71965</v>
      </c>
      <c r="N995" s="2">
        <v>95246</v>
      </c>
      <c r="O995" s="2">
        <v>23281</v>
      </c>
      <c r="P995">
        <v>12</v>
      </c>
      <c r="Q995">
        <v>840.8</v>
      </c>
      <c r="R995">
        <v>64</v>
      </c>
      <c r="S995" t="s">
        <v>411</v>
      </c>
      <c r="T995" t="s">
        <v>411</v>
      </c>
      <c r="U995" t="s">
        <v>395</v>
      </c>
      <c r="V995">
        <v>90</v>
      </c>
      <c r="W995" t="s">
        <v>2474</v>
      </c>
      <c r="X995">
        <v>22</v>
      </c>
      <c r="Y995" t="s">
        <v>397</v>
      </c>
      <c r="Z995" t="s">
        <v>535</v>
      </c>
      <c r="AA995">
        <v>137</v>
      </c>
      <c r="AB995">
        <v>59</v>
      </c>
      <c r="AC995">
        <v>2</v>
      </c>
      <c r="AD995" t="s">
        <v>444</v>
      </c>
      <c r="AE995">
        <v>12</v>
      </c>
      <c r="AF995">
        <v>7</v>
      </c>
      <c r="AG995" t="s">
        <v>451</v>
      </c>
      <c r="AH995">
        <v>12.24</v>
      </c>
      <c r="AI995" t="s">
        <v>479</v>
      </c>
      <c r="AJ995">
        <v>0</v>
      </c>
      <c r="AK995">
        <v>283828</v>
      </c>
      <c r="AL995" t="s">
        <v>416</v>
      </c>
      <c r="AM995">
        <v>112059</v>
      </c>
      <c r="AN995">
        <v>12</v>
      </c>
      <c r="AO995">
        <v>30</v>
      </c>
      <c r="AP995" t="s">
        <v>417</v>
      </c>
      <c r="AQ995" s="2">
        <v>23281</v>
      </c>
    </row>
    <row r="996" spans="1:43" x14ac:dyDescent="0.25">
      <c r="A996" t="s">
        <v>2475</v>
      </c>
      <c r="B996" t="s">
        <v>156</v>
      </c>
      <c r="C996" t="s">
        <v>387</v>
      </c>
      <c r="D996" t="s">
        <v>338</v>
      </c>
      <c r="E996" t="s">
        <v>496</v>
      </c>
      <c r="F996" t="s">
        <v>389</v>
      </c>
      <c r="G996" t="s">
        <v>454</v>
      </c>
      <c r="H996" t="s">
        <v>447</v>
      </c>
      <c r="I996" t="s">
        <v>469</v>
      </c>
      <c r="J996" s="1">
        <v>45939</v>
      </c>
      <c r="K996" s="1">
        <v>45983</v>
      </c>
      <c r="L996">
        <v>44</v>
      </c>
      <c r="M996" s="2">
        <v>413276</v>
      </c>
      <c r="N996" s="2">
        <v>510282</v>
      </c>
      <c r="O996" s="2">
        <v>97006</v>
      </c>
      <c r="P996">
        <v>14</v>
      </c>
      <c r="Q996">
        <v>507.6</v>
      </c>
      <c r="R996">
        <v>43</v>
      </c>
      <c r="S996" t="s">
        <v>393</v>
      </c>
      <c r="T996" t="s">
        <v>503</v>
      </c>
      <c r="U996" t="s">
        <v>395</v>
      </c>
      <c r="V996">
        <v>40</v>
      </c>
      <c r="W996" t="s">
        <v>831</v>
      </c>
      <c r="X996">
        <v>28</v>
      </c>
      <c r="Y996" t="s">
        <v>462</v>
      </c>
      <c r="Z996" t="s">
        <v>683</v>
      </c>
      <c r="AA996">
        <v>192</v>
      </c>
      <c r="AB996">
        <v>109</v>
      </c>
      <c r="AC996">
        <v>50</v>
      </c>
      <c r="AD996" t="s">
        <v>457</v>
      </c>
      <c r="AE996">
        <v>2</v>
      </c>
      <c r="AF996">
        <v>6</v>
      </c>
      <c r="AG996" t="s">
        <v>424</v>
      </c>
      <c r="AH996">
        <v>10.53</v>
      </c>
      <c r="AI996" t="s">
        <v>458</v>
      </c>
      <c r="AJ996">
        <v>0</v>
      </c>
      <c r="AK996">
        <v>819878</v>
      </c>
      <c r="AL996" t="s">
        <v>416</v>
      </c>
      <c r="AM996">
        <v>429516</v>
      </c>
      <c r="AN996">
        <v>1</v>
      </c>
      <c r="AO996">
        <v>365</v>
      </c>
      <c r="AP996" t="s">
        <v>445</v>
      </c>
      <c r="AQ996" s="2">
        <v>97006</v>
      </c>
    </row>
    <row r="997" spans="1:43" x14ac:dyDescent="0.25">
      <c r="A997" t="s">
        <v>2476</v>
      </c>
      <c r="B997" t="s">
        <v>47</v>
      </c>
      <c r="C997" t="s">
        <v>428</v>
      </c>
      <c r="D997" t="s">
        <v>335</v>
      </c>
      <c r="E997" t="s">
        <v>388</v>
      </c>
      <c r="F997" t="s">
        <v>419</v>
      </c>
      <c r="G997" t="s">
        <v>390</v>
      </c>
      <c r="H997" t="s">
        <v>409</v>
      </c>
      <c r="I997" t="s">
        <v>469</v>
      </c>
      <c r="J997" s="1">
        <v>45285</v>
      </c>
      <c r="K997" s="1">
        <v>45299</v>
      </c>
      <c r="L997">
        <v>14</v>
      </c>
      <c r="M997" s="2">
        <v>433639</v>
      </c>
      <c r="N997" s="2">
        <v>451004</v>
      </c>
      <c r="O997" s="2">
        <v>17365</v>
      </c>
      <c r="P997">
        <v>21</v>
      </c>
      <c r="Q997">
        <v>615.70000000000005</v>
      </c>
      <c r="R997">
        <v>41</v>
      </c>
      <c r="S997" t="s">
        <v>393</v>
      </c>
      <c r="T997" t="s">
        <v>394</v>
      </c>
      <c r="U997" t="s">
        <v>395</v>
      </c>
      <c r="V997">
        <v>0</v>
      </c>
      <c r="W997" t="s">
        <v>2018</v>
      </c>
      <c r="X997">
        <v>20</v>
      </c>
      <c r="Y997" t="s">
        <v>397</v>
      </c>
      <c r="Z997" t="s">
        <v>1855</v>
      </c>
      <c r="AA997">
        <v>28</v>
      </c>
      <c r="AB997">
        <v>25</v>
      </c>
      <c r="AC997">
        <v>76</v>
      </c>
      <c r="AD997" t="s">
        <v>435</v>
      </c>
      <c r="AE997">
        <v>4</v>
      </c>
      <c r="AF997">
        <v>5</v>
      </c>
      <c r="AG997" t="s">
        <v>451</v>
      </c>
      <c r="AH997">
        <v>16.579999999999998</v>
      </c>
      <c r="AI997" t="s">
        <v>436</v>
      </c>
      <c r="AJ997">
        <v>0</v>
      </c>
      <c r="AK997">
        <v>326049</v>
      </c>
      <c r="AL997" t="s">
        <v>425</v>
      </c>
      <c r="AM997">
        <v>418276</v>
      </c>
      <c r="AN997">
        <v>9</v>
      </c>
      <c r="AO997">
        <v>365</v>
      </c>
      <c r="AP997" t="s">
        <v>445</v>
      </c>
      <c r="AQ997" s="2">
        <v>17365</v>
      </c>
    </row>
    <row r="998" spans="1:43" x14ac:dyDescent="0.25">
      <c r="A998" t="s">
        <v>2477</v>
      </c>
      <c r="B998" t="s">
        <v>237</v>
      </c>
      <c r="C998" t="s">
        <v>481</v>
      </c>
      <c r="D998" t="s">
        <v>317</v>
      </c>
      <c r="E998" t="s">
        <v>406</v>
      </c>
      <c r="F998" t="s">
        <v>389</v>
      </c>
      <c r="G998" t="s">
        <v>390</v>
      </c>
      <c r="H998" t="s">
        <v>473</v>
      </c>
      <c r="I998" t="s">
        <v>410</v>
      </c>
      <c r="J998" s="1">
        <v>44585</v>
      </c>
      <c r="K998" s="1">
        <v>44584</v>
      </c>
      <c r="L998">
        <v>-1</v>
      </c>
      <c r="M998" s="2">
        <v>264234</v>
      </c>
      <c r="N998" s="2">
        <v>362701</v>
      </c>
      <c r="O998" s="2">
        <v>98467</v>
      </c>
      <c r="P998">
        <v>16</v>
      </c>
      <c r="Q998">
        <v>781.2</v>
      </c>
      <c r="R998">
        <v>32</v>
      </c>
      <c r="S998" t="s">
        <v>393</v>
      </c>
      <c r="T998" t="s">
        <v>503</v>
      </c>
      <c r="U998" t="s">
        <v>395</v>
      </c>
      <c r="V998">
        <v>87</v>
      </c>
      <c r="W998" t="s">
        <v>1633</v>
      </c>
      <c r="X998">
        <v>18</v>
      </c>
      <c r="Y998" t="s">
        <v>442</v>
      </c>
      <c r="Z998" t="s">
        <v>1331</v>
      </c>
      <c r="AA998">
        <v>89</v>
      </c>
      <c r="AB998">
        <v>41</v>
      </c>
      <c r="AC998">
        <v>53</v>
      </c>
      <c r="AD998" t="s">
        <v>457</v>
      </c>
      <c r="AE998">
        <v>14</v>
      </c>
      <c r="AF998">
        <v>6</v>
      </c>
      <c r="AG998" t="s">
        <v>415</v>
      </c>
      <c r="AH998">
        <v>1.1100000000000001</v>
      </c>
      <c r="AI998" t="s">
        <v>458</v>
      </c>
      <c r="AJ998">
        <v>0</v>
      </c>
      <c r="AK998">
        <v>700065</v>
      </c>
      <c r="AL998" t="s">
        <v>425</v>
      </c>
      <c r="AM998">
        <v>312135</v>
      </c>
      <c r="AN998">
        <v>4</v>
      </c>
      <c r="AO998">
        <v>30</v>
      </c>
      <c r="AP998" t="s">
        <v>417</v>
      </c>
      <c r="AQ998" s="2">
        <v>98467</v>
      </c>
    </row>
    <row r="999" spans="1:43" x14ac:dyDescent="0.25">
      <c r="A999" t="s">
        <v>2478</v>
      </c>
      <c r="B999" t="s">
        <v>164</v>
      </c>
      <c r="C999" t="s">
        <v>481</v>
      </c>
      <c r="D999" t="s">
        <v>342</v>
      </c>
      <c r="E999" t="s">
        <v>453</v>
      </c>
      <c r="F999" t="s">
        <v>485</v>
      </c>
      <c r="G999" t="s">
        <v>430</v>
      </c>
      <c r="H999" t="s">
        <v>447</v>
      </c>
      <c r="I999" t="s">
        <v>392</v>
      </c>
      <c r="J999" s="1">
        <v>45352</v>
      </c>
      <c r="K999" s="1">
        <v>45396</v>
      </c>
      <c r="L999">
        <v>44</v>
      </c>
      <c r="M999" s="2">
        <v>494923</v>
      </c>
      <c r="N999" s="2">
        <v>548565</v>
      </c>
      <c r="O999" s="2">
        <v>53642</v>
      </c>
      <c r="P999">
        <v>0</v>
      </c>
      <c r="Q999">
        <v>482.4</v>
      </c>
      <c r="R999">
        <v>10</v>
      </c>
      <c r="S999" t="s">
        <v>394</v>
      </c>
      <c r="T999" t="s">
        <v>411</v>
      </c>
      <c r="U999" t="s">
        <v>395</v>
      </c>
      <c r="V999">
        <v>64</v>
      </c>
      <c r="W999" t="s">
        <v>1647</v>
      </c>
      <c r="X999">
        <v>23</v>
      </c>
      <c r="Y999" t="s">
        <v>442</v>
      </c>
      <c r="Z999" t="s">
        <v>1799</v>
      </c>
      <c r="AA999">
        <v>209</v>
      </c>
      <c r="AB999">
        <v>78</v>
      </c>
      <c r="AC999">
        <v>43</v>
      </c>
      <c r="AD999" t="s">
        <v>457</v>
      </c>
      <c r="AE999">
        <v>9</v>
      </c>
      <c r="AF999">
        <v>5</v>
      </c>
      <c r="AG999" t="s">
        <v>424</v>
      </c>
      <c r="AH999">
        <v>15.95</v>
      </c>
      <c r="AI999" t="s">
        <v>401</v>
      </c>
      <c r="AJ999">
        <v>0</v>
      </c>
      <c r="AK999">
        <v>102596</v>
      </c>
      <c r="AL999" t="s">
        <v>402</v>
      </c>
      <c r="AM999">
        <v>507132</v>
      </c>
      <c r="AN999">
        <v>3</v>
      </c>
      <c r="AO999">
        <v>365</v>
      </c>
      <c r="AP999" t="s">
        <v>437</v>
      </c>
      <c r="AQ999" s="2">
        <v>53642</v>
      </c>
    </row>
    <row r="1000" spans="1:43" x14ac:dyDescent="0.25">
      <c r="A1000" t="s">
        <v>2479</v>
      </c>
      <c r="B1000" t="s">
        <v>276</v>
      </c>
      <c r="C1000" t="s">
        <v>428</v>
      </c>
      <c r="D1000" t="s">
        <v>321</v>
      </c>
      <c r="E1000" t="s">
        <v>429</v>
      </c>
      <c r="F1000" t="s">
        <v>389</v>
      </c>
      <c r="G1000" t="s">
        <v>408</v>
      </c>
      <c r="H1000" t="s">
        <v>409</v>
      </c>
      <c r="I1000" t="s">
        <v>469</v>
      </c>
      <c r="J1000" s="1">
        <v>45636</v>
      </c>
      <c r="K1000" s="1">
        <v>45639</v>
      </c>
      <c r="L1000">
        <v>3</v>
      </c>
      <c r="M1000" s="2">
        <v>167604</v>
      </c>
      <c r="N1000" s="2">
        <v>135367</v>
      </c>
      <c r="O1000" s="2">
        <v>-32237</v>
      </c>
      <c r="P1000">
        <v>21</v>
      </c>
      <c r="Q1000">
        <v>759.2</v>
      </c>
      <c r="R1000">
        <v>29</v>
      </c>
      <c r="S1000" t="s">
        <v>394</v>
      </c>
      <c r="T1000" t="s">
        <v>393</v>
      </c>
      <c r="U1000" t="s">
        <v>416</v>
      </c>
      <c r="V1000">
        <v>0</v>
      </c>
      <c r="W1000" t="s">
        <v>1573</v>
      </c>
      <c r="X1000">
        <v>10</v>
      </c>
      <c r="Y1000" t="s">
        <v>449</v>
      </c>
      <c r="Z1000" t="s">
        <v>2480</v>
      </c>
      <c r="AA1000">
        <v>446</v>
      </c>
      <c r="AB1000">
        <v>49</v>
      </c>
      <c r="AC1000">
        <v>6</v>
      </c>
      <c r="AD1000" t="s">
        <v>457</v>
      </c>
      <c r="AE1000">
        <v>4</v>
      </c>
      <c r="AF1000">
        <v>8</v>
      </c>
      <c r="AG1000" t="s">
        <v>415</v>
      </c>
      <c r="AH1000">
        <v>11.41</v>
      </c>
      <c r="AI1000" t="s">
        <v>401</v>
      </c>
      <c r="AJ1000">
        <v>0</v>
      </c>
      <c r="AK1000">
        <v>600025</v>
      </c>
      <c r="AL1000" t="s">
        <v>402</v>
      </c>
      <c r="AM1000">
        <v>210136</v>
      </c>
      <c r="AN1000">
        <v>7</v>
      </c>
      <c r="AO1000">
        <v>90</v>
      </c>
      <c r="AP1000" t="s">
        <v>417</v>
      </c>
      <c r="AQ1000" s="2">
        <v>-32237</v>
      </c>
    </row>
    <row r="1001" spans="1:43" x14ac:dyDescent="0.25">
      <c r="A1001" t="s">
        <v>2481</v>
      </c>
      <c r="B1001" t="s">
        <v>22</v>
      </c>
      <c r="C1001" t="s">
        <v>405</v>
      </c>
      <c r="D1001" t="s">
        <v>329</v>
      </c>
      <c r="E1001" t="s">
        <v>406</v>
      </c>
      <c r="F1001" t="s">
        <v>419</v>
      </c>
      <c r="G1001" t="s">
        <v>408</v>
      </c>
      <c r="H1001" t="s">
        <v>447</v>
      </c>
      <c r="I1001" t="s">
        <v>392</v>
      </c>
      <c r="J1001" s="1">
        <v>45435</v>
      </c>
      <c r="K1001" s="1">
        <v>45469</v>
      </c>
      <c r="L1001">
        <v>34</v>
      </c>
      <c r="M1001" s="2">
        <v>279491</v>
      </c>
      <c r="N1001" s="2">
        <v>347546</v>
      </c>
      <c r="O1001" s="2">
        <v>68055</v>
      </c>
      <c r="P1001">
        <v>7</v>
      </c>
      <c r="Q1001">
        <v>506.5</v>
      </c>
      <c r="R1001">
        <v>89</v>
      </c>
      <c r="S1001" t="s">
        <v>411</v>
      </c>
      <c r="T1001" t="s">
        <v>411</v>
      </c>
      <c r="U1001" t="s">
        <v>395</v>
      </c>
      <c r="V1001">
        <v>43</v>
      </c>
      <c r="W1001" t="s">
        <v>1689</v>
      </c>
      <c r="X1001">
        <v>5</v>
      </c>
      <c r="Y1001" t="s">
        <v>462</v>
      </c>
      <c r="Z1001" t="s">
        <v>1637</v>
      </c>
      <c r="AA1001">
        <v>-3</v>
      </c>
      <c r="AB1001">
        <v>65</v>
      </c>
      <c r="AC1001">
        <v>3</v>
      </c>
      <c r="AD1001" t="s">
        <v>435</v>
      </c>
      <c r="AE1001">
        <v>14</v>
      </c>
      <c r="AF1001">
        <v>4</v>
      </c>
      <c r="AG1001" t="s">
        <v>451</v>
      </c>
      <c r="AH1001">
        <v>17.09</v>
      </c>
      <c r="AI1001" t="s">
        <v>479</v>
      </c>
      <c r="AJ1001">
        <v>0</v>
      </c>
      <c r="AK1001">
        <v>41848</v>
      </c>
      <c r="AL1001" t="s">
        <v>425</v>
      </c>
      <c r="AM1001">
        <v>294127</v>
      </c>
      <c r="AN1001">
        <v>3</v>
      </c>
      <c r="AO1001">
        <v>365</v>
      </c>
      <c r="AP1001" t="s">
        <v>417</v>
      </c>
      <c r="AQ1001" s="2">
        <v>68055</v>
      </c>
    </row>
    <row r="1002" spans="1:43" x14ac:dyDescent="0.25">
      <c r="A1002" t="s">
        <v>2482</v>
      </c>
      <c r="B1002" t="s">
        <v>278</v>
      </c>
      <c r="C1002" t="s">
        <v>481</v>
      </c>
      <c r="D1002" t="s">
        <v>337</v>
      </c>
      <c r="E1002" t="s">
        <v>406</v>
      </c>
      <c r="F1002" t="s">
        <v>440</v>
      </c>
      <c r="G1002" t="s">
        <v>390</v>
      </c>
      <c r="H1002" t="s">
        <v>420</v>
      </c>
      <c r="I1002" t="s">
        <v>410</v>
      </c>
      <c r="J1002" s="1">
        <v>44950</v>
      </c>
      <c r="K1002" s="1">
        <v>44950</v>
      </c>
      <c r="L1002">
        <v>0</v>
      </c>
      <c r="M1002" s="2">
        <v>138024</v>
      </c>
      <c r="N1002" s="2">
        <v>206752</v>
      </c>
      <c r="O1002" s="2">
        <v>68728</v>
      </c>
      <c r="P1002">
        <v>14</v>
      </c>
      <c r="Q1002">
        <v>206.6</v>
      </c>
      <c r="R1002">
        <v>73</v>
      </c>
      <c r="S1002" t="s">
        <v>411</v>
      </c>
      <c r="T1002" t="s">
        <v>393</v>
      </c>
      <c r="U1002" t="s">
        <v>416</v>
      </c>
      <c r="V1002">
        <v>0</v>
      </c>
      <c r="W1002" t="s">
        <v>1831</v>
      </c>
      <c r="X1002">
        <v>9</v>
      </c>
      <c r="Y1002" t="s">
        <v>449</v>
      </c>
      <c r="Z1002" t="s">
        <v>1452</v>
      </c>
      <c r="AA1002">
        <v>463</v>
      </c>
      <c r="AB1002">
        <v>58</v>
      </c>
      <c r="AC1002">
        <v>19</v>
      </c>
      <c r="AD1002" t="s">
        <v>444</v>
      </c>
      <c r="AE1002">
        <v>0</v>
      </c>
      <c r="AF1002">
        <v>1</v>
      </c>
      <c r="AG1002" t="s">
        <v>400</v>
      </c>
      <c r="AH1002">
        <v>12.32</v>
      </c>
      <c r="AI1002" t="s">
        <v>401</v>
      </c>
      <c r="AJ1002">
        <v>0</v>
      </c>
      <c r="AK1002">
        <v>989471</v>
      </c>
      <c r="AL1002" t="s">
        <v>402</v>
      </c>
      <c r="AM1002">
        <v>158148</v>
      </c>
      <c r="AN1002">
        <v>11</v>
      </c>
      <c r="AO1002">
        <v>90</v>
      </c>
      <c r="AP1002" t="s">
        <v>426</v>
      </c>
      <c r="AQ1002" s="2">
        <v>68728</v>
      </c>
    </row>
    <row r="1003" spans="1:43" x14ac:dyDescent="0.25">
      <c r="A1003" t="s">
        <v>2483</v>
      </c>
      <c r="B1003" t="s">
        <v>95</v>
      </c>
      <c r="C1003" t="s">
        <v>468</v>
      </c>
      <c r="D1003" t="s">
        <v>326</v>
      </c>
      <c r="E1003" t="s">
        <v>460</v>
      </c>
      <c r="F1003" t="s">
        <v>389</v>
      </c>
      <c r="G1003" t="s">
        <v>390</v>
      </c>
      <c r="H1003" t="s">
        <v>447</v>
      </c>
      <c r="I1003" t="s">
        <v>432</v>
      </c>
      <c r="J1003" s="1">
        <v>45365</v>
      </c>
      <c r="K1003" s="1">
        <v>45401</v>
      </c>
      <c r="L1003">
        <v>36</v>
      </c>
      <c r="M1003" s="2">
        <v>23126</v>
      </c>
      <c r="N1003" s="2">
        <v>90592</v>
      </c>
      <c r="O1003" s="2">
        <v>67466</v>
      </c>
      <c r="P1003">
        <v>19</v>
      </c>
      <c r="Q1003">
        <v>502.5</v>
      </c>
      <c r="R1003">
        <v>20</v>
      </c>
      <c r="S1003" t="s">
        <v>394</v>
      </c>
      <c r="T1003" t="s">
        <v>503</v>
      </c>
      <c r="U1003" t="s">
        <v>412</v>
      </c>
      <c r="V1003">
        <v>0</v>
      </c>
      <c r="W1003" t="s">
        <v>2484</v>
      </c>
      <c r="X1003">
        <v>10</v>
      </c>
      <c r="Y1003" t="s">
        <v>397</v>
      </c>
      <c r="Z1003" t="s">
        <v>1094</v>
      </c>
      <c r="AA1003">
        <v>367</v>
      </c>
      <c r="AB1003">
        <v>31</v>
      </c>
      <c r="AC1003">
        <v>69</v>
      </c>
      <c r="AD1003" t="s">
        <v>399</v>
      </c>
      <c r="AE1003">
        <v>14</v>
      </c>
      <c r="AF1003">
        <v>4</v>
      </c>
      <c r="AG1003" t="s">
        <v>451</v>
      </c>
      <c r="AH1003">
        <v>2.44</v>
      </c>
      <c r="AI1003" t="s">
        <v>436</v>
      </c>
      <c r="AJ1003">
        <v>0</v>
      </c>
      <c r="AK1003">
        <v>226544</v>
      </c>
      <c r="AL1003" t="s">
        <v>416</v>
      </c>
      <c r="AM1003">
        <v>52176</v>
      </c>
      <c r="AN1003">
        <v>2</v>
      </c>
      <c r="AO1003">
        <v>365</v>
      </c>
      <c r="AP1003" t="s">
        <v>403</v>
      </c>
      <c r="AQ1003" s="2">
        <v>67466</v>
      </c>
    </row>
    <row r="1004" spans="1:43" x14ac:dyDescent="0.25">
      <c r="A1004" t="s">
        <v>2485</v>
      </c>
      <c r="B1004" t="s">
        <v>132</v>
      </c>
      <c r="C1004" t="s">
        <v>439</v>
      </c>
      <c r="D1004" t="s">
        <v>338</v>
      </c>
      <c r="E1004" t="s">
        <v>453</v>
      </c>
      <c r="F1004" t="s">
        <v>440</v>
      </c>
      <c r="G1004" t="s">
        <v>408</v>
      </c>
      <c r="H1004" t="s">
        <v>391</v>
      </c>
      <c r="I1004" t="s">
        <v>392</v>
      </c>
      <c r="J1004" s="1">
        <v>44870</v>
      </c>
      <c r="K1004" s="1">
        <v>44923</v>
      </c>
      <c r="L1004">
        <v>53</v>
      </c>
      <c r="M1004" s="2">
        <v>136552</v>
      </c>
      <c r="N1004" s="2">
        <v>166438</v>
      </c>
      <c r="O1004" s="2">
        <v>29886</v>
      </c>
      <c r="P1004">
        <v>9</v>
      </c>
      <c r="Q1004">
        <v>272.89999999999998</v>
      </c>
      <c r="R1004">
        <v>70</v>
      </c>
      <c r="S1004" t="s">
        <v>411</v>
      </c>
      <c r="T1004" t="s">
        <v>411</v>
      </c>
      <c r="U1004" t="s">
        <v>416</v>
      </c>
      <c r="V1004">
        <v>0</v>
      </c>
      <c r="W1004" t="s">
        <v>669</v>
      </c>
      <c r="X1004">
        <v>42</v>
      </c>
      <c r="Y1004" t="s">
        <v>422</v>
      </c>
      <c r="Z1004" t="s">
        <v>398</v>
      </c>
      <c r="AA1004">
        <v>231</v>
      </c>
      <c r="AB1004">
        <v>44</v>
      </c>
      <c r="AC1004">
        <v>87</v>
      </c>
      <c r="AD1004" t="s">
        <v>457</v>
      </c>
      <c r="AE1004">
        <v>16</v>
      </c>
      <c r="AF1004">
        <v>5</v>
      </c>
      <c r="AG1004" t="s">
        <v>415</v>
      </c>
      <c r="AH1004">
        <v>7.0000000000000007E-2</v>
      </c>
      <c r="AI1004" t="s">
        <v>401</v>
      </c>
      <c r="AJ1004">
        <v>0</v>
      </c>
      <c r="AK1004">
        <v>121444</v>
      </c>
      <c r="AL1004" t="s">
        <v>416</v>
      </c>
      <c r="AM1004">
        <v>158256</v>
      </c>
      <c r="AN1004">
        <v>10</v>
      </c>
      <c r="AO1004">
        <v>180</v>
      </c>
      <c r="AP1004" t="s">
        <v>426</v>
      </c>
      <c r="AQ1004" s="2">
        <v>29886</v>
      </c>
    </row>
    <row r="1005" spans="1:43" x14ac:dyDescent="0.25">
      <c r="A1005" t="s">
        <v>2486</v>
      </c>
      <c r="B1005" t="s">
        <v>225</v>
      </c>
      <c r="C1005" t="s">
        <v>468</v>
      </c>
      <c r="D1005" t="s">
        <v>319</v>
      </c>
      <c r="E1005" t="s">
        <v>388</v>
      </c>
      <c r="F1005" t="s">
        <v>419</v>
      </c>
      <c r="G1005" t="s">
        <v>408</v>
      </c>
      <c r="H1005" t="s">
        <v>431</v>
      </c>
      <c r="I1005" t="s">
        <v>392</v>
      </c>
      <c r="J1005" s="1">
        <v>44568</v>
      </c>
      <c r="K1005" s="1">
        <v>44605</v>
      </c>
      <c r="L1005">
        <v>37</v>
      </c>
      <c r="M1005" s="2">
        <v>457831</v>
      </c>
      <c r="N1005" s="2">
        <v>443791</v>
      </c>
      <c r="O1005" s="2">
        <v>-14040</v>
      </c>
      <c r="P1005">
        <v>4</v>
      </c>
      <c r="Q1005">
        <v>872.5</v>
      </c>
      <c r="R1005">
        <v>2</v>
      </c>
      <c r="S1005" t="s">
        <v>394</v>
      </c>
      <c r="T1005" t="s">
        <v>411</v>
      </c>
      <c r="U1005" t="s">
        <v>416</v>
      </c>
      <c r="V1005">
        <v>69</v>
      </c>
      <c r="W1005" t="s">
        <v>2487</v>
      </c>
      <c r="X1005">
        <v>17</v>
      </c>
      <c r="Y1005" t="s">
        <v>422</v>
      </c>
      <c r="Z1005" t="s">
        <v>984</v>
      </c>
      <c r="AA1005">
        <v>313</v>
      </c>
      <c r="AB1005">
        <v>95</v>
      </c>
      <c r="AC1005">
        <v>77</v>
      </c>
      <c r="AD1005" t="s">
        <v>435</v>
      </c>
      <c r="AE1005">
        <v>19</v>
      </c>
      <c r="AF1005">
        <v>5</v>
      </c>
      <c r="AG1005" t="s">
        <v>400</v>
      </c>
      <c r="AH1005">
        <v>1.1499999999999999</v>
      </c>
      <c r="AI1005" t="s">
        <v>479</v>
      </c>
      <c r="AJ1005">
        <v>0</v>
      </c>
      <c r="AK1005">
        <v>956733</v>
      </c>
      <c r="AL1005" t="s">
        <v>425</v>
      </c>
      <c r="AM1005">
        <v>475452</v>
      </c>
      <c r="AN1005">
        <v>5</v>
      </c>
      <c r="AO1005">
        <v>365</v>
      </c>
      <c r="AP1005" t="s">
        <v>426</v>
      </c>
      <c r="AQ1005" s="2">
        <v>-14040</v>
      </c>
    </row>
    <row r="1006" spans="1:43" x14ac:dyDescent="0.25">
      <c r="A1006" t="s">
        <v>2488</v>
      </c>
      <c r="B1006" t="s">
        <v>152</v>
      </c>
      <c r="C1006" t="s">
        <v>428</v>
      </c>
      <c r="D1006" t="s">
        <v>323</v>
      </c>
      <c r="E1006" t="s">
        <v>429</v>
      </c>
      <c r="F1006" t="s">
        <v>440</v>
      </c>
      <c r="G1006" t="s">
        <v>454</v>
      </c>
      <c r="H1006" t="s">
        <v>447</v>
      </c>
      <c r="I1006" t="s">
        <v>432</v>
      </c>
      <c r="J1006" s="1">
        <v>45072</v>
      </c>
      <c r="K1006" s="1">
        <v>45101</v>
      </c>
      <c r="L1006">
        <v>29</v>
      </c>
      <c r="M1006" s="2">
        <v>360456</v>
      </c>
      <c r="N1006" s="2">
        <v>414789</v>
      </c>
      <c r="O1006" s="2">
        <v>54333</v>
      </c>
      <c r="P1006">
        <v>12</v>
      </c>
      <c r="Q1006">
        <v>521.6</v>
      </c>
      <c r="R1006">
        <v>17</v>
      </c>
      <c r="S1006" t="s">
        <v>394</v>
      </c>
      <c r="T1006" t="s">
        <v>503</v>
      </c>
      <c r="U1006" t="s">
        <v>412</v>
      </c>
      <c r="V1006">
        <v>47</v>
      </c>
      <c r="W1006" t="s">
        <v>2489</v>
      </c>
      <c r="X1006">
        <v>9</v>
      </c>
      <c r="Y1006" t="s">
        <v>462</v>
      </c>
      <c r="Z1006" t="s">
        <v>2451</v>
      </c>
      <c r="AA1006">
        <v>135</v>
      </c>
      <c r="AB1006">
        <v>49</v>
      </c>
      <c r="AC1006">
        <v>56</v>
      </c>
      <c r="AD1006" t="s">
        <v>399</v>
      </c>
      <c r="AE1006">
        <v>19</v>
      </c>
      <c r="AF1006">
        <v>7</v>
      </c>
      <c r="AG1006" t="s">
        <v>451</v>
      </c>
      <c r="AH1006">
        <v>8.61</v>
      </c>
      <c r="AI1006" t="s">
        <v>479</v>
      </c>
      <c r="AJ1006">
        <v>44030</v>
      </c>
      <c r="AK1006">
        <v>769722</v>
      </c>
      <c r="AL1006" t="s">
        <v>425</v>
      </c>
      <c r="AM1006">
        <v>379376</v>
      </c>
      <c r="AN1006">
        <v>3</v>
      </c>
      <c r="AO1006">
        <v>180</v>
      </c>
      <c r="AP1006" t="s">
        <v>445</v>
      </c>
      <c r="AQ1006" s="2">
        <v>54333</v>
      </c>
    </row>
    <row r="1007" spans="1:43" x14ac:dyDescent="0.25">
      <c r="A1007" t="s">
        <v>2490</v>
      </c>
      <c r="B1007" t="s">
        <v>68</v>
      </c>
      <c r="C1007" t="s">
        <v>428</v>
      </c>
      <c r="D1007" t="s">
        <v>341</v>
      </c>
      <c r="E1007" t="s">
        <v>406</v>
      </c>
      <c r="F1007" t="s">
        <v>389</v>
      </c>
      <c r="G1007" t="s">
        <v>390</v>
      </c>
      <c r="H1007" t="s">
        <v>409</v>
      </c>
      <c r="I1007" t="s">
        <v>469</v>
      </c>
      <c r="J1007" s="1">
        <v>44575</v>
      </c>
      <c r="K1007" s="1">
        <v>44596</v>
      </c>
      <c r="L1007">
        <v>21</v>
      </c>
      <c r="M1007" s="2">
        <v>262800</v>
      </c>
      <c r="N1007" s="2">
        <v>324121</v>
      </c>
      <c r="O1007" s="2">
        <v>61321</v>
      </c>
      <c r="P1007">
        <v>9</v>
      </c>
      <c r="Q1007">
        <v>374.9</v>
      </c>
      <c r="R1007">
        <v>54</v>
      </c>
      <c r="S1007" t="s">
        <v>393</v>
      </c>
      <c r="T1007" t="s">
        <v>393</v>
      </c>
      <c r="U1007" t="s">
        <v>412</v>
      </c>
      <c r="V1007">
        <v>95</v>
      </c>
      <c r="W1007" t="s">
        <v>957</v>
      </c>
      <c r="X1007">
        <v>7</v>
      </c>
      <c r="Y1007" t="s">
        <v>462</v>
      </c>
      <c r="Z1007" t="s">
        <v>1574</v>
      </c>
      <c r="AA1007">
        <v>183</v>
      </c>
      <c r="AB1007">
        <v>20</v>
      </c>
      <c r="AC1007">
        <v>31</v>
      </c>
      <c r="AD1007" t="s">
        <v>457</v>
      </c>
      <c r="AE1007">
        <v>14</v>
      </c>
      <c r="AF1007">
        <v>4</v>
      </c>
      <c r="AG1007" t="s">
        <v>451</v>
      </c>
      <c r="AH1007">
        <v>12.19</v>
      </c>
      <c r="AI1007" t="s">
        <v>479</v>
      </c>
      <c r="AJ1007">
        <v>0</v>
      </c>
      <c r="AK1007">
        <v>469361</v>
      </c>
      <c r="AL1007" t="s">
        <v>416</v>
      </c>
      <c r="AM1007">
        <v>312527</v>
      </c>
      <c r="AN1007">
        <v>8</v>
      </c>
      <c r="AO1007">
        <v>365</v>
      </c>
      <c r="AP1007" t="s">
        <v>445</v>
      </c>
      <c r="AQ1007" s="2">
        <v>61321</v>
      </c>
    </row>
    <row r="1008" spans="1:43" x14ac:dyDescent="0.25">
      <c r="A1008" t="s">
        <v>2491</v>
      </c>
      <c r="B1008" t="s">
        <v>64</v>
      </c>
      <c r="C1008" t="s">
        <v>439</v>
      </c>
      <c r="D1008" t="s">
        <v>332</v>
      </c>
      <c r="E1008" t="s">
        <v>453</v>
      </c>
      <c r="F1008" t="s">
        <v>407</v>
      </c>
      <c r="G1008" t="s">
        <v>430</v>
      </c>
      <c r="H1008" t="s">
        <v>409</v>
      </c>
      <c r="I1008" t="s">
        <v>469</v>
      </c>
      <c r="J1008" s="1">
        <v>45454</v>
      </c>
      <c r="K1008" s="1">
        <v>45484</v>
      </c>
      <c r="L1008">
        <v>30</v>
      </c>
      <c r="M1008" s="2">
        <v>481558</v>
      </c>
      <c r="N1008" s="2">
        <v>578097</v>
      </c>
      <c r="O1008" s="2">
        <v>96539</v>
      </c>
      <c r="P1008">
        <v>21</v>
      </c>
      <c r="Q1008">
        <v>28.9</v>
      </c>
      <c r="R1008">
        <v>72</v>
      </c>
      <c r="S1008" t="s">
        <v>411</v>
      </c>
      <c r="T1008" t="s">
        <v>394</v>
      </c>
      <c r="U1008" t="s">
        <v>412</v>
      </c>
      <c r="V1008">
        <v>0</v>
      </c>
      <c r="W1008" t="s">
        <v>1085</v>
      </c>
      <c r="X1008">
        <v>32</v>
      </c>
      <c r="Y1008" t="s">
        <v>449</v>
      </c>
      <c r="Z1008" t="s">
        <v>734</v>
      </c>
      <c r="AA1008">
        <v>338</v>
      </c>
      <c r="AB1008">
        <v>25</v>
      </c>
      <c r="AC1008">
        <v>71</v>
      </c>
      <c r="AD1008" t="s">
        <v>457</v>
      </c>
      <c r="AE1008">
        <v>21</v>
      </c>
      <c r="AF1008">
        <v>4</v>
      </c>
      <c r="AG1008" t="s">
        <v>424</v>
      </c>
      <c r="AH1008">
        <v>8.39</v>
      </c>
      <c r="AI1008" t="s">
        <v>436</v>
      </c>
      <c r="AJ1008">
        <v>81238</v>
      </c>
      <c r="AK1008">
        <v>781371</v>
      </c>
      <c r="AL1008" t="s">
        <v>402</v>
      </c>
      <c r="AM1008">
        <v>467569</v>
      </c>
      <c r="AN1008">
        <v>6</v>
      </c>
      <c r="AO1008">
        <v>180</v>
      </c>
      <c r="AP1008" t="s">
        <v>417</v>
      </c>
      <c r="AQ1008" s="2">
        <v>96539</v>
      </c>
    </row>
    <row r="1009" spans="1:43" x14ac:dyDescent="0.25">
      <c r="A1009" t="s">
        <v>2492</v>
      </c>
      <c r="B1009" t="s">
        <v>245</v>
      </c>
      <c r="C1009" t="s">
        <v>405</v>
      </c>
      <c r="D1009" t="s">
        <v>322</v>
      </c>
      <c r="E1009" t="s">
        <v>460</v>
      </c>
      <c r="F1009" t="s">
        <v>485</v>
      </c>
      <c r="G1009" t="s">
        <v>454</v>
      </c>
      <c r="H1009" t="s">
        <v>391</v>
      </c>
      <c r="I1009" t="s">
        <v>492</v>
      </c>
      <c r="J1009" s="1">
        <v>45479</v>
      </c>
      <c r="K1009" s="1">
        <v>45491</v>
      </c>
      <c r="L1009">
        <v>12</v>
      </c>
      <c r="M1009" s="2">
        <v>323697</v>
      </c>
      <c r="N1009" s="2">
        <v>358241</v>
      </c>
      <c r="O1009" s="2">
        <v>34544</v>
      </c>
      <c r="P1009">
        <v>9</v>
      </c>
      <c r="Q1009">
        <v>679.4</v>
      </c>
      <c r="R1009">
        <v>44</v>
      </c>
      <c r="S1009" t="s">
        <v>393</v>
      </c>
      <c r="T1009" t="s">
        <v>394</v>
      </c>
      <c r="U1009" t="s">
        <v>395</v>
      </c>
      <c r="V1009">
        <v>53</v>
      </c>
      <c r="W1009" t="s">
        <v>2282</v>
      </c>
      <c r="X1009">
        <v>35</v>
      </c>
      <c r="Y1009" t="s">
        <v>442</v>
      </c>
      <c r="Z1009" t="s">
        <v>1416</v>
      </c>
      <c r="AA1009">
        <v>421</v>
      </c>
      <c r="AB1009">
        <v>59</v>
      </c>
      <c r="AC1009">
        <v>61</v>
      </c>
      <c r="AD1009" t="s">
        <v>435</v>
      </c>
      <c r="AE1009">
        <v>0</v>
      </c>
      <c r="AF1009">
        <v>8</v>
      </c>
      <c r="AG1009" t="s">
        <v>415</v>
      </c>
      <c r="AH1009">
        <v>7.68</v>
      </c>
      <c r="AI1009" t="s">
        <v>401</v>
      </c>
      <c r="AJ1009">
        <v>0</v>
      </c>
      <c r="AK1009">
        <v>844082</v>
      </c>
      <c r="AL1009" t="s">
        <v>425</v>
      </c>
      <c r="AM1009">
        <v>338552</v>
      </c>
      <c r="AN1009">
        <v>11</v>
      </c>
      <c r="AO1009">
        <v>90</v>
      </c>
      <c r="AP1009" t="s">
        <v>437</v>
      </c>
      <c r="AQ1009" s="2">
        <v>34544</v>
      </c>
    </row>
    <row r="1010" spans="1:43" x14ac:dyDescent="0.25">
      <c r="A1010" t="s">
        <v>2493</v>
      </c>
      <c r="B1010" t="s">
        <v>129</v>
      </c>
      <c r="C1010" t="s">
        <v>405</v>
      </c>
      <c r="D1010" t="s">
        <v>335</v>
      </c>
      <c r="E1010" t="s">
        <v>496</v>
      </c>
      <c r="F1010" t="s">
        <v>440</v>
      </c>
      <c r="G1010" t="s">
        <v>390</v>
      </c>
      <c r="H1010" t="s">
        <v>473</v>
      </c>
      <c r="I1010" t="s">
        <v>469</v>
      </c>
      <c r="J1010" s="1">
        <v>45898</v>
      </c>
      <c r="K1010" s="1">
        <v>45903</v>
      </c>
      <c r="L1010">
        <v>5</v>
      </c>
      <c r="M1010" s="2">
        <v>241068</v>
      </c>
      <c r="N1010" s="2">
        <v>286036</v>
      </c>
      <c r="O1010" s="2">
        <v>44968</v>
      </c>
      <c r="P1010">
        <v>7</v>
      </c>
      <c r="Q1010">
        <v>870.7</v>
      </c>
      <c r="R1010">
        <v>72</v>
      </c>
      <c r="S1010" t="s">
        <v>411</v>
      </c>
      <c r="T1010" t="s">
        <v>503</v>
      </c>
      <c r="U1010" t="s">
        <v>395</v>
      </c>
      <c r="V1010">
        <v>70</v>
      </c>
      <c r="W1010" t="s">
        <v>938</v>
      </c>
      <c r="X1010">
        <v>41</v>
      </c>
      <c r="Y1010" t="s">
        <v>442</v>
      </c>
      <c r="Z1010" t="s">
        <v>615</v>
      </c>
      <c r="AA1010">
        <v>157</v>
      </c>
      <c r="AB1010">
        <v>83</v>
      </c>
      <c r="AC1010">
        <v>32</v>
      </c>
      <c r="AD1010" t="s">
        <v>399</v>
      </c>
      <c r="AE1010">
        <v>19</v>
      </c>
      <c r="AF1010">
        <v>7</v>
      </c>
      <c r="AG1010" t="s">
        <v>400</v>
      </c>
      <c r="AH1010">
        <v>16.2</v>
      </c>
      <c r="AI1010" t="s">
        <v>458</v>
      </c>
      <c r="AJ1010">
        <v>5490</v>
      </c>
      <c r="AK1010">
        <v>940339</v>
      </c>
      <c r="AL1010" t="s">
        <v>425</v>
      </c>
      <c r="AM1010">
        <v>235769</v>
      </c>
      <c r="AN1010">
        <v>5</v>
      </c>
      <c r="AO1010">
        <v>180</v>
      </c>
      <c r="AP1010" t="s">
        <v>445</v>
      </c>
      <c r="AQ1010" s="2">
        <v>44968</v>
      </c>
    </row>
    <row r="1011" spans="1:43" x14ac:dyDescent="0.25">
      <c r="A1011" t="s">
        <v>2494</v>
      </c>
      <c r="B1011" t="s">
        <v>185</v>
      </c>
      <c r="C1011" t="s">
        <v>468</v>
      </c>
      <c r="D1011" t="s">
        <v>335</v>
      </c>
      <c r="E1011" t="s">
        <v>406</v>
      </c>
      <c r="F1011" t="s">
        <v>440</v>
      </c>
      <c r="G1011" t="s">
        <v>454</v>
      </c>
      <c r="H1011" t="s">
        <v>447</v>
      </c>
      <c r="I1011" t="s">
        <v>492</v>
      </c>
      <c r="J1011" s="1">
        <v>44868</v>
      </c>
      <c r="K1011" s="1">
        <v>44928</v>
      </c>
      <c r="L1011">
        <v>60</v>
      </c>
      <c r="M1011" s="2">
        <v>343258</v>
      </c>
      <c r="N1011" s="2">
        <v>327719</v>
      </c>
      <c r="O1011" s="2">
        <v>-15539</v>
      </c>
      <c r="P1011">
        <v>9</v>
      </c>
      <c r="Q1011">
        <v>328.2</v>
      </c>
      <c r="R1011">
        <v>94</v>
      </c>
      <c r="S1011" t="s">
        <v>411</v>
      </c>
      <c r="T1011" t="s">
        <v>411</v>
      </c>
      <c r="U1011" t="s">
        <v>416</v>
      </c>
      <c r="V1011">
        <v>49</v>
      </c>
      <c r="W1011" t="s">
        <v>660</v>
      </c>
      <c r="X1011">
        <v>4</v>
      </c>
      <c r="Y1011" t="s">
        <v>397</v>
      </c>
      <c r="Z1011" t="s">
        <v>1335</v>
      </c>
      <c r="AA1011">
        <v>426</v>
      </c>
      <c r="AB1011">
        <v>43</v>
      </c>
      <c r="AC1011">
        <v>4</v>
      </c>
      <c r="AD1011" t="s">
        <v>444</v>
      </c>
      <c r="AE1011">
        <v>14</v>
      </c>
      <c r="AF1011">
        <v>4</v>
      </c>
      <c r="AG1011" t="s">
        <v>451</v>
      </c>
      <c r="AH1011">
        <v>15.47</v>
      </c>
      <c r="AI1011" t="s">
        <v>479</v>
      </c>
      <c r="AJ1011">
        <v>0</v>
      </c>
      <c r="AK1011">
        <v>100894</v>
      </c>
      <c r="AL1011" t="s">
        <v>416</v>
      </c>
      <c r="AM1011">
        <v>338695</v>
      </c>
      <c r="AN1011">
        <v>8</v>
      </c>
      <c r="AO1011">
        <v>180</v>
      </c>
      <c r="AP1011" t="s">
        <v>445</v>
      </c>
      <c r="AQ1011" s="2">
        <v>-15539</v>
      </c>
    </row>
    <row r="1012" spans="1:43" x14ac:dyDescent="0.25">
      <c r="A1012" t="s">
        <v>2495</v>
      </c>
      <c r="B1012" t="s">
        <v>180</v>
      </c>
      <c r="C1012" t="s">
        <v>468</v>
      </c>
      <c r="D1012" t="s">
        <v>319</v>
      </c>
      <c r="E1012" t="s">
        <v>406</v>
      </c>
      <c r="F1012" t="s">
        <v>485</v>
      </c>
      <c r="G1012" t="s">
        <v>390</v>
      </c>
      <c r="H1012" t="s">
        <v>473</v>
      </c>
      <c r="I1012" t="s">
        <v>492</v>
      </c>
      <c r="J1012" s="1">
        <v>45047</v>
      </c>
      <c r="K1012" s="1">
        <v>45070</v>
      </c>
      <c r="L1012">
        <v>23</v>
      </c>
      <c r="M1012" s="2">
        <v>194221</v>
      </c>
      <c r="N1012" s="2">
        <v>302860</v>
      </c>
      <c r="O1012" s="2">
        <v>108639</v>
      </c>
      <c r="P1012">
        <v>0</v>
      </c>
      <c r="Q1012">
        <v>248.9</v>
      </c>
      <c r="R1012">
        <v>76</v>
      </c>
      <c r="S1012" t="s">
        <v>411</v>
      </c>
      <c r="T1012" t="s">
        <v>393</v>
      </c>
      <c r="U1012" t="s">
        <v>412</v>
      </c>
      <c r="V1012">
        <v>46</v>
      </c>
      <c r="W1012" t="s">
        <v>2496</v>
      </c>
      <c r="X1012">
        <v>27</v>
      </c>
      <c r="Y1012" t="s">
        <v>462</v>
      </c>
      <c r="Z1012" t="s">
        <v>1513</v>
      </c>
      <c r="AA1012">
        <v>396</v>
      </c>
      <c r="AB1012">
        <v>95</v>
      </c>
      <c r="AC1012">
        <v>22</v>
      </c>
      <c r="AD1012" t="s">
        <v>444</v>
      </c>
      <c r="AE1012">
        <v>19</v>
      </c>
      <c r="AF1012">
        <v>8</v>
      </c>
      <c r="AG1012" t="s">
        <v>415</v>
      </c>
      <c r="AH1012">
        <v>15.04</v>
      </c>
      <c r="AI1012" t="s">
        <v>436</v>
      </c>
      <c r="AJ1012">
        <v>86002</v>
      </c>
      <c r="AK1012">
        <v>749980</v>
      </c>
      <c r="AL1012" t="s">
        <v>402</v>
      </c>
      <c r="AM1012">
        <v>234212</v>
      </c>
      <c r="AN1012">
        <v>7</v>
      </c>
      <c r="AO1012">
        <v>30</v>
      </c>
      <c r="AP1012" t="s">
        <v>417</v>
      </c>
      <c r="AQ1012" s="2">
        <v>108639</v>
      </c>
    </row>
    <row r="1013" spans="1:43" x14ac:dyDescent="0.25">
      <c r="A1013" t="s">
        <v>2497</v>
      </c>
      <c r="B1013" t="s">
        <v>222</v>
      </c>
      <c r="C1013" t="s">
        <v>468</v>
      </c>
      <c r="D1013" t="s">
        <v>316</v>
      </c>
      <c r="E1013" t="s">
        <v>496</v>
      </c>
      <c r="F1013" t="s">
        <v>389</v>
      </c>
      <c r="G1013" t="s">
        <v>454</v>
      </c>
      <c r="H1013" t="s">
        <v>431</v>
      </c>
      <c r="I1013" t="s">
        <v>492</v>
      </c>
      <c r="J1013" s="1">
        <v>44670</v>
      </c>
      <c r="K1013" s="1">
        <v>44676</v>
      </c>
      <c r="L1013">
        <v>6</v>
      </c>
      <c r="M1013" s="2">
        <v>186422</v>
      </c>
      <c r="N1013" s="2">
        <v>274630</v>
      </c>
      <c r="O1013" s="2">
        <v>88208</v>
      </c>
      <c r="P1013">
        <v>4</v>
      </c>
      <c r="Q1013">
        <v>270</v>
      </c>
      <c r="R1013">
        <v>30</v>
      </c>
      <c r="S1013" t="s">
        <v>394</v>
      </c>
      <c r="T1013" t="s">
        <v>411</v>
      </c>
      <c r="U1013" t="s">
        <v>412</v>
      </c>
      <c r="V1013">
        <v>0</v>
      </c>
      <c r="W1013" t="s">
        <v>2336</v>
      </c>
      <c r="X1013">
        <v>14</v>
      </c>
      <c r="Y1013" t="s">
        <v>442</v>
      </c>
      <c r="Z1013" t="s">
        <v>710</v>
      </c>
      <c r="AA1013">
        <v>372</v>
      </c>
      <c r="AB1013">
        <v>56</v>
      </c>
      <c r="AC1013">
        <v>15</v>
      </c>
      <c r="AD1013" t="s">
        <v>444</v>
      </c>
      <c r="AE1013">
        <v>0</v>
      </c>
      <c r="AF1013">
        <v>5</v>
      </c>
      <c r="AG1013" t="s">
        <v>451</v>
      </c>
      <c r="AH1013">
        <v>9.67</v>
      </c>
      <c r="AI1013" t="s">
        <v>436</v>
      </c>
      <c r="AJ1013">
        <v>0</v>
      </c>
      <c r="AK1013">
        <v>903595</v>
      </c>
      <c r="AL1013" t="s">
        <v>416</v>
      </c>
      <c r="AM1013">
        <v>221525</v>
      </c>
      <c r="AN1013">
        <v>12</v>
      </c>
      <c r="AO1013">
        <v>30</v>
      </c>
      <c r="AP1013" t="s">
        <v>437</v>
      </c>
      <c r="AQ1013" s="2">
        <v>88208</v>
      </c>
    </row>
    <row r="1014" spans="1:43" x14ac:dyDescent="0.25">
      <c r="A1014" t="s">
        <v>2498</v>
      </c>
      <c r="B1014" t="s">
        <v>166</v>
      </c>
      <c r="C1014" t="s">
        <v>428</v>
      </c>
      <c r="D1014" t="s">
        <v>330</v>
      </c>
      <c r="E1014" t="s">
        <v>453</v>
      </c>
      <c r="F1014" t="s">
        <v>389</v>
      </c>
      <c r="G1014" t="s">
        <v>454</v>
      </c>
      <c r="H1014" t="s">
        <v>391</v>
      </c>
      <c r="I1014" t="s">
        <v>432</v>
      </c>
      <c r="J1014" s="1">
        <v>45746</v>
      </c>
      <c r="K1014" s="1">
        <v>45787</v>
      </c>
      <c r="L1014">
        <v>41</v>
      </c>
      <c r="M1014" s="2">
        <v>118093</v>
      </c>
      <c r="N1014" s="2">
        <v>170406</v>
      </c>
      <c r="O1014" s="2">
        <v>52313</v>
      </c>
      <c r="P1014">
        <v>16</v>
      </c>
      <c r="Q1014">
        <v>323.2</v>
      </c>
      <c r="R1014">
        <v>53</v>
      </c>
      <c r="S1014" t="s">
        <v>393</v>
      </c>
      <c r="T1014" t="s">
        <v>411</v>
      </c>
      <c r="U1014" t="s">
        <v>395</v>
      </c>
      <c r="V1014">
        <v>0</v>
      </c>
      <c r="W1014" t="s">
        <v>2499</v>
      </c>
      <c r="X1014">
        <v>18</v>
      </c>
      <c r="Y1014" t="s">
        <v>422</v>
      </c>
      <c r="Z1014" t="s">
        <v>2230</v>
      </c>
      <c r="AA1014">
        <v>291</v>
      </c>
      <c r="AB1014">
        <v>71</v>
      </c>
      <c r="AC1014">
        <v>36</v>
      </c>
      <c r="AD1014" t="s">
        <v>457</v>
      </c>
      <c r="AE1014">
        <v>2</v>
      </c>
      <c r="AF1014">
        <v>7</v>
      </c>
      <c r="AG1014" t="s">
        <v>415</v>
      </c>
      <c r="AH1014">
        <v>7.61</v>
      </c>
      <c r="AI1014" t="s">
        <v>479</v>
      </c>
      <c r="AJ1014">
        <v>0</v>
      </c>
      <c r="AK1014">
        <v>937576</v>
      </c>
      <c r="AL1014" t="s">
        <v>402</v>
      </c>
      <c r="AM1014">
        <v>102611</v>
      </c>
      <c r="AN1014">
        <v>11</v>
      </c>
      <c r="AO1014">
        <v>90</v>
      </c>
      <c r="AP1014" t="s">
        <v>426</v>
      </c>
      <c r="AQ1014" s="2">
        <v>52313</v>
      </c>
    </row>
    <row r="1015" spans="1:43" x14ac:dyDescent="0.25">
      <c r="A1015" t="s">
        <v>2500</v>
      </c>
      <c r="B1015" t="s">
        <v>248</v>
      </c>
      <c r="C1015" t="s">
        <v>439</v>
      </c>
      <c r="D1015" t="s">
        <v>340</v>
      </c>
      <c r="E1015" t="s">
        <v>388</v>
      </c>
      <c r="F1015" t="s">
        <v>419</v>
      </c>
      <c r="G1015" t="s">
        <v>430</v>
      </c>
      <c r="H1015" t="s">
        <v>447</v>
      </c>
      <c r="I1015" t="s">
        <v>492</v>
      </c>
      <c r="J1015" s="1">
        <v>45038</v>
      </c>
      <c r="K1015" s="1">
        <v>45039</v>
      </c>
      <c r="L1015">
        <v>1</v>
      </c>
      <c r="M1015" s="2">
        <v>463688</v>
      </c>
      <c r="N1015" s="2">
        <v>544933</v>
      </c>
      <c r="O1015" s="2">
        <v>81245</v>
      </c>
      <c r="P1015">
        <v>7</v>
      </c>
      <c r="Q1015">
        <v>542.70000000000005</v>
      </c>
      <c r="R1015">
        <v>78</v>
      </c>
      <c r="S1015" t="s">
        <v>411</v>
      </c>
      <c r="T1015" t="s">
        <v>503</v>
      </c>
      <c r="U1015" t="s">
        <v>416</v>
      </c>
      <c r="V1015">
        <v>0</v>
      </c>
      <c r="W1015" t="s">
        <v>1990</v>
      </c>
      <c r="X1015">
        <v>35</v>
      </c>
      <c r="Y1015" t="s">
        <v>422</v>
      </c>
      <c r="Z1015" t="s">
        <v>2501</v>
      </c>
      <c r="AA1015">
        <v>120</v>
      </c>
      <c r="AB1015">
        <v>13</v>
      </c>
      <c r="AC1015">
        <v>61</v>
      </c>
      <c r="AD1015" t="s">
        <v>399</v>
      </c>
      <c r="AE1015">
        <v>4</v>
      </c>
      <c r="AF1015">
        <v>5</v>
      </c>
      <c r="AG1015" t="s">
        <v>415</v>
      </c>
      <c r="AH1015">
        <v>12.66</v>
      </c>
      <c r="AI1015" t="s">
        <v>458</v>
      </c>
      <c r="AJ1015">
        <v>0</v>
      </c>
      <c r="AK1015">
        <v>666448</v>
      </c>
      <c r="AL1015" t="s">
        <v>416</v>
      </c>
      <c r="AM1015">
        <v>445105</v>
      </c>
      <c r="AN1015">
        <v>1</v>
      </c>
      <c r="AO1015">
        <v>365</v>
      </c>
      <c r="AP1015" t="s">
        <v>445</v>
      </c>
      <c r="AQ1015" s="2">
        <v>81245</v>
      </c>
    </row>
    <row r="1016" spans="1:43" x14ac:dyDescent="0.25">
      <c r="A1016" t="s">
        <v>2502</v>
      </c>
      <c r="B1016" t="s">
        <v>137</v>
      </c>
      <c r="C1016" t="s">
        <v>428</v>
      </c>
      <c r="D1016" t="s">
        <v>344</v>
      </c>
      <c r="E1016" t="s">
        <v>460</v>
      </c>
      <c r="F1016" t="s">
        <v>440</v>
      </c>
      <c r="G1016" t="s">
        <v>408</v>
      </c>
      <c r="H1016" t="s">
        <v>409</v>
      </c>
      <c r="I1016" t="s">
        <v>432</v>
      </c>
      <c r="J1016" s="1">
        <v>44857</v>
      </c>
      <c r="K1016" s="1">
        <v>44872</v>
      </c>
      <c r="L1016">
        <v>15</v>
      </c>
      <c r="M1016" s="2">
        <v>80293</v>
      </c>
      <c r="N1016" s="2">
        <v>192028</v>
      </c>
      <c r="O1016" s="2">
        <v>111735</v>
      </c>
      <c r="P1016">
        <v>0</v>
      </c>
      <c r="Q1016">
        <v>396.3</v>
      </c>
      <c r="R1016">
        <v>38</v>
      </c>
      <c r="S1016" t="s">
        <v>393</v>
      </c>
      <c r="T1016" t="s">
        <v>394</v>
      </c>
      <c r="U1016" t="s">
        <v>412</v>
      </c>
      <c r="V1016">
        <v>79</v>
      </c>
      <c r="W1016" t="s">
        <v>2040</v>
      </c>
      <c r="X1016">
        <v>3</v>
      </c>
      <c r="Y1016" t="s">
        <v>397</v>
      </c>
      <c r="Z1016" t="s">
        <v>678</v>
      </c>
      <c r="AA1016">
        <v>447</v>
      </c>
      <c r="AB1016">
        <v>52</v>
      </c>
      <c r="AC1016">
        <v>11</v>
      </c>
      <c r="AD1016" t="s">
        <v>457</v>
      </c>
      <c r="AE1016">
        <v>9</v>
      </c>
      <c r="AF1016">
        <v>5</v>
      </c>
      <c r="AG1016" t="s">
        <v>451</v>
      </c>
      <c r="AH1016">
        <v>12.8</v>
      </c>
      <c r="AI1016" t="s">
        <v>401</v>
      </c>
      <c r="AJ1016">
        <v>0</v>
      </c>
      <c r="AK1016">
        <v>705719</v>
      </c>
      <c r="AL1016" t="s">
        <v>425</v>
      </c>
      <c r="AM1016">
        <v>119473</v>
      </c>
      <c r="AN1016">
        <v>6</v>
      </c>
      <c r="AO1016">
        <v>30</v>
      </c>
      <c r="AP1016" t="s">
        <v>403</v>
      </c>
      <c r="AQ1016" s="2">
        <v>111735</v>
      </c>
    </row>
    <row r="1017" spans="1:43" x14ac:dyDescent="0.25">
      <c r="A1017" t="s">
        <v>2503</v>
      </c>
      <c r="B1017" t="s">
        <v>97</v>
      </c>
      <c r="C1017" t="s">
        <v>428</v>
      </c>
      <c r="D1017" t="s">
        <v>324</v>
      </c>
      <c r="E1017" t="s">
        <v>453</v>
      </c>
      <c r="F1017" t="s">
        <v>389</v>
      </c>
      <c r="G1017" t="s">
        <v>408</v>
      </c>
      <c r="H1017" t="s">
        <v>420</v>
      </c>
      <c r="I1017" t="s">
        <v>392</v>
      </c>
      <c r="J1017" s="1">
        <v>45777</v>
      </c>
      <c r="K1017" s="1">
        <v>45813</v>
      </c>
      <c r="L1017">
        <v>36</v>
      </c>
      <c r="M1017" s="2">
        <v>472823</v>
      </c>
      <c r="N1017" s="2">
        <v>459944</v>
      </c>
      <c r="O1017" s="2">
        <v>-12879</v>
      </c>
      <c r="P1017">
        <v>16</v>
      </c>
      <c r="Q1017">
        <v>365.5</v>
      </c>
      <c r="R1017">
        <v>98</v>
      </c>
      <c r="S1017" t="s">
        <v>411</v>
      </c>
      <c r="T1017" t="s">
        <v>411</v>
      </c>
      <c r="U1017" t="s">
        <v>412</v>
      </c>
      <c r="V1017">
        <v>0</v>
      </c>
      <c r="W1017" t="s">
        <v>761</v>
      </c>
      <c r="X1017">
        <v>15</v>
      </c>
      <c r="Y1017" t="s">
        <v>442</v>
      </c>
      <c r="Z1017" t="s">
        <v>1430</v>
      </c>
      <c r="AA1017">
        <v>79</v>
      </c>
      <c r="AB1017">
        <v>63</v>
      </c>
      <c r="AC1017">
        <v>68</v>
      </c>
      <c r="AD1017" t="s">
        <v>435</v>
      </c>
      <c r="AE1017">
        <v>0</v>
      </c>
      <c r="AF1017">
        <v>3</v>
      </c>
      <c r="AG1017" t="s">
        <v>451</v>
      </c>
      <c r="AH1017">
        <v>10.47</v>
      </c>
      <c r="AI1017" t="s">
        <v>458</v>
      </c>
      <c r="AJ1017">
        <v>0</v>
      </c>
      <c r="AK1017">
        <v>174310</v>
      </c>
      <c r="AL1017" t="s">
        <v>425</v>
      </c>
      <c r="AM1017">
        <v>500131</v>
      </c>
      <c r="AN1017">
        <v>8</v>
      </c>
      <c r="AO1017">
        <v>180</v>
      </c>
      <c r="AP1017" t="s">
        <v>403</v>
      </c>
      <c r="AQ1017" s="2">
        <v>-12879</v>
      </c>
    </row>
    <row r="1018" spans="1:43" x14ac:dyDescent="0.25">
      <c r="A1018" t="s">
        <v>2504</v>
      </c>
      <c r="B1018" t="s">
        <v>115</v>
      </c>
      <c r="C1018" t="s">
        <v>439</v>
      </c>
      <c r="D1018" t="s">
        <v>313</v>
      </c>
      <c r="E1018" t="s">
        <v>496</v>
      </c>
      <c r="F1018" t="s">
        <v>419</v>
      </c>
      <c r="G1018" t="s">
        <v>454</v>
      </c>
      <c r="H1018" t="s">
        <v>391</v>
      </c>
      <c r="I1018" t="s">
        <v>392</v>
      </c>
      <c r="J1018" s="1">
        <v>45347</v>
      </c>
      <c r="K1018" s="1">
        <v>45377</v>
      </c>
      <c r="L1018">
        <v>30</v>
      </c>
      <c r="M1018" s="2">
        <v>187922</v>
      </c>
      <c r="N1018" s="2">
        <v>234043</v>
      </c>
      <c r="O1018" s="2">
        <v>46121</v>
      </c>
      <c r="P1018">
        <v>12</v>
      </c>
      <c r="Q1018">
        <v>753</v>
      </c>
      <c r="R1018">
        <v>45</v>
      </c>
      <c r="S1018" t="s">
        <v>393</v>
      </c>
      <c r="T1018" t="s">
        <v>503</v>
      </c>
      <c r="U1018" t="s">
        <v>395</v>
      </c>
      <c r="V1018">
        <v>41</v>
      </c>
      <c r="W1018" t="s">
        <v>1829</v>
      </c>
      <c r="X1018">
        <v>24</v>
      </c>
      <c r="Y1018" t="s">
        <v>442</v>
      </c>
      <c r="Z1018" t="s">
        <v>625</v>
      </c>
      <c r="AA1018">
        <v>492</v>
      </c>
      <c r="AB1018">
        <v>51</v>
      </c>
      <c r="AC1018">
        <v>31</v>
      </c>
      <c r="AD1018" t="s">
        <v>399</v>
      </c>
      <c r="AE1018">
        <v>16</v>
      </c>
      <c r="AF1018">
        <v>4</v>
      </c>
      <c r="AG1018" t="s">
        <v>415</v>
      </c>
      <c r="AH1018">
        <v>8.2899999999999991</v>
      </c>
      <c r="AI1018" t="s">
        <v>479</v>
      </c>
      <c r="AJ1018">
        <v>0</v>
      </c>
      <c r="AK1018">
        <v>279701</v>
      </c>
      <c r="AL1018" t="s">
        <v>402</v>
      </c>
      <c r="AM1018">
        <v>223201</v>
      </c>
      <c r="AN1018">
        <v>4</v>
      </c>
      <c r="AO1018">
        <v>180</v>
      </c>
      <c r="AP1018" t="s">
        <v>403</v>
      </c>
      <c r="AQ1018" s="2">
        <v>46121</v>
      </c>
    </row>
    <row r="1019" spans="1:43" x14ac:dyDescent="0.25">
      <c r="A1019" t="s">
        <v>2505</v>
      </c>
      <c r="B1019" t="s">
        <v>178</v>
      </c>
      <c r="C1019" t="s">
        <v>428</v>
      </c>
      <c r="D1019" t="s">
        <v>338</v>
      </c>
      <c r="E1019" t="s">
        <v>388</v>
      </c>
      <c r="F1019" t="s">
        <v>407</v>
      </c>
      <c r="G1019" t="s">
        <v>454</v>
      </c>
      <c r="H1019" t="s">
        <v>447</v>
      </c>
      <c r="I1019" t="s">
        <v>410</v>
      </c>
      <c r="J1019" s="1">
        <v>44644</v>
      </c>
      <c r="K1019" s="1">
        <v>44656</v>
      </c>
      <c r="L1019">
        <v>12</v>
      </c>
      <c r="M1019" s="2">
        <v>22482</v>
      </c>
      <c r="N1019" s="2">
        <v>27870</v>
      </c>
      <c r="O1019" s="2">
        <v>5388</v>
      </c>
      <c r="P1019">
        <v>12</v>
      </c>
      <c r="Q1019">
        <v>208.4</v>
      </c>
      <c r="R1019">
        <v>22</v>
      </c>
      <c r="S1019" t="s">
        <v>394</v>
      </c>
      <c r="T1019" t="s">
        <v>393</v>
      </c>
      <c r="U1019" t="s">
        <v>416</v>
      </c>
      <c r="V1019">
        <v>67</v>
      </c>
      <c r="W1019" t="s">
        <v>2090</v>
      </c>
      <c r="X1019">
        <v>20</v>
      </c>
      <c r="Y1019" t="s">
        <v>449</v>
      </c>
      <c r="Z1019" t="s">
        <v>1189</v>
      </c>
      <c r="AA1019">
        <v>171</v>
      </c>
      <c r="AB1019">
        <v>70</v>
      </c>
      <c r="AC1019">
        <v>49</v>
      </c>
      <c r="AD1019" t="s">
        <v>457</v>
      </c>
      <c r="AE1019">
        <v>21</v>
      </c>
      <c r="AF1019">
        <v>7</v>
      </c>
      <c r="AG1019" t="s">
        <v>400</v>
      </c>
      <c r="AH1019">
        <v>13.97</v>
      </c>
      <c r="AI1019" t="s">
        <v>401</v>
      </c>
      <c r="AJ1019">
        <v>0</v>
      </c>
      <c r="AK1019">
        <v>665102</v>
      </c>
      <c r="AL1019" t="s">
        <v>402</v>
      </c>
      <c r="AM1019">
        <v>64519</v>
      </c>
      <c r="AN1019">
        <v>10</v>
      </c>
      <c r="AO1019">
        <v>180</v>
      </c>
      <c r="AP1019" t="s">
        <v>437</v>
      </c>
      <c r="AQ1019" s="2">
        <v>5388</v>
      </c>
    </row>
    <row r="1020" spans="1:43" x14ac:dyDescent="0.25">
      <c r="A1020" t="s">
        <v>2506</v>
      </c>
      <c r="B1020" t="s">
        <v>82</v>
      </c>
      <c r="C1020" t="s">
        <v>439</v>
      </c>
      <c r="D1020" t="s">
        <v>328</v>
      </c>
      <c r="E1020" t="s">
        <v>453</v>
      </c>
      <c r="F1020" t="s">
        <v>440</v>
      </c>
      <c r="G1020" t="s">
        <v>454</v>
      </c>
      <c r="H1020" t="s">
        <v>447</v>
      </c>
      <c r="I1020" t="s">
        <v>410</v>
      </c>
      <c r="J1020" s="1">
        <v>44911</v>
      </c>
      <c r="K1020" s="1">
        <v>44911</v>
      </c>
      <c r="L1020">
        <v>0</v>
      </c>
      <c r="M1020" s="2">
        <v>190636</v>
      </c>
      <c r="N1020" s="2">
        <v>305220</v>
      </c>
      <c r="O1020" s="2">
        <v>114584</v>
      </c>
      <c r="P1020">
        <v>16</v>
      </c>
      <c r="Q1020">
        <v>72</v>
      </c>
      <c r="R1020">
        <v>77</v>
      </c>
      <c r="S1020" t="s">
        <v>411</v>
      </c>
      <c r="T1020" t="s">
        <v>503</v>
      </c>
      <c r="U1020" t="s">
        <v>395</v>
      </c>
      <c r="V1020">
        <v>0</v>
      </c>
      <c r="W1020" t="s">
        <v>2119</v>
      </c>
      <c r="X1020">
        <v>18</v>
      </c>
      <c r="Y1020" t="s">
        <v>422</v>
      </c>
      <c r="Z1020" t="s">
        <v>2226</v>
      </c>
      <c r="AA1020">
        <v>287</v>
      </c>
      <c r="AB1020">
        <v>70</v>
      </c>
      <c r="AC1020">
        <v>79</v>
      </c>
      <c r="AD1020" t="s">
        <v>444</v>
      </c>
      <c r="AE1020">
        <v>12</v>
      </c>
      <c r="AF1020">
        <v>4</v>
      </c>
      <c r="AG1020" t="s">
        <v>400</v>
      </c>
      <c r="AH1020">
        <v>7.25</v>
      </c>
      <c r="AI1020" t="s">
        <v>401</v>
      </c>
      <c r="AJ1020">
        <v>0</v>
      </c>
      <c r="AK1020">
        <v>837856</v>
      </c>
      <c r="AL1020" t="s">
        <v>402</v>
      </c>
      <c r="AM1020">
        <v>232724</v>
      </c>
      <c r="AN1020">
        <v>4</v>
      </c>
      <c r="AO1020">
        <v>365</v>
      </c>
      <c r="AP1020" t="s">
        <v>417</v>
      </c>
      <c r="AQ1020" s="2">
        <v>114584</v>
      </c>
    </row>
    <row r="1021" spans="1:43" x14ac:dyDescent="0.25">
      <c r="A1021" t="s">
        <v>2507</v>
      </c>
      <c r="B1021" t="s">
        <v>151</v>
      </c>
      <c r="C1021" t="s">
        <v>481</v>
      </c>
      <c r="D1021" t="s">
        <v>344</v>
      </c>
      <c r="E1021" t="s">
        <v>429</v>
      </c>
      <c r="F1021" t="s">
        <v>407</v>
      </c>
      <c r="G1021" t="s">
        <v>390</v>
      </c>
      <c r="H1021" t="s">
        <v>447</v>
      </c>
      <c r="I1021" t="s">
        <v>492</v>
      </c>
      <c r="J1021" s="1">
        <v>44865</v>
      </c>
      <c r="K1021" s="1">
        <v>44869</v>
      </c>
      <c r="L1021">
        <v>4</v>
      </c>
      <c r="M1021" s="2">
        <v>486901</v>
      </c>
      <c r="N1021" s="2">
        <v>493374</v>
      </c>
      <c r="O1021" s="2">
        <v>6473</v>
      </c>
      <c r="P1021">
        <v>4</v>
      </c>
      <c r="Q1021">
        <v>541.9</v>
      </c>
      <c r="R1021">
        <v>15</v>
      </c>
      <c r="S1021" t="s">
        <v>394</v>
      </c>
      <c r="T1021" t="s">
        <v>503</v>
      </c>
      <c r="U1021" t="s">
        <v>412</v>
      </c>
      <c r="V1021">
        <v>59</v>
      </c>
      <c r="W1021" t="s">
        <v>685</v>
      </c>
      <c r="X1021">
        <v>26</v>
      </c>
      <c r="Y1021" t="s">
        <v>449</v>
      </c>
      <c r="Z1021" t="s">
        <v>2451</v>
      </c>
      <c r="AA1021">
        <v>44</v>
      </c>
      <c r="AB1021">
        <v>86</v>
      </c>
      <c r="AC1021">
        <v>61</v>
      </c>
      <c r="AD1021" t="s">
        <v>399</v>
      </c>
      <c r="AE1021">
        <v>4</v>
      </c>
      <c r="AF1021">
        <v>6</v>
      </c>
      <c r="AG1021" t="s">
        <v>415</v>
      </c>
      <c r="AH1021">
        <v>4.45</v>
      </c>
      <c r="AI1021" t="s">
        <v>436</v>
      </c>
      <c r="AJ1021">
        <v>0</v>
      </c>
      <c r="AK1021">
        <v>58723</v>
      </c>
      <c r="AL1021" t="s">
        <v>402</v>
      </c>
      <c r="AM1021">
        <v>475120</v>
      </c>
      <c r="AN1021">
        <v>1</v>
      </c>
      <c r="AO1021">
        <v>180</v>
      </c>
      <c r="AP1021" t="s">
        <v>417</v>
      </c>
      <c r="AQ1021" s="2">
        <v>6473</v>
      </c>
    </row>
    <row r="1022" spans="1:43" x14ac:dyDescent="0.25">
      <c r="A1022" t="s">
        <v>2508</v>
      </c>
      <c r="B1022" t="s">
        <v>61</v>
      </c>
      <c r="C1022" t="s">
        <v>428</v>
      </c>
      <c r="D1022" t="s">
        <v>317</v>
      </c>
      <c r="E1022" t="s">
        <v>460</v>
      </c>
      <c r="F1022" t="s">
        <v>389</v>
      </c>
      <c r="G1022" t="s">
        <v>454</v>
      </c>
      <c r="H1022" t="s">
        <v>420</v>
      </c>
      <c r="I1022" t="s">
        <v>392</v>
      </c>
      <c r="J1022" s="1">
        <v>44933</v>
      </c>
      <c r="K1022" s="1">
        <v>44955</v>
      </c>
      <c r="L1022">
        <v>22</v>
      </c>
      <c r="M1022" s="2">
        <v>304363</v>
      </c>
      <c r="N1022" s="2">
        <v>315524</v>
      </c>
      <c r="O1022" s="2">
        <v>11161</v>
      </c>
      <c r="P1022">
        <v>4</v>
      </c>
      <c r="Q1022">
        <v>362.6</v>
      </c>
      <c r="R1022">
        <v>38</v>
      </c>
      <c r="S1022" t="s">
        <v>393</v>
      </c>
      <c r="T1022" t="s">
        <v>394</v>
      </c>
      <c r="U1022" t="s">
        <v>416</v>
      </c>
      <c r="V1022">
        <v>0</v>
      </c>
      <c r="W1022" t="s">
        <v>663</v>
      </c>
      <c r="X1022">
        <v>35</v>
      </c>
      <c r="Y1022" t="s">
        <v>397</v>
      </c>
      <c r="Z1022" t="s">
        <v>1110</v>
      </c>
      <c r="AA1022">
        <v>451</v>
      </c>
      <c r="AB1022">
        <v>36</v>
      </c>
      <c r="AC1022">
        <v>87</v>
      </c>
      <c r="AD1022" t="s">
        <v>399</v>
      </c>
      <c r="AE1022">
        <v>21</v>
      </c>
      <c r="AF1022">
        <v>2</v>
      </c>
      <c r="AG1022" t="s">
        <v>451</v>
      </c>
      <c r="AH1022">
        <v>15.15</v>
      </c>
      <c r="AI1022" t="s">
        <v>479</v>
      </c>
      <c r="AJ1022">
        <v>42583</v>
      </c>
      <c r="AK1022">
        <v>355996</v>
      </c>
      <c r="AL1022" t="s">
        <v>425</v>
      </c>
      <c r="AM1022">
        <v>311777</v>
      </c>
      <c r="AN1022">
        <v>4</v>
      </c>
      <c r="AO1022">
        <v>90</v>
      </c>
      <c r="AP1022" t="s">
        <v>437</v>
      </c>
      <c r="AQ1022" s="2">
        <v>11161</v>
      </c>
    </row>
    <row r="1023" spans="1:43" x14ac:dyDescent="0.25">
      <c r="A1023" t="s">
        <v>2509</v>
      </c>
      <c r="B1023" t="s">
        <v>149</v>
      </c>
      <c r="C1023" t="s">
        <v>439</v>
      </c>
      <c r="D1023" t="s">
        <v>331</v>
      </c>
      <c r="E1023" t="s">
        <v>453</v>
      </c>
      <c r="F1023" t="s">
        <v>440</v>
      </c>
      <c r="G1023" t="s">
        <v>454</v>
      </c>
      <c r="H1023" t="s">
        <v>391</v>
      </c>
      <c r="I1023" t="s">
        <v>492</v>
      </c>
      <c r="J1023" s="1">
        <v>45438</v>
      </c>
      <c r="K1023" s="1">
        <v>45450</v>
      </c>
      <c r="L1023">
        <v>12</v>
      </c>
      <c r="M1023" s="2">
        <v>9691</v>
      </c>
      <c r="N1023" s="2">
        <v>109778</v>
      </c>
      <c r="O1023" s="2">
        <v>100087</v>
      </c>
      <c r="P1023">
        <v>0</v>
      </c>
      <c r="Q1023">
        <v>199.2</v>
      </c>
      <c r="R1023">
        <v>80</v>
      </c>
      <c r="S1023" t="s">
        <v>411</v>
      </c>
      <c r="T1023" t="s">
        <v>503</v>
      </c>
      <c r="U1023" t="s">
        <v>416</v>
      </c>
      <c r="V1023">
        <v>87</v>
      </c>
      <c r="W1023" t="s">
        <v>1009</v>
      </c>
      <c r="X1023">
        <v>36</v>
      </c>
      <c r="Y1023" t="s">
        <v>449</v>
      </c>
      <c r="Z1023" t="s">
        <v>1295</v>
      </c>
      <c r="AA1023">
        <v>59</v>
      </c>
      <c r="AB1023">
        <v>108</v>
      </c>
      <c r="AC1023">
        <v>28</v>
      </c>
      <c r="AD1023" t="s">
        <v>457</v>
      </c>
      <c r="AE1023">
        <v>14</v>
      </c>
      <c r="AF1023">
        <v>6</v>
      </c>
      <c r="AG1023" t="s">
        <v>415</v>
      </c>
      <c r="AH1023">
        <v>13.35</v>
      </c>
      <c r="AI1023" t="s">
        <v>401</v>
      </c>
      <c r="AJ1023">
        <v>0</v>
      </c>
      <c r="AK1023">
        <v>528935</v>
      </c>
      <c r="AL1023" t="s">
        <v>416</v>
      </c>
      <c r="AM1023">
        <v>46343</v>
      </c>
      <c r="AN1023">
        <v>6</v>
      </c>
      <c r="AO1023">
        <v>365</v>
      </c>
      <c r="AP1023" t="s">
        <v>426</v>
      </c>
      <c r="AQ1023" s="2">
        <v>100087</v>
      </c>
    </row>
    <row r="1024" spans="1:43" x14ac:dyDescent="0.25">
      <c r="A1024" t="s">
        <v>2510</v>
      </c>
      <c r="B1024" t="s">
        <v>66</v>
      </c>
      <c r="C1024" t="s">
        <v>428</v>
      </c>
      <c r="D1024" t="s">
        <v>328</v>
      </c>
      <c r="E1024" t="s">
        <v>429</v>
      </c>
      <c r="F1024" t="s">
        <v>407</v>
      </c>
      <c r="G1024" t="s">
        <v>430</v>
      </c>
      <c r="H1024" t="s">
        <v>431</v>
      </c>
      <c r="I1024" t="s">
        <v>469</v>
      </c>
      <c r="J1024" s="1">
        <v>45391</v>
      </c>
      <c r="K1024" s="1">
        <v>45409</v>
      </c>
      <c r="L1024">
        <v>18</v>
      </c>
      <c r="M1024" s="2">
        <v>68580</v>
      </c>
      <c r="N1024" s="2">
        <v>41161</v>
      </c>
      <c r="O1024" s="2">
        <v>-27419</v>
      </c>
      <c r="P1024">
        <v>2</v>
      </c>
      <c r="Q1024">
        <v>6.5</v>
      </c>
      <c r="R1024">
        <v>78</v>
      </c>
      <c r="S1024" t="s">
        <v>411</v>
      </c>
      <c r="T1024" t="s">
        <v>411</v>
      </c>
      <c r="U1024" t="s">
        <v>412</v>
      </c>
      <c r="V1024">
        <v>0</v>
      </c>
      <c r="W1024" t="s">
        <v>632</v>
      </c>
      <c r="X1024">
        <v>4</v>
      </c>
      <c r="Y1024" t="s">
        <v>449</v>
      </c>
      <c r="Z1024" t="s">
        <v>2209</v>
      </c>
      <c r="AA1024">
        <v>242</v>
      </c>
      <c r="AB1024">
        <v>39</v>
      </c>
      <c r="AC1024">
        <v>53</v>
      </c>
      <c r="AD1024" t="s">
        <v>457</v>
      </c>
      <c r="AE1024">
        <v>0</v>
      </c>
      <c r="AF1024">
        <v>7</v>
      </c>
      <c r="AG1024" t="s">
        <v>451</v>
      </c>
      <c r="AH1024">
        <v>9.74</v>
      </c>
      <c r="AI1024" t="s">
        <v>458</v>
      </c>
      <c r="AJ1024">
        <v>0</v>
      </c>
      <c r="AK1024">
        <v>148046</v>
      </c>
      <c r="AL1024" t="s">
        <v>402</v>
      </c>
      <c r="AM1024">
        <v>101463</v>
      </c>
      <c r="AN1024">
        <v>1</v>
      </c>
      <c r="AO1024">
        <v>365</v>
      </c>
      <c r="AP1024" t="s">
        <v>437</v>
      </c>
      <c r="AQ1024" s="2">
        <v>-27419</v>
      </c>
    </row>
    <row r="1025" spans="1:43" x14ac:dyDescent="0.25">
      <c r="A1025" t="s">
        <v>2511</v>
      </c>
      <c r="B1025" t="s">
        <v>183</v>
      </c>
      <c r="C1025" t="s">
        <v>387</v>
      </c>
      <c r="D1025" t="s">
        <v>339</v>
      </c>
      <c r="E1025" t="s">
        <v>460</v>
      </c>
      <c r="F1025" t="s">
        <v>440</v>
      </c>
      <c r="G1025" t="s">
        <v>430</v>
      </c>
      <c r="H1025" t="s">
        <v>473</v>
      </c>
      <c r="I1025" t="s">
        <v>492</v>
      </c>
      <c r="J1025" s="1">
        <v>45022</v>
      </c>
      <c r="K1025" s="1">
        <v>45040</v>
      </c>
      <c r="L1025">
        <v>18</v>
      </c>
      <c r="M1025" s="2">
        <v>87481</v>
      </c>
      <c r="N1025" s="2">
        <v>70140</v>
      </c>
      <c r="O1025" s="2">
        <v>-17341</v>
      </c>
      <c r="P1025">
        <v>0</v>
      </c>
      <c r="Q1025">
        <v>827.9</v>
      </c>
      <c r="R1025">
        <v>12</v>
      </c>
      <c r="S1025" t="s">
        <v>394</v>
      </c>
      <c r="T1025" t="s">
        <v>411</v>
      </c>
      <c r="U1025" t="s">
        <v>416</v>
      </c>
      <c r="V1025">
        <v>0</v>
      </c>
      <c r="W1025" t="s">
        <v>603</v>
      </c>
      <c r="X1025">
        <v>30</v>
      </c>
      <c r="Y1025" t="s">
        <v>397</v>
      </c>
      <c r="Z1025" t="s">
        <v>434</v>
      </c>
      <c r="AA1025">
        <v>265</v>
      </c>
      <c r="AB1025">
        <v>26</v>
      </c>
      <c r="AC1025">
        <v>10</v>
      </c>
      <c r="AD1025" t="s">
        <v>457</v>
      </c>
      <c r="AE1025">
        <v>16</v>
      </c>
      <c r="AF1025">
        <v>2</v>
      </c>
      <c r="AG1025" t="s">
        <v>400</v>
      </c>
      <c r="AH1025">
        <v>4.9800000000000004</v>
      </c>
      <c r="AI1025" t="s">
        <v>479</v>
      </c>
      <c r="AJ1025">
        <v>0</v>
      </c>
      <c r="AK1025">
        <v>239775</v>
      </c>
      <c r="AL1025" t="s">
        <v>402</v>
      </c>
      <c r="AM1025">
        <v>117675</v>
      </c>
      <c r="AN1025">
        <v>6</v>
      </c>
      <c r="AO1025">
        <v>90</v>
      </c>
      <c r="AP1025" t="s">
        <v>437</v>
      </c>
      <c r="AQ1025" s="2">
        <v>-17341</v>
      </c>
    </row>
    <row r="1026" spans="1:43" x14ac:dyDescent="0.25">
      <c r="A1026" t="s">
        <v>2512</v>
      </c>
      <c r="B1026" t="s">
        <v>70</v>
      </c>
      <c r="C1026" t="s">
        <v>428</v>
      </c>
      <c r="D1026" t="s">
        <v>317</v>
      </c>
      <c r="E1026" t="s">
        <v>429</v>
      </c>
      <c r="F1026" t="s">
        <v>440</v>
      </c>
      <c r="G1026" t="s">
        <v>390</v>
      </c>
      <c r="H1026" t="s">
        <v>409</v>
      </c>
      <c r="I1026" t="s">
        <v>392</v>
      </c>
      <c r="J1026" s="1">
        <v>45323</v>
      </c>
      <c r="K1026" s="1">
        <v>45332</v>
      </c>
      <c r="L1026">
        <v>9</v>
      </c>
      <c r="M1026" s="2">
        <v>489464</v>
      </c>
      <c r="N1026" s="2">
        <v>484408</v>
      </c>
      <c r="O1026" s="2">
        <v>-5056</v>
      </c>
      <c r="P1026">
        <v>4</v>
      </c>
      <c r="Q1026">
        <v>699.9</v>
      </c>
      <c r="R1026">
        <v>25</v>
      </c>
      <c r="S1026" t="s">
        <v>394</v>
      </c>
      <c r="T1026" t="s">
        <v>393</v>
      </c>
      <c r="U1026" t="s">
        <v>416</v>
      </c>
      <c r="V1026">
        <v>50</v>
      </c>
      <c r="W1026" t="s">
        <v>2004</v>
      </c>
      <c r="X1026">
        <v>19</v>
      </c>
      <c r="Y1026" t="s">
        <v>442</v>
      </c>
      <c r="Z1026" t="s">
        <v>672</v>
      </c>
      <c r="AA1026">
        <v>296</v>
      </c>
      <c r="AB1026">
        <v>53</v>
      </c>
      <c r="AC1026">
        <v>74</v>
      </c>
      <c r="AD1026" t="s">
        <v>457</v>
      </c>
      <c r="AE1026">
        <v>12</v>
      </c>
      <c r="AF1026">
        <v>4</v>
      </c>
      <c r="AG1026" t="s">
        <v>424</v>
      </c>
      <c r="AH1026">
        <v>12.21</v>
      </c>
      <c r="AI1026" t="s">
        <v>436</v>
      </c>
      <c r="AJ1026">
        <v>75854</v>
      </c>
      <c r="AK1026">
        <v>134036</v>
      </c>
      <c r="AL1026" t="s">
        <v>416</v>
      </c>
      <c r="AM1026">
        <v>497486</v>
      </c>
      <c r="AN1026">
        <v>7</v>
      </c>
      <c r="AO1026">
        <v>90</v>
      </c>
      <c r="AP1026" t="s">
        <v>403</v>
      </c>
      <c r="AQ1026" s="2">
        <v>-5056</v>
      </c>
    </row>
    <row r="1027" spans="1:43" x14ac:dyDescent="0.25">
      <c r="A1027" t="s">
        <v>2513</v>
      </c>
      <c r="B1027" t="s">
        <v>237</v>
      </c>
      <c r="C1027" t="s">
        <v>468</v>
      </c>
      <c r="D1027" t="s">
        <v>332</v>
      </c>
      <c r="E1027" t="s">
        <v>453</v>
      </c>
      <c r="F1027" t="s">
        <v>440</v>
      </c>
      <c r="G1027" t="s">
        <v>430</v>
      </c>
      <c r="H1027" t="s">
        <v>473</v>
      </c>
      <c r="I1027" t="s">
        <v>469</v>
      </c>
      <c r="J1027" s="1">
        <v>45250</v>
      </c>
      <c r="K1027" s="1">
        <v>45298</v>
      </c>
      <c r="L1027">
        <v>48</v>
      </c>
      <c r="M1027" s="2">
        <v>229974</v>
      </c>
      <c r="N1027" s="2">
        <v>332241</v>
      </c>
      <c r="O1027" s="2">
        <v>102267</v>
      </c>
      <c r="P1027">
        <v>7</v>
      </c>
      <c r="Q1027">
        <v>352</v>
      </c>
      <c r="R1027">
        <v>28</v>
      </c>
      <c r="S1027" t="s">
        <v>394</v>
      </c>
      <c r="T1027" t="s">
        <v>393</v>
      </c>
      <c r="U1027" t="s">
        <v>412</v>
      </c>
      <c r="V1027">
        <v>66</v>
      </c>
      <c r="W1027" t="s">
        <v>2514</v>
      </c>
      <c r="X1027">
        <v>3</v>
      </c>
      <c r="Y1027" t="s">
        <v>397</v>
      </c>
      <c r="Z1027" t="s">
        <v>2515</v>
      </c>
      <c r="AA1027">
        <v>254</v>
      </c>
      <c r="AB1027">
        <v>118</v>
      </c>
      <c r="AC1027">
        <v>87</v>
      </c>
      <c r="AD1027" t="s">
        <v>444</v>
      </c>
      <c r="AE1027">
        <v>19</v>
      </c>
      <c r="AF1027">
        <v>6</v>
      </c>
      <c r="AG1027" t="s">
        <v>424</v>
      </c>
      <c r="AH1027">
        <v>5.23</v>
      </c>
      <c r="AI1027" t="s">
        <v>436</v>
      </c>
      <c r="AJ1027">
        <v>63211</v>
      </c>
      <c r="AK1027">
        <v>492569</v>
      </c>
      <c r="AL1027" t="s">
        <v>402</v>
      </c>
      <c r="AM1027">
        <v>230106</v>
      </c>
      <c r="AN1027">
        <v>11</v>
      </c>
      <c r="AO1027">
        <v>365</v>
      </c>
      <c r="AP1027" t="s">
        <v>426</v>
      </c>
      <c r="AQ1027" s="2">
        <v>102267</v>
      </c>
    </row>
    <row r="1028" spans="1:43" x14ac:dyDescent="0.25">
      <c r="A1028" t="s">
        <v>2516</v>
      </c>
      <c r="B1028" t="s">
        <v>180</v>
      </c>
      <c r="C1028" t="s">
        <v>468</v>
      </c>
      <c r="D1028" t="s">
        <v>326</v>
      </c>
      <c r="E1028" t="s">
        <v>453</v>
      </c>
      <c r="F1028" t="s">
        <v>389</v>
      </c>
      <c r="G1028" t="s">
        <v>390</v>
      </c>
      <c r="H1028" t="s">
        <v>409</v>
      </c>
      <c r="I1028" t="s">
        <v>410</v>
      </c>
      <c r="J1028" s="1">
        <v>44906</v>
      </c>
      <c r="K1028" s="1">
        <v>44918</v>
      </c>
      <c r="L1028">
        <v>12</v>
      </c>
      <c r="M1028" s="2">
        <v>207210</v>
      </c>
      <c r="N1028" s="2">
        <v>325113</v>
      </c>
      <c r="O1028" s="2">
        <v>117903</v>
      </c>
      <c r="P1028">
        <v>16</v>
      </c>
      <c r="Q1028">
        <v>707.2</v>
      </c>
      <c r="R1028">
        <v>72</v>
      </c>
      <c r="S1028" t="s">
        <v>411</v>
      </c>
      <c r="T1028" t="s">
        <v>503</v>
      </c>
      <c r="U1028" t="s">
        <v>395</v>
      </c>
      <c r="V1028">
        <v>0</v>
      </c>
      <c r="W1028" t="s">
        <v>1489</v>
      </c>
      <c r="X1028">
        <v>4</v>
      </c>
      <c r="Y1028" t="s">
        <v>397</v>
      </c>
      <c r="Z1028" t="s">
        <v>2517</v>
      </c>
      <c r="AA1028">
        <v>456</v>
      </c>
      <c r="AB1028">
        <v>71</v>
      </c>
      <c r="AC1028">
        <v>62</v>
      </c>
      <c r="AD1028" t="s">
        <v>444</v>
      </c>
      <c r="AE1028">
        <v>7</v>
      </c>
      <c r="AF1028">
        <v>7</v>
      </c>
      <c r="AG1028" t="s">
        <v>415</v>
      </c>
      <c r="AH1028">
        <v>5.21</v>
      </c>
      <c r="AI1028" t="s">
        <v>479</v>
      </c>
      <c r="AJ1028">
        <v>0</v>
      </c>
      <c r="AK1028">
        <v>149387</v>
      </c>
      <c r="AL1028" t="s">
        <v>425</v>
      </c>
      <c r="AM1028">
        <v>187376</v>
      </c>
      <c r="AN1028">
        <v>1</v>
      </c>
      <c r="AO1028">
        <v>180</v>
      </c>
      <c r="AP1028" t="s">
        <v>426</v>
      </c>
      <c r="AQ1028" s="2">
        <v>117903</v>
      </c>
    </row>
    <row r="1029" spans="1:43" x14ac:dyDescent="0.25">
      <c r="A1029" t="s">
        <v>2518</v>
      </c>
      <c r="B1029" t="s">
        <v>279</v>
      </c>
      <c r="C1029" t="s">
        <v>428</v>
      </c>
      <c r="D1029" t="s">
        <v>311</v>
      </c>
      <c r="E1029" t="s">
        <v>406</v>
      </c>
      <c r="F1029" t="s">
        <v>389</v>
      </c>
      <c r="G1029" t="s">
        <v>408</v>
      </c>
      <c r="H1029" t="s">
        <v>391</v>
      </c>
      <c r="I1029" t="s">
        <v>432</v>
      </c>
      <c r="J1029" s="1">
        <v>45939</v>
      </c>
      <c r="K1029" s="1">
        <v>45997</v>
      </c>
      <c r="L1029">
        <v>58</v>
      </c>
      <c r="M1029" s="2">
        <v>341600</v>
      </c>
      <c r="N1029" s="2">
        <v>339343</v>
      </c>
      <c r="O1029" s="2">
        <v>-2257</v>
      </c>
      <c r="P1029">
        <v>4</v>
      </c>
      <c r="Q1029">
        <v>319.2</v>
      </c>
      <c r="R1029">
        <v>7</v>
      </c>
      <c r="S1029" t="s">
        <v>394</v>
      </c>
      <c r="T1029" t="s">
        <v>411</v>
      </c>
      <c r="U1029" t="s">
        <v>395</v>
      </c>
      <c r="V1029">
        <v>0</v>
      </c>
      <c r="W1029" t="s">
        <v>2031</v>
      </c>
      <c r="X1029">
        <v>3</v>
      </c>
      <c r="Y1029" t="s">
        <v>422</v>
      </c>
      <c r="Z1029" t="s">
        <v>1123</v>
      </c>
      <c r="AA1029">
        <v>110</v>
      </c>
      <c r="AB1029">
        <v>59</v>
      </c>
      <c r="AC1029">
        <v>28</v>
      </c>
      <c r="AD1029" t="s">
        <v>399</v>
      </c>
      <c r="AE1029">
        <v>21</v>
      </c>
      <c r="AF1029">
        <v>8</v>
      </c>
      <c r="AG1029" t="s">
        <v>415</v>
      </c>
      <c r="AH1029">
        <v>3.91</v>
      </c>
      <c r="AI1029" t="s">
        <v>401</v>
      </c>
      <c r="AJ1029">
        <v>26873</v>
      </c>
      <c r="AK1029">
        <v>219361</v>
      </c>
      <c r="AL1029" t="s">
        <v>416</v>
      </c>
      <c r="AM1029">
        <v>375683</v>
      </c>
      <c r="AN1029">
        <v>7</v>
      </c>
      <c r="AO1029">
        <v>365</v>
      </c>
      <c r="AP1029" t="s">
        <v>445</v>
      </c>
      <c r="AQ1029" s="2">
        <v>-2257</v>
      </c>
    </row>
    <row r="1030" spans="1:43" x14ac:dyDescent="0.25">
      <c r="A1030" t="s">
        <v>2519</v>
      </c>
      <c r="B1030" t="s">
        <v>75</v>
      </c>
      <c r="C1030" t="s">
        <v>481</v>
      </c>
      <c r="D1030" t="s">
        <v>343</v>
      </c>
      <c r="E1030" t="s">
        <v>496</v>
      </c>
      <c r="F1030" t="s">
        <v>485</v>
      </c>
      <c r="G1030" t="s">
        <v>430</v>
      </c>
      <c r="H1030" t="s">
        <v>409</v>
      </c>
      <c r="I1030" t="s">
        <v>392</v>
      </c>
      <c r="J1030" s="1">
        <v>45782</v>
      </c>
      <c r="K1030" s="1">
        <v>45814</v>
      </c>
      <c r="L1030">
        <v>32</v>
      </c>
      <c r="M1030" s="2">
        <v>414206</v>
      </c>
      <c r="N1030" s="2">
        <v>447726</v>
      </c>
      <c r="O1030" s="2">
        <v>33520</v>
      </c>
      <c r="P1030">
        <v>14</v>
      </c>
      <c r="Q1030">
        <v>36</v>
      </c>
      <c r="R1030">
        <v>36</v>
      </c>
      <c r="S1030" t="s">
        <v>393</v>
      </c>
      <c r="T1030" t="s">
        <v>503</v>
      </c>
      <c r="U1030" t="s">
        <v>395</v>
      </c>
      <c r="V1030">
        <v>0</v>
      </c>
      <c r="W1030" t="s">
        <v>1424</v>
      </c>
      <c r="X1030">
        <v>20</v>
      </c>
      <c r="Y1030" t="s">
        <v>422</v>
      </c>
      <c r="Z1030" t="s">
        <v>850</v>
      </c>
      <c r="AA1030">
        <v>76</v>
      </c>
      <c r="AB1030">
        <v>45</v>
      </c>
      <c r="AC1030">
        <v>50</v>
      </c>
      <c r="AD1030" t="s">
        <v>457</v>
      </c>
      <c r="AE1030">
        <v>21</v>
      </c>
      <c r="AF1030">
        <v>2</v>
      </c>
      <c r="AG1030" t="s">
        <v>424</v>
      </c>
      <c r="AH1030">
        <v>6.45</v>
      </c>
      <c r="AI1030" t="s">
        <v>479</v>
      </c>
      <c r="AJ1030">
        <v>57988</v>
      </c>
      <c r="AK1030">
        <v>830267</v>
      </c>
      <c r="AL1030" t="s">
        <v>416</v>
      </c>
      <c r="AM1030">
        <v>396575</v>
      </c>
      <c r="AN1030">
        <v>12</v>
      </c>
      <c r="AO1030">
        <v>180</v>
      </c>
      <c r="AP1030" t="s">
        <v>417</v>
      </c>
      <c r="AQ1030" s="2">
        <v>33520</v>
      </c>
    </row>
    <row r="1031" spans="1:43" x14ac:dyDescent="0.25">
      <c r="A1031" t="s">
        <v>2520</v>
      </c>
      <c r="B1031" t="s">
        <v>156</v>
      </c>
      <c r="C1031" t="s">
        <v>468</v>
      </c>
      <c r="D1031" t="s">
        <v>344</v>
      </c>
      <c r="E1031" t="s">
        <v>453</v>
      </c>
      <c r="F1031" t="s">
        <v>407</v>
      </c>
      <c r="G1031" t="s">
        <v>408</v>
      </c>
      <c r="H1031" t="s">
        <v>431</v>
      </c>
      <c r="I1031" t="s">
        <v>492</v>
      </c>
      <c r="J1031" s="1">
        <v>45673</v>
      </c>
      <c r="K1031" s="1">
        <v>45714</v>
      </c>
      <c r="L1031">
        <v>41</v>
      </c>
      <c r="M1031" s="2">
        <v>299450</v>
      </c>
      <c r="N1031" s="2">
        <v>388624</v>
      </c>
      <c r="O1031" s="2">
        <v>89174</v>
      </c>
      <c r="P1031">
        <v>12</v>
      </c>
      <c r="Q1031">
        <v>452.9</v>
      </c>
      <c r="R1031">
        <v>56</v>
      </c>
      <c r="S1031" t="s">
        <v>393</v>
      </c>
      <c r="T1031" t="s">
        <v>503</v>
      </c>
      <c r="U1031" t="s">
        <v>416</v>
      </c>
      <c r="V1031">
        <v>49</v>
      </c>
      <c r="W1031" t="s">
        <v>1246</v>
      </c>
      <c r="X1031">
        <v>41</v>
      </c>
      <c r="Y1031" t="s">
        <v>449</v>
      </c>
      <c r="Z1031" t="s">
        <v>1054</v>
      </c>
      <c r="AA1031">
        <v>265</v>
      </c>
      <c r="AB1031">
        <v>26</v>
      </c>
      <c r="AC1031">
        <v>85</v>
      </c>
      <c r="AD1031" t="s">
        <v>457</v>
      </c>
      <c r="AE1031">
        <v>16</v>
      </c>
      <c r="AF1031">
        <v>3</v>
      </c>
      <c r="AG1031" t="s">
        <v>415</v>
      </c>
      <c r="AH1031">
        <v>15.05</v>
      </c>
      <c r="AI1031" t="s">
        <v>436</v>
      </c>
      <c r="AJ1031">
        <v>65435</v>
      </c>
      <c r="AK1031">
        <v>679239</v>
      </c>
      <c r="AL1031" t="s">
        <v>425</v>
      </c>
      <c r="AM1031">
        <v>297626</v>
      </c>
      <c r="AN1031">
        <v>5</v>
      </c>
      <c r="AO1031">
        <v>365</v>
      </c>
      <c r="AP1031" t="s">
        <v>426</v>
      </c>
      <c r="AQ1031" s="2">
        <v>89174</v>
      </c>
    </row>
    <row r="1032" spans="1:43" x14ac:dyDescent="0.25">
      <c r="A1032" t="s">
        <v>2521</v>
      </c>
      <c r="B1032" t="s">
        <v>51</v>
      </c>
      <c r="C1032" t="s">
        <v>405</v>
      </c>
      <c r="D1032" t="s">
        <v>313</v>
      </c>
      <c r="E1032" t="s">
        <v>429</v>
      </c>
      <c r="F1032" t="s">
        <v>419</v>
      </c>
      <c r="G1032" t="s">
        <v>408</v>
      </c>
      <c r="H1032" t="s">
        <v>391</v>
      </c>
      <c r="I1032" t="s">
        <v>392</v>
      </c>
      <c r="J1032" s="1">
        <v>44686</v>
      </c>
      <c r="K1032" s="1">
        <v>44701</v>
      </c>
      <c r="L1032">
        <v>15</v>
      </c>
      <c r="M1032" s="2">
        <v>440500</v>
      </c>
      <c r="N1032" s="2">
        <v>505107</v>
      </c>
      <c r="O1032" s="2">
        <v>64607</v>
      </c>
      <c r="P1032">
        <v>9</v>
      </c>
      <c r="Q1032">
        <v>847.8</v>
      </c>
      <c r="R1032">
        <v>8</v>
      </c>
      <c r="S1032" t="s">
        <v>394</v>
      </c>
      <c r="T1032" t="s">
        <v>503</v>
      </c>
      <c r="U1032" t="s">
        <v>412</v>
      </c>
      <c r="V1032">
        <v>0</v>
      </c>
      <c r="W1032" t="s">
        <v>1940</v>
      </c>
      <c r="X1032">
        <v>19</v>
      </c>
      <c r="Y1032" t="s">
        <v>462</v>
      </c>
      <c r="Z1032" t="s">
        <v>967</v>
      </c>
      <c r="AA1032">
        <v>161</v>
      </c>
      <c r="AB1032">
        <v>92</v>
      </c>
      <c r="AC1032">
        <v>25</v>
      </c>
      <c r="AD1032" t="s">
        <v>435</v>
      </c>
      <c r="AE1032">
        <v>2</v>
      </c>
      <c r="AF1032">
        <v>1</v>
      </c>
      <c r="AG1032" t="s">
        <v>415</v>
      </c>
      <c r="AH1032">
        <v>10.63</v>
      </c>
      <c r="AI1032" t="s">
        <v>458</v>
      </c>
      <c r="AJ1032">
        <v>49888</v>
      </c>
      <c r="AK1032">
        <v>484962</v>
      </c>
      <c r="AL1032" t="s">
        <v>402</v>
      </c>
      <c r="AM1032">
        <v>433305</v>
      </c>
      <c r="AN1032">
        <v>6</v>
      </c>
      <c r="AO1032">
        <v>365</v>
      </c>
      <c r="AP1032" t="s">
        <v>417</v>
      </c>
      <c r="AQ1032" s="2">
        <v>64607</v>
      </c>
    </row>
    <row r="1033" spans="1:43" x14ac:dyDescent="0.25">
      <c r="A1033" t="s">
        <v>2522</v>
      </c>
      <c r="B1033" t="s">
        <v>160</v>
      </c>
      <c r="C1033" t="s">
        <v>428</v>
      </c>
      <c r="D1033" t="s">
        <v>344</v>
      </c>
      <c r="E1033" t="s">
        <v>460</v>
      </c>
      <c r="F1033" t="s">
        <v>407</v>
      </c>
      <c r="G1033" t="s">
        <v>430</v>
      </c>
      <c r="H1033" t="s">
        <v>420</v>
      </c>
      <c r="I1033" t="s">
        <v>432</v>
      </c>
      <c r="J1033" s="1">
        <v>45643</v>
      </c>
      <c r="K1033" s="1">
        <v>45674</v>
      </c>
      <c r="L1033">
        <v>31</v>
      </c>
      <c r="M1033" s="2">
        <v>492209</v>
      </c>
      <c r="N1033" s="2">
        <v>574908</v>
      </c>
      <c r="O1033" s="2">
        <v>82699</v>
      </c>
      <c r="P1033">
        <v>2</v>
      </c>
      <c r="Q1033">
        <v>534.29999999999995</v>
      </c>
      <c r="R1033">
        <v>70</v>
      </c>
      <c r="S1033" t="s">
        <v>411</v>
      </c>
      <c r="T1033" t="s">
        <v>394</v>
      </c>
      <c r="U1033" t="s">
        <v>395</v>
      </c>
      <c r="V1033">
        <v>71</v>
      </c>
      <c r="W1033" t="s">
        <v>766</v>
      </c>
      <c r="X1033">
        <v>21</v>
      </c>
      <c r="Y1033" t="s">
        <v>449</v>
      </c>
      <c r="Z1033" t="s">
        <v>2230</v>
      </c>
      <c r="AA1033">
        <v>260</v>
      </c>
      <c r="AB1033">
        <v>110</v>
      </c>
      <c r="AC1033">
        <v>23</v>
      </c>
      <c r="AD1033" t="s">
        <v>399</v>
      </c>
      <c r="AE1033">
        <v>4</v>
      </c>
      <c r="AF1033">
        <v>8</v>
      </c>
      <c r="AG1033" t="s">
        <v>400</v>
      </c>
      <c r="AH1033">
        <v>17.7</v>
      </c>
      <c r="AI1033" t="s">
        <v>436</v>
      </c>
      <c r="AJ1033">
        <v>0</v>
      </c>
      <c r="AK1033">
        <v>190696</v>
      </c>
      <c r="AL1033" t="s">
        <v>402</v>
      </c>
      <c r="AM1033">
        <v>485030</v>
      </c>
      <c r="AN1033">
        <v>10</v>
      </c>
      <c r="AO1033">
        <v>30</v>
      </c>
      <c r="AP1033" t="s">
        <v>403</v>
      </c>
      <c r="AQ1033" s="2">
        <v>82699</v>
      </c>
    </row>
    <row r="1034" spans="1:43" x14ac:dyDescent="0.25">
      <c r="A1034" t="s">
        <v>2523</v>
      </c>
      <c r="B1034" t="s">
        <v>299</v>
      </c>
      <c r="C1034" t="s">
        <v>439</v>
      </c>
      <c r="D1034" t="s">
        <v>315</v>
      </c>
      <c r="E1034" t="s">
        <v>388</v>
      </c>
      <c r="F1034" t="s">
        <v>485</v>
      </c>
      <c r="G1034" t="s">
        <v>430</v>
      </c>
      <c r="H1034" t="s">
        <v>420</v>
      </c>
      <c r="I1034" t="s">
        <v>492</v>
      </c>
      <c r="J1034" s="1">
        <v>45876</v>
      </c>
      <c r="K1034" s="1">
        <v>45915</v>
      </c>
      <c r="L1034">
        <v>39</v>
      </c>
      <c r="M1034" s="2">
        <v>112507</v>
      </c>
      <c r="N1034" s="2">
        <v>91001</v>
      </c>
      <c r="O1034" s="2">
        <v>-21506</v>
      </c>
      <c r="P1034">
        <v>16</v>
      </c>
      <c r="Q1034">
        <v>43.4</v>
      </c>
      <c r="R1034">
        <v>94</v>
      </c>
      <c r="S1034" t="s">
        <v>411</v>
      </c>
      <c r="T1034" t="s">
        <v>393</v>
      </c>
      <c r="U1034" t="s">
        <v>395</v>
      </c>
      <c r="V1034">
        <v>94</v>
      </c>
      <c r="W1034" t="s">
        <v>717</v>
      </c>
      <c r="X1034">
        <v>23</v>
      </c>
      <c r="Y1034" t="s">
        <v>397</v>
      </c>
      <c r="Z1034" t="s">
        <v>578</v>
      </c>
      <c r="AA1034">
        <v>458</v>
      </c>
      <c r="AB1034">
        <v>52</v>
      </c>
      <c r="AC1034">
        <v>19</v>
      </c>
      <c r="AD1034" t="s">
        <v>399</v>
      </c>
      <c r="AE1034">
        <v>12</v>
      </c>
      <c r="AF1034">
        <v>1</v>
      </c>
      <c r="AG1034" t="s">
        <v>400</v>
      </c>
      <c r="AH1034">
        <v>8.59</v>
      </c>
      <c r="AI1034" t="s">
        <v>436</v>
      </c>
      <c r="AJ1034">
        <v>2737</v>
      </c>
      <c r="AK1034">
        <v>118669</v>
      </c>
      <c r="AL1034" t="s">
        <v>425</v>
      </c>
      <c r="AM1034">
        <v>158116</v>
      </c>
      <c r="AN1034">
        <v>6</v>
      </c>
      <c r="AO1034">
        <v>365</v>
      </c>
      <c r="AP1034" t="s">
        <v>445</v>
      </c>
      <c r="AQ1034" s="2">
        <v>-21506</v>
      </c>
    </row>
    <row r="1035" spans="1:43" x14ac:dyDescent="0.25">
      <c r="A1035" t="s">
        <v>2524</v>
      </c>
      <c r="B1035" t="s">
        <v>52</v>
      </c>
      <c r="C1035" t="s">
        <v>387</v>
      </c>
      <c r="D1035" t="s">
        <v>339</v>
      </c>
      <c r="E1035" t="s">
        <v>460</v>
      </c>
      <c r="F1035" t="s">
        <v>440</v>
      </c>
      <c r="G1035" t="s">
        <v>454</v>
      </c>
      <c r="H1035" t="s">
        <v>447</v>
      </c>
      <c r="I1035" t="s">
        <v>392</v>
      </c>
      <c r="J1035" s="1">
        <v>44989</v>
      </c>
      <c r="K1035" s="1">
        <v>45031</v>
      </c>
      <c r="L1035">
        <v>42</v>
      </c>
      <c r="M1035" s="2">
        <v>235963</v>
      </c>
      <c r="N1035" s="2">
        <v>330485</v>
      </c>
      <c r="O1035" s="2">
        <v>94522</v>
      </c>
      <c r="P1035">
        <v>14</v>
      </c>
      <c r="Q1035">
        <v>134.30000000000001</v>
      </c>
      <c r="R1035">
        <v>47</v>
      </c>
      <c r="S1035" t="s">
        <v>393</v>
      </c>
      <c r="T1035" t="s">
        <v>394</v>
      </c>
      <c r="U1035" t="s">
        <v>395</v>
      </c>
      <c r="V1035">
        <v>64</v>
      </c>
      <c r="W1035" t="s">
        <v>2525</v>
      </c>
      <c r="X1035">
        <v>1</v>
      </c>
      <c r="Y1035" t="s">
        <v>449</v>
      </c>
      <c r="Z1035" t="s">
        <v>1430</v>
      </c>
      <c r="AA1035">
        <v>478</v>
      </c>
      <c r="AB1035">
        <v>22</v>
      </c>
      <c r="AC1035">
        <v>55</v>
      </c>
      <c r="AD1035" t="s">
        <v>457</v>
      </c>
      <c r="AE1035">
        <v>21</v>
      </c>
      <c r="AF1035">
        <v>7</v>
      </c>
      <c r="AG1035" t="s">
        <v>400</v>
      </c>
      <c r="AH1035">
        <v>6.63</v>
      </c>
      <c r="AI1035" t="s">
        <v>436</v>
      </c>
      <c r="AJ1035">
        <v>0</v>
      </c>
      <c r="AK1035">
        <v>701874</v>
      </c>
      <c r="AL1035" t="s">
        <v>425</v>
      </c>
      <c r="AM1035">
        <v>247868</v>
      </c>
      <c r="AN1035">
        <v>2</v>
      </c>
      <c r="AO1035">
        <v>30</v>
      </c>
      <c r="AP1035" t="s">
        <v>426</v>
      </c>
      <c r="AQ1035" s="2">
        <v>94522</v>
      </c>
    </row>
    <row r="1036" spans="1:43" x14ac:dyDescent="0.25">
      <c r="A1036" t="s">
        <v>2526</v>
      </c>
      <c r="B1036" t="s">
        <v>94</v>
      </c>
      <c r="C1036" t="s">
        <v>481</v>
      </c>
      <c r="D1036" t="s">
        <v>342</v>
      </c>
      <c r="E1036" t="s">
        <v>406</v>
      </c>
      <c r="F1036" t="s">
        <v>485</v>
      </c>
      <c r="G1036" t="s">
        <v>390</v>
      </c>
      <c r="H1036" t="s">
        <v>473</v>
      </c>
      <c r="I1036" t="s">
        <v>469</v>
      </c>
      <c r="J1036" s="1">
        <v>45818</v>
      </c>
      <c r="K1036" s="1">
        <v>45867</v>
      </c>
      <c r="L1036">
        <v>49</v>
      </c>
      <c r="M1036" s="2">
        <v>47294</v>
      </c>
      <c r="N1036" s="2">
        <v>9464</v>
      </c>
      <c r="O1036" s="2">
        <v>-37830</v>
      </c>
      <c r="P1036">
        <v>12</v>
      </c>
      <c r="Q1036">
        <v>744.3</v>
      </c>
      <c r="R1036">
        <v>83</v>
      </c>
      <c r="S1036" t="s">
        <v>411</v>
      </c>
      <c r="T1036" t="s">
        <v>503</v>
      </c>
      <c r="U1036" t="s">
        <v>416</v>
      </c>
      <c r="V1036">
        <v>0</v>
      </c>
      <c r="W1036" t="s">
        <v>2472</v>
      </c>
      <c r="X1036">
        <v>21</v>
      </c>
      <c r="Y1036" t="s">
        <v>449</v>
      </c>
      <c r="Z1036" t="s">
        <v>960</v>
      </c>
      <c r="AA1036">
        <v>134</v>
      </c>
      <c r="AB1036">
        <v>39</v>
      </c>
      <c r="AC1036">
        <v>4</v>
      </c>
      <c r="AD1036" t="s">
        <v>457</v>
      </c>
      <c r="AE1036">
        <v>0</v>
      </c>
      <c r="AF1036">
        <v>3</v>
      </c>
      <c r="AG1036" t="s">
        <v>415</v>
      </c>
      <c r="AH1036">
        <v>11.99</v>
      </c>
      <c r="AI1036" t="s">
        <v>479</v>
      </c>
      <c r="AJ1036">
        <v>0</v>
      </c>
      <c r="AK1036">
        <v>72130</v>
      </c>
      <c r="AL1036" t="s">
        <v>425</v>
      </c>
      <c r="AM1036">
        <v>79990</v>
      </c>
      <c r="AN1036">
        <v>1</v>
      </c>
      <c r="AO1036">
        <v>90</v>
      </c>
      <c r="AP1036" t="s">
        <v>437</v>
      </c>
      <c r="AQ1036" s="2">
        <v>-37830</v>
      </c>
    </row>
    <row r="1037" spans="1:43" x14ac:dyDescent="0.25">
      <c r="A1037" t="s">
        <v>2527</v>
      </c>
      <c r="B1037" t="s">
        <v>16</v>
      </c>
      <c r="C1037" t="s">
        <v>405</v>
      </c>
      <c r="D1037" t="s">
        <v>334</v>
      </c>
      <c r="E1037" t="s">
        <v>429</v>
      </c>
      <c r="F1037" t="s">
        <v>440</v>
      </c>
      <c r="G1037" t="s">
        <v>408</v>
      </c>
      <c r="H1037" t="s">
        <v>447</v>
      </c>
      <c r="I1037" t="s">
        <v>492</v>
      </c>
      <c r="J1037" s="1">
        <v>45495</v>
      </c>
      <c r="K1037" s="1">
        <v>45506</v>
      </c>
      <c r="L1037">
        <v>11</v>
      </c>
      <c r="M1037" s="2">
        <v>54253</v>
      </c>
      <c r="N1037" s="2">
        <v>164746</v>
      </c>
      <c r="O1037" s="2">
        <v>110493</v>
      </c>
      <c r="P1037">
        <v>21</v>
      </c>
      <c r="Q1037">
        <v>629.6</v>
      </c>
      <c r="R1037">
        <v>42</v>
      </c>
      <c r="S1037" t="s">
        <v>393</v>
      </c>
      <c r="T1037" t="s">
        <v>394</v>
      </c>
      <c r="U1037" t="s">
        <v>395</v>
      </c>
      <c r="V1037">
        <v>0</v>
      </c>
      <c r="W1037" t="s">
        <v>1768</v>
      </c>
      <c r="X1037">
        <v>27</v>
      </c>
      <c r="Y1037" t="s">
        <v>422</v>
      </c>
      <c r="Z1037" t="s">
        <v>590</v>
      </c>
      <c r="AA1037">
        <v>72</v>
      </c>
      <c r="AB1037">
        <v>99</v>
      </c>
      <c r="AC1037">
        <v>45</v>
      </c>
      <c r="AD1037" t="s">
        <v>399</v>
      </c>
      <c r="AE1037">
        <v>0</v>
      </c>
      <c r="AF1037">
        <v>7</v>
      </c>
      <c r="AG1037" t="s">
        <v>400</v>
      </c>
      <c r="AH1037">
        <v>1.1000000000000001</v>
      </c>
      <c r="AI1037" t="s">
        <v>479</v>
      </c>
      <c r="AJ1037">
        <v>20468</v>
      </c>
      <c r="AK1037">
        <v>247590</v>
      </c>
      <c r="AL1037" t="s">
        <v>416</v>
      </c>
      <c r="AM1037">
        <v>51301</v>
      </c>
      <c r="AN1037">
        <v>0</v>
      </c>
      <c r="AO1037">
        <v>90</v>
      </c>
      <c r="AP1037" t="s">
        <v>426</v>
      </c>
      <c r="AQ1037" s="2">
        <v>110493</v>
      </c>
    </row>
    <row r="1038" spans="1:43" x14ac:dyDescent="0.25">
      <c r="A1038" t="s">
        <v>2528</v>
      </c>
      <c r="B1038" t="s">
        <v>210</v>
      </c>
      <c r="C1038" t="s">
        <v>405</v>
      </c>
      <c r="D1038" t="s">
        <v>332</v>
      </c>
      <c r="E1038" t="s">
        <v>406</v>
      </c>
      <c r="F1038" t="s">
        <v>389</v>
      </c>
      <c r="G1038" t="s">
        <v>390</v>
      </c>
      <c r="H1038" t="s">
        <v>391</v>
      </c>
      <c r="I1038" t="s">
        <v>432</v>
      </c>
      <c r="J1038" s="1">
        <v>45521</v>
      </c>
      <c r="K1038" s="1">
        <v>45559</v>
      </c>
      <c r="L1038">
        <v>38</v>
      </c>
      <c r="M1038" s="2">
        <v>173638</v>
      </c>
      <c r="N1038" s="2">
        <v>142898</v>
      </c>
      <c r="O1038" s="2">
        <v>-30740</v>
      </c>
      <c r="P1038">
        <v>19</v>
      </c>
      <c r="Q1038">
        <v>522.4</v>
      </c>
      <c r="R1038">
        <v>71</v>
      </c>
      <c r="S1038" t="s">
        <v>411</v>
      </c>
      <c r="T1038" t="s">
        <v>394</v>
      </c>
      <c r="U1038" t="s">
        <v>395</v>
      </c>
      <c r="V1038">
        <v>53</v>
      </c>
      <c r="W1038" t="s">
        <v>1193</v>
      </c>
      <c r="X1038">
        <v>31</v>
      </c>
      <c r="Y1038" t="s">
        <v>449</v>
      </c>
      <c r="Z1038" t="s">
        <v>1434</v>
      </c>
      <c r="AA1038">
        <v>328</v>
      </c>
      <c r="AB1038">
        <v>30</v>
      </c>
      <c r="AC1038">
        <v>24</v>
      </c>
      <c r="AD1038" t="s">
        <v>444</v>
      </c>
      <c r="AE1038">
        <v>2</v>
      </c>
      <c r="AF1038">
        <v>1</v>
      </c>
      <c r="AG1038" t="s">
        <v>415</v>
      </c>
      <c r="AH1038">
        <v>6.35</v>
      </c>
      <c r="AI1038" t="s">
        <v>479</v>
      </c>
      <c r="AJ1038">
        <v>62092</v>
      </c>
      <c r="AK1038">
        <v>971072</v>
      </c>
      <c r="AL1038" t="s">
        <v>402</v>
      </c>
      <c r="AM1038">
        <v>204348</v>
      </c>
      <c r="AN1038">
        <v>3</v>
      </c>
      <c r="AO1038">
        <v>30</v>
      </c>
      <c r="AP1038" t="s">
        <v>426</v>
      </c>
      <c r="AQ1038" s="2">
        <v>-30740</v>
      </c>
    </row>
    <row r="1039" spans="1:43" x14ac:dyDescent="0.25">
      <c r="A1039" t="s">
        <v>2529</v>
      </c>
      <c r="B1039" t="s">
        <v>46</v>
      </c>
      <c r="C1039" t="s">
        <v>387</v>
      </c>
      <c r="D1039" t="s">
        <v>321</v>
      </c>
      <c r="E1039" t="s">
        <v>429</v>
      </c>
      <c r="F1039" t="s">
        <v>389</v>
      </c>
      <c r="G1039" t="s">
        <v>430</v>
      </c>
      <c r="H1039" t="s">
        <v>420</v>
      </c>
      <c r="I1039" t="s">
        <v>392</v>
      </c>
      <c r="J1039" s="1">
        <v>44797</v>
      </c>
      <c r="K1039" s="1">
        <v>44799</v>
      </c>
      <c r="L1039">
        <v>2</v>
      </c>
      <c r="M1039" s="2">
        <v>344575</v>
      </c>
      <c r="N1039" s="2">
        <v>306709</v>
      </c>
      <c r="O1039" s="2">
        <v>-37866</v>
      </c>
      <c r="P1039">
        <v>12</v>
      </c>
      <c r="Q1039">
        <v>891.1</v>
      </c>
      <c r="R1039">
        <v>12</v>
      </c>
      <c r="S1039" t="s">
        <v>394</v>
      </c>
      <c r="T1039" t="s">
        <v>503</v>
      </c>
      <c r="U1039" t="s">
        <v>395</v>
      </c>
      <c r="V1039">
        <v>0</v>
      </c>
      <c r="W1039" t="s">
        <v>674</v>
      </c>
      <c r="X1039">
        <v>45</v>
      </c>
      <c r="Y1039" t="s">
        <v>462</v>
      </c>
      <c r="Z1039" t="s">
        <v>1769</v>
      </c>
      <c r="AA1039">
        <v>399</v>
      </c>
      <c r="AB1039">
        <v>10</v>
      </c>
      <c r="AC1039">
        <v>3</v>
      </c>
      <c r="AD1039" t="s">
        <v>457</v>
      </c>
      <c r="AE1039">
        <v>7</v>
      </c>
      <c r="AF1039">
        <v>4</v>
      </c>
      <c r="AG1039" t="s">
        <v>400</v>
      </c>
      <c r="AH1039">
        <v>8.06</v>
      </c>
      <c r="AI1039" t="s">
        <v>479</v>
      </c>
      <c r="AJ1039">
        <v>0</v>
      </c>
      <c r="AK1039">
        <v>715110</v>
      </c>
      <c r="AL1039" t="s">
        <v>402</v>
      </c>
      <c r="AM1039">
        <v>326243</v>
      </c>
      <c r="AN1039">
        <v>8</v>
      </c>
      <c r="AO1039">
        <v>30</v>
      </c>
      <c r="AP1039" t="s">
        <v>426</v>
      </c>
      <c r="AQ1039" s="2">
        <v>-37866</v>
      </c>
    </row>
    <row r="1040" spans="1:43" x14ac:dyDescent="0.25">
      <c r="A1040" t="s">
        <v>2530</v>
      </c>
      <c r="B1040" t="s">
        <v>57</v>
      </c>
      <c r="C1040" t="s">
        <v>428</v>
      </c>
      <c r="D1040" t="s">
        <v>337</v>
      </c>
      <c r="E1040" t="s">
        <v>388</v>
      </c>
      <c r="F1040" t="s">
        <v>419</v>
      </c>
      <c r="G1040" t="s">
        <v>454</v>
      </c>
      <c r="H1040" t="s">
        <v>409</v>
      </c>
      <c r="I1040" t="s">
        <v>392</v>
      </c>
      <c r="J1040" s="1">
        <v>44728</v>
      </c>
      <c r="K1040" s="1">
        <v>44730</v>
      </c>
      <c r="L1040">
        <v>2</v>
      </c>
      <c r="M1040" s="2">
        <v>120254</v>
      </c>
      <c r="N1040" s="2">
        <v>235977</v>
      </c>
      <c r="O1040" s="2">
        <v>115723</v>
      </c>
      <c r="P1040">
        <v>9</v>
      </c>
      <c r="Q1040">
        <v>493</v>
      </c>
      <c r="R1040">
        <v>11</v>
      </c>
      <c r="S1040" t="s">
        <v>394</v>
      </c>
      <c r="T1040" t="s">
        <v>393</v>
      </c>
      <c r="U1040" t="s">
        <v>395</v>
      </c>
      <c r="V1040">
        <v>0</v>
      </c>
      <c r="W1040" t="s">
        <v>2531</v>
      </c>
      <c r="X1040">
        <v>3</v>
      </c>
      <c r="Y1040" t="s">
        <v>449</v>
      </c>
      <c r="Z1040" t="s">
        <v>743</v>
      </c>
      <c r="AA1040">
        <v>313</v>
      </c>
      <c r="AB1040">
        <v>29</v>
      </c>
      <c r="AC1040">
        <v>43</v>
      </c>
      <c r="AD1040" t="s">
        <v>457</v>
      </c>
      <c r="AE1040">
        <v>0</v>
      </c>
      <c r="AF1040">
        <v>8</v>
      </c>
      <c r="AG1040" t="s">
        <v>451</v>
      </c>
      <c r="AH1040">
        <v>5.94</v>
      </c>
      <c r="AI1040" t="s">
        <v>458</v>
      </c>
      <c r="AJ1040">
        <v>62685</v>
      </c>
      <c r="AK1040">
        <v>130169</v>
      </c>
      <c r="AL1040" t="s">
        <v>402</v>
      </c>
      <c r="AM1040">
        <v>135863</v>
      </c>
      <c r="AN1040">
        <v>2</v>
      </c>
      <c r="AO1040">
        <v>180</v>
      </c>
      <c r="AP1040" t="s">
        <v>437</v>
      </c>
      <c r="AQ1040" s="2">
        <v>115723</v>
      </c>
    </row>
    <row r="1041" spans="1:43" x14ac:dyDescent="0.25">
      <c r="A1041" t="s">
        <v>2532</v>
      </c>
      <c r="B1041" t="s">
        <v>255</v>
      </c>
      <c r="C1041" t="s">
        <v>481</v>
      </c>
      <c r="D1041" t="s">
        <v>332</v>
      </c>
      <c r="E1041" t="s">
        <v>406</v>
      </c>
      <c r="F1041" t="s">
        <v>440</v>
      </c>
      <c r="G1041" t="s">
        <v>454</v>
      </c>
      <c r="H1041" t="s">
        <v>447</v>
      </c>
      <c r="I1041" t="s">
        <v>392</v>
      </c>
      <c r="J1041" s="1">
        <v>45412</v>
      </c>
      <c r="K1041" s="1">
        <v>45415</v>
      </c>
      <c r="L1041">
        <v>3</v>
      </c>
      <c r="M1041" s="2">
        <v>55074</v>
      </c>
      <c r="N1041" s="2">
        <v>164220</v>
      </c>
      <c r="O1041" s="2">
        <v>109146</v>
      </c>
      <c r="P1041">
        <v>19</v>
      </c>
      <c r="Q1041">
        <v>299.60000000000002</v>
      </c>
      <c r="R1041">
        <v>72</v>
      </c>
      <c r="S1041" t="s">
        <v>411</v>
      </c>
      <c r="T1041" t="s">
        <v>394</v>
      </c>
      <c r="U1041" t="s">
        <v>416</v>
      </c>
      <c r="V1041">
        <v>52</v>
      </c>
      <c r="W1041" t="s">
        <v>1424</v>
      </c>
      <c r="X1041">
        <v>3</v>
      </c>
      <c r="Y1041" t="s">
        <v>462</v>
      </c>
      <c r="Z1041" t="s">
        <v>2533</v>
      </c>
      <c r="AA1041">
        <v>139</v>
      </c>
      <c r="AB1041">
        <v>99</v>
      </c>
      <c r="AC1041">
        <v>62</v>
      </c>
      <c r="AD1041" t="s">
        <v>435</v>
      </c>
      <c r="AE1041">
        <v>16</v>
      </c>
      <c r="AF1041">
        <v>7</v>
      </c>
      <c r="AG1041" t="s">
        <v>424</v>
      </c>
      <c r="AH1041">
        <v>14.02</v>
      </c>
      <c r="AI1041" t="s">
        <v>479</v>
      </c>
      <c r="AJ1041">
        <v>0</v>
      </c>
      <c r="AK1041">
        <v>714457</v>
      </c>
      <c r="AL1041" t="s">
        <v>402</v>
      </c>
      <c r="AM1041">
        <v>49588</v>
      </c>
      <c r="AN1041">
        <v>10</v>
      </c>
      <c r="AO1041">
        <v>90</v>
      </c>
      <c r="AP1041" t="s">
        <v>437</v>
      </c>
      <c r="AQ1041" s="2">
        <v>109146</v>
      </c>
    </row>
    <row r="1042" spans="1:43" x14ac:dyDescent="0.25">
      <c r="A1042" t="s">
        <v>2534</v>
      </c>
      <c r="B1042" t="s">
        <v>86</v>
      </c>
      <c r="C1042" t="s">
        <v>439</v>
      </c>
      <c r="D1042" t="s">
        <v>334</v>
      </c>
      <c r="E1042" t="s">
        <v>496</v>
      </c>
      <c r="F1042" t="s">
        <v>485</v>
      </c>
      <c r="G1042" t="s">
        <v>390</v>
      </c>
      <c r="H1042" t="s">
        <v>420</v>
      </c>
      <c r="I1042" t="s">
        <v>392</v>
      </c>
      <c r="J1042" s="1">
        <v>45342</v>
      </c>
      <c r="K1042" s="1">
        <v>45395</v>
      </c>
      <c r="L1042">
        <v>53</v>
      </c>
      <c r="M1042" s="2">
        <v>48508</v>
      </c>
      <c r="N1042" s="2">
        <v>29601</v>
      </c>
      <c r="O1042" s="2">
        <v>-18907</v>
      </c>
      <c r="P1042">
        <v>0</v>
      </c>
      <c r="Q1042">
        <v>181.2</v>
      </c>
      <c r="R1042">
        <v>72</v>
      </c>
      <c r="S1042" t="s">
        <v>411</v>
      </c>
      <c r="T1042" t="s">
        <v>411</v>
      </c>
      <c r="U1042" t="s">
        <v>395</v>
      </c>
      <c r="V1042">
        <v>48</v>
      </c>
      <c r="W1042" t="s">
        <v>2404</v>
      </c>
      <c r="X1042">
        <v>42</v>
      </c>
      <c r="Y1042" t="s">
        <v>442</v>
      </c>
      <c r="Z1042" t="s">
        <v>1314</v>
      </c>
      <c r="AA1042">
        <v>390</v>
      </c>
      <c r="AB1042">
        <v>10</v>
      </c>
      <c r="AC1042">
        <v>16</v>
      </c>
      <c r="AD1042" t="s">
        <v>444</v>
      </c>
      <c r="AE1042">
        <v>0</v>
      </c>
      <c r="AF1042">
        <v>5</v>
      </c>
      <c r="AG1042" t="s">
        <v>415</v>
      </c>
      <c r="AH1042">
        <v>17.29</v>
      </c>
      <c r="AI1042" t="s">
        <v>479</v>
      </c>
      <c r="AJ1042">
        <v>0</v>
      </c>
      <c r="AK1042">
        <v>809417</v>
      </c>
      <c r="AL1042" t="s">
        <v>416</v>
      </c>
      <c r="AM1042">
        <v>60022</v>
      </c>
      <c r="AN1042">
        <v>0</v>
      </c>
      <c r="AO1042">
        <v>90</v>
      </c>
      <c r="AP1042" t="s">
        <v>445</v>
      </c>
      <c r="AQ1042" s="2">
        <v>-18907</v>
      </c>
    </row>
    <row r="1043" spans="1:43" x14ac:dyDescent="0.25">
      <c r="A1043" t="s">
        <v>2535</v>
      </c>
      <c r="B1043" t="s">
        <v>65</v>
      </c>
      <c r="C1043" t="s">
        <v>405</v>
      </c>
      <c r="D1043" t="s">
        <v>342</v>
      </c>
      <c r="E1043" t="s">
        <v>496</v>
      </c>
      <c r="F1043" t="s">
        <v>407</v>
      </c>
      <c r="G1043" t="s">
        <v>390</v>
      </c>
      <c r="H1043" t="s">
        <v>409</v>
      </c>
      <c r="I1043" t="s">
        <v>469</v>
      </c>
      <c r="J1043" s="1">
        <v>44773</v>
      </c>
      <c r="K1043" s="1">
        <v>44775</v>
      </c>
      <c r="L1043">
        <v>2</v>
      </c>
      <c r="M1043" s="2">
        <v>139126</v>
      </c>
      <c r="N1043" s="2">
        <v>219285</v>
      </c>
      <c r="O1043" s="2">
        <v>80159</v>
      </c>
      <c r="P1043">
        <v>21</v>
      </c>
      <c r="Q1043">
        <v>688.2</v>
      </c>
      <c r="R1043">
        <v>58</v>
      </c>
      <c r="S1043" t="s">
        <v>393</v>
      </c>
      <c r="T1043" t="s">
        <v>503</v>
      </c>
      <c r="U1043" t="s">
        <v>395</v>
      </c>
      <c r="V1043">
        <v>74</v>
      </c>
      <c r="W1043" t="s">
        <v>2536</v>
      </c>
      <c r="X1043">
        <v>42</v>
      </c>
      <c r="Y1043" t="s">
        <v>397</v>
      </c>
      <c r="Z1043" t="s">
        <v>939</v>
      </c>
      <c r="AA1043">
        <v>493</v>
      </c>
      <c r="AB1043">
        <v>76</v>
      </c>
      <c r="AC1043">
        <v>34</v>
      </c>
      <c r="AD1043" t="s">
        <v>457</v>
      </c>
      <c r="AE1043">
        <v>12</v>
      </c>
      <c r="AF1043">
        <v>2</v>
      </c>
      <c r="AG1043" t="s">
        <v>451</v>
      </c>
      <c r="AH1043">
        <v>8.06</v>
      </c>
      <c r="AI1043" t="s">
        <v>458</v>
      </c>
      <c r="AJ1043">
        <v>0</v>
      </c>
      <c r="AK1043">
        <v>792566</v>
      </c>
      <c r="AL1043" t="s">
        <v>416</v>
      </c>
      <c r="AM1043">
        <v>166585</v>
      </c>
      <c r="AN1043">
        <v>6</v>
      </c>
      <c r="AO1043">
        <v>30</v>
      </c>
      <c r="AP1043" t="s">
        <v>426</v>
      </c>
      <c r="AQ1043" s="2">
        <v>80159</v>
      </c>
    </row>
    <row r="1044" spans="1:43" x14ac:dyDescent="0.25">
      <c r="A1044" t="s">
        <v>2537</v>
      </c>
      <c r="B1044" t="s">
        <v>22</v>
      </c>
      <c r="C1044" t="s">
        <v>481</v>
      </c>
      <c r="D1044" t="s">
        <v>315</v>
      </c>
      <c r="E1044" t="s">
        <v>496</v>
      </c>
      <c r="F1044" t="s">
        <v>389</v>
      </c>
      <c r="G1044" t="s">
        <v>408</v>
      </c>
      <c r="H1044" t="s">
        <v>420</v>
      </c>
      <c r="I1044" t="s">
        <v>469</v>
      </c>
      <c r="J1044" s="1">
        <v>45448</v>
      </c>
      <c r="K1044" s="1">
        <v>45480</v>
      </c>
      <c r="L1044">
        <v>32</v>
      </c>
      <c r="M1044" s="2">
        <v>65226</v>
      </c>
      <c r="N1044" s="2">
        <v>143049</v>
      </c>
      <c r="O1044" s="2">
        <v>77823</v>
      </c>
      <c r="P1044">
        <v>7</v>
      </c>
      <c r="Q1044">
        <v>527.6</v>
      </c>
      <c r="R1044">
        <v>81</v>
      </c>
      <c r="S1044" t="s">
        <v>411</v>
      </c>
      <c r="T1044" t="s">
        <v>503</v>
      </c>
      <c r="U1044" t="s">
        <v>395</v>
      </c>
      <c r="V1044">
        <v>0</v>
      </c>
      <c r="W1044" t="s">
        <v>2010</v>
      </c>
      <c r="X1044">
        <v>29</v>
      </c>
      <c r="Y1044" t="s">
        <v>449</v>
      </c>
      <c r="Z1044" t="s">
        <v>701</v>
      </c>
      <c r="AA1044">
        <v>359</v>
      </c>
      <c r="AB1044">
        <v>81</v>
      </c>
      <c r="AC1044">
        <v>65</v>
      </c>
      <c r="AD1044" t="s">
        <v>399</v>
      </c>
      <c r="AE1044">
        <v>7</v>
      </c>
      <c r="AF1044">
        <v>2</v>
      </c>
      <c r="AG1044" t="s">
        <v>424</v>
      </c>
      <c r="AH1044">
        <v>15.94</v>
      </c>
      <c r="AI1044" t="s">
        <v>401</v>
      </c>
      <c r="AJ1044">
        <v>0</v>
      </c>
      <c r="AK1044">
        <v>305121</v>
      </c>
      <c r="AL1044" t="s">
        <v>416</v>
      </c>
      <c r="AM1044">
        <v>97093</v>
      </c>
      <c r="AN1044">
        <v>10</v>
      </c>
      <c r="AO1044">
        <v>30</v>
      </c>
      <c r="AP1044" t="s">
        <v>437</v>
      </c>
      <c r="AQ1044" s="2">
        <v>77823</v>
      </c>
    </row>
    <row r="1045" spans="1:43" x14ac:dyDescent="0.25">
      <c r="A1045" t="s">
        <v>2538</v>
      </c>
      <c r="B1045" t="s">
        <v>156</v>
      </c>
      <c r="C1045" t="s">
        <v>428</v>
      </c>
      <c r="D1045" t="s">
        <v>328</v>
      </c>
      <c r="E1045" t="s">
        <v>496</v>
      </c>
      <c r="F1045" t="s">
        <v>407</v>
      </c>
      <c r="G1045" t="s">
        <v>430</v>
      </c>
      <c r="H1045" t="s">
        <v>473</v>
      </c>
      <c r="I1045" t="s">
        <v>410</v>
      </c>
      <c r="J1045" s="1">
        <v>44712</v>
      </c>
      <c r="K1045" s="1">
        <v>44738</v>
      </c>
      <c r="L1045">
        <v>26</v>
      </c>
      <c r="M1045" s="2">
        <v>111962</v>
      </c>
      <c r="N1045" s="2">
        <v>201930</v>
      </c>
      <c r="O1045" s="2">
        <v>89968</v>
      </c>
      <c r="P1045">
        <v>0</v>
      </c>
      <c r="Q1045">
        <v>96.2</v>
      </c>
      <c r="R1045">
        <v>49</v>
      </c>
      <c r="S1045" t="s">
        <v>393</v>
      </c>
      <c r="T1045" t="s">
        <v>393</v>
      </c>
      <c r="U1045" t="s">
        <v>416</v>
      </c>
      <c r="V1045">
        <v>93</v>
      </c>
      <c r="W1045" t="s">
        <v>2539</v>
      </c>
      <c r="X1045">
        <v>16</v>
      </c>
      <c r="Y1045" t="s">
        <v>462</v>
      </c>
      <c r="Z1045" t="s">
        <v>1371</v>
      </c>
      <c r="AA1045">
        <v>151</v>
      </c>
      <c r="AB1045">
        <v>19</v>
      </c>
      <c r="AC1045">
        <v>9</v>
      </c>
      <c r="AD1045" t="s">
        <v>444</v>
      </c>
      <c r="AE1045">
        <v>2</v>
      </c>
      <c r="AF1045">
        <v>2</v>
      </c>
      <c r="AG1045" t="s">
        <v>400</v>
      </c>
      <c r="AH1045">
        <v>12.39</v>
      </c>
      <c r="AI1045" t="s">
        <v>436</v>
      </c>
      <c r="AJ1045">
        <v>0</v>
      </c>
      <c r="AK1045">
        <v>269586</v>
      </c>
      <c r="AL1045" t="s">
        <v>402</v>
      </c>
      <c r="AM1045">
        <v>151850</v>
      </c>
      <c r="AN1045">
        <v>6</v>
      </c>
      <c r="AO1045">
        <v>30</v>
      </c>
      <c r="AP1045" t="s">
        <v>426</v>
      </c>
      <c r="AQ1045" s="2">
        <v>89968</v>
      </c>
    </row>
    <row r="1046" spans="1:43" x14ac:dyDescent="0.25">
      <c r="A1046" t="s">
        <v>2540</v>
      </c>
      <c r="B1046" t="s">
        <v>52</v>
      </c>
      <c r="C1046" t="s">
        <v>468</v>
      </c>
      <c r="D1046" t="s">
        <v>332</v>
      </c>
      <c r="E1046" t="s">
        <v>388</v>
      </c>
      <c r="F1046" t="s">
        <v>389</v>
      </c>
      <c r="G1046" t="s">
        <v>430</v>
      </c>
      <c r="H1046" t="s">
        <v>409</v>
      </c>
      <c r="I1046" t="s">
        <v>492</v>
      </c>
      <c r="J1046" s="1">
        <v>44755</v>
      </c>
      <c r="K1046" s="1">
        <v>44767</v>
      </c>
      <c r="L1046">
        <v>12</v>
      </c>
      <c r="M1046" s="2">
        <v>330414</v>
      </c>
      <c r="N1046" s="2">
        <v>392871</v>
      </c>
      <c r="O1046" s="2">
        <v>62457</v>
      </c>
      <c r="P1046">
        <v>4</v>
      </c>
      <c r="Q1046">
        <v>637.4</v>
      </c>
      <c r="R1046">
        <v>17</v>
      </c>
      <c r="S1046" t="s">
        <v>394</v>
      </c>
      <c r="T1046" t="s">
        <v>393</v>
      </c>
      <c r="U1046" t="s">
        <v>395</v>
      </c>
      <c r="V1046">
        <v>100</v>
      </c>
      <c r="W1046" t="s">
        <v>608</v>
      </c>
      <c r="X1046">
        <v>5</v>
      </c>
      <c r="Y1046" t="s">
        <v>442</v>
      </c>
      <c r="Z1046" t="s">
        <v>2226</v>
      </c>
      <c r="AA1046">
        <v>24</v>
      </c>
      <c r="AB1046">
        <v>29</v>
      </c>
      <c r="AC1046">
        <v>48</v>
      </c>
      <c r="AD1046" t="s">
        <v>444</v>
      </c>
      <c r="AE1046">
        <v>7</v>
      </c>
      <c r="AF1046">
        <v>7</v>
      </c>
      <c r="AG1046" t="s">
        <v>400</v>
      </c>
      <c r="AH1046">
        <v>4.3499999999999996</v>
      </c>
      <c r="AI1046" t="s">
        <v>436</v>
      </c>
      <c r="AJ1046">
        <v>0</v>
      </c>
      <c r="AK1046">
        <v>658401</v>
      </c>
      <c r="AL1046" t="s">
        <v>425</v>
      </c>
      <c r="AM1046">
        <v>372111</v>
      </c>
      <c r="AN1046">
        <v>2</v>
      </c>
      <c r="AO1046">
        <v>365</v>
      </c>
      <c r="AP1046" t="s">
        <v>403</v>
      </c>
      <c r="AQ1046" s="2">
        <v>62457</v>
      </c>
    </row>
    <row r="1047" spans="1:43" x14ac:dyDescent="0.25">
      <c r="A1047" t="s">
        <v>2541</v>
      </c>
      <c r="B1047" t="s">
        <v>18</v>
      </c>
      <c r="C1047" t="s">
        <v>468</v>
      </c>
      <c r="D1047" t="s">
        <v>319</v>
      </c>
      <c r="E1047" t="s">
        <v>460</v>
      </c>
      <c r="F1047" t="s">
        <v>407</v>
      </c>
      <c r="G1047" t="s">
        <v>390</v>
      </c>
      <c r="H1047" t="s">
        <v>473</v>
      </c>
      <c r="I1047" t="s">
        <v>410</v>
      </c>
      <c r="J1047" s="1">
        <v>45298</v>
      </c>
      <c r="K1047" s="1">
        <v>45330</v>
      </c>
      <c r="L1047">
        <v>32</v>
      </c>
      <c r="M1047" s="2">
        <v>95177</v>
      </c>
      <c r="N1047" s="2">
        <v>210596</v>
      </c>
      <c r="O1047" s="2">
        <v>115419</v>
      </c>
      <c r="P1047">
        <v>21</v>
      </c>
      <c r="Q1047">
        <v>325.8</v>
      </c>
      <c r="R1047">
        <v>83</v>
      </c>
      <c r="S1047" t="s">
        <v>411</v>
      </c>
      <c r="T1047" t="s">
        <v>411</v>
      </c>
      <c r="U1047" t="s">
        <v>416</v>
      </c>
      <c r="V1047">
        <v>53</v>
      </c>
      <c r="W1047" t="s">
        <v>2542</v>
      </c>
      <c r="X1047">
        <v>9</v>
      </c>
      <c r="Y1047" t="s">
        <v>397</v>
      </c>
      <c r="Z1047" t="s">
        <v>2543</v>
      </c>
      <c r="AA1047">
        <v>452</v>
      </c>
      <c r="AB1047">
        <v>73</v>
      </c>
      <c r="AC1047">
        <v>67</v>
      </c>
      <c r="AD1047" t="s">
        <v>457</v>
      </c>
      <c r="AE1047">
        <v>14</v>
      </c>
      <c r="AF1047">
        <v>8</v>
      </c>
      <c r="AG1047" t="s">
        <v>424</v>
      </c>
      <c r="AH1047">
        <v>9.18</v>
      </c>
      <c r="AI1047" t="s">
        <v>401</v>
      </c>
      <c r="AJ1047">
        <v>0</v>
      </c>
      <c r="AK1047">
        <v>159696</v>
      </c>
      <c r="AL1047" t="s">
        <v>425</v>
      </c>
      <c r="AM1047">
        <v>122223</v>
      </c>
      <c r="AN1047">
        <v>12</v>
      </c>
      <c r="AO1047">
        <v>30</v>
      </c>
      <c r="AP1047" t="s">
        <v>445</v>
      </c>
      <c r="AQ1047" s="2">
        <v>115419</v>
      </c>
    </row>
    <row r="1048" spans="1:43" x14ac:dyDescent="0.25">
      <c r="A1048" t="s">
        <v>2544</v>
      </c>
      <c r="B1048" t="s">
        <v>108</v>
      </c>
      <c r="C1048" t="s">
        <v>405</v>
      </c>
      <c r="D1048" t="s">
        <v>322</v>
      </c>
      <c r="E1048" t="s">
        <v>453</v>
      </c>
      <c r="F1048" t="s">
        <v>419</v>
      </c>
      <c r="G1048" t="s">
        <v>408</v>
      </c>
      <c r="H1048" t="s">
        <v>409</v>
      </c>
      <c r="I1048" t="s">
        <v>410</v>
      </c>
      <c r="J1048" s="1">
        <v>44777</v>
      </c>
      <c r="K1048" s="1">
        <v>44785</v>
      </c>
      <c r="L1048">
        <v>8</v>
      </c>
      <c r="M1048" s="2">
        <v>287116</v>
      </c>
      <c r="N1048" s="2">
        <v>301501</v>
      </c>
      <c r="O1048" s="2">
        <v>14385</v>
      </c>
      <c r="P1048">
        <v>12</v>
      </c>
      <c r="Q1048">
        <v>724.5</v>
      </c>
      <c r="R1048">
        <v>69</v>
      </c>
      <c r="S1048" t="s">
        <v>411</v>
      </c>
      <c r="T1048" t="s">
        <v>411</v>
      </c>
      <c r="U1048" t="s">
        <v>395</v>
      </c>
      <c r="V1048">
        <v>72</v>
      </c>
      <c r="W1048" t="s">
        <v>1750</v>
      </c>
      <c r="X1048">
        <v>19</v>
      </c>
      <c r="Y1048" t="s">
        <v>442</v>
      </c>
      <c r="Z1048" t="s">
        <v>2545</v>
      </c>
      <c r="AA1048">
        <v>36</v>
      </c>
      <c r="AB1048">
        <v>116</v>
      </c>
      <c r="AC1048">
        <v>74</v>
      </c>
      <c r="AD1048" t="s">
        <v>399</v>
      </c>
      <c r="AE1048">
        <v>7</v>
      </c>
      <c r="AF1048">
        <v>8</v>
      </c>
      <c r="AG1048" t="s">
        <v>400</v>
      </c>
      <c r="AH1048">
        <v>3.5</v>
      </c>
      <c r="AI1048" t="s">
        <v>479</v>
      </c>
      <c r="AJ1048">
        <v>0</v>
      </c>
      <c r="AK1048">
        <v>201607</v>
      </c>
      <c r="AL1048" t="s">
        <v>416</v>
      </c>
      <c r="AM1048">
        <v>334641</v>
      </c>
      <c r="AN1048">
        <v>0</v>
      </c>
      <c r="AO1048">
        <v>30</v>
      </c>
      <c r="AP1048" t="s">
        <v>437</v>
      </c>
      <c r="AQ1048" s="2">
        <v>14385</v>
      </c>
    </row>
    <row r="1049" spans="1:43" x14ac:dyDescent="0.25">
      <c r="A1049" t="s">
        <v>2546</v>
      </c>
      <c r="B1049" t="s">
        <v>200</v>
      </c>
      <c r="C1049" t="s">
        <v>439</v>
      </c>
      <c r="D1049" t="s">
        <v>341</v>
      </c>
      <c r="E1049" t="s">
        <v>406</v>
      </c>
      <c r="F1049" t="s">
        <v>407</v>
      </c>
      <c r="G1049" t="s">
        <v>390</v>
      </c>
      <c r="H1049" t="s">
        <v>420</v>
      </c>
      <c r="I1049" t="s">
        <v>492</v>
      </c>
      <c r="J1049" s="1">
        <v>45780</v>
      </c>
      <c r="K1049" s="1">
        <v>45821</v>
      </c>
      <c r="L1049">
        <v>41</v>
      </c>
      <c r="M1049" s="2">
        <v>455567</v>
      </c>
      <c r="N1049" s="2">
        <v>565351</v>
      </c>
      <c r="O1049" s="2">
        <v>109784</v>
      </c>
      <c r="P1049">
        <v>9</v>
      </c>
      <c r="Q1049">
        <v>824.7</v>
      </c>
      <c r="R1049">
        <v>67</v>
      </c>
      <c r="S1049" t="s">
        <v>411</v>
      </c>
      <c r="T1049" t="s">
        <v>503</v>
      </c>
      <c r="U1049" t="s">
        <v>412</v>
      </c>
      <c r="V1049">
        <v>0</v>
      </c>
      <c r="W1049" t="s">
        <v>2547</v>
      </c>
      <c r="X1049">
        <v>3</v>
      </c>
      <c r="Y1049" t="s">
        <v>397</v>
      </c>
      <c r="Z1049" t="s">
        <v>2517</v>
      </c>
      <c r="AA1049">
        <v>470</v>
      </c>
      <c r="AB1049">
        <v>77</v>
      </c>
      <c r="AC1049">
        <v>6</v>
      </c>
      <c r="AD1049" t="s">
        <v>457</v>
      </c>
      <c r="AE1049">
        <v>16</v>
      </c>
      <c r="AF1049">
        <v>1</v>
      </c>
      <c r="AG1049" t="s">
        <v>415</v>
      </c>
      <c r="AH1049">
        <v>8.66</v>
      </c>
      <c r="AI1049" t="s">
        <v>458</v>
      </c>
      <c r="AJ1049">
        <v>2618</v>
      </c>
      <c r="AK1049">
        <v>850206</v>
      </c>
      <c r="AL1049" t="s">
        <v>402</v>
      </c>
      <c r="AM1049">
        <v>485203</v>
      </c>
      <c r="AN1049">
        <v>8</v>
      </c>
      <c r="AO1049">
        <v>30</v>
      </c>
      <c r="AP1049" t="s">
        <v>403</v>
      </c>
      <c r="AQ1049" s="2">
        <v>109784</v>
      </c>
    </row>
    <row r="1050" spans="1:43" x14ac:dyDescent="0.25">
      <c r="A1050" t="s">
        <v>2548</v>
      </c>
      <c r="B1050" t="s">
        <v>79</v>
      </c>
      <c r="C1050" t="s">
        <v>405</v>
      </c>
      <c r="D1050" t="s">
        <v>329</v>
      </c>
      <c r="E1050" t="s">
        <v>460</v>
      </c>
      <c r="F1050" t="s">
        <v>389</v>
      </c>
      <c r="G1050" t="s">
        <v>430</v>
      </c>
      <c r="H1050" t="s">
        <v>391</v>
      </c>
      <c r="I1050" t="s">
        <v>492</v>
      </c>
      <c r="J1050" s="1">
        <v>45813</v>
      </c>
      <c r="K1050" s="1">
        <v>45821</v>
      </c>
      <c r="L1050">
        <v>8</v>
      </c>
      <c r="M1050" s="2">
        <v>460737</v>
      </c>
      <c r="N1050" s="2">
        <v>515158</v>
      </c>
      <c r="O1050" s="2">
        <v>54421</v>
      </c>
      <c r="P1050">
        <v>19</v>
      </c>
      <c r="Q1050">
        <v>352.7</v>
      </c>
      <c r="R1050">
        <v>3</v>
      </c>
      <c r="S1050" t="s">
        <v>394</v>
      </c>
      <c r="T1050" t="s">
        <v>503</v>
      </c>
      <c r="U1050" t="s">
        <v>395</v>
      </c>
      <c r="V1050">
        <v>0</v>
      </c>
      <c r="W1050" t="s">
        <v>674</v>
      </c>
      <c r="X1050">
        <v>26</v>
      </c>
      <c r="Y1050" t="s">
        <v>449</v>
      </c>
      <c r="Z1050" t="s">
        <v>710</v>
      </c>
      <c r="AA1050">
        <v>437</v>
      </c>
      <c r="AB1050">
        <v>90</v>
      </c>
      <c r="AC1050">
        <v>62</v>
      </c>
      <c r="AD1050" t="s">
        <v>457</v>
      </c>
      <c r="AE1050">
        <v>2</v>
      </c>
      <c r="AF1050">
        <v>6</v>
      </c>
      <c r="AG1050" t="s">
        <v>415</v>
      </c>
      <c r="AH1050">
        <v>13.39</v>
      </c>
      <c r="AI1050" t="s">
        <v>401</v>
      </c>
      <c r="AJ1050">
        <v>0</v>
      </c>
      <c r="AK1050">
        <v>614315</v>
      </c>
      <c r="AL1050" t="s">
        <v>416</v>
      </c>
      <c r="AM1050">
        <v>446131</v>
      </c>
      <c r="AN1050">
        <v>9</v>
      </c>
      <c r="AO1050">
        <v>180</v>
      </c>
      <c r="AP1050" t="s">
        <v>417</v>
      </c>
      <c r="AQ1050" s="2">
        <v>54421</v>
      </c>
    </row>
    <row r="1051" spans="1:43" x14ac:dyDescent="0.25">
      <c r="A1051" t="s">
        <v>2549</v>
      </c>
      <c r="B1051" t="s">
        <v>235</v>
      </c>
      <c r="C1051" t="s">
        <v>405</v>
      </c>
      <c r="D1051" t="s">
        <v>317</v>
      </c>
      <c r="E1051" t="s">
        <v>496</v>
      </c>
      <c r="F1051" t="s">
        <v>389</v>
      </c>
      <c r="G1051" t="s">
        <v>430</v>
      </c>
      <c r="H1051" t="s">
        <v>431</v>
      </c>
      <c r="I1051" t="s">
        <v>432</v>
      </c>
      <c r="J1051" s="1">
        <v>45215</v>
      </c>
      <c r="K1051" s="1">
        <v>45254</v>
      </c>
      <c r="L1051">
        <v>39</v>
      </c>
      <c r="M1051" s="2">
        <v>250679</v>
      </c>
      <c r="N1051" s="2">
        <v>301443</v>
      </c>
      <c r="O1051" s="2">
        <v>50764</v>
      </c>
      <c r="P1051">
        <v>14</v>
      </c>
      <c r="Q1051">
        <v>821.9</v>
      </c>
      <c r="R1051">
        <v>55</v>
      </c>
      <c r="S1051" t="s">
        <v>393</v>
      </c>
      <c r="T1051" t="s">
        <v>503</v>
      </c>
      <c r="U1051" t="s">
        <v>395</v>
      </c>
      <c r="V1051">
        <v>83</v>
      </c>
      <c r="W1051" t="s">
        <v>1743</v>
      </c>
      <c r="X1051">
        <v>28</v>
      </c>
      <c r="Y1051" t="s">
        <v>462</v>
      </c>
      <c r="Z1051" t="s">
        <v>1244</v>
      </c>
      <c r="AA1051">
        <v>406</v>
      </c>
      <c r="AB1051">
        <v>55</v>
      </c>
      <c r="AC1051">
        <v>22</v>
      </c>
      <c r="AD1051" t="s">
        <v>399</v>
      </c>
      <c r="AE1051">
        <v>2</v>
      </c>
      <c r="AF1051">
        <v>5</v>
      </c>
      <c r="AG1051" t="s">
        <v>400</v>
      </c>
      <c r="AH1051">
        <v>12.06</v>
      </c>
      <c r="AI1051" t="s">
        <v>479</v>
      </c>
      <c r="AJ1051">
        <v>4072</v>
      </c>
      <c r="AK1051">
        <v>493994</v>
      </c>
      <c r="AL1051" t="s">
        <v>402</v>
      </c>
      <c r="AM1051">
        <v>239026</v>
      </c>
      <c r="AN1051">
        <v>3</v>
      </c>
      <c r="AO1051">
        <v>365</v>
      </c>
      <c r="AP1051" t="s">
        <v>437</v>
      </c>
      <c r="AQ1051" s="2">
        <v>50764</v>
      </c>
    </row>
    <row r="1052" spans="1:43" x14ac:dyDescent="0.25">
      <c r="A1052" t="s">
        <v>2550</v>
      </c>
      <c r="B1052" t="s">
        <v>223</v>
      </c>
      <c r="C1052" t="s">
        <v>387</v>
      </c>
      <c r="D1052" t="s">
        <v>339</v>
      </c>
      <c r="E1052" t="s">
        <v>453</v>
      </c>
      <c r="F1052" t="s">
        <v>419</v>
      </c>
      <c r="G1052" t="s">
        <v>430</v>
      </c>
      <c r="H1052" t="s">
        <v>391</v>
      </c>
      <c r="I1052" t="s">
        <v>410</v>
      </c>
      <c r="J1052" s="1">
        <v>45190</v>
      </c>
      <c r="K1052" s="1">
        <v>45217</v>
      </c>
      <c r="L1052">
        <v>27</v>
      </c>
      <c r="M1052" s="2">
        <v>372058</v>
      </c>
      <c r="N1052" s="2">
        <v>413899</v>
      </c>
      <c r="O1052" s="2">
        <v>41841</v>
      </c>
      <c r="P1052">
        <v>14</v>
      </c>
      <c r="Q1052">
        <v>68.5</v>
      </c>
      <c r="R1052">
        <v>40</v>
      </c>
      <c r="S1052" t="s">
        <v>393</v>
      </c>
      <c r="T1052" t="s">
        <v>503</v>
      </c>
      <c r="U1052" t="s">
        <v>395</v>
      </c>
      <c r="V1052">
        <v>82</v>
      </c>
      <c r="W1052" t="s">
        <v>2423</v>
      </c>
      <c r="X1052">
        <v>5</v>
      </c>
      <c r="Y1052" t="s">
        <v>449</v>
      </c>
      <c r="Z1052" t="s">
        <v>1331</v>
      </c>
      <c r="AA1052">
        <v>456</v>
      </c>
      <c r="AB1052">
        <v>26</v>
      </c>
      <c r="AC1052">
        <v>-3</v>
      </c>
      <c r="AD1052" t="s">
        <v>457</v>
      </c>
      <c r="AE1052">
        <v>21</v>
      </c>
      <c r="AF1052">
        <v>8</v>
      </c>
      <c r="AG1052" t="s">
        <v>415</v>
      </c>
      <c r="AH1052">
        <v>16.7</v>
      </c>
      <c r="AI1052" t="s">
        <v>436</v>
      </c>
      <c r="AJ1052">
        <v>0</v>
      </c>
      <c r="AK1052">
        <v>745443</v>
      </c>
      <c r="AL1052" t="s">
        <v>416</v>
      </c>
      <c r="AM1052">
        <v>406012</v>
      </c>
      <c r="AN1052">
        <v>4</v>
      </c>
      <c r="AO1052">
        <v>90</v>
      </c>
      <c r="AP1052" t="s">
        <v>445</v>
      </c>
      <c r="AQ1052" s="2">
        <v>41841</v>
      </c>
    </row>
    <row r="1053" spans="1:43" x14ac:dyDescent="0.25">
      <c r="A1053" t="s">
        <v>2551</v>
      </c>
      <c r="B1053" t="s">
        <v>33</v>
      </c>
      <c r="C1053" t="s">
        <v>387</v>
      </c>
      <c r="D1053" t="s">
        <v>322</v>
      </c>
      <c r="E1053" t="s">
        <v>496</v>
      </c>
      <c r="F1053" t="s">
        <v>419</v>
      </c>
      <c r="G1053" t="s">
        <v>430</v>
      </c>
      <c r="H1053" t="s">
        <v>447</v>
      </c>
      <c r="I1053" t="s">
        <v>469</v>
      </c>
      <c r="J1053" s="1">
        <v>44566</v>
      </c>
      <c r="K1053" s="1">
        <v>44578</v>
      </c>
      <c r="L1053">
        <v>12</v>
      </c>
      <c r="M1053" s="2">
        <v>121093</v>
      </c>
      <c r="N1053" s="2">
        <v>98540</v>
      </c>
      <c r="O1053" s="2">
        <v>-22553</v>
      </c>
      <c r="P1053">
        <v>4</v>
      </c>
      <c r="Q1053">
        <v>612.9</v>
      </c>
      <c r="R1053">
        <v>11</v>
      </c>
      <c r="S1053" t="s">
        <v>394</v>
      </c>
      <c r="T1053" t="s">
        <v>393</v>
      </c>
      <c r="U1053" t="s">
        <v>395</v>
      </c>
      <c r="V1053">
        <v>52</v>
      </c>
      <c r="W1053" t="s">
        <v>2552</v>
      </c>
      <c r="X1053">
        <v>3</v>
      </c>
      <c r="Y1053" t="s">
        <v>422</v>
      </c>
      <c r="Z1053" t="s">
        <v>2140</v>
      </c>
      <c r="AA1053">
        <v>485</v>
      </c>
      <c r="AB1053">
        <v>79</v>
      </c>
      <c r="AC1053">
        <v>8</v>
      </c>
      <c r="AD1053" t="s">
        <v>399</v>
      </c>
      <c r="AE1053">
        <v>16</v>
      </c>
      <c r="AF1053">
        <v>7</v>
      </c>
      <c r="AG1053" t="s">
        <v>451</v>
      </c>
      <c r="AH1053">
        <v>10.06</v>
      </c>
      <c r="AI1053" t="s">
        <v>436</v>
      </c>
      <c r="AJ1053">
        <v>0</v>
      </c>
      <c r="AK1053">
        <v>31067</v>
      </c>
      <c r="AL1053" t="s">
        <v>402</v>
      </c>
      <c r="AM1053">
        <v>157281</v>
      </c>
      <c r="AN1053">
        <v>8</v>
      </c>
      <c r="AO1053">
        <v>30</v>
      </c>
      <c r="AP1053" t="s">
        <v>445</v>
      </c>
      <c r="AQ1053" s="2">
        <v>-22553</v>
      </c>
    </row>
    <row r="1054" spans="1:43" x14ac:dyDescent="0.25">
      <c r="A1054" t="s">
        <v>2553</v>
      </c>
      <c r="B1054" t="s">
        <v>136</v>
      </c>
      <c r="C1054" t="s">
        <v>387</v>
      </c>
      <c r="D1054" t="s">
        <v>315</v>
      </c>
      <c r="E1054" t="s">
        <v>429</v>
      </c>
      <c r="F1054" t="s">
        <v>485</v>
      </c>
      <c r="G1054" t="s">
        <v>430</v>
      </c>
      <c r="H1054" t="s">
        <v>431</v>
      </c>
      <c r="I1054" t="s">
        <v>492</v>
      </c>
      <c r="J1054" s="1">
        <v>45296</v>
      </c>
      <c r="K1054" s="1">
        <v>45308</v>
      </c>
      <c r="L1054">
        <v>12</v>
      </c>
      <c r="M1054" s="2">
        <v>346314</v>
      </c>
      <c r="N1054" s="2">
        <v>461547</v>
      </c>
      <c r="O1054" s="2">
        <v>115233</v>
      </c>
      <c r="P1054">
        <v>21</v>
      </c>
      <c r="Q1054">
        <v>30.1</v>
      </c>
      <c r="R1054">
        <v>11</v>
      </c>
      <c r="S1054" t="s">
        <v>394</v>
      </c>
      <c r="T1054" t="s">
        <v>411</v>
      </c>
      <c r="U1054" t="s">
        <v>395</v>
      </c>
      <c r="V1054">
        <v>83</v>
      </c>
      <c r="W1054" t="s">
        <v>1786</v>
      </c>
      <c r="X1054">
        <v>27</v>
      </c>
      <c r="Y1054" t="s">
        <v>462</v>
      </c>
      <c r="Z1054" t="s">
        <v>1189</v>
      </c>
      <c r="AA1054">
        <v>375</v>
      </c>
      <c r="AB1054">
        <v>98</v>
      </c>
      <c r="AC1054">
        <v>82</v>
      </c>
      <c r="AD1054" t="s">
        <v>457</v>
      </c>
      <c r="AE1054">
        <v>0</v>
      </c>
      <c r="AF1054">
        <v>5</v>
      </c>
      <c r="AG1054" t="s">
        <v>451</v>
      </c>
      <c r="AH1054">
        <v>4.8899999999999997</v>
      </c>
      <c r="AI1054" t="s">
        <v>479</v>
      </c>
      <c r="AJ1054">
        <v>0</v>
      </c>
      <c r="AK1054">
        <v>743271</v>
      </c>
      <c r="AL1054" t="s">
        <v>416</v>
      </c>
      <c r="AM1054">
        <v>326605</v>
      </c>
      <c r="AN1054">
        <v>0</v>
      </c>
      <c r="AO1054">
        <v>90</v>
      </c>
      <c r="AP1054" t="s">
        <v>403</v>
      </c>
      <c r="AQ1054" s="2">
        <v>115233</v>
      </c>
    </row>
    <row r="1055" spans="1:43" x14ac:dyDescent="0.25">
      <c r="A1055" t="s">
        <v>2554</v>
      </c>
      <c r="B1055" t="s">
        <v>273</v>
      </c>
      <c r="C1055" t="s">
        <v>428</v>
      </c>
      <c r="D1055" t="s">
        <v>330</v>
      </c>
      <c r="E1055" t="s">
        <v>460</v>
      </c>
      <c r="F1055" t="s">
        <v>389</v>
      </c>
      <c r="G1055" t="s">
        <v>408</v>
      </c>
      <c r="H1055" t="s">
        <v>391</v>
      </c>
      <c r="I1055" t="s">
        <v>410</v>
      </c>
      <c r="J1055" s="1">
        <v>45244</v>
      </c>
      <c r="K1055" s="1">
        <v>45244</v>
      </c>
      <c r="L1055">
        <v>0</v>
      </c>
      <c r="M1055" s="2">
        <v>175111</v>
      </c>
      <c r="N1055" s="2">
        <v>254393</v>
      </c>
      <c r="O1055" s="2">
        <v>79282</v>
      </c>
      <c r="P1055">
        <v>12</v>
      </c>
      <c r="Q1055">
        <v>599</v>
      </c>
      <c r="R1055">
        <v>32</v>
      </c>
      <c r="S1055" t="s">
        <v>393</v>
      </c>
      <c r="T1055" t="s">
        <v>394</v>
      </c>
      <c r="U1055" t="s">
        <v>412</v>
      </c>
      <c r="V1055">
        <v>85</v>
      </c>
      <c r="W1055" t="s">
        <v>1104</v>
      </c>
      <c r="X1055">
        <v>36</v>
      </c>
      <c r="Y1055" t="s">
        <v>449</v>
      </c>
      <c r="Z1055" t="s">
        <v>1622</v>
      </c>
      <c r="AA1055">
        <v>480</v>
      </c>
      <c r="AB1055">
        <v>101</v>
      </c>
      <c r="AC1055">
        <v>83</v>
      </c>
      <c r="AD1055" t="s">
        <v>399</v>
      </c>
      <c r="AE1055">
        <v>7</v>
      </c>
      <c r="AF1055">
        <v>6</v>
      </c>
      <c r="AG1055" t="s">
        <v>400</v>
      </c>
      <c r="AH1055">
        <v>2.92</v>
      </c>
      <c r="AI1055" t="s">
        <v>436</v>
      </c>
      <c r="AJ1055">
        <v>0</v>
      </c>
      <c r="AK1055">
        <v>604078</v>
      </c>
      <c r="AL1055" t="s">
        <v>416</v>
      </c>
      <c r="AM1055">
        <v>209986</v>
      </c>
      <c r="AN1055">
        <v>8</v>
      </c>
      <c r="AO1055">
        <v>30</v>
      </c>
      <c r="AP1055" t="s">
        <v>426</v>
      </c>
      <c r="AQ1055" s="2">
        <v>79282</v>
      </c>
    </row>
    <row r="1056" spans="1:43" x14ac:dyDescent="0.25">
      <c r="A1056" t="s">
        <v>2555</v>
      </c>
      <c r="B1056" t="s">
        <v>166</v>
      </c>
      <c r="C1056" t="s">
        <v>468</v>
      </c>
      <c r="D1056" t="s">
        <v>319</v>
      </c>
      <c r="E1056" t="s">
        <v>429</v>
      </c>
      <c r="F1056" t="s">
        <v>407</v>
      </c>
      <c r="G1056" t="s">
        <v>454</v>
      </c>
      <c r="H1056" t="s">
        <v>447</v>
      </c>
      <c r="I1056" t="s">
        <v>410</v>
      </c>
      <c r="J1056" s="1">
        <v>45591</v>
      </c>
      <c r="K1056" s="1">
        <v>45603</v>
      </c>
      <c r="L1056">
        <v>12</v>
      </c>
      <c r="M1056" s="2">
        <v>475745</v>
      </c>
      <c r="N1056" s="2">
        <v>572775</v>
      </c>
      <c r="O1056" s="2">
        <v>97030</v>
      </c>
      <c r="P1056">
        <v>12</v>
      </c>
      <c r="Q1056">
        <v>499.5</v>
      </c>
      <c r="R1056">
        <v>36</v>
      </c>
      <c r="S1056" t="s">
        <v>393</v>
      </c>
      <c r="T1056" t="s">
        <v>393</v>
      </c>
      <c r="U1056" t="s">
        <v>416</v>
      </c>
      <c r="V1056">
        <v>47</v>
      </c>
      <c r="W1056" t="s">
        <v>2556</v>
      </c>
      <c r="X1056">
        <v>40</v>
      </c>
      <c r="Y1056" t="s">
        <v>449</v>
      </c>
      <c r="Z1056" t="s">
        <v>2543</v>
      </c>
      <c r="AA1056">
        <v>47</v>
      </c>
      <c r="AB1056">
        <v>71</v>
      </c>
      <c r="AC1056">
        <v>60</v>
      </c>
      <c r="AD1056" t="s">
        <v>444</v>
      </c>
      <c r="AE1056">
        <v>16</v>
      </c>
      <c r="AF1056">
        <v>3</v>
      </c>
      <c r="AG1056" t="s">
        <v>400</v>
      </c>
      <c r="AH1056">
        <v>5.49</v>
      </c>
      <c r="AI1056" t="s">
        <v>401</v>
      </c>
      <c r="AJ1056">
        <v>0</v>
      </c>
      <c r="AK1056">
        <v>183351</v>
      </c>
      <c r="AL1056" t="s">
        <v>425</v>
      </c>
      <c r="AM1056">
        <v>523633</v>
      </c>
      <c r="AN1056">
        <v>4</v>
      </c>
      <c r="AO1056">
        <v>30</v>
      </c>
      <c r="AP1056" t="s">
        <v>417</v>
      </c>
      <c r="AQ1056" s="2">
        <v>97030</v>
      </c>
    </row>
    <row r="1057" spans="1:43" x14ac:dyDescent="0.25">
      <c r="A1057" t="s">
        <v>2557</v>
      </c>
      <c r="B1057" t="s">
        <v>79</v>
      </c>
      <c r="C1057" t="s">
        <v>481</v>
      </c>
      <c r="D1057" t="s">
        <v>317</v>
      </c>
      <c r="E1057" t="s">
        <v>496</v>
      </c>
      <c r="F1057" t="s">
        <v>419</v>
      </c>
      <c r="G1057" t="s">
        <v>430</v>
      </c>
      <c r="H1057" t="s">
        <v>391</v>
      </c>
      <c r="I1057" t="s">
        <v>432</v>
      </c>
      <c r="J1057" s="1">
        <v>44965</v>
      </c>
      <c r="K1057" s="1">
        <v>44983</v>
      </c>
      <c r="L1057">
        <v>18</v>
      </c>
      <c r="M1057" s="2">
        <v>328651</v>
      </c>
      <c r="N1057" s="2">
        <v>295305</v>
      </c>
      <c r="O1057" s="2">
        <v>-33346</v>
      </c>
      <c r="P1057">
        <v>4</v>
      </c>
      <c r="Q1057">
        <v>724.9</v>
      </c>
      <c r="R1057">
        <v>21</v>
      </c>
      <c r="S1057" t="s">
        <v>394</v>
      </c>
      <c r="T1057" t="s">
        <v>411</v>
      </c>
      <c r="U1057" t="s">
        <v>412</v>
      </c>
      <c r="V1057">
        <v>96</v>
      </c>
      <c r="W1057" t="s">
        <v>2558</v>
      </c>
      <c r="X1057">
        <v>39</v>
      </c>
      <c r="Y1057" t="s">
        <v>397</v>
      </c>
      <c r="Z1057" t="s">
        <v>2458</v>
      </c>
      <c r="AA1057">
        <v>62</v>
      </c>
      <c r="AB1057">
        <v>15</v>
      </c>
      <c r="AC1057">
        <v>4</v>
      </c>
      <c r="AD1057" t="s">
        <v>444</v>
      </c>
      <c r="AE1057">
        <v>9</v>
      </c>
      <c r="AF1057">
        <v>8</v>
      </c>
      <c r="AG1057" t="s">
        <v>415</v>
      </c>
      <c r="AH1057">
        <v>10.66</v>
      </c>
      <c r="AI1057" t="s">
        <v>458</v>
      </c>
      <c r="AJ1057">
        <v>0</v>
      </c>
      <c r="AK1057">
        <v>594830</v>
      </c>
      <c r="AL1057" t="s">
        <v>416</v>
      </c>
      <c r="AM1057">
        <v>326604</v>
      </c>
      <c r="AN1057">
        <v>11</v>
      </c>
      <c r="AO1057">
        <v>30</v>
      </c>
      <c r="AP1057" t="s">
        <v>403</v>
      </c>
      <c r="AQ1057" s="2">
        <v>-33346</v>
      </c>
    </row>
    <row r="1058" spans="1:43" x14ac:dyDescent="0.25">
      <c r="A1058" t="s">
        <v>2559</v>
      </c>
      <c r="B1058" t="s">
        <v>226</v>
      </c>
      <c r="C1058" t="s">
        <v>439</v>
      </c>
      <c r="D1058" t="s">
        <v>326</v>
      </c>
      <c r="E1058" t="s">
        <v>388</v>
      </c>
      <c r="F1058" t="s">
        <v>485</v>
      </c>
      <c r="G1058" t="s">
        <v>390</v>
      </c>
      <c r="H1058" t="s">
        <v>431</v>
      </c>
      <c r="I1058" t="s">
        <v>432</v>
      </c>
      <c r="J1058" s="1">
        <v>45132</v>
      </c>
      <c r="K1058" s="1">
        <v>45184</v>
      </c>
      <c r="L1058">
        <v>52</v>
      </c>
      <c r="M1058" s="2">
        <v>238214</v>
      </c>
      <c r="N1058" s="2">
        <v>338836</v>
      </c>
      <c r="O1058" s="2">
        <v>100622</v>
      </c>
      <c r="P1058">
        <v>12</v>
      </c>
      <c r="Q1058">
        <v>165.9</v>
      </c>
      <c r="R1058">
        <v>52</v>
      </c>
      <c r="S1058" t="s">
        <v>393</v>
      </c>
      <c r="T1058" t="s">
        <v>393</v>
      </c>
      <c r="U1058" t="s">
        <v>412</v>
      </c>
      <c r="V1058">
        <v>0</v>
      </c>
      <c r="W1058" t="s">
        <v>1578</v>
      </c>
      <c r="X1058">
        <v>32</v>
      </c>
      <c r="Y1058" t="s">
        <v>397</v>
      </c>
      <c r="Z1058" t="s">
        <v>689</v>
      </c>
      <c r="AA1058">
        <v>389</v>
      </c>
      <c r="AB1058">
        <v>86</v>
      </c>
      <c r="AC1058">
        <v>49</v>
      </c>
      <c r="AD1058" t="s">
        <v>435</v>
      </c>
      <c r="AE1058">
        <v>2</v>
      </c>
      <c r="AF1058">
        <v>3</v>
      </c>
      <c r="AG1058" t="s">
        <v>451</v>
      </c>
      <c r="AH1058">
        <v>5.28</v>
      </c>
      <c r="AI1058" t="s">
        <v>401</v>
      </c>
      <c r="AJ1058">
        <v>0</v>
      </c>
      <c r="AK1058">
        <v>827483</v>
      </c>
      <c r="AL1058" t="s">
        <v>416</v>
      </c>
      <c r="AM1058">
        <v>223628</v>
      </c>
      <c r="AN1058">
        <v>2</v>
      </c>
      <c r="AO1058">
        <v>365</v>
      </c>
      <c r="AP1058" t="s">
        <v>437</v>
      </c>
      <c r="AQ1058" s="2">
        <v>100622</v>
      </c>
    </row>
    <row r="1059" spans="1:43" x14ac:dyDescent="0.25">
      <c r="A1059" t="s">
        <v>2560</v>
      </c>
      <c r="B1059" t="s">
        <v>180</v>
      </c>
      <c r="C1059" t="s">
        <v>468</v>
      </c>
      <c r="D1059" t="s">
        <v>327</v>
      </c>
      <c r="E1059" t="s">
        <v>388</v>
      </c>
      <c r="F1059" t="s">
        <v>407</v>
      </c>
      <c r="G1059" t="s">
        <v>390</v>
      </c>
      <c r="H1059" t="s">
        <v>473</v>
      </c>
      <c r="I1059" t="s">
        <v>469</v>
      </c>
      <c r="J1059" s="1">
        <v>45718</v>
      </c>
      <c r="K1059" s="1">
        <v>45760</v>
      </c>
      <c r="L1059">
        <v>42</v>
      </c>
      <c r="M1059" s="2">
        <v>273625</v>
      </c>
      <c r="N1059" s="2">
        <v>379101</v>
      </c>
      <c r="O1059" s="2">
        <v>105476</v>
      </c>
      <c r="P1059">
        <v>4</v>
      </c>
      <c r="Q1059">
        <v>574.29999999999995</v>
      </c>
      <c r="R1059">
        <v>90</v>
      </c>
      <c r="S1059" t="s">
        <v>411</v>
      </c>
      <c r="T1059" t="s">
        <v>394</v>
      </c>
      <c r="U1059" t="s">
        <v>395</v>
      </c>
      <c r="V1059">
        <v>0</v>
      </c>
      <c r="W1059" t="s">
        <v>2292</v>
      </c>
      <c r="X1059">
        <v>32</v>
      </c>
      <c r="Y1059" t="s">
        <v>422</v>
      </c>
      <c r="Z1059" t="s">
        <v>2561</v>
      </c>
      <c r="AA1059">
        <v>83</v>
      </c>
      <c r="AB1059">
        <v>62</v>
      </c>
      <c r="AC1059">
        <v>6</v>
      </c>
      <c r="AD1059" t="s">
        <v>444</v>
      </c>
      <c r="AE1059">
        <v>12</v>
      </c>
      <c r="AF1059">
        <v>7</v>
      </c>
      <c r="AG1059" t="s">
        <v>400</v>
      </c>
      <c r="AH1059">
        <v>9.07</v>
      </c>
      <c r="AI1059" t="s">
        <v>436</v>
      </c>
      <c r="AJ1059">
        <v>0</v>
      </c>
      <c r="AK1059">
        <v>717446</v>
      </c>
      <c r="AL1059" t="s">
        <v>416</v>
      </c>
      <c r="AM1059">
        <v>290831</v>
      </c>
      <c r="AN1059">
        <v>0</v>
      </c>
      <c r="AO1059">
        <v>90</v>
      </c>
      <c r="AP1059" t="s">
        <v>426</v>
      </c>
      <c r="AQ1059" s="2">
        <v>105476</v>
      </c>
    </row>
    <row r="1060" spans="1:43" x14ac:dyDescent="0.25">
      <c r="A1060" t="s">
        <v>2562</v>
      </c>
      <c r="B1060" t="s">
        <v>92</v>
      </c>
      <c r="C1060" t="s">
        <v>405</v>
      </c>
      <c r="D1060" t="s">
        <v>341</v>
      </c>
      <c r="E1060" t="s">
        <v>460</v>
      </c>
      <c r="F1060" t="s">
        <v>485</v>
      </c>
      <c r="G1060" t="s">
        <v>390</v>
      </c>
      <c r="H1060" t="s">
        <v>420</v>
      </c>
      <c r="I1060" t="s">
        <v>492</v>
      </c>
      <c r="J1060" s="1">
        <v>45630</v>
      </c>
      <c r="K1060" s="1">
        <v>45657</v>
      </c>
      <c r="L1060">
        <v>27</v>
      </c>
      <c r="M1060" s="2">
        <v>12835</v>
      </c>
      <c r="N1060" s="2">
        <v>112406</v>
      </c>
      <c r="O1060" s="2">
        <v>99571</v>
      </c>
      <c r="P1060">
        <v>16</v>
      </c>
      <c r="Q1060">
        <v>718.1</v>
      </c>
      <c r="R1060">
        <v>34</v>
      </c>
      <c r="S1060" t="s">
        <v>393</v>
      </c>
      <c r="T1060" t="s">
        <v>394</v>
      </c>
      <c r="U1060" t="s">
        <v>416</v>
      </c>
      <c r="V1060">
        <v>83</v>
      </c>
      <c r="W1060" t="s">
        <v>595</v>
      </c>
      <c r="X1060">
        <v>12</v>
      </c>
      <c r="Y1060" t="s">
        <v>449</v>
      </c>
      <c r="Z1060" t="s">
        <v>552</v>
      </c>
      <c r="AA1060">
        <v>226</v>
      </c>
      <c r="AB1060">
        <v>118</v>
      </c>
      <c r="AC1060">
        <v>60</v>
      </c>
      <c r="AD1060" t="s">
        <v>457</v>
      </c>
      <c r="AE1060">
        <v>9</v>
      </c>
      <c r="AF1060">
        <v>2</v>
      </c>
      <c r="AG1060" t="s">
        <v>451</v>
      </c>
      <c r="AH1060">
        <v>16.45</v>
      </c>
      <c r="AI1060" t="s">
        <v>436</v>
      </c>
      <c r="AJ1060">
        <v>44174</v>
      </c>
      <c r="AK1060">
        <v>501191</v>
      </c>
      <c r="AL1060" t="s">
        <v>425</v>
      </c>
      <c r="AM1060">
        <v>55653</v>
      </c>
      <c r="AN1060">
        <v>11</v>
      </c>
      <c r="AO1060">
        <v>180</v>
      </c>
      <c r="AP1060" t="s">
        <v>437</v>
      </c>
      <c r="AQ1060" s="2">
        <v>99571</v>
      </c>
    </row>
    <row r="1061" spans="1:43" x14ac:dyDescent="0.25">
      <c r="A1061" t="s">
        <v>2563</v>
      </c>
      <c r="B1061" t="s">
        <v>140</v>
      </c>
      <c r="C1061" t="s">
        <v>481</v>
      </c>
      <c r="D1061" t="s">
        <v>327</v>
      </c>
      <c r="E1061" t="s">
        <v>429</v>
      </c>
      <c r="F1061" t="s">
        <v>389</v>
      </c>
      <c r="G1061" t="s">
        <v>408</v>
      </c>
      <c r="H1061" t="s">
        <v>473</v>
      </c>
      <c r="I1061" t="s">
        <v>392</v>
      </c>
      <c r="J1061" s="1">
        <v>44790</v>
      </c>
      <c r="K1061" s="1">
        <v>44848</v>
      </c>
      <c r="L1061">
        <v>58</v>
      </c>
      <c r="M1061" s="2">
        <v>188185</v>
      </c>
      <c r="N1061" s="2">
        <v>232674</v>
      </c>
      <c r="O1061" s="2">
        <v>44489</v>
      </c>
      <c r="P1061">
        <v>16</v>
      </c>
      <c r="Q1061">
        <v>723.3</v>
      </c>
      <c r="R1061">
        <v>1</v>
      </c>
      <c r="S1061" t="s">
        <v>394</v>
      </c>
      <c r="T1061" t="s">
        <v>394</v>
      </c>
      <c r="U1061" t="s">
        <v>412</v>
      </c>
      <c r="V1061">
        <v>95</v>
      </c>
      <c r="W1061" t="s">
        <v>433</v>
      </c>
      <c r="X1061">
        <v>3</v>
      </c>
      <c r="Y1061" t="s">
        <v>449</v>
      </c>
      <c r="Z1061" t="s">
        <v>2564</v>
      </c>
      <c r="AA1061">
        <v>110</v>
      </c>
      <c r="AB1061">
        <v>57</v>
      </c>
      <c r="AC1061">
        <v>62</v>
      </c>
      <c r="AD1061" t="s">
        <v>435</v>
      </c>
      <c r="AE1061">
        <v>19</v>
      </c>
      <c r="AF1061">
        <v>6</v>
      </c>
      <c r="AG1061" t="s">
        <v>451</v>
      </c>
      <c r="AH1061">
        <v>16.48</v>
      </c>
      <c r="AI1061" t="s">
        <v>401</v>
      </c>
      <c r="AJ1061">
        <v>0</v>
      </c>
      <c r="AK1061">
        <v>949561</v>
      </c>
      <c r="AL1061" t="s">
        <v>402</v>
      </c>
      <c r="AM1061">
        <v>203866</v>
      </c>
      <c r="AN1061">
        <v>12</v>
      </c>
      <c r="AO1061">
        <v>365</v>
      </c>
      <c r="AP1061" t="s">
        <v>417</v>
      </c>
      <c r="AQ1061" s="2">
        <v>44489</v>
      </c>
    </row>
    <row r="1062" spans="1:43" x14ac:dyDescent="0.25">
      <c r="A1062" t="s">
        <v>2565</v>
      </c>
      <c r="B1062" t="s">
        <v>287</v>
      </c>
      <c r="C1062" t="s">
        <v>468</v>
      </c>
      <c r="D1062" t="s">
        <v>331</v>
      </c>
      <c r="E1062" t="s">
        <v>453</v>
      </c>
      <c r="F1062" t="s">
        <v>407</v>
      </c>
      <c r="G1062" t="s">
        <v>408</v>
      </c>
      <c r="H1062" t="s">
        <v>431</v>
      </c>
      <c r="I1062" t="s">
        <v>492</v>
      </c>
      <c r="J1062" s="1">
        <v>45826</v>
      </c>
      <c r="K1062" s="1">
        <v>45833</v>
      </c>
      <c r="L1062">
        <v>7</v>
      </c>
      <c r="M1062" s="2">
        <v>382851</v>
      </c>
      <c r="N1062" s="2">
        <v>457254</v>
      </c>
      <c r="O1062" s="2">
        <v>74403</v>
      </c>
      <c r="P1062">
        <v>7</v>
      </c>
      <c r="Q1062">
        <v>725.2</v>
      </c>
      <c r="R1062">
        <v>60</v>
      </c>
      <c r="S1062" t="s">
        <v>393</v>
      </c>
      <c r="T1062" t="s">
        <v>394</v>
      </c>
      <c r="U1062" t="s">
        <v>412</v>
      </c>
      <c r="V1062">
        <v>0</v>
      </c>
      <c r="W1062" t="s">
        <v>2566</v>
      </c>
      <c r="X1062">
        <v>40</v>
      </c>
      <c r="Y1062" t="s">
        <v>462</v>
      </c>
      <c r="Z1062" t="s">
        <v>1542</v>
      </c>
      <c r="AA1062">
        <v>35</v>
      </c>
      <c r="AB1062">
        <v>101</v>
      </c>
      <c r="AC1062">
        <v>51</v>
      </c>
      <c r="AD1062" t="s">
        <v>444</v>
      </c>
      <c r="AE1062">
        <v>16</v>
      </c>
      <c r="AF1062">
        <v>8</v>
      </c>
      <c r="AG1062" t="s">
        <v>424</v>
      </c>
      <c r="AH1062">
        <v>1.29</v>
      </c>
      <c r="AI1062" t="s">
        <v>401</v>
      </c>
      <c r="AJ1062">
        <v>0</v>
      </c>
      <c r="AK1062">
        <v>605447</v>
      </c>
      <c r="AL1062" t="s">
        <v>402</v>
      </c>
      <c r="AM1062">
        <v>417576</v>
      </c>
      <c r="AN1062">
        <v>11</v>
      </c>
      <c r="AO1062">
        <v>90</v>
      </c>
      <c r="AP1062" t="s">
        <v>417</v>
      </c>
      <c r="AQ1062" s="2">
        <v>74403</v>
      </c>
    </row>
    <row r="1063" spans="1:43" x14ac:dyDescent="0.25">
      <c r="A1063" t="s">
        <v>2567</v>
      </c>
      <c r="B1063" t="s">
        <v>155</v>
      </c>
      <c r="C1063" t="s">
        <v>481</v>
      </c>
      <c r="D1063" t="s">
        <v>323</v>
      </c>
      <c r="E1063" t="s">
        <v>496</v>
      </c>
      <c r="F1063" t="s">
        <v>407</v>
      </c>
      <c r="G1063" t="s">
        <v>408</v>
      </c>
      <c r="H1063" t="s">
        <v>391</v>
      </c>
      <c r="I1063" t="s">
        <v>410</v>
      </c>
      <c r="J1063" s="1">
        <v>44743</v>
      </c>
      <c r="K1063" s="1">
        <v>44766</v>
      </c>
      <c r="L1063">
        <v>23</v>
      </c>
      <c r="M1063" s="2">
        <v>61920</v>
      </c>
      <c r="N1063" s="2">
        <v>21934</v>
      </c>
      <c r="O1063" s="2">
        <v>-39986</v>
      </c>
      <c r="P1063">
        <v>21</v>
      </c>
      <c r="Q1063">
        <v>688.3</v>
      </c>
      <c r="R1063">
        <v>8</v>
      </c>
      <c r="S1063" t="s">
        <v>394</v>
      </c>
      <c r="T1063" t="s">
        <v>411</v>
      </c>
      <c r="U1063" t="s">
        <v>395</v>
      </c>
      <c r="V1063">
        <v>97</v>
      </c>
      <c r="W1063" t="s">
        <v>900</v>
      </c>
      <c r="X1063">
        <v>20</v>
      </c>
      <c r="Y1063" t="s">
        <v>422</v>
      </c>
      <c r="Z1063" t="s">
        <v>975</v>
      </c>
      <c r="AA1063">
        <v>450</v>
      </c>
      <c r="AB1063">
        <v>28</v>
      </c>
      <c r="AC1063">
        <v>4</v>
      </c>
      <c r="AD1063" t="s">
        <v>457</v>
      </c>
      <c r="AE1063">
        <v>19</v>
      </c>
      <c r="AF1063">
        <v>6</v>
      </c>
      <c r="AG1063" t="s">
        <v>424</v>
      </c>
      <c r="AH1063">
        <v>9.9</v>
      </c>
      <c r="AI1063" t="s">
        <v>436</v>
      </c>
      <c r="AJ1063">
        <v>0</v>
      </c>
      <c r="AK1063">
        <v>679276</v>
      </c>
      <c r="AL1063" t="s">
        <v>416</v>
      </c>
      <c r="AM1063">
        <v>67622</v>
      </c>
      <c r="AN1063">
        <v>6</v>
      </c>
      <c r="AO1063">
        <v>30</v>
      </c>
      <c r="AP1063" t="s">
        <v>437</v>
      </c>
      <c r="AQ1063" s="2">
        <v>-39986</v>
      </c>
    </row>
    <row r="1064" spans="1:43" x14ac:dyDescent="0.25">
      <c r="A1064" t="s">
        <v>2568</v>
      </c>
      <c r="B1064" t="s">
        <v>153</v>
      </c>
      <c r="C1064" t="s">
        <v>481</v>
      </c>
      <c r="D1064" t="s">
        <v>319</v>
      </c>
      <c r="E1064" t="s">
        <v>429</v>
      </c>
      <c r="F1064" t="s">
        <v>407</v>
      </c>
      <c r="G1064" t="s">
        <v>390</v>
      </c>
      <c r="H1064" t="s">
        <v>473</v>
      </c>
      <c r="I1064" t="s">
        <v>469</v>
      </c>
      <c r="J1064" s="1">
        <v>45553</v>
      </c>
      <c r="K1064" s="1">
        <v>45566</v>
      </c>
      <c r="L1064">
        <v>13</v>
      </c>
      <c r="M1064" s="2">
        <v>494646</v>
      </c>
      <c r="N1064" s="2">
        <v>471169</v>
      </c>
      <c r="O1064" s="2">
        <v>-23477</v>
      </c>
      <c r="P1064">
        <v>2</v>
      </c>
      <c r="Q1064">
        <v>57.1</v>
      </c>
      <c r="R1064">
        <v>19</v>
      </c>
      <c r="S1064" t="s">
        <v>394</v>
      </c>
      <c r="T1064" t="s">
        <v>503</v>
      </c>
      <c r="U1064" t="s">
        <v>395</v>
      </c>
      <c r="V1064">
        <v>89</v>
      </c>
      <c r="W1064" t="s">
        <v>2444</v>
      </c>
      <c r="X1064">
        <v>18</v>
      </c>
      <c r="Y1064" t="s">
        <v>449</v>
      </c>
      <c r="Z1064" t="s">
        <v>2561</v>
      </c>
      <c r="AA1064">
        <v>361</v>
      </c>
      <c r="AB1064">
        <v>102</v>
      </c>
      <c r="AC1064">
        <v>73</v>
      </c>
      <c r="AD1064" t="s">
        <v>457</v>
      </c>
      <c r="AE1064">
        <v>16</v>
      </c>
      <c r="AF1064">
        <v>5</v>
      </c>
      <c r="AG1064" t="s">
        <v>424</v>
      </c>
      <c r="AH1064">
        <v>15.74</v>
      </c>
      <c r="AI1064" t="s">
        <v>458</v>
      </c>
      <c r="AJ1064">
        <v>0</v>
      </c>
      <c r="AK1064">
        <v>320855</v>
      </c>
      <c r="AL1064" t="s">
        <v>416</v>
      </c>
      <c r="AM1064">
        <v>516293</v>
      </c>
      <c r="AN1064">
        <v>12</v>
      </c>
      <c r="AO1064">
        <v>365</v>
      </c>
      <c r="AP1064" t="s">
        <v>426</v>
      </c>
      <c r="AQ1064" s="2">
        <v>-23477</v>
      </c>
    </row>
    <row r="1065" spans="1:43" x14ac:dyDescent="0.25">
      <c r="A1065" t="s">
        <v>2569</v>
      </c>
      <c r="B1065" t="s">
        <v>139</v>
      </c>
      <c r="C1065" t="s">
        <v>387</v>
      </c>
      <c r="D1065" t="s">
        <v>326</v>
      </c>
      <c r="E1065" t="s">
        <v>496</v>
      </c>
      <c r="F1065" t="s">
        <v>389</v>
      </c>
      <c r="G1065" t="s">
        <v>454</v>
      </c>
      <c r="H1065" t="s">
        <v>431</v>
      </c>
      <c r="I1065" t="s">
        <v>392</v>
      </c>
      <c r="J1065" s="1">
        <v>45506</v>
      </c>
      <c r="K1065" s="1">
        <v>45528</v>
      </c>
      <c r="L1065">
        <v>22</v>
      </c>
      <c r="M1065" s="2">
        <v>95579</v>
      </c>
      <c r="N1065" s="2">
        <v>203147</v>
      </c>
      <c r="O1065" s="2">
        <v>107568</v>
      </c>
      <c r="P1065">
        <v>9</v>
      </c>
      <c r="Q1065">
        <v>83.7</v>
      </c>
      <c r="R1065">
        <v>62</v>
      </c>
      <c r="S1065" t="s">
        <v>411</v>
      </c>
      <c r="T1065" t="s">
        <v>394</v>
      </c>
      <c r="U1065" t="s">
        <v>416</v>
      </c>
      <c r="V1065">
        <v>0</v>
      </c>
      <c r="W1065" t="s">
        <v>1708</v>
      </c>
      <c r="X1065">
        <v>24</v>
      </c>
      <c r="Y1065" t="s">
        <v>422</v>
      </c>
      <c r="Z1065" t="s">
        <v>2344</v>
      </c>
      <c r="AA1065">
        <v>493</v>
      </c>
      <c r="AB1065">
        <v>96</v>
      </c>
      <c r="AC1065">
        <v>26</v>
      </c>
      <c r="AD1065" t="s">
        <v>444</v>
      </c>
      <c r="AE1065">
        <v>12</v>
      </c>
      <c r="AF1065">
        <v>3</v>
      </c>
      <c r="AG1065" t="s">
        <v>424</v>
      </c>
      <c r="AH1065">
        <v>11.95</v>
      </c>
      <c r="AI1065" t="s">
        <v>401</v>
      </c>
      <c r="AJ1065">
        <v>28918</v>
      </c>
      <c r="AK1065">
        <v>448179</v>
      </c>
      <c r="AL1065" t="s">
        <v>416</v>
      </c>
      <c r="AM1065">
        <v>96257</v>
      </c>
      <c r="AN1065">
        <v>3</v>
      </c>
      <c r="AO1065">
        <v>180</v>
      </c>
      <c r="AP1065" t="s">
        <v>426</v>
      </c>
      <c r="AQ1065" s="2">
        <v>107568</v>
      </c>
    </row>
    <row r="1066" spans="1:43" x14ac:dyDescent="0.25">
      <c r="A1066" t="s">
        <v>2570</v>
      </c>
      <c r="B1066" t="s">
        <v>151</v>
      </c>
      <c r="C1066" t="s">
        <v>468</v>
      </c>
      <c r="D1066" t="s">
        <v>337</v>
      </c>
      <c r="E1066" t="s">
        <v>496</v>
      </c>
      <c r="F1066" t="s">
        <v>440</v>
      </c>
      <c r="G1066" t="s">
        <v>454</v>
      </c>
      <c r="H1066" t="s">
        <v>391</v>
      </c>
      <c r="I1066" t="s">
        <v>432</v>
      </c>
      <c r="J1066" s="1">
        <v>45358</v>
      </c>
      <c r="K1066" s="1">
        <v>45408</v>
      </c>
      <c r="L1066">
        <v>50</v>
      </c>
      <c r="M1066" s="2">
        <v>386340</v>
      </c>
      <c r="N1066" s="2">
        <v>358125</v>
      </c>
      <c r="O1066" s="2">
        <v>-28215</v>
      </c>
      <c r="P1066">
        <v>12</v>
      </c>
      <c r="Q1066">
        <v>173.5</v>
      </c>
      <c r="R1066">
        <v>81</v>
      </c>
      <c r="S1066" t="s">
        <v>411</v>
      </c>
      <c r="T1066" t="s">
        <v>503</v>
      </c>
      <c r="U1066" t="s">
        <v>395</v>
      </c>
      <c r="V1066">
        <v>43</v>
      </c>
      <c r="W1066" t="s">
        <v>2571</v>
      </c>
      <c r="X1066">
        <v>10</v>
      </c>
      <c r="Y1066" t="s">
        <v>449</v>
      </c>
      <c r="Z1066" t="s">
        <v>443</v>
      </c>
      <c r="AA1066">
        <v>387</v>
      </c>
      <c r="AB1066">
        <v>12</v>
      </c>
      <c r="AC1066">
        <v>36</v>
      </c>
      <c r="AD1066" t="s">
        <v>444</v>
      </c>
      <c r="AE1066">
        <v>21</v>
      </c>
      <c r="AF1066">
        <v>3</v>
      </c>
      <c r="AG1066" t="s">
        <v>400</v>
      </c>
      <c r="AH1066">
        <v>2.81</v>
      </c>
      <c r="AI1066" t="s">
        <v>401</v>
      </c>
      <c r="AJ1066">
        <v>37381</v>
      </c>
      <c r="AK1066">
        <v>416254</v>
      </c>
      <c r="AL1066" t="s">
        <v>402</v>
      </c>
      <c r="AM1066">
        <v>414930</v>
      </c>
      <c r="AN1066">
        <v>11</v>
      </c>
      <c r="AO1066">
        <v>30</v>
      </c>
      <c r="AP1066" t="s">
        <v>445</v>
      </c>
      <c r="AQ1066" s="2">
        <v>-28215</v>
      </c>
    </row>
    <row r="1067" spans="1:43" x14ac:dyDescent="0.25">
      <c r="A1067" t="s">
        <v>2572</v>
      </c>
      <c r="B1067" t="s">
        <v>292</v>
      </c>
      <c r="C1067" t="s">
        <v>481</v>
      </c>
      <c r="D1067" t="s">
        <v>344</v>
      </c>
      <c r="E1067" t="s">
        <v>460</v>
      </c>
      <c r="F1067" t="s">
        <v>419</v>
      </c>
      <c r="G1067" t="s">
        <v>408</v>
      </c>
      <c r="H1067" t="s">
        <v>420</v>
      </c>
      <c r="I1067" t="s">
        <v>432</v>
      </c>
      <c r="J1067" s="1">
        <v>44848</v>
      </c>
      <c r="K1067" s="1">
        <v>44896</v>
      </c>
      <c r="L1067">
        <v>48</v>
      </c>
      <c r="M1067" s="2">
        <v>85340</v>
      </c>
      <c r="N1067" s="2">
        <v>196384</v>
      </c>
      <c r="O1067" s="2">
        <v>111044</v>
      </c>
      <c r="P1067">
        <v>21</v>
      </c>
      <c r="Q1067">
        <v>387.5</v>
      </c>
      <c r="R1067">
        <v>66</v>
      </c>
      <c r="S1067" t="s">
        <v>411</v>
      </c>
      <c r="T1067" t="s">
        <v>393</v>
      </c>
      <c r="U1067" t="s">
        <v>416</v>
      </c>
      <c r="V1067">
        <v>97</v>
      </c>
      <c r="W1067" t="s">
        <v>2573</v>
      </c>
      <c r="X1067">
        <v>25</v>
      </c>
      <c r="Y1067" t="s">
        <v>462</v>
      </c>
      <c r="Z1067" t="s">
        <v>1335</v>
      </c>
      <c r="AA1067">
        <v>455</v>
      </c>
      <c r="AB1067">
        <v>103</v>
      </c>
      <c r="AC1067">
        <v>78</v>
      </c>
      <c r="AD1067" t="s">
        <v>444</v>
      </c>
      <c r="AE1067">
        <v>21</v>
      </c>
      <c r="AF1067">
        <v>1</v>
      </c>
      <c r="AG1067" t="s">
        <v>400</v>
      </c>
      <c r="AH1067">
        <v>8.23</v>
      </c>
      <c r="AI1067" t="s">
        <v>436</v>
      </c>
      <c r="AJ1067">
        <v>0</v>
      </c>
      <c r="AK1067">
        <v>542341</v>
      </c>
      <c r="AL1067" t="s">
        <v>402</v>
      </c>
      <c r="AM1067">
        <v>100906</v>
      </c>
      <c r="AN1067">
        <v>2</v>
      </c>
      <c r="AO1067">
        <v>90</v>
      </c>
      <c r="AP1067" t="s">
        <v>417</v>
      </c>
      <c r="AQ1067" s="2">
        <v>111044</v>
      </c>
    </row>
    <row r="1068" spans="1:43" x14ac:dyDescent="0.25">
      <c r="A1068" t="s">
        <v>2574</v>
      </c>
      <c r="B1068" t="s">
        <v>282</v>
      </c>
      <c r="C1068" t="s">
        <v>405</v>
      </c>
      <c r="D1068" t="s">
        <v>338</v>
      </c>
      <c r="E1068" t="s">
        <v>453</v>
      </c>
      <c r="F1068" t="s">
        <v>407</v>
      </c>
      <c r="G1068" t="s">
        <v>454</v>
      </c>
      <c r="H1068" t="s">
        <v>409</v>
      </c>
      <c r="I1068" t="s">
        <v>392</v>
      </c>
      <c r="J1068" s="1">
        <v>45834</v>
      </c>
      <c r="K1068" s="1">
        <v>45839</v>
      </c>
      <c r="L1068">
        <v>5</v>
      </c>
      <c r="M1068" s="2">
        <v>213065</v>
      </c>
      <c r="N1068" s="2">
        <v>238416</v>
      </c>
      <c r="O1068" s="2">
        <v>25351</v>
      </c>
      <c r="P1068">
        <v>14</v>
      </c>
      <c r="Q1068">
        <v>576.79999999999995</v>
      </c>
      <c r="R1068">
        <v>30</v>
      </c>
      <c r="S1068" t="s">
        <v>394</v>
      </c>
      <c r="T1068" t="s">
        <v>393</v>
      </c>
      <c r="U1068" t="s">
        <v>395</v>
      </c>
      <c r="V1068">
        <v>0</v>
      </c>
      <c r="W1068" t="s">
        <v>632</v>
      </c>
      <c r="X1068">
        <v>26</v>
      </c>
      <c r="Y1068" t="s">
        <v>397</v>
      </c>
      <c r="Z1068" t="s">
        <v>1839</v>
      </c>
      <c r="AA1068">
        <v>368</v>
      </c>
      <c r="AB1068">
        <v>45</v>
      </c>
      <c r="AC1068">
        <v>24</v>
      </c>
      <c r="AD1068" t="s">
        <v>399</v>
      </c>
      <c r="AE1068">
        <v>16</v>
      </c>
      <c r="AF1068">
        <v>4</v>
      </c>
      <c r="AG1068" t="s">
        <v>451</v>
      </c>
      <c r="AH1068">
        <v>10.47</v>
      </c>
      <c r="AI1068" t="s">
        <v>479</v>
      </c>
      <c r="AJ1068">
        <v>0</v>
      </c>
      <c r="AK1068">
        <v>562101</v>
      </c>
      <c r="AL1068" t="s">
        <v>416</v>
      </c>
      <c r="AM1068">
        <v>243658</v>
      </c>
      <c r="AN1068">
        <v>11</v>
      </c>
      <c r="AO1068">
        <v>180</v>
      </c>
      <c r="AP1068" t="s">
        <v>403</v>
      </c>
      <c r="AQ1068" s="2">
        <v>25351</v>
      </c>
    </row>
    <row r="1069" spans="1:43" x14ac:dyDescent="0.25">
      <c r="A1069" t="s">
        <v>2575</v>
      </c>
      <c r="B1069" t="s">
        <v>100</v>
      </c>
      <c r="C1069" t="s">
        <v>405</v>
      </c>
      <c r="D1069" t="s">
        <v>336</v>
      </c>
      <c r="E1069" t="s">
        <v>388</v>
      </c>
      <c r="F1069" t="s">
        <v>440</v>
      </c>
      <c r="G1069" t="s">
        <v>454</v>
      </c>
      <c r="H1069" t="s">
        <v>473</v>
      </c>
      <c r="I1069" t="s">
        <v>392</v>
      </c>
      <c r="J1069" s="1">
        <v>45303</v>
      </c>
      <c r="K1069" s="1">
        <v>45357</v>
      </c>
      <c r="L1069">
        <v>54</v>
      </c>
      <c r="M1069" s="2">
        <v>218958</v>
      </c>
      <c r="N1069" s="2">
        <v>325147</v>
      </c>
      <c r="O1069" s="2">
        <v>106189</v>
      </c>
      <c r="P1069">
        <v>7</v>
      </c>
      <c r="Q1069">
        <v>55.6</v>
      </c>
      <c r="R1069">
        <v>7</v>
      </c>
      <c r="S1069" t="s">
        <v>394</v>
      </c>
      <c r="T1069" t="s">
        <v>394</v>
      </c>
      <c r="U1069" t="s">
        <v>395</v>
      </c>
      <c r="V1069">
        <v>0</v>
      </c>
      <c r="W1069" t="s">
        <v>2576</v>
      </c>
      <c r="X1069">
        <v>2</v>
      </c>
      <c r="Y1069" t="s">
        <v>422</v>
      </c>
      <c r="Z1069" t="s">
        <v>734</v>
      </c>
      <c r="AA1069">
        <v>115</v>
      </c>
      <c r="AB1069">
        <v>94</v>
      </c>
      <c r="AC1069">
        <v>62</v>
      </c>
      <c r="AD1069" t="s">
        <v>457</v>
      </c>
      <c r="AE1069">
        <v>4</v>
      </c>
      <c r="AF1069">
        <v>3</v>
      </c>
      <c r="AG1069" t="s">
        <v>451</v>
      </c>
      <c r="AH1069">
        <v>5.65</v>
      </c>
      <c r="AI1069" t="s">
        <v>401</v>
      </c>
      <c r="AJ1069">
        <v>0</v>
      </c>
      <c r="AK1069">
        <v>869910</v>
      </c>
      <c r="AL1069" t="s">
        <v>402</v>
      </c>
      <c r="AM1069">
        <v>258816</v>
      </c>
      <c r="AN1069">
        <v>9</v>
      </c>
      <c r="AO1069">
        <v>180</v>
      </c>
      <c r="AP1069" t="s">
        <v>426</v>
      </c>
      <c r="AQ1069" s="2">
        <v>106189</v>
      </c>
    </row>
    <row r="1070" spans="1:43" x14ac:dyDescent="0.25">
      <c r="A1070" t="s">
        <v>2577</v>
      </c>
      <c r="B1070" t="s">
        <v>142</v>
      </c>
      <c r="C1070" t="s">
        <v>387</v>
      </c>
      <c r="D1070" t="s">
        <v>337</v>
      </c>
      <c r="E1070" t="s">
        <v>406</v>
      </c>
      <c r="F1070" t="s">
        <v>419</v>
      </c>
      <c r="G1070" t="s">
        <v>390</v>
      </c>
      <c r="H1070" t="s">
        <v>420</v>
      </c>
      <c r="I1070" t="s">
        <v>469</v>
      </c>
      <c r="J1070" s="1">
        <v>44732</v>
      </c>
      <c r="K1070" s="1">
        <v>44739</v>
      </c>
      <c r="L1070">
        <v>7</v>
      </c>
      <c r="M1070" s="2">
        <v>364753</v>
      </c>
      <c r="N1070" s="2">
        <v>350213</v>
      </c>
      <c r="O1070" s="2">
        <v>-14540</v>
      </c>
      <c r="P1070">
        <v>16</v>
      </c>
      <c r="Q1070">
        <v>460.8</v>
      </c>
      <c r="R1070">
        <v>92</v>
      </c>
      <c r="S1070" t="s">
        <v>411</v>
      </c>
      <c r="T1070" t="s">
        <v>394</v>
      </c>
      <c r="U1070" t="s">
        <v>395</v>
      </c>
      <c r="V1070">
        <v>0</v>
      </c>
      <c r="W1070" t="s">
        <v>2578</v>
      </c>
      <c r="X1070">
        <v>43</v>
      </c>
      <c r="Y1070" t="s">
        <v>462</v>
      </c>
      <c r="Z1070" t="s">
        <v>529</v>
      </c>
      <c r="AA1070">
        <v>113</v>
      </c>
      <c r="AB1070">
        <v>29</v>
      </c>
      <c r="AC1070">
        <v>57</v>
      </c>
      <c r="AD1070" t="s">
        <v>444</v>
      </c>
      <c r="AE1070">
        <v>9</v>
      </c>
      <c r="AF1070">
        <v>3</v>
      </c>
      <c r="AG1070" t="s">
        <v>424</v>
      </c>
      <c r="AH1070">
        <v>9.39</v>
      </c>
      <c r="AI1070" t="s">
        <v>436</v>
      </c>
      <c r="AJ1070">
        <v>0</v>
      </c>
      <c r="AK1070">
        <v>388308</v>
      </c>
      <c r="AL1070" t="s">
        <v>416</v>
      </c>
      <c r="AM1070">
        <v>395583</v>
      </c>
      <c r="AN1070">
        <v>5</v>
      </c>
      <c r="AO1070">
        <v>365</v>
      </c>
      <c r="AP1070" t="s">
        <v>403</v>
      </c>
      <c r="AQ1070" s="2">
        <v>-14540</v>
      </c>
    </row>
    <row r="1071" spans="1:43" x14ac:dyDescent="0.25">
      <c r="A1071" t="s">
        <v>2579</v>
      </c>
      <c r="B1071" t="s">
        <v>92</v>
      </c>
      <c r="C1071" t="s">
        <v>439</v>
      </c>
      <c r="D1071" t="s">
        <v>339</v>
      </c>
      <c r="E1071" t="s">
        <v>496</v>
      </c>
      <c r="F1071" t="s">
        <v>389</v>
      </c>
      <c r="G1071" t="s">
        <v>408</v>
      </c>
      <c r="H1071" t="s">
        <v>409</v>
      </c>
      <c r="I1071" t="s">
        <v>410</v>
      </c>
      <c r="J1071" s="1">
        <v>45731</v>
      </c>
      <c r="K1071" s="1">
        <v>45736</v>
      </c>
      <c r="L1071">
        <v>5</v>
      </c>
      <c r="M1071" s="2">
        <v>348341</v>
      </c>
      <c r="N1071" s="2">
        <v>321162</v>
      </c>
      <c r="O1071" s="2">
        <v>-27179</v>
      </c>
      <c r="P1071">
        <v>4</v>
      </c>
      <c r="Q1071">
        <v>343.9</v>
      </c>
      <c r="R1071">
        <v>93</v>
      </c>
      <c r="S1071" t="s">
        <v>411</v>
      </c>
      <c r="T1071" t="s">
        <v>393</v>
      </c>
      <c r="U1071" t="s">
        <v>416</v>
      </c>
      <c r="V1071">
        <v>99</v>
      </c>
      <c r="W1071" t="s">
        <v>2336</v>
      </c>
      <c r="X1071">
        <v>30</v>
      </c>
      <c r="Y1071" t="s">
        <v>449</v>
      </c>
      <c r="Z1071" t="s">
        <v>508</v>
      </c>
      <c r="AA1071">
        <v>259</v>
      </c>
      <c r="AB1071">
        <v>44</v>
      </c>
      <c r="AC1071">
        <v>48</v>
      </c>
      <c r="AD1071" t="s">
        <v>457</v>
      </c>
      <c r="AE1071">
        <v>12</v>
      </c>
      <c r="AF1071">
        <v>5</v>
      </c>
      <c r="AG1071" t="s">
        <v>451</v>
      </c>
      <c r="AH1071">
        <v>3.82</v>
      </c>
      <c r="AI1071" t="s">
        <v>479</v>
      </c>
      <c r="AJ1071">
        <v>0</v>
      </c>
      <c r="AK1071">
        <v>731658</v>
      </c>
      <c r="AL1071" t="s">
        <v>425</v>
      </c>
      <c r="AM1071">
        <v>382110</v>
      </c>
      <c r="AN1071">
        <v>6</v>
      </c>
      <c r="AO1071">
        <v>365</v>
      </c>
      <c r="AP1071" t="s">
        <v>426</v>
      </c>
      <c r="AQ1071" s="2">
        <v>-27179</v>
      </c>
    </row>
    <row r="1072" spans="1:43" x14ac:dyDescent="0.25">
      <c r="A1072" t="s">
        <v>2580</v>
      </c>
      <c r="B1072" t="s">
        <v>42</v>
      </c>
      <c r="C1072" t="s">
        <v>405</v>
      </c>
      <c r="D1072" t="s">
        <v>344</v>
      </c>
      <c r="E1072" t="s">
        <v>388</v>
      </c>
      <c r="F1072" t="s">
        <v>485</v>
      </c>
      <c r="G1072" t="s">
        <v>430</v>
      </c>
      <c r="H1072" t="s">
        <v>409</v>
      </c>
      <c r="I1072" t="s">
        <v>432</v>
      </c>
      <c r="J1072" s="1">
        <v>44582</v>
      </c>
      <c r="K1072" s="1">
        <v>44636</v>
      </c>
      <c r="L1072">
        <v>54</v>
      </c>
      <c r="M1072" s="2">
        <v>435295</v>
      </c>
      <c r="N1072" s="2">
        <v>535513</v>
      </c>
      <c r="O1072" s="2">
        <v>100218</v>
      </c>
      <c r="P1072">
        <v>4</v>
      </c>
      <c r="Q1072">
        <v>679.5</v>
      </c>
      <c r="R1072">
        <v>54</v>
      </c>
      <c r="S1072" t="s">
        <v>393</v>
      </c>
      <c r="T1072" t="s">
        <v>394</v>
      </c>
      <c r="U1072" t="s">
        <v>395</v>
      </c>
      <c r="V1072">
        <v>0</v>
      </c>
      <c r="W1072" t="s">
        <v>999</v>
      </c>
      <c r="X1072">
        <v>6</v>
      </c>
      <c r="Y1072" t="s">
        <v>397</v>
      </c>
      <c r="Z1072" t="s">
        <v>2581</v>
      </c>
      <c r="AA1072">
        <v>420</v>
      </c>
      <c r="AB1072">
        <v>60</v>
      </c>
      <c r="AC1072">
        <v>90</v>
      </c>
      <c r="AD1072" t="s">
        <v>457</v>
      </c>
      <c r="AE1072">
        <v>7</v>
      </c>
      <c r="AF1072">
        <v>5</v>
      </c>
      <c r="AG1072" t="s">
        <v>424</v>
      </c>
      <c r="AH1072">
        <v>5.83</v>
      </c>
      <c r="AI1072" t="s">
        <v>436</v>
      </c>
      <c r="AJ1072">
        <v>0</v>
      </c>
      <c r="AK1072">
        <v>829992</v>
      </c>
      <c r="AL1072" t="s">
        <v>425</v>
      </c>
      <c r="AM1072">
        <v>417724</v>
      </c>
      <c r="AN1072">
        <v>1</v>
      </c>
      <c r="AO1072">
        <v>30</v>
      </c>
      <c r="AP1072" t="s">
        <v>437</v>
      </c>
      <c r="AQ1072" s="2">
        <v>100218</v>
      </c>
    </row>
    <row r="1073" spans="1:43" x14ac:dyDescent="0.25">
      <c r="A1073" t="s">
        <v>2582</v>
      </c>
      <c r="B1073" t="s">
        <v>190</v>
      </c>
      <c r="C1073" t="s">
        <v>439</v>
      </c>
      <c r="D1073" t="s">
        <v>327</v>
      </c>
      <c r="E1073" t="s">
        <v>388</v>
      </c>
      <c r="F1073" t="s">
        <v>407</v>
      </c>
      <c r="G1073" t="s">
        <v>390</v>
      </c>
      <c r="H1073" t="s">
        <v>447</v>
      </c>
      <c r="I1073" t="s">
        <v>492</v>
      </c>
      <c r="J1073" s="1">
        <v>45891</v>
      </c>
      <c r="K1073" s="1">
        <v>45910</v>
      </c>
      <c r="L1073">
        <v>19</v>
      </c>
      <c r="M1073" s="2">
        <v>330663</v>
      </c>
      <c r="N1073" s="2">
        <v>385085</v>
      </c>
      <c r="O1073" s="2">
        <v>54422</v>
      </c>
      <c r="P1073">
        <v>2</v>
      </c>
      <c r="Q1073">
        <v>868.6</v>
      </c>
      <c r="R1073">
        <v>41</v>
      </c>
      <c r="S1073" t="s">
        <v>393</v>
      </c>
      <c r="T1073" t="s">
        <v>503</v>
      </c>
      <c r="U1073" t="s">
        <v>412</v>
      </c>
      <c r="V1073">
        <v>82</v>
      </c>
      <c r="W1073" t="s">
        <v>2583</v>
      </c>
      <c r="X1073">
        <v>13</v>
      </c>
      <c r="Y1073" t="s">
        <v>422</v>
      </c>
      <c r="Z1073" t="s">
        <v>918</v>
      </c>
      <c r="AA1073">
        <v>336</v>
      </c>
      <c r="AB1073">
        <v>22</v>
      </c>
      <c r="AC1073">
        <v>-1</v>
      </c>
      <c r="AD1073" t="s">
        <v>457</v>
      </c>
      <c r="AE1073">
        <v>21</v>
      </c>
      <c r="AF1073">
        <v>8</v>
      </c>
      <c r="AG1073" t="s">
        <v>415</v>
      </c>
      <c r="AH1073">
        <v>11.76</v>
      </c>
      <c r="AI1073" t="s">
        <v>401</v>
      </c>
      <c r="AJ1073">
        <v>0</v>
      </c>
      <c r="AK1073">
        <v>266882</v>
      </c>
      <c r="AL1073" t="s">
        <v>425</v>
      </c>
      <c r="AM1073">
        <v>373572</v>
      </c>
      <c r="AN1073">
        <v>1</v>
      </c>
      <c r="AO1073">
        <v>30</v>
      </c>
      <c r="AP1073" t="s">
        <v>417</v>
      </c>
      <c r="AQ1073" s="2">
        <v>54422</v>
      </c>
    </row>
    <row r="1074" spans="1:43" x14ac:dyDescent="0.25">
      <c r="A1074" t="s">
        <v>2584</v>
      </c>
      <c r="B1074" t="s">
        <v>182</v>
      </c>
      <c r="C1074" t="s">
        <v>405</v>
      </c>
      <c r="D1074" t="s">
        <v>315</v>
      </c>
      <c r="E1074" t="s">
        <v>496</v>
      </c>
      <c r="F1074" t="s">
        <v>419</v>
      </c>
      <c r="G1074" t="s">
        <v>390</v>
      </c>
      <c r="H1074" t="s">
        <v>447</v>
      </c>
      <c r="I1074" t="s">
        <v>410</v>
      </c>
      <c r="J1074" s="1">
        <v>44705</v>
      </c>
      <c r="K1074" s="1">
        <v>44741</v>
      </c>
      <c r="L1074">
        <v>36</v>
      </c>
      <c r="M1074" s="2">
        <v>142350</v>
      </c>
      <c r="N1074" s="2">
        <v>164836</v>
      </c>
      <c r="O1074" s="2">
        <v>22486</v>
      </c>
      <c r="P1074">
        <v>9</v>
      </c>
      <c r="Q1074">
        <v>127.9</v>
      </c>
      <c r="R1074">
        <v>95</v>
      </c>
      <c r="S1074" t="s">
        <v>411</v>
      </c>
      <c r="T1074" t="s">
        <v>503</v>
      </c>
      <c r="U1074" t="s">
        <v>395</v>
      </c>
      <c r="V1074">
        <v>0</v>
      </c>
      <c r="W1074" t="s">
        <v>2585</v>
      </c>
      <c r="X1074">
        <v>35</v>
      </c>
      <c r="Y1074" t="s">
        <v>462</v>
      </c>
      <c r="Z1074" t="s">
        <v>520</v>
      </c>
      <c r="AA1074">
        <v>58</v>
      </c>
      <c r="AB1074">
        <v>25</v>
      </c>
      <c r="AC1074">
        <v>76</v>
      </c>
      <c r="AD1074" t="s">
        <v>457</v>
      </c>
      <c r="AE1074">
        <v>21</v>
      </c>
      <c r="AF1074">
        <v>8</v>
      </c>
      <c r="AG1074" t="s">
        <v>400</v>
      </c>
      <c r="AH1074">
        <v>2.64</v>
      </c>
      <c r="AI1074" t="s">
        <v>436</v>
      </c>
      <c r="AJ1074">
        <v>0</v>
      </c>
      <c r="AK1074">
        <v>620669</v>
      </c>
      <c r="AL1074" t="s">
        <v>425</v>
      </c>
      <c r="AM1074">
        <v>128064</v>
      </c>
      <c r="AN1074">
        <v>4</v>
      </c>
      <c r="AO1074">
        <v>90</v>
      </c>
      <c r="AP1074" t="s">
        <v>445</v>
      </c>
      <c r="AQ1074" s="2">
        <v>22486</v>
      </c>
    </row>
    <row r="1075" spans="1:43" x14ac:dyDescent="0.25">
      <c r="A1075" t="s">
        <v>2586</v>
      </c>
      <c r="B1075" t="s">
        <v>237</v>
      </c>
      <c r="C1075" t="s">
        <v>468</v>
      </c>
      <c r="D1075" t="s">
        <v>319</v>
      </c>
      <c r="E1075" t="s">
        <v>388</v>
      </c>
      <c r="F1075" t="s">
        <v>440</v>
      </c>
      <c r="G1075" t="s">
        <v>454</v>
      </c>
      <c r="H1075" t="s">
        <v>420</v>
      </c>
      <c r="I1075" t="s">
        <v>469</v>
      </c>
      <c r="J1075" s="1">
        <v>44857</v>
      </c>
      <c r="K1075" s="1">
        <v>44896</v>
      </c>
      <c r="L1075">
        <v>39</v>
      </c>
      <c r="M1075" s="2">
        <v>104754</v>
      </c>
      <c r="N1075" s="2">
        <v>83255</v>
      </c>
      <c r="O1075" s="2">
        <v>-21499</v>
      </c>
      <c r="P1075">
        <v>0</v>
      </c>
      <c r="Q1075">
        <v>246.9</v>
      </c>
      <c r="R1075">
        <v>79</v>
      </c>
      <c r="S1075" t="s">
        <v>411</v>
      </c>
      <c r="T1075" t="s">
        <v>411</v>
      </c>
      <c r="U1075" t="s">
        <v>416</v>
      </c>
      <c r="V1075">
        <v>0</v>
      </c>
      <c r="W1075" t="s">
        <v>1016</v>
      </c>
      <c r="X1075">
        <v>1</v>
      </c>
      <c r="Y1075" t="s">
        <v>462</v>
      </c>
      <c r="Z1075" t="s">
        <v>2587</v>
      </c>
      <c r="AA1075">
        <v>265</v>
      </c>
      <c r="AB1075">
        <v>19</v>
      </c>
      <c r="AC1075">
        <v>5</v>
      </c>
      <c r="AD1075" t="s">
        <v>399</v>
      </c>
      <c r="AE1075">
        <v>12</v>
      </c>
      <c r="AF1075">
        <v>6</v>
      </c>
      <c r="AG1075" t="s">
        <v>451</v>
      </c>
      <c r="AH1075">
        <v>6.13</v>
      </c>
      <c r="AI1075" t="s">
        <v>401</v>
      </c>
      <c r="AJ1075">
        <v>0</v>
      </c>
      <c r="AK1075">
        <v>546055</v>
      </c>
      <c r="AL1075" t="s">
        <v>416</v>
      </c>
      <c r="AM1075">
        <v>143784</v>
      </c>
      <c r="AN1075">
        <v>7</v>
      </c>
      <c r="AO1075">
        <v>30</v>
      </c>
      <c r="AP1075" t="s">
        <v>445</v>
      </c>
      <c r="AQ1075" s="2">
        <v>-21499</v>
      </c>
    </row>
    <row r="1076" spans="1:43" x14ac:dyDescent="0.25">
      <c r="A1076" t="s">
        <v>2588</v>
      </c>
      <c r="B1076" t="s">
        <v>184</v>
      </c>
      <c r="C1076" t="s">
        <v>481</v>
      </c>
      <c r="D1076" t="s">
        <v>333</v>
      </c>
      <c r="E1076" t="s">
        <v>453</v>
      </c>
      <c r="F1076" t="s">
        <v>389</v>
      </c>
      <c r="G1076" t="s">
        <v>454</v>
      </c>
      <c r="H1076" t="s">
        <v>409</v>
      </c>
      <c r="I1076" t="s">
        <v>392</v>
      </c>
      <c r="J1076" s="1">
        <v>45915</v>
      </c>
      <c r="K1076" s="1">
        <v>45961</v>
      </c>
      <c r="L1076">
        <v>46</v>
      </c>
      <c r="M1076" s="2">
        <v>6603</v>
      </c>
      <c r="N1076" s="2">
        <v>-24847</v>
      </c>
      <c r="O1076" s="2">
        <v>-31450</v>
      </c>
      <c r="P1076">
        <v>0</v>
      </c>
      <c r="Q1076">
        <v>896.1</v>
      </c>
      <c r="R1076">
        <v>50</v>
      </c>
      <c r="S1076" t="s">
        <v>393</v>
      </c>
      <c r="T1076" t="s">
        <v>411</v>
      </c>
      <c r="U1076" t="s">
        <v>412</v>
      </c>
      <c r="V1076">
        <v>44</v>
      </c>
      <c r="W1076" t="s">
        <v>519</v>
      </c>
      <c r="X1076">
        <v>19</v>
      </c>
      <c r="Y1076" t="s">
        <v>397</v>
      </c>
      <c r="Z1076" t="s">
        <v>2589</v>
      </c>
      <c r="AA1076">
        <v>118</v>
      </c>
      <c r="AB1076">
        <v>56</v>
      </c>
      <c r="AC1076">
        <v>15</v>
      </c>
      <c r="AD1076" t="s">
        <v>399</v>
      </c>
      <c r="AE1076">
        <v>0</v>
      </c>
      <c r="AF1076">
        <v>4</v>
      </c>
      <c r="AG1076" t="s">
        <v>424</v>
      </c>
      <c r="AH1076">
        <v>16.5</v>
      </c>
      <c r="AI1076" t="s">
        <v>436</v>
      </c>
      <c r="AJ1076">
        <v>15293</v>
      </c>
      <c r="AK1076">
        <v>649774</v>
      </c>
      <c r="AL1076" t="s">
        <v>402</v>
      </c>
      <c r="AM1076">
        <v>7873</v>
      </c>
      <c r="AN1076">
        <v>8</v>
      </c>
      <c r="AO1076">
        <v>180</v>
      </c>
      <c r="AP1076" t="s">
        <v>445</v>
      </c>
      <c r="AQ1076" s="2">
        <v>-31450</v>
      </c>
    </row>
    <row r="1077" spans="1:43" x14ac:dyDescent="0.25">
      <c r="A1077" t="s">
        <v>2590</v>
      </c>
      <c r="B1077" t="s">
        <v>85</v>
      </c>
      <c r="C1077" t="s">
        <v>387</v>
      </c>
      <c r="D1077" t="s">
        <v>331</v>
      </c>
      <c r="E1077" t="s">
        <v>460</v>
      </c>
      <c r="F1077" t="s">
        <v>407</v>
      </c>
      <c r="G1077" t="s">
        <v>390</v>
      </c>
      <c r="H1077" t="s">
        <v>420</v>
      </c>
      <c r="I1077" t="s">
        <v>492</v>
      </c>
      <c r="J1077" s="1">
        <v>44867</v>
      </c>
      <c r="K1077" s="1">
        <v>44920</v>
      </c>
      <c r="L1077">
        <v>53</v>
      </c>
      <c r="M1077" s="2">
        <v>290089</v>
      </c>
      <c r="N1077" s="2">
        <v>351672</v>
      </c>
      <c r="O1077" s="2">
        <v>61583</v>
      </c>
      <c r="P1077">
        <v>7</v>
      </c>
      <c r="Q1077">
        <v>730.3</v>
      </c>
      <c r="R1077">
        <v>29</v>
      </c>
      <c r="S1077" t="s">
        <v>394</v>
      </c>
      <c r="T1077" t="s">
        <v>393</v>
      </c>
      <c r="U1077" t="s">
        <v>395</v>
      </c>
      <c r="V1077">
        <v>65</v>
      </c>
      <c r="W1077" t="s">
        <v>1344</v>
      </c>
      <c r="X1077">
        <v>6</v>
      </c>
      <c r="Y1077" t="s">
        <v>449</v>
      </c>
      <c r="Z1077" t="s">
        <v>658</v>
      </c>
      <c r="AA1077">
        <v>481</v>
      </c>
      <c r="AB1077">
        <v>111</v>
      </c>
      <c r="AC1077">
        <v>45</v>
      </c>
      <c r="AD1077" t="s">
        <v>435</v>
      </c>
      <c r="AE1077">
        <v>21</v>
      </c>
      <c r="AF1077">
        <v>4</v>
      </c>
      <c r="AG1077" t="s">
        <v>400</v>
      </c>
      <c r="AH1077">
        <v>7.49</v>
      </c>
      <c r="AI1077" t="s">
        <v>479</v>
      </c>
      <c r="AJ1077">
        <v>0</v>
      </c>
      <c r="AK1077">
        <v>596232</v>
      </c>
      <c r="AL1077" t="s">
        <v>416</v>
      </c>
      <c r="AM1077">
        <v>282203</v>
      </c>
      <c r="AN1077">
        <v>1</v>
      </c>
      <c r="AO1077">
        <v>365</v>
      </c>
      <c r="AP1077" t="s">
        <v>426</v>
      </c>
      <c r="AQ1077" s="2">
        <v>61583</v>
      </c>
    </row>
    <row r="1078" spans="1:43" x14ac:dyDescent="0.25">
      <c r="A1078" t="s">
        <v>2591</v>
      </c>
      <c r="B1078" t="s">
        <v>241</v>
      </c>
      <c r="C1078" t="s">
        <v>428</v>
      </c>
      <c r="D1078" t="s">
        <v>338</v>
      </c>
      <c r="E1078" t="s">
        <v>388</v>
      </c>
      <c r="F1078" t="s">
        <v>407</v>
      </c>
      <c r="G1078" t="s">
        <v>430</v>
      </c>
      <c r="H1078" t="s">
        <v>409</v>
      </c>
      <c r="I1078" t="s">
        <v>469</v>
      </c>
      <c r="J1078" s="1">
        <v>45797</v>
      </c>
      <c r="K1078" s="1">
        <v>45843</v>
      </c>
      <c r="L1078">
        <v>46</v>
      </c>
      <c r="M1078" s="2">
        <v>30452</v>
      </c>
      <c r="N1078" s="2">
        <v>101875</v>
      </c>
      <c r="O1078" s="2">
        <v>71423</v>
      </c>
      <c r="P1078">
        <v>9</v>
      </c>
      <c r="Q1078">
        <v>881.8</v>
      </c>
      <c r="R1078">
        <v>51</v>
      </c>
      <c r="S1078" t="s">
        <v>393</v>
      </c>
      <c r="T1078" t="s">
        <v>393</v>
      </c>
      <c r="U1078" t="s">
        <v>412</v>
      </c>
      <c r="V1078">
        <v>87</v>
      </c>
      <c r="W1078" t="s">
        <v>2514</v>
      </c>
      <c r="X1078">
        <v>7</v>
      </c>
      <c r="Y1078" t="s">
        <v>449</v>
      </c>
      <c r="Z1078" t="s">
        <v>2453</v>
      </c>
      <c r="AA1078">
        <v>411</v>
      </c>
      <c r="AB1078">
        <v>72</v>
      </c>
      <c r="AC1078">
        <v>51</v>
      </c>
      <c r="AD1078" t="s">
        <v>435</v>
      </c>
      <c r="AE1078">
        <v>7</v>
      </c>
      <c r="AF1078">
        <v>2</v>
      </c>
      <c r="AG1078" t="s">
        <v>424</v>
      </c>
      <c r="AH1078">
        <v>15.92</v>
      </c>
      <c r="AI1078" t="s">
        <v>458</v>
      </c>
      <c r="AJ1078">
        <v>0</v>
      </c>
      <c r="AK1078">
        <v>495283</v>
      </c>
      <c r="AL1078" t="s">
        <v>416</v>
      </c>
      <c r="AM1078">
        <v>76239</v>
      </c>
      <c r="AN1078">
        <v>6</v>
      </c>
      <c r="AO1078">
        <v>180</v>
      </c>
      <c r="AP1078" t="s">
        <v>403</v>
      </c>
      <c r="AQ1078" s="2">
        <v>71423</v>
      </c>
    </row>
    <row r="1079" spans="1:43" x14ac:dyDescent="0.25">
      <c r="A1079" t="s">
        <v>2592</v>
      </c>
      <c r="B1079" t="s">
        <v>304</v>
      </c>
      <c r="C1079" t="s">
        <v>387</v>
      </c>
      <c r="D1079" t="s">
        <v>330</v>
      </c>
      <c r="E1079" t="s">
        <v>496</v>
      </c>
      <c r="F1079" t="s">
        <v>407</v>
      </c>
      <c r="G1079" t="s">
        <v>408</v>
      </c>
      <c r="H1079" t="s">
        <v>391</v>
      </c>
      <c r="I1079" t="s">
        <v>432</v>
      </c>
      <c r="J1079" s="1">
        <v>45754</v>
      </c>
      <c r="K1079" s="1">
        <v>45794</v>
      </c>
      <c r="L1079">
        <v>40</v>
      </c>
      <c r="M1079" s="2">
        <v>372425</v>
      </c>
      <c r="N1079" s="2">
        <v>434790</v>
      </c>
      <c r="O1079" s="2">
        <v>62365</v>
      </c>
      <c r="P1079">
        <v>2</v>
      </c>
      <c r="Q1079">
        <v>295.10000000000002</v>
      </c>
      <c r="R1079">
        <v>75</v>
      </c>
      <c r="S1079" t="s">
        <v>411</v>
      </c>
      <c r="T1079" t="s">
        <v>393</v>
      </c>
      <c r="U1079" t="s">
        <v>395</v>
      </c>
      <c r="V1079">
        <v>94</v>
      </c>
      <c r="W1079" t="s">
        <v>1164</v>
      </c>
      <c r="X1079">
        <v>21</v>
      </c>
      <c r="Y1079" t="s">
        <v>397</v>
      </c>
      <c r="Z1079" t="s">
        <v>2593</v>
      </c>
      <c r="AA1079">
        <v>19</v>
      </c>
      <c r="AB1079">
        <v>117</v>
      </c>
      <c r="AC1079">
        <v>32</v>
      </c>
      <c r="AD1079" t="s">
        <v>444</v>
      </c>
      <c r="AE1079">
        <v>9</v>
      </c>
      <c r="AF1079">
        <v>4</v>
      </c>
      <c r="AG1079" t="s">
        <v>415</v>
      </c>
      <c r="AH1079">
        <v>14.22</v>
      </c>
      <c r="AI1079" t="s">
        <v>401</v>
      </c>
      <c r="AJ1079">
        <v>24567</v>
      </c>
      <c r="AK1079">
        <v>898523</v>
      </c>
      <c r="AL1079" t="s">
        <v>425</v>
      </c>
      <c r="AM1079">
        <v>391641</v>
      </c>
      <c r="AN1079">
        <v>11</v>
      </c>
      <c r="AO1079">
        <v>90</v>
      </c>
      <c r="AP1079" t="s">
        <v>437</v>
      </c>
      <c r="AQ1079" s="2">
        <v>62365</v>
      </c>
    </row>
    <row r="1080" spans="1:43" x14ac:dyDescent="0.25">
      <c r="A1080" t="s">
        <v>2594</v>
      </c>
      <c r="B1080" t="s">
        <v>205</v>
      </c>
      <c r="C1080" t="s">
        <v>387</v>
      </c>
      <c r="D1080" t="s">
        <v>343</v>
      </c>
      <c r="E1080" t="s">
        <v>496</v>
      </c>
      <c r="F1080" t="s">
        <v>419</v>
      </c>
      <c r="G1080" t="s">
        <v>430</v>
      </c>
      <c r="H1080" t="s">
        <v>409</v>
      </c>
      <c r="I1080" t="s">
        <v>469</v>
      </c>
      <c r="J1080" s="1">
        <v>45272</v>
      </c>
      <c r="K1080" s="1">
        <v>45319</v>
      </c>
      <c r="L1080">
        <v>47</v>
      </c>
      <c r="M1080" s="2">
        <v>70987</v>
      </c>
      <c r="N1080" s="2">
        <v>46083</v>
      </c>
      <c r="O1080" s="2">
        <v>-24904</v>
      </c>
      <c r="P1080">
        <v>9</v>
      </c>
      <c r="Q1080">
        <v>529.29999999999995</v>
      </c>
      <c r="R1080">
        <v>94</v>
      </c>
      <c r="S1080" t="s">
        <v>411</v>
      </c>
      <c r="T1080" t="s">
        <v>393</v>
      </c>
      <c r="U1080" t="s">
        <v>416</v>
      </c>
      <c r="V1080">
        <v>0</v>
      </c>
      <c r="W1080" t="s">
        <v>1078</v>
      </c>
      <c r="X1080">
        <v>33</v>
      </c>
      <c r="Y1080" t="s">
        <v>397</v>
      </c>
      <c r="Z1080" t="s">
        <v>2595</v>
      </c>
      <c r="AA1080">
        <v>322</v>
      </c>
      <c r="AB1080">
        <v>18</v>
      </c>
      <c r="AC1080">
        <v>31</v>
      </c>
      <c r="AD1080" t="s">
        <v>457</v>
      </c>
      <c r="AE1080">
        <v>19</v>
      </c>
      <c r="AF1080">
        <v>6</v>
      </c>
      <c r="AG1080" t="s">
        <v>400</v>
      </c>
      <c r="AH1080">
        <v>11.02</v>
      </c>
      <c r="AI1080" t="s">
        <v>479</v>
      </c>
      <c r="AJ1080">
        <v>0</v>
      </c>
      <c r="AK1080">
        <v>479203</v>
      </c>
      <c r="AL1080" t="s">
        <v>425</v>
      </c>
      <c r="AM1080">
        <v>119460</v>
      </c>
      <c r="AN1080">
        <v>4</v>
      </c>
      <c r="AO1080">
        <v>365</v>
      </c>
      <c r="AP1080" t="s">
        <v>426</v>
      </c>
      <c r="AQ1080" s="2">
        <v>-24904</v>
      </c>
    </row>
    <row r="1081" spans="1:43" x14ac:dyDescent="0.25">
      <c r="A1081" t="s">
        <v>2596</v>
      </c>
      <c r="B1081" t="s">
        <v>263</v>
      </c>
      <c r="C1081" t="s">
        <v>428</v>
      </c>
      <c r="D1081" t="s">
        <v>341</v>
      </c>
      <c r="E1081" t="s">
        <v>406</v>
      </c>
      <c r="F1081" t="s">
        <v>485</v>
      </c>
      <c r="G1081" t="s">
        <v>430</v>
      </c>
      <c r="H1081" t="s">
        <v>391</v>
      </c>
      <c r="I1081" t="s">
        <v>392</v>
      </c>
      <c r="J1081" s="1">
        <v>45819</v>
      </c>
      <c r="K1081" s="1">
        <v>45818</v>
      </c>
      <c r="L1081">
        <v>-1</v>
      </c>
      <c r="M1081" s="2">
        <v>214813</v>
      </c>
      <c r="N1081" s="2">
        <v>303612</v>
      </c>
      <c r="O1081" s="2">
        <v>88799</v>
      </c>
      <c r="P1081">
        <v>14</v>
      </c>
      <c r="Q1081">
        <v>561.20000000000005</v>
      </c>
      <c r="R1081">
        <v>5</v>
      </c>
      <c r="S1081" t="s">
        <v>394</v>
      </c>
      <c r="T1081" t="s">
        <v>411</v>
      </c>
      <c r="U1081" t="s">
        <v>395</v>
      </c>
      <c r="V1081">
        <v>0</v>
      </c>
      <c r="W1081" t="s">
        <v>723</v>
      </c>
      <c r="X1081">
        <v>42</v>
      </c>
      <c r="Y1081" t="s">
        <v>462</v>
      </c>
      <c r="Z1081" t="s">
        <v>889</v>
      </c>
      <c r="AA1081">
        <v>239</v>
      </c>
      <c r="AB1081">
        <v>63</v>
      </c>
      <c r="AC1081">
        <v>23</v>
      </c>
      <c r="AD1081" t="s">
        <v>435</v>
      </c>
      <c r="AE1081">
        <v>0</v>
      </c>
      <c r="AF1081">
        <v>3</v>
      </c>
      <c r="AG1081" t="s">
        <v>451</v>
      </c>
      <c r="AH1081">
        <v>11.87</v>
      </c>
      <c r="AI1081" t="s">
        <v>479</v>
      </c>
      <c r="AJ1081">
        <v>45710</v>
      </c>
      <c r="AK1081">
        <v>617978</v>
      </c>
      <c r="AL1081" t="s">
        <v>416</v>
      </c>
      <c r="AM1081">
        <v>223074</v>
      </c>
      <c r="AN1081">
        <v>1</v>
      </c>
      <c r="AO1081">
        <v>30</v>
      </c>
      <c r="AP1081" t="s">
        <v>437</v>
      </c>
      <c r="AQ1081" s="2">
        <v>88799</v>
      </c>
    </row>
    <row r="1082" spans="1:43" x14ac:dyDescent="0.25">
      <c r="A1082" t="s">
        <v>2597</v>
      </c>
      <c r="B1082" t="s">
        <v>145</v>
      </c>
      <c r="C1082" t="s">
        <v>428</v>
      </c>
      <c r="D1082" t="s">
        <v>334</v>
      </c>
      <c r="E1082" t="s">
        <v>406</v>
      </c>
      <c r="F1082" t="s">
        <v>440</v>
      </c>
      <c r="G1082" t="s">
        <v>390</v>
      </c>
      <c r="H1082" t="s">
        <v>447</v>
      </c>
      <c r="I1082" t="s">
        <v>432</v>
      </c>
      <c r="J1082" s="1">
        <v>45870</v>
      </c>
      <c r="K1082" s="1">
        <v>45925</v>
      </c>
      <c r="L1082">
        <v>55</v>
      </c>
      <c r="M1082" s="2">
        <v>110242</v>
      </c>
      <c r="N1082" s="2">
        <v>112610</v>
      </c>
      <c r="O1082" s="2">
        <v>2368</v>
      </c>
      <c r="P1082">
        <v>7</v>
      </c>
      <c r="Q1082">
        <v>112.8</v>
      </c>
      <c r="R1082">
        <v>10</v>
      </c>
      <c r="S1082" t="s">
        <v>394</v>
      </c>
      <c r="T1082" t="s">
        <v>411</v>
      </c>
      <c r="U1082" t="s">
        <v>395</v>
      </c>
      <c r="V1082">
        <v>0</v>
      </c>
      <c r="W1082" t="s">
        <v>1802</v>
      </c>
      <c r="X1082">
        <v>12</v>
      </c>
      <c r="Y1082" t="s">
        <v>422</v>
      </c>
      <c r="Z1082" t="s">
        <v>1730</v>
      </c>
      <c r="AA1082">
        <v>403</v>
      </c>
      <c r="AB1082">
        <v>87</v>
      </c>
      <c r="AC1082">
        <v>39</v>
      </c>
      <c r="AD1082" t="s">
        <v>399</v>
      </c>
      <c r="AE1082">
        <v>12</v>
      </c>
      <c r="AF1082">
        <v>7</v>
      </c>
      <c r="AG1082" t="s">
        <v>400</v>
      </c>
      <c r="AH1082">
        <v>9.68</v>
      </c>
      <c r="AI1082" t="s">
        <v>401</v>
      </c>
      <c r="AJ1082">
        <v>0</v>
      </c>
      <c r="AK1082">
        <v>784220</v>
      </c>
      <c r="AL1082" t="s">
        <v>425</v>
      </c>
      <c r="AM1082">
        <v>92633</v>
      </c>
      <c r="AN1082">
        <v>4</v>
      </c>
      <c r="AO1082">
        <v>180</v>
      </c>
      <c r="AP1082" t="s">
        <v>417</v>
      </c>
      <c r="AQ1082" s="2">
        <v>2368</v>
      </c>
    </row>
    <row r="1083" spans="1:43" x14ac:dyDescent="0.25">
      <c r="A1083" t="s">
        <v>2598</v>
      </c>
      <c r="B1083" t="s">
        <v>157</v>
      </c>
      <c r="C1083" t="s">
        <v>481</v>
      </c>
      <c r="D1083" t="s">
        <v>322</v>
      </c>
      <c r="E1083" t="s">
        <v>460</v>
      </c>
      <c r="F1083" t="s">
        <v>485</v>
      </c>
      <c r="G1083" t="s">
        <v>408</v>
      </c>
      <c r="H1083" t="s">
        <v>473</v>
      </c>
      <c r="I1083" t="s">
        <v>432</v>
      </c>
      <c r="J1083" s="1">
        <v>45728</v>
      </c>
      <c r="K1083" s="1">
        <v>45741</v>
      </c>
      <c r="L1083">
        <v>13</v>
      </c>
      <c r="M1083" s="2">
        <v>305467</v>
      </c>
      <c r="N1083" s="2">
        <v>343702</v>
      </c>
      <c r="O1083" s="2">
        <v>38235</v>
      </c>
      <c r="P1083">
        <v>7</v>
      </c>
      <c r="Q1083">
        <v>110.7</v>
      </c>
      <c r="R1083">
        <v>61</v>
      </c>
      <c r="S1083" t="s">
        <v>411</v>
      </c>
      <c r="T1083" t="s">
        <v>394</v>
      </c>
      <c r="U1083" t="s">
        <v>395</v>
      </c>
      <c r="V1083">
        <v>0</v>
      </c>
      <c r="W1083" t="s">
        <v>2599</v>
      </c>
      <c r="X1083">
        <v>14</v>
      </c>
      <c r="Y1083" t="s">
        <v>449</v>
      </c>
      <c r="Z1083" t="s">
        <v>692</v>
      </c>
      <c r="AA1083">
        <v>391</v>
      </c>
      <c r="AB1083">
        <v>53</v>
      </c>
      <c r="AC1083">
        <v>33</v>
      </c>
      <c r="AD1083" t="s">
        <v>435</v>
      </c>
      <c r="AE1083">
        <v>4</v>
      </c>
      <c r="AF1083">
        <v>6</v>
      </c>
      <c r="AG1083" t="s">
        <v>424</v>
      </c>
      <c r="AH1083">
        <v>0.5</v>
      </c>
      <c r="AI1083" t="s">
        <v>436</v>
      </c>
      <c r="AJ1083">
        <v>0</v>
      </c>
      <c r="AK1083">
        <v>742579</v>
      </c>
      <c r="AL1083" t="s">
        <v>402</v>
      </c>
      <c r="AM1083">
        <v>344861</v>
      </c>
      <c r="AN1083">
        <v>12</v>
      </c>
      <c r="AO1083">
        <v>90</v>
      </c>
      <c r="AP1083" t="s">
        <v>426</v>
      </c>
      <c r="AQ1083" s="2">
        <v>38235</v>
      </c>
    </row>
    <row r="1084" spans="1:43" x14ac:dyDescent="0.25">
      <c r="A1084" t="s">
        <v>2600</v>
      </c>
      <c r="B1084" t="s">
        <v>302</v>
      </c>
      <c r="C1084" t="s">
        <v>481</v>
      </c>
      <c r="D1084" t="s">
        <v>324</v>
      </c>
      <c r="E1084" t="s">
        <v>406</v>
      </c>
      <c r="F1084" t="s">
        <v>440</v>
      </c>
      <c r="G1084" t="s">
        <v>390</v>
      </c>
      <c r="H1084" t="s">
        <v>473</v>
      </c>
      <c r="I1084" t="s">
        <v>492</v>
      </c>
      <c r="J1084" s="1">
        <v>44952</v>
      </c>
      <c r="K1084" s="1">
        <v>44954</v>
      </c>
      <c r="L1084">
        <v>2</v>
      </c>
      <c r="M1084" s="2">
        <v>143252</v>
      </c>
      <c r="N1084" s="2">
        <v>105380</v>
      </c>
      <c r="O1084" s="2">
        <v>-37872</v>
      </c>
      <c r="P1084">
        <v>14</v>
      </c>
      <c r="Q1084">
        <v>856.4</v>
      </c>
      <c r="R1084">
        <v>20</v>
      </c>
      <c r="S1084" t="s">
        <v>394</v>
      </c>
      <c r="T1084" t="s">
        <v>394</v>
      </c>
      <c r="U1084" t="s">
        <v>416</v>
      </c>
      <c r="V1084">
        <v>0</v>
      </c>
      <c r="W1084" t="s">
        <v>2085</v>
      </c>
      <c r="X1084">
        <v>21</v>
      </c>
      <c r="Y1084" t="s">
        <v>397</v>
      </c>
      <c r="Z1084" t="s">
        <v>2458</v>
      </c>
      <c r="AA1084">
        <v>482</v>
      </c>
      <c r="AB1084">
        <v>111</v>
      </c>
      <c r="AC1084">
        <v>10</v>
      </c>
      <c r="AD1084" t="s">
        <v>399</v>
      </c>
      <c r="AE1084">
        <v>0</v>
      </c>
      <c r="AF1084">
        <v>4</v>
      </c>
      <c r="AG1084" t="s">
        <v>400</v>
      </c>
      <c r="AH1084">
        <v>15.68</v>
      </c>
      <c r="AI1084" t="s">
        <v>401</v>
      </c>
      <c r="AJ1084">
        <v>0</v>
      </c>
      <c r="AK1084">
        <v>240058</v>
      </c>
      <c r="AL1084" t="s">
        <v>425</v>
      </c>
      <c r="AM1084">
        <v>145560</v>
      </c>
      <c r="AN1084">
        <v>4</v>
      </c>
      <c r="AO1084">
        <v>180</v>
      </c>
      <c r="AP1084" t="s">
        <v>417</v>
      </c>
      <c r="AQ1084" s="2">
        <v>-37872</v>
      </c>
    </row>
    <row r="1085" spans="1:43" x14ac:dyDescent="0.25">
      <c r="A1085" t="s">
        <v>2601</v>
      </c>
      <c r="B1085" t="s">
        <v>109</v>
      </c>
      <c r="C1085" t="s">
        <v>481</v>
      </c>
      <c r="D1085" t="s">
        <v>328</v>
      </c>
      <c r="E1085" t="s">
        <v>496</v>
      </c>
      <c r="F1085" t="s">
        <v>389</v>
      </c>
      <c r="G1085" t="s">
        <v>408</v>
      </c>
      <c r="H1085" t="s">
        <v>409</v>
      </c>
      <c r="I1085" t="s">
        <v>392</v>
      </c>
      <c r="J1085" s="1">
        <v>45020</v>
      </c>
      <c r="K1085" s="1">
        <v>45040</v>
      </c>
      <c r="L1085">
        <v>20</v>
      </c>
      <c r="M1085" s="2">
        <v>225171</v>
      </c>
      <c r="N1085" s="2">
        <v>260004</v>
      </c>
      <c r="O1085" s="2">
        <v>34833</v>
      </c>
      <c r="P1085">
        <v>16</v>
      </c>
      <c r="Q1085">
        <v>225.8</v>
      </c>
      <c r="R1085">
        <v>71</v>
      </c>
      <c r="S1085" t="s">
        <v>411</v>
      </c>
      <c r="T1085" t="s">
        <v>503</v>
      </c>
      <c r="U1085" t="s">
        <v>412</v>
      </c>
      <c r="V1085">
        <v>0</v>
      </c>
      <c r="W1085" t="s">
        <v>1236</v>
      </c>
      <c r="X1085">
        <v>20</v>
      </c>
      <c r="Y1085" t="s">
        <v>462</v>
      </c>
      <c r="Z1085" t="s">
        <v>505</v>
      </c>
      <c r="AA1085">
        <v>70</v>
      </c>
      <c r="AB1085">
        <v>76</v>
      </c>
      <c r="AC1085">
        <v>7</v>
      </c>
      <c r="AD1085" t="s">
        <v>444</v>
      </c>
      <c r="AE1085">
        <v>21</v>
      </c>
      <c r="AF1085">
        <v>8</v>
      </c>
      <c r="AG1085" t="s">
        <v>400</v>
      </c>
      <c r="AH1085">
        <v>11.98</v>
      </c>
      <c r="AI1085" t="s">
        <v>436</v>
      </c>
      <c r="AJ1085">
        <v>0</v>
      </c>
      <c r="AK1085">
        <v>400426</v>
      </c>
      <c r="AL1085" t="s">
        <v>402</v>
      </c>
      <c r="AM1085">
        <v>234219</v>
      </c>
      <c r="AN1085">
        <v>2</v>
      </c>
      <c r="AO1085">
        <v>365</v>
      </c>
      <c r="AP1085" t="s">
        <v>437</v>
      </c>
      <c r="AQ1085" s="2">
        <v>34833</v>
      </c>
    </row>
    <row r="1086" spans="1:43" x14ac:dyDescent="0.25">
      <c r="A1086" t="s">
        <v>2602</v>
      </c>
      <c r="B1086" t="s">
        <v>34</v>
      </c>
      <c r="C1086" t="s">
        <v>387</v>
      </c>
      <c r="D1086" t="s">
        <v>311</v>
      </c>
      <c r="E1086" t="s">
        <v>429</v>
      </c>
      <c r="F1086" t="s">
        <v>407</v>
      </c>
      <c r="G1086" t="s">
        <v>454</v>
      </c>
      <c r="H1086" t="s">
        <v>391</v>
      </c>
      <c r="I1086" t="s">
        <v>469</v>
      </c>
      <c r="J1086" s="1">
        <v>44684</v>
      </c>
      <c r="K1086" s="1">
        <v>44728</v>
      </c>
      <c r="L1086">
        <v>44</v>
      </c>
      <c r="M1086" s="2">
        <v>225990</v>
      </c>
      <c r="N1086" s="2">
        <v>251771</v>
      </c>
      <c r="O1086" s="2">
        <v>25781</v>
      </c>
      <c r="P1086">
        <v>9</v>
      </c>
      <c r="Q1086">
        <v>365.2</v>
      </c>
      <c r="R1086">
        <v>85</v>
      </c>
      <c r="S1086" t="s">
        <v>411</v>
      </c>
      <c r="T1086" t="s">
        <v>394</v>
      </c>
      <c r="U1086" t="s">
        <v>395</v>
      </c>
      <c r="V1086">
        <v>0</v>
      </c>
      <c r="W1086" t="s">
        <v>742</v>
      </c>
      <c r="X1086">
        <v>21</v>
      </c>
      <c r="Y1086" t="s">
        <v>422</v>
      </c>
      <c r="Z1086" t="s">
        <v>947</v>
      </c>
      <c r="AA1086">
        <v>495</v>
      </c>
      <c r="AB1086">
        <v>99</v>
      </c>
      <c r="AC1086">
        <v>10</v>
      </c>
      <c r="AD1086" t="s">
        <v>399</v>
      </c>
      <c r="AE1086">
        <v>2</v>
      </c>
      <c r="AF1086">
        <v>1</v>
      </c>
      <c r="AG1086" t="s">
        <v>424</v>
      </c>
      <c r="AH1086">
        <v>11.31</v>
      </c>
      <c r="AI1086" t="s">
        <v>458</v>
      </c>
      <c r="AJ1086">
        <v>0</v>
      </c>
      <c r="AK1086">
        <v>759189</v>
      </c>
      <c r="AL1086" t="s">
        <v>402</v>
      </c>
      <c r="AM1086">
        <v>217378</v>
      </c>
      <c r="AN1086">
        <v>9</v>
      </c>
      <c r="AO1086">
        <v>30</v>
      </c>
      <c r="AP1086" t="s">
        <v>426</v>
      </c>
      <c r="AQ1086" s="2">
        <v>25781</v>
      </c>
    </row>
    <row r="1087" spans="1:43" x14ac:dyDescent="0.25">
      <c r="A1087" t="s">
        <v>2603</v>
      </c>
      <c r="B1087" t="s">
        <v>250</v>
      </c>
      <c r="C1087" t="s">
        <v>405</v>
      </c>
      <c r="D1087" t="s">
        <v>332</v>
      </c>
      <c r="E1087" t="s">
        <v>496</v>
      </c>
      <c r="F1087" t="s">
        <v>419</v>
      </c>
      <c r="G1087" t="s">
        <v>390</v>
      </c>
      <c r="H1087" t="s">
        <v>420</v>
      </c>
      <c r="I1087" t="s">
        <v>392</v>
      </c>
      <c r="J1087" s="1">
        <v>45855</v>
      </c>
      <c r="K1087" s="1">
        <v>45854</v>
      </c>
      <c r="L1087">
        <v>-1</v>
      </c>
      <c r="M1087" s="2">
        <v>273120</v>
      </c>
      <c r="N1087" s="2">
        <v>376389</v>
      </c>
      <c r="O1087" s="2">
        <v>103269</v>
      </c>
      <c r="P1087">
        <v>19</v>
      </c>
      <c r="Q1087">
        <v>153.69999999999999</v>
      </c>
      <c r="R1087">
        <v>89</v>
      </c>
      <c r="S1087" t="s">
        <v>411</v>
      </c>
      <c r="T1087" t="s">
        <v>393</v>
      </c>
      <c r="U1087" t="s">
        <v>416</v>
      </c>
      <c r="V1087">
        <v>57</v>
      </c>
      <c r="W1087" t="s">
        <v>700</v>
      </c>
      <c r="X1087">
        <v>12</v>
      </c>
      <c r="Y1087" t="s">
        <v>462</v>
      </c>
      <c r="Z1087" t="s">
        <v>471</v>
      </c>
      <c r="AA1087">
        <v>299</v>
      </c>
      <c r="AB1087">
        <v>65</v>
      </c>
      <c r="AC1087">
        <v>37</v>
      </c>
      <c r="AD1087" t="s">
        <v>399</v>
      </c>
      <c r="AE1087">
        <v>4</v>
      </c>
      <c r="AF1087">
        <v>8</v>
      </c>
      <c r="AG1087" t="s">
        <v>451</v>
      </c>
      <c r="AH1087">
        <v>8</v>
      </c>
      <c r="AI1087" t="s">
        <v>401</v>
      </c>
      <c r="AJ1087">
        <v>0</v>
      </c>
      <c r="AK1087">
        <v>308742</v>
      </c>
      <c r="AL1087" t="s">
        <v>425</v>
      </c>
      <c r="AM1087">
        <v>297641</v>
      </c>
      <c r="AN1087">
        <v>10</v>
      </c>
      <c r="AO1087">
        <v>365</v>
      </c>
      <c r="AP1087" t="s">
        <v>437</v>
      </c>
      <c r="AQ1087" s="2">
        <v>103269</v>
      </c>
    </row>
    <row r="1088" spans="1:43" x14ac:dyDescent="0.25">
      <c r="A1088" t="s">
        <v>2604</v>
      </c>
      <c r="B1088" t="s">
        <v>298</v>
      </c>
      <c r="C1088" t="s">
        <v>428</v>
      </c>
      <c r="D1088" t="s">
        <v>317</v>
      </c>
      <c r="E1088" t="s">
        <v>453</v>
      </c>
      <c r="F1088" t="s">
        <v>485</v>
      </c>
      <c r="G1088" t="s">
        <v>454</v>
      </c>
      <c r="H1088" t="s">
        <v>431</v>
      </c>
      <c r="I1088" t="s">
        <v>432</v>
      </c>
      <c r="J1088" s="1">
        <v>44658</v>
      </c>
      <c r="K1088" s="1">
        <v>44704</v>
      </c>
      <c r="L1088">
        <v>46</v>
      </c>
      <c r="M1088" s="2">
        <v>328917</v>
      </c>
      <c r="N1088" s="2">
        <v>373348</v>
      </c>
      <c r="O1088" s="2">
        <v>44431</v>
      </c>
      <c r="P1088">
        <v>16</v>
      </c>
      <c r="Q1088">
        <v>197.4</v>
      </c>
      <c r="R1088">
        <v>52</v>
      </c>
      <c r="S1088" t="s">
        <v>393</v>
      </c>
      <c r="T1088" t="s">
        <v>394</v>
      </c>
      <c r="U1088" t="s">
        <v>412</v>
      </c>
      <c r="V1088">
        <v>0</v>
      </c>
      <c r="W1088" t="s">
        <v>1609</v>
      </c>
      <c r="X1088">
        <v>1</v>
      </c>
      <c r="Y1088" t="s">
        <v>397</v>
      </c>
      <c r="Z1088" t="s">
        <v>1388</v>
      </c>
      <c r="AA1088">
        <v>422</v>
      </c>
      <c r="AB1088">
        <v>18</v>
      </c>
      <c r="AC1088">
        <v>80</v>
      </c>
      <c r="AD1088" t="s">
        <v>399</v>
      </c>
      <c r="AE1088">
        <v>7</v>
      </c>
      <c r="AF1088">
        <v>5</v>
      </c>
      <c r="AG1088" t="s">
        <v>424</v>
      </c>
      <c r="AH1088">
        <v>3.34</v>
      </c>
      <c r="AI1088" t="s">
        <v>401</v>
      </c>
      <c r="AJ1088">
        <v>0</v>
      </c>
      <c r="AK1088">
        <v>679355</v>
      </c>
      <c r="AL1088" t="s">
        <v>425</v>
      </c>
      <c r="AM1088">
        <v>314687</v>
      </c>
      <c r="AN1088">
        <v>12</v>
      </c>
      <c r="AO1088">
        <v>90</v>
      </c>
      <c r="AP1088" t="s">
        <v>403</v>
      </c>
      <c r="AQ1088" s="2">
        <v>44431</v>
      </c>
    </row>
    <row r="1089" spans="1:43" x14ac:dyDescent="0.25">
      <c r="A1089" t="s">
        <v>2605</v>
      </c>
      <c r="B1089" t="s">
        <v>302</v>
      </c>
      <c r="C1089" t="s">
        <v>387</v>
      </c>
      <c r="D1089" t="s">
        <v>317</v>
      </c>
      <c r="E1089" t="s">
        <v>453</v>
      </c>
      <c r="F1089" t="s">
        <v>485</v>
      </c>
      <c r="G1089" t="s">
        <v>454</v>
      </c>
      <c r="H1089" t="s">
        <v>447</v>
      </c>
      <c r="I1089" t="s">
        <v>492</v>
      </c>
      <c r="J1089" s="1">
        <v>45453</v>
      </c>
      <c r="K1089" s="1">
        <v>45489</v>
      </c>
      <c r="L1089">
        <v>36</v>
      </c>
      <c r="M1089" s="2">
        <v>335385</v>
      </c>
      <c r="N1089" s="2">
        <v>333333</v>
      </c>
      <c r="O1089" s="2">
        <v>-2052</v>
      </c>
      <c r="P1089">
        <v>12</v>
      </c>
      <c r="Q1089">
        <v>255.6</v>
      </c>
      <c r="R1089">
        <v>73</v>
      </c>
      <c r="S1089" t="s">
        <v>411</v>
      </c>
      <c r="T1089" t="s">
        <v>503</v>
      </c>
      <c r="U1089" t="s">
        <v>412</v>
      </c>
      <c r="V1089">
        <v>0</v>
      </c>
      <c r="W1089" t="s">
        <v>2606</v>
      </c>
      <c r="X1089">
        <v>11</v>
      </c>
      <c r="Y1089" t="s">
        <v>397</v>
      </c>
      <c r="Z1089" t="s">
        <v>1447</v>
      </c>
      <c r="AA1089">
        <v>382</v>
      </c>
      <c r="AB1089">
        <v>94</v>
      </c>
      <c r="AC1089">
        <v>46</v>
      </c>
      <c r="AD1089" t="s">
        <v>457</v>
      </c>
      <c r="AE1089">
        <v>2</v>
      </c>
      <c r="AF1089">
        <v>1</v>
      </c>
      <c r="AG1089" t="s">
        <v>400</v>
      </c>
      <c r="AH1089">
        <v>4.01</v>
      </c>
      <c r="AI1089" t="s">
        <v>436</v>
      </c>
      <c r="AJ1089">
        <v>0</v>
      </c>
      <c r="AK1089">
        <v>804651</v>
      </c>
      <c r="AL1089" t="s">
        <v>402</v>
      </c>
      <c r="AM1089">
        <v>380979</v>
      </c>
      <c r="AN1089">
        <v>1</v>
      </c>
      <c r="AO1089">
        <v>180</v>
      </c>
      <c r="AP1089" t="s">
        <v>426</v>
      </c>
      <c r="AQ1089" s="2">
        <v>-2052</v>
      </c>
    </row>
    <row r="1090" spans="1:43" x14ac:dyDescent="0.25">
      <c r="A1090" t="s">
        <v>2607</v>
      </c>
      <c r="B1090" t="s">
        <v>246</v>
      </c>
      <c r="C1090" t="s">
        <v>428</v>
      </c>
      <c r="D1090" t="s">
        <v>336</v>
      </c>
      <c r="E1090" t="s">
        <v>388</v>
      </c>
      <c r="F1090" t="s">
        <v>389</v>
      </c>
      <c r="G1090" t="s">
        <v>390</v>
      </c>
      <c r="H1090" t="s">
        <v>473</v>
      </c>
      <c r="I1090" t="s">
        <v>492</v>
      </c>
      <c r="J1090" s="1">
        <v>45723</v>
      </c>
      <c r="K1090" s="1">
        <v>45762</v>
      </c>
      <c r="L1090">
        <v>39</v>
      </c>
      <c r="M1090" s="2">
        <v>143314</v>
      </c>
      <c r="N1090" s="2">
        <v>205771</v>
      </c>
      <c r="O1090" s="2">
        <v>62457</v>
      </c>
      <c r="P1090">
        <v>9</v>
      </c>
      <c r="Q1090">
        <v>725.5</v>
      </c>
      <c r="R1090">
        <v>99</v>
      </c>
      <c r="S1090" t="s">
        <v>411</v>
      </c>
      <c r="T1090" t="s">
        <v>503</v>
      </c>
      <c r="U1090" t="s">
        <v>395</v>
      </c>
      <c r="V1090">
        <v>92</v>
      </c>
      <c r="W1090" t="s">
        <v>2254</v>
      </c>
      <c r="X1090">
        <v>44</v>
      </c>
      <c r="Y1090" t="s">
        <v>422</v>
      </c>
      <c r="Z1090" t="s">
        <v>1228</v>
      </c>
      <c r="AA1090">
        <v>329</v>
      </c>
      <c r="AB1090">
        <v>36</v>
      </c>
      <c r="AC1090">
        <v>3</v>
      </c>
      <c r="AD1090" t="s">
        <v>435</v>
      </c>
      <c r="AE1090">
        <v>7</v>
      </c>
      <c r="AF1090">
        <v>4</v>
      </c>
      <c r="AG1090" t="s">
        <v>451</v>
      </c>
      <c r="AH1090">
        <v>6.89</v>
      </c>
      <c r="AI1090" t="s">
        <v>401</v>
      </c>
      <c r="AJ1090">
        <v>44539</v>
      </c>
      <c r="AK1090">
        <v>327090</v>
      </c>
      <c r="AL1090" t="s">
        <v>416</v>
      </c>
      <c r="AM1090">
        <v>186765</v>
      </c>
      <c r="AN1090">
        <v>3</v>
      </c>
      <c r="AO1090">
        <v>90</v>
      </c>
      <c r="AP1090" t="s">
        <v>437</v>
      </c>
      <c r="AQ1090" s="2">
        <v>62457</v>
      </c>
    </row>
    <row r="1091" spans="1:43" x14ac:dyDescent="0.25">
      <c r="A1091" t="s">
        <v>2608</v>
      </c>
      <c r="B1091" t="s">
        <v>19</v>
      </c>
      <c r="C1091" t="s">
        <v>481</v>
      </c>
      <c r="D1091" t="s">
        <v>322</v>
      </c>
      <c r="E1091" t="s">
        <v>496</v>
      </c>
      <c r="F1091" t="s">
        <v>389</v>
      </c>
      <c r="G1091" t="s">
        <v>430</v>
      </c>
      <c r="H1091" t="s">
        <v>409</v>
      </c>
      <c r="I1091" t="s">
        <v>392</v>
      </c>
      <c r="J1091" s="1">
        <v>45640</v>
      </c>
      <c r="K1091" s="1">
        <v>45641</v>
      </c>
      <c r="L1091">
        <v>1</v>
      </c>
      <c r="M1091" s="2">
        <v>287858</v>
      </c>
      <c r="N1091" s="2">
        <v>262592</v>
      </c>
      <c r="O1091" s="2">
        <v>-25266</v>
      </c>
      <c r="P1091">
        <v>7</v>
      </c>
      <c r="Q1091">
        <v>40.4</v>
      </c>
      <c r="R1091">
        <v>99</v>
      </c>
      <c r="S1091" t="s">
        <v>411</v>
      </c>
      <c r="T1091" t="s">
        <v>503</v>
      </c>
      <c r="U1091" t="s">
        <v>412</v>
      </c>
      <c r="V1091">
        <v>57</v>
      </c>
      <c r="W1091" t="s">
        <v>1016</v>
      </c>
      <c r="X1091">
        <v>10</v>
      </c>
      <c r="Y1091" t="s">
        <v>442</v>
      </c>
      <c r="Z1091" t="s">
        <v>801</v>
      </c>
      <c r="AA1091">
        <v>122</v>
      </c>
      <c r="AB1091">
        <v>94</v>
      </c>
      <c r="AC1091">
        <v>8</v>
      </c>
      <c r="AD1091" t="s">
        <v>399</v>
      </c>
      <c r="AE1091">
        <v>16</v>
      </c>
      <c r="AF1091">
        <v>8</v>
      </c>
      <c r="AG1091" t="s">
        <v>451</v>
      </c>
      <c r="AH1091">
        <v>8.82</v>
      </c>
      <c r="AI1091" t="s">
        <v>479</v>
      </c>
      <c r="AJ1091">
        <v>0</v>
      </c>
      <c r="AK1091">
        <v>288794</v>
      </c>
      <c r="AL1091" t="s">
        <v>402</v>
      </c>
      <c r="AM1091">
        <v>329135</v>
      </c>
      <c r="AN1091">
        <v>2</v>
      </c>
      <c r="AO1091">
        <v>90</v>
      </c>
      <c r="AP1091" t="s">
        <v>437</v>
      </c>
      <c r="AQ1091" s="2">
        <v>-25266</v>
      </c>
    </row>
    <row r="1092" spans="1:43" x14ac:dyDescent="0.25">
      <c r="A1092" t="s">
        <v>2609</v>
      </c>
      <c r="B1092" t="s">
        <v>136</v>
      </c>
      <c r="C1092" t="s">
        <v>387</v>
      </c>
      <c r="D1092" t="s">
        <v>329</v>
      </c>
      <c r="E1092" t="s">
        <v>406</v>
      </c>
      <c r="F1092" t="s">
        <v>389</v>
      </c>
      <c r="G1092" t="s">
        <v>454</v>
      </c>
      <c r="H1092" t="s">
        <v>447</v>
      </c>
      <c r="I1092" t="s">
        <v>469</v>
      </c>
      <c r="J1092" s="1">
        <v>45871</v>
      </c>
      <c r="K1092" s="1">
        <v>45887</v>
      </c>
      <c r="L1092">
        <v>16</v>
      </c>
      <c r="M1092" s="2">
        <v>52669</v>
      </c>
      <c r="N1092" s="2">
        <v>146299</v>
      </c>
      <c r="O1092" s="2">
        <v>93630</v>
      </c>
      <c r="P1092">
        <v>0</v>
      </c>
      <c r="Q1092">
        <v>362.1</v>
      </c>
      <c r="R1092">
        <v>96</v>
      </c>
      <c r="S1092" t="s">
        <v>411</v>
      </c>
      <c r="T1092" t="s">
        <v>503</v>
      </c>
      <c r="U1092" t="s">
        <v>412</v>
      </c>
      <c r="V1092">
        <v>0</v>
      </c>
      <c r="W1092" t="s">
        <v>1138</v>
      </c>
      <c r="X1092">
        <v>42</v>
      </c>
      <c r="Y1092" t="s">
        <v>422</v>
      </c>
      <c r="Z1092" t="s">
        <v>2264</v>
      </c>
      <c r="AA1092">
        <v>188</v>
      </c>
      <c r="AB1092">
        <v>37</v>
      </c>
      <c r="AC1092">
        <v>28</v>
      </c>
      <c r="AD1092" t="s">
        <v>399</v>
      </c>
      <c r="AE1092">
        <v>19</v>
      </c>
      <c r="AF1092">
        <v>2</v>
      </c>
      <c r="AG1092" t="s">
        <v>400</v>
      </c>
      <c r="AH1092">
        <v>0.01</v>
      </c>
      <c r="AI1092" t="s">
        <v>401</v>
      </c>
      <c r="AJ1092">
        <v>0</v>
      </c>
      <c r="AK1092">
        <v>823052</v>
      </c>
      <c r="AL1092" t="s">
        <v>402</v>
      </c>
      <c r="AM1092">
        <v>72155</v>
      </c>
      <c r="AN1092">
        <v>0</v>
      </c>
      <c r="AO1092">
        <v>90</v>
      </c>
      <c r="AP1092" t="s">
        <v>437</v>
      </c>
      <c r="AQ1092" s="2">
        <v>93630</v>
      </c>
    </row>
    <row r="1093" spans="1:43" x14ac:dyDescent="0.25">
      <c r="A1093" t="s">
        <v>2610</v>
      </c>
      <c r="B1093" t="s">
        <v>264</v>
      </c>
      <c r="C1093" t="s">
        <v>481</v>
      </c>
      <c r="D1093" t="s">
        <v>332</v>
      </c>
      <c r="E1093" t="s">
        <v>429</v>
      </c>
      <c r="F1093" t="s">
        <v>407</v>
      </c>
      <c r="G1093" t="s">
        <v>390</v>
      </c>
      <c r="H1093" t="s">
        <v>409</v>
      </c>
      <c r="I1093" t="s">
        <v>492</v>
      </c>
      <c r="J1093" s="1">
        <v>45020</v>
      </c>
      <c r="K1093" s="1">
        <v>45055</v>
      </c>
      <c r="L1093">
        <v>35</v>
      </c>
      <c r="M1093" s="2">
        <v>263788</v>
      </c>
      <c r="N1093" s="2">
        <v>293797</v>
      </c>
      <c r="O1093" s="2">
        <v>30009</v>
      </c>
      <c r="P1093">
        <v>16</v>
      </c>
      <c r="Q1093">
        <v>818.5</v>
      </c>
      <c r="R1093">
        <v>95</v>
      </c>
      <c r="S1093" t="s">
        <v>411</v>
      </c>
      <c r="T1093" t="s">
        <v>411</v>
      </c>
      <c r="U1093" t="s">
        <v>395</v>
      </c>
      <c r="V1093">
        <v>50</v>
      </c>
      <c r="W1093" t="s">
        <v>531</v>
      </c>
      <c r="X1093">
        <v>9</v>
      </c>
      <c r="Y1093" t="s">
        <v>422</v>
      </c>
      <c r="Z1093" t="s">
        <v>1574</v>
      </c>
      <c r="AA1093">
        <v>205</v>
      </c>
      <c r="AB1093">
        <v>110</v>
      </c>
      <c r="AC1093">
        <v>57</v>
      </c>
      <c r="AD1093" t="s">
        <v>457</v>
      </c>
      <c r="AE1093">
        <v>16</v>
      </c>
      <c r="AF1093">
        <v>4</v>
      </c>
      <c r="AG1093" t="s">
        <v>451</v>
      </c>
      <c r="AH1093">
        <v>14.35</v>
      </c>
      <c r="AI1093" t="s">
        <v>401</v>
      </c>
      <c r="AJ1093">
        <v>0</v>
      </c>
      <c r="AK1093">
        <v>806028</v>
      </c>
      <c r="AL1093" t="s">
        <v>416</v>
      </c>
      <c r="AM1093">
        <v>281132</v>
      </c>
      <c r="AN1093">
        <v>11</v>
      </c>
      <c r="AO1093">
        <v>30</v>
      </c>
      <c r="AP1093" t="s">
        <v>437</v>
      </c>
      <c r="AQ1093" s="2">
        <v>30009</v>
      </c>
    </row>
    <row r="1094" spans="1:43" x14ac:dyDescent="0.25">
      <c r="A1094" t="s">
        <v>2611</v>
      </c>
      <c r="B1094" t="s">
        <v>131</v>
      </c>
      <c r="C1094" t="s">
        <v>387</v>
      </c>
      <c r="D1094" t="s">
        <v>316</v>
      </c>
      <c r="E1094" t="s">
        <v>406</v>
      </c>
      <c r="F1094" t="s">
        <v>389</v>
      </c>
      <c r="G1094" t="s">
        <v>408</v>
      </c>
      <c r="H1094" t="s">
        <v>409</v>
      </c>
      <c r="I1094" t="s">
        <v>392</v>
      </c>
      <c r="J1094" s="1">
        <v>45351</v>
      </c>
      <c r="K1094" s="1">
        <v>45361</v>
      </c>
      <c r="L1094">
        <v>10</v>
      </c>
      <c r="M1094" s="2">
        <v>203943</v>
      </c>
      <c r="N1094" s="2">
        <v>212877</v>
      </c>
      <c r="O1094" s="2">
        <v>8934</v>
      </c>
      <c r="P1094">
        <v>16</v>
      </c>
      <c r="Q1094">
        <v>399.6</v>
      </c>
      <c r="R1094">
        <v>79</v>
      </c>
      <c r="S1094" t="s">
        <v>411</v>
      </c>
      <c r="T1094" t="s">
        <v>411</v>
      </c>
      <c r="U1094" t="s">
        <v>395</v>
      </c>
      <c r="V1094">
        <v>68</v>
      </c>
      <c r="W1094" t="s">
        <v>1564</v>
      </c>
      <c r="X1094">
        <v>31</v>
      </c>
      <c r="Y1094" t="s">
        <v>442</v>
      </c>
      <c r="Z1094" t="s">
        <v>2140</v>
      </c>
      <c r="AA1094">
        <v>202</v>
      </c>
      <c r="AB1094">
        <v>37</v>
      </c>
      <c r="AC1094">
        <v>61</v>
      </c>
      <c r="AD1094" t="s">
        <v>457</v>
      </c>
      <c r="AE1094">
        <v>9</v>
      </c>
      <c r="AF1094">
        <v>5</v>
      </c>
      <c r="AG1094" t="s">
        <v>451</v>
      </c>
      <c r="AH1094">
        <v>2.5099999999999998</v>
      </c>
      <c r="AI1094" t="s">
        <v>436</v>
      </c>
      <c r="AJ1094">
        <v>0</v>
      </c>
      <c r="AK1094">
        <v>481031</v>
      </c>
      <c r="AL1094" t="s">
        <v>416</v>
      </c>
      <c r="AM1094">
        <v>211374</v>
      </c>
      <c r="AN1094">
        <v>8</v>
      </c>
      <c r="AO1094">
        <v>90</v>
      </c>
      <c r="AP1094" t="s">
        <v>403</v>
      </c>
      <c r="AQ1094" s="2">
        <v>8934</v>
      </c>
    </row>
    <row r="1095" spans="1:43" x14ac:dyDescent="0.25">
      <c r="A1095" t="s">
        <v>2612</v>
      </c>
      <c r="B1095" t="s">
        <v>123</v>
      </c>
      <c r="C1095" t="s">
        <v>468</v>
      </c>
      <c r="D1095" t="s">
        <v>338</v>
      </c>
      <c r="E1095" t="s">
        <v>406</v>
      </c>
      <c r="F1095" t="s">
        <v>389</v>
      </c>
      <c r="G1095" t="s">
        <v>430</v>
      </c>
      <c r="H1095" t="s">
        <v>431</v>
      </c>
      <c r="I1095" t="s">
        <v>469</v>
      </c>
      <c r="J1095" s="1">
        <v>44751</v>
      </c>
      <c r="K1095" s="1">
        <v>44750</v>
      </c>
      <c r="L1095">
        <v>-1</v>
      </c>
      <c r="M1095" s="2">
        <v>352512</v>
      </c>
      <c r="N1095" s="2">
        <v>411967</v>
      </c>
      <c r="O1095" s="2">
        <v>59455</v>
      </c>
      <c r="P1095">
        <v>4</v>
      </c>
      <c r="Q1095">
        <v>185</v>
      </c>
      <c r="R1095">
        <v>15</v>
      </c>
      <c r="S1095" t="s">
        <v>394</v>
      </c>
      <c r="T1095" t="s">
        <v>393</v>
      </c>
      <c r="U1095" t="s">
        <v>395</v>
      </c>
      <c r="V1095">
        <v>50</v>
      </c>
      <c r="W1095" t="s">
        <v>2613</v>
      </c>
      <c r="X1095">
        <v>26</v>
      </c>
      <c r="Y1095" t="s">
        <v>442</v>
      </c>
      <c r="Z1095" t="s">
        <v>636</v>
      </c>
      <c r="AA1095">
        <v>234</v>
      </c>
      <c r="AB1095">
        <v>25</v>
      </c>
      <c r="AC1095">
        <v>63</v>
      </c>
      <c r="AD1095" t="s">
        <v>457</v>
      </c>
      <c r="AE1095">
        <v>2</v>
      </c>
      <c r="AF1095">
        <v>2</v>
      </c>
      <c r="AG1095" t="s">
        <v>424</v>
      </c>
      <c r="AH1095">
        <v>6.94</v>
      </c>
      <c r="AI1095" t="s">
        <v>479</v>
      </c>
      <c r="AJ1095">
        <v>0</v>
      </c>
      <c r="AK1095">
        <v>548109</v>
      </c>
      <c r="AL1095" t="s">
        <v>402</v>
      </c>
      <c r="AM1095">
        <v>358228</v>
      </c>
      <c r="AN1095">
        <v>11</v>
      </c>
      <c r="AO1095">
        <v>365</v>
      </c>
      <c r="AP1095" t="s">
        <v>403</v>
      </c>
      <c r="AQ1095" s="2">
        <v>59455</v>
      </c>
    </row>
    <row r="1096" spans="1:43" x14ac:dyDescent="0.25">
      <c r="A1096" t="s">
        <v>2614</v>
      </c>
      <c r="B1096" t="s">
        <v>117</v>
      </c>
      <c r="C1096" t="s">
        <v>439</v>
      </c>
      <c r="D1096" t="s">
        <v>343</v>
      </c>
      <c r="E1096" t="s">
        <v>460</v>
      </c>
      <c r="F1096" t="s">
        <v>407</v>
      </c>
      <c r="G1096" t="s">
        <v>390</v>
      </c>
      <c r="H1096" t="s">
        <v>473</v>
      </c>
      <c r="I1096" t="s">
        <v>432</v>
      </c>
      <c r="J1096" s="1">
        <v>45188</v>
      </c>
      <c r="K1096" s="1">
        <v>45200</v>
      </c>
      <c r="L1096">
        <v>12</v>
      </c>
      <c r="M1096" s="2">
        <v>490633</v>
      </c>
      <c r="N1096" s="2">
        <v>565616</v>
      </c>
      <c r="O1096" s="2">
        <v>74983</v>
      </c>
      <c r="P1096">
        <v>0</v>
      </c>
      <c r="Q1096">
        <v>83.4</v>
      </c>
      <c r="R1096">
        <v>10</v>
      </c>
      <c r="S1096" t="s">
        <v>394</v>
      </c>
      <c r="T1096" t="s">
        <v>394</v>
      </c>
      <c r="U1096" t="s">
        <v>412</v>
      </c>
      <c r="V1096">
        <v>0</v>
      </c>
      <c r="W1096" t="s">
        <v>2615</v>
      </c>
      <c r="X1096">
        <v>25</v>
      </c>
      <c r="Y1096" t="s">
        <v>442</v>
      </c>
      <c r="Z1096" t="s">
        <v>1814</v>
      </c>
      <c r="AA1096">
        <v>280</v>
      </c>
      <c r="AB1096">
        <v>31</v>
      </c>
      <c r="AC1096">
        <v>90</v>
      </c>
      <c r="AD1096" t="s">
        <v>399</v>
      </c>
      <c r="AE1096">
        <v>4</v>
      </c>
      <c r="AF1096">
        <v>4</v>
      </c>
      <c r="AG1096" t="s">
        <v>400</v>
      </c>
      <c r="AH1096">
        <v>2.65</v>
      </c>
      <c r="AI1096" t="s">
        <v>458</v>
      </c>
      <c r="AJ1096">
        <v>0</v>
      </c>
      <c r="AK1096">
        <v>668097</v>
      </c>
      <c r="AL1096" t="s">
        <v>425</v>
      </c>
      <c r="AM1096">
        <v>476019</v>
      </c>
      <c r="AN1096">
        <v>3</v>
      </c>
      <c r="AO1096">
        <v>180</v>
      </c>
      <c r="AP1096" t="s">
        <v>445</v>
      </c>
      <c r="AQ1096" s="2">
        <v>74983</v>
      </c>
    </row>
    <row r="1097" spans="1:43" x14ac:dyDescent="0.25">
      <c r="A1097" t="s">
        <v>2616</v>
      </c>
      <c r="B1097" t="s">
        <v>79</v>
      </c>
      <c r="C1097" t="s">
        <v>428</v>
      </c>
      <c r="D1097" t="s">
        <v>326</v>
      </c>
      <c r="E1097" t="s">
        <v>453</v>
      </c>
      <c r="F1097" t="s">
        <v>485</v>
      </c>
      <c r="G1097" t="s">
        <v>390</v>
      </c>
      <c r="H1097" t="s">
        <v>473</v>
      </c>
      <c r="I1097" t="s">
        <v>410</v>
      </c>
      <c r="J1097" s="1">
        <v>44763</v>
      </c>
      <c r="K1097" s="1">
        <v>44777</v>
      </c>
      <c r="L1097">
        <v>14</v>
      </c>
      <c r="M1097" s="2">
        <v>332864</v>
      </c>
      <c r="N1097" s="2">
        <v>378770</v>
      </c>
      <c r="O1097" s="2">
        <v>45906</v>
      </c>
      <c r="P1097">
        <v>9</v>
      </c>
      <c r="Q1097">
        <v>444.4</v>
      </c>
      <c r="R1097">
        <v>38</v>
      </c>
      <c r="S1097" t="s">
        <v>393</v>
      </c>
      <c r="T1097" t="s">
        <v>503</v>
      </c>
      <c r="U1097" t="s">
        <v>395</v>
      </c>
      <c r="V1097">
        <v>93</v>
      </c>
      <c r="W1097" t="s">
        <v>2617</v>
      </c>
      <c r="X1097">
        <v>9</v>
      </c>
      <c r="Y1097" t="s">
        <v>449</v>
      </c>
      <c r="Z1097" t="s">
        <v>2275</v>
      </c>
      <c r="AA1097">
        <v>418</v>
      </c>
      <c r="AB1097">
        <v>19</v>
      </c>
      <c r="AC1097">
        <v>68</v>
      </c>
      <c r="AD1097" t="s">
        <v>399</v>
      </c>
      <c r="AE1097">
        <v>12</v>
      </c>
      <c r="AF1097">
        <v>4</v>
      </c>
      <c r="AG1097" t="s">
        <v>400</v>
      </c>
      <c r="AH1097">
        <v>8.77</v>
      </c>
      <c r="AI1097" t="s">
        <v>458</v>
      </c>
      <c r="AJ1097">
        <v>0</v>
      </c>
      <c r="AK1097">
        <v>258994</v>
      </c>
      <c r="AL1097" t="s">
        <v>402</v>
      </c>
      <c r="AM1097">
        <v>333384</v>
      </c>
      <c r="AN1097">
        <v>2</v>
      </c>
      <c r="AO1097">
        <v>30</v>
      </c>
      <c r="AP1097" t="s">
        <v>417</v>
      </c>
      <c r="AQ1097" s="2">
        <v>45906</v>
      </c>
    </row>
    <row r="1098" spans="1:43" x14ac:dyDescent="0.25">
      <c r="A1098" t="s">
        <v>2618</v>
      </c>
      <c r="B1098" t="s">
        <v>245</v>
      </c>
      <c r="C1098" t="s">
        <v>387</v>
      </c>
      <c r="D1098" t="s">
        <v>322</v>
      </c>
      <c r="E1098" t="s">
        <v>406</v>
      </c>
      <c r="F1098" t="s">
        <v>440</v>
      </c>
      <c r="G1098" t="s">
        <v>430</v>
      </c>
      <c r="H1098" t="s">
        <v>473</v>
      </c>
      <c r="I1098" t="s">
        <v>432</v>
      </c>
      <c r="J1098" s="1">
        <v>45854</v>
      </c>
      <c r="K1098" s="1">
        <v>45895</v>
      </c>
      <c r="L1098">
        <v>41</v>
      </c>
      <c r="M1098" s="2">
        <v>379114</v>
      </c>
      <c r="N1098" s="2">
        <v>426271</v>
      </c>
      <c r="O1098" s="2">
        <v>47157</v>
      </c>
      <c r="P1098">
        <v>7</v>
      </c>
      <c r="Q1098">
        <v>609.70000000000005</v>
      </c>
      <c r="R1098">
        <v>98</v>
      </c>
      <c r="S1098" t="s">
        <v>411</v>
      </c>
      <c r="T1098" t="s">
        <v>411</v>
      </c>
      <c r="U1098" t="s">
        <v>395</v>
      </c>
      <c r="V1098">
        <v>94</v>
      </c>
      <c r="W1098" t="s">
        <v>2442</v>
      </c>
      <c r="X1098">
        <v>1</v>
      </c>
      <c r="Y1098" t="s">
        <v>449</v>
      </c>
      <c r="Z1098" t="s">
        <v>1490</v>
      </c>
      <c r="AA1098">
        <v>495</v>
      </c>
      <c r="AB1098">
        <v>42</v>
      </c>
      <c r="AC1098">
        <v>8</v>
      </c>
      <c r="AD1098" t="s">
        <v>444</v>
      </c>
      <c r="AE1098">
        <v>4</v>
      </c>
      <c r="AF1098">
        <v>5</v>
      </c>
      <c r="AG1098" t="s">
        <v>415</v>
      </c>
      <c r="AH1098">
        <v>4.9400000000000004</v>
      </c>
      <c r="AI1098" t="s">
        <v>458</v>
      </c>
      <c r="AJ1098">
        <v>0</v>
      </c>
      <c r="AK1098">
        <v>294495</v>
      </c>
      <c r="AL1098" t="s">
        <v>402</v>
      </c>
      <c r="AM1098">
        <v>412023</v>
      </c>
      <c r="AN1098">
        <v>11</v>
      </c>
      <c r="AO1098">
        <v>180</v>
      </c>
      <c r="AP1098" t="s">
        <v>403</v>
      </c>
      <c r="AQ1098" s="2">
        <v>47157</v>
      </c>
    </row>
    <row r="1099" spans="1:43" x14ac:dyDescent="0.25">
      <c r="A1099" t="s">
        <v>2619</v>
      </c>
      <c r="B1099" t="s">
        <v>220</v>
      </c>
      <c r="C1099" t="s">
        <v>405</v>
      </c>
      <c r="D1099" t="s">
        <v>327</v>
      </c>
      <c r="E1099" t="s">
        <v>388</v>
      </c>
      <c r="F1099" t="s">
        <v>389</v>
      </c>
      <c r="G1099" t="s">
        <v>390</v>
      </c>
      <c r="H1099" t="s">
        <v>431</v>
      </c>
      <c r="I1099" t="s">
        <v>469</v>
      </c>
      <c r="J1099" s="1">
        <v>44669</v>
      </c>
      <c r="K1099" s="1">
        <v>44708</v>
      </c>
      <c r="L1099">
        <v>39</v>
      </c>
      <c r="M1099" s="2">
        <v>452580</v>
      </c>
      <c r="N1099" s="2">
        <v>417650</v>
      </c>
      <c r="O1099" s="2">
        <v>-34930</v>
      </c>
      <c r="P1099">
        <v>2</v>
      </c>
      <c r="Q1099">
        <v>195.3</v>
      </c>
      <c r="R1099">
        <v>45</v>
      </c>
      <c r="S1099" t="s">
        <v>393</v>
      </c>
      <c r="T1099" t="s">
        <v>393</v>
      </c>
      <c r="U1099" t="s">
        <v>416</v>
      </c>
      <c r="V1099">
        <v>0</v>
      </c>
      <c r="W1099" t="s">
        <v>1322</v>
      </c>
      <c r="X1099">
        <v>43</v>
      </c>
      <c r="Y1099" t="s">
        <v>397</v>
      </c>
      <c r="Z1099" t="s">
        <v>1527</v>
      </c>
      <c r="AA1099">
        <v>28</v>
      </c>
      <c r="AB1099">
        <v>101</v>
      </c>
      <c r="AC1099">
        <v>8</v>
      </c>
      <c r="AD1099" t="s">
        <v>435</v>
      </c>
      <c r="AE1099">
        <v>4</v>
      </c>
      <c r="AF1099">
        <v>1</v>
      </c>
      <c r="AG1099" t="s">
        <v>400</v>
      </c>
      <c r="AH1099">
        <v>12.46</v>
      </c>
      <c r="AI1099" t="s">
        <v>436</v>
      </c>
      <c r="AJ1099">
        <v>0</v>
      </c>
      <c r="AK1099">
        <v>914605</v>
      </c>
      <c r="AL1099" t="s">
        <v>425</v>
      </c>
      <c r="AM1099">
        <v>492278</v>
      </c>
      <c r="AN1099">
        <v>3</v>
      </c>
      <c r="AO1099">
        <v>90</v>
      </c>
      <c r="AP1099" t="s">
        <v>417</v>
      </c>
      <c r="AQ1099" s="2">
        <v>-34930</v>
      </c>
    </row>
    <row r="1100" spans="1:43" x14ac:dyDescent="0.25">
      <c r="A1100" t="s">
        <v>2620</v>
      </c>
      <c r="B1100" t="s">
        <v>244</v>
      </c>
      <c r="C1100" t="s">
        <v>387</v>
      </c>
      <c r="D1100" t="s">
        <v>317</v>
      </c>
      <c r="E1100" t="s">
        <v>453</v>
      </c>
      <c r="F1100" t="s">
        <v>440</v>
      </c>
      <c r="G1100" t="s">
        <v>390</v>
      </c>
      <c r="H1100" t="s">
        <v>473</v>
      </c>
      <c r="I1100" t="s">
        <v>410</v>
      </c>
      <c r="J1100" s="1">
        <v>45618</v>
      </c>
      <c r="K1100" s="1">
        <v>45673</v>
      </c>
      <c r="L1100">
        <v>55</v>
      </c>
      <c r="M1100" s="2">
        <v>292253</v>
      </c>
      <c r="N1100" s="2">
        <v>318050</v>
      </c>
      <c r="O1100" s="2">
        <v>25797</v>
      </c>
      <c r="P1100">
        <v>4</v>
      </c>
      <c r="Q1100">
        <v>657.2</v>
      </c>
      <c r="R1100">
        <v>95</v>
      </c>
      <c r="S1100" t="s">
        <v>411</v>
      </c>
      <c r="T1100" t="s">
        <v>394</v>
      </c>
      <c r="U1100" t="s">
        <v>395</v>
      </c>
      <c r="V1100">
        <v>44</v>
      </c>
      <c r="W1100" t="s">
        <v>1698</v>
      </c>
      <c r="X1100">
        <v>43</v>
      </c>
      <c r="Y1100" t="s">
        <v>422</v>
      </c>
      <c r="Z1100" t="s">
        <v>642</v>
      </c>
      <c r="AA1100">
        <v>57</v>
      </c>
      <c r="AB1100">
        <v>62</v>
      </c>
      <c r="AC1100">
        <v>30</v>
      </c>
      <c r="AD1100" t="s">
        <v>444</v>
      </c>
      <c r="AE1100">
        <v>2</v>
      </c>
      <c r="AF1100">
        <v>7</v>
      </c>
      <c r="AG1100" t="s">
        <v>415</v>
      </c>
      <c r="AH1100">
        <v>1.77</v>
      </c>
      <c r="AI1100" t="s">
        <v>436</v>
      </c>
      <c r="AJ1100">
        <v>6971</v>
      </c>
      <c r="AK1100">
        <v>289551</v>
      </c>
      <c r="AL1100" t="s">
        <v>416</v>
      </c>
      <c r="AM1100">
        <v>314935</v>
      </c>
      <c r="AN1100">
        <v>12</v>
      </c>
      <c r="AO1100">
        <v>180</v>
      </c>
      <c r="AP1100" t="s">
        <v>437</v>
      </c>
      <c r="AQ1100" s="2">
        <v>25797</v>
      </c>
    </row>
    <row r="1101" spans="1:43" x14ac:dyDescent="0.25">
      <c r="A1101" t="s">
        <v>2621</v>
      </c>
      <c r="B1101" t="s">
        <v>15</v>
      </c>
      <c r="C1101" t="s">
        <v>481</v>
      </c>
      <c r="D1101" t="s">
        <v>327</v>
      </c>
      <c r="E1101" t="s">
        <v>388</v>
      </c>
      <c r="F1101" t="s">
        <v>407</v>
      </c>
      <c r="G1101" t="s">
        <v>408</v>
      </c>
      <c r="H1101" t="s">
        <v>391</v>
      </c>
      <c r="I1101" t="s">
        <v>392</v>
      </c>
      <c r="J1101" s="1">
        <v>45713</v>
      </c>
      <c r="K1101" s="1">
        <v>45747</v>
      </c>
      <c r="L1101">
        <v>34</v>
      </c>
      <c r="M1101" s="2">
        <v>48386</v>
      </c>
      <c r="N1101" s="2">
        <v>85602</v>
      </c>
      <c r="O1101" s="2">
        <v>37216</v>
      </c>
      <c r="P1101">
        <v>19</v>
      </c>
      <c r="Q1101">
        <v>720.2</v>
      </c>
      <c r="R1101">
        <v>76</v>
      </c>
      <c r="S1101" t="s">
        <v>411</v>
      </c>
      <c r="T1101" t="s">
        <v>503</v>
      </c>
      <c r="U1101" t="s">
        <v>416</v>
      </c>
      <c r="V1101">
        <v>0</v>
      </c>
      <c r="W1101" t="s">
        <v>433</v>
      </c>
      <c r="X1101">
        <v>25</v>
      </c>
      <c r="Y1101" t="s">
        <v>442</v>
      </c>
      <c r="Z1101" t="s">
        <v>1168</v>
      </c>
      <c r="AA1101">
        <v>186</v>
      </c>
      <c r="AB1101">
        <v>115</v>
      </c>
      <c r="AC1101">
        <v>56</v>
      </c>
      <c r="AD1101" t="s">
        <v>444</v>
      </c>
      <c r="AE1101">
        <v>21</v>
      </c>
      <c r="AF1101">
        <v>3</v>
      </c>
      <c r="AG1101" t="s">
        <v>451</v>
      </c>
      <c r="AH1101">
        <v>1.18</v>
      </c>
      <c r="AI1101" t="s">
        <v>436</v>
      </c>
      <c r="AJ1101">
        <v>0</v>
      </c>
      <c r="AK1101">
        <v>872194</v>
      </c>
      <c r="AL1101" t="s">
        <v>425</v>
      </c>
      <c r="AM1101">
        <v>35709</v>
      </c>
      <c r="AN1101">
        <v>0</v>
      </c>
      <c r="AO1101">
        <v>365</v>
      </c>
      <c r="AP1101" t="s">
        <v>403</v>
      </c>
      <c r="AQ1101" s="2">
        <v>37216</v>
      </c>
    </row>
    <row r="1102" spans="1:43" x14ac:dyDescent="0.25">
      <c r="A1102" t="s">
        <v>2622</v>
      </c>
      <c r="B1102" t="s">
        <v>139</v>
      </c>
      <c r="C1102" t="s">
        <v>481</v>
      </c>
      <c r="D1102" t="s">
        <v>335</v>
      </c>
      <c r="E1102" t="s">
        <v>388</v>
      </c>
      <c r="F1102" t="s">
        <v>389</v>
      </c>
      <c r="G1102" t="s">
        <v>408</v>
      </c>
      <c r="H1102" t="s">
        <v>431</v>
      </c>
      <c r="I1102" t="s">
        <v>410</v>
      </c>
      <c r="J1102" s="1">
        <v>45499</v>
      </c>
      <c r="K1102" s="1">
        <v>45558</v>
      </c>
      <c r="L1102">
        <v>59</v>
      </c>
      <c r="M1102" s="2">
        <v>376281</v>
      </c>
      <c r="N1102" s="2">
        <v>413138</v>
      </c>
      <c r="O1102" s="2">
        <v>36857</v>
      </c>
      <c r="P1102">
        <v>16</v>
      </c>
      <c r="Q1102">
        <v>430.3</v>
      </c>
      <c r="R1102">
        <v>35</v>
      </c>
      <c r="S1102" t="s">
        <v>393</v>
      </c>
      <c r="T1102" t="s">
        <v>394</v>
      </c>
      <c r="U1102" t="s">
        <v>412</v>
      </c>
      <c r="V1102">
        <v>0</v>
      </c>
      <c r="W1102" t="s">
        <v>1506</v>
      </c>
      <c r="X1102">
        <v>40</v>
      </c>
      <c r="Y1102" t="s">
        <v>422</v>
      </c>
      <c r="Z1102" t="s">
        <v>1165</v>
      </c>
      <c r="AA1102">
        <v>65</v>
      </c>
      <c r="AB1102">
        <v>92</v>
      </c>
      <c r="AC1102">
        <v>76</v>
      </c>
      <c r="AD1102" t="s">
        <v>444</v>
      </c>
      <c r="AE1102">
        <v>7</v>
      </c>
      <c r="AF1102">
        <v>2</v>
      </c>
      <c r="AG1102" t="s">
        <v>415</v>
      </c>
      <c r="AH1102">
        <v>0.19</v>
      </c>
      <c r="AI1102" t="s">
        <v>458</v>
      </c>
      <c r="AJ1102">
        <v>0</v>
      </c>
      <c r="AK1102">
        <v>72666</v>
      </c>
      <c r="AL1102" t="s">
        <v>416</v>
      </c>
      <c r="AM1102">
        <v>357905</v>
      </c>
      <c r="AN1102">
        <v>5</v>
      </c>
      <c r="AO1102">
        <v>30</v>
      </c>
      <c r="AP1102" t="s">
        <v>445</v>
      </c>
      <c r="AQ1102" s="2">
        <v>36857</v>
      </c>
    </row>
    <row r="1103" spans="1:43" x14ac:dyDescent="0.25">
      <c r="A1103" t="s">
        <v>2623</v>
      </c>
      <c r="B1103" t="s">
        <v>261</v>
      </c>
      <c r="C1103" t="s">
        <v>387</v>
      </c>
      <c r="D1103" t="s">
        <v>321</v>
      </c>
      <c r="E1103" t="s">
        <v>388</v>
      </c>
      <c r="F1103" t="s">
        <v>485</v>
      </c>
      <c r="G1103" t="s">
        <v>430</v>
      </c>
      <c r="H1103" t="s">
        <v>391</v>
      </c>
      <c r="I1103" t="s">
        <v>392</v>
      </c>
      <c r="J1103" s="1">
        <v>45233</v>
      </c>
      <c r="K1103" s="1">
        <v>45239</v>
      </c>
      <c r="L1103">
        <v>6</v>
      </c>
      <c r="M1103" s="2">
        <v>26629</v>
      </c>
      <c r="N1103" s="2">
        <v>107703</v>
      </c>
      <c r="O1103" s="2">
        <v>81074</v>
      </c>
      <c r="P1103">
        <v>0</v>
      </c>
      <c r="Q1103">
        <v>781</v>
      </c>
      <c r="R1103">
        <v>87</v>
      </c>
      <c r="S1103" t="s">
        <v>411</v>
      </c>
      <c r="T1103" t="s">
        <v>394</v>
      </c>
      <c r="U1103" t="s">
        <v>395</v>
      </c>
      <c r="V1103">
        <v>0</v>
      </c>
      <c r="W1103" t="s">
        <v>995</v>
      </c>
      <c r="X1103">
        <v>4</v>
      </c>
      <c r="Y1103" t="s">
        <v>422</v>
      </c>
      <c r="Z1103" t="s">
        <v>1558</v>
      </c>
      <c r="AA1103">
        <v>313</v>
      </c>
      <c r="AB1103">
        <v>81</v>
      </c>
      <c r="AC1103">
        <v>1</v>
      </c>
      <c r="AD1103" t="s">
        <v>435</v>
      </c>
      <c r="AE1103">
        <v>9</v>
      </c>
      <c r="AF1103">
        <v>4</v>
      </c>
      <c r="AG1103" t="s">
        <v>415</v>
      </c>
      <c r="AH1103">
        <v>2.5099999999999998</v>
      </c>
      <c r="AI1103" t="s">
        <v>479</v>
      </c>
      <c r="AJ1103">
        <v>17637</v>
      </c>
      <c r="AK1103">
        <v>880366</v>
      </c>
      <c r="AL1103" t="s">
        <v>425</v>
      </c>
      <c r="AM1103">
        <v>32733</v>
      </c>
      <c r="AN1103">
        <v>12</v>
      </c>
      <c r="AO1103">
        <v>365</v>
      </c>
      <c r="AP1103" t="s">
        <v>417</v>
      </c>
      <c r="AQ1103" s="2">
        <v>81074</v>
      </c>
    </row>
    <row r="1104" spans="1:43" x14ac:dyDescent="0.25">
      <c r="A1104" t="s">
        <v>2624</v>
      </c>
      <c r="B1104" t="s">
        <v>20</v>
      </c>
      <c r="C1104" t="s">
        <v>428</v>
      </c>
      <c r="D1104" t="s">
        <v>334</v>
      </c>
      <c r="E1104" t="s">
        <v>406</v>
      </c>
      <c r="F1104" t="s">
        <v>440</v>
      </c>
      <c r="G1104" t="s">
        <v>454</v>
      </c>
      <c r="H1104" t="s">
        <v>409</v>
      </c>
      <c r="I1104" t="s">
        <v>392</v>
      </c>
      <c r="J1104" s="1">
        <v>45064</v>
      </c>
      <c r="K1104" s="1">
        <v>45109</v>
      </c>
      <c r="L1104">
        <v>45</v>
      </c>
      <c r="M1104" s="2">
        <v>265124</v>
      </c>
      <c r="N1104" s="2">
        <v>298448</v>
      </c>
      <c r="O1104" s="2">
        <v>33324</v>
      </c>
      <c r="P1104">
        <v>2</v>
      </c>
      <c r="Q1104">
        <v>622.4</v>
      </c>
      <c r="R1104">
        <v>23</v>
      </c>
      <c r="S1104" t="s">
        <v>394</v>
      </c>
      <c r="T1104" t="s">
        <v>503</v>
      </c>
      <c r="U1104" t="s">
        <v>395</v>
      </c>
      <c r="V1104">
        <v>69</v>
      </c>
      <c r="W1104" t="s">
        <v>2625</v>
      </c>
      <c r="X1104">
        <v>39</v>
      </c>
      <c r="Y1104" t="s">
        <v>422</v>
      </c>
      <c r="Z1104" t="s">
        <v>963</v>
      </c>
      <c r="AA1104">
        <v>179</v>
      </c>
      <c r="AB1104">
        <v>30</v>
      </c>
      <c r="AC1104">
        <v>75</v>
      </c>
      <c r="AD1104" t="s">
        <v>435</v>
      </c>
      <c r="AE1104">
        <v>14</v>
      </c>
      <c r="AF1104">
        <v>2</v>
      </c>
      <c r="AG1104" t="s">
        <v>451</v>
      </c>
      <c r="AH1104">
        <v>8.66</v>
      </c>
      <c r="AI1104" t="s">
        <v>401</v>
      </c>
      <c r="AJ1104">
        <v>59457</v>
      </c>
      <c r="AK1104">
        <v>401091</v>
      </c>
      <c r="AL1104" t="s">
        <v>402</v>
      </c>
      <c r="AM1104">
        <v>307486</v>
      </c>
      <c r="AN1104">
        <v>6</v>
      </c>
      <c r="AO1104">
        <v>90</v>
      </c>
      <c r="AP1104" t="s">
        <v>445</v>
      </c>
      <c r="AQ1104" s="2">
        <v>33324</v>
      </c>
    </row>
    <row r="1105" spans="1:43" x14ac:dyDescent="0.25">
      <c r="A1105" t="s">
        <v>2626</v>
      </c>
      <c r="B1105" t="s">
        <v>256</v>
      </c>
      <c r="C1105" t="s">
        <v>439</v>
      </c>
      <c r="D1105" t="s">
        <v>344</v>
      </c>
      <c r="E1105" t="s">
        <v>460</v>
      </c>
      <c r="F1105" t="s">
        <v>407</v>
      </c>
      <c r="G1105" t="s">
        <v>430</v>
      </c>
      <c r="H1105" t="s">
        <v>420</v>
      </c>
      <c r="I1105" t="s">
        <v>469</v>
      </c>
      <c r="J1105" s="1">
        <v>45637</v>
      </c>
      <c r="K1105" s="1">
        <v>45660</v>
      </c>
      <c r="L1105">
        <v>23</v>
      </c>
      <c r="M1105" s="2">
        <v>498419</v>
      </c>
      <c r="N1105" s="2">
        <v>484940</v>
      </c>
      <c r="O1105" s="2">
        <v>-13479</v>
      </c>
      <c r="P1105">
        <v>7</v>
      </c>
      <c r="Q1105">
        <v>22.7</v>
      </c>
      <c r="R1105">
        <v>96</v>
      </c>
      <c r="S1105" t="s">
        <v>411</v>
      </c>
      <c r="T1105" t="s">
        <v>503</v>
      </c>
      <c r="U1105" t="s">
        <v>395</v>
      </c>
      <c r="V1105">
        <v>0</v>
      </c>
      <c r="W1105" t="s">
        <v>1535</v>
      </c>
      <c r="X1105">
        <v>27</v>
      </c>
      <c r="Y1105" t="s">
        <v>422</v>
      </c>
      <c r="Z1105" t="s">
        <v>1136</v>
      </c>
      <c r="AA1105">
        <v>94</v>
      </c>
      <c r="AB1105">
        <v>51</v>
      </c>
      <c r="AC1105">
        <v>55</v>
      </c>
      <c r="AD1105" t="s">
        <v>435</v>
      </c>
      <c r="AE1105">
        <v>12</v>
      </c>
      <c r="AF1105">
        <v>5</v>
      </c>
      <c r="AG1105" t="s">
        <v>415</v>
      </c>
      <c r="AH1105">
        <v>4.72</v>
      </c>
      <c r="AI1105" t="s">
        <v>479</v>
      </c>
      <c r="AJ1105">
        <v>0</v>
      </c>
      <c r="AK1105">
        <v>806361</v>
      </c>
      <c r="AL1105" t="s">
        <v>402</v>
      </c>
      <c r="AM1105">
        <v>515875</v>
      </c>
      <c r="AN1105">
        <v>4</v>
      </c>
      <c r="AO1105">
        <v>30</v>
      </c>
      <c r="AP1105" t="s">
        <v>417</v>
      </c>
      <c r="AQ1105" s="2">
        <v>-13479</v>
      </c>
    </row>
    <row r="1106" spans="1:43" x14ac:dyDescent="0.25">
      <c r="A1106" t="s">
        <v>2627</v>
      </c>
      <c r="B1106" t="s">
        <v>169</v>
      </c>
      <c r="C1106" t="s">
        <v>387</v>
      </c>
      <c r="D1106" t="s">
        <v>325</v>
      </c>
      <c r="E1106" t="s">
        <v>388</v>
      </c>
      <c r="F1106" t="s">
        <v>485</v>
      </c>
      <c r="G1106" t="s">
        <v>408</v>
      </c>
      <c r="H1106" t="s">
        <v>447</v>
      </c>
      <c r="I1106" t="s">
        <v>410</v>
      </c>
      <c r="J1106" s="1">
        <v>45880</v>
      </c>
      <c r="K1106" s="1">
        <v>45930</v>
      </c>
      <c r="L1106">
        <v>50</v>
      </c>
      <c r="M1106" s="2">
        <v>258412</v>
      </c>
      <c r="N1106" s="2">
        <v>334432</v>
      </c>
      <c r="O1106" s="2">
        <v>76020</v>
      </c>
      <c r="P1106">
        <v>12</v>
      </c>
      <c r="Q1106">
        <v>283.5</v>
      </c>
      <c r="R1106">
        <v>6</v>
      </c>
      <c r="S1106" t="s">
        <v>394</v>
      </c>
      <c r="T1106" t="s">
        <v>503</v>
      </c>
      <c r="U1106" t="s">
        <v>412</v>
      </c>
      <c r="V1106">
        <v>0</v>
      </c>
      <c r="W1106" t="s">
        <v>500</v>
      </c>
      <c r="X1106">
        <v>30</v>
      </c>
      <c r="Y1106" t="s">
        <v>442</v>
      </c>
      <c r="Z1106" t="s">
        <v>950</v>
      </c>
      <c r="AA1106">
        <v>112</v>
      </c>
      <c r="AB1106">
        <v>31</v>
      </c>
      <c r="AC1106">
        <v>37</v>
      </c>
      <c r="AD1106" t="s">
        <v>444</v>
      </c>
      <c r="AE1106">
        <v>14</v>
      </c>
      <c r="AF1106">
        <v>3</v>
      </c>
      <c r="AG1106" t="s">
        <v>424</v>
      </c>
      <c r="AH1106">
        <v>12.76</v>
      </c>
      <c r="AI1106" t="s">
        <v>401</v>
      </c>
      <c r="AJ1106">
        <v>0</v>
      </c>
      <c r="AK1106">
        <v>419943</v>
      </c>
      <c r="AL1106" t="s">
        <v>402</v>
      </c>
      <c r="AM1106">
        <v>290169</v>
      </c>
      <c r="AN1106">
        <v>4</v>
      </c>
      <c r="AO1106">
        <v>90</v>
      </c>
      <c r="AP1106" t="s">
        <v>426</v>
      </c>
      <c r="AQ1106" s="2">
        <v>76020</v>
      </c>
    </row>
    <row r="1107" spans="1:43" x14ac:dyDescent="0.25">
      <c r="A1107" t="s">
        <v>2628</v>
      </c>
      <c r="B1107" t="s">
        <v>90</v>
      </c>
      <c r="C1107" t="s">
        <v>428</v>
      </c>
      <c r="D1107" t="s">
        <v>325</v>
      </c>
      <c r="E1107" t="s">
        <v>429</v>
      </c>
      <c r="F1107" t="s">
        <v>419</v>
      </c>
      <c r="G1107" t="s">
        <v>454</v>
      </c>
      <c r="H1107" t="s">
        <v>473</v>
      </c>
      <c r="I1107" t="s">
        <v>392</v>
      </c>
      <c r="J1107" s="1">
        <v>45389</v>
      </c>
      <c r="K1107" s="1">
        <v>45404</v>
      </c>
      <c r="L1107">
        <v>15</v>
      </c>
      <c r="M1107" s="2">
        <v>312053</v>
      </c>
      <c r="N1107" s="2">
        <v>416118</v>
      </c>
      <c r="O1107" s="2">
        <v>104065</v>
      </c>
      <c r="P1107">
        <v>7</v>
      </c>
      <c r="Q1107">
        <v>764.3</v>
      </c>
      <c r="R1107">
        <v>64</v>
      </c>
      <c r="S1107" t="s">
        <v>411</v>
      </c>
      <c r="T1107" t="s">
        <v>503</v>
      </c>
      <c r="U1107" t="s">
        <v>395</v>
      </c>
      <c r="V1107">
        <v>51</v>
      </c>
      <c r="W1107" t="s">
        <v>2629</v>
      </c>
      <c r="X1107">
        <v>1</v>
      </c>
      <c r="Y1107" t="s">
        <v>422</v>
      </c>
      <c r="Z1107" t="s">
        <v>960</v>
      </c>
      <c r="AA1107">
        <v>406</v>
      </c>
      <c r="AB1107">
        <v>37</v>
      </c>
      <c r="AC1107">
        <v>53</v>
      </c>
      <c r="AD1107" t="s">
        <v>457</v>
      </c>
      <c r="AE1107">
        <v>16</v>
      </c>
      <c r="AF1107">
        <v>3</v>
      </c>
      <c r="AG1107" t="s">
        <v>415</v>
      </c>
      <c r="AH1107">
        <v>15.29</v>
      </c>
      <c r="AI1107" t="s">
        <v>436</v>
      </c>
      <c r="AJ1107">
        <v>0</v>
      </c>
      <c r="AK1107">
        <v>424459</v>
      </c>
      <c r="AL1107" t="s">
        <v>425</v>
      </c>
      <c r="AM1107">
        <v>346146</v>
      </c>
      <c r="AN1107">
        <v>1</v>
      </c>
      <c r="AO1107">
        <v>365</v>
      </c>
      <c r="AP1107" t="s">
        <v>403</v>
      </c>
      <c r="AQ1107" s="2">
        <v>104065</v>
      </c>
    </row>
    <row r="1108" spans="1:43" x14ac:dyDescent="0.25">
      <c r="A1108" t="s">
        <v>2630</v>
      </c>
      <c r="B1108" t="s">
        <v>103</v>
      </c>
      <c r="C1108" t="s">
        <v>481</v>
      </c>
      <c r="D1108" t="s">
        <v>338</v>
      </c>
      <c r="E1108" t="s">
        <v>453</v>
      </c>
      <c r="F1108" t="s">
        <v>440</v>
      </c>
      <c r="G1108" t="s">
        <v>390</v>
      </c>
      <c r="H1108" t="s">
        <v>409</v>
      </c>
      <c r="I1108" t="s">
        <v>410</v>
      </c>
      <c r="J1108" s="1">
        <v>45098</v>
      </c>
      <c r="K1108" s="1">
        <v>45150</v>
      </c>
      <c r="L1108">
        <v>52</v>
      </c>
      <c r="M1108" s="2">
        <v>379100</v>
      </c>
      <c r="N1108" s="2">
        <v>497331</v>
      </c>
      <c r="O1108" s="2">
        <v>118231</v>
      </c>
      <c r="P1108">
        <v>0</v>
      </c>
      <c r="Q1108">
        <v>478.6</v>
      </c>
      <c r="R1108">
        <v>72</v>
      </c>
      <c r="S1108" t="s">
        <v>411</v>
      </c>
      <c r="T1108" t="s">
        <v>393</v>
      </c>
      <c r="U1108" t="s">
        <v>416</v>
      </c>
      <c r="V1108">
        <v>0</v>
      </c>
      <c r="W1108" t="s">
        <v>1373</v>
      </c>
      <c r="X1108">
        <v>30</v>
      </c>
      <c r="Y1108" t="s">
        <v>442</v>
      </c>
      <c r="Z1108" t="s">
        <v>2631</v>
      </c>
      <c r="AA1108">
        <v>329</v>
      </c>
      <c r="AB1108">
        <v>87</v>
      </c>
      <c r="AC1108">
        <v>18</v>
      </c>
      <c r="AD1108" t="s">
        <v>444</v>
      </c>
      <c r="AE1108">
        <v>4</v>
      </c>
      <c r="AF1108">
        <v>7</v>
      </c>
      <c r="AG1108" t="s">
        <v>424</v>
      </c>
      <c r="AH1108">
        <v>4.8600000000000003</v>
      </c>
      <c r="AI1108" t="s">
        <v>436</v>
      </c>
      <c r="AJ1108">
        <v>0</v>
      </c>
      <c r="AK1108">
        <v>253883</v>
      </c>
      <c r="AL1108" t="s">
        <v>416</v>
      </c>
      <c r="AM1108">
        <v>386382</v>
      </c>
      <c r="AN1108">
        <v>9</v>
      </c>
      <c r="AO1108">
        <v>90</v>
      </c>
      <c r="AP1108" t="s">
        <v>403</v>
      </c>
      <c r="AQ1108" s="2">
        <v>118231</v>
      </c>
    </row>
    <row r="1109" spans="1:43" x14ac:dyDescent="0.25">
      <c r="A1109" t="s">
        <v>2632</v>
      </c>
      <c r="B1109" t="s">
        <v>294</v>
      </c>
      <c r="C1109" t="s">
        <v>439</v>
      </c>
      <c r="D1109" t="s">
        <v>322</v>
      </c>
      <c r="E1109" t="s">
        <v>429</v>
      </c>
      <c r="F1109" t="s">
        <v>485</v>
      </c>
      <c r="G1109" t="s">
        <v>390</v>
      </c>
      <c r="H1109" t="s">
        <v>431</v>
      </c>
      <c r="I1109" t="s">
        <v>432</v>
      </c>
      <c r="J1109" s="1">
        <v>45261</v>
      </c>
      <c r="K1109" s="1">
        <v>45261</v>
      </c>
      <c r="L1109">
        <v>0</v>
      </c>
      <c r="M1109" s="2">
        <v>219461</v>
      </c>
      <c r="N1109" s="2">
        <v>189126</v>
      </c>
      <c r="O1109" s="2">
        <v>-30335</v>
      </c>
      <c r="P1109">
        <v>21</v>
      </c>
      <c r="Q1109">
        <v>35.700000000000003</v>
      </c>
      <c r="R1109">
        <v>23</v>
      </c>
      <c r="S1109" t="s">
        <v>394</v>
      </c>
      <c r="T1109" t="s">
        <v>503</v>
      </c>
      <c r="U1109" t="s">
        <v>412</v>
      </c>
      <c r="V1109">
        <v>73</v>
      </c>
      <c r="W1109" t="s">
        <v>1387</v>
      </c>
      <c r="X1109">
        <v>45</v>
      </c>
      <c r="Y1109" t="s">
        <v>442</v>
      </c>
      <c r="Z1109" t="s">
        <v>1891</v>
      </c>
      <c r="AA1109">
        <v>131</v>
      </c>
      <c r="AB1109">
        <v>87</v>
      </c>
      <c r="AC1109">
        <v>80</v>
      </c>
      <c r="AD1109" t="s">
        <v>444</v>
      </c>
      <c r="AE1109">
        <v>0</v>
      </c>
      <c r="AF1109">
        <v>3</v>
      </c>
      <c r="AG1109" t="s">
        <v>415</v>
      </c>
      <c r="AH1109">
        <v>13.22</v>
      </c>
      <c r="AI1109" t="s">
        <v>401</v>
      </c>
      <c r="AJ1109">
        <v>0</v>
      </c>
      <c r="AK1109">
        <v>967436</v>
      </c>
      <c r="AL1109" t="s">
        <v>425</v>
      </c>
      <c r="AM1109">
        <v>260478</v>
      </c>
      <c r="AN1109">
        <v>9</v>
      </c>
      <c r="AO1109">
        <v>30</v>
      </c>
      <c r="AP1109" t="s">
        <v>403</v>
      </c>
      <c r="AQ1109" s="2">
        <v>-30335</v>
      </c>
    </row>
    <row r="1110" spans="1:43" x14ac:dyDescent="0.25">
      <c r="A1110" t="s">
        <v>2633</v>
      </c>
      <c r="B1110" t="s">
        <v>116</v>
      </c>
      <c r="C1110" t="s">
        <v>481</v>
      </c>
      <c r="D1110" t="s">
        <v>341</v>
      </c>
      <c r="E1110" t="s">
        <v>453</v>
      </c>
      <c r="F1110" t="s">
        <v>485</v>
      </c>
      <c r="G1110" t="s">
        <v>390</v>
      </c>
      <c r="H1110" t="s">
        <v>431</v>
      </c>
      <c r="I1110" t="s">
        <v>410</v>
      </c>
      <c r="J1110" s="1">
        <v>45758</v>
      </c>
      <c r="K1110" s="1">
        <v>45775</v>
      </c>
      <c r="L1110">
        <v>17</v>
      </c>
      <c r="M1110" s="2">
        <v>376366</v>
      </c>
      <c r="N1110" s="2">
        <v>434339</v>
      </c>
      <c r="O1110" s="2">
        <v>57973</v>
      </c>
      <c r="P1110">
        <v>0</v>
      </c>
      <c r="Q1110">
        <v>286.3</v>
      </c>
      <c r="R1110">
        <v>31</v>
      </c>
      <c r="S1110" t="s">
        <v>393</v>
      </c>
      <c r="T1110" t="s">
        <v>394</v>
      </c>
      <c r="U1110" t="s">
        <v>412</v>
      </c>
      <c r="V1110">
        <v>83</v>
      </c>
      <c r="W1110" t="s">
        <v>1938</v>
      </c>
      <c r="X1110">
        <v>6</v>
      </c>
      <c r="Y1110" t="s">
        <v>422</v>
      </c>
      <c r="Z1110" t="s">
        <v>1652</v>
      </c>
      <c r="AA1110">
        <v>96</v>
      </c>
      <c r="AB1110">
        <v>16</v>
      </c>
      <c r="AC1110">
        <v>86</v>
      </c>
      <c r="AD1110" t="s">
        <v>435</v>
      </c>
      <c r="AE1110">
        <v>7</v>
      </c>
      <c r="AF1110">
        <v>5</v>
      </c>
      <c r="AG1110" t="s">
        <v>415</v>
      </c>
      <c r="AH1110">
        <v>17.04</v>
      </c>
      <c r="AI1110" t="s">
        <v>401</v>
      </c>
      <c r="AJ1110">
        <v>14477</v>
      </c>
      <c r="AK1110">
        <v>744463</v>
      </c>
      <c r="AL1110" t="s">
        <v>402</v>
      </c>
      <c r="AM1110">
        <v>369948</v>
      </c>
      <c r="AN1110">
        <v>0</v>
      </c>
      <c r="AO1110">
        <v>90</v>
      </c>
      <c r="AP1110" t="s">
        <v>426</v>
      </c>
      <c r="AQ1110" s="2">
        <v>57973</v>
      </c>
    </row>
    <row r="1111" spans="1:43" x14ac:dyDescent="0.25">
      <c r="A1111" t="s">
        <v>2634</v>
      </c>
      <c r="B1111" t="s">
        <v>93</v>
      </c>
      <c r="C1111" t="s">
        <v>405</v>
      </c>
      <c r="D1111" t="s">
        <v>343</v>
      </c>
      <c r="E1111" t="s">
        <v>460</v>
      </c>
      <c r="F1111" t="s">
        <v>389</v>
      </c>
      <c r="G1111" t="s">
        <v>430</v>
      </c>
      <c r="H1111" t="s">
        <v>447</v>
      </c>
      <c r="I1111" t="s">
        <v>492</v>
      </c>
      <c r="J1111" s="1">
        <v>45036</v>
      </c>
      <c r="K1111" s="1">
        <v>45055</v>
      </c>
      <c r="L1111">
        <v>19</v>
      </c>
      <c r="M1111" s="2">
        <v>433534</v>
      </c>
      <c r="N1111" s="2">
        <v>515065</v>
      </c>
      <c r="O1111" s="2">
        <v>81531</v>
      </c>
      <c r="P1111">
        <v>4</v>
      </c>
      <c r="Q1111">
        <v>610.79999999999995</v>
      </c>
      <c r="R1111">
        <v>13</v>
      </c>
      <c r="S1111" t="s">
        <v>394</v>
      </c>
      <c r="T1111" t="s">
        <v>394</v>
      </c>
      <c r="U1111" t="s">
        <v>395</v>
      </c>
      <c r="V1111">
        <v>54</v>
      </c>
      <c r="W1111" t="s">
        <v>1533</v>
      </c>
      <c r="X1111">
        <v>27</v>
      </c>
      <c r="Y1111" t="s">
        <v>442</v>
      </c>
      <c r="Z1111" t="s">
        <v>598</v>
      </c>
      <c r="AA1111">
        <v>287</v>
      </c>
      <c r="AB1111">
        <v>71</v>
      </c>
      <c r="AC1111">
        <v>34</v>
      </c>
      <c r="AD1111" t="s">
        <v>435</v>
      </c>
      <c r="AE1111">
        <v>2</v>
      </c>
      <c r="AF1111">
        <v>8</v>
      </c>
      <c r="AG1111" t="s">
        <v>451</v>
      </c>
      <c r="AH1111">
        <v>13.21</v>
      </c>
      <c r="AI1111" t="s">
        <v>436</v>
      </c>
      <c r="AJ1111">
        <v>29325</v>
      </c>
      <c r="AK1111">
        <v>896224</v>
      </c>
      <c r="AL1111" t="s">
        <v>416</v>
      </c>
      <c r="AM1111">
        <v>413968</v>
      </c>
      <c r="AN1111">
        <v>11</v>
      </c>
      <c r="AO1111">
        <v>365</v>
      </c>
      <c r="AP1111" t="s">
        <v>426</v>
      </c>
      <c r="AQ1111" s="2">
        <v>81531</v>
      </c>
    </row>
    <row r="1112" spans="1:43" x14ac:dyDescent="0.25">
      <c r="A1112" t="s">
        <v>2635</v>
      </c>
      <c r="B1112" t="s">
        <v>258</v>
      </c>
      <c r="C1112" t="s">
        <v>481</v>
      </c>
      <c r="D1112" t="s">
        <v>334</v>
      </c>
      <c r="E1112" t="s">
        <v>453</v>
      </c>
      <c r="F1112" t="s">
        <v>407</v>
      </c>
      <c r="G1112" t="s">
        <v>390</v>
      </c>
      <c r="H1112" t="s">
        <v>447</v>
      </c>
      <c r="I1112" t="s">
        <v>432</v>
      </c>
      <c r="J1112" s="1">
        <v>45643</v>
      </c>
      <c r="K1112" s="1">
        <v>45671</v>
      </c>
      <c r="L1112">
        <v>28</v>
      </c>
      <c r="M1112" s="2">
        <v>402249</v>
      </c>
      <c r="N1112" s="2">
        <v>398880</v>
      </c>
      <c r="O1112" s="2">
        <v>-3369</v>
      </c>
      <c r="P1112">
        <v>4</v>
      </c>
      <c r="Q1112">
        <v>383.6</v>
      </c>
      <c r="R1112">
        <v>83</v>
      </c>
      <c r="S1112" t="s">
        <v>411</v>
      </c>
      <c r="T1112" t="s">
        <v>411</v>
      </c>
      <c r="U1112" t="s">
        <v>395</v>
      </c>
      <c r="V1112">
        <v>0</v>
      </c>
      <c r="W1112" t="s">
        <v>2284</v>
      </c>
      <c r="X1112">
        <v>19</v>
      </c>
      <c r="Y1112" t="s">
        <v>442</v>
      </c>
      <c r="Z1112" t="s">
        <v>1814</v>
      </c>
      <c r="AA1112">
        <v>481</v>
      </c>
      <c r="AB1112">
        <v>115</v>
      </c>
      <c r="AC1112">
        <v>4</v>
      </c>
      <c r="AD1112" t="s">
        <v>444</v>
      </c>
      <c r="AE1112">
        <v>2</v>
      </c>
      <c r="AF1112">
        <v>6</v>
      </c>
      <c r="AG1112" t="s">
        <v>400</v>
      </c>
      <c r="AH1112">
        <v>10.34</v>
      </c>
      <c r="AI1112" t="s">
        <v>401</v>
      </c>
      <c r="AJ1112">
        <v>0</v>
      </c>
      <c r="AK1112">
        <v>242432</v>
      </c>
      <c r="AL1112" t="s">
        <v>416</v>
      </c>
      <c r="AM1112">
        <v>442531</v>
      </c>
      <c r="AN1112">
        <v>1</v>
      </c>
      <c r="AO1112">
        <v>30</v>
      </c>
      <c r="AP1112" t="s">
        <v>437</v>
      </c>
      <c r="AQ1112" s="2">
        <v>-3369</v>
      </c>
    </row>
    <row r="1113" spans="1:43" x14ac:dyDescent="0.25">
      <c r="A1113" t="s">
        <v>2636</v>
      </c>
      <c r="B1113" t="s">
        <v>197</v>
      </c>
      <c r="C1113" t="s">
        <v>387</v>
      </c>
      <c r="D1113" t="s">
        <v>316</v>
      </c>
      <c r="E1113" t="s">
        <v>406</v>
      </c>
      <c r="F1113" t="s">
        <v>389</v>
      </c>
      <c r="G1113" t="s">
        <v>408</v>
      </c>
      <c r="H1113" t="s">
        <v>409</v>
      </c>
      <c r="I1113" t="s">
        <v>410</v>
      </c>
      <c r="J1113" s="1">
        <v>45091</v>
      </c>
      <c r="K1113" s="1">
        <v>45090</v>
      </c>
      <c r="L1113">
        <v>-1</v>
      </c>
      <c r="M1113" s="2">
        <v>161101</v>
      </c>
      <c r="N1113" s="2">
        <v>275207</v>
      </c>
      <c r="O1113" s="2">
        <v>114106</v>
      </c>
      <c r="P1113">
        <v>2</v>
      </c>
      <c r="Q1113">
        <v>74.900000000000006</v>
      </c>
      <c r="R1113">
        <v>38</v>
      </c>
      <c r="S1113" t="s">
        <v>393</v>
      </c>
      <c r="T1113" t="s">
        <v>503</v>
      </c>
      <c r="U1113" t="s">
        <v>416</v>
      </c>
      <c r="V1113">
        <v>42</v>
      </c>
      <c r="W1113" t="s">
        <v>992</v>
      </c>
      <c r="X1113">
        <v>16</v>
      </c>
      <c r="Y1113" t="s">
        <v>462</v>
      </c>
      <c r="Z1113" t="s">
        <v>2637</v>
      </c>
      <c r="AA1113">
        <v>408</v>
      </c>
      <c r="AB1113">
        <v>25</v>
      </c>
      <c r="AC1113">
        <v>78</v>
      </c>
      <c r="AD1113" t="s">
        <v>457</v>
      </c>
      <c r="AE1113">
        <v>4</v>
      </c>
      <c r="AF1113">
        <v>1</v>
      </c>
      <c r="AG1113" t="s">
        <v>424</v>
      </c>
      <c r="AH1113">
        <v>4.26</v>
      </c>
      <c r="AI1113" t="s">
        <v>458</v>
      </c>
      <c r="AJ1113">
        <v>0</v>
      </c>
      <c r="AK1113">
        <v>540333</v>
      </c>
      <c r="AL1113" t="s">
        <v>425</v>
      </c>
      <c r="AM1113">
        <v>164837</v>
      </c>
      <c r="AN1113">
        <v>7</v>
      </c>
      <c r="AO1113">
        <v>90</v>
      </c>
      <c r="AP1113" t="s">
        <v>445</v>
      </c>
      <c r="AQ1113" s="2">
        <v>114106</v>
      </c>
    </row>
    <row r="1114" spans="1:43" x14ac:dyDescent="0.25">
      <c r="A1114" t="s">
        <v>2638</v>
      </c>
      <c r="B1114" t="s">
        <v>290</v>
      </c>
      <c r="C1114" t="s">
        <v>428</v>
      </c>
      <c r="D1114" t="s">
        <v>313</v>
      </c>
      <c r="E1114" t="s">
        <v>406</v>
      </c>
      <c r="F1114" t="s">
        <v>419</v>
      </c>
      <c r="G1114" t="s">
        <v>430</v>
      </c>
      <c r="H1114" t="s">
        <v>447</v>
      </c>
      <c r="I1114" t="s">
        <v>392</v>
      </c>
      <c r="J1114" s="1">
        <v>44581</v>
      </c>
      <c r="K1114" s="1">
        <v>44600</v>
      </c>
      <c r="L1114">
        <v>19</v>
      </c>
      <c r="M1114" s="2">
        <v>137894</v>
      </c>
      <c r="N1114" s="2">
        <v>191524</v>
      </c>
      <c r="O1114" s="2">
        <v>53630</v>
      </c>
      <c r="P1114">
        <v>16</v>
      </c>
      <c r="Q1114">
        <v>432.5</v>
      </c>
      <c r="R1114">
        <v>4</v>
      </c>
      <c r="S1114" t="s">
        <v>394</v>
      </c>
      <c r="T1114" t="s">
        <v>411</v>
      </c>
      <c r="U1114" t="s">
        <v>416</v>
      </c>
      <c r="V1114">
        <v>0</v>
      </c>
      <c r="W1114" t="s">
        <v>2639</v>
      </c>
      <c r="X1114">
        <v>16</v>
      </c>
      <c r="Y1114" t="s">
        <v>449</v>
      </c>
      <c r="Z1114" t="s">
        <v>514</v>
      </c>
      <c r="AA1114">
        <v>25</v>
      </c>
      <c r="AB1114">
        <v>39</v>
      </c>
      <c r="AC1114">
        <v>57</v>
      </c>
      <c r="AD1114" t="s">
        <v>444</v>
      </c>
      <c r="AE1114">
        <v>9</v>
      </c>
      <c r="AF1114">
        <v>8</v>
      </c>
      <c r="AG1114" t="s">
        <v>451</v>
      </c>
      <c r="AH1114">
        <v>14.7</v>
      </c>
      <c r="AI1114" t="s">
        <v>401</v>
      </c>
      <c r="AJ1114">
        <v>0</v>
      </c>
      <c r="AK1114">
        <v>799367</v>
      </c>
      <c r="AL1114" t="s">
        <v>402</v>
      </c>
      <c r="AM1114">
        <v>122637</v>
      </c>
      <c r="AN1114">
        <v>3</v>
      </c>
      <c r="AO1114">
        <v>180</v>
      </c>
      <c r="AP1114" t="s">
        <v>437</v>
      </c>
      <c r="AQ1114" s="2">
        <v>53630</v>
      </c>
    </row>
    <row r="1115" spans="1:43" x14ac:dyDescent="0.25">
      <c r="A1115" t="s">
        <v>2640</v>
      </c>
      <c r="B1115" t="s">
        <v>15</v>
      </c>
      <c r="C1115" t="s">
        <v>428</v>
      </c>
      <c r="D1115" t="s">
        <v>340</v>
      </c>
      <c r="E1115" t="s">
        <v>460</v>
      </c>
      <c r="F1115" t="s">
        <v>407</v>
      </c>
      <c r="G1115" t="s">
        <v>430</v>
      </c>
      <c r="H1115" t="s">
        <v>447</v>
      </c>
      <c r="I1115" t="s">
        <v>392</v>
      </c>
      <c r="J1115" s="1">
        <v>44568</v>
      </c>
      <c r="K1115" s="1">
        <v>44628</v>
      </c>
      <c r="L1115">
        <v>60</v>
      </c>
      <c r="M1115" s="2">
        <v>6323</v>
      </c>
      <c r="N1115" s="2">
        <v>-30944</v>
      </c>
      <c r="O1115" s="2">
        <v>-37267</v>
      </c>
      <c r="P1115">
        <v>12</v>
      </c>
      <c r="Q1115">
        <v>596.9</v>
      </c>
      <c r="R1115">
        <v>87</v>
      </c>
      <c r="S1115" t="s">
        <v>411</v>
      </c>
      <c r="T1115" t="s">
        <v>503</v>
      </c>
      <c r="U1115" t="s">
        <v>395</v>
      </c>
      <c r="V1115">
        <v>0</v>
      </c>
      <c r="W1115" t="s">
        <v>2531</v>
      </c>
      <c r="X1115">
        <v>32</v>
      </c>
      <c r="Y1115" t="s">
        <v>462</v>
      </c>
      <c r="Z1115" t="s">
        <v>1153</v>
      </c>
      <c r="AA1115">
        <v>85</v>
      </c>
      <c r="AB1115">
        <v>60</v>
      </c>
      <c r="AC1115">
        <v>47</v>
      </c>
      <c r="AD1115" t="s">
        <v>457</v>
      </c>
      <c r="AE1115">
        <v>4</v>
      </c>
      <c r="AF1115">
        <v>6</v>
      </c>
      <c r="AG1115" t="s">
        <v>451</v>
      </c>
      <c r="AH1115">
        <v>13.07</v>
      </c>
      <c r="AI1115" t="s">
        <v>436</v>
      </c>
      <c r="AJ1115">
        <v>0</v>
      </c>
      <c r="AK1115">
        <v>789715</v>
      </c>
      <c r="AL1115" t="s">
        <v>416</v>
      </c>
      <c r="AM1115">
        <v>54974</v>
      </c>
      <c r="AN1115">
        <v>1</v>
      </c>
      <c r="AO1115">
        <v>90</v>
      </c>
      <c r="AP1115" t="s">
        <v>445</v>
      </c>
      <c r="AQ1115" s="2">
        <v>-37267</v>
      </c>
    </row>
    <row r="1116" spans="1:43" x14ac:dyDescent="0.25">
      <c r="A1116" t="s">
        <v>2641</v>
      </c>
      <c r="B1116" t="s">
        <v>177</v>
      </c>
      <c r="C1116" t="s">
        <v>468</v>
      </c>
      <c r="D1116" t="s">
        <v>311</v>
      </c>
      <c r="E1116" t="s">
        <v>460</v>
      </c>
      <c r="F1116" t="s">
        <v>389</v>
      </c>
      <c r="G1116" t="s">
        <v>430</v>
      </c>
      <c r="H1116" t="s">
        <v>447</v>
      </c>
      <c r="I1116" t="s">
        <v>392</v>
      </c>
      <c r="J1116" s="1">
        <v>45711</v>
      </c>
      <c r="K1116" s="1">
        <v>45759</v>
      </c>
      <c r="L1116">
        <v>48</v>
      </c>
      <c r="M1116" s="2">
        <v>348174</v>
      </c>
      <c r="N1116" s="2">
        <v>343287</v>
      </c>
      <c r="O1116" s="2">
        <v>-4887</v>
      </c>
      <c r="P1116">
        <v>4</v>
      </c>
      <c r="Q1116">
        <v>400.5</v>
      </c>
      <c r="R1116">
        <v>78</v>
      </c>
      <c r="S1116" t="s">
        <v>411</v>
      </c>
      <c r="T1116" t="s">
        <v>393</v>
      </c>
      <c r="U1116" t="s">
        <v>416</v>
      </c>
      <c r="V1116">
        <v>0</v>
      </c>
      <c r="W1116" t="s">
        <v>1344</v>
      </c>
      <c r="X1116">
        <v>12</v>
      </c>
      <c r="Y1116" t="s">
        <v>422</v>
      </c>
      <c r="Z1116" t="s">
        <v>443</v>
      </c>
      <c r="AA1116">
        <v>85</v>
      </c>
      <c r="AB1116">
        <v>54</v>
      </c>
      <c r="AC1116">
        <v>56</v>
      </c>
      <c r="AD1116" t="s">
        <v>399</v>
      </c>
      <c r="AE1116">
        <v>12</v>
      </c>
      <c r="AF1116">
        <v>7</v>
      </c>
      <c r="AG1116" t="s">
        <v>451</v>
      </c>
      <c r="AH1116">
        <v>10.35</v>
      </c>
      <c r="AI1116" t="s">
        <v>436</v>
      </c>
      <c r="AJ1116">
        <v>0</v>
      </c>
      <c r="AK1116">
        <v>16247</v>
      </c>
      <c r="AL1116" t="s">
        <v>416</v>
      </c>
      <c r="AM1116">
        <v>347677</v>
      </c>
      <c r="AN1116">
        <v>5</v>
      </c>
      <c r="AO1116">
        <v>30</v>
      </c>
      <c r="AP1116" t="s">
        <v>437</v>
      </c>
      <c r="AQ1116" s="2">
        <v>-4887</v>
      </c>
    </row>
    <row r="1117" spans="1:43" x14ac:dyDescent="0.25">
      <c r="A1117" t="s">
        <v>2642</v>
      </c>
      <c r="B1117" t="s">
        <v>253</v>
      </c>
      <c r="C1117" t="s">
        <v>405</v>
      </c>
      <c r="D1117" t="s">
        <v>323</v>
      </c>
      <c r="E1117" t="s">
        <v>388</v>
      </c>
      <c r="F1117" t="s">
        <v>389</v>
      </c>
      <c r="G1117" t="s">
        <v>408</v>
      </c>
      <c r="H1117" t="s">
        <v>409</v>
      </c>
      <c r="I1117" t="s">
        <v>410</v>
      </c>
      <c r="J1117" s="1">
        <v>45562</v>
      </c>
      <c r="K1117" s="1">
        <v>45576</v>
      </c>
      <c r="L1117">
        <v>14</v>
      </c>
      <c r="M1117" s="2">
        <v>462386</v>
      </c>
      <c r="N1117" s="2">
        <v>581825</v>
      </c>
      <c r="O1117" s="2">
        <v>119439</v>
      </c>
      <c r="P1117">
        <v>7</v>
      </c>
      <c r="Q1117">
        <v>97.4</v>
      </c>
      <c r="R1117">
        <v>65</v>
      </c>
      <c r="S1117" t="s">
        <v>411</v>
      </c>
      <c r="T1117" t="s">
        <v>411</v>
      </c>
      <c r="U1117" t="s">
        <v>412</v>
      </c>
      <c r="V1117">
        <v>0</v>
      </c>
      <c r="W1117" t="s">
        <v>1297</v>
      </c>
      <c r="X1117">
        <v>15</v>
      </c>
      <c r="Y1117" t="s">
        <v>449</v>
      </c>
      <c r="Z1117" t="s">
        <v>1475</v>
      </c>
      <c r="AA1117">
        <v>138</v>
      </c>
      <c r="AB1117">
        <v>81</v>
      </c>
      <c r="AC1117">
        <v>8</v>
      </c>
      <c r="AD1117" t="s">
        <v>435</v>
      </c>
      <c r="AE1117">
        <v>21</v>
      </c>
      <c r="AF1117">
        <v>3</v>
      </c>
      <c r="AG1117" t="s">
        <v>424</v>
      </c>
      <c r="AH1117">
        <v>8.48</v>
      </c>
      <c r="AI1117" t="s">
        <v>458</v>
      </c>
      <c r="AJ1117">
        <v>0</v>
      </c>
      <c r="AK1117">
        <v>397342</v>
      </c>
      <c r="AL1117" t="s">
        <v>402</v>
      </c>
      <c r="AM1117">
        <v>482777</v>
      </c>
      <c r="AN1117">
        <v>8</v>
      </c>
      <c r="AO1117">
        <v>365</v>
      </c>
      <c r="AP1117" t="s">
        <v>426</v>
      </c>
      <c r="AQ1117" s="2">
        <v>119439</v>
      </c>
    </row>
    <row r="1118" spans="1:43" x14ac:dyDescent="0.25">
      <c r="A1118" t="s">
        <v>2643</v>
      </c>
      <c r="B1118" t="s">
        <v>218</v>
      </c>
      <c r="C1118" t="s">
        <v>428</v>
      </c>
      <c r="D1118" t="s">
        <v>339</v>
      </c>
      <c r="E1118" t="s">
        <v>429</v>
      </c>
      <c r="F1118" t="s">
        <v>389</v>
      </c>
      <c r="G1118" t="s">
        <v>430</v>
      </c>
      <c r="H1118" t="s">
        <v>447</v>
      </c>
      <c r="I1118" t="s">
        <v>392</v>
      </c>
      <c r="J1118" s="1">
        <v>45058</v>
      </c>
      <c r="K1118" s="1">
        <v>45085</v>
      </c>
      <c r="L1118">
        <v>27</v>
      </c>
      <c r="M1118" s="2">
        <v>244511</v>
      </c>
      <c r="N1118" s="2">
        <v>229235</v>
      </c>
      <c r="O1118" s="2">
        <v>-15276</v>
      </c>
      <c r="P1118">
        <v>12</v>
      </c>
      <c r="Q1118">
        <v>144.69999999999999</v>
      </c>
      <c r="R1118">
        <v>24</v>
      </c>
      <c r="S1118" t="s">
        <v>394</v>
      </c>
      <c r="T1118" t="s">
        <v>411</v>
      </c>
      <c r="U1118" t="s">
        <v>395</v>
      </c>
      <c r="V1118">
        <v>88</v>
      </c>
      <c r="W1118" t="s">
        <v>2644</v>
      </c>
      <c r="X1118">
        <v>40</v>
      </c>
      <c r="Y1118" t="s">
        <v>449</v>
      </c>
      <c r="Z1118" t="s">
        <v>2589</v>
      </c>
      <c r="AA1118">
        <v>51</v>
      </c>
      <c r="AB1118">
        <v>50</v>
      </c>
      <c r="AC1118">
        <v>89</v>
      </c>
      <c r="AD1118" t="s">
        <v>435</v>
      </c>
      <c r="AE1118">
        <v>7</v>
      </c>
      <c r="AF1118">
        <v>4</v>
      </c>
      <c r="AG1118" t="s">
        <v>400</v>
      </c>
      <c r="AH1118">
        <v>5.94</v>
      </c>
      <c r="AI1118" t="s">
        <v>401</v>
      </c>
      <c r="AJ1118">
        <v>0</v>
      </c>
      <c r="AK1118">
        <v>626896</v>
      </c>
      <c r="AL1118" t="s">
        <v>402</v>
      </c>
      <c r="AM1118">
        <v>289962</v>
      </c>
      <c r="AN1118">
        <v>0</v>
      </c>
      <c r="AO1118">
        <v>365</v>
      </c>
      <c r="AP1118" t="s">
        <v>445</v>
      </c>
      <c r="AQ1118" s="2">
        <v>-15276</v>
      </c>
    </row>
    <row r="1119" spans="1:43" x14ac:dyDescent="0.25">
      <c r="A1119" t="s">
        <v>2645</v>
      </c>
      <c r="B1119" t="s">
        <v>301</v>
      </c>
      <c r="C1119" t="s">
        <v>439</v>
      </c>
      <c r="D1119" t="s">
        <v>313</v>
      </c>
      <c r="E1119" t="s">
        <v>406</v>
      </c>
      <c r="F1119" t="s">
        <v>419</v>
      </c>
      <c r="G1119" t="s">
        <v>390</v>
      </c>
      <c r="H1119" t="s">
        <v>473</v>
      </c>
      <c r="I1119" t="s">
        <v>492</v>
      </c>
      <c r="J1119" s="1">
        <v>44943</v>
      </c>
      <c r="K1119" s="1">
        <v>44993</v>
      </c>
      <c r="L1119">
        <v>50</v>
      </c>
      <c r="M1119" s="2">
        <v>324275</v>
      </c>
      <c r="N1119" s="2">
        <v>380998</v>
      </c>
      <c r="O1119" s="2">
        <v>56723</v>
      </c>
      <c r="P1119">
        <v>7</v>
      </c>
      <c r="Q1119">
        <v>121.5</v>
      </c>
      <c r="R1119">
        <v>66</v>
      </c>
      <c r="S1119" t="s">
        <v>411</v>
      </c>
      <c r="T1119" t="s">
        <v>411</v>
      </c>
      <c r="U1119" t="s">
        <v>395</v>
      </c>
      <c r="V1119">
        <v>0</v>
      </c>
      <c r="W1119" t="s">
        <v>2646</v>
      </c>
      <c r="X1119">
        <v>21</v>
      </c>
      <c r="Y1119" t="s">
        <v>397</v>
      </c>
      <c r="Z1119" t="s">
        <v>1956</v>
      </c>
      <c r="AA1119">
        <v>46</v>
      </c>
      <c r="AB1119">
        <v>64</v>
      </c>
      <c r="AC1119">
        <v>77</v>
      </c>
      <c r="AD1119" t="s">
        <v>444</v>
      </c>
      <c r="AE1119">
        <v>12</v>
      </c>
      <c r="AF1119">
        <v>3</v>
      </c>
      <c r="AG1119" t="s">
        <v>415</v>
      </c>
      <c r="AH1119">
        <v>16.25</v>
      </c>
      <c r="AI1119" t="s">
        <v>458</v>
      </c>
      <c r="AJ1119">
        <v>0</v>
      </c>
      <c r="AK1119">
        <v>76165</v>
      </c>
      <c r="AL1119" t="s">
        <v>416</v>
      </c>
      <c r="AM1119">
        <v>332176</v>
      </c>
      <c r="AN1119">
        <v>1</v>
      </c>
      <c r="AO1119">
        <v>180</v>
      </c>
      <c r="AP1119" t="s">
        <v>437</v>
      </c>
      <c r="AQ1119" s="2">
        <v>56723</v>
      </c>
    </row>
    <row r="1120" spans="1:43" x14ac:dyDescent="0.25">
      <c r="A1120" t="s">
        <v>2647</v>
      </c>
      <c r="B1120" t="s">
        <v>233</v>
      </c>
      <c r="C1120" t="s">
        <v>428</v>
      </c>
      <c r="D1120" t="s">
        <v>324</v>
      </c>
      <c r="E1120" t="s">
        <v>453</v>
      </c>
      <c r="F1120" t="s">
        <v>419</v>
      </c>
      <c r="G1120" t="s">
        <v>430</v>
      </c>
      <c r="H1120" t="s">
        <v>447</v>
      </c>
      <c r="I1120" t="s">
        <v>392</v>
      </c>
      <c r="J1120" s="1">
        <v>44697</v>
      </c>
      <c r="K1120" s="1">
        <v>44739</v>
      </c>
      <c r="L1120">
        <v>42</v>
      </c>
      <c r="M1120" s="2">
        <v>103230</v>
      </c>
      <c r="N1120" s="2">
        <v>171922</v>
      </c>
      <c r="O1120" s="2">
        <v>68692</v>
      </c>
      <c r="P1120">
        <v>14</v>
      </c>
      <c r="Q1120">
        <v>357.9</v>
      </c>
      <c r="R1120">
        <v>95</v>
      </c>
      <c r="S1120" t="s">
        <v>411</v>
      </c>
      <c r="T1120" t="s">
        <v>503</v>
      </c>
      <c r="U1120" t="s">
        <v>412</v>
      </c>
      <c r="V1120">
        <v>0</v>
      </c>
      <c r="W1120" t="s">
        <v>2648</v>
      </c>
      <c r="X1120">
        <v>43</v>
      </c>
      <c r="Y1120" t="s">
        <v>397</v>
      </c>
      <c r="Z1120" t="s">
        <v>881</v>
      </c>
      <c r="AA1120">
        <v>286</v>
      </c>
      <c r="AB1120">
        <v>38</v>
      </c>
      <c r="AC1120">
        <v>40</v>
      </c>
      <c r="AD1120" t="s">
        <v>399</v>
      </c>
      <c r="AE1120">
        <v>9</v>
      </c>
      <c r="AF1120">
        <v>8</v>
      </c>
      <c r="AG1120" t="s">
        <v>400</v>
      </c>
      <c r="AH1120">
        <v>1.68</v>
      </c>
      <c r="AI1120" t="s">
        <v>479</v>
      </c>
      <c r="AJ1120">
        <v>0</v>
      </c>
      <c r="AK1120">
        <v>760564</v>
      </c>
      <c r="AL1120" t="s">
        <v>416</v>
      </c>
      <c r="AM1120">
        <v>135483</v>
      </c>
      <c r="AN1120">
        <v>6</v>
      </c>
      <c r="AO1120">
        <v>365</v>
      </c>
      <c r="AP1120" t="s">
        <v>426</v>
      </c>
      <c r="AQ1120" s="2">
        <v>68692</v>
      </c>
    </row>
    <row r="1121" spans="1:43" x14ac:dyDescent="0.25">
      <c r="A1121" t="s">
        <v>2649</v>
      </c>
      <c r="B1121" t="s">
        <v>271</v>
      </c>
      <c r="C1121" t="s">
        <v>387</v>
      </c>
      <c r="D1121" t="s">
        <v>327</v>
      </c>
      <c r="E1121" t="s">
        <v>406</v>
      </c>
      <c r="F1121" t="s">
        <v>440</v>
      </c>
      <c r="G1121" t="s">
        <v>390</v>
      </c>
      <c r="H1121" t="s">
        <v>420</v>
      </c>
      <c r="I1121" t="s">
        <v>492</v>
      </c>
      <c r="J1121" s="1">
        <v>45690</v>
      </c>
      <c r="K1121" s="1">
        <v>45712</v>
      </c>
      <c r="L1121">
        <v>22</v>
      </c>
      <c r="M1121" s="2">
        <v>403825</v>
      </c>
      <c r="N1121" s="2">
        <v>457422</v>
      </c>
      <c r="O1121" s="2">
        <v>53597</v>
      </c>
      <c r="P1121">
        <v>14</v>
      </c>
      <c r="Q1121">
        <v>857.3</v>
      </c>
      <c r="R1121">
        <v>34</v>
      </c>
      <c r="S1121" t="s">
        <v>393</v>
      </c>
      <c r="T1121" t="s">
        <v>394</v>
      </c>
      <c r="U1121" t="s">
        <v>416</v>
      </c>
      <c r="V1121">
        <v>0</v>
      </c>
      <c r="W1121" t="s">
        <v>592</v>
      </c>
      <c r="X1121">
        <v>22</v>
      </c>
      <c r="Y1121" t="s">
        <v>449</v>
      </c>
      <c r="Z1121" t="s">
        <v>1558</v>
      </c>
      <c r="AA1121">
        <v>288</v>
      </c>
      <c r="AB1121">
        <v>72</v>
      </c>
      <c r="AC1121">
        <v>42</v>
      </c>
      <c r="AD1121" t="s">
        <v>444</v>
      </c>
      <c r="AE1121">
        <v>9</v>
      </c>
      <c r="AF1121">
        <v>4</v>
      </c>
      <c r="AG1121" t="s">
        <v>451</v>
      </c>
      <c r="AH1121">
        <v>17.91</v>
      </c>
      <c r="AI1121" t="s">
        <v>458</v>
      </c>
      <c r="AJ1121">
        <v>0</v>
      </c>
      <c r="AK1121">
        <v>149231</v>
      </c>
      <c r="AL1121" t="s">
        <v>425</v>
      </c>
      <c r="AM1121">
        <v>404192</v>
      </c>
      <c r="AN1121">
        <v>0</v>
      </c>
      <c r="AO1121">
        <v>180</v>
      </c>
      <c r="AP1121" t="s">
        <v>445</v>
      </c>
      <c r="AQ1121" s="2">
        <v>53597</v>
      </c>
    </row>
    <row r="1122" spans="1:43" x14ac:dyDescent="0.25">
      <c r="A1122" t="s">
        <v>2650</v>
      </c>
      <c r="B1122" t="s">
        <v>190</v>
      </c>
      <c r="C1122" t="s">
        <v>468</v>
      </c>
      <c r="D1122" t="s">
        <v>316</v>
      </c>
      <c r="E1122" t="s">
        <v>460</v>
      </c>
      <c r="F1122" t="s">
        <v>407</v>
      </c>
      <c r="G1122" t="s">
        <v>454</v>
      </c>
      <c r="H1122" t="s">
        <v>447</v>
      </c>
      <c r="I1122" t="s">
        <v>432</v>
      </c>
      <c r="J1122" s="1">
        <v>44981</v>
      </c>
      <c r="K1122" s="1">
        <v>45033</v>
      </c>
      <c r="L1122">
        <v>52</v>
      </c>
      <c r="M1122" s="2">
        <v>45459</v>
      </c>
      <c r="N1122" s="2">
        <v>29166</v>
      </c>
      <c r="O1122" s="2">
        <v>-16293</v>
      </c>
      <c r="P1122">
        <v>0</v>
      </c>
      <c r="Q1122">
        <v>519.4</v>
      </c>
      <c r="R1122">
        <v>62</v>
      </c>
      <c r="S1122" t="s">
        <v>411</v>
      </c>
      <c r="T1122" t="s">
        <v>394</v>
      </c>
      <c r="U1122" t="s">
        <v>412</v>
      </c>
      <c r="V1122">
        <v>0</v>
      </c>
      <c r="W1122" t="s">
        <v>2651</v>
      </c>
      <c r="X1122">
        <v>37</v>
      </c>
      <c r="Y1122" t="s">
        <v>462</v>
      </c>
      <c r="Z1122" t="s">
        <v>1998</v>
      </c>
      <c r="AA1122">
        <v>146</v>
      </c>
      <c r="AB1122">
        <v>96</v>
      </c>
      <c r="AC1122">
        <v>26</v>
      </c>
      <c r="AD1122" t="s">
        <v>435</v>
      </c>
      <c r="AE1122">
        <v>9</v>
      </c>
      <c r="AF1122">
        <v>4</v>
      </c>
      <c r="AG1122" t="s">
        <v>415</v>
      </c>
      <c r="AH1122">
        <v>4.2699999999999996</v>
      </c>
      <c r="AI1122" t="s">
        <v>401</v>
      </c>
      <c r="AJ1122">
        <v>0</v>
      </c>
      <c r="AK1122">
        <v>80342</v>
      </c>
      <c r="AL1122" t="s">
        <v>416</v>
      </c>
      <c r="AM1122">
        <v>42330</v>
      </c>
      <c r="AN1122">
        <v>5</v>
      </c>
      <c r="AO1122">
        <v>90</v>
      </c>
      <c r="AP1122" t="s">
        <v>426</v>
      </c>
      <c r="AQ1122" s="2">
        <v>-16293</v>
      </c>
    </row>
    <row r="1123" spans="1:43" x14ac:dyDescent="0.25">
      <c r="A1123" t="s">
        <v>2652</v>
      </c>
      <c r="B1123" t="s">
        <v>77</v>
      </c>
      <c r="C1123" t="s">
        <v>439</v>
      </c>
      <c r="D1123" t="s">
        <v>327</v>
      </c>
      <c r="E1123" t="s">
        <v>496</v>
      </c>
      <c r="F1123" t="s">
        <v>407</v>
      </c>
      <c r="G1123" t="s">
        <v>390</v>
      </c>
      <c r="H1123" t="s">
        <v>391</v>
      </c>
      <c r="I1123" t="s">
        <v>432</v>
      </c>
      <c r="J1123" s="1">
        <v>45708</v>
      </c>
      <c r="K1123" s="1">
        <v>45730</v>
      </c>
      <c r="L1123">
        <v>22</v>
      </c>
      <c r="M1123" s="2">
        <v>371756</v>
      </c>
      <c r="N1123" s="2">
        <v>447323</v>
      </c>
      <c r="O1123" s="2">
        <v>75567</v>
      </c>
      <c r="P1123">
        <v>19</v>
      </c>
      <c r="Q1123">
        <v>508.6</v>
      </c>
      <c r="R1123">
        <v>20</v>
      </c>
      <c r="S1123" t="s">
        <v>394</v>
      </c>
      <c r="T1123" t="s">
        <v>393</v>
      </c>
      <c r="U1123" t="s">
        <v>395</v>
      </c>
      <c r="V1123">
        <v>0</v>
      </c>
      <c r="W1123" t="s">
        <v>1396</v>
      </c>
      <c r="X1123">
        <v>2</v>
      </c>
      <c r="Y1123" t="s">
        <v>462</v>
      </c>
      <c r="Z1123" t="s">
        <v>925</v>
      </c>
      <c r="AA1123">
        <v>485</v>
      </c>
      <c r="AB1123">
        <v>45</v>
      </c>
      <c r="AC1123">
        <v>20</v>
      </c>
      <c r="AD1123" t="s">
        <v>399</v>
      </c>
      <c r="AE1123">
        <v>2</v>
      </c>
      <c r="AF1123">
        <v>2</v>
      </c>
      <c r="AG1123" t="s">
        <v>415</v>
      </c>
      <c r="AH1123">
        <v>13.84</v>
      </c>
      <c r="AI1123" t="s">
        <v>458</v>
      </c>
      <c r="AJ1123">
        <v>0</v>
      </c>
      <c r="AK1123">
        <v>550242</v>
      </c>
      <c r="AL1123" t="s">
        <v>416</v>
      </c>
      <c r="AM1123">
        <v>380616</v>
      </c>
      <c r="AN1123">
        <v>0</v>
      </c>
      <c r="AO1123">
        <v>90</v>
      </c>
      <c r="AP1123" t="s">
        <v>437</v>
      </c>
      <c r="AQ1123" s="2">
        <v>75567</v>
      </c>
    </row>
    <row r="1124" spans="1:43" x14ac:dyDescent="0.25">
      <c r="A1124" t="s">
        <v>2653</v>
      </c>
      <c r="B1124" t="s">
        <v>104</v>
      </c>
      <c r="C1124" t="s">
        <v>481</v>
      </c>
      <c r="D1124" t="s">
        <v>322</v>
      </c>
      <c r="E1124" t="s">
        <v>460</v>
      </c>
      <c r="F1124" t="s">
        <v>440</v>
      </c>
      <c r="G1124" t="s">
        <v>454</v>
      </c>
      <c r="H1124" t="s">
        <v>473</v>
      </c>
      <c r="I1124" t="s">
        <v>410</v>
      </c>
      <c r="J1124" s="1">
        <v>44920</v>
      </c>
      <c r="K1124" s="1">
        <v>44926</v>
      </c>
      <c r="L1124">
        <v>6</v>
      </c>
      <c r="M1124" s="2">
        <v>414184</v>
      </c>
      <c r="N1124" s="2">
        <v>418330</v>
      </c>
      <c r="O1124" s="2">
        <v>4146</v>
      </c>
      <c r="P1124">
        <v>0</v>
      </c>
      <c r="Q1124">
        <v>171.1</v>
      </c>
      <c r="R1124">
        <v>95</v>
      </c>
      <c r="S1124" t="s">
        <v>411</v>
      </c>
      <c r="T1124" t="s">
        <v>411</v>
      </c>
      <c r="U1124" t="s">
        <v>395</v>
      </c>
      <c r="V1124">
        <v>0</v>
      </c>
      <c r="W1124" t="s">
        <v>2654</v>
      </c>
      <c r="X1124">
        <v>27</v>
      </c>
      <c r="Y1124" t="s">
        <v>462</v>
      </c>
      <c r="Z1124" t="s">
        <v>2389</v>
      </c>
      <c r="AA1124">
        <v>454</v>
      </c>
      <c r="AB1124">
        <v>42</v>
      </c>
      <c r="AC1124">
        <v>42</v>
      </c>
      <c r="AD1124" t="s">
        <v>399</v>
      </c>
      <c r="AE1124">
        <v>9</v>
      </c>
      <c r="AF1124">
        <v>3</v>
      </c>
      <c r="AG1124" t="s">
        <v>451</v>
      </c>
      <c r="AH1124">
        <v>1.06</v>
      </c>
      <c r="AI1124" t="s">
        <v>479</v>
      </c>
      <c r="AJ1124">
        <v>61412</v>
      </c>
      <c r="AK1124">
        <v>807407</v>
      </c>
      <c r="AL1124" t="s">
        <v>402</v>
      </c>
      <c r="AM1124">
        <v>446997</v>
      </c>
      <c r="AN1124">
        <v>8</v>
      </c>
      <c r="AO1124">
        <v>90</v>
      </c>
      <c r="AP1124" t="s">
        <v>437</v>
      </c>
      <c r="AQ1124" s="2">
        <v>4146</v>
      </c>
    </row>
    <row r="1125" spans="1:43" x14ac:dyDescent="0.25">
      <c r="A1125" t="s">
        <v>2655</v>
      </c>
      <c r="B1125" t="s">
        <v>195</v>
      </c>
      <c r="C1125" t="s">
        <v>428</v>
      </c>
      <c r="D1125" t="s">
        <v>316</v>
      </c>
      <c r="E1125" t="s">
        <v>460</v>
      </c>
      <c r="F1125" t="s">
        <v>407</v>
      </c>
      <c r="G1125" t="s">
        <v>390</v>
      </c>
      <c r="H1125" t="s">
        <v>409</v>
      </c>
      <c r="I1125" t="s">
        <v>410</v>
      </c>
      <c r="J1125" s="1">
        <v>45129</v>
      </c>
      <c r="K1125" s="1">
        <v>45142</v>
      </c>
      <c r="L1125">
        <v>13</v>
      </c>
      <c r="M1125" s="2">
        <v>345636</v>
      </c>
      <c r="N1125" s="2">
        <v>379129</v>
      </c>
      <c r="O1125" s="2">
        <v>33493</v>
      </c>
      <c r="P1125">
        <v>21</v>
      </c>
      <c r="Q1125">
        <v>604</v>
      </c>
      <c r="R1125">
        <v>56</v>
      </c>
      <c r="S1125" t="s">
        <v>393</v>
      </c>
      <c r="T1125" t="s">
        <v>503</v>
      </c>
      <c r="U1125" t="s">
        <v>412</v>
      </c>
      <c r="V1125">
        <v>77</v>
      </c>
      <c r="W1125" t="s">
        <v>883</v>
      </c>
      <c r="X1125">
        <v>34</v>
      </c>
      <c r="Y1125" t="s">
        <v>442</v>
      </c>
      <c r="Z1125" t="s">
        <v>1814</v>
      </c>
      <c r="AA1125">
        <v>41</v>
      </c>
      <c r="AB1125">
        <v>41</v>
      </c>
      <c r="AC1125">
        <v>9</v>
      </c>
      <c r="AD1125" t="s">
        <v>435</v>
      </c>
      <c r="AE1125">
        <v>7</v>
      </c>
      <c r="AF1125">
        <v>4</v>
      </c>
      <c r="AG1125" t="s">
        <v>400</v>
      </c>
      <c r="AH1125">
        <v>9.4600000000000009</v>
      </c>
      <c r="AI1125" t="s">
        <v>479</v>
      </c>
      <c r="AJ1125">
        <v>82043</v>
      </c>
      <c r="AK1125">
        <v>716822</v>
      </c>
      <c r="AL1125" t="s">
        <v>402</v>
      </c>
      <c r="AM1125">
        <v>395562</v>
      </c>
      <c r="AN1125">
        <v>4</v>
      </c>
      <c r="AO1125">
        <v>30</v>
      </c>
      <c r="AP1125" t="s">
        <v>437</v>
      </c>
      <c r="AQ1125" s="2">
        <v>33493</v>
      </c>
    </row>
    <row r="1126" spans="1:43" x14ac:dyDescent="0.25">
      <c r="A1126" t="s">
        <v>2656</v>
      </c>
      <c r="B1126" t="s">
        <v>12</v>
      </c>
      <c r="C1126" t="s">
        <v>387</v>
      </c>
      <c r="D1126" t="s">
        <v>316</v>
      </c>
      <c r="E1126" t="s">
        <v>429</v>
      </c>
      <c r="F1126" t="s">
        <v>419</v>
      </c>
      <c r="G1126" t="s">
        <v>454</v>
      </c>
      <c r="H1126" t="s">
        <v>391</v>
      </c>
      <c r="I1126" t="s">
        <v>410</v>
      </c>
      <c r="J1126" s="1">
        <v>45444</v>
      </c>
      <c r="K1126" s="1">
        <v>45460</v>
      </c>
      <c r="L1126">
        <v>16</v>
      </c>
      <c r="M1126" s="2">
        <v>60650</v>
      </c>
      <c r="N1126" s="2">
        <v>146326</v>
      </c>
      <c r="O1126" s="2">
        <v>85676</v>
      </c>
      <c r="P1126">
        <v>0</v>
      </c>
      <c r="Q1126">
        <v>548.70000000000005</v>
      </c>
      <c r="R1126">
        <v>83</v>
      </c>
      <c r="S1126" t="s">
        <v>411</v>
      </c>
      <c r="T1126" t="s">
        <v>411</v>
      </c>
      <c r="U1126" t="s">
        <v>395</v>
      </c>
      <c r="V1126">
        <v>69</v>
      </c>
      <c r="W1126" t="s">
        <v>2186</v>
      </c>
      <c r="X1126">
        <v>40</v>
      </c>
      <c r="Y1126" t="s">
        <v>442</v>
      </c>
      <c r="Z1126" t="s">
        <v>804</v>
      </c>
      <c r="AA1126">
        <v>454</v>
      </c>
      <c r="AB1126">
        <v>39</v>
      </c>
      <c r="AC1126">
        <v>18</v>
      </c>
      <c r="AD1126" t="s">
        <v>399</v>
      </c>
      <c r="AE1126">
        <v>0</v>
      </c>
      <c r="AF1126">
        <v>1</v>
      </c>
      <c r="AG1126" t="s">
        <v>451</v>
      </c>
      <c r="AH1126">
        <v>8.74</v>
      </c>
      <c r="AI1126" t="s">
        <v>458</v>
      </c>
      <c r="AJ1126">
        <v>0</v>
      </c>
      <c r="AK1126">
        <v>507785</v>
      </c>
      <c r="AL1126" t="s">
        <v>402</v>
      </c>
      <c r="AM1126">
        <v>53117</v>
      </c>
      <c r="AN1126">
        <v>11</v>
      </c>
      <c r="AO1126">
        <v>30</v>
      </c>
      <c r="AP1126" t="s">
        <v>437</v>
      </c>
      <c r="AQ1126" s="2">
        <v>85676</v>
      </c>
    </row>
    <row r="1127" spans="1:43" x14ac:dyDescent="0.25">
      <c r="A1127" t="s">
        <v>2657</v>
      </c>
      <c r="B1127" t="s">
        <v>175</v>
      </c>
      <c r="C1127" t="s">
        <v>387</v>
      </c>
      <c r="D1127" t="s">
        <v>337</v>
      </c>
      <c r="E1127" t="s">
        <v>460</v>
      </c>
      <c r="F1127" t="s">
        <v>485</v>
      </c>
      <c r="G1127" t="s">
        <v>390</v>
      </c>
      <c r="H1127" t="s">
        <v>409</v>
      </c>
      <c r="I1127" t="s">
        <v>432</v>
      </c>
      <c r="J1127" s="1">
        <v>45342</v>
      </c>
      <c r="K1127" s="1">
        <v>45365</v>
      </c>
      <c r="L1127">
        <v>23</v>
      </c>
      <c r="M1127" s="2">
        <v>393936</v>
      </c>
      <c r="N1127" s="2">
        <v>450399</v>
      </c>
      <c r="O1127" s="2">
        <v>56463</v>
      </c>
      <c r="P1127">
        <v>9</v>
      </c>
      <c r="Q1127">
        <v>357.9</v>
      </c>
      <c r="R1127">
        <v>4</v>
      </c>
      <c r="S1127" t="s">
        <v>394</v>
      </c>
      <c r="T1127" t="s">
        <v>411</v>
      </c>
      <c r="U1127" t="s">
        <v>395</v>
      </c>
      <c r="V1127">
        <v>89</v>
      </c>
      <c r="W1127" t="s">
        <v>1794</v>
      </c>
      <c r="X1127">
        <v>28</v>
      </c>
      <c r="Y1127" t="s">
        <v>442</v>
      </c>
      <c r="Z1127" t="s">
        <v>2424</v>
      </c>
      <c r="AA1127">
        <v>309</v>
      </c>
      <c r="AB1127">
        <v>116</v>
      </c>
      <c r="AC1127">
        <v>24</v>
      </c>
      <c r="AD1127" t="s">
        <v>435</v>
      </c>
      <c r="AE1127">
        <v>21</v>
      </c>
      <c r="AF1127">
        <v>2</v>
      </c>
      <c r="AG1127" t="s">
        <v>415</v>
      </c>
      <c r="AH1127">
        <v>9.18</v>
      </c>
      <c r="AI1127" t="s">
        <v>479</v>
      </c>
      <c r="AJ1127">
        <v>4606</v>
      </c>
      <c r="AK1127">
        <v>610739</v>
      </c>
      <c r="AL1127" t="s">
        <v>402</v>
      </c>
      <c r="AM1127">
        <v>399998</v>
      </c>
      <c r="AN1127">
        <v>3</v>
      </c>
      <c r="AO1127">
        <v>30</v>
      </c>
      <c r="AP1127" t="s">
        <v>417</v>
      </c>
      <c r="AQ1127" s="2">
        <v>56463</v>
      </c>
    </row>
    <row r="1128" spans="1:43" x14ac:dyDescent="0.25">
      <c r="A1128" t="s">
        <v>2658</v>
      </c>
      <c r="B1128" t="s">
        <v>86</v>
      </c>
      <c r="C1128" t="s">
        <v>428</v>
      </c>
      <c r="D1128" t="s">
        <v>327</v>
      </c>
      <c r="E1128" t="s">
        <v>496</v>
      </c>
      <c r="F1128" t="s">
        <v>389</v>
      </c>
      <c r="G1128" t="s">
        <v>408</v>
      </c>
      <c r="H1128" t="s">
        <v>391</v>
      </c>
      <c r="I1128" t="s">
        <v>432</v>
      </c>
      <c r="J1128" s="1">
        <v>45021</v>
      </c>
      <c r="K1128" s="1">
        <v>45046</v>
      </c>
      <c r="L1128">
        <v>25</v>
      </c>
      <c r="M1128" s="2">
        <v>379273</v>
      </c>
      <c r="N1128" s="2">
        <v>403211</v>
      </c>
      <c r="O1128" s="2">
        <v>23938</v>
      </c>
      <c r="P1128">
        <v>4</v>
      </c>
      <c r="Q1128">
        <v>240</v>
      </c>
      <c r="R1128">
        <v>73</v>
      </c>
      <c r="S1128" t="s">
        <v>411</v>
      </c>
      <c r="T1128" t="s">
        <v>394</v>
      </c>
      <c r="U1128" t="s">
        <v>412</v>
      </c>
      <c r="V1128">
        <v>74</v>
      </c>
      <c r="W1128" t="s">
        <v>2282</v>
      </c>
      <c r="X1128">
        <v>37</v>
      </c>
      <c r="Y1128" t="s">
        <v>422</v>
      </c>
      <c r="Z1128" t="s">
        <v>715</v>
      </c>
      <c r="AA1128">
        <v>70</v>
      </c>
      <c r="AB1128">
        <v>87</v>
      </c>
      <c r="AC1128">
        <v>90</v>
      </c>
      <c r="AD1128" t="s">
        <v>457</v>
      </c>
      <c r="AE1128">
        <v>21</v>
      </c>
      <c r="AF1128">
        <v>1</v>
      </c>
      <c r="AG1128" t="s">
        <v>400</v>
      </c>
      <c r="AH1128">
        <v>0.32</v>
      </c>
      <c r="AI1128" t="s">
        <v>401</v>
      </c>
      <c r="AJ1128">
        <v>0</v>
      </c>
      <c r="AK1128">
        <v>372874</v>
      </c>
      <c r="AL1128" t="s">
        <v>402</v>
      </c>
      <c r="AM1128">
        <v>375162</v>
      </c>
      <c r="AN1128">
        <v>9</v>
      </c>
      <c r="AO1128">
        <v>365</v>
      </c>
      <c r="AP1128" t="s">
        <v>417</v>
      </c>
      <c r="AQ1128" s="2">
        <v>23938</v>
      </c>
    </row>
    <row r="1129" spans="1:43" x14ac:dyDescent="0.25">
      <c r="A1129" t="s">
        <v>2659</v>
      </c>
      <c r="B1129" t="s">
        <v>58</v>
      </c>
      <c r="C1129" t="s">
        <v>439</v>
      </c>
      <c r="D1129" t="s">
        <v>324</v>
      </c>
      <c r="E1129" t="s">
        <v>460</v>
      </c>
      <c r="F1129" t="s">
        <v>485</v>
      </c>
      <c r="G1129" t="s">
        <v>408</v>
      </c>
      <c r="H1129" t="s">
        <v>447</v>
      </c>
      <c r="I1129" t="s">
        <v>492</v>
      </c>
      <c r="J1129" s="1">
        <v>45374</v>
      </c>
      <c r="K1129" s="1">
        <v>45393</v>
      </c>
      <c r="L1129">
        <v>19</v>
      </c>
      <c r="M1129" s="2">
        <v>225804</v>
      </c>
      <c r="N1129" s="2">
        <v>306910</v>
      </c>
      <c r="O1129" s="2">
        <v>81106</v>
      </c>
      <c r="P1129">
        <v>12</v>
      </c>
      <c r="Q1129">
        <v>122.8</v>
      </c>
      <c r="R1129">
        <v>9</v>
      </c>
      <c r="S1129" t="s">
        <v>394</v>
      </c>
      <c r="T1129" t="s">
        <v>394</v>
      </c>
      <c r="U1129" t="s">
        <v>412</v>
      </c>
      <c r="V1129">
        <v>74</v>
      </c>
      <c r="W1129" t="s">
        <v>474</v>
      </c>
      <c r="X1129">
        <v>11</v>
      </c>
      <c r="Y1129" t="s">
        <v>397</v>
      </c>
      <c r="Z1129" t="s">
        <v>984</v>
      </c>
      <c r="AA1129">
        <v>153</v>
      </c>
      <c r="AB1129">
        <v>89</v>
      </c>
      <c r="AC1129">
        <v>60</v>
      </c>
      <c r="AD1129" t="s">
        <v>435</v>
      </c>
      <c r="AE1129">
        <v>19</v>
      </c>
      <c r="AF1129">
        <v>8</v>
      </c>
      <c r="AG1129" t="s">
        <v>424</v>
      </c>
      <c r="AH1129">
        <v>2.09</v>
      </c>
      <c r="AI1129" t="s">
        <v>479</v>
      </c>
      <c r="AJ1129">
        <v>0</v>
      </c>
      <c r="AK1129">
        <v>171419</v>
      </c>
      <c r="AL1129" t="s">
        <v>425</v>
      </c>
      <c r="AM1129">
        <v>236478</v>
      </c>
      <c r="AN1129">
        <v>12</v>
      </c>
      <c r="AO1129">
        <v>180</v>
      </c>
      <c r="AP1129" t="s">
        <v>417</v>
      </c>
      <c r="AQ1129" s="2">
        <v>81106</v>
      </c>
    </row>
    <row r="1130" spans="1:43" x14ac:dyDescent="0.25">
      <c r="A1130" t="s">
        <v>2660</v>
      </c>
      <c r="B1130" t="s">
        <v>205</v>
      </c>
      <c r="C1130" t="s">
        <v>387</v>
      </c>
      <c r="D1130" t="s">
        <v>329</v>
      </c>
      <c r="E1130" t="s">
        <v>406</v>
      </c>
      <c r="F1130" t="s">
        <v>389</v>
      </c>
      <c r="G1130" t="s">
        <v>430</v>
      </c>
      <c r="H1130" t="s">
        <v>420</v>
      </c>
      <c r="I1130" t="s">
        <v>492</v>
      </c>
      <c r="J1130" s="1">
        <v>44918</v>
      </c>
      <c r="K1130" s="1">
        <v>44969</v>
      </c>
      <c r="L1130">
        <v>51</v>
      </c>
      <c r="M1130" s="2">
        <v>454689</v>
      </c>
      <c r="N1130" s="2">
        <v>433846</v>
      </c>
      <c r="O1130" s="2">
        <v>-20843</v>
      </c>
      <c r="P1130">
        <v>2</v>
      </c>
      <c r="Q1130">
        <v>161.30000000000001</v>
      </c>
      <c r="R1130">
        <v>46</v>
      </c>
      <c r="S1130" t="s">
        <v>393</v>
      </c>
      <c r="T1130" t="s">
        <v>394</v>
      </c>
      <c r="U1130" t="s">
        <v>416</v>
      </c>
      <c r="V1130">
        <v>97</v>
      </c>
      <c r="W1130" t="s">
        <v>1504</v>
      </c>
      <c r="X1130">
        <v>6</v>
      </c>
      <c r="Y1130" t="s">
        <v>397</v>
      </c>
      <c r="Z1130" t="s">
        <v>1478</v>
      </c>
      <c r="AA1130">
        <v>113</v>
      </c>
      <c r="AB1130">
        <v>88</v>
      </c>
      <c r="AC1130">
        <v>24</v>
      </c>
      <c r="AD1130" t="s">
        <v>435</v>
      </c>
      <c r="AE1130">
        <v>21</v>
      </c>
      <c r="AF1130">
        <v>3</v>
      </c>
      <c r="AG1130" t="s">
        <v>400</v>
      </c>
      <c r="AH1130">
        <v>0.21</v>
      </c>
      <c r="AI1130" t="s">
        <v>436</v>
      </c>
      <c r="AJ1130">
        <v>29906</v>
      </c>
      <c r="AK1130">
        <v>790706</v>
      </c>
      <c r="AL1130" t="s">
        <v>416</v>
      </c>
      <c r="AM1130">
        <v>493637</v>
      </c>
      <c r="AN1130">
        <v>8</v>
      </c>
      <c r="AO1130">
        <v>90</v>
      </c>
      <c r="AP1130" t="s">
        <v>445</v>
      </c>
      <c r="AQ1130" s="2">
        <v>-20843</v>
      </c>
    </row>
    <row r="1131" spans="1:43" x14ac:dyDescent="0.25">
      <c r="A1131" t="s">
        <v>2661</v>
      </c>
      <c r="B1131" t="s">
        <v>142</v>
      </c>
      <c r="C1131" t="s">
        <v>439</v>
      </c>
      <c r="D1131" t="s">
        <v>328</v>
      </c>
      <c r="E1131" t="s">
        <v>460</v>
      </c>
      <c r="F1131" t="s">
        <v>440</v>
      </c>
      <c r="G1131" t="s">
        <v>430</v>
      </c>
      <c r="H1131" t="s">
        <v>431</v>
      </c>
      <c r="I1131" t="s">
        <v>410</v>
      </c>
      <c r="J1131" s="1">
        <v>44980</v>
      </c>
      <c r="K1131" s="1">
        <v>44978</v>
      </c>
      <c r="L1131">
        <v>-2</v>
      </c>
      <c r="M1131" s="2">
        <v>277667</v>
      </c>
      <c r="N1131" s="2">
        <v>396070</v>
      </c>
      <c r="O1131" s="2">
        <v>118403</v>
      </c>
      <c r="P1131">
        <v>16</v>
      </c>
      <c r="Q1131">
        <v>421.1</v>
      </c>
      <c r="R1131">
        <v>42</v>
      </c>
      <c r="S1131" t="s">
        <v>393</v>
      </c>
      <c r="T1131" t="s">
        <v>393</v>
      </c>
      <c r="U1131" t="s">
        <v>412</v>
      </c>
      <c r="V1131">
        <v>0</v>
      </c>
      <c r="W1131" t="s">
        <v>2406</v>
      </c>
      <c r="X1131">
        <v>20</v>
      </c>
      <c r="Y1131" t="s">
        <v>397</v>
      </c>
      <c r="Z1131" t="s">
        <v>1010</v>
      </c>
      <c r="AA1131">
        <v>366</v>
      </c>
      <c r="AB1131">
        <v>43</v>
      </c>
      <c r="AC1131">
        <v>60</v>
      </c>
      <c r="AD1131" t="s">
        <v>435</v>
      </c>
      <c r="AE1131">
        <v>16</v>
      </c>
      <c r="AF1131">
        <v>5</v>
      </c>
      <c r="AG1131" t="s">
        <v>400</v>
      </c>
      <c r="AH1131">
        <v>13.16</v>
      </c>
      <c r="AI1131" t="s">
        <v>479</v>
      </c>
      <c r="AJ1131">
        <v>0</v>
      </c>
      <c r="AK1131">
        <v>220491</v>
      </c>
      <c r="AL1131" t="s">
        <v>416</v>
      </c>
      <c r="AM1131">
        <v>262505</v>
      </c>
      <c r="AN1131">
        <v>4</v>
      </c>
      <c r="AO1131">
        <v>365</v>
      </c>
      <c r="AP1131" t="s">
        <v>417</v>
      </c>
      <c r="AQ1131" s="2">
        <v>118403</v>
      </c>
    </row>
    <row r="1132" spans="1:43" x14ac:dyDescent="0.25">
      <c r="A1132" t="s">
        <v>2662</v>
      </c>
      <c r="B1132" t="s">
        <v>79</v>
      </c>
      <c r="C1132" t="s">
        <v>405</v>
      </c>
      <c r="D1132" t="s">
        <v>342</v>
      </c>
      <c r="E1132" t="s">
        <v>429</v>
      </c>
      <c r="F1132" t="s">
        <v>389</v>
      </c>
      <c r="G1132" t="s">
        <v>408</v>
      </c>
      <c r="H1132" t="s">
        <v>420</v>
      </c>
      <c r="I1132" t="s">
        <v>410</v>
      </c>
      <c r="J1132" s="1">
        <v>45170</v>
      </c>
      <c r="K1132" s="1">
        <v>45223</v>
      </c>
      <c r="L1132">
        <v>53</v>
      </c>
      <c r="M1132" s="2">
        <v>421966</v>
      </c>
      <c r="N1132" s="2">
        <v>510519</v>
      </c>
      <c r="O1132" s="2">
        <v>88553</v>
      </c>
      <c r="P1132">
        <v>16</v>
      </c>
      <c r="Q1132">
        <v>274.3</v>
      </c>
      <c r="R1132">
        <v>1</v>
      </c>
      <c r="S1132" t="s">
        <v>394</v>
      </c>
      <c r="T1132" t="s">
        <v>394</v>
      </c>
      <c r="U1132" t="s">
        <v>395</v>
      </c>
      <c r="V1132">
        <v>73</v>
      </c>
      <c r="W1132" t="s">
        <v>2284</v>
      </c>
      <c r="X1132">
        <v>7</v>
      </c>
      <c r="Y1132" t="s">
        <v>449</v>
      </c>
      <c r="Z1132" t="s">
        <v>1580</v>
      </c>
      <c r="AA1132">
        <v>53</v>
      </c>
      <c r="AB1132">
        <v>87</v>
      </c>
      <c r="AC1132">
        <v>32</v>
      </c>
      <c r="AD1132" t="s">
        <v>444</v>
      </c>
      <c r="AE1132">
        <v>19</v>
      </c>
      <c r="AF1132">
        <v>8</v>
      </c>
      <c r="AG1132" t="s">
        <v>424</v>
      </c>
      <c r="AH1132">
        <v>17.73</v>
      </c>
      <c r="AI1132" t="s">
        <v>479</v>
      </c>
      <c r="AJ1132">
        <v>0</v>
      </c>
      <c r="AK1132">
        <v>749950</v>
      </c>
      <c r="AL1132" t="s">
        <v>425</v>
      </c>
      <c r="AM1132">
        <v>405746</v>
      </c>
      <c r="AN1132">
        <v>0</v>
      </c>
      <c r="AO1132">
        <v>30</v>
      </c>
      <c r="AP1132" t="s">
        <v>437</v>
      </c>
      <c r="AQ1132" s="2">
        <v>88553</v>
      </c>
    </row>
    <row r="1133" spans="1:43" x14ac:dyDescent="0.25">
      <c r="A1133" t="s">
        <v>2663</v>
      </c>
      <c r="B1133" t="s">
        <v>141</v>
      </c>
      <c r="C1133" t="s">
        <v>387</v>
      </c>
      <c r="D1133" t="s">
        <v>333</v>
      </c>
      <c r="E1133" t="s">
        <v>429</v>
      </c>
      <c r="F1133" t="s">
        <v>419</v>
      </c>
      <c r="G1133" t="s">
        <v>408</v>
      </c>
      <c r="H1133" t="s">
        <v>447</v>
      </c>
      <c r="I1133" t="s">
        <v>392</v>
      </c>
      <c r="J1133" s="1">
        <v>45613</v>
      </c>
      <c r="K1133" s="1">
        <v>45640</v>
      </c>
      <c r="L1133">
        <v>27</v>
      </c>
      <c r="M1133" s="2">
        <v>158933</v>
      </c>
      <c r="N1133" s="2">
        <v>134762</v>
      </c>
      <c r="O1133" s="2">
        <v>-24171</v>
      </c>
      <c r="P1133">
        <v>16</v>
      </c>
      <c r="Q1133">
        <v>562.20000000000005</v>
      </c>
      <c r="R1133">
        <v>56</v>
      </c>
      <c r="S1133" t="s">
        <v>393</v>
      </c>
      <c r="T1133" t="s">
        <v>394</v>
      </c>
      <c r="U1133" t="s">
        <v>395</v>
      </c>
      <c r="V1133">
        <v>93</v>
      </c>
      <c r="W1133" t="s">
        <v>1270</v>
      </c>
      <c r="X1133">
        <v>26</v>
      </c>
      <c r="Y1133" t="s">
        <v>442</v>
      </c>
      <c r="Z1133" t="s">
        <v>508</v>
      </c>
      <c r="AA1133">
        <v>326</v>
      </c>
      <c r="AB1133">
        <v>29</v>
      </c>
      <c r="AC1133">
        <v>47</v>
      </c>
      <c r="AD1133" t="s">
        <v>435</v>
      </c>
      <c r="AE1133">
        <v>7</v>
      </c>
      <c r="AF1133">
        <v>4</v>
      </c>
      <c r="AG1133" t="s">
        <v>415</v>
      </c>
      <c r="AH1133">
        <v>3.98</v>
      </c>
      <c r="AI1133" t="s">
        <v>458</v>
      </c>
      <c r="AJ1133">
        <v>0</v>
      </c>
      <c r="AK1133">
        <v>796323</v>
      </c>
      <c r="AL1133" t="s">
        <v>425</v>
      </c>
      <c r="AM1133">
        <v>180541</v>
      </c>
      <c r="AN1133">
        <v>7</v>
      </c>
      <c r="AO1133">
        <v>90</v>
      </c>
      <c r="AP1133" t="s">
        <v>417</v>
      </c>
      <c r="AQ1133" s="2">
        <v>-24171</v>
      </c>
    </row>
    <row r="1134" spans="1:43" x14ac:dyDescent="0.25">
      <c r="A1134" t="s">
        <v>2664</v>
      </c>
      <c r="B1134" t="s">
        <v>271</v>
      </c>
      <c r="C1134" t="s">
        <v>468</v>
      </c>
      <c r="D1134" t="s">
        <v>340</v>
      </c>
      <c r="E1134" t="s">
        <v>429</v>
      </c>
      <c r="F1134" t="s">
        <v>485</v>
      </c>
      <c r="G1134" t="s">
        <v>408</v>
      </c>
      <c r="H1134" t="s">
        <v>473</v>
      </c>
      <c r="I1134" t="s">
        <v>432</v>
      </c>
      <c r="J1134" s="1">
        <v>45349</v>
      </c>
      <c r="K1134" s="1">
        <v>45394</v>
      </c>
      <c r="L1134">
        <v>45</v>
      </c>
      <c r="M1134" s="2">
        <v>344141</v>
      </c>
      <c r="N1134" s="2">
        <v>369171</v>
      </c>
      <c r="O1134" s="2">
        <v>25030</v>
      </c>
      <c r="P1134">
        <v>4</v>
      </c>
      <c r="Q1134">
        <v>141.19999999999999</v>
      </c>
      <c r="R1134">
        <v>71</v>
      </c>
      <c r="S1134" t="s">
        <v>411</v>
      </c>
      <c r="T1134" t="s">
        <v>411</v>
      </c>
      <c r="U1134" t="s">
        <v>412</v>
      </c>
      <c r="V1134">
        <v>0</v>
      </c>
      <c r="W1134" t="s">
        <v>1658</v>
      </c>
      <c r="X1134">
        <v>36</v>
      </c>
      <c r="Y1134" t="s">
        <v>422</v>
      </c>
      <c r="Z1134" t="s">
        <v>628</v>
      </c>
      <c r="AA1134">
        <v>377</v>
      </c>
      <c r="AB1134">
        <v>112</v>
      </c>
      <c r="AC1134">
        <v>33</v>
      </c>
      <c r="AD1134" t="s">
        <v>457</v>
      </c>
      <c r="AE1134">
        <v>19</v>
      </c>
      <c r="AF1134">
        <v>2</v>
      </c>
      <c r="AG1134" t="s">
        <v>415</v>
      </c>
      <c r="AH1134">
        <v>1.86</v>
      </c>
      <c r="AI1134" t="s">
        <v>436</v>
      </c>
      <c r="AJ1134">
        <v>0</v>
      </c>
      <c r="AK1134">
        <v>583618</v>
      </c>
      <c r="AL1134" t="s">
        <v>425</v>
      </c>
      <c r="AM1134">
        <v>374017</v>
      </c>
      <c r="AN1134">
        <v>10</v>
      </c>
      <c r="AO1134">
        <v>30</v>
      </c>
      <c r="AP1134" t="s">
        <v>445</v>
      </c>
      <c r="AQ1134" s="2">
        <v>25030</v>
      </c>
    </row>
    <row r="1135" spans="1:43" x14ac:dyDescent="0.25">
      <c r="A1135" t="s">
        <v>2665</v>
      </c>
      <c r="B1135" t="s">
        <v>39</v>
      </c>
      <c r="C1135" t="s">
        <v>405</v>
      </c>
      <c r="D1135" t="s">
        <v>319</v>
      </c>
      <c r="E1135" t="s">
        <v>429</v>
      </c>
      <c r="F1135" t="s">
        <v>389</v>
      </c>
      <c r="G1135" t="s">
        <v>390</v>
      </c>
      <c r="H1135" t="s">
        <v>473</v>
      </c>
      <c r="I1135" t="s">
        <v>492</v>
      </c>
      <c r="J1135" s="1">
        <v>45397</v>
      </c>
      <c r="K1135" s="1">
        <v>45445</v>
      </c>
      <c r="L1135">
        <v>48</v>
      </c>
      <c r="M1135" s="2">
        <v>303803</v>
      </c>
      <c r="N1135" s="2">
        <v>319082</v>
      </c>
      <c r="O1135" s="2">
        <v>15279</v>
      </c>
      <c r="P1135">
        <v>0</v>
      </c>
      <c r="Q1135">
        <v>398.5</v>
      </c>
      <c r="R1135">
        <v>28</v>
      </c>
      <c r="S1135" t="s">
        <v>394</v>
      </c>
      <c r="T1135" t="s">
        <v>393</v>
      </c>
      <c r="U1135" t="s">
        <v>416</v>
      </c>
      <c r="V1135">
        <v>0</v>
      </c>
      <c r="W1135" t="s">
        <v>2666</v>
      </c>
      <c r="X1135">
        <v>12</v>
      </c>
      <c r="Y1135" t="s">
        <v>422</v>
      </c>
      <c r="Z1135" t="s">
        <v>501</v>
      </c>
      <c r="AA1135">
        <v>138</v>
      </c>
      <c r="AB1135">
        <v>46</v>
      </c>
      <c r="AC1135">
        <v>4</v>
      </c>
      <c r="AD1135" t="s">
        <v>444</v>
      </c>
      <c r="AE1135">
        <v>12</v>
      </c>
      <c r="AF1135">
        <v>3</v>
      </c>
      <c r="AG1135" t="s">
        <v>451</v>
      </c>
      <c r="AH1135">
        <v>11.96</v>
      </c>
      <c r="AI1135" t="s">
        <v>436</v>
      </c>
      <c r="AJ1135">
        <v>0</v>
      </c>
      <c r="AK1135">
        <v>991403</v>
      </c>
      <c r="AL1135" t="s">
        <v>402</v>
      </c>
      <c r="AM1135">
        <v>330270</v>
      </c>
      <c r="AN1135">
        <v>7</v>
      </c>
      <c r="AO1135">
        <v>180</v>
      </c>
      <c r="AP1135" t="s">
        <v>403</v>
      </c>
      <c r="AQ1135" s="2">
        <v>15279</v>
      </c>
    </row>
    <row r="1136" spans="1:43" x14ac:dyDescent="0.25">
      <c r="A1136" t="s">
        <v>2667</v>
      </c>
      <c r="B1136" t="s">
        <v>242</v>
      </c>
      <c r="C1136" t="s">
        <v>481</v>
      </c>
      <c r="D1136" t="s">
        <v>330</v>
      </c>
      <c r="E1136" t="s">
        <v>406</v>
      </c>
      <c r="F1136" t="s">
        <v>485</v>
      </c>
      <c r="G1136" t="s">
        <v>390</v>
      </c>
      <c r="H1136" t="s">
        <v>409</v>
      </c>
      <c r="I1136" t="s">
        <v>469</v>
      </c>
      <c r="J1136" s="1">
        <v>44789</v>
      </c>
      <c r="K1136" s="1">
        <v>44839</v>
      </c>
      <c r="L1136">
        <v>50</v>
      </c>
      <c r="M1136" s="2">
        <v>203696</v>
      </c>
      <c r="N1136" s="2">
        <v>175036</v>
      </c>
      <c r="O1136" s="2">
        <v>-28660</v>
      </c>
      <c r="P1136">
        <v>4</v>
      </c>
      <c r="Q1136">
        <v>132</v>
      </c>
      <c r="R1136">
        <v>40</v>
      </c>
      <c r="S1136" t="s">
        <v>393</v>
      </c>
      <c r="T1136" t="s">
        <v>393</v>
      </c>
      <c r="U1136" t="s">
        <v>412</v>
      </c>
      <c r="V1136">
        <v>0</v>
      </c>
      <c r="W1136" t="s">
        <v>2668</v>
      </c>
      <c r="X1136">
        <v>18</v>
      </c>
      <c r="Y1136" t="s">
        <v>397</v>
      </c>
      <c r="Z1136" t="s">
        <v>2416</v>
      </c>
      <c r="AA1136">
        <v>29</v>
      </c>
      <c r="AB1136">
        <v>25</v>
      </c>
      <c r="AC1136">
        <v>47</v>
      </c>
      <c r="AD1136" t="s">
        <v>435</v>
      </c>
      <c r="AE1136">
        <v>9</v>
      </c>
      <c r="AF1136">
        <v>2</v>
      </c>
      <c r="AG1136" t="s">
        <v>415</v>
      </c>
      <c r="AH1136">
        <v>13.25</v>
      </c>
      <c r="AI1136" t="s">
        <v>401</v>
      </c>
      <c r="AJ1136">
        <v>0</v>
      </c>
      <c r="AK1136">
        <v>377563</v>
      </c>
      <c r="AL1136" t="s">
        <v>425</v>
      </c>
      <c r="AM1136">
        <v>217196</v>
      </c>
      <c r="AN1136">
        <v>7</v>
      </c>
      <c r="AO1136">
        <v>90</v>
      </c>
      <c r="AP1136" t="s">
        <v>445</v>
      </c>
      <c r="AQ1136" s="2">
        <v>-28660</v>
      </c>
    </row>
    <row r="1137" spans="1:43" x14ac:dyDescent="0.25">
      <c r="A1137" t="s">
        <v>2669</v>
      </c>
      <c r="B1137" t="s">
        <v>15</v>
      </c>
      <c r="C1137" t="s">
        <v>405</v>
      </c>
      <c r="D1137" t="s">
        <v>339</v>
      </c>
      <c r="E1137" t="s">
        <v>388</v>
      </c>
      <c r="F1137" t="s">
        <v>389</v>
      </c>
      <c r="G1137" t="s">
        <v>390</v>
      </c>
      <c r="H1137" t="s">
        <v>447</v>
      </c>
      <c r="I1137" t="s">
        <v>469</v>
      </c>
      <c r="J1137" s="1">
        <v>45434</v>
      </c>
      <c r="K1137" s="1">
        <v>45490</v>
      </c>
      <c r="L1137">
        <v>56</v>
      </c>
      <c r="M1137" s="2">
        <v>222458</v>
      </c>
      <c r="N1137" s="2">
        <v>196999</v>
      </c>
      <c r="O1137" s="2">
        <v>-25459</v>
      </c>
      <c r="P1137">
        <v>9</v>
      </c>
      <c r="Q1137">
        <v>154.6</v>
      </c>
      <c r="R1137">
        <v>81</v>
      </c>
      <c r="S1137" t="s">
        <v>411</v>
      </c>
      <c r="T1137" t="s">
        <v>393</v>
      </c>
      <c r="U1137" t="s">
        <v>395</v>
      </c>
      <c r="V1137">
        <v>89</v>
      </c>
      <c r="W1137" t="s">
        <v>920</v>
      </c>
      <c r="X1137">
        <v>3</v>
      </c>
      <c r="Y1137" t="s">
        <v>397</v>
      </c>
      <c r="Z1137" t="s">
        <v>2145</v>
      </c>
      <c r="AA1137">
        <v>86</v>
      </c>
      <c r="AB1137">
        <v>24</v>
      </c>
      <c r="AC1137">
        <v>16</v>
      </c>
      <c r="AD1137" t="s">
        <v>399</v>
      </c>
      <c r="AE1137">
        <v>12</v>
      </c>
      <c r="AF1137">
        <v>2</v>
      </c>
      <c r="AG1137" t="s">
        <v>400</v>
      </c>
      <c r="AH1137">
        <v>17.309999999999999</v>
      </c>
      <c r="AI1137" t="s">
        <v>479</v>
      </c>
      <c r="AJ1137">
        <v>0</v>
      </c>
      <c r="AK1137">
        <v>639902</v>
      </c>
      <c r="AL1137" t="s">
        <v>402</v>
      </c>
      <c r="AM1137">
        <v>256493</v>
      </c>
      <c r="AN1137">
        <v>3</v>
      </c>
      <c r="AO1137">
        <v>365</v>
      </c>
      <c r="AP1137" t="s">
        <v>437</v>
      </c>
      <c r="AQ1137" s="2">
        <v>-25459</v>
      </c>
    </row>
    <row r="1138" spans="1:43" x14ac:dyDescent="0.25">
      <c r="A1138" t="s">
        <v>2670</v>
      </c>
      <c r="B1138" t="s">
        <v>86</v>
      </c>
      <c r="C1138" t="s">
        <v>468</v>
      </c>
      <c r="D1138" t="s">
        <v>338</v>
      </c>
      <c r="E1138" t="s">
        <v>429</v>
      </c>
      <c r="F1138" t="s">
        <v>407</v>
      </c>
      <c r="G1138" t="s">
        <v>408</v>
      </c>
      <c r="H1138" t="s">
        <v>473</v>
      </c>
      <c r="I1138" t="s">
        <v>410</v>
      </c>
      <c r="J1138" s="1">
        <v>45933</v>
      </c>
      <c r="K1138" s="1">
        <v>45946</v>
      </c>
      <c r="L1138">
        <v>13</v>
      </c>
      <c r="M1138" s="2">
        <v>54142</v>
      </c>
      <c r="N1138" s="2">
        <v>15764</v>
      </c>
      <c r="O1138" s="2">
        <v>-38378</v>
      </c>
      <c r="P1138">
        <v>2</v>
      </c>
      <c r="Q1138">
        <v>395</v>
      </c>
      <c r="R1138">
        <v>40</v>
      </c>
      <c r="S1138" t="s">
        <v>393</v>
      </c>
      <c r="T1138" t="s">
        <v>503</v>
      </c>
      <c r="U1138" t="s">
        <v>395</v>
      </c>
      <c r="V1138">
        <v>63</v>
      </c>
      <c r="W1138" t="s">
        <v>650</v>
      </c>
      <c r="X1138">
        <v>36</v>
      </c>
      <c r="Y1138" t="s">
        <v>442</v>
      </c>
      <c r="Z1138" t="s">
        <v>2091</v>
      </c>
      <c r="AA1138">
        <v>398</v>
      </c>
      <c r="AB1138">
        <v>53</v>
      </c>
      <c r="AC1138">
        <v>10</v>
      </c>
      <c r="AD1138" t="s">
        <v>444</v>
      </c>
      <c r="AE1138">
        <v>16</v>
      </c>
      <c r="AF1138">
        <v>2</v>
      </c>
      <c r="AG1138" t="s">
        <v>400</v>
      </c>
      <c r="AH1138">
        <v>4.21</v>
      </c>
      <c r="AI1138" t="s">
        <v>436</v>
      </c>
      <c r="AJ1138">
        <v>0</v>
      </c>
      <c r="AK1138">
        <v>426026</v>
      </c>
      <c r="AL1138" t="s">
        <v>416</v>
      </c>
      <c r="AM1138">
        <v>90055</v>
      </c>
      <c r="AN1138">
        <v>4</v>
      </c>
      <c r="AO1138">
        <v>30</v>
      </c>
      <c r="AP1138" t="s">
        <v>403</v>
      </c>
      <c r="AQ1138" s="2">
        <v>-38378</v>
      </c>
    </row>
    <row r="1139" spans="1:43" x14ac:dyDescent="0.25">
      <c r="A1139" t="s">
        <v>2671</v>
      </c>
      <c r="B1139" t="s">
        <v>149</v>
      </c>
      <c r="C1139" t="s">
        <v>481</v>
      </c>
      <c r="D1139" t="s">
        <v>330</v>
      </c>
      <c r="E1139" t="s">
        <v>496</v>
      </c>
      <c r="F1139" t="s">
        <v>440</v>
      </c>
      <c r="G1139" t="s">
        <v>408</v>
      </c>
      <c r="H1139" t="s">
        <v>420</v>
      </c>
      <c r="I1139" t="s">
        <v>432</v>
      </c>
      <c r="J1139" s="1">
        <v>45357</v>
      </c>
      <c r="K1139" s="1">
        <v>45380</v>
      </c>
      <c r="L1139">
        <v>23</v>
      </c>
      <c r="M1139" s="2">
        <v>321186</v>
      </c>
      <c r="N1139" s="2">
        <v>429362</v>
      </c>
      <c r="O1139" s="2">
        <v>108176</v>
      </c>
      <c r="P1139">
        <v>14</v>
      </c>
      <c r="Q1139">
        <v>509.5</v>
      </c>
      <c r="R1139">
        <v>94</v>
      </c>
      <c r="S1139" t="s">
        <v>411</v>
      </c>
      <c r="T1139" t="s">
        <v>394</v>
      </c>
      <c r="U1139" t="s">
        <v>416</v>
      </c>
      <c r="V1139">
        <v>0</v>
      </c>
      <c r="W1139" t="s">
        <v>608</v>
      </c>
      <c r="X1139">
        <v>43</v>
      </c>
      <c r="Y1139" t="s">
        <v>422</v>
      </c>
      <c r="Z1139" t="s">
        <v>529</v>
      </c>
      <c r="AA1139">
        <v>399</v>
      </c>
      <c r="AB1139">
        <v>68</v>
      </c>
      <c r="AC1139">
        <v>67</v>
      </c>
      <c r="AD1139" t="s">
        <v>399</v>
      </c>
      <c r="AE1139">
        <v>19</v>
      </c>
      <c r="AF1139">
        <v>3</v>
      </c>
      <c r="AG1139" t="s">
        <v>424</v>
      </c>
      <c r="AH1139">
        <v>13.25</v>
      </c>
      <c r="AI1139" t="s">
        <v>479</v>
      </c>
      <c r="AJ1139">
        <v>68946</v>
      </c>
      <c r="AK1139">
        <v>80437</v>
      </c>
      <c r="AL1139" t="s">
        <v>402</v>
      </c>
      <c r="AM1139">
        <v>345796</v>
      </c>
      <c r="AN1139">
        <v>0</v>
      </c>
      <c r="AO1139">
        <v>180</v>
      </c>
      <c r="AP1139" t="s">
        <v>445</v>
      </c>
      <c r="AQ1139" s="2">
        <v>108176</v>
      </c>
    </row>
    <row r="1140" spans="1:43" x14ac:dyDescent="0.25">
      <c r="A1140" t="s">
        <v>2672</v>
      </c>
      <c r="B1140" t="s">
        <v>20</v>
      </c>
      <c r="C1140" t="s">
        <v>428</v>
      </c>
      <c r="D1140" t="s">
        <v>339</v>
      </c>
      <c r="E1140" t="s">
        <v>388</v>
      </c>
      <c r="F1140" t="s">
        <v>440</v>
      </c>
      <c r="G1140" t="s">
        <v>408</v>
      </c>
      <c r="H1140" t="s">
        <v>473</v>
      </c>
      <c r="I1140" t="s">
        <v>492</v>
      </c>
      <c r="J1140" s="1">
        <v>44737</v>
      </c>
      <c r="K1140" s="1">
        <v>44745</v>
      </c>
      <c r="L1140">
        <v>8</v>
      </c>
      <c r="M1140" s="2">
        <v>416325</v>
      </c>
      <c r="N1140" s="2">
        <v>429284</v>
      </c>
      <c r="O1140" s="2">
        <v>12959</v>
      </c>
      <c r="P1140">
        <v>21</v>
      </c>
      <c r="Q1140">
        <v>107.1</v>
      </c>
      <c r="R1140">
        <v>17</v>
      </c>
      <c r="S1140" t="s">
        <v>394</v>
      </c>
      <c r="T1140" t="s">
        <v>411</v>
      </c>
      <c r="U1140" t="s">
        <v>395</v>
      </c>
      <c r="V1140">
        <v>0</v>
      </c>
      <c r="W1140" t="s">
        <v>1181</v>
      </c>
      <c r="X1140">
        <v>25</v>
      </c>
      <c r="Y1140" t="s">
        <v>449</v>
      </c>
      <c r="Z1140" t="s">
        <v>918</v>
      </c>
      <c r="AA1140">
        <v>306</v>
      </c>
      <c r="AB1140">
        <v>90</v>
      </c>
      <c r="AC1140">
        <v>13</v>
      </c>
      <c r="AD1140" t="s">
        <v>457</v>
      </c>
      <c r="AE1140">
        <v>19</v>
      </c>
      <c r="AF1140">
        <v>4</v>
      </c>
      <c r="AG1140" t="s">
        <v>451</v>
      </c>
      <c r="AH1140">
        <v>8.43</v>
      </c>
      <c r="AI1140" t="s">
        <v>401</v>
      </c>
      <c r="AJ1140">
        <v>0</v>
      </c>
      <c r="AK1140">
        <v>992888</v>
      </c>
      <c r="AL1140" t="s">
        <v>416</v>
      </c>
      <c r="AM1140">
        <v>464345</v>
      </c>
      <c r="AN1140">
        <v>12</v>
      </c>
      <c r="AO1140">
        <v>365</v>
      </c>
      <c r="AP1140" t="s">
        <v>403</v>
      </c>
      <c r="AQ1140" s="2">
        <v>12959</v>
      </c>
    </row>
    <row r="1141" spans="1:43" x14ac:dyDescent="0.25">
      <c r="A1141" t="s">
        <v>2673</v>
      </c>
      <c r="B1141" t="s">
        <v>77</v>
      </c>
      <c r="C1141" t="s">
        <v>439</v>
      </c>
      <c r="D1141" t="s">
        <v>328</v>
      </c>
      <c r="E1141" t="s">
        <v>453</v>
      </c>
      <c r="F1141" t="s">
        <v>407</v>
      </c>
      <c r="G1141" t="s">
        <v>390</v>
      </c>
      <c r="H1141" t="s">
        <v>391</v>
      </c>
      <c r="I1141" t="s">
        <v>492</v>
      </c>
      <c r="J1141" s="1">
        <v>45138</v>
      </c>
      <c r="K1141" s="1">
        <v>45194</v>
      </c>
      <c r="L1141">
        <v>56</v>
      </c>
      <c r="M1141" s="2">
        <v>107820</v>
      </c>
      <c r="N1141" s="2">
        <v>222227</v>
      </c>
      <c r="O1141" s="2">
        <v>114407</v>
      </c>
      <c r="P1141">
        <v>19</v>
      </c>
      <c r="Q1141">
        <v>166</v>
      </c>
      <c r="R1141">
        <v>16</v>
      </c>
      <c r="S1141" t="s">
        <v>394</v>
      </c>
      <c r="T1141" t="s">
        <v>393</v>
      </c>
      <c r="U1141" t="s">
        <v>395</v>
      </c>
      <c r="V1141">
        <v>0</v>
      </c>
      <c r="W1141" t="s">
        <v>917</v>
      </c>
      <c r="X1141">
        <v>17</v>
      </c>
      <c r="Y1141" t="s">
        <v>442</v>
      </c>
      <c r="Z1141" t="s">
        <v>443</v>
      </c>
      <c r="AA1141">
        <v>47</v>
      </c>
      <c r="AB1141">
        <v>33</v>
      </c>
      <c r="AC1141">
        <v>15</v>
      </c>
      <c r="AD1141" t="s">
        <v>435</v>
      </c>
      <c r="AE1141">
        <v>16</v>
      </c>
      <c r="AF1141">
        <v>3</v>
      </c>
      <c r="AG1141" t="s">
        <v>415</v>
      </c>
      <c r="AH1141">
        <v>11.1</v>
      </c>
      <c r="AI1141" t="s">
        <v>436</v>
      </c>
      <c r="AJ1141">
        <v>0</v>
      </c>
      <c r="AK1141">
        <v>450046</v>
      </c>
      <c r="AL1141" t="s">
        <v>416</v>
      </c>
      <c r="AM1141">
        <v>150197</v>
      </c>
      <c r="AN1141">
        <v>8</v>
      </c>
      <c r="AO1141">
        <v>90</v>
      </c>
      <c r="AP1141" t="s">
        <v>426</v>
      </c>
      <c r="AQ1141" s="2">
        <v>114407</v>
      </c>
    </row>
    <row r="1142" spans="1:43" x14ac:dyDescent="0.25">
      <c r="A1142" t="s">
        <v>2674</v>
      </c>
      <c r="B1142" t="s">
        <v>196</v>
      </c>
      <c r="C1142" t="s">
        <v>387</v>
      </c>
      <c r="D1142" t="s">
        <v>323</v>
      </c>
      <c r="E1142" t="s">
        <v>388</v>
      </c>
      <c r="F1142" t="s">
        <v>389</v>
      </c>
      <c r="G1142" t="s">
        <v>408</v>
      </c>
      <c r="H1142" t="s">
        <v>409</v>
      </c>
      <c r="I1142" t="s">
        <v>492</v>
      </c>
      <c r="J1142" s="1">
        <v>45155</v>
      </c>
      <c r="K1142" s="1">
        <v>45172</v>
      </c>
      <c r="L1142">
        <v>17</v>
      </c>
      <c r="M1142" s="2">
        <v>489605</v>
      </c>
      <c r="N1142" s="2">
        <v>601287</v>
      </c>
      <c r="O1142" s="2">
        <v>111682</v>
      </c>
      <c r="P1142">
        <v>19</v>
      </c>
      <c r="Q1142">
        <v>284.7</v>
      </c>
      <c r="R1142">
        <v>60</v>
      </c>
      <c r="S1142" t="s">
        <v>393</v>
      </c>
      <c r="T1142" t="s">
        <v>411</v>
      </c>
      <c r="U1142" t="s">
        <v>395</v>
      </c>
      <c r="V1142">
        <v>0</v>
      </c>
      <c r="W1142" t="s">
        <v>2675</v>
      </c>
      <c r="X1142">
        <v>36</v>
      </c>
      <c r="Y1142" t="s">
        <v>442</v>
      </c>
      <c r="Z1142" t="s">
        <v>1207</v>
      </c>
      <c r="AA1142">
        <v>50</v>
      </c>
      <c r="AB1142">
        <v>98</v>
      </c>
      <c r="AC1142">
        <v>-2</v>
      </c>
      <c r="AD1142" t="s">
        <v>435</v>
      </c>
      <c r="AE1142">
        <v>2</v>
      </c>
      <c r="AF1142">
        <v>4</v>
      </c>
      <c r="AG1142" t="s">
        <v>424</v>
      </c>
      <c r="AH1142">
        <v>10.69</v>
      </c>
      <c r="AI1142" t="s">
        <v>436</v>
      </c>
      <c r="AJ1142">
        <v>75237</v>
      </c>
      <c r="AK1142">
        <v>924532</v>
      </c>
      <c r="AL1142" t="s">
        <v>402</v>
      </c>
      <c r="AM1142">
        <v>537552</v>
      </c>
      <c r="AN1142">
        <v>2</v>
      </c>
      <c r="AO1142">
        <v>30</v>
      </c>
      <c r="AP1142" t="s">
        <v>403</v>
      </c>
      <c r="AQ1142" s="2">
        <v>111682</v>
      </c>
    </row>
    <row r="1143" spans="1:43" x14ac:dyDescent="0.25">
      <c r="A1143" t="s">
        <v>2676</v>
      </c>
      <c r="B1143" t="s">
        <v>13</v>
      </c>
      <c r="C1143" t="s">
        <v>387</v>
      </c>
      <c r="D1143" t="s">
        <v>315</v>
      </c>
      <c r="E1143" t="s">
        <v>406</v>
      </c>
      <c r="F1143" t="s">
        <v>407</v>
      </c>
      <c r="G1143" t="s">
        <v>390</v>
      </c>
      <c r="H1143" t="s">
        <v>420</v>
      </c>
      <c r="I1143" t="s">
        <v>469</v>
      </c>
      <c r="J1143" s="1">
        <v>44920</v>
      </c>
      <c r="K1143" s="1">
        <v>44928</v>
      </c>
      <c r="L1143">
        <v>8</v>
      </c>
      <c r="M1143" s="2">
        <v>189571</v>
      </c>
      <c r="N1143" s="2">
        <v>194713</v>
      </c>
      <c r="O1143" s="2">
        <v>5142</v>
      </c>
      <c r="P1143">
        <v>0</v>
      </c>
      <c r="Q1143">
        <v>119</v>
      </c>
      <c r="R1143">
        <v>70</v>
      </c>
      <c r="S1143" t="s">
        <v>411</v>
      </c>
      <c r="T1143" t="s">
        <v>393</v>
      </c>
      <c r="U1143" t="s">
        <v>395</v>
      </c>
      <c r="V1143">
        <v>0</v>
      </c>
      <c r="W1143" t="s">
        <v>632</v>
      </c>
      <c r="X1143">
        <v>31</v>
      </c>
      <c r="Y1143" t="s">
        <v>449</v>
      </c>
      <c r="Z1143" t="s">
        <v>1383</v>
      </c>
      <c r="AA1143">
        <v>38</v>
      </c>
      <c r="AB1143">
        <v>35</v>
      </c>
      <c r="AC1143">
        <v>35</v>
      </c>
      <c r="AD1143" t="s">
        <v>435</v>
      </c>
      <c r="AE1143">
        <v>14</v>
      </c>
      <c r="AF1143">
        <v>2</v>
      </c>
      <c r="AG1143" t="s">
        <v>424</v>
      </c>
      <c r="AH1143">
        <v>16.64</v>
      </c>
      <c r="AI1143" t="s">
        <v>479</v>
      </c>
      <c r="AJ1143">
        <v>0</v>
      </c>
      <c r="AK1143">
        <v>861656</v>
      </c>
      <c r="AL1143" t="s">
        <v>416</v>
      </c>
      <c r="AM1143">
        <v>200835</v>
      </c>
      <c r="AN1143">
        <v>1</v>
      </c>
      <c r="AO1143">
        <v>180</v>
      </c>
      <c r="AP1143" t="s">
        <v>403</v>
      </c>
      <c r="AQ1143" s="2">
        <v>5142</v>
      </c>
    </row>
    <row r="1144" spans="1:43" x14ac:dyDescent="0.25">
      <c r="A1144" t="s">
        <v>2677</v>
      </c>
      <c r="B1144" t="s">
        <v>15</v>
      </c>
      <c r="C1144" t="s">
        <v>405</v>
      </c>
      <c r="D1144" t="s">
        <v>335</v>
      </c>
      <c r="E1144" t="s">
        <v>406</v>
      </c>
      <c r="F1144" t="s">
        <v>389</v>
      </c>
      <c r="G1144" t="s">
        <v>430</v>
      </c>
      <c r="H1144" t="s">
        <v>420</v>
      </c>
      <c r="I1144" t="s">
        <v>469</v>
      </c>
      <c r="J1144" s="1">
        <v>45382</v>
      </c>
      <c r="K1144" s="1">
        <v>45394</v>
      </c>
      <c r="L1144">
        <v>12</v>
      </c>
      <c r="M1144" s="2">
        <v>47912</v>
      </c>
      <c r="N1144" s="2">
        <v>61706</v>
      </c>
      <c r="O1144" s="2">
        <v>13794</v>
      </c>
      <c r="P1144">
        <v>16</v>
      </c>
      <c r="Q1144">
        <v>335.5</v>
      </c>
      <c r="R1144">
        <v>12</v>
      </c>
      <c r="S1144" t="s">
        <v>394</v>
      </c>
      <c r="T1144" t="s">
        <v>503</v>
      </c>
      <c r="U1144" t="s">
        <v>416</v>
      </c>
      <c r="V1144">
        <v>59</v>
      </c>
      <c r="W1144" t="s">
        <v>1104</v>
      </c>
      <c r="X1144">
        <v>17</v>
      </c>
      <c r="Y1144" t="s">
        <v>442</v>
      </c>
      <c r="Z1144" t="s">
        <v>1033</v>
      </c>
      <c r="AA1144">
        <v>162</v>
      </c>
      <c r="AB1144">
        <v>76</v>
      </c>
      <c r="AC1144">
        <v>70</v>
      </c>
      <c r="AD1144" t="s">
        <v>444</v>
      </c>
      <c r="AE1144">
        <v>9</v>
      </c>
      <c r="AF1144">
        <v>5</v>
      </c>
      <c r="AG1144" t="s">
        <v>451</v>
      </c>
      <c r="AH1144">
        <v>6.47</v>
      </c>
      <c r="AI1144" t="s">
        <v>436</v>
      </c>
      <c r="AJ1144">
        <v>0</v>
      </c>
      <c r="AK1144">
        <v>592720</v>
      </c>
      <c r="AL1144" t="s">
        <v>425</v>
      </c>
      <c r="AM1144">
        <v>82440</v>
      </c>
      <c r="AN1144">
        <v>5</v>
      </c>
      <c r="AO1144">
        <v>365</v>
      </c>
      <c r="AP1144" t="s">
        <v>417</v>
      </c>
      <c r="AQ1144" s="2">
        <v>13794</v>
      </c>
    </row>
    <row r="1145" spans="1:43" x14ac:dyDescent="0.25">
      <c r="A1145" t="s">
        <v>2678</v>
      </c>
      <c r="B1145" t="s">
        <v>61</v>
      </c>
      <c r="C1145" t="s">
        <v>481</v>
      </c>
      <c r="D1145" t="s">
        <v>324</v>
      </c>
      <c r="E1145" t="s">
        <v>460</v>
      </c>
      <c r="F1145" t="s">
        <v>407</v>
      </c>
      <c r="G1145" t="s">
        <v>430</v>
      </c>
      <c r="H1145" t="s">
        <v>409</v>
      </c>
      <c r="I1145" t="s">
        <v>392</v>
      </c>
      <c r="J1145" s="1">
        <v>45850</v>
      </c>
      <c r="K1145" s="1">
        <v>45900</v>
      </c>
      <c r="L1145">
        <v>50</v>
      </c>
      <c r="M1145" s="2">
        <v>148122</v>
      </c>
      <c r="N1145" s="2">
        <v>127966</v>
      </c>
      <c r="O1145" s="2">
        <v>-20156</v>
      </c>
      <c r="P1145">
        <v>12</v>
      </c>
      <c r="Q1145">
        <v>634.6</v>
      </c>
      <c r="R1145">
        <v>98</v>
      </c>
      <c r="S1145" t="s">
        <v>411</v>
      </c>
      <c r="T1145" t="s">
        <v>411</v>
      </c>
      <c r="U1145" t="s">
        <v>416</v>
      </c>
      <c r="V1145">
        <v>96</v>
      </c>
      <c r="W1145" t="s">
        <v>2679</v>
      </c>
      <c r="X1145">
        <v>25</v>
      </c>
      <c r="Y1145" t="s">
        <v>442</v>
      </c>
      <c r="Z1145" t="s">
        <v>1360</v>
      </c>
      <c r="AA1145">
        <v>362</v>
      </c>
      <c r="AB1145">
        <v>19</v>
      </c>
      <c r="AC1145">
        <v>52</v>
      </c>
      <c r="AD1145" t="s">
        <v>444</v>
      </c>
      <c r="AE1145">
        <v>0</v>
      </c>
      <c r="AF1145">
        <v>8</v>
      </c>
      <c r="AG1145" t="s">
        <v>424</v>
      </c>
      <c r="AH1145">
        <v>10.88</v>
      </c>
      <c r="AI1145" t="s">
        <v>436</v>
      </c>
      <c r="AJ1145">
        <v>18495</v>
      </c>
      <c r="AK1145">
        <v>643815</v>
      </c>
      <c r="AL1145" t="s">
        <v>425</v>
      </c>
      <c r="AM1145">
        <v>141658</v>
      </c>
      <c r="AN1145">
        <v>0</v>
      </c>
      <c r="AO1145">
        <v>30</v>
      </c>
      <c r="AP1145" t="s">
        <v>417</v>
      </c>
      <c r="AQ1145" s="2">
        <v>-20156</v>
      </c>
    </row>
    <row r="1146" spans="1:43" x14ac:dyDescent="0.25">
      <c r="A1146" t="s">
        <v>2680</v>
      </c>
      <c r="B1146" t="s">
        <v>66</v>
      </c>
      <c r="C1146" t="s">
        <v>439</v>
      </c>
      <c r="D1146" t="s">
        <v>342</v>
      </c>
      <c r="E1146" t="s">
        <v>460</v>
      </c>
      <c r="F1146" t="s">
        <v>407</v>
      </c>
      <c r="G1146" t="s">
        <v>430</v>
      </c>
      <c r="H1146" t="s">
        <v>473</v>
      </c>
      <c r="I1146" t="s">
        <v>392</v>
      </c>
      <c r="J1146" s="1">
        <v>45782</v>
      </c>
      <c r="K1146" s="1">
        <v>45785</v>
      </c>
      <c r="L1146">
        <v>3</v>
      </c>
      <c r="M1146" s="2">
        <v>94518</v>
      </c>
      <c r="N1146" s="2">
        <v>113480</v>
      </c>
      <c r="O1146" s="2">
        <v>18962</v>
      </c>
      <c r="P1146">
        <v>14</v>
      </c>
      <c r="Q1146">
        <v>430</v>
      </c>
      <c r="R1146">
        <v>91</v>
      </c>
      <c r="S1146" t="s">
        <v>411</v>
      </c>
      <c r="T1146" t="s">
        <v>393</v>
      </c>
      <c r="U1146" t="s">
        <v>395</v>
      </c>
      <c r="V1146">
        <v>0</v>
      </c>
      <c r="W1146" t="s">
        <v>2681</v>
      </c>
      <c r="X1146">
        <v>5</v>
      </c>
      <c r="Y1146" t="s">
        <v>422</v>
      </c>
      <c r="Z1146" t="s">
        <v>2682</v>
      </c>
      <c r="AA1146">
        <v>7</v>
      </c>
      <c r="AB1146">
        <v>17</v>
      </c>
      <c r="AC1146">
        <v>77</v>
      </c>
      <c r="AD1146" t="s">
        <v>399</v>
      </c>
      <c r="AE1146">
        <v>0</v>
      </c>
      <c r="AF1146">
        <v>3</v>
      </c>
      <c r="AG1146" t="s">
        <v>415</v>
      </c>
      <c r="AH1146">
        <v>9.94</v>
      </c>
      <c r="AI1146" t="s">
        <v>401</v>
      </c>
      <c r="AJ1146">
        <v>0</v>
      </c>
      <c r="AK1146">
        <v>40797</v>
      </c>
      <c r="AL1146" t="s">
        <v>425</v>
      </c>
      <c r="AM1146">
        <v>117115</v>
      </c>
      <c r="AN1146">
        <v>0</v>
      </c>
      <c r="AO1146">
        <v>90</v>
      </c>
      <c r="AP1146" t="s">
        <v>417</v>
      </c>
      <c r="AQ1146" s="2">
        <v>18962</v>
      </c>
    </row>
    <row r="1147" spans="1:43" x14ac:dyDescent="0.25">
      <c r="A1147" t="s">
        <v>2683</v>
      </c>
      <c r="B1147" t="s">
        <v>241</v>
      </c>
      <c r="C1147" t="s">
        <v>387</v>
      </c>
      <c r="D1147" t="s">
        <v>319</v>
      </c>
      <c r="E1147" t="s">
        <v>429</v>
      </c>
      <c r="F1147" t="s">
        <v>440</v>
      </c>
      <c r="G1147" t="s">
        <v>390</v>
      </c>
      <c r="H1147" t="s">
        <v>473</v>
      </c>
      <c r="I1147" t="s">
        <v>492</v>
      </c>
      <c r="J1147" s="1">
        <v>45797</v>
      </c>
      <c r="K1147" s="1">
        <v>45799</v>
      </c>
      <c r="L1147">
        <v>2</v>
      </c>
      <c r="M1147" s="2">
        <v>142263</v>
      </c>
      <c r="N1147" s="2">
        <v>102435</v>
      </c>
      <c r="O1147" s="2">
        <v>-39828</v>
      </c>
      <c r="P1147">
        <v>7</v>
      </c>
      <c r="Q1147">
        <v>710.9</v>
      </c>
      <c r="R1147">
        <v>19</v>
      </c>
      <c r="S1147" t="s">
        <v>394</v>
      </c>
      <c r="T1147" t="s">
        <v>394</v>
      </c>
      <c r="U1147" t="s">
        <v>395</v>
      </c>
      <c r="V1147">
        <v>0</v>
      </c>
      <c r="W1147" t="s">
        <v>2684</v>
      </c>
      <c r="X1147">
        <v>43</v>
      </c>
      <c r="Y1147" t="s">
        <v>462</v>
      </c>
      <c r="Z1147" t="s">
        <v>1956</v>
      </c>
      <c r="AA1147">
        <v>320</v>
      </c>
      <c r="AB1147">
        <v>88</v>
      </c>
      <c r="AC1147">
        <v>67</v>
      </c>
      <c r="AD1147" t="s">
        <v>457</v>
      </c>
      <c r="AE1147">
        <v>0</v>
      </c>
      <c r="AF1147">
        <v>7</v>
      </c>
      <c r="AG1147" t="s">
        <v>424</v>
      </c>
      <c r="AH1147">
        <v>8.2899999999999991</v>
      </c>
      <c r="AI1147" t="s">
        <v>458</v>
      </c>
      <c r="AJ1147">
        <v>0</v>
      </c>
      <c r="AK1147">
        <v>62561</v>
      </c>
      <c r="AL1147" t="s">
        <v>416</v>
      </c>
      <c r="AM1147">
        <v>142802</v>
      </c>
      <c r="AN1147">
        <v>8</v>
      </c>
      <c r="AO1147">
        <v>30</v>
      </c>
      <c r="AP1147" t="s">
        <v>417</v>
      </c>
      <c r="AQ1147" s="2">
        <v>-39828</v>
      </c>
    </row>
    <row r="1148" spans="1:43" x14ac:dyDescent="0.25">
      <c r="A1148" t="s">
        <v>2685</v>
      </c>
      <c r="B1148" t="s">
        <v>87</v>
      </c>
      <c r="C1148" t="s">
        <v>405</v>
      </c>
      <c r="D1148" t="s">
        <v>336</v>
      </c>
      <c r="E1148" t="s">
        <v>429</v>
      </c>
      <c r="F1148" t="s">
        <v>485</v>
      </c>
      <c r="G1148" t="s">
        <v>430</v>
      </c>
      <c r="H1148" t="s">
        <v>431</v>
      </c>
      <c r="I1148" t="s">
        <v>392</v>
      </c>
      <c r="J1148" s="1">
        <v>45644</v>
      </c>
      <c r="K1148" s="1">
        <v>45702</v>
      </c>
      <c r="L1148">
        <v>58</v>
      </c>
      <c r="M1148" s="2">
        <v>10710</v>
      </c>
      <c r="N1148" s="2">
        <v>-4865</v>
      </c>
      <c r="O1148" s="2">
        <v>-15575</v>
      </c>
      <c r="P1148">
        <v>12</v>
      </c>
      <c r="Q1148">
        <v>0.7</v>
      </c>
      <c r="R1148">
        <v>17</v>
      </c>
      <c r="S1148" t="s">
        <v>394</v>
      </c>
      <c r="T1148" t="s">
        <v>411</v>
      </c>
      <c r="U1148" t="s">
        <v>395</v>
      </c>
      <c r="V1148">
        <v>78</v>
      </c>
      <c r="W1148" t="s">
        <v>1450</v>
      </c>
      <c r="X1148">
        <v>32</v>
      </c>
      <c r="Y1148" t="s">
        <v>397</v>
      </c>
      <c r="Z1148" t="s">
        <v>1988</v>
      </c>
      <c r="AA1148">
        <v>378</v>
      </c>
      <c r="AB1148">
        <v>46</v>
      </c>
      <c r="AC1148">
        <v>-3</v>
      </c>
      <c r="AD1148" t="s">
        <v>444</v>
      </c>
      <c r="AE1148">
        <v>12</v>
      </c>
      <c r="AF1148">
        <v>2</v>
      </c>
      <c r="AG1148" t="s">
        <v>451</v>
      </c>
      <c r="AH1148">
        <v>14.95</v>
      </c>
      <c r="AI1148" t="s">
        <v>436</v>
      </c>
      <c r="AJ1148">
        <v>0</v>
      </c>
      <c r="AK1148">
        <v>438423</v>
      </c>
      <c r="AL1148" t="s">
        <v>402</v>
      </c>
      <c r="AM1148">
        <v>55380</v>
      </c>
      <c r="AN1148">
        <v>12</v>
      </c>
      <c r="AO1148">
        <v>365</v>
      </c>
      <c r="AP1148" t="s">
        <v>445</v>
      </c>
      <c r="AQ1148" s="2">
        <v>-15575</v>
      </c>
    </row>
    <row r="1149" spans="1:43" x14ac:dyDescent="0.25">
      <c r="A1149" t="s">
        <v>2686</v>
      </c>
      <c r="B1149" t="s">
        <v>91</v>
      </c>
      <c r="C1149" t="s">
        <v>428</v>
      </c>
      <c r="D1149" t="s">
        <v>339</v>
      </c>
      <c r="E1149" t="s">
        <v>496</v>
      </c>
      <c r="F1149" t="s">
        <v>389</v>
      </c>
      <c r="G1149" t="s">
        <v>454</v>
      </c>
      <c r="H1149" t="s">
        <v>473</v>
      </c>
      <c r="I1149" t="s">
        <v>492</v>
      </c>
      <c r="J1149" s="1">
        <v>45062</v>
      </c>
      <c r="K1149" s="1">
        <v>45077</v>
      </c>
      <c r="L1149">
        <v>15</v>
      </c>
      <c r="M1149" s="2">
        <v>105170</v>
      </c>
      <c r="N1149" s="2">
        <v>194397</v>
      </c>
      <c r="O1149" s="2">
        <v>89227</v>
      </c>
      <c r="P1149">
        <v>19</v>
      </c>
      <c r="Q1149">
        <v>94.2</v>
      </c>
      <c r="R1149">
        <v>8</v>
      </c>
      <c r="S1149" t="s">
        <v>394</v>
      </c>
      <c r="T1149" t="s">
        <v>393</v>
      </c>
      <c r="U1149" t="s">
        <v>395</v>
      </c>
      <c r="V1149">
        <v>51</v>
      </c>
      <c r="W1149" t="s">
        <v>1027</v>
      </c>
      <c r="X1149">
        <v>19</v>
      </c>
      <c r="Y1149" t="s">
        <v>462</v>
      </c>
      <c r="Z1149" t="s">
        <v>2631</v>
      </c>
      <c r="AA1149">
        <v>257</v>
      </c>
      <c r="AB1149">
        <v>23</v>
      </c>
      <c r="AC1149">
        <v>66</v>
      </c>
      <c r="AD1149" t="s">
        <v>444</v>
      </c>
      <c r="AE1149">
        <v>16</v>
      </c>
      <c r="AF1149">
        <v>8</v>
      </c>
      <c r="AG1149" t="s">
        <v>451</v>
      </c>
      <c r="AH1149">
        <v>4.0999999999999996</v>
      </c>
      <c r="AI1149" t="s">
        <v>436</v>
      </c>
      <c r="AJ1149">
        <v>0</v>
      </c>
      <c r="AK1149">
        <v>828929</v>
      </c>
      <c r="AL1149" t="s">
        <v>425</v>
      </c>
      <c r="AM1149">
        <v>149310</v>
      </c>
      <c r="AN1149">
        <v>1</v>
      </c>
      <c r="AO1149">
        <v>365</v>
      </c>
      <c r="AP1149" t="s">
        <v>445</v>
      </c>
      <c r="AQ1149" s="2">
        <v>89227</v>
      </c>
    </row>
    <row r="1150" spans="1:43" x14ac:dyDescent="0.25">
      <c r="A1150" t="s">
        <v>2687</v>
      </c>
      <c r="B1150" t="s">
        <v>182</v>
      </c>
      <c r="C1150" t="s">
        <v>439</v>
      </c>
      <c r="D1150" t="s">
        <v>324</v>
      </c>
      <c r="E1150" t="s">
        <v>460</v>
      </c>
      <c r="F1150" t="s">
        <v>389</v>
      </c>
      <c r="G1150" t="s">
        <v>390</v>
      </c>
      <c r="H1150" t="s">
        <v>447</v>
      </c>
      <c r="I1150" t="s">
        <v>432</v>
      </c>
      <c r="J1150" s="1">
        <v>45478</v>
      </c>
      <c r="K1150" s="1">
        <v>45526</v>
      </c>
      <c r="L1150">
        <v>48</v>
      </c>
      <c r="M1150" s="2">
        <v>7841</v>
      </c>
      <c r="N1150" s="2">
        <v>19867</v>
      </c>
      <c r="O1150" s="2">
        <v>12026</v>
      </c>
      <c r="P1150">
        <v>19</v>
      </c>
      <c r="Q1150">
        <v>213</v>
      </c>
      <c r="R1150">
        <v>12</v>
      </c>
      <c r="S1150" t="s">
        <v>394</v>
      </c>
      <c r="T1150" t="s">
        <v>393</v>
      </c>
      <c r="U1150" t="s">
        <v>412</v>
      </c>
      <c r="V1150">
        <v>0</v>
      </c>
      <c r="W1150" t="s">
        <v>663</v>
      </c>
      <c r="X1150">
        <v>2</v>
      </c>
      <c r="Y1150" t="s">
        <v>462</v>
      </c>
      <c r="Z1150" t="s">
        <v>1894</v>
      </c>
      <c r="AA1150">
        <v>68</v>
      </c>
      <c r="AB1150">
        <v>94</v>
      </c>
      <c r="AC1150">
        <v>78</v>
      </c>
      <c r="AD1150" t="s">
        <v>399</v>
      </c>
      <c r="AE1150">
        <v>19</v>
      </c>
      <c r="AF1150">
        <v>2</v>
      </c>
      <c r="AG1150" t="s">
        <v>415</v>
      </c>
      <c r="AH1150">
        <v>1.5</v>
      </c>
      <c r="AI1150" t="s">
        <v>458</v>
      </c>
      <c r="AJ1150">
        <v>0</v>
      </c>
      <c r="AK1150">
        <v>446257</v>
      </c>
      <c r="AL1150" t="s">
        <v>416</v>
      </c>
      <c r="AM1150">
        <v>20954</v>
      </c>
      <c r="AN1150">
        <v>3</v>
      </c>
      <c r="AO1150">
        <v>30</v>
      </c>
      <c r="AP1150" t="s">
        <v>445</v>
      </c>
      <c r="AQ1150" s="2">
        <v>12026</v>
      </c>
    </row>
    <row r="1151" spans="1:43" x14ac:dyDescent="0.25">
      <c r="A1151" t="s">
        <v>2688</v>
      </c>
      <c r="B1151" t="s">
        <v>300</v>
      </c>
      <c r="C1151" t="s">
        <v>481</v>
      </c>
      <c r="D1151" t="s">
        <v>327</v>
      </c>
      <c r="E1151" t="s">
        <v>496</v>
      </c>
      <c r="F1151" t="s">
        <v>485</v>
      </c>
      <c r="G1151" t="s">
        <v>454</v>
      </c>
      <c r="H1151" t="s">
        <v>391</v>
      </c>
      <c r="I1151" t="s">
        <v>410</v>
      </c>
      <c r="J1151" s="1">
        <v>45062</v>
      </c>
      <c r="K1151" s="1">
        <v>45113</v>
      </c>
      <c r="L1151">
        <v>51</v>
      </c>
      <c r="M1151" s="2">
        <v>445625</v>
      </c>
      <c r="N1151" s="2">
        <v>496130</v>
      </c>
      <c r="O1151" s="2">
        <v>50505</v>
      </c>
      <c r="P1151">
        <v>16</v>
      </c>
      <c r="Q1151">
        <v>586.1</v>
      </c>
      <c r="R1151">
        <v>5</v>
      </c>
      <c r="S1151" t="s">
        <v>394</v>
      </c>
      <c r="T1151" t="s">
        <v>393</v>
      </c>
      <c r="U1151" t="s">
        <v>395</v>
      </c>
      <c r="V1151">
        <v>0</v>
      </c>
      <c r="W1151" t="s">
        <v>542</v>
      </c>
      <c r="X1151">
        <v>6</v>
      </c>
      <c r="Y1151" t="s">
        <v>422</v>
      </c>
      <c r="Z1151" t="s">
        <v>648</v>
      </c>
      <c r="AA1151">
        <v>420</v>
      </c>
      <c r="AB1151">
        <v>77</v>
      </c>
      <c r="AC1151">
        <v>85</v>
      </c>
      <c r="AD1151" t="s">
        <v>399</v>
      </c>
      <c r="AE1151">
        <v>4</v>
      </c>
      <c r="AF1151">
        <v>5</v>
      </c>
      <c r="AG1151" t="s">
        <v>400</v>
      </c>
      <c r="AH1151">
        <v>6.1</v>
      </c>
      <c r="AI1151" t="s">
        <v>458</v>
      </c>
      <c r="AJ1151">
        <v>69045</v>
      </c>
      <c r="AK1151">
        <v>902953</v>
      </c>
      <c r="AL1151" t="s">
        <v>425</v>
      </c>
      <c r="AM1151">
        <v>461550</v>
      </c>
      <c r="AN1151">
        <v>6</v>
      </c>
      <c r="AO1151">
        <v>365</v>
      </c>
      <c r="AP1151" t="s">
        <v>417</v>
      </c>
      <c r="AQ1151" s="2">
        <v>50505</v>
      </c>
    </row>
    <row r="1152" spans="1:43" x14ac:dyDescent="0.25">
      <c r="A1152" t="s">
        <v>2689</v>
      </c>
      <c r="B1152" t="s">
        <v>124</v>
      </c>
      <c r="C1152" t="s">
        <v>468</v>
      </c>
      <c r="D1152" t="s">
        <v>340</v>
      </c>
      <c r="E1152" t="s">
        <v>453</v>
      </c>
      <c r="F1152" t="s">
        <v>389</v>
      </c>
      <c r="G1152" t="s">
        <v>390</v>
      </c>
      <c r="H1152" t="s">
        <v>420</v>
      </c>
      <c r="I1152" t="s">
        <v>492</v>
      </c>
      <c r="J1152" s="1">
        <v>45703</v>
      </c>
      <c r="K1152" s="1">
        <v>45762</v>
      </c>
      <c r="L1152">
        <v>59</v>
      </c>
      <c r="M1152" s="2">
        <v>236940</v>
      </c>
      <c r="N1152" s="2">
        <v>317197</v>
      </c>
      <c r="O1152" s="2">
        <v>80257</v>
      </c>
      <c r="P1152">
        <v>12</v>
      </c>
      <c r="Q1152">
        <v>257.3</v>
      </c>
      <c r="R1152">
        <v>75</v>
      </c>
      <c r="S1152" t="s">
        <v>411</v>
      </c>
      <c r="T1152" t="s">
        <v>503</v>
      </c>
      <c r="U1152" t="s">
        <v>412</v>
      </c>
      <c r="V1152">
        <v>84</v>
      </c>
      <c r="W1152" t="s">
        <v>2690</v>
      </c>
      <c r="X1152">
        <v>26</v>
      </c>
      <c r="Y1152" t="s">
        <v>449</v>
      </c>
      <c r="Z1152" t="s">
        <v>1947</v>
      </c>
      <c r="AA1152">
        <v>489</v>
      </c>
      <c r="AB1152">
        <v>76</v>
      </c>
      <c r="AC1152">
        <v>65</v>
      </c>
      <c r="AD1152" t="s">
        <v>435</v>
      </c>
      <c r="AE1152">
        <v>0</v>
      </c>
      <c r="AF1152">
        <v>4</v>
      </c>
      <c r="AG1152" t="s">
        <v>415</v>
      </c>
      <c r="AH1152">
        <v>8.32</v>
      </c>
      <c r="AI1152" t="s">
        <v>436</v>
      </c>
      <c r="AJ1152">
        <v>0</v>
      </c>
      <c r="AK1152">
        <v>155208</v>
      </c>
      <c r="AL1152" t="s">
        <v>425</v>
      </c>
      <c r="AM1152">
        <v>234647</v>
      </c>
      <c r="AN1152">
        <v>10</v>
      </c>
      <c r="AO1152">
        <v>180</v>
      </c>
      <c r="AP1152" t="s">
        <v>426</v>
      </c>
      <c r="AQ1152" s="2">
        <v>80257</v>
      </c>
    </row>
    <row r="1153" spans="1:43" x14ac:dyDescent="0.25">
      <c r="A1153" t="s">
        <v>2691</v>
      </c>
      <c r="B1153" t="s">
        <v>275</v>
      </c>
      <c r="C1153" t="s">
        <v>387</v>
      </c>
      <c r="D1153" t="s">
        <v>311</v>
      </c>
      <c r="E1153" t="s">
        <v>496</v>
      </c>
      <c r="F1153" t="s">
        <v>440</v>
      </c>
      <c r="G1153" t="s">
        <v>454</v>
      </c>
      <c r="H1153" t="s">
        <v>431</v>
      </c>
      <c r="I1153" t="s">
        <v>492</v>
      </c>
      <c r="J1153" s="1">
        <v>45204</v>
      </c>
      <c r="K1153" s="1">
        <v>45210</v>
      </c>
      <c r="L1153">
        <v>6</v>
      </c>
      <c r="M1153" s="2">
        <v>200788</v>
      </c>
      <c r="N1153" s="2">
        <v>164447</v>
      </c>
      <c r="O1153" s="2">
        <v>-36341</v>
      </c>
      <c r="P1153">
        <v>9</v>
      </c>
      <c r="Q1153">
        <v>804.7</v>
      </c>
      <c r="R1153">
        <v>5</v>
      </c>
      <c r="S1153" t="s">
        <v>394</v>
      </c>
      <c r="T1153" t="s">
        <v>393</v>
      </c>
      <c r="U1153" t="s">
        <v>412</v>
      </c>
      <c r="V1153">
        <v>41</v>
      </c>
      <c r="W1153" t="s">
        <v>657</v>
      </c>
      <c r="X1153">
        <v>2</v>
      </c>
      <c r="Y1153" t="s">
        <v>442</v>
      </c>
      <c r="Z1153" t="s">
        <v>2357</v>
      </c>
      <c r="AA1153">
        <v>160</v>
      </c>
      <c r="AB1153">
        <v>106</v>
      </c>
      <c r="AC1153">
        <v>15</v>
      </c>
      <c r="AD1153" t="s">
        <v>399</v>
      </c>
      <c r="AE1153">
        <v>2</v>
      </c>
      <c r="AF1153">
        <v>3</v>
      </c>
      <c r="AG1153" t="s">
        <v>451</v>
      </c>
      <c r="AH1153">
        <v>1.69</v>
      </c>
      <c r="AI1153" t="s">
        <v>436</v>
      </c>
      <c r="AJ1153">
        <v>75935</v>
      </c>
      <c r="AK1153">
        <v>119057</v>
      </c>
      <c r="AL1153" t="s">
        <v>402</v>
      </c>
      <c r="AM1153">
        <v>183748</v>
      </c>
      <c r="AN1153">
        <v>10</v>
      </c>
      <c r="AO1153">
        <v>90</v>
      </c>
      <c r="AP1153" t="s">
        <v>403</v>
      </c>
      <c r="AQ1153" s="2">
        <v>-36341</v>
      </c>
    </row>
    <row r="1154" spans="1:43" x14ac:dyDescent="0.25">
      <c r="A1154" t="s">
        <v>2692</v>
      </c>
      <c r="B1154" t="s">
        <v>255</v>
      </c>
      <c r="C1154" t="s">
        <v>405</v>
      </c>
      <c r="D1154" t="s">
        <v>343</v>
      </c>
      <c r="E1154" t="s">
        <v>496</v>
      </c>
      <c r="F1154" t="s">
        <v>440</v>
      </c>
      <c r="G1154" t="s">
        <v>430</v>
      </c>
      <c r="H1154" t="s">
        <v>473</v>
      </c>
      <c r="I1154" t="s">
        <v>469</v>
      </c>
      <c r="J1154" s="1">
        <v>45543</v>
      </c>
      <c r="K1154" s="1">
        <v>45562</v>
      </c>
      <c r="L1154">
        <v>19</v>
      </c>
      <c r="M1154" s="2">
        <v>357102</v>
      </c>
      <c r="N1154" s="2">
        <v>386476</v>
      </c>
      <c r="O1154" s="2">
        <v>29374</v>
      </c>
      <c r="P1154">
        <v>7</v>
      </c>
      <c r="Q1154">
        <v>841</v>
      </c>
      <c r="R1154">
        <v>47</v>
      </c>
      <c r="S1154" t="s">
        <v>393</v>
      </c>
      <c r="T1154" t="s">
        <v>411</v>
      </c>
      <c r="U1154" t="s">
        <v>395</v>
      </c>
      <c r="V1154">
        <v>0</v>
      </c>
      <c r="W1154" t="s">
        <v>723</v>
      </c>
      <c r="X1154">
        <v>37</v>
      </c>
      <c r="Y1154" t="s">
        <v>442</v>
      </c>
      <c r="Z1154" t="s">
        <v>845</v>
      </c>
      <c r="AA1154">
        <v>54</v>
      </c>
      <c r="AB1154">
        <v>108</v>
      </c>
      <c r="AC1154">
        <v>61</v>
      </c>
      <c r="AD1154" t="s">
        <v>444</v>
      </c>
      <c r="AE1154">
        <v>2</v>
      </c>
      <c r="AF1154">
        <v>2</v>
      </c>
      <c r="AG1154" t="s">
        <v>424</v>
      </c>
      <c r="AH1154">
        <v>1</v>
      </c>
      <c r="AI1154" t="s">
        <v>436</v>
      </c>
      <c r="AJ1154">
        <v>0</v>
      </c>
      <c r="AK1154">
        <v>195559</v>
      </c>
      <c r="AL1154" t="s">
        <v>425</v>
      </c>
      <c r="AM1154">
        <v>374311</v>
      </c>
      <c r="AN1154">
        <v>10</v>
      </c>
      <c r="AO1154">
        <v>30</v>
      </c>
      <c r="AP1154" t="s">
        <v>445</v>
      </c>
      <c r="AQ1154" s="2">
        <v>29374</v>
      </c>
    </row>
    <row r="1155" spans="1:43" x14ac:dyDescent="0.25">
      <c r="A1155" t="s">
        <v>2693</v>
      </c>
      <c r="B1155" t="s">
        <v>56</v>
      </c>
      <c r="C1155" t="s">
        <v>428</v>
      </c>
      <c r="D1155" t="s">
        <v>323</v>
      </c>
      <c r="E1155" t="s">
        <v>460</v>
      </c>
      <c r="F1155" t="s">
        <v>389</v>
      </c>
      <c r="G1155" t="s">
        <v>430</v>
      </c>
      <c r="H1155" t="s">
        <v>391</v>
      </c>
      <c r="I1155" t="s">
        <v>410</v>
      </c>
      <c r="J1155" s="1">
        <v>45693</v>
      </c>
      <c r="K1155" s="1">
        <v>45723</v>
      </c>
      <c r="L1155">
        <v>30</v>
      </c>
      <c r="M1155" s="2">
        <v>305553</v>
      </c>
      <c r="N1155" s="2">
        <v>365067</v>
      </c>
      <c r="O1155" s="2">
        <v>59514</v>
      </c>
      <c r="P1155">
        <v>9</v>
      </c>
      <c r="Q1155">
        <v>40.200000000000003</v>
      </c>
      <c r="R1155">
        <v>45</v>
      </c>
      <c r="S1155" t="s">
        <v>393</v>
      </c>
      <c r="T1155" t="s">
        <v>394</v>
      </c>
      <c r="U1155" t="s">
        <v>395</v>
      </c>
      <c r="V1155">
        <v>0</v>
      </c>
      <c r="W1155" t="s">
        <v>2694</v>
      </c>
      <c r="X1155">
        <v>12</v>
      </c>
      <c r="Y1155" t="s">
        <v>449</v>
      </c>
      <c r="Z1155" t="s">
        <v>1574</v>
      </c>
      <c r="AA1155">
        <v>166</v>
      </c>
      <c r="AB1155">
        <v>109</v>
      </c>
      <c r="AC1155">
        <v>20</v>
      </c>
      <c r="AD1155" t="s">
        <v>435</v>
      </c>
      <c r="AE1155">
        <v>12</v>
      </c>
      <c r="AF1155">
        <v>6</v>
      </c>
      <c r="AG1155" t="s">
        <v>451</v>
      </c>
      <c r="AH1155">
        <v>17.07</v>
      </c>
      <c r="AI1155" t="s">
        <v>401</v>
      </c>
      <c r="AJ1155">
        <v>72039</v>
      </c>
      <c r="AK1155">
        <v>172100</v>
      </c>
      <c r="AL1155" t="s">
        <v>425</v>
      </c>
      <c r="AM1155">
        <v>288298</v>
      </c>
      <c r="AN1155">
        <v>2</v>
      </c>
      <c r="AO1155">
        <v>90</v>
      </c>
      <c r="AP1155" t="s">
        <v>437</v>
      </c>
      <c r="AQ1155" s="2">
        <v>59514</v>
      </c>
    </row>
    <row r="1156" spans="1:43" x14ac:dyDescent="0.25">
      <c r="A1156" t="s">
        <v>2695</v>
      </c>
      <c r="B1156" t="s">
        <v>230</v>
      </c>
      <c r="C1156" t="s">
        <v>468</v>
      </c>
      <c r="D1156" t="s">
        <v>340</v>
      </c>
      <c r="E1156" t="s">
        <v>406</v>
      </c>
      <c r="F1156" t="s">
        <v>485</v>
      </c>
      <c r="G1156" t="s">
        <v>454</v>
      </c>
      <c r="H1156" t="s">
        <v>447</v>
      </c>
      <c r="I1156" t="s">
        <v>492</v>
      </c>
      <c r="J1156" s="1">
        <v>44914</v>
      </c>
      <c r="K1156" s="1">
        <v>44945</v>
      </c>
      <c r="L1156">
        <v>31</v>
      </c>
      <c r="M1156" s="2">
        <v>312701</v>
      </c>
      <c r="N1156" s="2">
        <v>431414</v>
      </c>
      <c r="O1156" s="2">
        <v>118713</v>
      </c>
      <c r="P1156">
        <v>2</v>
      </c>
      <c r="Q1156">
        <v>801.4</v>
      </c>
      <c r="R1156">
        <v>48</v>
      </c>
      <c r="S1156" t="s">
        <v>393</v>
      </c>
      <c r="T1156" t="s">
        <v>393</v>
      </c>
      <c r="U1156" t="s">
        <v>395</v>
      </c>
      <c r="V1156">
        <v>46</v>
      </c>
      <c r="W1156" t="s">
        <v>1099</v>
      </c>
      <c r="X1156">
        <v>36</v>
      </c>
      <c r="Y1156" t="s">
        <v>442</v>
      </c>
      <c r="Z1156" t="s">
        <v>953</v>
      </c>
      <c r="AA1156">
        <v>96</v>
      </c>
      <c r="AB1156">
        <v>90</v>
      </c>
      <c r="AC1156">
        <v>45</v>
      </c>
      <c r="AD1156" t="s">
        <v>399</v>
      </c>
      <c r="AE1156">
        <v>4</v>
      </c>
      <c r="AF1156">
        <v>8</v>
      </c>
      <c r="AG1156" t="s">
        <v>400</v>
      </c>
      <c r="AH1156">
        <v>12.74</v>
      </c>
      <c r="AI1156" t="s">
        <v>401</v>
      </c>
      <c r="AJ1156">
        <v>0</v>
      </c>
      <c r="AK1156">
        <v>103409</v>
      </c>
      <c r="AL1156" t="s">
        <v>416</v>
      </c>
      <c r="AM1156">
        <v>339257</v>
      </c>
      <c r="AN1156">
        <v>3</v>
      </c>
      <c r="AO1156">
        <v>365</v>
      </c>
      <c r="AP1156" t="s">
        <v>403</v>
      </c>
      <c r="AQ1156" s="2">
        <v>118713</v>
      </c>
    </row>
    <row r="1157" spans="1:43" x14ac:dyDescent="0.25">
      <c r="A1157" t="s">
        <v>2696</v>
      </c>
      <c r="B1157" t="s">
        <v>7</v>
      </c>
      <c r="C1157" t="s">
        <v>428</v>
      </c>
      <c r="D1157" t="s">
        <v>316</v>
      </c>
      <c r="E1157" t="s">
        <v>496</v>
      </c>
      <c r="F1157" t="s">
        <v>440</v>
      </c>
      <c r="G1157" t="s">
        <v>430</v>
      </c>
      <c r="H1157" t="s">
        <v>431</v>
      </c>
      <c r="I1157" t="s">
        <v>410</v>
      </c>
      <c r="J1157" s="1">
        <v>45682</v>
      </c>
      <c r="K1157" s="1">
        <v>45696</v>
      </c>
      <c r="L1157">
        <v>14</v>
      </c>
      <c r="M1157" s="2">
        <v>475615</v>
      </c>
      <c r="N1157" s="2">
        <v>487836</v>
      </c>
      <c r="O1157" s="2">
        <v>12221</v>
      </c>
      <c r="P1157">
        <v>19</v>
      </c>
      <c r="Q1157">
        <v>400.3</v>
      </c>
      <c r="R1157">
        <v>70</v>
      </c>
      <c r="S1157" t="s">
        <v>411</v>
      </c>
      <c r="T1157" t="s">
        <v>393</v>
      </c>
      <c r="U1157" t="s">
        <v>395</v>
      </c>
      <c r="V1157">
        <v>50</v>
      </c>
      <c r="W1157" t="s">
        <v>1498</v>
      </c>
      <c r="X1157">
        <v>16</v>
      </c>
      <c r="Y1157" t="s">
        <v>397</v>
      </c>
      <c r="Z1157" t="s">
        <v>740</v>
      </c>
      <c r="AA1157">
        <v>451</v>
      </c>
      <c r="AB1157">
        <v>72</v>
      </c>
      <c r="AC1157">
        <v>59</v>
      </c>
      <c r="AD1157" t="s">
        <v>435</v>
      </c>
      <c r="AE1157">
        <v>19</v>
      </c>
      <c r="AF1157">
        <v>5</v>
      </c>
      <c r="AG1157" t="s">
        <v>415</v>
      </c>
      <c r="AH1157">
        <v>14.91</v>
      </c>
      <c r="AI1157" t="s">
        <v>401</v>
      </c>
      <c r="AJ1157">
        <v>0</v>
      </c>
      <c r="AK1157">
        <v>500591</v>
      </c>
      <c r="AL1157" t="s">
        <v>425</v>
      </c>
      <c r="AM1157">
        <v>456239</v>
      </c>
      <c r="AN1157">
        <v>3</v>
      </c>
      <c r="AO1157">
        <v>30</v>
      </c>
      <c r="AP1157" t="s">
        <v>403</v>
      </c>
      <c r="AQ1157" s="2">
        <v>12221</v>
      </c>
    </row>
    <row r="1158" spans="1:43" x14ac:dyDescent="0.25">
      <c r="A1158" t="s">
        <v>2697</v>
      </c>
      <c r="B1158" t="s">
        <v>166</v>
      </c>
      <c r="C1158" t="s">
        <v>428</v>
      </c>
      <c r="D1158" t="s">
        <v>337</v>
      </c>
      <c r="E1158" t="s">
        <v>429</v>
      </c>
      <c r="F1158" t="s">
        <v>485</v>
      </c>
      <c r="G1158" t="s">
        <v>430</v>
      </c>
      <c r="H1158" t="s">
        <v>409</v>
      </c>
      <c r="I1158" t="s">
        <v>432</v>
      </c>
      <c r="J1158" s="1">
        <v>45720</v>
      </c>
      <c r="K1158" s="1">
        <v>45742</v>
      </c>
      <c r="L1158">
        <v>22</v>
      </c>
      <c r="M1158" s="2">
        <v>466514</v>
      </c>
      <c r="N1158" s="2">
        <v>487868</v>
      </c>
      <c r="O1158" s="2">
        <v>21354</v>
      </c>
      <c r="P1158">
        <v>7</v>
      </c>
      <c r="Q1158">
        <v>289.8</v>
      </c>
      <c r="R1158">
        <v>45</v>
      </c>
      <c r="S1158" t="s">
        <v>393</v>
      </c>
      <c r="T1158" t="s">
        <v>503</v>
      </c>
      <c r="U1158" t="s">
        <v>416</v>
      </c>
      <c r="V1158">
        <v>0</v>
      </c>
      <c r="W1158" t="s">
        <v>1327</v>
      </c>
      <c r="X1158">
        <v>37</v>
      </c>
      <c r="Y1158" t="s">
        <v>422</v>
      </c>
      <c r="Z1158" t="s">
        <v>912</v>
      </c>
      <c r="AA1158">
        <v>69</v>
      </c>
      <c r="AB1158">
        <v>91</v>
      </c>
      <c r="AC1158">
        <v>52</v>
      </c>
      <c r="AD1158" t="s">
        <v>457</v>
      </c>
      <c r="AE1158">
        <v>0</v>
      </c>
      <c r="AF1158">
        <v>1</v>
      </c>
      <c r="AG1158" t="s">
        <v>451</v>
      </c>
      <c r="AH1158">
        <v>11.84</v>
      </c>
      <c r="AI1158" t="s">
        <v>436</v>
      </c>
      <c r="AJ1158">
        <v>0</v>
      </c>
      <c r="AK1158">
        <v>746326</v>
      </c>
      <c r="AL1158" t="s">
        <v>402</v>
      </c>
      <c r="AM1158">
        <v>510816</v>
      </c>
      <c r="AN1158">
        <v>6</v>
      </c>
      <c r="AO1158">
        <v>365</v>
      </c>
      <c r="AP1158" t="s">
        <v>417</v>
      </c>
      <c r="AQ1158" s="2">
        <v>21354</v>
      </c>
    </row>
    <row r="1159" spans="1:43" x14ac:dyDescent="0.25">
      <c r="A1159" t="s">
        <v>2698</v>
      </c>
      <c r="B1159" t="s">
        <v>271</v>
      </c>
      <c r="C1159" t="s">
        <v>439</v>
      </c>
      <c r="D1159" t="s">
        <v>338</v>
      </c>
      <c r="E1159" t="s">
        <v>406</v>
      </c>
      <c r="F1159" t="s">
        <v>419</v>
      </c>
      <c r="G1159" t="s">
        <v>408</v>
      </c>
      <c r="H1159" t="s">
        <v>473</v>
      </c>
      <c r="I1159" t="s">
        <v>469</v>
      </c>
      <c r="J1159" s="1">
        <v>44943</v>
      </c>
      <c r="K1159" s="1">
        <v>44955</v>
      </c>
      <c r="L1159">
        <v>12</v>
      </c>
      <c r="M1159" s="2">
        <v>56200</v>
      </c>
      <c r="N1159" s="2">
        <v>152474</v>
      </c>
      <c r="O1159" s="2">
        <v>96274</v>
      </c>
      <c r="P1159">
        <v>19</v>
      </c>
      <c r="Q1159">
        <v>178.1</v>
      </c>
      <c r="R1159">
        <v>20</v>
      </c>
      <c r="S1159" t="s">
        <v>394</v>
      </c>
      <c r="T1159" t="s">
        <v>411</v>
      </c>
      <c r="U1159" t="s">
        <v>412</v>
      </c>
      <c r="V1159">
        <v>91</v>
      </c>
      <c r="W1159" t="s">
        <v>1791</v>
      </c>
      <c r="X1159">
        <v>31</v>
      </c>
      <c r="Y1159" t="s">
        <v>449</v>
      </c>
      <c r="Z1159" t="s">
        <v>2699</v>
      </c>
      <c r="AA1159">
        <v>119</v>
      </c>
      <c r="AB1159">
        <v>62</v>
      </c>
      <c r="AC1159">
        <v>39</v>
      </c>
      <c r="AD1159" t="s">
        <v>457</v>
      </c>
      <c r="AE1159">
        <v>14</v>
      </c>
      <c r="AF1159">
        <v>3</v>
      </c>
      <c r="AG1159" t="s">
        <v>415</v>
      </c>
      <c r="AH1159">
        <v>16.41</v>
      </c>
      <c r="AI1159" t="s">
        <v>401</v>
      </c>
      <c r="AJ1159">
        <v>0</v>
      </c>
      <c r="AK1159">
        <v>10811</v>
      </c>
      <c r="AL1159" t="s">
        <v>402</v>
      </c>
      <c r="AM1159">
        <v>101726</v>
      </c>
      <c r="AN1159">
        <v>4</v>
      </c>
      <c r="AO1159">
        <v>180</v>
      </c>
      <c r="AP1159" t="s">
        <v>426</v>
      </c>
      <c r="AQ1159" s="2">
        <v>96274</v>
      </c>
    </row>
    <row r="1160" spans="1:43" x14ac:dyDescent="0.25">
      <c r="A1160" t="s">
        <v>2700</v>
      </c>
      <c r="B1160" t="s">
        <v>52</v>
      </c>
      <c r="C1160" t="s">
        <v>405</v>
      </c>
      <c r="D1160" t="s">
        <v>328</v>
      </c>
      <c r="E1160" t="s">
        <v>388</v>
      </c>
      <c r="F1160" t="s">
        <v>485</v>
      </c>
      <c r="G1160" t="s">
        <v>454</v>
      </c>
      <c r="H1160" t="s">
        <v>420</v>
      </c>
      <c r="I1160" t="s">
        <v>392</v>
      </c>
      <c r="J1160" s="1">
        <v>45313</v>
      </c>
      <c r="K1160" s="1">
        <v>45338</v>
      </c>
      <c r="L1160">
        <v>25</v>
      </c>
      <c r="M1160" s="2">
        <v>234861</v>
      </c>
      <c r="N1160" s="2">
        <v>217890</v>
      </c>
      <c r="O1160" s="2">
        <v>-16971</v>
      </c>
      <c r="P1160">
        <v>12</v>
      </c>
      <c r="Q1160">
        <v>272.5</v>
      </c>
      <c r="R1160">
        <v>93</v>
      </c>
      <c r="S1160" t="s">
        <v>411</v>
      </c>
      <c r="T1160" t="s">
        <v>394</v>
      </c>
      <c r="U1160" t="s">
        <v>395</v>
      </c>
      <c r="V1160">
        <v>44</v>
      </c>
      <c r="W1160" t="s">
        <v>1006</v>
      </c>
      <c r="X1160">
        <v>43</v>
      </c>
      <c r="Y1160" t="s">
        <v>462</v>
      </c>
      <c r="Z1160" t="s">
        <v>934</v>
      </c>
      <c r="AA1160">
        <v>241</v>
      </c>
      <c r="AB1160">
        <v>68</v>
      </c>
      <c r="AC1160">
        <v>54</v>
      </c>
      <c r="AD1160" t="s">
        <v>457</v>
      </c>
      <c r="AE1160">
        <v>0</v>
      </c>
      <c r="AF1160">
        <v>1</v>
      </c>
      <c r="AG1160" t="s">
        <v>451</v>
      </c>
      <c r="AH1160">
        <v>10.77</v>
      </c>
      <c r="AI1160" t="s">
        <v>479</v>
      </c>
      <c r="AJ1160">
        <v>0</v>
      </c>
      <c r="AK1160">
        <v>806868</v>
      </c>
      <c r="AL1160" t="s">
        <v>402</v>
      </c>
      <c r="AM1160">
        <v>259651</v>
      </c>
      <c r="AN1160">
        <v>11</v>
      </c>
      <c r="AO1160">
        <v>30</v>
      </c>
      <c r="AP1160" t="s">
        <v>403</v>
      </c>
      <c r="AQ1160" s="2">
        <v>-16971</v>
      </c>
    </row>
    <row r="1161" spans="1:43" x14ac:dyDescent="0.25">
      <c r="A1161" t="s">
        <v>2701</v>
      </c>
      <c r="B1161" t="s">
        <v>158</v>
      </c>
      <c r="C1161" t="s">
        <v>439</v>
      </c>
      <c r="D1161" t="s">
        <v>343</v>
      </c>
      <c r="E1161" t="s">
        <v>453</v>
      </c>
      <c r="F1161" t="s">
        <v>419</v>
      </c>
      <c r="G1161" t="s">
        <v>408</v>
      </c>
      <c r="H1161" t="s">
        <v>473</v>
      </c>
      <c r="I1161" t="s">
        <v>392</v>
      </c>
      <c r="J1161" s="1">
        <v>44604</v>
      </c>
      <c r="K1161" s="1">
        <v>44628</v>
      </c>
      <c r="L1161">
        <v>24</v>
      </c>
      <c r="M1161" s="2">
        <v>384213</v>
      </c>
      <c r="N1161" s="2">
        <v>364499</v>
      </c>
      <c r="O1161" s="2">
        <v>-19714</v>
      </c>
      <c r="P1161">
        <v>2</v>
      </c>
      <c r="Q1161">
        <v>445.6</v>
      </c>
      <c r="R1161">
        <v>64</v>
      </c>
      <c r="S1161" t="s">
        <v>411</v>
      </c>
      <c r="T1161" t="s">
        <v>411</v>
      </c>
      <c r="U1161" t="s">
        <v>416</v>
      </c>
      <c r="V1161">
        <v>69</v>
      </c>
      <c r="W1161" t="s">
        <v>2646</v>
      </c>
      <c r="X1161">
        <v>22</v>
      </c>
      <c r="Y1161" t="s">
        <v>422</v>
      </c>
      <c r="Z1161" t="s">
        <v>2111</v>
      </c>
      <c r="AA1161">
        <v>446</v>
      </c>
      <c r="AB1161">
        <v>102</v>
      </c>
      <c r="AC1161">
        <v>39</v>
      </c>
      <c r="AD1161" t="s">
        <v>444</v>
      </c>
      <c r="AE1161">
        <v>12</v>
      </c>
      <c r="AF1161">
        <v>3</v>
      </c>
      <c r="AG1161" t="s">
        <v>400</v>
      </c>
      <c r="AH1161">
        <v>9.09</v>
      </c>
      <c r="AI1161" t="s">
        <v>436</v>
      </c>
      <c r="AJ1161">
        <v>0</v>
      </c>
      <c r="AK1161">
        <v>983772</v>
      </c>
      <c r="AL1161" t="s">
        <v>425</v>
      </c>
      <c r="AM1161">
        <v>383809</v>
      </c>
      <c r="AN1161">
        <v>5</v>
      </c>
      <c r="AO1161">
        <v>30</v>
      </c>
      <c r="AP1161" t="s">
        <v>417</v>
      </c>
      <c r="AQ1161" s="2">
        <v>-19714</v>
      </c>
    </row>
    <row r="1162" spans="1:43" x14ac:dyDescent="0.25">
      <c r="A1162" t="s">
        <v>2702</v>
      </c>
      <c r="B1162" t="s">
        <v>79</v>
      </c>
      <c r="C1162" t="s">
        <v>387</v>
      </c>
      <c r="D1162" t="s">
        <v>315</v>
      </c>
      <c r="E1162" t="s">
        <v>406</v>
      </c>
      <c r="F1162" t="s">
        <v>419</v>
      </c>
      <c r="G1162" t="s">
        <v>430</v>
      </c>
      <c r="H1162" t="s">
        <v>473</v>
      </c>
      <c r="I1162" t="s">
        <v>492</v>
      </c>
      <c r="J1162" s="1">
        <v>44716</v>
      </c>
      <c r="K1162" s="1">
        <v>44714</v>
      </c>
      <c r="L1162">
        <v>-2</v>
      </c>
      <c r="M1162" s="2">
        <v>426658</v>
      </c>
      <c r="N1162" s="2">
        <v>523599</v>
      </c>
      <c r="O1162" s="2">
        <v>96941</v>
      </c>
      <c r="P1162">
        <v>16</v>
      </c>
      <c r="Q1162">
        <v>214.5</v>
      </c>
      <c r="R1162">
        <v>19</v>
      </c>
      <c r="S1162" t="s">
        <v>394</v>
      </c>
      <c r="T1162" t="s">
        <v>393</v>
      </c>
      <c r="U1162" t="s">
        <v>395</v>
      </c>
      <c r="V1162">
        <v>0</v>
      </c>
      <c r="W1162" t="s">
        <v>2625</v>
      </c>
      <c r="X1162">
        <v>21</v>
      </c>
      <c r="Y1162" t="s">
        <v>422</v>
      </c>
      <c r="Z1162" t="s">
        <v>756</v>
      </c>
      <c r="AA1162">
        <v>161</v>
      </c>
      <c r="AB1162">
        <v>58</v>
      </c>
      <c r="AC1162">
        <v>19</v>
      </c>
      <c r="AD1162" t="s">
        <v>444</v>
      </c>
      <c r="AE1162">
        <v>16</v>
      </c>
      <c r="AF1162">
        <v>2</v>
      </c>
      <c r="AG1162" t="s">
        <v>424</v>
      </c>
      <c r="AH1162">
        <v>17.7</v>
      </c>
      <c r="AI1162" t="s">
        <v>458</v>
      </c>
      <c r="AJ1162">
        <v>0</v>
      </c>
      <c r="AK1162">
        <v>359708</v>
      </c>
      <c r="AL1162" t="s">
        <v>402</v>
      </c>
      <c r="AM1162">
        <v>445735</v>
      </c>
      <c r="AN1162">
        <v>0</v>
      </c>
      <c r="AO1162">
        <v>365</v>
      </c>
      <c r="AP1162" t="s">
        <v>445</v>
      </c>
      <c r="AQ1162" s="2">
        <v>96941</v>
      </c>
    </row>
    <row r="1163" spans="1:43" x14ac:dyDescent="0.25">
      <c r="A1163" t="s">
        <v>2703</v>
      </c>
      <c r="B1163" t="s">
        <v>115</v>
      </c>
      <c r="C1163" t="s">
        <v>405</v>
      </c>
      <c r="D1163" t="s">
        <v>342</v>
      </c>
      <c r="E1163" t="s">
        <v>496</v>
      </c>
      <c r="F1163" t="s">
        <v>407</v>
      </c>
      <c r="G1163" t="s">
        <v>430</v>
      </c>
      <c r="H1163" t="s">
        <v>391</v>
      </c>
      <c r="I1163" t="s">
        <v>492</v>
      </c>
      <c r="J1163" s="1">
        <v>44934</v>
      </c>
      <c r="K1163" s="1">
        <v>44956</v>
      </c>
      <c r="L1163">
        <v>22</v>
      </c>
      <c r="M1163" s="2">
        <v>131635</v>
      </c>
      <c r="N1163" s="2">
        <v>96999</v>
      </c>
      <c r="O1163" s="2">
        <v>-34636</v>
      </c>
      <c r="P1163">
        <v>16</v>
      </c>
      <c r="Q1163">
        <v>693.3</v>
      </c>
      <c r="R1163">
        <v>24</v>
      </c>
      <c r="S1163" t="s">
        <v>394</v>
      </c>
      <c r="T1163" t="s">
        <v>394</v>
      </c>
      <c r="U1163" t="s">
        <v>416</v>
      </c>
      <c r="V1163">
        <v>0</v>
      </c>
      <c r="W1163" t="s">
        <v>2704</v>
      </c>
      <c r="X1163">
        <v>18</v>
      </c>
      <c r="Y1163" t="s">
        <v>442</v>
      </c>
      <c r="Z1163" t="s">
        <v>762</v>
      </c>
      <c r="AA1163">
        <v>72</v>
      </c>
      <c r="AB1163">
        <v>92</v>
      </c>
      <c r="AC1163">
        <v>12</v>
      </c>
      <c r="AD1163" t="s">
        <v>399</v>
      </c>
      <c r="AE1163">
        <v>7</v>
      </c>
      <c r="AF1163">
        <v>2</v>
      </c>
      <c r="AG1163" t="s">
        <v>451</v>
      </c>
      <c r="AH1163">
        <v>15.95</v>
      </c>
      <c r="AI1163" t="s">
        <v>479</v>
      </c>
      <c r="AJ1163">
        <v>54473</v>
      </c>
      <c r="AK1163">
        <v>451690</v>
      </c>
      <c r="AL1163" t="s">
        <v>416</v>
      </c>
      <c r="AM1163">
        <v>133056</v>
      </c>
      <c r="AN1163">
        <v>2</v>
      </c>
      <c r="AO1163">
        <v>30</v>
      </c>
      <c r="AP1163" t="s">
        <v>403</v>
      </c>
      <c r="AQ1163" s="2">
        <v>-34636</v>
      </c>
    </row>
    <row r="1164" spans="1:43" x14ac:dyDescent="0.25">
      <c r="A1164" t="s">
        <v>2705</v>
      </c>
      <c r="B1164" t="s">
        <v>122</v>
      </c>
      <c r="C1164" t="s">
        <v>387</v>
      </c>
      <c r="D1164" t="s">
        <v>332</v>
      </c>
      <c r="E1164" t="s">
        <v>429</v>
      </c>
      <c r="F1164" t="s">
        <v>440</v>
      </c>
      <c r="G1164" t="s">
        <v>390</v>
      </c>
      <c r="H1164" t="s">
        <v>409</v>
      </c>
      <c r="I1164" t="s">
        <v>469</v>
      </c>
      <c r="J1164" s="1">
        <v>44787</v>
      </c>
      <c r="K1164" s="1">
        <v>44844</v>
      </c>
      <c r="L1164">
        <v>57</v>
      </c>
      <c r="M1164" s="2">
        <v>375343</v>
      </c>
      <c r="N1164" s="2">
        <v>466864</v>
      </c>
      <c r="O1164" s="2">
        <v>91521</v>
      </c>
      <c r="P1164">
        <v>4</v>
      </c>
      <c r="Q1164">
        <v>518.5</v>
      </c>
      <c r="R1164">
        <v>39</v>
      </c>
      <c r="S1164" t="s">
        <v>393</v>
      </c>
      <c r="T1164" t="s">
        <v>411</v>
      </c>
      <c r="U1164" t="s">
        <v>412</v>
      </c>
      <c r="V1164">
        <v>50</v>
      </c>
      <c r="W1164" t="s">
        <v>2706</v>
      </c>
      <c r="X1164">
        <v>43</v>
      </c>
      <c r="Y1164" t="s">
        <v>397</v>
      </c>
      <c r="Z1164" t="s">
        <v>901</v>
      </c>
      <c r="AA1164">
        <v>127</v>
      </c>
      <c r="AB1164">
        <v>53</v>
      </c>
      <c r="AC1164">
        <v>68</v>
      </c>
      <c r="AD1164" t="s">
        <v>444</v>
      </c>
      <c r="AE1164">
        <v>4</v>
      </c>
      <c r="AF1164">
        <v>8</v>
      </c>
      <c r="AG1164" t="s">
        <v>451</v>
      </c>
      <c r="AH1164">
        <v>4.99</v>
      </c>
      <c r="AI1164" t="s">
        <v>436</v>
      </c>
      <c r="AJ1164">
        <v>0</v>
      </c>
      <c r="AK1164">
        <v>333840</v>
      </c>
      <c r="AL1164" t="s">
        <v>425</v>
      </c>
      <c r="AM1164">
        <v>416573</v>
      </c>
      <c r="AN1164">
        <v>6</v>
      </c>
      <c r="AO1164">
        <v>30</v>
      </c>
      <c r="AP1164" t="s">
        <v>437</v>
      </c>
      <c r="AQ1164" s="2">
        <v>91521</v>
      </c>
    </row>
    <row r="1165" spans="1:43" x14ac:dyDescent="0.25">
      <c r="A1165" t="s">
        <v>2707</v>
      </c>
      <c r="B1165" t="s">
        <v>141</v>
      </c>
      <c r="C1165" t="s">
        <v>387</v>
      </c>
      <c r="D1165" t="s">
        <v>338</v>
      </c>
      <c r="E1165" t="s">
        <v>496</v>
      </c>
      <c r="F1165" t="s">
        <v>389</v>
      </c>
      <c r="G1165" t="s">
        <v>408</v>
      </c>
      <c r="H1165" t="s">
        <v>473</v>
      </c>
      <c r="I1165" t="s">
        <v>392</v>
      </c>
      <c r="J1165" s="1">
        <v>44727</v>
      </c>
      <c r="K1165" s="1">
        <v>44782</v>
      </c>
      <c r="L1165">
        <v>55</v>
      </c>
      <c r="M1165" s="2">
        <v>71940</v>
      </c>
      <c r="N1165" s="2">
        <v>88973</v>
      </c>
      <c r="O1165" s="2">
        <v>17033</v>
      </c>
      <c r="P1165">
        <v>14</v>
      </c>
      <c r="Q1165">
        <v>409.6</v>
      </c>
      <c r="R1165">
        <v>11</v>
      </c>
      <c r="S1165" t="s">
        <v>394</v>
      </c>
      <c r="T1165" t="s">
        <v>393</v>
      </c>
      <c r="U1165" t="s">
        <v>395</v>
      </c>
      <c r="V1165">
        <v>0</v>
      </c>
      <c r="W1165" t="s">
        <v>2708</v>
      </c>
      <c r="X1165">
        <v>38</v>
      </c>
      <c r="Y1165" t="s">
        <v>449</v>
      </c>
      <c r="Z1165" t="s">
        <v>2709</v>
      </c>
      <c r="AA1165">
        <v>407</v>
      </c>
      <c r="AB1165">
        <v>81</v>
      </c>
      <c r="AC1165">
        <v>-1</v>
      </c>
      <c r="AD1165" t="s">
        <v>399</v>
      </c>
      <c r="AE1165">
        <v>4</v>
      </c>
      <c r="AF1165">
        <v>7</v>
      </c>
      <c r="AG1165" t="s">
        <v>451</v>
      </c>
      <c r="AH1165">
        <v>2.92</v>
      </c>
      <c r="AI1165" t="s">
        <v>479</v>
      </c>
      <c r="AJ1165">
        <v>0</v>
      </c>
      <c r="AK1165">
        <v>489141</v>
      </c>
      <c r="AL1165" t="s">
        <v>402</v>
      </c>
      <c r="AM1165">
        <v>100978</v>
      </c>
      <c r="AN1165">
        <v>0</v>
      </c>
      <c r="AO1165">
        <v>90</v>
      </c>
      <c r="AP1165" t="s">
        <v>437</v>
      </c>
      <c r="AQ1165" s="2">
        <v>17033</v>
      </c>
    </row>
    <row r="1166" spans="1:43" x14ac:dyDescent="0.25">
      <c r="A1166" t="s">
        <v>2710</v>
      </c>
      <c r="B1166" t="s">
        <v>49</v>
      </c>
      <c r="C1166" t="s">
        <v>387</v>
      </c>
      <c r="D1166" t="s">
        <v>335</v>
      </c>
      <c r="E1166" t="s">
        <v>388</v>
      </c>
      <c r="F1166" t="s">
        <v>440</v>
      </c>
      <c r="G1166" t="s">
        <v>430</v>
      </c>
      <c r="H1166" t="s">
        <v>447</v>
      </c>
      <c r="I1166" t="s">
        <v>469</v>
      </c>
      <c r="J1166" s="1">
        <v>45868</v>
      </c>
      <c r="K1166" s="1">
        <v>45905</v>
      </c>
      <c r="L1166">
        <v>37</v>
      </c>
      <c r="M1166" s="2">
        <v>53029</v>
      </c>
      <c r="N1166" s="2">
        <v>126879</v>
      </c>
      <c r="O1166" s="2">
        <v>73850</v>
      </c>
      <c r="P1166">
        <v>4</v>
      </c>
      <c r="Q1166">
        <v>498.7</v>
      </c>
      <c r="R1166">
        <v>89</v>
      </c>
      <c r="S1166" t="s">
        <v>411</v>
      </c>
      <c r="T1166" t="s">
        <v>393</v>
      </c>
      <c r="U1166" t="s">
        <v>395</v>
      </c>
      <c r="V1166">
        <v>0</v>
      </c>
      <c r="W1166" t="s">
        <v>840</v>
      </c>
      <c r="X1166">
        <v>22</v>
      </c>
      <c r="Y1166" t="s">
        <v>462</v>
      </c>
      <c r="Z1166" t="s">
        <v>2101</v>
      </c>
      <c r="AA1166">
        <v>110</v>
      </c>
      <c r="AB1166">
        <v>66</v>
      </c>
      <c r="AC1166">
        <v>87</v>
      </c>
      <c r="AD1166" t="s">
        <v>444</v>
      </c>
      <c r="AE1166">
        <v>14</v>
      </c>
      <c r="AF1166">
        <v>3</v>
      </c>
      <c r="AG1166" t="s">
        <v>451</v>
      </c>
      <c r="AH1166">
        <v>17.96</v>
      </c>
      <c r="AI1166" t="s">
        <v>479</v>
      </c>
      <c r="AJ1166">
        <v>0</v>
      </c>
      <c r="AK1166">
        <v>946221</v>
      </c>
      <c r="AL1166" t="s">
        <v>425</v>
      </c>
      <c r="AM1166">
        <v>59567</v>
      </c>
      <c r="AN1166">
        <v>8</v>
      </c>
      <c r="AO1166">
        <v>365</v>
      </c>
      <c r="AP1166" t="s">
        <v>417</v>
      </c>
      <c r="AQ1166" s="2">
        <v>73850</v>
      </c>
    </row>
    <row r="1167" spans="1:43" x14ac:dyDescent="0.25">
      <c r="A1167" t="s">
        <v>2711</v>
      </c>
      <c r="B1167" t="s">
        <v>271</v>
      </c>
      <c r="C1167" t="s">
        <v>468</v>
      </c>
      <c r="D1167" t="s">
        <v>328</v>
      </c>
      <c r="E1167" t="s">
        <v>496</v>
      </c>
      <c r="F1167" t="s">
        <v>407</v>
      </c>
      <c r="G1167" t="s">
        <v>408</v>
      </c>
      <c r="H1167" t="s">
        <v>409</v>
      </c>
      <c r="I1167" t="s">
        <v>469</v>
      </c>
      <c r="J1167" s="1">
        <v>45665</v>
      </c>
      <c r="K1167" s="1">
        <v>45682</v>
      </c>
      <c r="L1167">
        <v>17</v>
      </c>
      <c r="M1167" s="2">
        <v>387811</v>
      </c>
      <c r="N1167" s="2">
        <v>380652</v>
      </c>
      <c r="O1167" s="2">
        <v>-7159</v>
      </c>
      <c r="P1167">
        <v>21</v>
      </c>
      <c r="Q1167">
        <v>17.7</v>
      </c>
      <c r="R1167">
        <v>67</v>
      </c>
      <c r="S1167" t="s">
        <v>411</v>
      </c>
      <c r="T1167" t="s">
        <v>394</v>
      </c>
      <c r="U1167" t="s">
        <v>416</v>
      </c>
      <c r="V1167">
        <v>64</v>
      </c>
      <c r="W1167" t="s">
        <v>2712</v>
      </c>
      <c r="X1167">
        <v>44</v>
      </c>
      <c r="Y1167" t="s">
        <v>462</v>
      </c>
      <c r="Z1167" t="s">
        <v>2713</v>
      </c>
      <c r="AA1167">
        <v>358</v>
      </c>
      <c r="AB1167">
        <v>95</v>
      </c>
      <c r="AC1167">
        <v>90</v>
      </c>
      <c r="AD1167" t="s">
        <v>444</v>
      </c>
      <c r="AE1167">
        <v>12</v>
      </c>
      <c r="AF1167">
        <v>5</v>
      </c>
      <c r="AG1167" t="s">
        <v>451</v>
      </c>
      <c r="AH1167">
        <v>0.33</v>
      </c>
      <c r="AI1167" t="s">
        <v>436</v>
      </c>
      <c r="AJ1167">
        <v>0</v>
      </c>
      <c r="AK1167">
        <v>523712</v>
      </c>
      <c r="AL1167" t="s">
        <v>402</v>
      </c>
      <c r="AM1167">
        <v>414781</v>
      </c>
      <c r="AN1167">
        <v>5</v>
      </c>
      <c r="AO1167">
        <v>365</v>
      </c>
      <c r="AP1167" t="s">
        <v>403</v>
      </c>
      <c r="AQ1167" s="2">
        <v>-7159</v>
      </c>
    </row>
    <row r="1168" spans="1:43" x14ac:dyDescent="0.25">
      <c r="A1168" t="s">
        <v>2714</v>
      </c>
      <c r="B1168" t="s">
        <v>120</v>
      </c>
      <c r="C1168" t="s">
        <v>405</v>
      </c>
      <c r="D1168" t="s">
        <v>339</v>
      </c>
      <c r="E1168" t="s">
        <v>429</v>
      </c>
      <c r="F1168" t="s">
        <v>419</v>
      </c>
      <c r="G1168" t="s">
        <v>454</v>
      </c>
      <c r="H1168" t="s">
        <v>391</v>
      </c>
      <c r="I1168" t="s">
        <v>432</v>
      </c>
      <c r="J1168" s="1">
        <v>44905</v>
      </c>
      <c r="K1168" s="1">
        <v>44964</v>
      </c>
      <c r="L1168">
        <v>59</v>
      </c>
      <c r="M1168" s="2">
        <v>253283</v>
      </c>
      <c r="N1168" s="2">
        <v>361043</v>
      </c>
      <c r="O1168" s="2">
        <v>107760</v>
      </c>
      <c r="P1168">
        <v>7</v>
      </c>
      <c r="Q1168">
        <v>739.5</v>
      </c>
      <c r="R1168">
        <v>89</v>
      </c>
      <c r="S1168" t="s">
        <v>411</v>
      </c>
      <c r="T1168" t="s">
        <v>503</v>
      </c>
      <c r="U1168" t="s">
        <v>412</v>
      </c>
      <c r="V1168">
        <v>61</v>
      </c>
      <c r="W1168" t="s">
        <v>2474</v>
      </c>
      <c r="X1168">
        <v>12</v>
      </c>
      <c r="Y1168" t="s">
        <v>397</v>
      </c>
      <c r="Z1168" t="s">
        <v>1558</v>
      </c>
      <c r="AA1168">
        <v>439</v>
      </c>
      <c r="AB1168">
        <v>50</v>
      </c>
      <c r="AC1168">
        <v>54</v>
      </c>
      <c r="AD1168" t="s">
        <v>444</v>
      </c>
      <c r="AE1168">
        <v>4</v>
      </c>
      <c r="AF1168">
        <v>8</v>
      </c>
      <c r="AG1168" t="s">
        <v>415</v>
      </c>
      <c r="AH1168">
        <v>11.21</v>
      </c>
      <c r="AI1168" t="s">
        <v>401</v>
      </c>
      <c r="AJ1168">
        <v>0</v>
      </c>
      <c r="AK1168">
        <v>638273</v>
      </c>
      <c r="AL1168" t="s">
        <v>402</v>
      </c>
      <c r="AM1168">
        <v>233468</v>
      </c>
      <c r="AN1168">
        <v>10</v>
      </c>
      <c r="AO1168">
        <v>180</v>
      </c>
      <c r="AP1168" t="s">
        <v>426</v>
      </c>
      <c r="AQ1168" s="2">
        <v>107760</v>
      </c>
    </row>
    <row r="1169" spans="1:43" x14ac:dyDescent="0.25">
      <c r="A1169" t="s">
        <v>2715</v>
      </c>
      <c r="B1169" t="s">
        <v>64</v>
      </c>
      <c r="C1169" t="s">
        <v>481</v>
      </c>
      <c r="D1169" t="s">
        <v>325</v>
      </c>
      <c r="E1169" t="s">
        <v>460</v>
      </c>
      <c r="F1169" t="s">
        <v>440</v>
      </c>
      <c r="G1169" t="s">
        <v>454</v>
      </c>
      <c r="H1169" t="s">
        <v>447</v>
      </c>
      <c r="I1169" t="s">
        <v>492</v>
      </c>
      <c r="J1169" s="1">
        <v>45116</v>
      </c>
      <c r="K1169" s="1">
        <v>45158</v>
      </c>
      <c r="L1169">
        <v>42</v>
      </c>
      <c r="M1169" s="2">
        <v>284287</v>
      </c>
      <c r="N1169" s="2">
        <v>274300</v>
      </c>
      <c r="O1169" s="2">
        <v>-9987</v>
      </c>
      <c r="P1169">
        <v>12</v>
      </c>
      <c r="Q1169">
        <v>275.5</v>
      </c>
      <c r="R1169">
        <v>57</v>
      </c>
      <c r="S1169" t="s">
        <v>393</v>
      </c>
      <c r="T1169" t="s">
        <v>393</v>
      </c>
      <c r="U1169" t="s">
        <v>412</v>
      </c>
      <c r="V1169">
        <v>0</v>
      </c>
      <c r="W1169" t="s">
        <v>2716</v>
      </c>
      <c r="X1169">
        <v>40</v>
      </c>
      <c r="Y1169" t="s">
        <v>422</v>
      </c>
      <c r="Z1169" t="s">
        <v>2717</v>
      </c>
      <c r="AA1169">
        <v>46</v>
      </c>
      <c r="AB1169">
        <v>45</v>
      </c>
      <c r="AC1169">
        <v>6</v>
      </c>
      <c r="AD1169" t="s">
        <v>444</v>
      </c>
      <c r="AE1169">
        <v>4</v>
      </c>
      <c r="AF1169">
        <v>5</v>
      </c>
      <c r="AG1169" t="s">
        <v>400</v>
      </c>
      <c r="AH1169">
        <v>2.96</v>
      </c>
      <c r="AI1169" t="s">
        <v>436</v>
      </c>
      <c r="AJ1169">
        <v>0</v>
      </c>
      <c r="AK1169">
        <v>931828</v>
      </c>
      <c r="AL1169" t="s">
        <v>402</v>
      </c>
      <c r="AM1169">
        <v>298541</v>
      </c>
      <c r="AN1169">
        <v>11</v>
      </c>
      <c r="AO1169">
        <v>30</v>
      </c>
      <c r="AP1169" t="s">
        <v>437</v>
      </c>
      <c r="AQ1169" s="2">
        <v>-9987</v>
      </c>
    </row>
    <row r="1170" spans="1:43" x14ac:dyDescent="0.25">
      <c r="A1170" t="s">
        <v>2718</v>
      </c>
      <c r="B1170" t="s">
        <v>37</v>
      </c>
      <c r="C1170" t="s">
        <v>481</v>
      </c>
      <c r="D1170" t="s">
        <v>332</v>
      </c>
      <c r="E1170" t="s">
        <v>388</v>
      </c>
      <c r="F1170" t="s">
        <v>407</v>
      </c>
      <c r="G1170" t="s">
        <v>430</v>
      </c>
      <c r="H1170" t="s">
        <v>391</v>
      </c>
      <c r="I1170" t="s">
        <v>410</v>
      </c>
      <c r="J1170" s="1">
        <v>45902</v>
      </c>
      <c r="K1170" s="1">
        <v>45925</v>
      </c>
      <c r="L1170">
        <v>23</v>
      </c>
      <c r="M1170" s="2">
        <v>223458</v>
      </c>
      <c r="N1170" s="2">
        <v>195035</v>
      </c>
      <c r="O1170" s="2">
        <v>-28423</v>
      </c>
      <c r="P1170">
        <v>7</v>
      </c>
      <c r="Q1170">
        <v>36.4</v>
      </c>
      <c r="R1170">
        <v>90</v>
      </c>
      <c r="S1170" t="s">
        <v>411</v>
      </c>
      <c r="T1170" t="s">
        <v>411</v>
      </c>
      <c r="U1170" t="s">
        <v>412</v>
      </c>
      <c r="V1170">
        <v>70</v>
      </c>
      <c r="W1170" t="s">
        <v>2719</v>
      </c>
      <c r="X1170">
        <v>16</v>
      </c>
      <c r="Y1170" t="s">
        <v>397</v>
      </c>
      <c r="Z1170" t="s">
        <v>1383</v>
      </c>
      <c r="AA1170">
        <v>64</v>
      </c>
      <c r="AB1170">
        <v>110</v>
      </c>
      <c r="AC1170">
        <v>54</v>
      </c>
      <c r="AD1170" t="s">
        <v>457</v>
      </c>
      <c r="AE1170">
        <v>2</v>
      </c>
      <c r="AF1170">
        <v>1</v>
      </c>
      <c r="AG1170" t="s">
        <v>424</v>
      </c>
      <c r="AH1170">
        <v>13.89</v>
      </c>
      <c r="AI1170" t="s">
        <v>458</v>
      </c>
      <c r="AJ1170">
        <v>0</v>
      </c>
      <c r="AK1170">
        <v>303714</v>
      </c>
      <c r="AL1170" t="s">
        <v>425</v>
      </c>
      <c r="AM1170">
        <v>207702</v>
      </c>
      <c r="AN1170">
        <v>11</v>
      </c>
      <c r="AO1170">
        <v>365</v>
      </c>
      <c r="AP1170" t="s">
        <v>417</v>
      </c>
      <c r="AQ1170" s="2">
        <v>-28423</v>
      </c>
    </row>
    <row r="1171" spans="1:43" x14ac:dyDescent="0.25">
      <c r="A1171" t="s">
        <v>2720</v>
      </c>
      <c r="B1171" t="s">
        <v>160</v>
      </c>
      <c r="C1171" t="s">
        <v>405</v>
      </c>
      <c r="D1171" t="s">
        <v>330</v>
      </c>
      <c r="E1171" t="s">
        <v>496</v>
      </c>
      <c r="F1171" t="s">
        <v>440</v>
      </c>
      <c r="G1171" t="s">
        <v>408</v>
      </c>
      <c r="H1171" t="s">
        <v>447</v>
      </c>
      <c r="I1171" t="s">
        <v>432</v>
      </c>
      <c r="J1171" s="1">
        <v>44599</v>
      </c>
      <c r="K1171" s="1">
        <v>44603</v>
      </c>
      <c r="L1171">
        <v>4</v>
      </c>
      <c r="M1171" s="2">
        <v>210113</v>
      </c>
      <c r="N1171" s="2">
        <v>247930</v>
      </c>
      <c r="O1171" s="2">
        <v>37817</v>
      </c>
      <c r="P1171">
        <v>4</v>
      </c>
      <c r="Q1171">
        <v>142.30000000000001</v>
      </c>
      <c r="R1171">
        <v>62</v>
      </c>
      <c r="S1171" t="s">
        <v>411</v>
      </c>
      <c r="T1171" t="s">
        <v>503</v>
      </c>
      <c r="U1171" t="s">
        <v>416</v>
      </c>
      <c r="V1171">
        <v>0</v>
      </c>
      <c r="W1171" t="s">
        <v>2201</v>
      </c>
      <c r="X1171">
        <v>2</v>
      </c>
      <c r="Y1171" t="s">
        <v>422</v>
      </c>
      <c r="Z1171" t="s">
        <v>560</v>
      </c>
      <c r="AA1171">
        <v>44</v>
      </c>
      <c r="AB1171">
        <v>66</v>
      </c>
      <c r="AC1171">
        <v>-3</v>
      </c>
      <c r="AD1171" t="s">
        <v>399</v>
      </c>
      <c r="AE1171">
        <v>21</v>
      </c>
      <c r="AF1171">
        <v>2</v>
      </c>
      <c r="AG1171" t="s">
        <v>424</v>
      </c>
      <c r="AH1171">
        <v>11.11</v>
      </c>
      <c r="AI1171" t="s">
        <v>458</v>
      </c>
      <c r="AJ1171">
        <v>0</v>
      </c>
      <c r="AK1171">
        <v>555835</v>
      </c>
      <c r="AL1171" t="s">
        <v>402</v>
      </c>
      <c r="AM1171">
        <v>218528</v>
      </c>
      <c r="AN1171">
        <v>2</v>
      </c>
      <c r="AO1171">
        <v>180</v>
      </c>
      <c r="AP1171" t="s">
        <v>403</v>
      </c>
      <c r="AQ1171" s="2">
        <v>37817</v>
      </c>
    </row>
    <row r="1172" spans="1:43" x14ac:dyDescent="0.25">
      <c r="A1172" t="s">
        <v>2721</v>
      </c>
      <c r="B1172" t="s">
        <v>87</v>
      </c>
      <c r="C1172" t="s">
        <v>428</v>
      </c>
      <c r="D1172" t="s">
        <v>341</v>
      </c>
      <c r="E1172" t="s">
        <v>460</v>
      </c>
      <c r="F1172" t="s">
        <v>389</v>
      </c>
      <c r="G1172" t="s">
        <v>390</v>
      </c>
      <c r="H1172" t="s">
        <v>431</v>
      </c>
      <c r="I1172" t="s">
        <v>469</v>
      </c>
      <c r="J1172" s="1">
        <v>45221</v>
      </c>
      <c r="K1172" s="1">
        <v>45259</v>
      </c>
      <c r="L1172">
        <v>38</v>
      </c>
      <c r="M1172" s="2">
        <v>248102</v>
      </c>
      <c r="N1172" s="2">
        <v>339289</v>
      </c>
      <c r="O1172" s="2">
        <v>91187</v>
      </c>
      <c r="P1172">
        <v>14</v>
      </c>
      <c r="Q1172">
        <v>178.6</v>
      </c>
      <c r="R1172">
        <v>94</v>
      </c>
      <c r="S1172" t="s">
        <v>411</v>
      </c>
      <c r="T1172" t="s">
        <v>503</v>
      </c>
      <c r="U1172" t="s">
        <v>395</v>
      </c>
      <c r="V1172">
        <v>0</v>
      </c>
      <c r="W1172" t="s">
        <v>2722</v>
      </c>
      <c r="X1172">
        <v>39</v>
      </c>
      <c r="Y1172" t="s">
        <v>449</v>
      </c>
      <c r="Z1172" t="s">
        <v>801</v>
      </c>
      <c r="AA1172">
        <v>96</v>
      </c>
      <c r="AB1172">
        <v>20</v>
      </c>
      <c r="AC1172">
        <v>37</v>
      </c>
      <c r="AD1172" t="s">
        <v>435</v>
      </c>
      <c r="AE1172">
        <v>0</v>
      </c>
      <c r="AF1172">
        <v>6</v>
      </c>
      <c r="AG1172" t="s">
        <v>424</v>
      </c>
      <c r="AH1172">
        <v>14.4</v>
      </c>
      <c r="AI1172" t="s">
        <v>458</v>
      </c>
      <c r="AJ1172">
        <v>0</v>
      </c>
      <c r="AK1172">
        <v>800733</v>
      </c>
      <c r="AL1172" t="s">
        <v>425</v>
      </c>
      <c r="AM1172">
        <v>232697</v>
      </c>
      <c r="AN1172">
        <v>8</v>
      </c>
      <c r="AO1172">
        <v>30</v>
      </c>
      <c r="AP1172" t="s">
        <v>437</v>
      </c>
      <c r="AQ1172" s="2">
        <v>91187</v>
      </c>
    </row>
    <row r="1173" spans="1:43" x14ac:dyDescent="0.25">
      <c r="A1173" t="s">
        <v>2723</v>
      </c>
      <c r="B1173" t="s">
        <v>259</v>
      </c>
      <c r="C1173" t="s">
        <v>405</v>
      </c>
      <c r="D1173" t="s">
        <v>344</v>
      </c>
      <c r="E1173" t="s">
        <v>460</v>
      </c>
      <c r="F1173" t="s">
        <v>407</v>
      </c>
      <c r="G1173" t="s">
        <v>408</v>
      </c>
      <c r="H1173" t="s">
        <v>409</v>
      </c>
      <c r="I1173" t="s">
        <v>432</v>
      </c>
      <c r="J1173" s="1">
        <v>44762</v>
      </c>
      <c r="K1173" s="1">
        <v>44807</v>
      </c>
      <c r="L1173">
        <v>45</v>
      </c>
      <c r="M1173" s="2">
        <v>243693</v>
      </c>
      <c r="N1173" s="2">
        <v>348050</v>
      </c>
      <c r="O1173" s="2">
        <v>104357</v>
      </c>
      <c r="P1173">
        <v>4</v>
      </c>
      <c r="Q1173">
        <v>222</v>
      </c>
      <c r="R1173">
        <v>61</v>
      </c>
      <c r="S1173" t="s">
        <v>411</v>
      </c>
      <c r="T1173" t="s">
        <v>393</v>
      </c>
      <c r="U1173" t="s">
        <v>395</v>
      </c>
      <c r="V1173">
        <v>94</v>
      </c>
      <c r="W1173" t="s">
        <v>2724</v>
      </c>
      <c r="X1173">
        <v>29</v>
      </c>
      <c r="Y1173" t="s">
        <v>449</v>
      </c>
      <c r="Z1173" t="s">
        <v>1041</v>
      </c>
      <c r="AA1173">
        <v>321</v>
      </c>
      <c r="AB1173">
        <v>84</v>
      </c>
      <c r="AC1173">
        <v>82</v>
      </c>
      <c r="AD1173" t="s">
        <v>444</v>
      </c>
      <c r="AE1173">
        <v>2</v>
      </c>
      <c r="AF1173">
        <v>8</v>
      </c>
      <c r="AG1173" t="s">
        <v>451</v>
      </c>
      <c r="AH1173">
        <v>17.43</v>
      </c>
      <c r="AI1173" t="s">
        <v>436</v>
      </c>
      <c r="AJ1173">
        <v>0</v>
      </c>
      <c r="AK1173">
        <v>803664</v>
      </c>
      <c r="AL1173" t="s">
        <v>425</v>
      </c>
      <c r="AM1173">
        <v>226652</v>
      </c>
      <c r="AN1173">
        <v>2</v>
      </c>
      <c r="AO1173">
        <v>90</v>
      </c>
      <c r="AP1173" t="s">
        <v>437</v>
      </c>
      <c r="AQ1173" s="2">
        <v>104357</v>
      </c>
    </row>
    <row r="1174" spans="1:43" x14ac:dyDescent="0.25">
      <c r="A1174" t="s">
        <v>2725</v>
      </c>
      <c r="B1174" t="s">
        <v>42</v>
      </c>
      <c r="C1174" t="s">
        <v>439</v>
      </c>
      <c r="D1174" t="s">
        <v>331</v>
      </c>
      <c r="E1174" t="s">
        <v>429</v>
      </c>
      <c r="F1174" t="s">
        <v>419</v>
      </c>
      <c r="G1174" t="s">
        <v>390</v>
      </c>
      <c r="H1174" t="s">
        <v>391</v>
      </c>
      <c r="I1174" t="s">
        <v>392</v>
      </c>
      <c r="J1174" s="1">
        <v>45289</v>
      </c>
      <c r="K1174" s="1">
        <v>45335</v>
      </c>
      <c r="L1174">
        <v>46</v>
      </c>
      <c r="M1174" s="2">
        <v>483736</v>
      </c>
      <c r="N1174" s="2">
        <v>502106</v>
      </c>
      <c r="O1174" s="2">
        <v>18370</v>
      </c>
      <c r="P1174">
        <v>0</v>
      </c>
      <c r="Q1174">
        <v>215.3</v>
      </c>
      <c r="R1174">
        <v>53</v>
      </c>
      <c r="S1174" t="s">
        <v>393</v>
      </c>
      <c r="T1174" t="s">
        <v>393</v>
      </c>
      <c r="U1174" t="s">
        <v>416</v>
      </c>
      <c r="V1174">
        <v>0</v>
      </c>
      <c r="W1174" t="s">
        <v>2726</v>
      </c>
      <c r="X1174">
        <v>37</v>
      </c>
      <c r="Y1174" t="s">
        <v>442</v>
      </c>
      <c r="Z1174" t="s">
        <v>1998</v>
      </c>
      <c r="AA1174">
        <v>179</v>
      </c>
      <c r="AB1174">
        <v>61</v>
      </c>
      <c r="AC1174">
        <v>34</v>
      </c>
      <c r="AD1174" t="s">
        <v>457</v>
      </c>
      <c r="AE1174">
        <v>0</v>
      </c>
      <c r="AF1174">
        <v>5</v>
      </c>
      <c r="AG1174" t="s">
        <v>400</v>
      </c>
      <c r="AH1174">
        <v>9.25</v>
      </c>
      <c r="AI1174" t="s">
        <v>401</v>
      </c>
      <c r="AJ1174">
        <v>61933</v>
      </c>
      <c r="AK1174">
        <v>104563</v>
      </c>
      <c r="AL1174" t="s">
        <v>425</v>
      </c>
      <c r="AM1174">
        <v>474633</v>
      </c>
      <c r="AN1174">
        <v>3</v>
      </c>
      <c r="AO1174">
        <v>365</v>
      </c>
      <c r="AP1174" t="s">
        <v>417</v>
      </c>
      <c r="AQ1174" s="2">
        <v>18370</v>
      </c>
    </row>
    <row r="1175" spans="1:43" x14ac:dyDescent="0.25">
      <c r="A1175" t="s">
        <v>2727</v>
      </c>
      <c r="B1175" t="s">
        <v>289</v>
      </c>
      <c r="C1175" t="s">
        <v>468</v>
      </c>
      <c r="D1175" t="s">
        <v>343</v>
      </c>
      <c r="E1175" t="s">
        <v>496</v>
      </c>
      <c r="F1175" t="s">
        <v>419</v>
      </c>
      <c r="G1175" t="s">
        <v>408</v>
      </c>
      <c r="H1175" t="s">
        <v>391</v>
      </c>
      <c r="I1175" t="s">
        <v>392</v>
      </c>
      <c r="J1175" s="1">
        <v>45668</v>
      </c>
      <c r="K1175" s="1">
        <v>45724</v>
      </c>
      <c r="L1175">
        <v>56</v>
      </c>
      <c r="M1175" s="2">
        <v>470339</v>
      </c>
      <c r="N1175" s="2">
        <v>491299</v>
      </c>
      <c r="O1175" s="2">
        <v>20960</v>
      </c>
      <c r="P1175">
        <v>19</v>
      </c>
      <c r="Q1175">
        <v>808.5</v>
      </c>
      <c r="R1175">
        <v>98</v>
      </c>
      <c r="S1175" t="s">
        <v>411</v>
      </c>
      <c r="T1175" t="s">
        <v>411</v>
      </c>
      <c r="U1175" t="s">
        <v>395</v>
      </c>
      <c r="V1175">
        <v>73</v>
      </c>
      <c r="W1175" t="s">
        <v>571</v>
      </c>
      <c r="X1175">
        <v>36</v>
      </c>
      <c r="Y1175" t="s">
        <v>397</v>
      </c>
      <c r="Z1175" t="s">
        <v>2367</v>
      </c>
      <c r="AA1175">
        <v>399</v>
      </c>
      <c r="AB1175">
        <v>105</v>
      </c>
      <c r="AC1175">
        <v>16</v>
      </c>
      <c r="AD1175" t="s">
        <v>399</v>
      </c>
      <c r="AE1175">
        <v>12</v>
      </c>
      <c r="AF1175">
        <v>1</v>
      </c>
      <c r="AG1175" t="s">
        <v>424</v>
      </c>
      <c r="AH1175">
        <v>14.43</v>
      </c>
      <c r="AI1175" t="s">
        <v>436</v>
      </c>
      <c r="AJ1175">
        <v>78711</v>
      </c>
      <c r="AK1175">
        <v>785013</v>
      </c>
      <c r="AL1175" t="s">
        <v>416</v>
      </c>
      <c r="AM1175">
        <v>488755</v>
      </c>
      <c r="AN1175">
        <v>5</v>
      </c>
      <c r="AO1175">
        <v>30</v>
      </c>
      <c r="AP1175" t="s">
        <v>403</v>
      </c>
      <c r="AQ1175" s="2">
        <v>20960</v>
      </c>
    </row>
    <row r="1176" spans="1:43" x14ac:dyDescent="0.25">
      <c r="A1176" t="s">
        <v>2728</v>
      </c>
      <c r="B1176" t="s">
        <v>155</v>
      </c>
      <c r="C1176" t="s">
        <v>405</v>
      </c>
      <c r="D1176" t="s">
        <v>337</v>
      </c>
      <c r="E1176" t="s">
        <v>453</v>
      </c>
      <c r="F1176" t="s">
        <v>389</v>
      </c>
      <c r="G1176" t="s">
        <v>390</v>
      </c>
      <c r="H1176" t="s">
        <v>431</v>
      </c>
      <c r="I1176" t="s">
        <v>410</v>
      </c>
      <c r="J1176" s="1">
        <v>45839</v>
      </c>
      <c r="K1176" s="1">
        <v>45857</v>
      </c>
      <c r="L1176">
        <v>18</v>
      </c>
      <c r="M1176" s="2">
        <v>422906</v>
      </c>
      <c r="N1176" s="2">
        <v>456788</v>
      </c>
      <c r="O1176" s="2">
        <v>33882</v>
      </c>
      <c r="P1176">
        <v>12</v>
      </c>
      <c r="Q1176">
        <v>135.4</v>
      </c>
      <c r="R1176">
        <v>43</v>
      </c>
      <c r="S1176" t="s">
        <v>393</v>
      </c>
      <c r="T1176" t="s">
        <v>503</v>
      </c>
      <c r="U1176" t="s">
        <v>395</v>
      </c>
      <c r="V1176">
        <v>74</v>
      </c>
      <c r="W1176" t="s">
        <v>421</v>
      </c>
      <c r="X1176">
        <v>32</v>
      </c>
      <c r="Y1176" t="s">
        <v>442</v>
      </c>
      <c r="Z1176" t="s">
        <v>1912</v>
      </c>
      <c r="AA1176">
        <v>-3</v>
      </c>
      <c r="AB1176">
        <v>10</v>
      </c>
      <c r="AC1176">
        <v>17</v>
      </c>
      <c r="AD1176" t="s">
        <v>444</v>
      </c>
      <c r="AE1176">
        <v>4</v>
      </c>
      <c r="AF1176">
        <v>1</v>
      </c>
      <c r="AG1176" t="s">
        <v>415</v>
      </c>
      <c r="AH1176">
        <v>14.21</v>
      </c>
      <c r="AI1176" t="s">
        <v>401</v>
      </c>
      <c r="AJ1176">
        <v>0</v>
      </c>
      <c r="AK1176">
        <v>923694</v>
      </c>
      <c r="AL1176" t="s">
        <v>425</v>
      </c>
      <c r="AM1176">
        <v>428628</v>
      </c>
      <c r="AN1176">
        <v>11</v>
      </c>
      <c r="AO1176">
        <v>365</v>
      </c>
      <c r="AP1176" t="s">
        <v>417</v>
      </c>
      <c r="AQ1176" s="2">
        <v>33882</v>
      </c>
    </row>
    <row r="1177" spans="1:43" x14ac:dyDescent="0.25">
      <c r="A1177" t="s">
        <v>2729</v>
      </c>
      <c r="B1177" t="s">
        <v>79</v>
      </c>
      <c r="C1177" t="s">
        <v>428</v>
      </c>
      <c r="D1177" t="s">
        <v>336</v>
      </c>
      <c r="E1177" t="s">
        <v>453</v>
      </c>
      <c r="F1177" t="s">
        <v>419</v>
      </c>
      <c r="G1177" t="s">
        <v>390</v>
      </c>
      <c r="H1177" t="s">
        <v>420</v>
      </c>
      <c r="I1177" t="s">
        <v>410</v>
      </c>
      <c r="J1177" s="1">
        <v>44751</v>
      </c>
      <c r="K1177" s="1">
        <v>44802</v>
      </c>
      <c r="L1177">
        <v>51</v>
      </c>
      <c r="M1177" s="2">
        <v>269514</v>
      </c>
      <c r="N1177" s="2">
        <v>341889</v>
      </c>
      <c r="O1177" s="2">
        <v>72375</v>
      </c>
      <c r="P1177">
        <v>14</v>
      </c>
      <c r="Q1177">
        <v>545.5</v>
      </c>
      <c r="R1177">
        <v>92</v>
      </c>
      <c r="S1177" t="s">
        <v>411</v>
      </c>
      <c r="T1177" t="s">
        <v>393</v>
      </c>
      <c r="U1177" t="s">
        <v>395</v>
      </c>
      <c r="V1177">
        <v>0</v>
      </c>
      <c r="W1177" t="s">
        <v>2730</v>
      </c>
      <c r="X1177">
        <v>20</v>
      </c>
      <c r="Y1177" t="s">
        <v>462</v>
      </c>
      <c r="Z1177" t="s">
        <v>2731</v>
      </c>
      <c r="AA1177">
        <v>462</v>
      </c>
      <c r="AB1177">
        <v>109</v>
      </c>
      <c r="AC1177">
        <v>6</v>
      </c>
      <c r="AD1177" t="s">
        <v>399</v>
      </c>
      <c r="AE1177">
        <v>19</v>
      </c>
      <c r="AF1177">
        <v>3</v>
      </c>
      <c r="AG1177" t="s">
        <v>451</v>
      </c>
      <c r="AH1177">
        <v>17.98</v>
      </c>
      <c r="AI1177" t="s">
        <v>436</v>
      </c>
      <c r="AJ1177">
        <v>87007</v>
      </c>
      <c r="AK1177">
        <v>813107</v>
      </c>
      <c r="AL1177" t="s">
        <v>402</v>
      </c>
      <c r="AM1177">
        <v>298720</v>
      </c>
      <c r="AN1177">
        <v>2</v>
      </c>
      <c r="AO1177">
        <v>30</v>
      </c>
      <c r="AP1177" t="s">
        <v>403</v>
      </c>
      <c r="AQ1177" s="2">
        <v>72375</v>
      </c>
    </row>
    <row r="1178" spans="1:43" x14ac:dyDescent="0.25">
      <c r="A1178" t="s">
        <v>2732</v>
      </c>
      <c r="B1178" t="s">
        <v>189</v>
      </c>
      <c r="C1178" t="s">
        <v>428</v>
      </c>
      <c r="D1178" t="s">
        <v>340</v>
      </c>
      <c r="E1178" t="s">
        <v>429</v>
      </c>
      <c r="F1178" t="s">
        <v>440</v>
      </c>
      <c r="G1178" t="s">
        <v>408</v>
      </c>
      <c r="H1178" t="s">
        <v>431</v>
      </c>
      <c r="I1178" t="s">
        <v>469</v>
      </c>
      <c r="J1178" s="1">
        <v>45930</v>
      </c>
      <c r="K1178" s="1">
        <v>45949</v>
      </c>
      <c r="L1178">
        <v>19</v>
      </c>
      <c r="M1178" s="2">
        <v>281833</v>
      </c>
      <c r="N1178" s="2">
        <v>351845</v>
      </c>
      <c r="O1178" s="2">
        <v>70012</v>
      </c>
      <c r="P1178">
        <v>7</v>
      </c>
      <c r="Q1178">
        <v>52.8</v>
      </c>
      <c r="R1178">
        <v>13</v>
      </c>
      <c r="S1178" t="s">
        <v>394</v>
      </c>
      <c r="T1178" t="s">
        <v>394</v>
      </c>
      <c r="U1178" t="s">
        <v>395</v>
      </c>
      <c r="V1178">
        <v>68</v>
      </c>
      <c r="W1178" t="s">
        <v>2733</v>
      </c>
      <c r="X1178">
        <v>26</v>
      </c>
      <c r="Y1178" t="s">
        <v>449</v>
      </c>
      <c r="Z1178" t="s">
        <v>2028</v>
      </c>
      <c r="AA1178">
        <v>72</v>
      </c>
      <c r="AB1178">
        <v>62</v>
      </c>
      <c r="AC1178">
        <v>28</v>
      </c>
      <c r="AD1178" t="s">
        <v>435</v>
      </c>
      <c r="AE1178">
        <v>0</v>
      </c>
      <c r="AF1178">
        <v>8</v>
      </c>
      <c r="AG1178" t="s">
        <v>415</v>
      </c>
      <c r="AH1178">
        <v>1.04</v>
      </c>
      <c r="AI1178" t="s">
        <v>458</v>
      </c>
      <c r="AJ1178">
        <v>0</v>
      </c>
      <c r="AK1178">
        <v>711009</v>
      </c>
      <c r="AL1178" t="s">
        <v>416</v>
      </c>
      <c r="AM1178">
        <v>323684</v>
      </c>
      <c r="AN1178">
        <v>0</v>
      </c>
      <c r="AO1178">
        <v>90</v>
      </c>
      <c r="AP1178" t="s">
        <v>403</v>
      </c>
      <c r="AQ1178" s="2">
        <v>70012</v>
      </c>
    </row>
    <row r="1179" spans="1:43" x14ac:dyDescent="0.25">
      <c r="A1179" t="s">
        <v>2734</v>
      </c>
      <c r="B1179" t="s">
        <v>240</v>
      </c>
      <c r="C1179" t="s">
        <v>428</v>
      </c>
      <c r="D1179" t="s">
        <v>324</v>
      </c>
      <c r="E1179" t="s">
        <v>460</v>
      </c>
      <c r="F1179" t="s">
        <v>407</v>
      </c>
      <c r="G1179" t="s">
        <v>454</v>
      </c>
      <c r="H1179" t="s">
        <v>431</v>
      </c>
      <c r="I1179" t="s">
        <v>432</v>
      </c>
      <c r="J1179" s="1">
        <v>44716</v>
      </c>
      <c r="K1179" s="1">
        <v>44718</v>
      </c>
      <c r="L1179">
        <v>2</v>
      </c>
      <c r="M1179" s="2">
        <v>445762</v>
      </c>
      <c r="N1179" s="2">
        <v>510805</v>
      </c>
      <c r="O1179" s="2">
        <v>65043</v>
      </c>
      <c r="P1179">
        <v>4</v>
      </c>
      <c r="Q1179">
        <v>56.7</v>
      </c>
      <c r="R1179">
        <v>14</v>
      </c>
      <c r="S1179" t="s">
        <v>394</v>
      </c>
      <c r="T1179" t="s">
        <v>411</v>
      </c>
      <c r="U1179" t="s">
        <v>395</v>
      </c>
      <c r="V1179">
        <v>0</v>
      </c>
      <c r="W1179" t="s">
        <v>1191</v>
      </c>
      <c r="X1179">
        <v>3</v>
      </c>
      <c r="Y1179" t="s">
        <v>462</v>
      </c>
      <c r="Z1179" t="s">
        <v>2216</v>
      </c>
      <c r="AA1179">
        <v>431</v>
      </c>
      <c r="AB1179">
        <v>86</v>
      </c>
      <c r="AC1179">
        <v>83</v>
      </c>
      <c r="AD1179" t="s">
        <v>444</v>
      </c>
      <c r="AE1179">
        <v>9</v>
      </c>
      <c r="AF1179">
        <v>1</v>
      </c>
      <c r="AG1179" t="s">
        <v>424</v>
      </c>
      <c r="AH1179">
        <v>2.34</v>
      </c>
      <c r="AI1179" t="s">
        <v>458</v>
      </c>
      <c r="AJ1179">
        <v>73179</v>
      </c>
      <c r="AK1179">
        <v>436098</v>
      </c>
      <c r="AL1179" t="s">
        <v>416</v>
      </c>
      <c r="AM1179">
        <v>433740</v>
      </c>
      <c r="AN1179">
        <v>7</v>
      </c>
      <c r="AO1179">
        <v>365</v>
      </c>
      <c r="AP1179" t="s">
        <v>445</v>
      </c>
      <c r="AQ1179" s="2">
        <v>65043</v>
      </c>
    </row>
    <row r="1180" spans="1:43" x14ac:dyDescent="0.25">
      <c r="A1180" t="s">
        <v>2735</v>
      </c>
      <c r="B1180" t="s">
        <v>224</v>
      </c>
      <c r="C1180" t="s">
        <v>481</v>
      </c>
      <c r="D1180" t="s">
        <v>317</v>
      </c>
      <c r="E1180" t="s">
        <v>429</v>
      </c>
      <c r="F1180" t="s">
        <v>440</v>
      </c>
      <c r="G1180" t="s">
        <v>390</v>
      </c>
      <c r="H1180" t="s">
        <v>420</v>
      </c>
      <c r="I1180" t="s">
        <v>469</v>
      </c>
      <c r="J1180" s="1">
        <v>45652</v>
      </c>
      <c r="K1180" s="1">
        <v>45677</v>
      </c>
      <c r="L1180">
        <v>25</v>
      </c>
      <c r="M1180" s="2">
        <v>300818</v>
      </c>
      <c r="N1180" s="2">
        <v>332242</v>
      </c>
      <c r="O1180" s="2">
        <v>31424</v>
      </c>
      <c r="P1180">
        <v>7</v>
      </c>
      <c r="Q1180">
        <v>160.6</v>
      </c>
      <c r="R1180">
        <v>59</v>
      </c>
      <c r="S1180" t="s">
        <v>393</v>
      </c>
      <c r="T1180" t="s">
        <v>503</v>
      </c>
      <c r="U1180" t="s">
        <v>395</v>
      </c>
      <c r="V1180">
        <v>0</v>
      </c>
      <c r="W1180" t="s">
        <v>2346</v>
      </c>
      <c r="X1180">
        <v>7</v>
      </c>
      <c r="Y1180" t="s">
        <v>449</v>
      </c>
      <c r="Z1180" t="s">
        <v>2230</v>
      </c>
      <c r="AA1180">
        <v>141</v>
      </c>
      <c r="AB1180">
        <v>31</v>
      </c>
      <c r="AC1180">
        <v>32</v>
      </c>
      <c r="AD1180" t="s">
        <v>444</v>
      </c>
      <c r="AE1180">
        <v>4</v>
      </c>
      <c r="AF1180">
        <v>3</v>
      </c>
      <c r="AG1180" t="s">
        <v>424</v>
      </c>
      <c r="AH1180">
        <v>12.45</v>
      </c>
      <c r="AI1180" t="s">
        <v>458</v>
      </c>
      <c r="AJ1180">
        <v>0</v>
      </c>
      <c r="AK1180">
        <v>380510</v>
      </c>
      <c r="AL1180" t="s">
        <v>425</v>
      </c>
      <c r="AM1180">
        <v>333692</v>
      </c>
      <c r="AN1180">
        <v>1</v>
      </c>
      <c r="AO1180">
        <v>180</v>
      </c>
      <c r="AP1180" t="s">
        <v>445</v>
      </c>
      <c r="AQ1180" s="2">
        <v>31424</v>
      </c>
    </row>
    <row r="1181" spans="1:43" x14ac:dyDescent="0.25">
      <c r="A1181" t="s">
        <v>2736</v>
      </c>
      <c r="B1181" t="s">
        <v>130</v>
      </c>
      <c r="C1181" t="s">
        <v>405</v>
      </c>
      <c r="D1181" t="s">
        <v>311</v>
      </c>
      <c r="E1181" t="s">
        <v>406</v>
      </c>
      <c r="F1181" t="s">
        <v>389</v>
      </c>
      <c r="G1181" t="s">
        <v>390</v>
      </c>
      <c r="H1181" t="s">
        <v>431</v>
      </c>
      <c r="I1181" t="s">
        <v>492</v>
      </c>
      <c r="J1181" s="1">
        <v>45691</v>
      </c>
      <c r="K1181" s="1">
        <v>45720</v>
      </c>
      <c r="L1181">
        <v>29</v>
      </c>
      <c r="M1181" s="2">
        <v>198283</v>
      </c>
      <c r="N1181" s="2">
        <v>266001</v>
      </c>
      <c r="O1181" s="2">
        <v>67718</v>
      </c>
      <c r="P1181">
        <v>21</v>
      </c>
      <c r="Q1181">
        <v>605.20000000000005</v>
      </c>
      <c r="R1181">
        <v>20</v>
      </c>
      <c r="S1181" t="s">
        <v>394</v>
      </c>
      <c r="T1181" t="s">
        <v>394</v>
      </c>
      <c r="U1181" t="s">
        <v>395</v>
      </c>
      <c r="V1181">
        <v>0</v>
      </c>
      <c r="W1181" t="s">
        <v>2737</v>
      </c>
      <c r="X1181">
        <v>1</v>
      </c>
      <c r="Y1181" t="s">
        <v>462</v>
      </c>
      <c r="Z1181" t="s">
        <v>1444</v>
      </c>
      <c r="AA1181">
        <v>30</v>
      </c>
      <c r="AB1181">
        <v>17</v>
      </c>
      <c r="AC1181">
        <v>85</v>
      </c>
      <c r="AD1181" t="s">
        <v>444</v>
      </c>
      <c r="AE1181">
        <v>4</v>
      </c>
      <c r="AF1181">
        <v>1</v>
      </c>
      <c r="AG1181" t="s">
        <v>424</v>
      </c>
      <c r="AH1181">
        <v>14.67</v>
      </c>
      <c r="AI1181" t="s">
        <v>401</v>
      </c>
      <c r="AJ1181">
        <v>0</v>
      </c>
      <c r="AK1181">
        <v>184853</v>
      </c>
      <c r="AL1181" t="s">
        <v>416</v>
      </c>
      <c r="AM1181">
        <v>178891</v>
      </c>
      <c r="AN1181">
        <v>3</v>
      </c>
      <c r="AO1181">
        <v>90</v>
      </c>
      <c r="AP1181" t="s">
        <v>426</v>
      </c>
      <c r="AQ1181" s="2">
        <v>67718</v>
      </c>
    </row>
    <row r="1182" spans="1:43" x14ac:dyDescent="0.25">
      <c r="A1182" t="s">
        <v>2738</v>
      </c>
      <c r="B1182" t="s">
        <v>116</v>
      </c>
      <c r="C1182" t="s">
        <v>481</v>
      </c>
      <c r="D1182" t="s">
        <v>341</v>
      </c>
      <c r="E1182" t="s">
        <v>496</v>
      </c>
      <c r="F1182" t="s">
        <v>389</v>
      </c>
      <c r="G1182" t="s">
        <v>390</v>
      </c>
      <c r="H1182" t="s">
        <v>447</v>
      </c>
      <c r="I1182" t="s">
        <v>410</v>
      </c>
      <c r="J1182" s="1">
        <v>45453</v>
      </c>
      <c r="K1182" s="1">
        <v>45506</v>
      </c>
      <c r="L1182">
        <v>53</v>
      </c>
      <c r="M1182" s="2">
        <v>316800</v>
      </c>
      <c r="N1182" s="2">
        <v>361260</v>
      </c>
      <c r="O1182" s="2">
        <v>44460</v>
      </c>
      <c r="P1182">
        <v>4</v>
      </c>
      <c r="Q1182">
        <v>317.60000000000002</v>
      </c>
      <c r="R1182">
        <v>69</v>
      </c>
      <c r="S1182" t="s">
        <v>411</v>
      </c>
      <c r="T1182" t="s">
        <v>393</v>
      </c>
      <c r="U1182" t="s">
        <v>412</v>
      </c>
      <c r="V1182">
        <v>78</v>
      </c>
      <c r="W1182" t="s">
        <v>1333</v>
      </c>
      <c r="X1182">
        <v>20</v>
      </c>
      <c r="Y1182" t="s">
        <v>397</v>
      </c>
      <c r="Z1182" t="s">
        <v>701</v>
      </c>
      <c r="AA1182">
        <v>189</v>
      </c>
      <c r="AB1182">
        <v>66</v>
      </c>
      <c r="AC1182">
        <v>75</v>
      </c>
      <c r="AD1182" t="s">
        <v>399</v>
      </c>
      <c r="AE1182">
        <v>0</v>
      </c>
      <c r="AF1182">
        <v>6</v>
      </c>
      <c r="AG1182" t="s">
        <v>400</v>
      </c>
      <c r="AH1182">
        <v>15.79</v>
      </c>
      <c r="AI1182" t="s">
        <v>479</v>
      </c>
      <c r="AJ1182">
        <v>0</v>
      </c>
      <c r="AK1182">
        <v>920082</v>
      </c>
      <c r="AL1182" t="s">
        <v>402</v>
      </c>
      <c r="AM1182">
        <v>364417</v>
      </c>
      <c r="AN1182">
        <v>6</v>
      </c>
      <c r="AO1182">
        <v>90</v>
      </c>
      <c r="AP1182" t="s">
        <v>445</v>
      </c>
      <c r="AQ1182" s="2">
        <v>44460</v>
      </c>
    </row>
    <row r="1183" spans="1:43" x14ac:dyDescent="0.25">
      <c r="A1183" t="s">
        <v>2739</v>
      </c>
      <c r="B1183" t="s">
        <v>107</v>
      </c>
      <c r="C1183" t="s">
        <v>481</v>
      </c>
      <c r="D1183" t="s">
        <v>335</v>
      </c>
      <c r="E1183" t="s">
        <v>460</v>
      </c>
      <c r="F1183" t="s">
        <v>389</v>
      </c>
      <c r="G1183" t="s">
        <v>454</v>
      </c>
      <c r="H1183" t="s">
        <v>420</v>
      </c>
      <c r="I1183" t="s">
        <v>469</v>
      </c>
      <c r="J1183" s="1">
        <v>45067</v>
      </c>
      <c r="K1183" s="1">
        <v>45087</v>
      </c>
      <c r="L1183">
        <v>20</v>
      </c>
      <c r="M1183" s="2">
        <v>330598</v>
      </c>
      <c r="N1183" s="2">
        <v>443032</v>
      </c>
      <c r="O1183" s="2">
        <v>112434</v>
      </c>
      <c r="P1183">
        <v>21</v>
      </c>
      <c r="Q1183">
        <v>533.1</v>
      </c>
      <c r="R1183">
        <v>89</v>
      </c>
      <c r="S1183" t="s">
        <v>411</v>
      </c>
      <c r="T1183" t="s">
        <v>394</v>
      </c>
      <c r="U1183" t="s">
        <v>395</v>
      </c>
      <c r="V1183">
        <v>76</v>
      </c>
      <c r="W1183" t="s">
        <v>2740</v>
      </c>
      <c r="X1183">
        <v>30</v>
      </c>
      <c r="Y1183" t="s">
        <v>462</v>
      </c>
      <c r="Z1183" t="s">
        <v>2049</v>
      </c>
      <c r="AA1183">
        <v>438</v>
      </c>
      <c r="AB1183">
        <v>42</v>
      </c>
      <c r="AC1183">
        <v>7</v>
      </c>
      <c r="AD1183" t="s">
        <v>399</v>
      </c>
      <c r="AE1183">
        <v>9</v>
      </c>
      <c r="AF1183">
        <v>4</v>
      </c>
      <c r="AG1183" t="s">
        <v>415</v>
      </c>
      <c r="AH1183">
        <v>7.66</v>
      </c>
      <c r="AI1183" t="s">
        <v>458</v>
      </c>
      <c r="AJ1183">
        <v>0</v>
      </c>
      <c r="AK1183">
        <v>152299</v>
      </c>
      <c r="AL1183" t="s">
        <v>402</v>
      </c>
      <c r="AM1183">
        <v>348355</v>
      </c>
      <c r="AN1183">
        <v>12</v>
      </c>
      <c r="AO1183">
        <v>180</v>
      </c>
      <c r="AP1183" t="s">
        <v>437</v>
      </c>
      <c r="AQ1183" s="2">
        <v>112434</v>
      </c>
    </row>
    <row r="1184" spans="1:43" x14ac:dyDescent="0.25">
      <c r="A1184" t="s">
        <v>2741</v>
      </c>
      <c r="B1184" t="s">
        <v>27</v>
      </c>
      <c r="C1184" t="s">
        <v>481</v>
      </c>
      <c r="D1184" t="s">
        <v>311</v>
      </c>
      <c r="E1184" t="s">
        <v>406</v>
      </c>
      <c r="F1184" t="s">
        <v>440</v>
      </c>
      <c r="G1184" t="s">
        <v>454</v>
      </c>
      <c r="H1184" t="s">
        <v>420</v>
      </c>
      <c r="I1184" t="s">
        <v>410</v>
      </c>
      <c r="J1184" s="1">
        <v>45059</v>
      </c>
      <c r="K1184" s="1">
        <v>45077</v>
      </c>
      <c r="L1184">
        <v>18</v>
      </c>
      <c r="M1184" s="2">
        <v>51870</v>
      </c>
      <c r="N1184" s="2">
        <v>147258</v>
      </c>
      <c r="O1184" s="2">
        <v>95388</v>
      </c>
      <c r="P1184">
        <v>2</v>
      </c>
      <c r="Q1184">
        <v>471.8</v>
      </c>
      <c r="R1184">
        <v>17</v>
      </c>
      <c r="S1184" t="s">
        <v>394</v>
      </c>
      <c r="T1184" t="s">
        <v>411</v>
      </c>
      <c r="U1184" t="s">
        <v>395</v>
      </c>
      <c r="V1184">
        <v>41</v>
      </c>
      <c r="W1184" t="s">
        <v>2742</v>
      </c>
      <c r="X1184">
        <v>27</v>
      </c>
      <c r="Y1184" t="s">
        <v>422</v>
      </c>
      <c r="Z1184" t="s">
        <v>2682</v>
      </c>
      <c r="AA1184">
        <v>194</v>
      </c>
      <c r="AB1184">
        <v>108</v>
      </c>
      <c r="AC1184">
        <v>43</v>
      </c>
      <c r="AD1184" t="s">
        <v>457</v>
      </c>
      <c r="AE1184">
        <v>14</v>
      </c>
      <c r="AF1184">
        <v>5</v>
      </c>
      <c r="AG1184" t="s">
        <v>451</v>
      </c>
      <c r="AH1184">
        <v>0.03</v>
      </c>
      <c r="AI1184" t="s">
        <v>458</v>
      </c>
      <c r="AJ1184">
        <v>0</v>
      </c>
      <c r="AK1184">
        <v>315137</v>
      </c>
      <c r="AL1184" t="s">
        <v>425</v>
      </c>
      <c r="AM1184">
        <v>71458</v>
      </c>
      <c r="AN1184">
        <v>0</v>
      </c>
      <c r="AO1184">
        <v>30</v>
      </c>
      <c r="AP1184" t="s">
        <v>426</v>
      </c>
      <c r="AQ1184" s="2">
        <v>95388</v>
      </c>
    </row>
    <row r="1185" spans="1:43" x14ac:dyDescent="0.25">
      <c r="A1185" t="s">
        <v>2743</v>
      </c>
      <c r="B1185" t="s">
        <v>176</v>
      </c>
      <c r="C1185" t="s">
        <v>387</v>
      </c>
      <c r="D1185" t="s">
        <v>315</v>
      </c>
      <c r="E1185" t="s">
        <v>406</v>
      </c>
      <c r="F1185" t="s">
        <v>389</v>
      </c>
      <c r="G1185" t="s">
        <v>408</v>
      </c>
      <c r="H1185" t="s">
        <v>391</v>
      </c>
      <c r="I1185" t="s">
        <v>410</v>
      </c>
      <c r="J1185" s="1">
        <v>45622</v>
      </c>
      <c r="K1185" s="1">
        <v>45675</v>
      </c>
      <c r="L1185">
        <v>53</v>
      </c>
      <c r="M1185" s="2">
        <v>348583</v>
      </c>
      <c r="N1185" s="2">
        <v>386647</v>
      </c>
      <c r="O1185" s="2">
        <v>38064</v>
      </c>
      <c r="P1185">
        <v>12</v>
      </c>
      <c r="Q1185">
        <v>785</v>
      </c>
      <c r="R1185">
        <v>25</v>
      </c>
      <c r="S1185" t="s">
        <v>394</v>
      </c>
      <c r="T1185" t="s">
        <v>393</v>
      </c>
      <c r="U1185" t="s">
        <v>395</v>
      </c>
      <c r="V1185">
        <v>76</v>
      </c>
      <c r="W1185" t="s">
        <v>1186</v>
      </c>
      <c r="X1185">
        <v>4</v>
      </c>
      <c r="Y1185" t="s">
        <v>462</v>
      </c>
      <c r="Z1185" t="s">
        <v>2533</v>
      </c>
      <c r="AA1185">
        <v>52</v>
      </c>
      <c r="AB1185">
        <v>66</v>
      </c>
      <c r="AC1185">
        <v>49</v>
      </c>
      <c r="AD1185" t="s">
        <v>457</v>
      </c>
      <c r="AE1185">
        <v>4</v>
      </c>
      <c r="AF1185">
        <v>3</v>
      </c>
      <c r="AG1185" t="s">
        <v>451</v>
      </c>
      <c r="AH1185">
        <v>10.42</v>
      </c>
      <c r="AI1185" t="s">
        <v>436</v>
      </c>
      <c r="AJ1185">
        <v>49829</v>
      </c>
      <c r="AK1185">
        <v>495810</v>
      </c>
      <c r="AL1185" t="s">
        <v>402</v>
      </c>
      <c r="AM1185">
        <v>338468</v>
      </c>
      <c r="AN1185">
        <v>10</v>
      </c>
      <c r="AO1185">
        <v>30</v>
      </c>
      <c r="AP1185" t="s">
        <v>417</v>
      </c>
      <c r="AQ1185" s="2">
        <v>38064</v>
      </c>
    </row>
    <row r="1186" spans="1:43" x14ac:dyDescent="0.25">
      <c r="A1186" t="s">
        <v>2744</v>
      </c>
      <c r="B1186" t="s">
        <v>77</v>
      </c>
      <c r="C1186" t="s">
        <v>428</v>
      </c>
      <c r="D1186" t="s">
        <v>324</v>
      </c>
      <c r="E1186" t="s">
        <v>388</v>
      </c>
      <c r="F1186" t="s">
        <v>485</v>
      </c>
      <c r="G1186" t="s">
        <v>454</v>
      </c>
      <c r="H1186" t="s">
        <v>431</v>
      </c>
      <c r="I1186" t="s">
        <v>469</v>
      </c>
      <c r="J1186" s="1">
        <v>44569</v>
      </c>
      <c r="K1186" s="1">
        <v>44607</v>
      </c>
      <c r="L1186">
        <v>38</v>
      </c>
      <c r="M1186" s="2">
        <v>421822</v>
      </c>
      <c r="N1186" s="2">
        <v>421490</v>
      </c>
      <c r="O1186" s="2">
        <v>-332</v>
      </c>
      <c r="P1186">
        <v>12</v>
      </c>
      <c r="Q1186">
        <v>385</v>
      </c>
      <c r="R1186">
        <v>42</v>
      </c>
      <c r="S1186" t="s">
        <v>393</v>
      </c>
      <c r="T1186" t="s">
        <v>411</v>
      </c>
      <c r="U1186" t="s">
        <v>395</v>
      </c>
      <c r="V1186">
        <v>0</v>
      </c>
      <c r="W1186" t="s">
        <v>1936</v>
      </c>
      <c r="X1186">
        <v>16</v>
      </c>
      <c r="Y1186" t="s">
        <v>422</v>
      </c>
      <c r="Z1186" t="s">
        <v>1024</v>
      </c>
      <c r="AA1186">
        <v>-3</v>
      </c>
      <c r="AB1186">
        <v>55</v>
      </c>
      <c r="AC1186">
        <v>1</v>
      </c>
      <c r="AD1186" t="s">
        <v>399</v>
      </c>
      <c r="AE1186">
        <v>12</v>
      </c>
      <c r="AF1186">
        <v>3</v>
      </c>
      <c r="AG1186" t="s">
        <v>415</v>
      </c>
      <c r="AH1186">
        <v>11.84</v>
      </c>
      <c r="AI1186" t="s">
        <v>401</v>
      </c>
      <c r="AJ1186">
        <v>85849</v>
      </c>
      <c r="AK1186">
        <v>528492</v>
      </c>
      <c r="AL1186" t="s">
        <v>425</v>
      </c>
      <c r="AM1186">
        <v>470216</v>
      </c>
      <c r="AN1186">
        <v>3</v>
      </c>
      <c r="AO1186">
        <v>90</v>
      </c>
      <c r="AP1186" t="s">
        <v>403</v>
      </c>
      <c r="AQ1186" s="2">
        <v>-332</v>
      </c>
    </row>
    <row r="1187" spans="1:43" x14ac:dyDescent="0.25">
      <c r="A1187" t="s">
        <v>2745</v>
      </c>
      <c r="B1187" t="s">
        <v>254</v>
      </c>
      <c r="C1187" t="s">
        <v>439</v>
      </c>
      <c r="D1187" t="s">
        <v>321</v>
      </c>
      <c r="E1187" t="s">
        <v>429</v>
      </c>
      <c r="F1187" t="s">
        <v>419</v>
      </c>
      <c r="G1187" t="s">
        <v>408</v>
      </c>
      <c r="H1187" t="s">
        <v>473</v>
      </c>
      <c r="I1187" t="s">
        <v>432</v>
      </c>
      <c r="J1187" s="1">
        <v>44906</v>
      </c>
      <c r="K1187" s="1">
        <v>44944</v>
      </c>
      <c r="L1187">
        <v>38</v>
      </c>
      <c r="M1187" s="2">
        <v>194148</v>
      </c>
      <c r="N1187" s="2">
        <v>214217</v>
      </c>
      <c r="O1187" s="2">
        <v>20069</v>
      </c>
      <c r="P1187">
        <v>16</v>
      </c>
      <c r="Q1187">
        <v>73.7</v>
      </c>
      <c r="R1187">
        <v>10</v>
      </c>
      <c r="S1187" t="s">
        <v>394</v>
      </c>
      <c r="T1187" t="s">
        <v>393</v>
      </c>
      <c r="U1187" t="s">
        <v>395</v>
      </c>
      <c r="V1187">
        <v>0</v>
      </c>
      <c r="W1187" t="s">
        <v>2432</v>
      </c>
      <c r="X1187">
        <v>2</v>
      </c>
      <c r="Y1187" t="s">
        <v>449</v>
      </c>
      <c r="Z1187" t="s">
        <v>931</v>
      </c>
      <c r="AA1187">
        <v>5</v>
      </c>
      <c r="AB1187">
        <v>15</v>
      </c>
      <c r="AC1187">
        <v>43</v>
      </c>
      <c r="AD1187" t="s">
        <v>457</v>
      </c>
      <c r="AE1187">
        <v>7</v>
      </c>
      <c r="AF1187">
        <v>2</v>
      </c>
      <c r="AG1187" t="s">
        <v>415</v>
      </c>
      <c r="AH1187">
        <v>6.89</v>
      </c>
      <c r="AI1187" t="s">
        <v>479</v>
      </c>
      <c r="AJ1187">
        <v>0</v>
      </c>
      <c r="AK1187">
        <v>897738</v>
      </c>
      <c r="AL1187" t="s">
        <v>416</v>
      </c>
      <c r="AM1187">
        <v>183376</v>
      </c>
      <c r="AN1187">
        <v>2</v>
      </c>
      <c r="AO1187">
        <v>90</v>
      </c>
      <c r="AP1187" t="s">
        <v>417</v>
      </c>
      <c r="AQ1187" s="2">
        <v>20069</v>
      </c>
    </row>
    <row r="1188" spans="1:43" x14ac:dyDescent="0.25">
      <c r="A1188" t="s">
        <v>2746</v>
      </c>
      <c r="B1188" t="s">
        <v>126</v>
      </c>
      <c r="C1188" t="s">
        <v>405</v>
      </c>
      <c r="D1188" t="s">
        <v>337</v>
      </c>
      <c r="E1188" t="s">
        <v>460</v>
      </c>
      <c r="F1188" t="s">
        <v>389</v>
      </c>
      <c r="G1188" t="s">
        <v>408</v>
      </c>
      <c r="H1188" t="s">
        <v>447</v>
      </c>
      <c r="I1188" t="s">
        <v>492</v>
      </c>
      <c r="J1188" s="1">
        <v>44620</v>
      </c>
      <c r="K1188" s="1">
        <v>44629</v>
      </c>
      <c r="L1188">
        <v>9</v>
      </c>
      <c r="M1188" s="2">
        <v>264018</v>
      </c>
      <c r="N1188" s="2">
        <v>323992</v>
      </c>
      <c r="O1188" s="2">
        <v>59974</v>
      </c>
      <c r="P1188">
        <v>19</v>
      </c>
      <c r="Q1188">
        <v>5.4</v>
      </c>
      <c r="R1188">
        <v>58</v>
      </c>
      <c r="S1188" t="s">
        <v>393</v>
      </c>
      <c r="T1188" t="s">
        <v>393</v>
      </c>
      <c r="U1188" t="s">
        <v>416</v>
      </c>
      <c r="V1188">
        <v>48</v>
      </c>
      <c r="W1188" t="s">
        <v>1977</v>
      </c>
      <c r="X1188">
        <v>45</v>
      </c>
      <c r="Y1188" t="s">
        <v>462</v>
      </c>
      <c r="Z1188" t="s">
        <v>1696</v>
      </c>
      <c r="AA1188">
        <v>78</v>
      </c>
      <c r="AB1188">
        <v>45</v>
      </c>
      <c r="AC1188">
        <v>60</v>
      </c>
      <c r="AD1188" t="s">
        <v>444</v>
      </c>
      <c r="AE1188">
        <v>19</v>
      </c>
      <c r="AF1188">
        <v>1</v>
      </c>
      <c r="AG1188" t="s">
        <v>400</v>
      </c>
      <c r="AH1188">
        <v>16.93</v>
      </c>
      <c r="AI1188" t="s">
        <v>479</v>
      </c>
      <c r="AJ1188">
        <v>0</v>
      </c>
      <c r="AK1188">
        <v>697594</v>
      </c>
      <c r="AL1188" t="s">
        <v>402</v>
      </c>
      <c r="AM1188">
        <v>303897</v>
      </c>
      <c r="AN1188">
        <v>2</v>
      </c>
      <c r="AO1188">
        <v>365</v>
      </c>
      <c r="AP1188" t="s">
        <v>437</v>
      </c>
      <c r="AQ1188" s="2">
        <v>59974</v>
      </c>
    </row>
    <row r="1189" spans="1:43" x14ac:dyDescent="0.25">
      <c r="A1189" t="s">
        <v>2747</v>
      </c>
      <c r="B1189" t="s">
        <v>219</v>
      </c>
      <c r="C1189" t="s">
        <v>387</v>
      </c>
      <c r="D1189" t="s">
        <v>329</v>
      </c>
      <c r="E1189" t="s">
        <v>429</v>
      </c>
      <c r="F1189" t="s">
        <v>440</v>
      </c>
      <c r="G1189" t="s">
        <v>430</v>
      </c>
      <c r="H1189" t="s">
        <v>431</v>
      </c>
      <c r="I1189" t="s">
        <v>469</v>
      </c>
      <c r="J1189" s="1">
        <v>44631</v>
      </c>
      <c r="K1189" s="1">
        <v>44672</v>
      </c>
      <c r="L1189">
        <v>41</v>
      </c>
      <c r="M1189" s="2">
        <v>129450</v>
      </c>
      <c r="N1189" s="2">
        <v>169397</v>
      </c>
      <c r="O1189" s="2">
        <v>39947</v>
      </c>
      <c r="P1189">
        <v>-14</v>
      </c>
      <c r="Q1189">
        <v>603.79999999999995</v>
      </c>
      <c r="R1189">
        <v>60</v>
      </c>
      <c r="S1189" t="s">
        <v>393</v>
      </c>
      <c r="T1189" t="s">
        <v>393</v>
      </c>
      <c r="U1189" t="s">
        <v>412</v>
      </c>
      <c r="V1189">
        <v>0</v>
      </c>
      <c r="W1189" t="s">
        <v>898</v>
      </c>
      <c r="X1189">
        <v>41</v>
      </c>
      <c r="Y1189" t="s">
        <v>442</v>
      </c>
      <c r="Z1189" t="s">
        <v>1672</v>
      </c>
      <c r="AA1189">
        <v>487</v>
      </c>
      <c r="AB1189">
        <v>62</v>
      </c>
      <c r="AC1189">
        <v>48</v>
      </c>
      <c r="AD1189" t="s">
        <v>457</v>
      </c>
      <c r="AE1189">
        <v>7</v>
      </c>
      <c r="AF1189">
        <v>3</v>
      </c>
      <c r="AG1189" t="s">
        <v>400</v>
      </c>
      <c r="AH1189">
        <v>7.72</v>
      </c>
      <c r="AI1189" t="s">
        <v>401</v>
      </c>
      <c r="AJ1189">
        <v>0</v>
      </c>
      <c r="AK1189">
        <v>914272</v>
      </c>
      <c r="AL1189" t="s">
        <v>402</v>
      </c>
      <c r="AM1189">
        <v>171128</v>
      </c>
      <c r="AN1189">
        <v>8</v>
      </c>
      <c r="AO1189">
        <v>90</v>
      </c>
      <c r="AP1189" t="s">
        <v>426</v>
      </c>
      <c r="AQ1189" s="2">
        <v>39947</v>
      </c>
    </row>
    <row r="1190" spans="1:43" x14ac:dyDescent="0.25">
      <c r="A1190" t="s">
        <v>2748</v>
      </c>
      <c r="B1190" t="s">
        <v>110</v>
      </c>
      <c r="C1190" t="s">
        <v>439</v>
      </c>
      <c r="D1190" t="s">
        <v>339</v>
      </c>
      <c r="E1190" t="s">
        <v>460</v>
      </c>
      <c r="F1190" t="s">
        <v>485</v>
      </c>
      <c r="G1190" t="s">
        <v>430</v>
      </c>
      <c r="H1190" t="s">
        <v>473</v>
      </c>
      <c r="I1190" t="s">
        <v>410</v>
      </c>
      <c r="J1190" s="1">
        <v>44938</v>
      </c>
      <c r="K1190" s="1">
        <v>44940</v>
      </c>
      <c r="L1190">
        <v>2</v>
      </c>
      <c r="M1190" s="2">
        <v>282693</v>
      </c>
      <c r="N1190" s="2">
        <v>323872</v>
      </c>
      <c r="O1190" s="2">
        <v>41179</v>
      </c>
      <c r="P1190">
        <v>9</v>
      </c>
      <c r="Q1190">
        <v>751</v>
      </c>
      <c r="R1190">
        <v>11</v>
      </c>
      <c r="S1190" t="s">
        <v>394</v>
      </c>
      <c r="T1190" t="s">
        <v>393</v>
      </c>
      <c r="U1190" t="s">
        <v>416</v>
      </c>
      <c r="V1190">
        <v>75</v>
      </c>
      <c r="W1190" t="s">
        <v>2749</v>
      </c>
      <c r="X1190">
        <v>4</v>
      </c>
      <c r="Y1190" t="s">
        <v>462</v>
      </c>
      <c r="Z1190" t="s">
        <v>947</v>
      </c>
      <c r="AA1190">
        <v>11</v>
      </c>
      <c r="AB1190">
        <v>63</v>
      </c>
      <c r="AC1190">
        <v>29</v>
      </c>
      <c r="AD1190" t="s">
        <v>457</v>
      </c>
      <c r="AE1190">
        <v>12</v>
      </c>
      <c r="AF1190">
        <v>5</v>
      </c>
      <c r="AG1190" t="s">
        <v>415</v>
      </c>
      <c r="AH1190">
        <v>11.8</v>
      </c>
      <c r="AI1190" t="s">
        <v>458</v>
      </c>
      <c r="AJ1190">
        <v>0</v>
      </c>
      <c r="AK1190">
        <v>358407</v>
      </c>
      <c r="AL1190" t="s">
        <v>425</v>
      </c>
      <c r="AM1190">
        <v>268402</v>
      </c>
      <c r="AN1190">
        <v>9</v>
      </c>
      <c r="AO1190">
        <v>30</v>
      </c>
      <c r="AP1190" t="s">
        <v>437</v>
      </c>
      <c r="AQ1190" s="2">
        <v>41179</v>
      </c>
    </row>
    <row r="1191" spans="1:43" x14ac:dyDescent="0.25">
      <c r="A1191" t="s">
        <v>2750</v>
      </c>
      <c r="B1191" t="s">
        <v>305</v>
      </c>
      <c r="C1191" t="s">
        <v>405</v>
      </c>
      <c r="D1191" t="s">
        <v>331</v>
      </c>
      <c r="E1191" t="s">
        <v>453</v>
      </c>
      <c r="F1191" t="s">
        <v>419</v>
      </c>
      <c r="G1191" t="s">
        <v>408</v>
      </c>
      <c r="H1191" t="s">
        <v>447</v>
      </c>
      <c r="I1191" t="s">
        <v>492</v>
      </c>
      <c r="J1191" s="1">
        <v>45204</v>
      </c>
      <c r="K1191" s="1">
        <v>45237</v>
      </c>
      <c r="L1191">
        <v>33</v>
      </c>
      <c r="M1191" s="2">
        <v>262249</v>
      </c>
      <c r="N1191" s="2">
        <v>297496</v>
      </c>
      <c r="O1191" s="2">
        <v>35247</v>
      </c>
      <c r="P1191">
        <v>4</v>
      </c>
      <c r="Q1191">
        <v>827.4</v>
      </c>
      <c r="R1191">
        <v>77</v>
      </c>
      <c r="S1191" t="s">
        <v>411</v>
      </c>
      <c r="T1191" t="s">
        <v>393</v>
      </c>
      <c r="U1191" t="s">
        <v>412</v>
      </c>
      <c r="V1191">
        <v>0</v>
      </c>
      <c r="W1191" t="s">
        <v>2282</v>
      </c>
      <c r="X1191">
        <v>17</v>
      </c>
      <c r="Y1191" t="s">
        <v>422</v>
      </c>
      <c r="Z1191" t="s">
        <v>1035</v>
      </c>
      <c r="AA1191">
        <v>112</v>
      </c>
      <c r="AB1191">
        <v>104</v>
      </c>
      <c r="AC1191">
        <v>63</v>
      </c>
      <c r="AD1191" t="s">
        <v>457</v>
      </c>
      <c r="AE1191">
        <v>9</v>
      </c>
      <c r="AF1191">
        <v>2</v>
      </c>
      <c r="AG1191" t="s">
        <v>424</v>
      </c>
      <c r="AH1191">
        <v>13.74</v>
      </c>
      <c r="AI1191" t="s">
        <v>479</v>
      </c>
      <c r="AJ1191">
        <v>0</v>
      </c>
      <c r="AK1191">
        <v>303696</v>
      </c>
      <c r="AL1191" t="s">
        <v>416</v>
      </c>
      <c r="AM1191">
        <v>305138</v>
      </c>
      <c r="AN1191">
        <v>1</v>
      </c>
      <c r="AO1191">
        <v>30</v>
      </c>
      <c r="AP1191" t="s">
        <v>417</v>
      </c>
      <c r="AQ1191" s="2">
        <v>35247</v>
      </c>
    </row>
    <row r="1192" spans="1:43" x14ac:dyDescent="0.25">
      <c r="A1192" t="s">
        <v>2751</v>
      </c>
      <c r="B1192" t="s">
        <v>100</v>
      </c>
      <c r="C1192" t="s">
        <v>481</v>
      </c>
      <c r="D1192" t="s">
        <v>315</v>
      </c>
      <c r="E1192" t="s">
        <v>453</v>
      </c>
      <c r="F1192" t="s">
        <v>419</v>
      </c>
      <c r="G1192" t="s">
        <v>430</v>
      </c>
      <c r="H1192" t="s">
        <v>409</v>
      </c>
      <c r="I1192" t="s">
        <v>492</v>
      </c>
      <c r="J1192" s="1">
        <v>44903</v>
      </c>
      <c r="K1192" s="1">
        <v>44960</v>
      </c>
      <c r="L1192">
        <v>57</v>
      </c>
      <c r="M1192" s="2">
        <v>338003</v>
      </c>
      <c r="N1192" s="2">
        <v>383817</v>
      </c>
      <c r="O1192" s="2">
        <v>45814</v>
      </c>
      <c r="P1192">
        <v>21</v>
      </c>
      <c r="Q1192">
        <v>829.4</v>
      </c>
      <c r="R1192">
        <v>96</v>
      </c>
      <c r="S1192" t="s">
        <v>411</v>
      </c>
      <c r="T1192" t="s">
        <v>393</v>
      </c>
      <c r="U1192" t="s">
        <v>416</v>
      </c>
      <c r="V1192">
        <v>0</v>
      </c>
      <c r="W1192" t="s">
        <v>2752</v>
      </c>
      <c r="X1192">
        <v>41</v>
      </c>
      <c r="Y1192" t="s">
        <v>422</v>
      </c>
      <c r="Z1192" t="s">
        <v>918</v>
      </c>
      <c r="AA1192">
        <v>210</v>
      </c>
      <c r="AB1192">
        <v>115</v>
      </c>
      <c r="AC1192">
        <v>4</v>
      </c>
      <c r="AD1192" t="s">
        <v>444</v>
      </c>
      <c r="AE1192">
        <v>19</v>
      </c>
      <c r="AF1192">
        <v>2</v>
      </c>
      <c r="AG1192" t="s">
        <v>415</v>
      </c>
      <c r="AH1192">
        <v>3.62</v>
      </c>
      <c r="AI1192" t="s">
        <v>458</v>
      </c>
      <c r="AJ1192">
        <v>0</v>
      </c>
      <c r="AK1192">
        <v>70847</v>
      </c>
      <c r="AL1192" t="s">
        <v>402</v>
      </c>
      <c r="AM1192">
        <v>345554</v>
      </c>
      <c r="AN1192">
        <v>7</v>
      </c>
      <c r="AO1192">
        <v>30</v>
      </c>
      <c r="AP1192" t="s">
        <v>426</v>
      </c>
      <c r="AQ1192" s="2">
        <v>45814</v>
      </c>
    </row>
    <row r="1193" spans="1:43" x14ac:dyDescent="0.25">
      <c r="A1193" t="s">
        <v>2753</v>
      </c>
      <c r="B1193" t="s">
        <v>212</v>
      </c>
      <c r="C1193" t="s">
        <v>439</v>
      </c>
      <c r="D1193" t="s">
        <v>330</v>
      </c>
      <c r="E1193" t="s">
        <v>406</v>
      </c>
      <c r="F1193" t="s">
        <v>485</v>
      </c>
      <c r="G1193" t="s">
        <v>390</v>
      </c>
      <c r="H1193" t="s">
        <v>409</v>
      </c>
      <c r="I1193" t="s">
        <v>492</v>
      </c>
      <c r="J1193" s="1">
        <v>45084</v>
      </c>
      <c r="K1193" s="1">
        <v>45139</v>
      </c>
      <c r="L1193">
        <v>55</v>
      </c>
      <c r="M1193" s="2">
        <v>261348</v>
      </c>
      <c r="N1193" s="2">
        <v>371450</v>
      </c>
      <c r="O1193" s="2">
        <v>110102</v>
      </c>
      <c r="P1193">
        <v>2</v>
      </c>
      <c r="Q1193">
        <v>416.8</v>
      </c>
      <c r="R1193">
        <v>70</v>
      </c>
      <c r="S1193" t="s">
        <v>411</v>
      </c>
      <c r="T1193" t="s">
        <v>503</v>
      </c>
      <c r="U1193" t="s">
        <v>395</v>
      </c>
      <c r="V1193">
        <v>0</v>
      </c>
      <c r="W1193" t="s">
        <v>2754</v>
      </c>
      <c r="X1193">
        <v>32</v>
      </c>
      <c r="Y1193" t="s">
        <v>422</v>
      </c>
      <c r="Z1193" t="s">
        <v>450</v>
      </c>
      <c r="AA1193">
        <v>275</v>
      </c>
      <c r="AB1193">
        <v>81</v>
      </c>
      <c r="AC1193">
        <v>-2</v>
      </c>
      <c r="AD1193" t="s">
        <v>435</v>
      </c>
      <c r="AE1193">
        <v>7</v>
      </c>
      <c r="AF1193">
        <v>6</v>
      </c>
      <c r="AG1193" t="s">
        <v>400</v>
      </c>
      <c r="AH1193">
        <v>5.04</v>
      </c>
      <c r="AI1193" t="s">
        <v>401</v>
      </c>
      <c r="AJ1193">
        <v>0</v>
      </c>
      <c r="AK1193">
        <v>758503</v>
      </c>
      <c r="AL1193" t="s">
        <v>416</v>
      </c>
      <c r="AM1193">
        <v>244663</v>
      </c>
      <c r="AN1193">
        <v>5</v>
      </c>
      <c r="AO1193">
        <v>90</v>
      </c>
      <c r="AP1193" t="s">
        <v>426</v>
      </c>
      <c r="AQ1193" s="2">
        <v>110102</v>
      </c>
    </row>
    <row r="1194" spans="1:43" x14ac:dyDescent="0.25">
      <c r="A1194" t="s">
        <v>2755</v>
      </c>
      <c r="B1194" t="s">
        <v>59</v>
      </c>
      <c r="C1194" t="s">
        <v>405</v>
      </c>
      <c r="D1194" t="s">
        <v>340</v>
      </c>
      <c r="E1194" t="s">
        <v>406</v>
      </c>
      <c r="F1194" t="s">
        <v>440</v>
      </c>
      <c r="G1194" t="s">
        <v>430</v>
      </c>
      <c r="H1194" t="s">
        <v>447</v>
      </c>
      <c r="I1194" t="s">
        <v>492</v>
      </c>
      <c r="J1194" s="1">
        <v>45123</v>
      </c>
      <c r="K1194" s="1">
        <v>45139</v>
      </c>
      <c r="L1194">
        <v>16</v>
      </c>
      <c r="M1194" s="2">
        <v>439182</v>
      </c>
      <c r="N1194" s="2">
        <v>416361</v>
      </c>
      <c r="O1194" s="2">
        <v>-22821</v>
      </c>
      <c r="P1194">
        <v>7</v>
      </c>
      <c r="Q1194">
        <v>599.9</v>
      </c>
      <c r="R1194">
        <v>46</v>
      </c>
      <c r="S1194" t="s">
        <v>393</v>
      </c>
      <c r="T1194" t="s">
        <v>394</v>
      </c>
      <c r="U1194" t="s">
        <v>395</v>
      </c>
      <c r="V1194">
        <v>76</v>
      </c>
      <c r="W1194" t="s">
        <v>797</v>
      </c>
      <c r="X1194">
        <v>27</v>
      </c>
      <c r="Y1194" t="s">
        <v>449</v>
      </c>
      <c r="Z1194" t="s">
        <v>872</v>
      </c>
      <c r="AA1194">
        <v>167</v>
      </c>
      <c r="AB1194">
        <v>25</v>
      </c>
      <c r="AC1194">
        <v>13</v>
      </c>
      <c r="AD1194" t="s">
        <v>457</v>
      </c>
      <c r="AE1194">
        <v>16</v>
      </c>
      <c r="AF1194">
        <v>4</v>
      </c>
      <c r="AG1194" t="s">
        <v>451</v>
      </c>
      <c r="AH1194">
        <v>4.83</v>
      </c>
      <c r="AI1194" t="s">
        <v>436</v>
      </c>
      <c r="AJ1194">
        <v>0</v>
      </c>
      <c r="AK1194">
        <v>216434</v>
      </c>
      <c r="AL1194" t="s">
        <v>402</v>
      </c>
      <c r="AM1194">
        <v>456121</v>
      </c>
      <c r="AN1194">
        <v>10</v>
      </c>
      <c r="AO1194">
        <v>30</v>
      </c>
      <c r="AP1194" t="s">
        <v>403</v>
      </c>
      <c r="AQ1194" s="2">
        <v>-22821</v>
      </c>
    </row>
    <row r="1195" spans="1:43" x14ac:dyDescent="0.25">
      <c r="A1195" t="s">
        <v>2756</v>
      </c>
      <c r="B1195" t="s">
        <v>296</v>
      </c>
      <c r="C1195" t="s">
        <v>428</v>
      </c>
      <c r="D1195" t="s">
        <v>338</v>
      </c>
      <c r="E1195" t="s">
        <v>429</v>
      </c>
      <c r="F1195" t="s">
        <v>485</v>
      </c>
      <c r="G1195" t="s">
        <v>454</v>
      </c>
      <c r="H1195" t="s">
        <v>447</v>
      </c>
      <c r="I1195" t="s">
        <v>432</v>
      </c>
      <c r="J1195" s="1">
        <v>45912</v>
      </c>
      <c r="K1195" s="1">
        <v>45958</v>
      </c>
      <c r="L1195">
        <v>46</v>
      </c>
      <c r="M1195" s="2">
        <v>421168</v>
      </c>
      <c r="N1195" s="2">
        <v>523875</v>
      </c>
      <c r="O1195" s="2">
        <v>102707</v>
      </c>
      <c r="P1195">
        <v>19</v>
      </c>
      <c r="Q1195">
        <v>353.4</v>
      </c>
      <c r="R1195">
        <v>71</v>
      </c>
      <c r="S1195" t="s">
        <v>411</v>
      </c>
      <c r="T1195" t="s">
        <v>503</v>
      </c>
      <c r="U1195" t="s">
        <v>412</v>
      </c>
      <c r="V1195">
        <v>71</v>
      </c>
      <c r="W1195" t="s">
        <v>2757</v>
      </c>
      <c r="X1195">
        <v>3</v>
      </c>
      <c r="Y1195" t="s">
        <v>449</v>
      </c>
      <c r="Z1195" t="s">
        <v>947</v>
      </c>
      <c r="AA1195">
        <v>405</v>
      </c>
      <c r="AB1195">
        <v>113</v>
      </c>
      <c r="AC1195">
        <v>55</v>
      </c>
      <c r="AD1195" t="s">
        <v>399</v>
      </c>
      <c r="AE1195">
        <v>0</v>
      </c>
      <c r="AF1195">
        <v>7</v>
      </c>
      <c r="AG1195" t="s">
        <v>424</v>
      </c>
      <c r="AH1195">
        <v>5.0999999999999996</v>
      </c>
      <c r="AI1195" t="s">
        <v>479</v>
      </c>
      <c r="AJ1195">
        <v>80714</v>
      </c>
      <c r="AK1195">
        <v>178613</v>
      </c>
      <c r="AL1195" t="s">
        <v>425</v>
      </c>
      <c r="AM1195">
        <v>406296</v>
      </c>
      <c r="AN1195">
        <v>5</v>
      </c>
      <c r="AO1195">
        <v>90</v>
      </c>
      <c r="AP1195" t="s">
        <v>417</v>
      </c>
      <c r="AQ1195" s="2">
        <v>102707</v>
      </c>
    </row>
    <row r="1196" spans="1:43" x14ac:dyDescent="0.25">
      <c r="A1196" t="s">
        <v>2758</v>
      </c>
      <c r="B1196" t="s">
        <v>16</v>
      </c>
      <c r="C1196" t="s">
        <v>468</v>
      </c>
      <c r="D1196" t="s">
        <v>330</v>
      </c>
      <c r="E1196" t="s">
        <v>453</v>
      </c>
      <c r="F1196" t="s">
        <v>485</v>
      </c>
      <c r="G1196" t="s">
        <v>390</v>
      </c>
      <c r="H1196" t="s">
        <v>391</v>
      </c>
      <c r="I1196" t="s">
        <v>432</v>
      </c>
      <c r="J1196" s="1">
        <v>44711</v>
      </c>
      <c r="K1196" s="1">
        <v>44761</v>
      </c>
      <c r="L1196">
        <v>50</v>
      </c>
      <c r="M1196" s="2">
        <v>272289</v>
      </c>
      <c r="N1196" s="2">
        <v>354223</v>
      </c>
      <c r="O1196" s="2">
        <v>81934</v>
      </c>
      <c r="P1196">
        <v>14</v>
      </c>
      <c r="Q1196">
        <v>785</v>
      </c>
      <c r="R1196">
        <v>42</v>
      </c>
      <c r="S1196" t="s">
        <v>393</v>
      </c>
      <c r="T1196" t="s">
        <v>411</v>
      </c>
      <c r="U1196" t="s">
        <v>395</v>
      </c>
      <c r="V1196">
        <v>0</v>
      </c>
      <c r="W1196" t="s">
        <v>2759</v>
      </c>
      <c r="X1196">
        <v>4</v>
      </c>
      <c r="Y1196" t="s">
        <v>442</v>
      </c>
      <c r="Z1196" t="s">
        <v>1590</v>
      </c>
      <c r="AA1196">
        <v>36</v>
      </c>
      <c r="AB1196">
        <v>63</v>
      </c>
      <c r="AC1196">
        <v>10</v>
      </c>
      <c r="AD1196" t="s">
        <v>435</v>
      </c>
      <c r="AE1196">
        <v>4</v>
      </c>
      <c r="AF1196">
        <v>2</v>
      </c>
      <c r="AG1196" t="s">
        <v>400</v>
      </c>
      <c r="AH1196">
        <v>16.3</v>
      </c>
      <c r="AI1196" t="s">
        <v>479</v>
      </c>
      <c r="AJ1196">
        <v>58488</v>
      </c>
      <c r="AK1196">
        <v>356577</v>
      </c>
      <c r="AL1196" t="s">
        <v>425</v>
      </c>
      <c r="AM1196">
        <v>277212</v>
      </c>
      <c r="AN1196">
        <v>12</v>
      </c>
      <c r="AO1196">
        <v>30</v>
      </c>
      <c r="AP1196" t="s">
        <v>437</v>
      </c>
      <c r="AQ1196" s="2">
        <v>81934</v>
      </c>
    </row>
    <row r="1197" spans="1:43" x14ac:dyDescent="0.25">
      <c r="A1197" t="s">
        <v>2760</v>
      </c>
      <c r="B1197" t="s">
        <v>196</v>
      </c>
      <c r="C1197" t="s">
        <v>439</v>
      </c>
      <c r="D1197" t="s">
        <v>322</v>
      </c>
      <c r="E1197" t="s">
        <v>496</v>
      </c>
      <c r="F1197" t="s">
        <v>407</v>
      </c>
      <c r="G1197" t="s">
        <v>454</v>
      </c>
      <c r="H1197" t="s">
        <v>409</v>
      </c>
      <c r="I1197" t="s">
        <v>392</v>
      </c>
      <c r="J1197" s="1">
        <v>45086</v>
      </c>
      <c r="K1197" s="1">
        <v>45141</v>
      </c>
      <c r="L1197">
        <v>55</v>
      </c>
      <c r="M1197" s="2">
        <v>342765</v>
      </c>
      <c r="N1197" s="2">
        <v>308523</v>
      </c>
      <c r="O1197" s="2">
        <v>-34242</v>
      </c>
      <c r="P1197">
        <v>0</v>
      </c>
      <c r="Q1197">
        <v>155.80000000000001</v>
      </c>
      <c r="R1197">
        <v>42</v>
      </c>
      <c r="S1197" t="s">
        <v>393</v>
      </c>
      <c r="T1197" t="s">
        <v>411</v>
      </c>
      <c r="U1197" t="s">
        <v>416</v>
      </c>
      <c r="V1197">
        <v>77</v>
      </c>
      <c r="W1197" t="s">
        <v>952</v>
      </c>
      <c r="X1197">
        <v>3</v>
      </c>
      <c r="Y1197" t="s">
        <v>397</v>
      </c>
      <c r="Z1197" t="s">
        <v>695</v>
      </c>
      <c r="AA1197">
        <v>283</v>
      </c>
      <c r="AB1197">
        <v>59</v>
      </c>
      <c r="AC1197">
        <v>74</v>
      </c>
      <c r="AD1197" t="s">
        <v>399</v>
      </c>
      <c r="AE1197">
        <v>2</v>
      </c>
      <c r="AF1197">
        <v>5</v>
      </c>
      <c r="AG1197" t="s">
        <v>400</v>
      </c>
      <c r="AH1197">
        <v>7.89</v>
      </c>
      <c r="AI1197" t="s">
        <v>401</v>
      </c>
      <c r="AJ1197">
        <v>0</v>
      </c>
      <c r="AK1197">
        <v>631547</v>
      </c>
      <c r="AL1197" t="s">
        <v>416</v>
      </c>
      <c r="AM1197">
        <v>386030</v>
      </c>
      <c r="AN1197">
        <v>5</v>
      </c>
      <c r="AO1197">
        <v>30</v>
      </c>
      <c r="AP1197" t="s">
        <v>437</v>
      </c>
      <c r="AQ1197" s="2">
        <v>-34242</v>
      </c>
    </row>
    <row r="1198" spans="1:43" x14ac:dyDescent="0.25">
      <c r="A1198" t="s">
        <v>2761</v>
      </c>
      <c r="B1198" t="s">
        <v>209</v>
      </c>
      <c r="C1198" t="s">
        <v>428</v>
      </c>
      <c r="D1198" t="s">
        <v>319</v>
      </c>
      <c r="E1198" t="s">
        <v>496</v>
      </c>
      <c r="F1198" t="s">
        <v>440</v>
      </c>
      <c r="G1198" t="s">
        <v>408</v>
      </c>
      <c r="H1198" t="s">
        <v>420</v>
      </c>
      <c r="I1198" t="s">
        <v>469</v>
      </c>
      <c r="J1198" s="1">
        <v>45326</v>
      </c>
      <c r="K1198" s="1">
        <v>45373</v>
      </c>
      <c r="L1198">
        <v>47</v>
      </c>
      <c r="M1198" s="2">
        <v>90328</v>
      </c>
      <c r="N1198" s="2">
        <v>181027</v>
      </c>
      <c r="O1198" s="2">
        <v>90699</v>
      </c>
      <c r="P1198">
        <v>7</v>
      </c>
      <c r="Q1198">
        <v>723.3</v>
      </c>
      <c r="R1198">
        <v>84</v>
      </c>
      <c r="S1198" t="s">
        <v>411</v>
      </c>
      <c r="T1198" t="s">
        <v>503</v>
      </c>
      <c r="U1198" t="s">
        <v>412</v>
      </c>
      <c r="V1198">
        <v>0</v>
      </c>
      <c r="W1198" t="s">
        <v>2762</v>
      </c>
      <c r="X1198">
        <v>11</v>
      </c>
      <c r="Y1198" t="s">
        <v>442</v>
      </c>
      <c r="Z1198" t="s">
        <v>1463</v>
      </c>
      <c r="AA1198">
        <v>103</v>
      </c>
      <c r="AB1198">
        <v>54</v>
      </c>
      <c r="AC1198">
        <v>-3</v>
      </c>
      <c r="AD1198" t="s">
        <v>435</v>
      </c>
      <c r="AE1198">
        <v>9</v>
      </c>
      <c r="AF1198">
        <v>1</v>
      </c>
      <c r="AG1198" t="s">
        <v>424</v>
      </c>
      <c r="AH1198">
        <v>5.83</v>
      </c>
      <c r="AI1198" t="s">
        <v>436</v>
      </c>
      <c r="AJ1198">
        <v>0</v>
      </c>
      <c r="AK1198">
        <v>238313</v>
      </c>
      <c r="AL1198" t="s">
        <v>425</v>
      </c>
      <c r="AM1198">
        <v>116579</v>
      </c>
      <c r="AN1198">
        <v>1</v>
      </c>
      <c r="AO1198">
        <v>30</v>
      </c>
      <c r="AP1198" t="s">
        <v>437</v>
      </c>
      <c r="AQ1198" s="2">
        <v>90699</v>
      </c>
    </row>
    <row r="1199" spans="1:43" x14ac:dyDescent="0.25">
      <c r="A1199" t="s">
        <v>2763</v>
      </c>
      <c r="B1199" t="s">
        <v>104</v>
      </c>
      <c r="C1199" t="s">
        <v>387</v>
      </c>
      <c r="D1199" t="s">
        <v>325</v>
      </c>
      <c r="E1199" t="s">
        <v>429</v>
      </c>
      <c r="F1199" t="s">
        <v>440</v>
      </c>
      <c r="G1199" t="s">
        <v>408</v>
      </c>
      <c r="H1199" t="s">
        <v>391</v>
      </c>
      <c r="I1199" t="s">
        <v>432</v>
      </c>
      <c r="J1199" s="1">
        <v>44810</v>
      </c>
      <c r="K1199" s="1">
        <v>44845</v>
      </c>
      <c r="L1199">
        <v>35</v>
      </c>
      <c r="M1199" s="2">
        <v>350759</v>
      </c>
      <c r="N1199" s="2">
        <v>391305</v>
      </c>
      <c r="O1199" s="2">
        <v>40546</v>
      </c>
      <c r="P1199">
        <v>4</v>
      </c>
      <c r="Q1199">
        <v>813.6</v>
      </c>
      <c r="R1199">
        <v>11</v>
      </c>
      <c r="S1199" t="s">
        <v>394</v>
      </c>
      <c r="T1199" t="s">
        <v>503</v>
      </c>
      <c r="U1199" t="s">
        <v>395</v>
      </c>
      <c r="V1199">
        <v>0</v>
      </c>
      <c r="W1199" t="s">
        <v>1415</v>
      </c>
      <c r="X1199">
        <v>17</v>
      </c>
      <c r="Y1199" t="s">
        <v>442</v>
      </c>
      <c r="Z1199" t="s">
        <v>1139</v>
      </c>
      <c r="AA1199">
        <v>476</v>
      </c>
      <c r="AB1199">
        <v>53</v>
      </c>
      <c r="AC1199">
        <v>10</v>
      </c>
      <c r="AD1199" t="s">
        <v>457</v>
      </c>
      <c r="AE1199">
        <v>7</v>
      </c>
      <c r="AF1199">
        <v>6</v>
      </c>
      <c r="AG1199" t="s">
        <v>424</v>
      </c>
      <c r="AH1199">
        <v>11.5</v>
      </c>
      <c r="AI1199" t="s">
        <v>458</v>
      </c>
      <c r="AJ1199">
        <v>36421</v>
      </c>
      <c r="AK1199">
        <v>115119</v>
      </c>
      <c r="AL1199" t="s">
        <v>416</v>
      </c>
      <c r="AM1199">
        <v>380856</v>
      </c>
      <c r="AN1199">
        <v>11</v>
      </c>
      <c r="AO1199">
        <v>180</v>
      </c>
      <c r="AP1199" t="s">
        <v>403</v>
      </c>
      <c r="AQ1199" s="2">
        <v>40546</v>
      </c>
    </row>
    <row r="1200" spans="1:43" x14ac:dyDescent="0.25">
      <c r="A1200" t="s">
        <v>2764</v>
      </c>
      <c r="B1200" t="s">
        <v>113</v>
      </c>
      <c r="C1200" t="s">
        <v>428</v>
      </c>
      <c r="D1200" t="s">
        <v>319</v>
      </c>
      <c r="E1200" t="s">
        <v>429</v>
      </c>
      <c r="F1200" t="s">
        <v>440</v>
      </c>
      <c r="G1200" t="s">
        <v>408</v>
      </c>
      <c r="H1200" t="s">
        <v>473</v>
      </c>
      <c r="I1200" t="s">
        <v>392</v>
      </c>
      <c r="J1200" s="1">
        <v>45103</v>
      </c>
      <c r="K1200" s="1">
        <v>45121</v>
      </c>
      <c r="L1200">
        <v>18</v>
      </c>
      <c r="M1200" s="2">
        <v>379316</v>
      </c>
      <c r="N1200" s="2">
        <v>386879</v>
      </c>
      <c r="O1200" s="2">
        <v>7563</v>
      </c>
      <c r="P1200">
        <v>4</v>
      </c>
      <c r="Q1200">
        <v>610.70000000000005</v>
      </c>
      <c r="R1200">
        <v>35</v>
      </c>
      <c r="S1200" t="s">
        <v>393</v>
      </c>
      <c r="T1200" t="s">
        <v>394</v>
      </c>
      <c r="U1200" t="s">
        <v>416</v>
      </c>
      <c r="V1200">
        <v>50</v>
      </c>
      <c r="W1200" t="s">
        <v>1101</v>
      </c>
      <c r="X1200">
        <v>39</v>
      </c>
      <c r="Y1200" t="s">
        <v>422</v>
      </c>
      <c r="Z1200" t="s">
        <v>505</v>
      </c>
      <c r="AA1200">
        <v>177</v>
      </c>
      <c r="AB1200">
        <v>34</v>
      </c>
      <c r="AC1200">
        <v>22</v>
      </c>
      <c r="AD1200" t="s">
        <v>457</v>
      </c>
      <c r="AE1200">
        <v>19</v>
      </c>
      <c r="AF1200">
        <v>6</v>
      </c>
      <c r="AG1200" t="s">
        <v>424</v>
      </c>
      <c r="AH1200">
        <v>8.7799999999999994</v>
      </c>
      <c r="AI1200" t="s">
        <v>436</v>
      </c>
      <c r="AJ1200">
        <v>0</v>
      </c>
      <c r="AK1200">
        <v>350894</v>
      </c>
      <c r="AL1200" t="s">
        <v>425</v>
      </c>
      <c r="AM1200">
        <v>363571</v>
      </c>
      <c r="AN1200">
        <v>7</v>
      </c>
      <c r="AO1200">
        <v>365</v>
      </c>
      <c r="AP1200" t="s">
        <v>426</v>
      </c>
      <c r="AQ1200" s="2">
        <v>7563</v>
      </c>
    </row>
    <row r="1201" spans="1:43" x14ac:dyDescent="0.25">
      <c r="A1201" t="s">
        <v>2765</v>
      </c>
      <c r="B1201" t="s">
        <v>248</v>
      </c>
      <c r="C1201" t="s">
        <v>481</v>
      </c>
      <c r="D1201" t="s">
        <v>311</v>
      </c>
      <c r="E1201" t="s">
        <v>429</v>
      </c>
      <c r="F1201" t="s">
        <v>440</v>
      </c>
      <c r="G1201" t="s">
        <v>454</v>
      </c>
      <c r="H1201" t="s">
        <v>409</v>
      </c>
      <c r="I1201" t="s">
        <v>469</v>
      </c>
      <c r="J1201" s="1">
        <v>45820</v>
      </c>
      <c r="K1201" s="1">
        <v>45856</v>
      </c>
      <c r="L1201">
        <v>36</v>
      </c>
      <c r="M1201" s="2">
        <v>284268</v>
      </c>
      <c r="N1201" s="2">
        <v>298967</v>
      </c>
      <c r="O1201" s="2">
        <v>14699</v>
      </c>
      <c r="P1201">
        <v>2</v>
      </c>
      <c r="Q1201">
        <v>640.29999999999995</v>
      </c>
      <c r="R1201">
        <v>94</v>
      </c>
      <c r="S1201" t="s">
        <v>411</v>
      </c>
      <c r="T1201" t="s">
        <v>411</v>
      </c>
      <c r="U1201" t="s">
        <v>412</v>
      </c>
      <c r="V1201">
        <v>49</v>
      </c>
      <c r="W1201" t="s">
        <v>1093</v>
      </c>
      <c r="X1201">
        <v>39</v>
      </c>
      <c r="Y1201" t="s">
        <v>449</v>
      </c>
      <c r="Z1201" t="s">
        <v>987</v>
      </c>
      <c r="AA1201">
        <v>3</v>
      </c>
      <c r="AB1201">
        <v>47</v>
      </c>
      <c r="AC1201">
        <v>58</v>
      </c>
      <c r="AD1201" t="s">
        <v>435</v>
      </c>
      <c r="AE1201">
        <v>19</v>
      </c>
      <c r="AF1201">
        <v>5</v>
      </c>
      <c r="AG1201" t="s">
        <v>451</v>
      </c>
      <c r="AH1201">
        <v>9.35</v>
      </c>
      <c r="AI1201" t="s">
        <v>401</v>
      </c>
      <c r="AJ1201">
        <v>0</v>
      </c>
      <c r="AK1201">
        <v>480629</v>
      </c>
      <c r="AL1201" t="s">
        <v>416</v>
      </c>
      <c r="AM1201">
        <v>311125</v>
      </c>
      <c r="AN1201">
        <v>2</v>
      </c>
      <c r="AO1201">
        <v>180</v>
      </c>
      <c r="AP1201" t="s">
        <v>437</v>
      </c>
      <c r="AQ1201" s="2">
        <v>14699</v>
      </c>
    </row>
    <row r="1202" spans="1:43" x14ac:dyDescent="0.25">
      <c r="A1202" t="s">
        <v>2766</v>
      </c>
      <c r="B1202" t="s">
        <v>297</v>
      </c>
      <c r="C1202" t="s">
        <v>405</v>
      </c>
      <c r="D1202" t="s">
        <v>311</v>
      </c>
      <c r="E1202" t="s">
        <v>406</v>
      </c>
      <c r="F1202" t="s">
        <v>485</v>
      </c>
      <c r="G1202" t="s">
        <v>408</v>
      </c>
      <c r="H1202" t="s">
        <v>431</v>
      </c>
      <c r="I1202" t="s">
        <v>492</v>
      </c>
      <c r="J1202" s="1">
        <v>44636</v>
      </c>
      <c r="K1202" s="1">
        <v>44657</v>
      </c>
      <c r="L1202">
        <v>21</v>
      </c>
      <c r="M1202" s="2">
        <v>489735</v>
      </c>
      <c r="N1202" s="2">
        <v>558277</v>
      </c>
      <c r="O1202" s="2">
        <v>68542</v>
      </c>
      <c r="P1202">
        <v>9</v>
      </c>
      <c r="Q1202">
        <v>748.9</v>
      </c>
      <c r="R1202">
        <v>68</v>
      </c>
      <c r="S1202" t="s">
        <v>411</v>
      </c>
      <c r="T1202" t="s">
        <v>411</v>
      </c>
      <c r="U1202" t="s">
        <v>395</v>
      </c>
      <c r="V1202">
        <v>0</v>
      </c>
      <c r="W1202" t="s">
        <v>2767</v>
      </c>
      <c r="X1202">
        <v>12</v>
      </c>
      <c r="Y1202" t="s">
        <v>422</v>
      </c>
      <c r="Z1202" t="s">
        <v>2297</v>
      </c>
      <c r="AA1202">
        <v>453</v>
      </c>
      <c r="AB1202">
        <v>65</v>
      </c>
      <c r="AC1202">
        <v>-2</v>
      </c>
      <c r="AD1202" t="s">
        <v>444</v>
      </c>
      <c r="AE1202">
        <v>12</v>
      </c>
      <c r="AF1202">
        <v>1</v>
      </c>
      <c r="AG1202" t="s">
        <v>400</v>
      </c>
      <c r="AH1202">
        <v>10.69</v>
      </c>
      <c r="AI1202" t="s">
        <v>479</v>
      </c>
      <c r="AJ1202">
        <v>0</v>
      </c>
      <c r="AK1202">
        <v>576717</v>
      </c>
      <c r="AL1202" t="s">
        <v>416</v>
      </c>
      <c r="AM1202">
        <v>470465</v>
      </c>
      <c r="AN1202">
        <v>2</v>
      </c>
      <c r="AO1202">
        <v>30</v>
      </c>
      <c r="AP1202" t="s">
        <v>417</v>
      </c>
      <c r="AQ1202" s="2">
        <v>68542</v>
      </c>
    </row>
    <row r="1203" spans="1:43" x14ac:dyDescent="0.25">
      <c r="A1203" t="s">
        <v>2768</v>
      </c>
      <c r="B1203" t="s">
        <v>53</v>
      </c>
      <c r="C1203" t="s">
        <v>468</v>
      </c>
      <c r="D1203" t="s">
        <v>316</v>
      </c>
      <c r="E1203" t="s">
        <v>496</v>
      </c>
      <c r="F1203" t="s">
        <v>389</v>
      </c>
      <c r="G1203" t="s">
        <v>408</v>
      </c>
      <c r="H1203" t="s">
        <v>420</v>
      </c>
      <c r="I1203" t="s">
        <v>492</v>
      </c>
      <c r="J1203" s="1">
        <v>44741</v>
      </c>
      <c r="K1203" s="1">
        <v>44798</v>
      </c>
      <c r="L1203">
        <v>57</v>
      </c>
      <c r="M1203" s="2">
        <v>334701</v>
      </c>
      <c r="N1203" s="2">
        <v>410410</v>
      </c>
      <c r="O1203" s="2">
        <v>75709</v>
      </c>
      <c r="P1203">
        <v>4</v>
      </c>
      <c r="Q1203">
        <v>854.5</v>
      </c>
      <c r="R1203">
        <v>71</v>
      </c>
      <c r="S1203" t="s">
        <v>411</v>
      </c>
      <c r="T1203" t="s">
        <v>503</v>
      </c>
      <c r="U1203" t="s">
        <v>395</v>
      </c>
      <c r="V1203">
        <v>0</v>
      </c>
      <c r="W1203" t="s">
        <v>2769</v>
      </c>
      <c r="X1203">
        <v>11</v>
      </c>
      <c r="Y1203" t="s">
        <v>442</v>
      </c>
      <c r="Z1203" t="s">
        <v>653</v>
      </c>
      <c r="AA1203">
        <v>322</v>
      </c>
      <c r="AB1203">
        <v>107</v>
      </c>
      <c r="AC1203">
        <v>62</v>
      </c>
      <c r="AD1203" t="s">
        <v>435</v>
      </c>
      <c r="AE1203">
        <v>19</v>
      </c>
      <c r="AF1203">
        <v>2</v>
      </c>
      <c r="AG1203" t="s">
        <v>451</v>
      </c>
      <c r="AH1203">
        <v>12.74</v>
      </c>
      <c r="AI1203" t="s">
        <v>458</v>
      </c>
      <c r="AJ1203">
        <v>0</v>
      </c>
      <c r="AK1203">
        <v>421523</v>
      </c>
      <c r="AL1203" t="s">
        <v>402</v>
      </c>
      <c r="AM1203">
        <v>365574</v>
      </c>
      <c r="AN1203">
        <v>3</v>
      </c>
      <c r="AO1203">
        <v>180</v>
      </c>
      <c r="AP1203" t="s">
        <v>437</v>
      </c>
      <c r="AQ1203" s="2">
        <v>75709</v>
      </c>
    </row>
    <row r="1204" spans="1:43" x14ac:dyDescent="0.25">
      <c r="A1204" t="s">
        <v>2770</v>
      </c>
      <c r="B1204" t="s">
        <v>93</v>
      </c>
      <c r="C1204" t="s">
        <v>481</v>
      </c>
      <c r="D1204" t="s">
        <v>335</v>
      </c>
      <c r="E1204" t="s">
        <v>388</v>
      </c>
      <c r="F1204" t="s">
        <v>407</v>
      </c>
      <c r="G1204" t="s">
        <v>390</v>
      </c>
      <c r="H1204" t="s">
        <v>391</v>
      </c>
      <c r="I1204" t="s">
        <v>392</v>
      </c>
      <c r="J1204" s="1">
        <v>44609</v>
      </c>
      <c r="K1204" s="1">
        <v>44620</v>
      </c>
      <c r="L1204">
        <v>11</v>
      </c>
      <c r="M1204" s="2">
        <v>18559</v>
      </c>
      <c r="N1204" s="2">
        <v>1256</v>
      </c>
      <c r="O1204" s="2">
        <v>-17303</v>
      </c>
      <c r="P1204">
        <v>21</v>
      </c>
      <c r="Q1204">
        <v>7.3</v>
      </c>
      <c r="R1204">
        <v>74</v>
      </c>
      <c r="S1204" t="s">
        <v>411</v>
      </c>
      <c r="T1204" t="s">
        <v>394</v>
      </c>
      <c r="U1204" t="s">
        <v>395</v>
      </c>
      <c r="V1204">
        <v>0</v>
      </c>
      <c r="W1204" t="s">
        <v>1333</v>
      </c>
      <c r="X1204">
        <v>9</v>
      </c>
      <c r="Y1204" t="s">
        <v>462</v>
      </c>
      <c r="Z1204" t="s">
        <v>859</v>
      </c>
      <c r="AA1204">
        <v>160</v>
      </c>
      <c r="AB1204">
        <v>65</v>
      </c>
      <c r="AC1204">
        <v>50</v>
      </c>
      <c r="AD1204" t="s">
        <v>444</v>
      </c>
      <c r="AE1204">
        <v>19</v>
      </c>
      <c r="AF1204">
        <v>3</v>
      </c>
      <c r="AG1204" t="s">
        <v>400</v>
      </c>
      <c r="AH1204">
        <v>14</v>
      </c>
      <c r="AI1204" t="s">
        <v>479</v>
      </c>
      <c r="AJ1204">
        <v>0</v>
      </c>
      <c r="AK1204">
        <v>798477</v>
      </c>
      <c r="AL1204" t="s">
        <v>425</v>
      </c>
      <c r="AM1204">
        <v>16812</v>
      </c>
      <c r="AN1204">
        <v>5</v>
      </c>
      <c r="AO1204">
        <v>365</v>
      </c>
      <c r="AP1204" t="s">
        <v>437</v>
      </c>
      <c r="AQ1204" s="2">
        <v>-17303</v>
      </c>
    </row>
    <row r="1205" spans="1:43" x14ac:dyDescent="0.25">
      <c r="A1205" t="s">
        <v>2771</v>
      </c>
      <c r="B1205" t="s">
        <v>273</v>
      </c>
      <c r="C1205" t="s">
        <v>468</v>
      </c>
      <c r="D1205" t="s">
        <v>311</v>
      </c>
      <c r="E1205" t="s">
        <v>406</v>
      </c>
      <c r="F1205" t="s">
        <v>485</v>
      </c>
      <c r="G1205" t="s">
        <v>454</v>
      </c>
      <c r="H1205" t="s">
        <v>391</v>
      </c>
      <c r="I1205" t="s">
        <v>492</v>
      </c>
      <c r="J1205" s="1">
        <v>45508</v>
      </c>
      <c r="K1205" s="1">
        <v>45555</v>
      </c>
      <c r="L1205">
        <v>47</v>
      </c>
      <c r="M1205" s="2">
        <v>260322</v>
      </c>
      <c r="N1205" s="2">
        <v>282723</v>
      </c>
      <c r="O1205" s="2">
        <v>22401</v>
      </c>
      <c r="P1205">
        <v>19</v>
      </c>
      <c r="Q1205">
        <v>448</v>
      </c>
      <c r="R1205">
        <v>25</v>
      </c>
      <c r="S1205" t="s">
        <v>394</v>
      </c>
      <c r="T1205" t="s">
        <v>503</v>
      </c>
      <c r="U1205" t="s">
        <v>416</v>
      </c>
      <c r="V1205">
        <v>0</v>
      </c>
      <c r="W1205" t="s">
        <v>2284</v>
      </c>
      <c r="X1205">
        <v>13</v>
      </c>
      <c r="Y1205" t="s">
        <v>449</v>
      </c>
      <c r="Z1205" t="s">
        <v>1059</v>
      </c>
      <c r="AA1205">
        <v>444</v>
      </c>
      <c r="AB1205">
        <v>14</v>
      </c>
      <c r="AC1205">
        <v>75</v>
      </c>
      <c r="AD1205" t="s">
        <v>457</v>
      </c>
      <c r="AE1205">
        <v>16</v>
      </c>
      <c r="AF1205">
        <v>6</v>
      </c>
      <c r="AG1205" t="s">
        <v>415</v>
      </c>
      <c r="AH1205">
        <v>6.46</v>
      </c>
      <c r="AI1205" t="s">
        <v>401</v>
      </c>
      <c r="AJ1205">
        <v>0</v>
      </c>
      <c r="AK1205">
        <v>967990</v>
      </c>
      <c r="AL1205" t="s">
        <v>416</v>
      </c>
      <c r="AM1205">
        <v>292245</v>
      </c>
      <c r="AN1205">
        <v>11</v>
      </c>
      <c r="AO1205">
        <v>90</v>
      </c>
      <c r="AP1205" t="s">
        <v>445</v>
      </c>
      <c r="AQ1205" s="2">
        <v>22401</v>
      </c>
    </row>
    <row r="1206" spans="1:43" x14ac:dyDescent="0.25">
      <c r="A1206" t="s">
        <v>2772</v>
      </c>
      <c r="B1206" t="s">
        <v>126</v>
      </c>
      <c r="C1206" t="s">
        <v>428</v>
      </c>
      <c r="D1206" t="s">
        <v>339</v>
      </c>
      <c r="E1206" t="s">
        <v>406</v>
      </c>
      <c r="F1206" t="s">
        <v>389</v>
      </c>
      <c r="G1206" t="s">
        <v>408</v>
      </c>
      <c r="H1206" t="s">
        <v>420</v>
      </c>
      <c r="I1206" t="s">
        <v>392</v>
      </c>
      <c r="J1206" s="1">
        <v>44655</v>
      </c>
      <c r="K1206" s="1">
        <v>44704</v>
      </c>
      <c r="L1206">
        <v>49</v>
      </c>
      <c r="M1206" s="2">
        <v>388681</v>
      </c>
      <c r="N1206" s="2">
        <v>504989</v>
      </c>
      <c r="O1206" s="2">
        <v>116308</v>
      </c>
      <c r="P1206">
        <v>7</v>
      </c>
      <c r="Q1206">
        <v>886.8</v>
      </c>
      <c r="R1206">
        <v>33</v>
      </c>
      <c r="S1206" t="s">
        <v>393</v>
      </c>
      <c r="T1206" t="s">
        <v>393</v>
      </c>
      <c r="U1206" t="s">
        <v>395</v>
      </c>
      <c r="V1206">
        <v>0</v>
      </c>
      <c r="W1206" t="s">
        <v>1006</v>
      </c>
      <c r="X1206">
        <v>37</v>
      </c>
      <c r="Y1206" t="s">
        <v>422</v>
      </c>
      <c r="Z1206" t="s">
        <v>731</v>
      </c>
      <c r="AA1206">
        <v>165</v>
      </c>
      <c r="AB1206">
        <v>15</v>
      </c>
      <c r="AC1206">
        <v>11</v>
      </c>
      <c r="AD1206" t="s">
        <v>435</v>
      </c>
      <c r="AE1206">
        <v>19</v>
      </c>
      <c r="AF1206">
        <v>7</v>
      </c>
      <c r="AG1206" t="s">
        <v>424</v>
      </c>
      <c r="AH1206">
        <v>17.190000000000001</v>
      </c>
      <c r="AI1206" t="s">
        <v>436</v>
      </c>
      <c r="AJ1206">
        <v>69140</v>
      </c>
      <c r="AK1206">
        <v>511609</v>
      </c>
      <c r="AL1206" t="s">
        <v>416</v>
      </c>
      <c r="AM1206">
        <v>379337</v>
      </c>
      <c r="AN1206">
        <v>4</v>
      </c>
      <c r="AO1206">
        <v>90</v>
      </c>
      <c r="AP1206" t="s">
        <v>417</v>
      </c>
      <c r="AQ1206" s="2">
        <v>116308</v>
      </c>
    </row>
    <row r="1207" spans="1:43" x14ac:dyDescent="0.25">
      <c r="A1207" t="s">
        <v>2773</v>
      </c>
      <c r="B1207" t="s">
        <v>177</v>
      </c>
      <c r="C1207" t="s">
        <v>439</v>
      </c>
      <c r="D1207" t="s">
        <v>339</v>
      </c>
      <c r="E1207" t="s">
        <v>406</v>
      </c>
      <c r="F1207" t="s">
        <v>440</v>
      </c>
      <c r="G1207" t="s">
        <v>408</v>
      </c>
      <c r="H1207" t="s">
        <v>447</v>
      </c>
      <c r="I1207" t="s">
        <v>410</v>
      </c>
      <c r="J1207" s="1">
        <v>45717</v>
      </c>
      <c r="K1207" s="1">
        <v>45729</v>
      </c>
      <c r="L1207">
        <v>12</v>
      </c>
      <c r="M1207" s="2">
        <v>368250</v>
      </c>
      <c r="N1207" s="2">
        <v>450225</v>
      </c>
      <c r="O1207" s="2">
        <v>81975</v>
      </c>
      <c r="P1207">
        <v>0</v>
      </c>
      <c r="Q1207">
        <v>761.5</v>
      </c>
      <c r="R1207">
        <v>75</v>
      </c>
      <c r="S1207" t="s">
        <v>411</v>
      </c>
      <c r="T1207" t="s">
        <v>394</v>
      </c>
      <c r="U1207" t="s">
        <v>412</v>
      </c>
      <c r="V1207">
        <v>62</v>
      </c>
      <c r="W1207" t="s">
        <v>1498</v>
      </c>
      <c r="X1207">
        <v>24</v>
      </c>
      <c r="Y1207" t="s">
        <v>397</v>
      </c>
      <c r="Z1207" t="s">
        <v>471</v>
      </c>
      <c r="AA1207">
        <v>394</v>
      </c>
      <c r="AB1207">
        <v>109</v>
      </c>
      <c r="AC1207">
        <v>2</v>
      </c>
      <c r="AD1207" t="s">
        <v>399</v>
      </c>
      <c r="AE1207">
        <v>12</v>
      </c>
      <c r="AF1207">
        <v>1</v>
      </c>
      <c r="AG1207" t="s">
        <v>400</v>
      </c>
      <c r="AH1207">
        <v>7</v>
      </c>
      <c r="AI1207" t="s">
        <v>479</v>
      </c>
      <c r="AJ1207">
        <v>0</v>
      </c>
      <c r="AK1207">
        <v>392649</v>
      </c>
      <c r="AL1207" t="s">
        <v>416</v>
      </c>
      <c r="AM1207">
        <v>354549</v>
      </c>
      <c r="AN1207">
        <v>7</v>
      </c>
      <c r="AO1207">
        <v>365</v>
      </c>
      <c r="AP1207" t="s">
        <v>403</v>
      </c>
      <c r="AQ1207" s="2">
        <v>81975</v>
      </c>
    </row>
    <row r="1208" spans="1:43" x14ac:dyDescent="0.25">
      <c r="A1208" t="s">
        <v>2774</v>
      </c>
      <c r="B1208" t="s">
        <v>82</v>
      </c>
      <c r="C1208" t="s">
        <v>428</v>
      </c>
      <c r="D1208" t="s">
        <v>341</v>
      </c>
      <c r="E1208" t="s">
        <v>453</v>
      </c>
      <c r="F1208" t="s">
        <v>407</v>
      </c>
      <c r="G1208" t="s">
        <v>390</v>
      </c>
      <c r="H1208" t="s">
        <v>447</v>
      </c>
      <c r="I1208" t="s">
        <v>492</v>
      </c>
      <c r="J1208" s="1">
        <v>45298</v>
      </c>
      <c r="K1208" s="1">
        <v>45355</v>
      </c>
      <c r="L1208">
        <v>57</v>
      </c>
      <c r="M1208" s="2">
        <v>444420</v>
      </c>
      <c r="N1208" s="2">
        <v>474501</v>
      </c>
      <c r="O1208" s="2">
        <v>30081</v>
      </c>
      <c r="P1208">
        <v>16</v>
      </c>
      <c r="Q1208">
        <v>754.8</v>
      </c>
      <c r="R1208">
        <v>86</v>
      </c>
      <c r="S1208" t="s">
        <v>411</v>
      </c>
      <c r="T1208" t="s">
        <v>394</v>
      </c>
      <c r="U1208" t="s">
        <v>395</v>
      </c>
      <c r="V1208">
        <v>82</v>
      </c>
      <c r="W1208" t="s">
        <v>2775</v>
      </c>
      <c r="X1208">
        <v>12</v>
      </c>
      <c r="Y1208" t="s">
        <v>442</v>
      </c>
      <c r="Z1208" t="s">
        <v>2776</v>
      </c>
      <c r="AA1208">
        <v>424</v>
      </c>
      <c r="AB1208">
        <v>23</v>
      </c>
      <c r="AC1208">
        <v>44</v>
      </c>
      <c r="AD1208" t="s">
        <v>457</v>
      </c>
      <c r="AE1208">
        <v>21</v>
      </c>
      <c r="AF1208">
        <v>7</v>
      </c>
      <c r="AG1208" t="s">
        <v>424</v>
      </c>
      <c r="AH1208">
        <v>7.57</v>
      </c>
      <c r="AI1208" t="s">
        <v>458</v>
      </c>
      <c r="AJ1208">
        <v>57917</v>
      </c>
      <c r="AK1208">
        <v>780661</v>
      </c>
      <c r="AL1208" t="s">
        <v>425</v>
      </c>
      <c r="AM1208">
        <v>478806</v>
      </c>
      <c r="AN1208">
        <v>2</v>
      </c>
      <c r="AO1208">
        <v>30</v>
      </c>
      <c r="AP1208" t="s">
        <v>445</v>
      </c>
      <c r="AQ1208" s="2">
        <v>30081</v>
      </c>
    </row>
    <row r="1209" spans="1:43" x14ac:dyDescent="0.25">
      <c r="A1209" t="s">
        <v>2777</v>
      </c>
      <c r="B1209" t="s">
        <v>99</v>
      </c>
      <c r="C1209" t="s">
        <v>405</v>
      </c>
      <c r="D1209" t="s">
        <v>344</v>
      </c>
      <c r="E1209" t="s">
        <v>429</v>
      </c>
      <c r="F1209" t="s">
        <v>407</v>
      </c>
      <c r="G1209" t="s">
        <v>390</v>
      </c>
      <c r="H1209" t="s">
        <v>409</v>
      </c>
      <c r="I1209" t="s">
        <v>392</v>
      </c>
      <c r="J1209" s="1">
        <v>45102</v>
      </c>
      <c r="K1209" s="1">
        <v>45134</v>
      </c>
      <c r="L1209">
        <v>32</v>
      </c>
      <c r="M1209" s="2">
        <v>370379</v>
      </c>
      <c r="N1209" s="2">
        <v>378314</v>
      </c>
      <c r="O1209" s="2">
        <v>7935</v>
      </c>
      <c r="P1209">
        <v>9</v>
      </c>
      <c r="Q1209">
        <v>806.9</v>
      </c>
      <c r="R1209">
        <v>57</v>
      </c>
      <c r="S1209" t="s">
        <v>393</v>
      </c>
      <c r="T1209" t="s">
        <v>411</v>
      </c>
      <c r="U1209" t="s">
        <v>395</v>
      </c>
      <c r="V1209">
        <v>89</v>
      </c>
      <c r="W1209" t="s">
        <v>482</v>
      </c>
      <c r="X1209">
        <v>26</v>
      </c>
      <c r="Y1209" t="s">
        <v>462</v>
      </c>
      <c r="Z1209" t="s">
        <v>764</v>
      </c>
      <c r="AA1209">
        <v>299</v>
      </c>
      <c r="AB1209">
        <v>104</v>
      </c>
      <c r="AC1209">
        <v>29</v>
      </c>
      <c r="AD1209" t="s">
        <v>444</v>
      </c>
      <c r="AE1209">
        <v>14</v>
      </c>
      <c r="AF1209">
        <v>6</v>
      </c>
      <c r="AG1209" t="s">
        <v>451</v>
      </c>
      <c r="AH1209">
        <v>5.19</v>
      </c>
      <c r="AI1209" t="s">
        <v>479</v>
      </c>
      <c r="AJ1209">
        <v>0</v>
      </c>
      <c r="AK1209">
        <v>819249</v>
      </c>
      <c r="AL1209" t="s">
        <v>402</v>
      </c>
      <c r="AM1209">
        <v>373199</v>
      </c>
      <c r="AN1209">
        <v>6</v>
      </c>
      <c r="AO1209">
        <v>180</v>
      </c>
      <c r="AP1209" t="s">
        <v>417</v>
      </c>
      <c r="AQ1209" s="2">
        <v>7935</v>
      </c>
    </row>
    <row r="1210" spans="1:43" x14ac:dyDescent="0.25">
      <c r="A1210" t="s">
        <v>2778</v>
      </c>
      <c r="B1210" t="s">
        <v>282</v>
      </c>
      <c r="C1210" t="s">
        <v>439</v>
      </c>
      <c r="D1210" t="s">
        <v>329</v>
      </c>
      <c r="E1210" t="s">
        <v>453</v>
      </c>
      <c r="F1210" t="s">
        <v>389</v>
      </c>
      <c r="G1210" t="s">
        <v>430</v>
      </c>
      <c r="H1210" t="s">
        <v>409</v>
      </c>
      <c r="I1210" t="s">
        <v>469</v>
      </c>
      <c r="J1210" s="1">
        <v>45338</v>
      </c>
      <c r="K1210" s="1">
        <v>45352</v>
      </c>
      <c r="L1210">
        <v>14</v>
      </c>
      <c r="M1210" s="2">
        <v>486865</v>
      </c>
      <c r="N1210" s="2">
        <v>582195</v>
      </c>
      <c r="O1210" s="2">
        <v>95330</v>
      </c>
      <c r="P1210">
        <v>7</v>
      </c>
      <c r="Q1210">
        <v>636.5</v>
      </c>
      <c r="R1210">
        <v>37</v>
      </c>
      <c r="S1210" t="s">
        <v>393</v>
      </c>
      <c r="T1210" t="s">
        <v>411</v>
      </c>
      <c r="U1210" t="s">
        <v>395</v>
      </c>
      <c r="V1210">
        <v>88</v>
      </c>
      <c r="W1210" t="s">
        <v>1238</v>
      </c>
      <c r="X1210">
        <v>4</v>
      </c>
      <c r="Y1210" t="s">
        <v>449</v>
      </c>
      <c r="Z1210" t="s">
        <v>1490</v>
      </c>
      <c r="AA1210">
        <v>251</v>
      </c>
      <c r="AB1210">
        <v>103</v>
      </c>
      <c r="AC1210">
        <v>19</v>
      </c>
      <c r="AD1210" t="s">
        <v>399</v>
      </c>
      <c r="AE1210">
        <v>12</v>
      </c>
      <c r="AF1210">
        <v>3</v>
      </c>
      <c r="AG1210" t="s">
        <v>451</v>
      </c>
      <c r="AH1210">
        <v>5.49</v>
      </c>
      <c r="AI1210" t="s">
        <v>436</v>
      </c>
      <c r="AJ1210">
        <v>66254</v>
      </c>
      <c r="AK1210">
        <v>938242</v>
      </c>
      <c r="AL1210" t="s">
        <v>416</v>
      </c>
      <c r="AM1210">
        <v>526868</v>
      </c>
      <c r="AN1210">
        <v>5</v>
      </c>
      <c r="AO1210">
        <v>90</v>
      </c>
      <c r="AP1210" t="s">
        <v>426</v>
      </c>
      <c r="AQ1210" s="2">
        <v>95330</v>
      </c>
    </row>
    <row r="1211" spans="1:43" x14ac:dyDescent="0.25">
      <c r="A1211" t="s">
        <v>2779</v>
      </c>
      <c r="B1211" t="s">
        <v>194</v>
      </c>
      <c r="C1211" t="s">
        <v>481</v>
      </c>
      <c r="D1211" t="s">
        <v>338</v>
      </c>
      <c r="E1211" t="s">
        <v>496</v>
      </c>
      <c r="F1211" t="s">
        <v>419</v>
      </c>
      <c r="G1211" t="s">
        <v>408</v>
      </c>
      <c r="H1211" t="s">
        <v>420</v>
      </c>
      <c r="I1211" t="s">
        <v>392</v>
      </c>
      <c r="J1211" s="1">
        <v>45134</v>
      </c>
      <c r="K1211" s="1">
        <v>45171</v>
      </c>
      <c r="L1211">
        <v>37</v>
      </c>
      <c r="M1211" s="2">
        <v>400255</v>
      </c>
      <c r="N1211" s="2">
        <v>391761</v>
      </c>
      <c r="O1211" s="2">
        <v>-8494</v>
      </c>
      <c r="P1211">
        <v>7</v>
      </c>
      <c r="Q1211">
        <v>283.2</v>
      </c>
      <c r="R1211">
        <v>74</v>
      </c>
      <c r="S1211" t="s">
        <v>411</v>
      </c>
      <c r="T1211" t="s">
        <v>394</v>
      </c>
      <c r="U1211" t="s">
        <v>395</v>
      </c>
      <c r="V1211">
        <v>99</v>
      </c>
      <c r="W1211" t="s">
        <v>2780</v>
      </c>
      <c r="X1211">
        <v>1</v>
      </c>
      <c r="Y1211" t="s">
        <v>422</v>
      </c>
      <c r="Z1211" t="s">
        <v>1177</v>
      </c>
      <c r="AA1211">
        <v>339</v>
      </c>
      <c r="AB1211">
        <v>15</v>
      </c>
      <c r="AC1211">
        <v>71</v>
      </c>
      <c r="AD1211" t="s">
        <v>435</v>
      </c>
      <c r="AE1211">
        <v>14</v>
      </c>
      <c r="AF1211">
        <v>4</v>
      </c>
      <c r="AG1211" t="s">
        <v>451</v>
      </c>
      <c r="AH1211">
        <v>17.45</v>
      </c>
      <c r="AI1211" t="s">
        <v>436</v>
      </c>
      <c r="AJ1211">
        <v>0</v>
      </c>
      <c r="AK1211">
        <v>714174</v>
      </c>
      <c r="AL1211" t="s">
        <v>416</v>
      </c>
      <c r="AM1211">
        <v>384707</v>
      </c>
      <c r="AN1211">
        <v>7</v>
      </c>
      <c r="AO1211">
        <v>180</v>
      </c>
      <c r="AP1211" t="s">
        <v>403</v>
      </c>
      <c r="AQ1211" s="2">
        <v>-8494</v>
      </c>
    </row>
    <row r="1212" spans="1:43" x14ac:dyDescent="0.25">
      <c r="A1212" t="s">
        <v>2781</v>
      </c>
      <c r="B1212" t="s">
        <v>44</v>
      </c>
      <c r="C1212" t="s">
        <v>387</v>
      </c>
      <c r="D1212" t="s">
        <v>319</v>
      </c>
      <c r="E1212" t="s">
        <v>429</v>
      </c>
      <c r="F1212" t="s">
        <v>389</v>
      </c>
      <c r="G1212" t="s">
        <v>408</v>
      </c>
      <c r="H1212" t="s">
        <v>420</v>
      </c>
      <c r="I1212" t="s">
        <v>410</v>
      </c>
      <c r="J1212" s="1">
        <v>45148</v>
      </c>
      <c r="K1212" s="1">
        <v>45152</v>
      </c>
      <c r="L1212">
        <v>4</v>
      </c>
      <c r="M1212" s="2">
        <v>428166</v>
      </c>
      <c r="N1212" s="2">
        <v>395587</v>
      </c>
      <c r="O1212" s="2">
        <v>-32579</v>
      </c>
      <c r="P1212">
        <v>14</v>
      </c>
      <c r="Q1212">
        <v>619.5</v>
      </c>
      <c r="R1212">
        <v>56</v>
      </c>
      <c r="S1212" t="s">
        <v>393</v>
      </c>
      <c r="T1212" t="s">
        <v>503</v>
      </c>
      <c r="U1212" t="s">
        <v>395</v>
      </c>
      <c r="V1212">
        <v>92</v>
      </c>
      <c r="W1212" t="s">
        <v>733</v>
      </c>
      <c r="X1212">
        <v>36</v>
      </c>
      <c r="Y1212" t="s">
        <v>449</v>
      </c>
      <c r="Z1212" t="s">
        <v>779</v>
      </c>
      <c r="AA1212">
        <v>260</v>
      </c>
      <c r="AB1212">
        <v>14</v>
      </c>
      <c r="AC1212">
        <v>23</v>
      </c>
      <c r="AD1212" t="s">
        <v>457</v>
      </c>
      <c r="AE1212">
        <v>21</v>
      </c>
      <c r="AF1212">
        <v>1</v>
      </c>
      <c r="AG1212" t="s">
        <v>451</v>
      </c>
      <c r="AH1212">
        <v>1.39</v>
      </c>
      <c r="AI1212" t="s">
        <v>436</v>
      </c>
      <c r="AJ1212">
        <v>0</v>
      </c>
      <c r="AK1212">
        <v>685566</v>
      </c>
      <c r="AL1212" t="s">
        <v>402</v>
      </c>
      <c r="AM1212">
        <v>419642</v>
      </c>
      <c r="AN1212">
        <v>0</v>
      </c>
      <c r="AO1212">
        <v>365</v>
      </c>
      <c r="AP1212" t="s">
        <v>426</v>
      </c>
      <c r="AQ1212" s="2">
        <v>-32579</v>
      </c>
    </row>
    <row r="1213" spans="1:43" x14ac:dyDescent="0.25">
      <c r="A1213" t="s">
        <v>2782</v>
      </c>
      <c r="B1213" t="s">
        <v>289</v>
      </c>
      <c r="C1213" t="s">
        <v>387</v>
      </c>
      <c r="D1213" t="s">
        <v>327</v>
      </c>
      <c r="E1213" t="s">
        <v>453</v>
      </c>
      <c r="F1213" t="s">
        <v>440</v>
      </c>
      <c r="G1213" t="s">
        <v>430</v>
      </c>
      <c r="H1213" t="s">
        <v>431</v>
      </c>
      <c r="I1213" t="s">
        <v>392</v>
      </c>
      <c r="J1213" s="1">
        <v>44848</v>
      </c>
      <c r="K1213" s="1">
        <v>44888</v>
      </c>
      <c r="L1213">
        <v>40</v>
      </c>
      <c r="M1213" s="2">
        <v>135534</v>
      </c>
      <c r="N1213" s="2">
        <v>143057</v>
      </c>
      <c r="O1213" s="2">
        <v>7523</v>
      </c>
      <c r="P1213">
        <v>12</v>
      </c>
      <c r="Q1213">
        <v>290.39999999999998</v>
      </c>
      <c r="R1213">
        <v>3</v>
      </c>
      <c r="S1213" t="s">
        <v>394</v>
      </c>
      <c r="T1213" t="s">
        <v>503</v>
      </c>
      <c r="U1213" t="s">
        <v>395</v>
      </c>
      <c r="V1213">
        <v>0</v>
      </c>
      <c r="W1213" t="s">
        <v>2783</v>
      </c>
      <c r="X1213">
        <v>19</v>
      </c>
      <c r="Y1213" t="s">
        <v>449</v>
      </c>
      <c r="Z1213" t="s">
        <v>1763</v>
      </c>
      <c r="AA1213">
        <v>266</v>
      </c>
      <c r="AB1213">
        <v>89</v>
      </c>
      <c r="AC1213">
        <v>40</v>
      </c>
      <c r="AD1213" t="s">
        <v>444</v>
      </c>
      <c r="AE1213">
        <v>16</v>
      </c>
      <c r="AF1213">
        <v>5</v>
      </c>
      <c r="AG1213" t="s">
        <v>415</v>
      </c>
      <c r="AH1213">
        <v>0.4</v>
      </c>
      <c r="AI1213" t="s">
        <v>401</v>
      </c>
      <c r="AJ1213">
        <v>0</v>
      </c>
      <c r="AK1213">
        <v>811218</v>
      </c>
      <c r="AL1213" t="s">
        <v>425</v>
      </c>
      <c r="AM1213">
        <v>182708</v>
      </c>
      <c r="AN1213">
        <v>3</v>
      </c>
      <c r="AO1213">
        <v>365</v>
      </c>
      <c r="AP1213" t="s">
        <v>403</v>
      </c>
      <c r="AQ1213" s="2">
        <v>7523</v>
      </c>
    </row>
    <row r="1214" spans="1:43" x14ac:dyDescent="0.25">
      <c r="A1214" t="s">
        <v>2784</v>
      </c>
      <c r="B1214" t="s">
        <v>256</v>
      </c>
      <c r="C1214" t="s">
        <v>405</v>
      </c>
      <c r="D1214" t="s">
        <v>334</v>
      </c>
      <c r="E1214" t="s">
        <v>460</v>
      </c>
      <c r="F1214" t="s">
        <v>440</v>
      </c>
      <c r="G1214" t="s">
        <v>408</v>
      </c>
      <c r="H1214" t="s">
        <v>409</v>
      </c>
      <c r="I1214" t="s">
        <v>469</v>
      </c>
      <c r="J1214" s="1">
        <v>44912</v>
      </c>
      <c r="K1214" s="1">
        <v>44958</v>
      </c>
      <c r="L1214">
        <v>46</v>
      </c>
      <c r="M1214" s="2">
        <v>154772</v>
      </c>
      <c r="N1214" s="2">
        <v>269960</v>
      </c>
      <c r="O1214" s="2">
        <v>115188</v>
      </c>
      <c r="P1214">
        <v>7</v>
      </c>
      <c r="Q1214">
        <v>611.79999999999995</v>
      </c>
      <c r="R1214">
        <v>41</v>
      </c>
      <c r="S1214" t="s">
        <v>393</v>
      </c>
      <c r="T1214" t="s">
        <v>394</v>
      </c>
      <c r="U1214" t="s">
        <v>395</v>
      </c>
      <c r="V1214">
        <v>90</v>
      </c>
      <c r="W1214" t="s">
        <v>500</v>
      </c>
      <c r="X1214">
        <v>15</v>
      </c>
      <c r="Y1214" t="s">
        <v>462</v>
      </c>
      <c r="Z1214" t="s">
        <v>856</v>
      </c>
      <c r="AA1214">
        <v>370</v>
      </c>
      <c r="AB1214">
        <v>115</v>
      </c>
      <c r="AC1214">
        <v>41</v>
      </c>
      <c r="AD1214" t="s">
        <v>435</v>
      </c>
      <c r="AE1214">
        <v>0</v>
      </c>
      <c r="AF1214">
        <v>2</v>
      </c>
      <c r="AG1214" t="s">
        <v>451</v>
      </c>
      <c r="AH1214">
        <v>9.56</v>
      </c>
      <c r="AI1214" t="s">
        <v>479</v>
      </c>
      <c r="AJ1214">
        <v>0</v>
      </c>
      <c r="AK1214">
        <v>83738</v>
      </c>
      <c r="AL1214" t="s">
        <v>425</v>
      </c>
      <c r="AM1214">
        <v>172113</v>
      </c>
      <c r="AN1214">
        <v>3</v>
      </c>
      <c r="AO1214">
        <v>90</v>
      </c>
      <c r="AP1214" t="s">
        <v>417</v>
      </c>
      <c r="AQ1214" s="2">
        <v>115188</v>
      </c>
    </row>
    <row r="1215" spans="1:43" x14ac:dyDescent="0.25">
      <c r="A1215" t="s">
        <v>2785</v>
      </c>
      <c r="B1215" t="s">
        <v>156</v>
      </c>
      <c r="C1215" t="s">
        <v>428</v>
      </c>
      <c r="D1215" t="s">
        <v>316</v>
      </c>
      <c r="E1215" t="s">
        <v>388</v>
      </c>
      <c r="F1215" t="s">
        <v>407</v>
      </c>
      <c r="G1215" t="s">
        <v>454</v>
      </c>
      <c r="H1215" t="s">
        <v>473</v>
      </c>
      <c r="I1215" t="s">
        <v>410</v>
      </c>
      <c r="J1215" s="1">
        <v>44698</v>
      </c>
      <c r="K1215" s="1">
        <v>44698</v>
      </c>
      <c r="L1215">
        <v>0</v>
      </c>
      <c r="M1215" s="2">
        <v>448016</v>
      </c>
      <c r="N1215" s="2">
        <v>538176</v>
      </c>
      <c r="O1215" s="2">
        <v>90160</v>
      </c>
      <c r="P1215">
        <v>0</v>
      </c>
      <c r="Q1215">
        <v>147</v>
      </c>
      <c r="R1215">
        <v>17</v>
      </c>
      <c r="S1215" t="s">
        <v>394</v>
      </c>
      <c r="T1215" t="s">
        <v>503</v>
      </c>
      <c r="U1215" t="s">
        <v>416</v>
      </c>
      <c r="V1215">
        <v>55</v>
      </c>
      <c r="W1215" t="s">
        <v>2740</v>
      </c>
      <c r="X1215">
        <v>35</v>
      </c>
      <c r="Y1215" t="s">
        <v>442</v>
      </c>
      <c r="Z1215" t="s">
        <v>787</v>
      </c>
      <c r="AA1215">
        <v>390</v>
      </c>
      <c r="AB1215">
        <v>30</v>
      </c>
      <c r="AC1215">
        <v>69</v>
      </c>
      <c r="AD1215" t="s">
        <v>457</v>
      </c>
      <c r="AE1215">
        <v>9</v>
      </c>
      <c r="AF1215">
        <v>3</v>
      </c>
      <c r="AG1215" t="s">
        <v>415</v>
      </c>
      <c r="AH1215">
        <v>3.92</v>
      </c>
      <c r="AI1215" t="s">
        <v>401</v>
      </c>
      <c r="AJ1215">
        <v>0</v>
      </c>
      <c r="AK1215">
        <v>513025</v>
      </c>
      <c r="AL1215" t="s">
        <v>402</v>
      </c>
      <c r="AM1215">
        <v>480101</v>
      </c>
      <c r="AN1215">
        <v>1</v>
      </c>
      <c r="AO1215">
        <v>365</v>
      </c>
      <c r="AP1215" t="s">
        <v>445</v>
      </c>
      <c r="AQ1215" s="2">
        <v>90160</v>
      </c>
    </row>
    <row r="1216" spans="1:43" x14ac:dyDescent="0.25">
      <c r="A1216" t="s">
        <v>2786</v>
      </c>
      <c r="B1216" t="s">
        <v>55</v>
      </c>
      <c r="C1216" t="s">
        <v>468</v>
      </c>
      <c r="D1216" t="s">
        <v>328</v>
      </c>
      <c r="E1216" t="s">
        <v>460</v>
      </c>
      <c r="F1216" t="s">
        <v>485</v>
      </c>
      <c r="G1216" t="s">
        <v>408</v>
      </c>
      <c r="H1216" t="s">
        <v>409</v>
      </c>
      <c r="I1216" t="s">
        <v>410</v>
      </c>
      <c r="J1216" s="1">
        <v>45711</v>
      </c>
      <c r="K1216" s="1">
        <v>45729</v>
      </c>
      <c r="L1216">
        <v>18</v>
      </c>
      <c r="M1216" s="2">
        <v>249411</v>
      </c>
      <c r="N1216" s="2">
        <v>257822</v>
      </c>
      <c r="O1216" s="2">
        <v>8411</v>
      </c>
      <c r="P1216">
        <v>14</v>
      </c>
      <c r="Q1216">
        <v>595.5</v>
      </c>
      <c r="R1216">
        <v>27</v>
      </c>
      <c r="S1216" t="s">
        <v>394</v>
      </c>
      <c r="T1216" t="s">
        <v>394</v>
      </c>
      <c r="U1216" t="s">
        <v>412</v>
      </c>
      <c r="V1216">
        <v>0</v>
      </c>
      <c r="W1216" t="s">
        <v>1215</v>
      </c>
      <c r="X1216">
        <v>24</v>
      </c>
      <c r="Y1216" t="s">
        <v>449</v>
      </c>
      <c r="Z1216" t="s">
        <v>2145</v>
      </c>
      <c r="AA1216">
        <v>85</v>
      </c>
      <c r="AB1216">
        <v>19</v>
      </c>
      <c r="AC1216">
        <v>24</v>
      </c>
      <c r="AD1216" t="s">
        <v>444</v>
      </c>
      <c r="AE1216">
        <v>9</v>
      </c>
      <c r="AF1216">
        <v>6</v>
      </c>
      <c r="AG1216" t="s">
        <v>451</v>
      </c>
      <c r="AH1216">
        <v>16</v>
      </c>
      <c r="AI1216" t="s">
        <v>479</v>
      </c>
      <c r="AJ1216">
        <v>47529</v>
      </c>
      <c r="AK1216">
        <v>359367</v>
      </c>
      <c r="AL1216" t="s">
        <v>425</v>
      </c>
      <c r="AM1216">
        <v>257077</v>
      </c>
      <c r="AN1216">
        <v>10</v>
      </c>
      <c r="AO1216">
        <v>30</v>
      </c>
      <c r="AP1216" t="s">
        <v>417</v>
      </c>
      <c r="AQ1216" s="2">
        <v>8411</v>
      </c>
    </row>
    <row r="1217" spans="1:43" x14ac:dyDescent="0.25">
      <c r="A1217" t="s">
        <v>2787</v>
      </c>
      <c r="B1217" t="s">
        <v>57</v>
      </c>
      <c r="C1217" t="s">
        <v>387</v>
      </c>
      <c r="D1217" t="s">
        <v>319</v>
      </c>
      <c r="E1217" t="s">
        <v>429</v>
      </c>
      <c r="F1217" t="s">
        <v>485</v>
      </c>
      <c r="G1217" t="s">
        <v>454</v>
      </c>
      <c r="H1217" t="s">
        <v>420</v>
      </c>
      <c r="I1217" t="s">
        <v>410</v>
      </c>
      <c r="J1217" s="1">
        <v>45450</v>
      </c>
      <c r="K1217" s="1">
        <v>45485</v>
      </c>
      <c r="L1217">
        <v>35</v>
      </c>
      <c r="M1217" s="2">
        <v>165588</v>
      </c>
      <c r="N1217" s="2">
        <v>217647</v>
      </c>
      <c r="O1217" s="2">
        <v>52059</v>
      </c>
      <c r="P1217">
        <v>9</v>
      </c>
      <c r="Q1217">
        <v>560.70000000000005</v>
      </c>
      <c r="R1217">
        <v>33</v>
      </c>
      <c r="S1217" t="s">
        <v>393</v>
      </c>
      <c r="T1217" t="s">
        <v>503</v>
      </c>
      <c r="U1217" t="s">
        <v>395</v>
      </c>
      <c r="V1217">
        <v>0</v>
      </c>
      <c r="W1217" t="s">
        <v>1316</v>
      </c>
      <c r="X1217">
        <v>33</v>
      </c>
      <c r="Y1217" t="s">
        <v>422</v>
      </c>
      <c r="Z1217" t="s">
        <v>2788</v>
      </c>
      <c r="AA1217">
        <v>101</v>
      </c>
      <c r="AB1217">
        <v>94</v>
      </c>
      <c r="AC1217">
        <v>74</v>
      </c>
      <c r="AD1217" t="s">
        <v>444</v>
      </c>
      <c r="AE1217">
        <v>19</v>
      </c>
      <c r="AF1217">
        <v>8</v>
      </c>
      <c r="AG1217" t="s">
        <v>400</v>
      </c>
      <c r="AH1217">
        <v>4.68</v>
      </c>
      <c r="AI1217" t="s">
        <v>479</v>
      </c>
      <c r="AJ1217">
        <v>0</v>
      </c>
      <c r="AK1217">
        <v>593303</v>
      </c>
      <c r="AL1217" t="s">
        <v>402</v>
      </c>
      <c r="AM1217">
        <v>169072</v>
      </c>
      <c r="AN1217">
        <v>3</v>
      </c>
      <c r="AO1217">
        <v>30</v>
      </c>
      <c r="AP1217" t="s">
        <v>426</v>
      </c>
      <c r="AQ1217" s="2">
        <v>52059</v>
      </c>
    </row>
    <row r="1218" spans="1:43" x14ac:dyDescent="0.25">
      <c r="A1218" t="s">
        <v>2789</v>
      </c>
      <c r="B1218" t="s">
        <v>63</v>
      </c>
      <c r="C1218" t="s">
        <v>428</v>
      </c>
      <c r="D1218" t="s">
        <v>332</v>
      </c>
      <c r="E1218" t="s">
        <v>388</v>
      </c>
      <c r="F1218" t="s">
        <v>407</v>
      </c>
      <c r="G1218" t="s">
        <v>430</v>
      </c>
      <c r="H1218" t="s">
        <v>420</v>
      </c>
      <c r="I1218" t="s">
        <v>410</v>
      </c>
      <c r="J1218" s="1">
        <v>45865</v>
      </c>
      <c r="K1218" s="1">
        <v>45874</v>
      </c>
      <c r="L1218">
        <v>9</v>
      </c>
      <c r="M1218" s="2">
        <v>171435</v>
      </c>
      <c r="N1218" s="2">
        <v>203510</v>
      </c>
      <c r="O1218" s="2">
        <v>32075</v>
      </c>
      <c r="P1218">
        <v>4</v>
      </c>
      <c r="Q1218">
        <v>277.8</v>
      </c>
      <c r="R1218">
        <v>96</v>
      </c>
      <c r="S1218" t="s">
        <v>411</v>
      </c>
      <c r="T1218" t="s">
        <v>393</v>
      </c>
      <c r="U1218" t="s">
        <v>395</v>
      </c>
      <c r="V1218">
        <v>0</v>
      </c>
      <c r="W1218" t="s">
        <v>1477</v>
      </c>
      <c r="X1218">
        <v>38</v>
      </c>
      <c r="Y1218" t="s">
        <v>442</v>
      </c>
      <c r="Z1218" t="s">
        <v>2517</v>
      </c>
      <c r="AA1218">
        <v>54</v>
      </c>
      <c r="AB1218">
        <v>97</v>
      </c>
      <c r="AC1218">
        <v>22</v>
      </c>
      <c r="AD1218" t="s">
        <v>399</v>
      </c>
      <c r="AE1218">
        <v>16</v>
      </c>
      <c r="AF1218">
        <v>1</v>
      </c>
      <c r="AG1218" t="s">
        <v>424</v>
      </c>
      <c r="AH1218">
        <v>16.14</v>
      </c>
      <c r="AI1218" t="s">
        <v>436</v>
      </c>
      <c r="AJ1218">
        <v>56911</v>
      </c>
      <c r="AK1218">
        <v>41899</v>
      </c>
      <c r="AL1218" t="s">
        <v>402</v>
      </c>
      <c r="AM1218">
        <v>186510</v>
      </c>
      <c r="AN1218">
        <v>2</v>
      </c>
      <c r="AO1218">
        <v>30</v>
      </c>
      <c r="AP1218" t="s">
        <v>417</v>
      </c>
      <c r="AQ1218" s="2">
        <v>32075</v>
      </c>
    </row>
    <row r="1219" spans="1:43" x14ac:dyDescent="0.25">
      <c r="A1219" t="s">
        <v>2790</v>
      </c>
      <c r="B1219" t="s">
        <v>32</v>
      </c>
      <c r="C1219" t="s">
        <v>405</v>
      </c>
      <c r="D1219" t="s">
        <v>316</v>
      </c>
      <c r="E1219" t="s">
        <v>496</v>
      </c>
      <c r="F1219" t="s">
        <v>407</v>
      </c>
      <c r="G1219" t="s">
        <v>390</v>
      </c>
      <c r="H1219" t="s">
        <v>431</v>
      </c>
      <c r="I1219" t="s">
        <v>392</v>
      </c>
      <c r="J1219" s="1">
        <v>44734</v>
      </c>
      <c r="K1219" s="1">
        <v>44792</v>
      </c>
      <c r="L1219">
        <v>58</v>
      </c>
      <c r="M1219" s="2">
        <v>88404</v>
      </c>
      <c r="N1219" s="2">
        <v>94411</v>
      </c>
      <c r="O1219" s="2">
        <v>6007</v>
      </c>
      <c r="P1219">
        <v>0</v>
      </c>
      <c r="Q1219">
        <v>254</v>
      </c>
      <c r="R1219">
        <v>2</v>
      </c>
      <c r="S1219" t="s">
        <v>394</v>
      </c>
      <c r="T1219" t="s">
        <v>411</v>
      </c>
      <c r="U1219" t="s">
        <v>395</v>
      </c>
      <c r="V1219">
        <v>43</v>
      </c>
      <c r="W1219" t="s">
        <v>1700</v>
      </c>
      <c r="X1219">
        <v>24</v>
      </c>
      <c r="Y1219" t="s">
        <v>397</v>
      </c>
      <c r="Z1219" t="s">
        <v>1148</v>
      </c>
      <c r="AA1219">
        <v>20</v>
      </c>
      <c r="AB1219">
        <v>101</v>
      </c>
      <c r="AC1219">
        <v>49</v>
      </c>
      <c r="AD1219" t="s">
        <v>435</v>
      </c>
      <c r="AE1219">
        <v>16</v>
      </c>
      <c r="AF1219">
        <v>3</v>
      </c>
      <c r="AG1219" t="s">
        <v>424</v>
      </c>
      <c r="AH1219">
        <v>15.08</v>
      </c>
      <c r="AI1219" t="s">
        <v>401</v>
      </c>
      <c r="AJ1219">
        <v>0</v>
      </c>
      <c r="AK1219">
        <v>676248</v>
      </c>
      <c r="AL1219" t="s">
        <v>416</v>
      </c>
      <c r="AM1219">
        <v>72435</v>
      </c>
      <c r="AN1219">
        <v>10</v>
      </c>
      <c r="AO1219">
        <v>365</v>
      </c>
      <c r="AP1219" t="s">
        <v>426</v>
      </c>
      <c r="AQ1219" s="2">
        <v>6007</v>
      </c>
    </row>
    <row r="1220" spans="1:43" x14ac:dyDescent="0.25">
      <c r="A1220" t="s">
        <v>2791</v>
      </c>
      <c r="B1220" t="s">
        <v>50</v>
      </c>
      <c r="C1220" t="s">
        <v>428</v>
      </c>
      <c r="D1220" t="s">
        <v>326</v>
      </c>
      <c r="E1220" t="s">
        <v>388</v>
      </c>
      <c r="F1220" t="s">
        <v>407</v>
      </c>
      <c r="G1220" t="s">
        <v>408</v>
      </c>
      <c r="H1220" t="s">
        <v>409</v>
      </c>
      <c r="I1220" t="s">
        <v>432</v>
      </c>
      <c r="J1220" s="1">
        <v>44929</v>
      </c>
      <c r="K1220" s="1">
        <v>44985</v>
      </c>
      <c r="L1220">
        <v>56</v>
      </c>
      <c r="M1220" s="2">
        <v>77807</v>
      </c>
      <c r="N1220" s="2">
        <v>90925</v>
      </c>
      <c r="O1220" s="2">
        <v>13118</v>
      </c>
      <c r="P1220">
        <v>19</v>
      </c>
      <c r="Q1220">
        <v>316.3</v>
      </c>
      <c r="R1220">
        <v>32</v>
      </c>
      <c r="S1220" t="s">
        <v>393</v>
      </c>
      <c r="T1220" t="s">
        <v>503</v>
      </c>
      <c r="U1220" t="s">
        <v>395</v>
      </c>
      <c r="V1220">
        <v>79</v>
      </c>
      <c r="W1220" t="s">
        <v>1450</v>
      </c>
      <c r="X1220">
        <v>19</v>
      </c>
      <c r="Y1220" t="s">
        <v>422</v>
      </c>
      <c r="Z1220" t="s">
        <v>1400</v>
      </c>
      <c r="AA1220">
        <v>112</v>
      </c>
      <c r="AB1220">
        <v>39</v>
      </c>
      <c r="AC1220">
        <v>4</v>
      </c>
      <c r="AD1220" t="s">
        <v>457</v>
      </c>
      <c r="AE1220">
        <v>7</v>
      </c>
      <c r="AF1220">
        <v>2</v>
      </c>
      <c r="AG1220" t="s">
        <v>415</v>
      </c>
      <c r="AH1220">
        <v>0.82</v>
      </c>
      <c r="AI1220" t="s">
        <v>479</v>
      </c>
      <c r="AJ1220">
        <v>0</v>
      </c>
      <c r="AK1220">
        <v>669887</v>
      </c>
      <c r="AL1220" t="s">
        <v>425</v>
      </c>
      <c r="AM1220">
        <v>76931</v>
      </c>
      <c r="AN1220">
        <v>2</v>
      </c>
      <c r="AO1220">
        <v>180</v>
      </c>
      <c r="AP1220" t="s">
        <v>445</v>
      </c>
      <c r="AQ1220" s="2">
        <v>13118</v>
      </c>
    </row>
    <row r="1221" spans="1:43" x14ac:dyDescent="0.25">
      <c r="A1221" t="s">
        <v>2792</v>
      </c>
      <c r="B1221" t="s">
        <v>28</v>
      </c>
      <c r="C1221" t="s">
        <v>387</v>
      </c>
      <c r="D1221" t="s">
        <v>333</v>
      </c>
      <c r="E1221" t="s">
        <v>388</v>
      </c>
      <c r="F1221" t="s">
        <v>407</v>
      </c>
      <c r="G1221" t="s">
        <v>454</v>
      </c>
      <c r="H1221" t="s">
        <v>409</v>
      </c>
      <c r="I1221" t="s">
        <v>492</v>
      </c>
      <c r="J1221" s="1">
        <v>44599</v>
      </c>
      <c r="K1221" s="1">
        <v>44652</v>
      </c>
      <c r="L1221">
        <v>53</v>
      </c>
      <c r="M1221" s="2">
        <v>318171</v>
      </c>
      <c r="N1221" s="2">
        <v>300049</v>
      </c>
      <c r="O1221" s="2">
        <v>-18122</v>
      </c>
      <c r="P1221">
        <v>2</v>
      </c>
      <c r="Q1221">
        <v>890</v>
      </c>
      <c r="R1221">
        <v>43</v>
      </c>
      <c r="S1221" t="s">
        <v>393</v>
      </c>
      <c r="T1221" t="s">
        <v>411</v>
      </c>
      <c r="U1221" t="s">
        <v>395</v>
      </c>
      <c r="V1221">
        <v>0</v>
      </c>
      <c r="W1221" t="s">
        <v>1582</v>
      </c>
      <c r="X1221">
        <v>35</v>
      </c>
      <c r="Y1221" t="s">
        <v>442</v>
      </c>
      <c r="Z1221" t="s">
        <v>1425</v>
      </c>
      <c r="AA1221">
        <v>172</v>
      </c>
      <c r="AB1221">
        <v>112</v>
      </c>
      <c r="AC1221">
        <v>76</v>
      </c>
      <c r="AD1221" t="s">
        <v>444</v>
      </c>
      <c r="AE1221">
        <v>2</v>
      </c>
      <c r="AF1221">
        <v>3</v>
      </c>
      <c r="AG1221" t="s">
        <v>424</v>
      </c>
      <c r="AH1221">
        <v>2.81</v>
      </c>
      <c r="AI1221" t="s">
        <v>436</v>
      </c>
      <c r="AJ1221">
        <v>77348</v>
      </c>
      <c r="AK1221">
        <v>490559</v>
      </c>
      <c r="AL1221" t="s">
        <v>402</v>
      </c>
      <c r="AM1221">
        <v>363452</v>
      </c>
      <c r="AN1221">
        <v>10</v>
      </c>
      <c r="AO1221">
        <v>365</v>
      </c>
      <c r="AP1221" t="s">
        <v>437</v>
      </c>
      <c r="AQ1221" s="2">
        <v>-18122</v>
      </c>
    </row>
    <row r="1222" spans="1:43" x14ac:dyDescent="0.25">
      <c r="A1222" t="s">
        <v>2793</v>
      </c>
      <c r="B1222" t="s">
        <v>238</v>
      </c>
      <c r="C1222" t="s">
        <v>468</v>
      </c>
      <c r="D1222" t="s">
        <v>343</v>
      </c>
      <c r="E1222" t="s">
        <v>496</v>
      </c>
      <c r="F1222" t="s">
        <v>407</v>
      </c>
      <c r="G1222" t="s">
        <v>408</v>
      </c>
      <c r="H1222" t="s">
        <v>473</v>
      </c>
      <c r="I1222" t="s">
        <v>469</v>
      </c>
      <c r="J1222" s="1">
        <v>45504</v>
      </c>
      <c r="K1222" s="1">
        <v>45523</v>
      </c>
      <c r="L1222">
        <v>19</v>
      </c>
      <c r="M1222" s="2">
        <v>286874</v>
      </c>
      <c r="N1222" s="2">
        <v>248358</v>
      </c>
      <c r="O1222" s="2">
        <v>-38516</v>
      </c>
      <c r="P1222">
        <v>19</v>
      </c>
      <c r="Q1222">
        <v>321.89999999999998</v>
      </c>
      <c r="R1222">
        <v>43</v>
      </c>
      <c r="S1222" t="s">
        <v>393</v>
      </c>
      <c r="T1222" t="s">
        <v>393</v>
      </c>
      <c r="U1222" t="s">
        <v>416</v>
      </c>
      <c r="V1222">
        <v>66</v>
      </c>
      <c r="W1222" t="s">
        <v>2195</v>
      </c>
      <c r="X1222">
        <v>41</v>
      </c>
      <c r="Y1222" t="s">
        <v>449</v>
      </c>
      <c r="Z1222" t="s">
        <v>1875</v>
      </c>
      <c r="AA1222">
        <v>211</v>
      </c>
      <c r="AB1222">
        <v>41</v>
      </c>
      <c r="AC1222">
        <v>30</v>
      </c>
      <c r="AD1222" t="s">
        <v>444</v>
      </c>
      <c r="AE1222">
        <v>7</v>
      </c>
      <c r="AF1222">
        <v>6</v>
      </c>
      <c r="AG1222" t="s">
        <v>415</v>
      </c>
      <c r="AH1222">
        <v>0.21</v>
      </c>
      <c r="AI1222" t="s">
        <v>401</v>
      </c>
      <c r="AJ1222">
        <v>0</v>
      </c>
      <c r="AK1222">
        <v>678427</v>
      </c>
      <c r="AL1222" t="s">
        <v>416</v>
      </c>
      <c r="AM1222">
        <v>314113</v>
      </c>
      <c r="AN1222">
        <v>2</v>
      </c>
      <c r="AO1222">
        <v>365</v>
      </c>
      <c r="AP1222" t="s">
        <v>426</v>
      </c>
      <c r="AQ1222" s="2">
        <v>-38516</v>
      </c>
    </row>
    <row r="1223" spans="1:43" x14ac:dyDescent="0.25">
      <c r="A1223" t="s">
        <v>2794</v>
      </c>
      <c r="B1223" t="s">
        <v>132</v>
      </c>
      <c r="C1223" t="s">
        <v>468</v>
      </c>
      <c r="D1223" t="s">
        <v>336</v>
      </c>
      <c r="E1223" t="s">
        <v>460</v>
      </c>
      <c r="F1223" t="s">
        <v>389</v>
      </c>
      <c r="G1223" t="s">
        <v>430</v>
      </c>
      <c r="H1223" t="s">
        <v>447</v>
      </c>
      <c r="I1223" t="s">
        <v>492</v>
      </c>
      <c r="J1223" s="1">
        <v>45426</v>
      </c>
      <c r="K1223" s="1">
        <v>45457</v>
      </c>
      <c r="L1223">
        <v>31</v>
      </c>
      <c r="M1223" s="2">
        <v>126099</v>
      </c>
      <c r="N1223" s="2">
        <v>193523</v>
      </c>
      <c r="O1223" s="2">
        <v>67424</v>
      </c>
      <c r="P1223">
        <v>0</v>
      </c>
      <c r="Q1223">
        <v>809.6</v>
      </c>
      <c r="R1223">
        <v>54</v>
      </c>
      <c r="S1223" t="s">
        <v>393</v>
      </c>
      <c r="T1223" t="s">
        <v>411</v>
      </c>
      <c r="U1223" t="s">
        <v>416</v>
      </c>
      <c r="V1223">
        <v>77</v>
      </c>
      <c r="W1223" t="s">
        <v>1573</v>
      </c>
      <c r="X1223">
        <v>43</v>
      </c>
      <c r="Y1223" t="s">
        <v>449</v>
      </c>
      <c r="Z1223" t="s">
        <v>2097</v>
      </c>
      <c r="AA1223">
        <v>346</v>
      </c>
      <c r="AB1223">
        <v>106</v>
      </c>
      <c r="AC1223">
        <v>9</v>
      </c>
      <c r="AD1223" t="s">
        <v>435</v>
      </c>
      <c r="AE1223">
        <v>9</v>
      </c>
      <c r="AF1223">
        <v>3</v>
      </c>
      <c r="AG1223" t="s">
        <v>400</v>
      </c>
      <c r="AH1223">
        <v>14.58</v>
      </c>
      <c r="AI1223" t="s">
        <v>436</v>
      </c>
      <c r="AJ1223">
        <v>0</v>
      </c>
      <c r="AK1223">
        <v>300416</v>
      </c>
      <c r="AL1223" t="s">
        <v>416</v>
      </c>
      <c r="AM1223">
        <v>149558</v>
      </c>
      <c r="AN1223">
        <v>4</v>
      </c>
      <c r="AO1223">
        <v>30</v>
      </c>
      <c r="AP1223" t="s">
        <v>445</v>
      </c>
      <c r="AQ1223" s="2">
        <v>67424</v>
      </c>
    </row>
    <row r="1224" spans="1:43" x14ac:dyDescent="0.25">
      <c r="A1224" t="s">
        <v>2795</v>
      </c>
      <c r="B1224" t="s">
        <v>40</v>
      </c>
      <c r="C1224" t="s">
        <v>387</v>
      </c>
      <c r="D1224" t="s">
        <v>325</v>
      </c>
      <c r="E1224" t="s">
        <v>406</v>
      </c>
      <c r="F1224" t="s">
        <v>389</v>
      </c>
      <c r="G1224" t="s">
        <v>408</v>
      </c>
      <c r="H1224" t="s">
        <v>431</v>
      </c>
      <c r="I1224" t="s">
        <v>410</v>
      </c>
      <c r="J1224" s="1">
        <v>45786</v>
      </c>
      <c r="K1224" s="1">
        <v>45824</v>
      </c>
      <c r="L1224">
        <v>38</v>
      </c>
      <c r="M1224" s="2">
        <v>69136</v>
      </c>
      <c r="N1224" s="2">
        <v>42987</v>
      </c>
      <c r="O1224" s="2">
        <v>-26149</v>
      </c>
      <c r="P1224">
        <v>9</v>
      </c>
      <c r="Q1224">
        <v>336.8</v>
      </c>
      <c r="R1224">
        <v>70</v>
      </c>
      <c r="S1224" t="s">
        <v>411</v>
      </c>
      <c r="T1224" t="s">
        <v>411</v>
      </c>
      <c r="U1224" t="s">
        <v>416</v>
      </c>
      <c r="V1224">
        <v>57</v>
      </c>
      <c r="W1224" t="s">
        <v>2694</v>
      </c>
      <c r="X1224">
        <v>30</v>
      </c>
      <c r="Y1224" t="s">
        <v>442</v>
      </c>
      <c r="Z1224" t="s">
        <v>612</v>
      </c>
      <c r="AA1224">
        <v>496</v>
      </c>
      <c r="AB1224">
        <v>79</v>
      </c>
      <c r="AC1224">
        <v>40</v>
      </c>
      <c r="AD1224" t="s">
        <v>457</v>
      </c>
      <c r="AE1224">
        <v>14</v>
      </c>
      <c r="AF1224">
        <v>8</v>
      </c>
      <c r="AG1224" t="s">
        <v>415</v>
      </c>
      <c r="AH1224">
        <v>4.68</v>
      </c>
      <c r="AI1224" t="s">
        <v>436</v>
      </c>
      <c r="AJ1224">
        <v>0</v>
      </c>
      <c r="AK1224">
        <v>577658</v>
      </c>
      <c r="AL1224" t="s">
        <v>416</v>
      </c>
      <c r="AM1224">
        <v>57818</v>
      </c>
      <c r="AN1224">
        <v>3</v>
      </c>
      <c r="AO1224">
        <v>90</v>
      </c>
      <c r="AP1224" t="s">
        <v>417</v>
      </c>
      <c r="AQ1224" s="2">
        <v>-26149</v>
      </c>
    </row>
    <row r="1225" spans="1:43" x14ac:dyDescent="0.25">
      <c r="A1225" t="s">
        <v>2796</v>
      </c>
      <c r="B1225" t="s">
        <v>14</v>
      </c>
      <c r="C1225" t="s">
        <v>428</v>
      </c>
      <c r="D1225" t="s">
        <v>322</v>
      </c>
      <c r="E1225" t="s">
        <v>453</v>
      </c>
      <c r="F1225" t="s">
        <v>440</v>
      </c>
      <c r="G1225" t="s">
        <v>408</v>
      </c>
      <c r="H1225" t="s">
        <v>447</v>
      </c>
      <c r="I1225" t="s">
        <v>469</v>
      </c>
      <c r="J1225" s="1">
        <v>45840</v>
      </c>
      <c r="K1225" s="1">
        <v>45862</v>
      </c>
      <c r="L1225">
        <v>22</v>
      </c>
      <c r="M1225" s="2">
        <v>75374</v>
      </c>
      <c r="N1225" s="2">
        <v>72278</v>
      </c>
      <c r="O1225" s="2">
        <v>-3096</v>
      </c>
      <c r="P1225">
        <v>9</v>
      </c>
      <c r="Q1225">
        <v>808.2</v>
      </c>
      <c r="R1225">
        <v>46</v>
      </c>
      <c r="S1225" t="s">
        <v>393</v>
      </c>
      <c r="T1225" t="s">
        <v>394</v>
      </c>
      <c r="U1225" t="s">
        <v>395</v>
      </c>
      <c r="V1225">
        <v>0</v>
      </c>
      <c r="W1225" t="s">
        <v>2177</v>
      </c>
      <c r="X1225">
        <v>35</v>
      </c>
      <c r="Y1225" t="s">
        <v>462</v>
      </c>
      <c r="Z1225" t="s">
        <v>2456</v>
      </c>
      <c r="AA1225">
        <v>384</v>
      </c>
      <c r="AB1225">
        <v>102</v>
      </c>
      <c r="AC1225">
        <v>50</v>
      </c>
      <c r="AD1225" t="s">
        <v>444</v>
      </c>
      <c r="AE1225">
        <v>7</v>
      </c>
      <c r="AF1225">
        <v>6</v>
      </c>
      <c r="AG1225" t="s">
        <v>400</v>
      </c>
      <c r="AH1225">
        <v>10.33</v>
      </c>
      <c r="AI1225" t="s">
        <v>401</v>
      </c>
      <c r="AJ1225">
        <v>0</v>
      </c>
      <c r="AK1225">
        <v>843227</v>
      </c>
      <c r="AL1225" t="s">
        <v>425</v>
      </c>
      <c r="AM1225">
        <v>70073</v>
      </c>
      <c r="AN1225">
        <v>3</v>
      </c>
      <c r="AO1225">
        <v>365</v>
      </c>
      <c r="AP1225" t="s">
        <v>403</v>
      </c>
      <c r="AQ1225" s="2">
        <v>-3096</v>
      </c>
    </row>
    <row r="1226" spans="1:43" x14ac:dyDescent="0.25">
      <c r="A1226" t="s">
        <v>2797</v>
      </c>
      <c r="B1226" t="s">
        <v>45</v>
      </c>
      <c r="C1226" t="s">
        <v>428</v>
      </c>
      <c r="D1226" t="s">
        <v>339</v>
      </c>
      <c r="E1226" t="s">
        <v>460</v>
      </c>
      <c r="F1226" t="s">
        <v>407</v>
      </c>
      <c r="G1226" t="s">
        <v>390</v>
      </c>
      <c r="H1226" t="s">
        <v>420</v>
      </c>
      <c r="I1226" t="s">
        <v>392</v>
      </c>
      <c r="J1226" s="1">
        <v>45924</v>
      </c>
      <c r="K1226" s="1">
        <v>45969</v>
      </c>
      <c r="L1226">
        <v>45</v>
      </c>
      <c r="M1226" s="2">
        <v>18673</v>
      </c>
      <c r="N1226" s="2">
        <v>-19040</v>
      </c>
      <c r="O1226" s="2">
        <v>-37713</v>
      </c>
      <c r="P1226">
        <v>-2</v>
      </c>
      <c r="Q1226">
        <v>141.19999999999999</v>
      </c>
      <c r="R1226">
        <v>94</v>
      </c>
      <c r="S1226" t="s">
        <v>411</v>
      </c>
      <c r="T1226" t="s">
        <v>411</v>
      </c>
      <c r="U1226" t="s">
        <v>395</v>
      </c>
      <c r="V1226">
        <v>0</v>
      </c>
      <c r="W1226" t="s">
        <v>1238</v>
      </c>
      <c r="X1226">
        <v>18</v>
      </c>
      <c r="Y1226" t="s">
        <v>397</v>
      </c>
      <c r="Z1226" t="s">
        <v>581</v>
      </c>
      <c r="AA1226">
        <v>489</v>
      </c>
      <c r="AB1226">
        <v>78</v>
      </c>
      <c r="AC1226">
        <v>10</v>
      </c>
      <c r="AD1226" t="s">
        <v>457</v>
      </c>
      <c r="AE1226">
        <v>12</v>
      </c>
      <c r="AF1226">
        <v>3</v>
      </c>
      <c r="AG1226" t="s">
        <v>424</v>
      </c>
      <c r="AH1226">
        <v>2.96</v>
      </c>
      <c r="AI1226" t="s">
        <v>458</v>
      </c>
      <c r="AJ1226">
        <v>5503</v>
      </c>
      <c r="AK1226">
        <v>451471</v>
      </c>
      <c r="AL1226" t="s">
        <v>402</v>
      </c>
      <c r="AM1226">
        <v>65769</v>
      </c>
      <c r="AN1226">
        <v>1</v>
      </c>
      <c r="AO1226">
        <v>180</v>
      </c>
      <c r="AP1226" t="s">
        <v>445</v>
      </c>
      <c r="AQ1226" s="2">
        <v>-37713</v>
      </c>
    </row>
    <row r="1227" spans="1:43" x14ac:dyDescent="0.25">
      <c r="A1227" t="s">
        <v>2798</v>
      </c>
      <c r="B1227" t="s">
        <v>154</v>
      </c>
      <c r="C1227" t="s">
        <v>481</v>
      </c>
      <c r="D1227" t="s">
        <v>339</v>
      </c>
      <c r="E1227" t="s">
        <v>460</v>
      </c>
      <c r="F1227" t="s">
        <v>440</v>
      </c>
      <c r="G1227" t="s">
        <v>390</v>
      </c>
      <c r="H1227" t="s">
        <v>473</v>
      </c>
      <c r="I1227" t="s">
        <v>410</v>
      </c>
      <c r="J1227" s="1">
        <v>44820</v>
      </c>
      <c r="K1227" s="1">
        <v>44837</v>
      </c>
      <c r="L1227">
        <v>17</v>
      </c>
      <c r="M1227" s="2">
        <v>111529</v>
      </c>
      <c r="N1227" s="2">
        <v>166449</v>
      </c>
      <c r="O1227" s="2">
        <v>54920</v>
      </c>
      <c r="P1227">
        <v>2</v>
      </c>
      <c r="Q1227">
        <v>337.4</v>
      </c>
      <c r="R1227">
        <v>36</v>
      </c>
      <c r="S1227" t="s">
        <v>393</v>
      </c>
      <c r="T1227" t="s">
        <v>503</v>
      </c>
      <c r="U1227" t="s">
        <v>395</v>
      </c>
      <c r="V1227">
        <v>0</v>
      </c>
      <c r="W1227" t="s">
        <v>606</v>
      </c>
      <c r="X1227">
        <v>28</v>
      </c>
      <c r="Y1227" t="s">
        <v>442</v>
      </c>
      <c r="Z1227" t="s">
        <v>398</v>
      </c>
      <c r="AA1227">
        <v>434</v>
      </c>
      <c r="AB1227">
        <v>92</v>
      </c>
      <c r="AC1227">
        <v>23</v>
      </c>
      <c r="AD1227" t="s">
        <v>457</v>
      </c>
      <c r="AE1227">
        <v>19</v>
      </c>
      <c r="AF1227">
        <v>4</v>
      </c>
      <c r="AG1227" t="s">
        <v>415</v>
      </c>
      <c r="AH1227">
        <v>0.53</v>
      </c>
      <c r="AI1227" t="s">
        <v>401</v>
      </c>
      <c r="AJ1227">
        <v>4402</v>
      </c>
      <c r="AK1227">
        <v>461646</v>
      </c>
      <c r="AL1227" t="s">
        <v>416</v>
      </c>
      <c r="AM1227">
        <v>117995</v>
      </c>
      <c r="AN1227">
        <v>4</v>
      </c>
      <c r="AO1227">
        <v>90</v>
      </c>
      <c r="AP1227" t="s">
        <v>437</v>
      </c>
      <c r="AQ1227" s="2">
        <v>54920</v>
      </c>
    </row>
    <row r="1228" spans="1:43" x14ac:dyDescent="0.25">
      <c r="A1228" t="s">
        <v>2799</v>
      </c>
      <c r="B1228" t="s">
        <v>262</v>
      </c>
      <c r="C1228" t="s">
        <v>428</v>
      </c>
      <c r="D1228" t="s">
        <v>331</v>
      </c>
      <c r="E1228" t="s">
        <v>406</v>
      </c>
      <c r="F1228" t="s">
        <v>440</v>
      </c>
      <c r="G1228" t="s">
        <v>454</v>
      </c>
      <c r="H1228" t="s">
        <v>431</v>
      </c>
      <c r="I1228" t="s">
        <v>392</v>
      </c>
      <c r="J1228" s="1">
        <v>45148</v>
      </c>
      <c r="K1228" s="1">
        <v>45151</v>
      </c>
      <c r="L1228">
        <v>3</v>
      </c>
      <c r="M1228" s="2">
        <v>423320</v>
      </c>
      <c r="N1228" s="2">
        <v>478915</v>
      </c>
      <c r="O1228" s="2">
        <v>55595</v>
      </c>
      <c r="P1228">
        <v>19</v>
      </c>
      <c r="Q1228">
        <v>564.20000000000005</v>
      </c>
      <c r="R1228">
        <v>100</v>
      </c>
      <c r="S1228" t="s">
        <v>411</v>
      </c>
      <c r="T1228" t="s">
        <v>394</v>
      </c>
      <c r="U1228" t="s">
        <v>412</v>
      </c>
      <c r="V1228">
        <v>87</v>
      </c>
      <c r="W1228" t="s">
        <v>2159</v>
      </c>
      <c r="X1228">
        <v>6</v>
      </c>
      <c r="Y1228" t="s">
        <v>449</v>
      </c>
      <c r="Z1228" t="s">
        <v>1216</v>
      </c>
      <c r="AA1228">
        <v>229</v>
      </c>
      <c r="AB1228">
        <v>111</v>
      </c>
      <c r="AC1228">
        <v>24</v>
      </c>
      <c r="AD1228" t="s">
        <v>457</v>
      </c>
      <c r="AE1228">
        <v>7</v>
      </c>
      <c r="AF1228">
        <v>6</v>
      </c>
      <c r="AG1228" t="s">
        <v>415</v>
      </c>
      <c r="AH1228">
        <v>6.58</v>
      </c>
      <c r="AI1228" t="s">
        <v>436</v>
      </c>
      <c r="AJ1228">
        <v>0</v>
      </c>
      <c r="AK1228">
        <v>82816</v>
      </c>
      <c r="AL1228" t="s">
        <v>416</v>
      </c>
      <c r="AM1228">
        <v>431493</v>
      </c>
      <c r="AN1228">
        <v>3</v>
      </c>
      <c r="AO1228">
        <v>365</v>
      </c>
      <c r="AP1228" t="s">
        <v>445</v>
      </c>
      <c r="AQ1228" s="2">
        <v>55595</v>
      </c>
    </row>
    <row r="1229" spans="1:43" x14ac:dyDescent="0.25">
      <c r="A1229" t="s">
        <v>2800</v>
      </c>
      <c r="B1229" t="s">
        <v>79</v>
      </c>
      <c r="C1229" t="s">
        <v>428</v>
      </c>
      <c r="D1229" t="s">
        <v>340</v>
      </c>
      <c r="E1229" t="s">
        <v>388</v>
      </c>
      <c r="F1229" t="s">
        <v>407</v>
      </c>
      <c r="G1229" t="s">
        <v>408</v>
      </c>
      <c r="H1229" t="s">
        <v>391</v>
      </c>
      <c r="I1229" t="s">
        <v>410</v>
      </c>
      <c r="J1229" s="1">
        <v>44931</v>
      </c>
      <c r="K1229" s="1">
        <v>44931</v>
      </c>
      <c r="L1229">
        <v>0</v>
      </c>
      <c r="M1229" s="2">
        <v>269981</v>
      </c>
      <c r="N1229" s="2">
        <v>310125</v>
      </c>
      <c r="O1229" s="2">
        <v>40144</v>
      </c>
      <c r="P1229">
        <v>14</v>
      </c>
      <c r="Q1229">
        <v>74.3</v>
      </c>
      <c r="R1229">
        <v>64</v>
      </c>
      <c r="S1229" t="s">
        <v>411</v>
      </c>
      <c r="T1229" t="s">
        <v>394</v>
      </c>
      <c r="U1229" t="s">
        <v>416</v>
      </c>
      <c r="V1229">
        <v>0</v>
      </c>
      <c r="W1229" t="s">
        <v>2801</v>
      </c>
      <c r="X1229">
        <v>13</v>
      </c>
      <c r="Y1229" t="s">
        <v>442</v>
      </c>
      <c r="Z1229" t="s">
        <v>1513</v>
      </c>
      <c r="AA1229">
        <v>440</v>
      </c>
      <c r="AB1229">
        <v>55</v>
      </c>
      <c r="AC1229">
        <v>67</v>
      </c>
      <c r="AD1229" t="s">
        <v>399</v>
      </c>
      <c r="AE1229">
        <v>9</v>
      </c>
      <c r="AF1229">
        <v>2</v>
      </c>
      <c r="AG1229" t="s">
        <v>415</v>
      </c>
      <c r="AH1229">
        <v>11.96</v>
      </c>
      <c r="AI1229" t="s">
        <v>479</v>
      </c>
      <c r="AJ1229">
        <v>0</v>
      </c>
      <c r="AK1229">
        <v>333079</v>
      </c>
      <c r="AL1229" t="s">
        <v>425</v>
      </c>
      <c r="AM1229">
        <v>267370</v>
      </c>
      <c r="AN1229">
        <v>7</v>
      </c>
      <c r="AO1229">
        <v>365</v>
      </c>
      <c r="AP1229" t="s">
        <v>417</v>
      </c>
      <c r="AQ1229" s="2">
        <v>40144</v>
      </c>
    </row>
    <row r="1230" spans="1:43" x14ac:dyDescent="0.25">
      <c r="A1230" t="s">
        <v>2802</v>
      </c>
      <c r="B1230" t="s">
        <v>213</v>
      </c>
      <c r="C1230" t="s">
        <v>481</v>
      </c>
      <c r="D1230" t="s">
        <v>330</v>
      </c>
      <c r="E1230" t="s">
        <v>453</v>
      </c>
      <c r="F1230" t="s">
        <v>440</v>
      </c>
      <c r="G1230" t="s">
        <v>430</v>
      </c>
      <c r="H1230" t="s">
        <v>420</v>
      </c>
      <c r="I1230" t="s">
        <v>492</v>
      </c>
      <c r="J1230" s="1">
        <v>45917</v>
      </c>
      <c r="K1230" s="1">
        <v>45944</v>
      </c>
      <c r="L1230">
        <v>27</v>
      </c>
      <c r="M1230" s="2">
        <v>98492</v>
      </c>
      <c r="N1230" s="2">
        <v>189576</v>
      </c>
      <c r="O1230" s="2">
        <v>91084</v>
      </c>
      <c r="P1230">
        <v>9</v>
      </c>
      <c r="Q1230">
        <v>346.1</v>
      </c>
      <c r="R1230">
        <v>29</v>
      </c>
      <c r="S1230" t="s">
        <v>394</v>
      </c>
      <c r="T1230" t="s">
        <v>394</v>
      </c>
      <c r="U1230" t="s">
        <v>416</v>
      </c>
      <c r="V1230">
        <v>80</v>
      </c>
      <c r="W1230" t="s">
        <v>2803</v>
      </c>
      <c r="X1230">
        <v>44</v>
      </c>
      <c r="Y1230" t="s">
        <v>422</v>
      </c>
      <c r="Z1230" t="s">
        <v>1509</v>
      </c>
      <c r="AA1230">
        <v>317</v>
      </c>
      <c r="AB1230">
        <v>34</v>
      </c>
      <c r="AC1230">
        <v>86</v>
      </c>
      <c r="AD1230" t="s">
        <v>444</v>
      </c>
      <c r="AE1230">
        <v>7</v>
      </c>
      <c r="AF1230">
        <v>8</v>
      </c>
      <c r="AG1230" t="s">
        <v>400</v>
      </c>
      <c r="AH1230">
        <v>4.63</v>
      </c>
      <c r="AI1230" t="s">
        <v>458</v>
      </c>
      <c r="AJ1230">
        <v>54849</v>
      </c>
      <c r="AK1230">
        <v>505812</v>
      </c>
      <c r="AL1230" t="s">
        <v>416</v>
      </c>
      <c r="AM1230">
        <v>139672</v>
      </c>
      <c r="AN1230">
        <v>6</v>
      </c>
      <c r="AO1230">
        <v>30</v>
      </c>
      <c r="AP1230" t="s">
        <v>417</v>
      </c>
      <c r="AQ1230" s="2">
        <v>91084</v>
      </c>
    </row>
    <row r="1231" spans="1:43" x14ac:dyDescent="0.25">
      <c r="A1231" t="s">
        <v>2804</v>
      </c>
      <c r="B1231" t="s">
        <v>83</v>
      </c>
      <c r="C1231" t="s">
        <v>405</v>
      </c>
      <c r="D1231" t="s">
        <v>311</v>
      </c>
      <c r="E1231" t="s">
        <v>406</v>
      </c>
      <c r="F1231" t="s">
        <v>407</v>
      </c>
      <c r="G1231" t="s">
        <v>408</v>
      </c>
      <c r="H1231" t="s">
        <v>473</v>
      </c>
      <c r="I1231" t="s">
        <v>410</v>
      </c>
      <c r="J1231" s="1">
        <v>44733</v>
      </c>
      <c r="K1231" s="1">
        <v>44750</v>
      </c>
      <c r="L1231">
        <v>17</v>
      </c>
      <c r="M1231" s="2">
        <v>92083</v>
      </c>
      <c r="N1231" s="2">
        <v>171089</v>
      </c>
      <c r="O1231" s="2">
        <v>79006</v>
      </c>
      <c r="P1231">
        <v>7</v>
      </c>
      <c r="Q1231">
        <v>38.799999999999997</v>
      </c>
      <c r="R1231">
        <v>58</v>
      </c>
      <c r="S1231" t="s">
        <v>393</v>
      </c>
      <c r="T1231" t="s">
        <v>393</v>
      </c>
      <c r="U1231" t="s">
        <v>395</v>
      </c>
      <c r="V1231">
        <v>92</v>
      </c>
      <c r="W1231" t="s">
        <v>1945</v>
      </c>
      <c r="X1231">
        <v>23</v>
      </c>
      <c r="Y1231" t="s">
        <v>449</v>
      </c>
      <c r="Z1231" t="s">
        <v>1182</v>
      </c>
      <c r="AA1231">
        <v>405</v>
      </c>
      <c r="AB1231">
        <v>67</v>
      </c>
      <c r="AC1231">
        <v>77</v>
      </c>
      <c r="AD1231" t="s">
        <v>457</v>
      </c>
      <c r="AE1231">
        <v>14</v>
      </c>
      <c r="AF1231">
        <v>6</v>
      </c>
      <c r="AG1231" t="s">
        <v>424</v>
      </c>
      <c r="AH1231">
        <v>5.89</v>
      </c>
      <c r="AI1231" t="s">
        <v>401</v>
      </c>
      <c r="AJ1231">
        <v>45934</v>
      </c>
      <c r="AK1231">
        <v>115099</v>
      </c>
      <c r="AL1231" t="s">
        <v>416</v>
      </c>
      <c r="AM1231">
        <v>127381</v>
      </c>
      <c r="AN1231">
        <v>6</v>
      </c>
      <c r="AO1231">
        <v>30</v>
      </c>
      <c r="AP1231" t="s">
        <v>437</v>
      </c>
      <c r="AQ1231" s="2">
        <v>79006</v>
      </c>
    </row>
    <row r="1232" spans="1:43" x14ac:dyDescent="0.25">
      <c r="A1232" t="s">
        <v>2805</v>
      </c>
      <c r="B1232" t="s">
        <v>305</v>
      </c>
      <c r="C1232" t="s">
        <v>439</v>
      </c>
      <c r="D1232" t="s">
        <v>316</v>
      </c>
      <c r="E1232" t="s">
        <v>453</v>
      </c>
      <c r="F1232" t="s">
        <v>485</v>
      </c>
      <c r="G1232" t="s">
        <v>408</v>
      </c>
      <c r="H1232" t="s">
        <v>447</v>
      </c>
      <c r="I1232" t="s">
        <v>392</v>
      </c>
      <c r="J1232" s="1">
        <v>45077</v>
      </c>
      <c r="K1232" s="1">
        <v>45089</v>
      </c>
      <c r="L1232">
        <v>12</v>
      </c>
      <c r="M1232" s="2">
        <v>335524</v>
      </c>
      <c r="N1232" s="2">
        <v>306058</v>
      </c>
      <c r="O1232" s="2">
        <v>-29466</v>
      </c>
      <c r="P1232">
        <v>21</v>
      </c>
      <c r="Q1232">
        <v>206.1</v>
      </c>
      <c r="R1232">
        <v>16</v>
      </c>
      <c r="S1232" t="s">
        <v>394</v>
      </c>
      <c r="T1232" t="s">
        <v>503</v>
      </c>
      <c r="U1232" t="s">
        <v>412</v>
      </c>
      <c r="V1232">
        <v>0</v>
      </c>
      <c r="W1232" t="s">
        <v>586</v>
      </c>
      <c r="X1232">
        <v>12</v>
      </c>
      <c r="Y1232" t="s">
        <v>442</v>
      </c>
      <c r="Z1232" t="s">
        <v>2806</v>
      </c>
      <c r="AA1232">
        <v>78</v>
      </c>
      <c r="AB1232">
        <v>31</v>
      </c>
      <c r="AC1232">
        <v>45</v>
      </c>
      <c r="AD1232" t="s">
        <v>444</v>
      </c>
      <c r="AE1232">
        <v>2</v>
      </c>
      <c r="AF1232">
        <v>3</v>
      </c>
      <c r="AG1232" t="s">
        <v>451</v>
      </c>
      <c r="AH1232">
        <v>11.88</v>
      </c>
      <c r="AI1232" t="s">
        <v>479</v>
      </c>
      <c r="AJ1232">
        <v>0</v>
      </c>
      <c r="AK1232">
        <v>480802</v>
      </c>
      <c r="AL1232" t="s">
        <v>416</v>
      </c>
      <c r="AM1232">
        <v>329403</v>
      </c>
      <c r="AN1232">
        <v>8</v>
      </c>
      <c r="AO1232">
        <v>365</v>
      </c>
      <c r="AP1232" t="s">
        <v>437</v>
      </c>
      <c r="AQ1232" s="2">
        <v>-29466</v>
      </c>
    </row>
    <row r="1233" spans="1:43" x14ac:dyDescent="0.25">
      <c r="A1233" t="s">
        <v>2807</v>
      </c>
      <c r="B1233" t="s">
        <v>255</v>
      </c>
      <c r="C1233" t="s">
        <v>468</v>
      </c>
      <c r="D1233" t="s">
        <v>338</v>
      </c>
      <c r="E1233" t="s">
        <v>460</v>
      </c>
      <c r="F1233" t="s">
        <v>389</v>
      </c>
      <c r="G1233" t="s">
        <v>454</v>
      </c>
      <c r="H1233" t="s">
        <v>473</v>
      </c>
      <c r="I1233" t="s">
        <v>410</v>
      </c>
      <c r="J1233" s="1">
        <v>44792</v>
      </c>
      <c r="K1233" s="1">
        <v>44852</v>
      </c>
      <c r="L1233">
        <v>60</v>
      </c>
      <c r="M1233" s="2">
        <v>348197</v>
      </c>
      <c r="N1233" s="2">
        <v>461285</v>
      </c>
      <c r="O1233" s="2">
        <v>113088</v>
      </c>
      <c r="P1233">
        <v>9</v>
      </c>
      <c r="Q1233">
        <v>74.400000000000006</v>
      </c>
      <c r="R1233">
        <v>61</v>
      </c>
      <c r="S1233" t="s">
        <v>411</v>
      </c>
      <c r="T1233" t="s">
        <v>411</v>
      </c>
      <c r="U1233" t="s">
        <v>395</v>
      </c>
      <c r="V1233">
        <v>86</v>
      </c>
      <c r="W1233" t="s">
        <v>2808</v>
      </c>
      <c r="X1233">
        <v>41</v>
      </c>
      <c r="Y1233" t="s">
        <v>462</v>
      </c>
      <c r="Z1233" t="s">
        <v>1123</v>
      </c>
      <c r="AA1233">
        <v>104</v>
      </c>
      <c r="AB1233">
        <v>20</v>
      </c>
      <c r="AC1233">
        <v>32</v>
      </c>
      <c r="AD1233" t="s">
        <v>444</v>
      </c>
      <c r="AE1233">
        <v>2</v>
      </c>
      <c r="AF1233">
        <v>5</v>
      </c>
      <c r="AG1233" t="s">
        <v>415</v>
      </c>
      <c r="AH1233">
        <v>0</v>
      </c>
      <c r="AI1233" t="s">
        <v>458</v>
      </c>
      <c r="AJ1233">
        <v>0</v>
      </c>
      <c r="AK1233">
        <v>977730</v>
      </c>
      <c r="AL1233" t="s">
        <v>416</v>
      </c>
      <c r="AM1233">
        <v>395396</v>
      </c>
      <c r="AN1233">
        <v>1</v>
      </c>
      <c r="AO1233">
        <v>30</v>
      </c>
      <c r="AP1233" t="s">
        <v>426</v>
      </c>
      <c r="AQ1233" s="2">
        <v>113088</v>
      </c>
    </row>
    <row r="1234" spans="1:43" x14ac:dyDescent="0.25">
      <c r="A1234" t="s">
        <v>2809</v>
      </c>
      <c r="B1234" t="s">
        <v>55</v>
      </c>
      <c r="C1234" t="s">
        <v>439</v>
      </c>
      <c r="D1234" t="s">
        <v>344</v>
      </c>
      <c r="E1234" t="s">
        <v>453</v>
      </c>
      <c r="F1234" t="s">
        <v>419</v>
      </c>
      <c r="G1234" t="s">
        <v>454</v>
      </c>
      <c r="H1234" t="s">
        <v>420</v>
      </c>
      <c r="I1234" t="s">
        <v>469</v>
      </c>
      <c r="J1234" s="1">
        <v>45935</v>
      </c>
      <c r="K1234" s="1">
        <v>45990</v>
      </c>
      <c r="L1234">
        <v>55</v>
      </c>
      <c r="M1234" s="2">
        <v>253996</v>
      </c>
      <c r="N1234" s="2">
        <v>290424</v>
      </c>
      <c r="O1234" s="2">
        <v>36428</v>
      </c>
      <c r="P1234">
        <v>12</v>
      </c>
      <c r="Q1234">
        <v>373.8</v>
      </c>
      <c r="R1234">
        <v>46</v>
      </c>
      <c r="S1234" t="s">
        <v>393</v>
      </c>
      <c r="T1234" t="s">
        <v>503</v>
      </c>
      <c r="U1234" t="s">
        <v>412</v>
      </c>
      <c r="V1234">
        <v>0</v>
      </c>
      <c r="W1234" t="s">
        <v>522</v>
      </c>
      <c r="X1234">
        <v>19</v>
      </c>
      <c r="Y1234" t="s">
        <v>442</v>
      </c>
      <c r="Z1234" t="s">
        <v>1295</v>
      </c>
      <c r="AA1234">
        <v>432</v>
      </c>
      <c r="AB1234">
        <v>70</v>
      </c>
      <c r="AC1234">
        <v>9</v>
      </c>
      <c r="AD1234" t="s">
        <v>457</v>
      </c>
      <c r="AE1234">
        <v>7</v>
      </c>
      <c r="AF1234">
        <v>2</v>
      </c>
      <c r="AG1234" t="s">
        <v>400</v>
      </c>
      <c r="AH1234">
        <v>1.33</v>
      </c>
      <c r="AI1234" t="s">
        <v>401</v>
      </c>
      <c r="AJ1234">
        <v>0</v>
      </c>
      <c r="AK1234">
        <v>241652</v>
      </c>
      <c r="AL1234" t="s">
        <v>416</v>
      </c>
      <c r="AM1234">
        <v>249245</v>
      </c>
      <c r="AN1234">
        <v>3</v>
      </c>
      <c r="AO1234">
        <v>365</v>
      </c>
      <c r="AP1234" t="s">
        <v>437</v>
      </c>
      <c r="AQ1234" s="2">
        <v>36428</v>
      </c>
    </row>
    <row r="1235" spans="1:43" x14ac:dyDescent="0.25">
      <c r="A1235" t="s">
        <v>2810</v>
      </c>
      <c r="B1235" t="s">
        <v>295</v>
      </c>
      <c r="C1235" t="s">
        <v>428</v>
      </c>
      <c r="D1235" t="s">
        <v>336</v>
      </c>
      <c r="E1235" t="s">
        <v>453</v>
      </c>
      <c r="F1235" t="s">
        <v>389</v>
      </c>
      <c r="G1235" t="s">
        <v>430</v>
      </c>
      <c r="H1235" t="s">
        <v>431</v>
      </c>
      <c r="I1235" t="s">
        <v>410</v>
      </c>
      <c r="J1235" s="1">
        <v>45182</v>
      </c>
      <c r="K1235" s="1">
        <v>45232</v>
      </c>
      <c r="L1235">
        <v>50</v>
      </c>
      <c r="M1235" s="2">
        <v>429373</v>
      </c>
      <c r="N1235" s="2">
        <v>535813</v>
      </c>
      <c r="O1235" s="2">
        <v>106440</v>
      </c>
      <c r="P1235">
        <v>4</v>
      </c>
      <c r="Q1235">
        <v>517.4</v>
      </c>
      <c r="R1235">
        <v>11</v>
      </c>
      <c r="S1235" t="s">
        <v>394</v>
      </c>
      <c r="T1235" t="s">
        <v>393</v>
      </c>
      <c r="U1235" t="s">
        <v>395</v>
      </c>
      <c r="V1235">
        <v>79</v>
      </c>
      <c r="W1235" t="s">
        <v>1794</v>
      </c>
      <c r="X1235">
        <v>37</v>
      </c>
      <c r="Y1235" t="s">
        <v>442</v>
      </c>
      <c r="Z1235" t="s">
        <v>2233</v>
      </c>
      <c r="AA1235">
        <v>360</v>
      </c>
      <c r="AB1235">
        <v>37</v>
      </c>
      <c r="AC1235">
        <v>2</v>
      </c>
      <c r="AD1235" t="s">
        <v>444</v>
      </c>
      <c r="AE1235">
        <v>9</v>
      </c>
      <c r="AF1235">
        <v>2</v>
      </c>
      <c r="AG1235" t="s">
        <v>400</v>
      </c>
      <c r="AH1235">
        <v>12.04</v>
      </c>
      <c r="AI1235" t="s">
        <v>458</v>
      </c>
      <c r="AJ1235">
        <v>0</v>
      </c>
      <c r="AK1235">
        <v>315282</v>
      </c>
      <c r="AL1235" t="s">
        <v>425</v>
      </c>
      <c r="AM1235">
        <v>472065</v>
      </c>
      <c r="AN1235">
        <v>4</v>
      </c>
      <c r="AO1235">
        <v>90</v>
      </c>
      <c r="AP1235" t="s">
        <v>445</v>
      </c>
      <c r="AQ1235" s="2">
        <v>106440</v>
      </c>
    </row>
    <row r="1236" spans="1:43" x14ac:dyDescent="0.25">
      <c r="A1236" t="s">
        <v>2811</v>
      </c>
      <c r="B1236" t="s">
        <v>51</v>
      </c>
      <c r="C1236" t="s">
        <v>405</v>
      </c>
      <c r="D1236" t="s">
        <v>335</v>
      </c>
      <c r="E1236" t="s">
        <v>496</v>
      </c>
      <c r="F1236" t="s">
        <v>419</v>
      </c>
      <c r="G1236" t="s">
        <v>430</v>
      </c>
      <c r="H1236" t="s">
        <v>431</v>
      </c>
      <c r="I1236" t="s">
        <v>492</v>
      </c>
      <c r="J1236" s="1">
        <v>45054</v>
      </c>
      <c r="K1236" s="1">
        <v>45086</v>
      </c>
      <c r="L1236">
        <v>32</v>
      </c>
      <c r="M1236" s="2">
        <v>353824</v>
      </c>
      <c r="N1236" s="2">
        <v>471436</v>
      </c>
      <c r="O1236" s="2">
        <v>117612</v>
      </c>
      <c r="P1236">
        <v>16</v>
      </c>
      <c r="Q1236">
        <v>175</v>
      </c>
      <c r="R1236">
        <v>28</v>
      </c>
      <c r="S1236" t="s">
        <v>394</v>
      </c>
      <c r="T1236" t="s">
        <v>393</v>
      </c>
      <c r="U1236" t="s">
        <v>412</v>
      </c>
      <c r="V1236">
        <v>98</v>
      </c>
      <c r="W1236" t="s">
        <v>1160</v>
      </c>
      <c r="X1236">
        <v>4</v>
      </c>
      <c r="Y1236" t="s">
        <v>442</v>
      </c>
      <c r="Z1236" t="s">
        <v>471</v>
      </c>
      <c r="AA1236">
        <v>469</v>
      </c>
      <c r="AB1236">
        <v>64</v>
      </c>
      <c r="AC1236">
        <v>87</v>
      </c>
      <c r="AD1236" t="s">
        <v>457</v>
      </c>
      <c r="AE1236">
        <v>9</v>
      </c>
      <c r="AF1236">
        <v>8</v>
      </c>
      <c r="AG1236" t="s">
        <v>424</v>
      </c>
      <c r="AH1236">
        <v>4.22</v>
      </c>
      <c r="AI1236" t="s">
        <v>436</v>
      </c>
      <c r="AJ1236">
        <v>5971</v>
      </c>
      <c r="AK1236">
        <v>293483</v>
      </c>
      <c r="AL1236" t="s">
        <v>425</v>
      </c>
      <c r="AM1236">
        <v>371482</v>
      </c>
      <c r="AN1236">
        <v>6</v>
      </c>
      <c r="AO1236">
        <v>30</v>
      </c>
      <c r="AP1236" t="s">
        <v>403</v>
      </c>
      <c r="AQ1236" s="2">
        <v>117612</v>
      </c>
    </row>
    <row r="1237" spans="1:43" x14ac:dyDescent="0.25">
      <c r="A1237" t="s">
        <v>2812</v>
      </c>
      <c r="B1237" t="s">
        <v>78</v>
      </c>
      <c r="C1237" t="s">
        <v>405</v>
      </c>
      <c r="D1237" t="s">
        <v>335</v>
      </c>
      <c r="E1237" t="s">
        <v>453</v>
      </c>
      <c r="F1237" t="s">
        <v>419</v>
      </c>
      <c r="G1237" t="s">
        <v>390</v>
      </c>
      <c r="H1237" t="s">
        <v>391</v>
      </c>
      <c r="I1237" t="s">
        <v>492</v>
      </c>
      <c r="J1237" s="1">
        <v>44784</v>
      </c>
      <c r="K1237" s="1">
        <v>44820</v>
      </c>
      <c r="L1237">
        <v>36</v>
      </c>
      <c r="M1237" s="2">
        <v>130430</v>
      </c>
      <c r="N1237" s="2">
        <v>247727</v>
      </c>
      <c r="O1237" s="2">
        <v>117297</v>
      </c>
      <c r="P1237">
        <v>16</v>
      </c>
      <c r="Q1237">
        <v>134.1</v>
      </c>
      <c r="R1237">
        <v>93</v>
      </c>
      <c r="S1237" t="s">
        <v>411</v>
      </c>
      <c r="T1237" t="s">
        <v>503</v>
      </c>
      <c r="U1237" t="s">
        <v>395</v>
      </c>
      <c r="V1237">
        <v>63</v>
      </c>
      <c r="W1237" t="s">
        <v>1809</v>
      </c>
      <c r="X1237">
        <v>34</v>
      </c>
      <c r="Y1237" t="s">
        <v>397</v>
      </c>
      <c r="Z1237" t="s">
        <v>776</v>
      </c>
      <c r="AA1237">
        <v>476</v>
      </c>
      <c r="AB1237">
        <v>106</v>
      </c>
      <c r="AC1237">
        <v>38</v>
      </c>
      <c r="AD1237" t="s">
        <v>444</v>
      </c>
      <c r="AE1237">
        <v>19</v>
      </c>
      <c r="AF1237">
        <v>6</v>
      </c>
      <c r="AG1237" t="s">
        <v>400</v>
      </c>
      <c r="AH1237">
        <v>1.51</v>
      </c>
      <c r="AI1237" t="s">
        <v>458</v>
      </c>
      <c r="AJ1237">
        <v>0</v>
      </c>
      <c r="AK1237">
        <v>676428</v>
      </c>
      <c r="AL1237" t="s">
        <v>425</v>
      </c>
      <c r="AM1237">
        <v>129777</v>
      </c>
      <c r="AN1237">
        <v>9</v>
      </c>
      <c r="AO1237">
        <v>90</v>
      </c>
      <c r="AP1237" t="s">
        <v>437</v>
      </c>
      <c r="AQ1237" s="2">
        <v>117297</v>
      </c>
    </row>
    <row r="1238" spans="1:43" x14ac:dyDescent="0.25">
      <c r="A1238" t="s">
        <v>2813</v>
      </c>
      <c r="B1238" t="s">
        <v>15</v>
      </c>
      <c r="C1238" t="s">
        <v>439</v>
      </c>
      <c r="D1238" t="s">
        <v>342</v>
      </c>
      <c r="E1238" t="s">
        <v>453</v>
      </c>
      <c r="F1238" t="s">
        <v>485</v>
      </c>
      <c r="G1238" t="s">
        <v>430</v>
      </c>
      <c r="H1238" t="s">
        <v>409</v>
      </c>
      <c r="I1238" t="s">
        <v>492</v>
      </c>
      <c r="J1238" s="1">
        <v>45408</v>
      </c>
      <c r="K1238" s="1">
        <v>45407</v>
      </c>
      <c r="L1238">
        <v>-1</v>
      </c>
      <c r="M1238" s="2">
        <v>456293</v>
      </c>
      <c r="N1238" s="2">
        <v>508521</v>
      </c>
      <c r="O1238" s="2">
        <v>52228</v>
      </c>
      <c r="P1238">
        <v>4</v>
      </c>
      <c r="Q1238">
        <v>148.80000000000001</v>
      </c>
      <c r="R1238">
        <v>74</v>
      </c>
      <c r="S1238" t="s">
        <v>411</v>
      </c>
      <c r="T1238" t="s">
        <v>393</v>
      </c>
      <c r="U1238" t="s">
        <v>416</v>
      </c>
      <c r="V1238">
        <v>0</v>
      </c>
      <c r="W1238" t="s">
        <v>2377</v>
      </c>
      <c r="X1238">
        <v>17</v>
      </c>
      <c r="Y1238" t="s">
        <v>422</v>
      </c>
      <c r="Z1238" t="s">
        <v>804</v>
      </c>
      <c r="AA1238">
        <v>204</v>
      </c>
      <c r="AB1238">
        <v>76</v>
      </c>
      <c r="AC1238">
        <v>84</v>
      </c>
      <c r="AD1238" t="s">
        <v>444</v>
      </c>
      <c r="AE1238">
        <v>9</v>
      </c>
      <c r="AF1238">
        <v>8</v>
      </c>
      <c r="AG1238" t="s">
        <v>451</v>
      </c>
      <c r="AH1238">
        <v>12.91</v>
      </c>
      <c r="AI1238" t="s">
        <v>479</v>
      </c>
      <c r="AJ1238">
        <v>0</v>
      </c>
      <c r="AK1238">
        <v>904210</v>
      </c>
      <c r="AL1238" t="s">
        <v>416</v>
      </c>
      <c r="AM1238">
        <v>488327</v>
      </c>
      <c r="AN1238">
        <v>10</v>
      </c>
      <c r="AO1238">
        <v>365</v>
      </c>
      <c r="AP1238" t="s">
        <v>437</v>
      </c>
      <c r="AQ1238" s="2">
        <v>52228</v>
      </c>
    </row>
    <row r="1239" spans="1:43" x14ac:dyDescent="0.25">
      <c r="A1239" t="s">
        <v>2814</v>
      </c>
      <c r="B1239" t="s">
        <v>65</v>
      </c>
      <c r="C1239" t="s">
        <v>428</v>
      </c>
      <c r="D1239" t="s">
        <v>325</v>
      </c>
      <c r="E1239" t="s">
        <v>453</v>
      </c>
      <c r="F1239" t="s">
        <v>407</v>
      </c>
      <c r="G1239" t="s">
        <v>390</v>
      </c>
      <c r="H1239" t="s">
        <v>447</v>
      </c>
      <c r="I1239" t="s">
        <v>432</v>
      </c>
      <c r="J1239" s="1">
        <v>45002</v>
      </c>
      <c r="K1239" s="1">
        <v>45054</v>
      </c>
      <c r="L1239">
        <v>52</v>
      </c>
      <c r="M1239" s="2">
        <v>73339</v>
      </c>
      <c r="N1239" s="2">
        <v>171411</v>
      </c>
      <c r="O1239" s="2">
        <v>98072</v>
      </c>
      <c r="P1239">
        <v>12</v>
      </c>
      <c r="Q1239">
        <v>790.6</v>
      </c>
      <c r="R1239">
        <v>32</v>
      </c>
      <c r="S1239" t="s">
        <v>393</v>
      </c>
      <c r="T1239" t="s">
        <v>393</v>
      </c>
      <c r="U1239" t="s">
        <v>395</v>
      </c>
      <c r="V1239">
        <v>91</v>
      </c>
      <c r="W1239" t="s">
        <v>1027</v>
      </c>
      <c r="X1239">
        <v>41</v>
      </c>
      <c r="Y1239" t="s">
        <v>397</v>
      </c>
      <c r="Z1239" t="s">
        <v>1680</v>
      </c>
      <c r="AA1239">
        <v>33</v>
      </c>
      <c r="AB1239">
        <v>118</v>
      </c>
      <c r="AC1239">
        <v>25</v>
      </c>
      <c r="AD1239" t="s">
        <v>457</v>
      </c>
      <c r="AE1239">
        <v>12</v>
      </c>
      <c r="AF1239">
        <v>1</v>
      </c>
      <c r="AG1239" t="s">
        <v>415</v>
      </c>
      <c r="AH1239">
        <v>13.66</v>
      </c>
      <c r="AI1239" t="s">
        <v>479</v>
      </c>
      <c r="AJ1239">
        <v>0</v>
      </c>
      <c r="AK1239">
        <v>303091</v>
      </c>
      <c r="AL1239" t="s">
        <v>416</v>
      </c>
      <c r="AM1239">
        <v>102777</v>
      </c>
      <c r="AN1239">
        <v>6</v>
      </c>
      <c r="AO1239">
        <v>365</v>
      </c>
      <c r="AP1239" t="s">
        <v>426</v>
      </c>
      <c r="AQ1239" s="2">
        <v>98072</v>
      </c>
    </row>
    <row r="1240" spans="1:43" x14ac:dyDescent="0.25">
      <c r="A1240" t="s">
        <v>2815</v>
      </c>
      <c r="B1240" t="s">
        <v>119</v>
      </c>
      <c r="C1240" t="s">
        <v>439</v>
      </c>
      <c r="D1240" t="s">
        <v>344</v>
      </c>
      <c r="E1240" t="s">
        <v>460</v>
      </c>
      <c r="F1240" t="s">
        <v>419</v>
      </c>
      <c r="G1240" t="s">
        <v>408</v>
      </c>
      <c r="H1240" t="s">
        <v>473</v>
      </c>
      <c r="I1240" t="s">
        <v>410</v>
      </c>
      <c r="J1240" s="1">
        <v>44959</v>
      </c>
      <c r="K1240" s="1">
        <v>44977</v>
      </c>
      <c r="L1240">
        <v>18</v>
      </c>
      <c r="M1240" s="2">
        <v>318685</v>
      </c>
      <c r="N1240" s="2">
        <v>349010</v>
      </c>
      <c r="O1240" s="2">
        <v>30325</v>
      </c>
      <c r="P1240">
        <v>12</v>
      </c>
      <c r="Q1240">
        <v>471.7</v>
      </c>
      <c r="R1240">
        <v>65</v>
      </c>
      <c r="S1240" t="s">
        <v>411</v>
      </c>
      <c r="T1240" t="s">
        <v>503</v>
      </c>
      <c r="U1240" t="s">
        <v>416</v>
      </c>
      <c r="V1240">
        <v>0</v>
      </c>
      <c r="W1240" t="s">
        <v>2606</v>
      </c>
      <c r="X1240">
        <v>20</v>
      </c>
      <c r="Y1240" t="s">
        <v>449</v>
      </c>
      <c r="Z1240" t="s">
        <v>1558</v>
      </c>
      <c r="AA1240">
        <v>117</v>
      </c>
      <c r="AB1240">
        <v>80</v>
      </c>
      <c r="AC1240">
        <v>47</v>
      </c>
      <c r="AD1240" t="s">
        <v>457</v>
      </c>
      <c r="AE1240">
        <v>14</v>
      </c>
      <c r="AF1240">
        <v>3</v>
      </c>
      <c r="AG1240" t="s">
        <v>400</v>
      </c>
      <c r="AH1240">
        <v>5.78</v>
      </c>
      <c r="AI1240" t="s">
        <v>401</v>
      </c>
      <c r="AJ1240">
        <v>0</v>
      </c>
      <c r="AK1240">
        <v>463104</v>
      </c>
      <c r="AL1240" t="s">
        <v>416</v>
      </c>
      <c r="AM1240">
        <v>316970</v>
      </c>
      <c r="AN1240">
        <v>7</v>
      </c>
      <c r="AO1240">
        <v>90</v>
      </c>
      <c r="AP1240" t="s">
        <v>426</v>
      </c>
      <c r="AQ1240" s="2">
        <v>30325</v>
      </c>
    </row>
    <row r="1241" spans="1:43" x14ac:dyDescent="0.25">
      <c r="A1241" t="s">
        <v>2816</v>
      </c>
      <c r="B1241" t="s">
        <v>128</v>
      </c>
      <c r="C1241" t="s">
        <v>481</v>
      </c>
      <c r="D1241" t="s">
        <v>337</v>
      </c>
      <c r="E1241" t="s">
        <v>460</v>
      </c>
      <c r="F1241" t="s">
        <v>419</v>
      </c>
      <c r="G1241" t="s">
        <v>430</v>
      </c>
      <c r="H1241" t="s">
        <v>420</v>
      </c>
      <c r="I1241" t="s">
        <v>392</v>
      </c>
      <c r="J1241" s="1">
        <v>44676</v>
      </c>
      <c r="K1241" s="1">
        <v>44682</v>
      </c>
      <c r="L1241">
        <v>6</v>
      </c>
      <c r="M1241" s="2">
        <v>190883</v>
      </c>
      <c r="N1241" s="2">
        <v>237340</v>
      </c>
      <c r="O1241" s="2">
        <v>46457</v>
      </c>
      <c r="P1241">
        <v>7</v>
      </c>
      <c r="Q1241">
        <v>278.39999999999998</v>
      </c>
      <c r="R1241">
        <v>87</v>
      </c>
      <c r="S1241" t="s">
        <v>411</v>
      </c>
      <c r="T1241" t="s">
        <v>394</v>
      </c>
      <c r="U1241" t="s">
        <v>416</v>
      </c>
      <c r="V1241">
        <v>0</v>
      </c>
      <c r="W1241" t="s">
        <v>1773</v>
      </c>
      <c r="X1241">
        <v>17</v>
      </c>
      <c r="Y1241" t="s">
        <v>397</v>
      </c>
      <c r="Z1241" t="s">
        <v>1590</v>
      </c>
      <c r="AA1241">
        <v>180</v>
      </c>
      <c r="AB1241">
        <v>96</v>
      </c>
      <c r="AC1241">
        <v>75</v>
      </c>
      <c r="AD1241" t="s">
        <v>435</v>
      </c>
      <c r="AE1241">
        <v>19</v>
      </c>
      <c r="AF1241">
        <v>8</v>
      </c>
      <c r="AG1241" t="s">
        <v>451</v>
      </c>
      <c r="AH1241">
        <v>2</v>
      </c>
      <c r="AI1241" t="s">
        <v>458</v>
      </c>
      <c r="AJ1241">
        <v>0</v>
      </c>
      <c r="AK1241">
        <v>342993</v>
      </c>
      <c r="AL1241" t="s">
        <v>416</v>
      </c>
      <c r="AM1241">
        <v>190581</v>
      </c>
      <c r="AN1241">
        <v>8</v>
      </c>
      <c r="AO1241">
        <v>365</v>
      </c>
      <c r="AP1241" t="s">
        <v>403</v>
      </c>
      <c r="AQ1241" s="2">
        <v>46457</v>
      </c>
    </row>
    <row r="1242" spans="1:43" x14ac:dyDescent="0.25">
      <c r="A1242" t="s">
        <v>2817</v>
      </c>
      <c r="B1242" t="s">
        <v>83</v>
      </c>
      <c r="C1242" t="s">
        <v>439</v>
      </c>
      <c r="D1242" t="s">
        <v>325</v>
      </c>
      <c r="E1242" t="s">
        <v>388</v>
      </c>
      <c r="F1242" t="s">
        <v>407</v>
      </c>
      <c r="G1242" t="s">
        <v>390</v>
      </c>
      <c r="H1242" t="s">
        <v>447</v>
      </c>
      <c r="I1242" t="s">
        <v>410</v>
      </c>
      <c r="J1242" s="1">
        <v>45266</v>
      </c>
      <c r="K1242" s="1">
        <v>45298</v>
      </c>
      <c r="L1242">
        <v>32</v>
      </c>
      <c r="M1242" s="2">
        <v>498902</v>
      </c>
      <c r="N1242" s="2">
        <v>495186</v>
      </c>
      <c r="O1242" s="2">
        <v>-3716</v>
      </c>
      <c r="P1242">
        <v>14</v>
      </c>
      <c r="Q1242">
        <v>197.6</v>
      </c>
      <c r="R1242">
        <v>59</v>
      </c>
      <c r="S1242" t="s">
        <v>393</v>
      </c>
      <c r="T1242" t="s">
        <v>393</v>
      </c>
      <c r="U1242" t="s">
        <v>412</v>
      </c>
      <c r="V1242">
        <v>72</v>
      </c>
      <c r="W1242" t="s">
        <v>2448</v>
      </c>
      <c r="X1242">
        <v>32</v>
      </c>
      <c r="Y1242" t="s">
        <v>397</v>
      </c>
      <c r="Z1242" t="s">
        <v>1956</v>
      </c>
      <c r="AA1242">
        <v>211</v>
      </c>
      <c r="AB1242">
        <v>117</v>
      </c>
      <c r="AC1242">
        <v>47</v>
      </c>
      <c r="AD1242" t="s">
        <v>435</v>
      </c>
      <c r="AE1242">
        <v>21</v>
      </c>
      <c r="AF1242">
        <v>8</v>
      </c>
      <c r="AG1242" t="s">
        <v>400</v>
      </c>
      <c r="AH1242">
        <v>11.12</v>
      </c>
      <c r="AI1242" t="s">
        <v>458</v>
      </c>
      <c r="AJ1242">
        <v>0</v>
      </c>
      <c r="AK1242">
        <v>677998</v>
      </c>
      <c r="AL1242" t="s">
        <v>416</v>
      </c>
      <c r="AM1242">
        <v>527849</v>
      </c>
      <c r="AN1242">
        <v>2</v>
      </c>
      <c r="AO1242">
        <v>30</v>
      </c>
      <c r="AP1242" t="s">
        <v>437</v>
      </c>
      <c r="AQ1242" s="2">
        <v>-3716</v>
      </c>
    </row>
    <row r="1243" spans="1:43" x14ac:dyDescent="0.25">
      <c r="A1243" t="s">
        <v>2818</v>
      </c>
      <c r="B1243" t="s">
        <v>277</v>
      </c>
      <c r="C1243" t="s">
        <v>468</v>
      </c>
      <c r="D1243" t="s">
        <v>335</v>
      </c>
      <c r="E1243" t="s">
        <v>406</v>
      </c>
      <c r="F1243" t="s">
        <v>389</v>
      </c>
      <c r="G1243" t="s">
        <v>454</v>
      </c>
      <c r="H1243" t="s">
        <v>473</v>
      </c>
      <c r="I1243" t="s">
        <v>432</v>
      </c>
      <c r="J1243" s="1">
        <v>45507</v>
      </c>
      <c r="K1243" s="1">
        <v>45551</v>
      </c>
      <c r="L1243">
        <v>44</v>
      </c>
      <c r="M1243" s="2">
        <v>165238</v>
      </c>
      <c r="N1243" s="2">
        <v>165902</v>
      </c>
      <c r="O1243" s="2">
        <v>664</v>
      </c>
      <c r="P1243">
        <v>21</v>
      </c>
      <c r="Q1243">
        <v>631.5</v>
      </c>
      <c r="R1243">
        <v>97</v>
      </c>
      <c r="S1243" t="s">
        <v>411</v>
      </c>
      <c r="T1243" t="s">
        <v>393</v>
      </c>
      <c r="U1243" t="s">
        <v>416</v>
      </c>
      <c r="V1243">
        <v>0</v>
      </c>
      <c r="W1243" t="s">
        <v>1093</v>
      </c>
      <c r="X1243">
        <v>17</v>
      </c>
      <c r="Y1243" t="s">
        <v>449</v>
      </c>
      <c r="Z1243" t="s">
        <v>1221</v>
      </c>
      <c r="AA1243">
        <v>388</v>
      </c>
      <c r="AB1243">
        <v>41</v>
      </c>
      <c r="AC1243">
        <v>84</v>
      </c>
      <c r="AD1243" t="s">
        <v>399</v>
      </c>
      <c r="AE1243">
        <v>16</v>
      </c>
      <c r="AF1243">
        <v>2</v>
      </c>
      <c r="AG1243" t="s">
        <v>424</v>
      </c>
      <c r="AH1243">
        <v>8.3699999999999992</v>
      </c>
      <c r="AI1243" t="s">
        <v>401</v>
      </c>
      <c r="AJ1243">
        <v>0</v>
      </c>
      <c r="AK1243">
        <v>681939</v>
      </c>
      <c r="AL1243" t="s">
        <v>416</v>
      </c>
      <c r="AM1243">
        <v>176523</v>
      </c>
      <c r="AN1243">
        <v>10</v>
      </c>
      <c r="AO1243">
        <v>180</v>
      </c>
      <c r="AP1243" t="s">
        <v>426</v>
      </c>
      <c r="AQ1243" s="2">
        <v>664</v>
      </c>
    </row>
    <row r="1244" spans="1:43" x14ac:dyDescent="0.25">
      <c r="A1244" t="s">
        <v>2819</v>
      </c>
      <c r="B1244" t="s">
        <v>184</v>
      </c>
      <c r="C1244" t="s">
        <v>405</v>
      </c>
      <c r="D1244" t="s">
        <v>336</v>
      </c>
      <c r="E1244" t="s">
        <v>496</v>
      </c>
      <c r="F1244" t="s">
        <v>419</v>
      </c>
      <c r="G1244" t="s">
        <v>408</v>
      </c>
      <c r="H1244" t="s">
        <v>420</v>
      </c>
      <c r="I1244" t="s">
        <v>469</v>
      </c>
      <c r="J1244" s="1">
        <v>45620</v>
      </c>
      <c r="K1244" s="1">
        <v>45647</v>
      </c>
      <c r="L1244">
        <v>27</v>
      </c>
      <c r="M1244" s="2">
        <v>323316</v>
      </c>
      <c r="N1244" s="2">
        <v>353972</v>
      </c>
      <c r="O1244" s="2">
        <v>30656</v>
      </c>
      <c r="P1244">
        <v>7</v>
      </c>
      <c r="Q1244">
        <v>490.7</v>
      </c>
      <c r="R1244">
        <v>40</v>
      </c>
      <c r="S1244" t="s">
        <v>393</v>
      </c>
      <c r="T1244" t="s">
        <v>411</v>
      </c>
      <c r="U1244" t="s">
        <v>416</v>
      </c>
      <c r="V1244">
        <v>0</v>
      </c>
      <c r="W1244" t="s">
        <v>2129</v>
      </c>
      <c r="X1244">
        <v>20</v>
      </c>
      <c r="Y1244" t="s">
        <v>462</v>
      </c>
      <c r="Z1244" t="s">
        <v>2820</v>
      </c>
      <c r="AA1244">
        <v>127</v>
      </c>
      <c r="AB1244">
        <v>55</v>
      </c>
      <c r="AC1244">
        <v>90</v>
      </c>
      <c r="AD1244" t="s">
        <v>399</v>
      </c>
      <c r="AE1244">
        <v>7</v>
      </c>
      <c r="AF1244">
        <v>3</v>
      </c>
      <c r="AG1244" t="s">
        <v>415</v>
      </c>
      <c r="AH1244">
        <v>0.47</v>
      </c>
      <c r="AI1244" t="s">
        <v>458</v>
      </c>
      <c r="AJ1244">
        <v>51139</v>
      </c>
      <c r="AK1244">
        <v>51429</v>
      </c>
      <c r="AL1244" t="s">
        <v>402</v>
      </c>
      <c r="AM1244">
        <v>367571</v>
      </c>
      <c r="AN1244">
        <v>2</v>
      </c>
      <c r="AO1244">
        <v>30</v>
      </c>
      <c r="AP1244" t="s">
        <v>417</v>
      </c>
      <c r="AQ1244" s="2">
        <v>30656</v>
      </c>
    </row>
    <row r="1245" spans="1:43" x14ac:dyDescent="0.25">
      <c r="A1245" t="s">
        <v>2821</v>
      </c>
      <c r="B1245" t="s">
        <v>183</v>
      </c>
      <c r="C1245" t="s">
        <v>428</v>
      </c>
      <c r="D1245" t="s">
        <v>339</v>
      </c>
      <c r="E1245" t="s">
        <v>406</v>
      </c>
      <c r="F1245" t="s">
        <v>389</v>
      </c>
      <c r="G1245" t="s">
        <v>390</v>
      </c>
      <c r="H1245" t="s">
        <v>409</v>
      </c>
      <c r="I1245" t="s">
        <v>392</v>
      </c>
      <c r="J1245" s="1">
        <v>45218</v>
      </c>
      <c r="K1245" s="1">
        <v>45257</v>
      </c>
      <c r="L1245">
        <v>39</v>
      </c>
      <c r="M1245" s="2">
        <v>365104</v>
      </c>
      <c r="N1245" s="2">
        <v>474087</v>
      </c>
      <c r="O1245" s="2">
        <v>108983</v>
      </c>
      <c r="P1245">
        <v>9</v>
      </c>
      <c r="Q1245">
        <v>149.5</v>
      </c>
      <c r="R1245">
        <v>13</v>
      </c>
      <c r="S1245" t="s">
        <v>394</v>
      </c>
      <c r="T1245" t="s">
        <v>411</v>
      </c>
      <c r="U1245" t="s">
        <v>395</v>
      </c>
      <c r="V1245">
        <v>0</v>
      </c>
      <c r="W1245" t="s">
        <v>817</v>
      </c>
      <c r="X1245">
        <v>18</v>
      </c>
      <c r="Y1245" t="s">
        <v>442</v>
      </c>
      <c r="Z1245" t="s">
        <v>1661</v>
      </c>
      <c r="AA1245">
        <v>258</v>
      </c>
      <c r="AB1245">
        <v>14</v>
      </c>
      <c r="AC1245">
        <v>14</v>
      </c>
      <c r="AD1245" t="s">
        <v>435</v>
      </c>
      <c r="AE1245">
        <v>14</v>
      </c>
      <c r="AF1245">
        <v>3</v>
      </c>
      <c r="AG1245" t="s">
        <v>424</v>
      </c>
      <c r="AH1245">
        <v>6.8</v>
      </c>
      <c r="AI1245" t="s">
        <v>479</v>
      </c>
      <c r="AJ1245">
        <v>0</v>
      </c>
      <c r="AK1245">
        <v>167641</v>
      </c>
      <c r="AL1245" t="s">
        <v>416</v>
      </c>
      <c r="AM1245">
        <v>381034</v>
      </c>
      <c r="AN1245">
        <v>11</v>
      </c>
      <c r="AO1245">
        <v>365</v>
      </c>
      <c r="AP1245" t="s">
        <v>403</v>
      </c>
      <c r="AQ1245" s="2">
        <v>108983</v>
      </c>
    </row>
    <row r="1246" spans="1:43" x14ac:dyDescent="0.25">
      <c r="A1246" t="s">
        <v>2822</v>
      </c>
      <c r="B1246" t="s">
        <v>108</v>
      </c>
      <c r="C1246" t="s">
        <v>439</v>
      </c>
      <c r="D1246" t="s">
        <v>322</v>
      </c>
      <c r="E1246" t="s">
        <v>388</v>
      </c>
      <c r="F1246" t="s">
        <v>389</v>
      </c>
      <c r="G1246" t="s">
        <v>408</v>
      </c>
      <c r="H1246" t="s">
        <v>447</v>
      </c>
      <c r="I1246" t="s">
        <v>432</v>
      </c>
      <c r="J1246" s="1">
        <v>45858</v>
      </c>
      <c r="K1246" s="1">
        <v>45886</v>
      </c>
      <c r="L1246">
        <v>28</v>
      </c>
      <c r="M1246" s="2">
        <v>131801</v>
      </c>
      <c r="N1246" s="2">
        <v>197843</v>
      </c>
      <c r="O1246" s="2">
        <v>66042</v>
      </c>
      <c r="P1246">
        <v>14</v>
      </c>
      <c r="Q1246">
        <v>708.8</v>
      </c>
      <c r="R1246">
        <v>54</v>
      </c>
      <c r="S1246" t="s">
        <v>393</v>
      </c>
      <c r="T1246" t="s">
        <v>411</v>
      </c>
      <c r="U1246" t="s">
        <v>395</v>
      </c>
      <c r="V1246">
        <v>99</v>
      </c>
      <c r="W1246" t="s">
        <v>2823</v>
      </c>
      <c r="X1246">
        <v>28</v>
      </c>
      <c r="Y1246" t="s">
        <v>442</v>
      </c>
      <c r="Z1246" t="s">
        <v>622</v>
      </c>
      <c r="AA1246">
        <v>6</v>
      </c>
      <c r="AB1246">
        <v>11</v>
      </c>
      <c r="AC1246">
        <v>39</v>
      </c>
      <c r="AD1246" t="s">
        <v>435</v>
      </c>
      <c r="AE1246">
        <v>9</v>
      </c>
      <c r="AF1246">
        <v>6</v>
      </c>
      <c r="AG1246" t="s">
        <v>415</v>
      </c>
      <c r="AH1246">
        <v>11.71</v>
      </c>
      <c r="AI1246" t="s">
        <v>479</v>
      </c>
      <c r="AJ1246">
        <v>0</v>
      </c>
      <c r="AK1246">
        <v>487710</v>
      </c>
      <c r="AL1246" t="s">
        <v>416</v>
      </c>
      <c r="AM1246">
        <v>137305</v>
      </c>
      <c r="AN1246">
        <v>10</v>
      </c>
      <c r="AO1246">
        <v>30</v>
      </c>
      <c r="AP1246" t="s">
        <v>445</v>
      </c>
      <c r="AQ1246" s="2">
        <v>66042</v>
      </c>
    </row>
    <row r="1247" spans="1:43" x14ac:dyDescent="0.25">
      <c r="A1247" t="s">
        <v>2824</v>
      </c>
      <c r="B1247" t="s">
        <v>81</v>
      </c>
      <c r="C1247" t="s">
        <v>387</v>
      </c>
      <c r="D1247" t="s">
        <v>332</v>
      </c>
      <c r="E1247" t="s">
        <v>460</v>
      </c>
      <c r="F1247" t="s">
        <v>419</v>
      </c>
      <c r="G1247" t="s">
        <v>390</v>
      </c>
      <c r="H1247" t="s">
        <v>431</v>
      </c>
      <c r="I1247" t="s">
        <v>410</v>
      </c>
      <c r="J1247" s="1">
        <v>45018</v>
      </c>
      <c r="K1247" s="1">
        <v>45029</v>
      </c>
      <c r="L1247">
        <v>11</v>
      </c>
      <c r="M1247" s="2">
        <v>57028</v>
      </c>
      <c r="N1247" s="2">
        <v>46194</v>
      </c>
      <c r="O1247" s="2">
        <v>-10834</v>
      </c>
      <c r="P1247">
        <v>14</v>
      </c>
      <c r="Q1247">
        <v>203.3</v>
      </c>
      <c r="R1247">
        <v>43</v>
      </c>
      <c r="S1247" t="s">
        <v>393</v>
      </c>
      <c r="T1247" t="s">
        <v>393</v>
      </c>
      <c r="U1247" t="s">
        <v>412</v>
      </c>
      <c r="V1247">
        <v>0</v>
      </c>
      <c r="W1247" t="s">
        <v>1191</v>
      </c>
      <c r="X1247">
        <v>12</v>
      </c>
      <c r="Y1247" t="s">
        <v>397</v>
      </c>
      <c r="Z1247" t="s">
        <v>2079</v>
      </c>
      <c r="AA1247">
        <v>190</v>
      </c>
      <c r="AB1247">
        <v>32</v>
      </c>
      <c r="AC1247">
        <v>40</v>
      </c>
      <c r="AD1247" t="s">
        <v>457</v>
      </c>
      <c r="AE1247">
        <v>0</v>
      </c>
      <c r="AF1247">
        <v>4</v>
      </c>
      <c r="AG1247" t="s">
        <v>400</v>
      </c>
      <c r="AH1247">
        <v>1.9</v>
      </c>
      <c r="AI1247" t="s">
        <v>401</v>
      </c>
      <c r="AJ1247">
        <v>0</v>
      </c>
      <c r="AK1247">
        <v>249346</v>
      </c>
      <c r="AL1247" t="s">
        <v>416</v>
      </c>
      <c r="AM1247">
        <v>81247</v>
      </c>
      <c r="AN1247">
        <v>4</v>
      </c>
      <c r="AO1247">
        <v>90</v>
      </c>
      <c r="AP1247" t="s">
        <v>426</v>
      </c>
      <c r="AQ1247" s="2">
        <v>-10834</v>
      </c>
    </row>
    <row r="1248" spans="1:43" x14ac:dyDescent="0.25">
      <c r="A1248" t="s">
        <v>2825</v>
      </c>
      <c r="B1248" t="s">
        <v>123</v>
      </c>
      <c r="C1248" t="s">
        <v>468</v>
      </c>
      <c r="D1248" t="s">
        <v>334</v>
      </c>
      <c r="E1248" t="s">
        <v>460</v>
      </c>
      <c r="F1248" t="s">
        <v>440</v>
      </c>
      <c r="G1248" t="s">
        <v>454</v>
      </c>
      <c r="H1248" t="s">
        <v>391</v>
      </c>
      <c r="I1248" t="s">
        <v>432</v>
      </c>
      <c r="J1248" s="1">
        <v>44783</v>
      </c>
      <c r="K1248" s="1">
        <v>44789</v>
      </c>
      <c r="L1248">
        <v>6</v>
      </c>
      <c r="M1248" s="2">
        <v>402924</v>
      </c>
      <c r="N1248" s="2">
        <v>483235</v>
      </c>
      <c r="O1248" s="2">
        <v>80311</v>
      </c>
      <c r="P1248">
        <v>7</v>
      </c>
      <c r="Q1248">
        <v>334.6</v>
      </c>
      <c r="R1248">
        <v>9</v>
      </c>
      <c r="S1248" t="s">
        <v>394</v>
      </c>
      <c r="T1248" t="s">
        <v>411</v>
      </c>
      <c r="U1248" t="s">
        <v>412</v>
      </c>
      <c r="V1248">
        <v>48</v>
      </c>
      <c r="W1248" t="s">
        <v>2826</v>
      </c>
      <c r="X1248">
        <v>19</v>
      </c>
      <c r="Y1248" t="s">
        <v>449</v>
      </c>
      <c r="Z1248" t="s">
        <v>2294</v>
      </c>
      <c r="AA1248">
        <v>264</v>
      </c>
      <c r="AB1248">
        <v>117</v>
      </c>
      <c r="AC1248">
        <v>61</v>
      </c>
      <c r="AD1248" t="s">
        <v>399</v>
      </c>
      <c r="AE1248">
        <v>19</v>
      </c>
      <c r="AF1248">
        <v>7</v>
      </c>
      <c r="AG1248" t="s">
        <v>400</v>
      </c>
      <c r="AH1248">
        <v>14.51</v>
      </c>
      <c r="AI1248" t="s">
        <v>401</v>
      </c>
      <c r="AJ1248">
        <v>0</v>
      </c>
      <c r="AK1248">
        <v>992944</v>
      </c>
      <c r="AL1248" t="s">
        <v>425</v>
      </c>
      <c r="AM1248">
        <v>395831</v>
      </c>
      <c r="AN1248">
        <v>8</v>
      </c>
      <c r="AO1248">
        <v>180</v>
      </c>
      <c r="AP1248" t="s">
        <v>437</v>
      </c>
      <c r="AQ1248" s="2">
        <v>80311</v>
      </c>
    </row>
    <row r="1249" spans="1:43" x14ac:dyDescent="0.25">
      <c r="A1249" t="s">
        <v>2827</v>
      </c>
      <c r="B1249" t="s">
        <v>205</v>
      </c>
      <c r="C1249" t="s">
        <v>481</v>
      </c>
      <c r="D1249" t="s">
        <v>334</v>
      </c>
      <c r="E1249" t="s">
        <v>429</v>
      </c>
      <c r="F1249" t="s">
        <v>389</v>
      </c>
      <c r="G1249" t="s">
        <v>390</v>
      </c>
      <c r="H1249" t="s">
        <v>431</v>
      </c>
      <c r="I1249" t="s">
        <v>392</v>
      </c>
      <c r="J1249" s="1">
        <v>45106</v>
      </c>
      <c r="K1249" s="1">
        <v>45165</v>
      </c>
      <c r="L1249">
        <v>59</v>
      </c>
      <c r="M1249" s="2">
        <v>337916</v>
      </c>
      <c r="N1249" s="2">
        <v>344392</v>
      </c>
      <c r="O1249" s="2">
        <v>6476</v>
      </c>
      <c r="P1249">
        <v>19</v>
      </c>
      <c r="Q1249">
        <v>48.8</v>
      </c>
      <c r="R1249">
        <v>74</v>
      </c>
      <c r="S1249" t="s">
        <v>411</v>
      </c>
      <c r="T1249" t="s">
        <v>394</v>
      </c>
      <c r="U1249" t="s">
        <v>416</v>
      </c>
      <c r="V1249">
        <v>75</v>
      </c>
      <c r="W1249" t="s">
        <v>1977</v>
      </c>
      <c r="X1249">
        <v>22</v>
      </c>
      <c r="Y1249" t="s">
        <v>422</v>
      </c>
      <c r="Z1249" t="s">
        <v>884</v>
      </c>
      <c r="AA1249">
        <v>306</v>
      </c>
      <c r="AB1249">
        <v>99</v>
      </c>
      <c r="AC1249">
        <v>21</v>
      </c>
      <c r="AD1249" t="s">
        <v>399</v>
      </c>
      <c r="AE1249">
        <v>19</v>
      </c>
      <c r="AF1249">
        <v>3</v>
      </c>
      <c r="AG1249" t="s">
        <v>424</v>
      </c>
      <c r="AH1249">
        <v>7.39</v>
      </c>
      <c r="AI1249" t="s">
        <v>436</v>
      </c>
      <c r="AJ1249">
        <v>46799</v>
      </c>
      <c r="AK1249">
        <v>313580</v>
      </c>
      <c r="AL1249" t="s">
        <v>402</v>
      </c>
      <c r="AM1249">
        <v>362033</v>
      </c>
      <c r="AN1249">
        <v>4</v>
      </c>
      <c r="AO1249">
        <v>365</v>
      </c>
      <c r="AP1249" t="s">
        <v>403</v>
      </c>
      <c r="AQ1249" s="2">
        <v>6476</v>
      </c>
    </row>
    <row r="1250" spans="1:43" x14ac:dyDescent="0.25">
      <c r="A1250" t="s">
        <v>2828</v>
      </c>
      <c r="B1250" t="s">
        <v>17</v>
      </c>
      <c r="C1250" t="s">
        <v>439</v>
      </c>
      <c r="D1250" t="s">
        <v>327</v>
      </c>
      <c r="E1250" t="s">
        <v>453</v>
      </c>
      <c r="F1250" t="s">
        <v>440</v>
      </c>
      <c r="G1250" t="s">
        <v>390</v>
      </c>
      <c r="H1250" t="s">
        <v>420</v>
      </c>
      <c r="I1250" t="s">
        <v>469</v>
      </c>
      <c r="J1250" s="1">
        <v>45251</v>
      </c>
      <c r="K1250" s="1">
        <v>45299</v>
      </c>
      <c r="L1250">
        <v>48</v>
      </c>
      <c r="M1250" s="2">
        <v>396723</v>
      </c>
      <c r="N1250" s="2">
        <v>394398</v>
      </c>
      <c r="O1250" s="2">
        <v>-2325</v>
      </c>
      <c r="P1250">
        <v>19</v>
      </c>
      <c r="Q1250">
        <v>832.5</v>
      </c>
      <c r="R1250">
        <v>34</v>
      </c>
      <c r="S1250" t="s">
        <v>393</v>
      </c>
      <c r="T1250" t="s">
        <v>393</v>
      </c>
      <c r="U1250" t="s">
        <v>412</v>
      </c>
      <c r="V1250">
        <v>0</v>
      </c>
      <c r="W1250" t="s">
        <v>1954</v>
      </c>
      <c r="X1250">
        <v>15</v>
      </c>
      <c r="Y1250" t="s">
        <v>449</v>
      </c>
      <c r="Z1250" t="s">
        <v>975</v>
      </c>
      <c r="AA1250">
        <v>353</v>
      </c>
      <c r="AB1250">
        <v>113</v>
      </c>
      <c r="AC1250">
        <v>70</v>
      </c>
      <c r="AD1250" t="s">
        <v>435</v>
      </c>
      <c r="AE1250">
        <v>7</v>
      </c>
      <c r="AF1250">
        <v>8</v>
      </c>
      <c r="AG1250" t="s">
        <v>415</v>
      </c>
      <c r="AH1250">
        <v>16.989999999999998</v>
      </c>
      <c r="AI1250" t="s">
        <v>401</v>
      </c>
      <c r="AJ1250">
        <v>0</v>
      </c>
      <c r="AK1250">
        <v>766592</v>
      </c>
      <c r="AL1250" t="s">
        <v>425</v>
      </c>
      <c r="AM1250">
        <v>433297</v>
      </c>
      <c r="AN1250">
        <v>2</v>
      </c>
      <c r="AO1250">
        <v>90</v>
      </c>
      <c r="AP1250" t="s">
        <v>437</v>
      </c>
      <c r="AQ1250" s="2">
        <v>-2325</v>
      </c>
    </row>
    <row r="1251" spans="1:43" x14ac:dyDescent="0.25">
      <c r="A1251" t="s">
        <v>2829</v>
      </c>
      <c r="B1251" t="s">
        <v>61</v>
      </c>
      <c r="C1251" t="s">
        <v>405</v>
      </c>
      <c r="D1251" t="s">
        <v>338</v>
      </c>
      <c r="E1251" t="s">
        <v>406</v>
      </c>
      <c r="F1251" t="s">
        <v>407</v>
      </c>
      <c r="G1251" t="s">
        <v>430</v>
      </c>
      <c r="H1251" t="s">
        <v>473</v>
      </c>
      <c r="I1251" t="s">
        <v>492</v>
      </c>
      <c r="J1251" s="1">
        <v>45243</v>
      </c>
      <c r="K1251" s="1">
        <v>45242</v>
      </c>
      <c r="L1251">
        <v>-1</v>
      </c>
      <c r="M1251" s="2">
        <v>436614</v>
      </c>
      <c r="N1251" s="2">
        <v>506169</v>
      </c>
      <c r="O1251" s="2">
        <v>69555</v>
      </c>
      <c r="P1251">
        <v>14</v>
      </c>
      <c r="Q1251">
        <v>51.3</v>
      </c>
      <c r="R1251">
        <v>78</v>
      </c>
      <c r="S1251" t="s">
        <v>411</v>
      </c>
      <c r="T1251" t="s">
        <v>411</v>
      </c>
      <c r="U1251" t="s">
        <v>395</v>
      </c>
      <c r="V1251">
        <v>69</v>
      </c>
      <c r="W1251" t="s">
        <v>2320</v>
      </c>
      <c r="X1251">
        <v>20</v>
      </c>
      <c r="Y1251" t="s">
        <v>449</v>
      </c>
      <c r="Z1251" t="s">
        <v>1763</v>
      </c>
      <c r="AA1251">
        <v>91</v>
      </c>
      <c r="AB1251">
        <v>115</v>
      </c>
      <c r="AC1251">
        <v>49</v>
      </c>
      <c r="AD1251" t="s">
        <v>444</v>
      </c>
      <c r="AE1251">
        <v>21</v>
      </c>
      <c r="AF1251">
        <v>2</v>
      </c>
      <c r="AG1251" t="s">
        <v>424</v>
      </c>
      <c r="AH1251">
        <v>4.0599999999999996</v>
      </c>
      <c r="AI1251" t="s">
        <v>479</v>
      </c>
      <c r="AJ1251">
        <v>53200</v>
      </c>
      <c r="AK1251">
        <v>65676</v>
      </c>
      <c r="AL1251" t="s">
        <v>402</v>
      </c>
      <c r="AM1251">
        <v>457281</v>
      </c>
      <c r="AN1251">
        <v>6</v>
      </c>
      <c r="AO1251">
        <v>90</v>
      </c>
      <c r="AP1251" t="s">
        <v>437</v>
      </c>
      <c r="AQ1251" s="2">
        <v>69555</v>
      </c>
    </row>
    <row r="1252" spans="1:43" x14ac:dyDescent="0.25">
      <c r="A1252" t="s">
        <v>2830</v>
      </c>
      <c r="B1252" t="s">
        <v>152</v>
      </c>
      <c r="C1252" t="s">
        <v>481</v>
      </c>
      <c r="D1252" t="s">
        <v>317</v>
      </c>
      <c r="E1252" t="s">
        <v>429</v>
      </c>
      <c r="F1252" t="s">
        <v>485</v>
      </c>
      <c r="G1252" t="s">
        <v>454</v>
      </c>
      <c r="H1252" t="s">
        <v>447</v>
      </c>
      <c r="I1252" t="s">
        <v>432</v>
      </c>
      <c r="J1252" s="1">
        <v>44596</v>
      </c>
      <c r="K1252" s="1">
        <v>44597</v>
      </c>
      <c r="L1252">
        <v>1</v>
      </c>
      <c r="M1252" s="2">
        <v>387527</v>
      </c>
      <c r="N1252" s="2">
        <v>476869</v>
      </c>
      <c r="O1252" s="2">
        <v>89342</v>
      </c>
      <c r="P1252">
        <v>9</v>
      </c>
      <c r="Q1252">
        <v>12.2</v>
      </c>
      <c r="R1252">
        <v>40</v>
      </c>
      <c r="S1252" t="s">
        <v>393</v>
      </c>
      <c r="T1252" t="s">
        <v>394</v>
      </c>
      <c r="U1252" t="s">
        <v>416</v>
      </c>
      <c r="V1252">
        <v>78</v>
      </c>
      <c r="W1252" t="s">
        <v>962</v>
      </c>
      <c r="X1252">
        <v>5</v>
      </c>
      <c r="Y1252" t="s">
        <v>442</v>
      </c>
      <c r="Z1252" t="s">
        <v>2140</v>
      </c>
      <c r="AA1252">
        <v>308</v>
      </c>
      <c r="AB1252">
        <v>11</v>
      </c>
      <c r="AC1252">
        <v>22</v>
      </c>
      <c r="AD1252" t="s">
        <v>444</v>
      </c>
      <c r="AE1252">
        <v>0</v>
      </c>
      <c r="AF1252">
        <v>8</v>
      </c>
      <c r="AG1252" t="s">
        <v>451</v>
      </c>
      <c r="AH1252">
        <v>7.94</v>
      </c>
      <c r="AI1252" t="s">
        <v>458</v>
      </c>
      <c r="AJ1252">
        <v>0</v>
      </c>
      <c r="AK1252">
        <v>481665</v>
      </c>
      <c r="AL1252" t="s">
        <v>416</v>
      </c>
      <c r="AM1252">
        <v>426987</v>
      </c>
      <c r="AN1252">
        <v>12</v>
      </c>
      <c r="AO1252">
        <v>30</v>
      </c>
      <c r="AP1252" t="s">
        <v>403</v>
      </c>
      <c r="AQ1252" s="2">
        <v>89342</v>
      </c>
    </row>
    <row r="1253" spans="1:43" x14ac:dyDescent="0.25">
      <c r="A1253" t="s">
        <v>2831</v>
      </c>
      <c r="B1253" t="s">
        <v>240</v>
      </c>
      <c r="C1253" t="s">
        <v>405</v>
      </c>
      <c r="D1253" t="s">
        <v>343</v>
      </c>
      <c r="E1253" t="s">
        <v>460</v>
      </c>
      <c r="F1253" t="s">
        <v>485</v>
      </c>
      <c r="G1253" t="s">
        <v>454</v>
      </c>
      <c r="H1253" t="s">
        <v>391</v>
      </c>
      <c r="I1253" t="s">
        <v>392</v>
      </c>
      <c r="J1253" s="1">
        <v>44847</v>
      </c>
      <c r="K1253" s="1">
        <v>44854</v>
      </c>
      <c r="L1253">
        <v>7</v>
      </c>
      <c r="M1253" s="2">
        <v>75986</v>
      </c>
      <c r="N1253" s="2">
        <v>90745</v>
      </c>
      <c r="O1253" s="2">
        <v>14759</v>
      </c>
      <c r="P1253">
        <v>0</v>
      </c>
      <c r="Q1253">
        <v>899.2</v>
      </c>
      <c r="R1253">
        <v>9</v>
      </c>
      <c r="S1253" t="s">
        <v>394</v>
      </c>
      <c r="T1253" t="s">
        <v>394</v>
      </c>
      <c r="U1253" t="s">
        <v>416</v>
      </c>
      <c r="V1253">
        <v>0</v>
      </c>
      <c r="W1253" t="s">
        <v>1995</v>
      </c>
      <c r="X1253">
        <v>31</v>
      </c>
      <c r="Y1253" t="s">
        <v>422</v>
      </c>
      <c r="Z1253" t="s">
        <v>1867</v>
      </c>
      <c r="AA1253">
        <v>12</v>
      </c>
      <c r="AB1253">
        <v>74</v>
      </c>
      <c r="AC1253">
        <v>0</v>
      </c>
      <c r="AD1253" t="s">
        <v>457</v>
      </c>
      <c r="AE1253">
        <v>21</v>
      </c>
      <c r="AF1253">
        <v>7</v>
      </c>
      <c r="AG1253" t="s">
        <v>451</v>
      </c>
      <c r="AH1253">
        <v>6.47</v>
      </c>
      <c r="AI1253" t="s">
        <v>436</v>
      </c>
      <c r="AJ1253">
        <v>0</v>
      </c>
      <c r="AK1253">
        <v>341945</v>
      </c>
      <c r="AL1253" t="s">
        <v>416</v>
      </c>
      <c r="AM1253">
        <v>56159</v>
      </c>
      <c r="AN1253">
        <v>0</v>
      </c>
      <c r="AO1253">
        <v>365</v>
      </c>
      <c r="AP1253" t="s">
        <v>445</v>
      </c>
      <c r="AQ1253" s="2">
        <v>14759</v>
      </c>
    </row>
    <row r="1254" spans="1:43" x14ac:dyDescent="0.25">
      <c r="A1254" t="s">
        <v>2832</v>
      </c>
      <c r="B1254" t="s">
        <v>169</v>
      </c>
      <c r="C1254" t="s">
        <v>468</v>
      </c>
      <c r="D1254" t="s">
        <v>326</v>
      </c>
      <c r="E1254" t="s">
        <v>429</v>
      </c>
      <c r="F1254" t="s">
        <v>440</v>
      </c>
      <c r="G1254" t="s">
        <v>390</v>
      </c>
      <c r="H1254" t="s">
        <v>431</v>
      </c>
      <c r="I1254" t="s">
        <v>392</v>
      </c>
      <c r="J1254" s="1">
        <v>45961</v>
      </c>
      <c r="K1254" s="1">
        <v>45995</v>
      </c>
      <c r="L1254">
        <v>34</v>
      </c>
      <c r="M1254" s="2">
        <v>352311</v>
      </c>
      <c r="N1254" s="2">
        <v>339629</v>
      </c>
      <c r="O1254" s="2">
        <v>-12682</v>
      </c>
      <c r="P1254">
        <v>4</v>
      </c>
      <c r="Q1254">
        <v>11.2</v>
      </c>
      <c r="R1254">
        <v>41</v>
      </c>
      <c r="S1254" t="s">
        <v>393</v>
      </c>
      <c r="T1254" t="s">
        <v>411</v>
      </c>
      <c r="U1254" t="s">
        <v>412</v>
      </c>
      <c r="V1254">
        <v>66</v>
      </c>
      <c r="W1254" t="s">
        <v>817</v>
      </c>
      <c r="X1254">
        <v>16</v>
      </c>
      <c r="Y1254" t="s">
        <v>397</v>
      </c>
      <c r="Z1254" t="s">
        <v>1444</v>
      </c>
      <c r="AA1254">
        <v>117</v>
      </c>
      <c r="AB1254">
        <v>92</v>
      </c>
      <c r="AC1254">
        <v>29</v>
      </c>
      <c r="AD1254" t="s">
        <v>444</v>
      </c>
      <c r="AE1254">
        <v>9</v>
      </c>
      <c r="AF1254">
        <v>7</v>
      </c>
      <c r="AG1254" t="s">
        <v>451</v>
      </c>
      <c r="AH1254">
        <v>8.82</v>
      </c>
      <c r="AI1254" t="s">
        <v>401</v>
      </c>
      <c r="AJ1254">
        <v>73105</v>
      </c>
      <c r="AK1254">
        <v>677340</v>
      </c>
      <c r="AL1254" t="s">
        <v>402</v>
      </c>
      <c r="AM1254">
        <v>332905</v>
      </c>
      <c r="AN1254">
        <v>11</v>
      </c>
      <c r="AO1254">
        <v>90</v>
      </c>
      <c r="AP1254" t="s">
        <v>403</v>
      </c>
      <c r="AQ1254" s="2">
        <v>-12682</v>
      </c>
    </row>
    <row r="1255" spans="1:43" x14ac:dyDescent="0.25">
      <c r="A1255" t="s">
        <v>2833</v>
      </c>
      <c r="B1255" t="s">
        <v>281</v>
      </c>
      <c r="C1255" t="s">
        <v>428</v>
      </c>
      <c r="D1255" t="s">
        <v>337</v>
      </c>
      <c r="E1255" t="s">
        <v>496</v>
      </c>
      <c r="F1255" t="s">
        <v>407</v>
      </c>
      <c r="G1255" t="s">
        <v>408</v>
      </c>
      <c r="H1255" t="s">
        <v>391</v>
      </c>
      <c r="I1255" t="s">
        <v>410</v>
      </c>
      <c r="J1255" s="1">
        <v>45622</v>
      </c>
      <c r="K1255" s="1">
        <v>45670</v>
      </c>
      <c r="L1255">
        <v>48</v>
      </c>
      <c r="M1255" s="2">
        <v>428977</v>
      </c>
      <c r="N1255" s="2">
        <v>533985</v>
      </c>
      <c r="O1255" s="2">
        <v>105008</v>
      </c>
      <c r="P1255">
        <v>4</v>
      </c>
      <c r="Q1255">
        <v>434.6</v>
      </c>
      <c r="R1255">
        <v>97</v>
      </c>
      <c r="S1255" t="s">
        <v>411</v>
      </c>
      <c r="T1255" t="s">
        <v>503</v>
      </c>
      <c r="U1255" t="s">
        <v>412</v>
      </c>
      <c r="V1255">
        <v>0</v>
      </c>
      <c r="W1255" t="s">
        <v>1233</v>
      </c>
      <c r="X1255">
        <v>16</v>
      </c>
      <c r="Y1255" t="s">
        <v>397</v>
      </c>
      <c r="Z1255" t="s">
        <v>1059</v>
      </c>
      <c r="AA1255">
        <v>331</v>
      </c>
      <c r="AB1255">
        <v>99</v>
      </c>
      <c r="AC1255">
        <v>15</v>
      </c>
      <c r="AD1255" t="s">
        <v>444</v>
      </c>
      <c r="AE1255">
        <v>14</v>
      </c>
      <c r="AF1255">
        <v>3</v>
      </c>
      <c r="AG1255" t="s">
        <v>400</v>
      </c>
      <c r="AH1255">
        <v>12.44</v>
      </c>
      <c r="AI1255" t="s">
        <v>401</v>
      </c>
      <c r="AJ1255">
        <v>0</v>
      </c>
      <c r="AK1255">
        <v>688280</v>
      </c>
      <c r="AL1255" t="s">
        <v>416</v>
      </c>
      <c r="AM1255">
        <v>414648</v>
      </c>
      <c r="AN1255">
        <v>6</v>
      </c>
      <c r="AO1255">
        <v>180</v>
      </c>
      <c r="AP1255" t="s">
        <v>426</v>
      </c>
      <c r="AQ1255" s="2">
        <v>105008</v>
      </c>
    </row>
    <row r="1256" spans="1:43" x14ac:dyDescent="0.25">
      <c r="A1256" t="s">
        <v>2834</v>
      </c>
      <c r="B1256" t="s">
        <v>120</v>
      </c>
      <c r="C1256" t="s">
        <v>468</v>
      </c>
      <c r="D1256" t="s">
        <v>313</v>
      </c>
      <c r="E1256" t="s">
        <v>429</v>
      </c>
      <c r="F1256" t="s">
        <v>407</v>
      </c>
      <c r="G1256" t="s">
        <v>430</v>
      </c>
      <c r="H1256" t="s">
        <v>431</v>
      </c>
      <c r="I1256" t="s">
        <v>410</v>
      </c>
      <c r="J1256" s="1">
        <v>45810</v>
      </c>
      <c r="K1256" s="1">
        <v>45859</v>
      </c>
      <c r="L1256">
        <v>49</v>
      </c>
      <c r="M1256" s="2">
        <v>375793</v>
      </c>
      <c r="N1256" s="2">
        <v>485428</v>
      </c>
      <c r="O1256" s="2">
        <v>109635</v>
      </c>
      <c r="P1256">
        <v>14</v>
      </c>
      <c r="Q1256">
        <v>376.8</v>
      </c>
      <c r="R1256">
        <v>85</v>
      </c>
      <c r="S1256" t="s">
        <v>411</v>
      </c>
      <c r="T1256" t="s">
        <v>411</v>
      </c>
      <c r="U1256" t="s">
        <v>412</v>
      </c>
      <c r="V1256">
        <v>0</v>
      </c>
      <c r="W1256" t="s">
        <v>1797</v>
      </c>
      <c r="X1256">
        <v>40</v>
      </c>
      <c r="Y1256" t="s">
        <v>442</v>
      </c>
      <c r="Z1256" t="s">
        <v>1079</v>
      </c>
      <c r="AA1256">
        <v>63</v>
      </c>
      <c r="AB1256">
        <v>72</v>
      </c>
      <c r="AC1256">
        <v>82</v>
      </c>
      <c r="AD1256" t="s">
        <v>444</v>
      </c>
      <c r="AE1256">
        <v>12</v>
      </c>
      <c r="AF1256">
        <v>2</v>
      </c>
      <c r="AG1256" t="s">
        <v>424</v>
      </c>
      <c r="AH1256">
        <v>11.48</v>
      </c>
      <c r="AI1256" t="s">
        <v>401</v>
      </c>
      <c r="AJ1256">
        <v>0</v>
      </c>
      <c r="AK1256">
        <v>928964</v>
      </c>
      <c r="AL1256" t="s">
        <v>402</v>
      </c>
      <c r="AM1256">
        <v>425619</v>
      </c>
      <c r="AN1256">
        <v>4</v>
      </c>
      <c r="AO1256">
        <v>90</v>
      </c>
      <c r="AP1256" t="s">
        <v>445</v>
      </c>
      <c r="AQ1256" s="2">
        <v>109635</v>
      </c>
    </row>
    <row r="1257" spans="1:43" x14ac:dyDescent="0.25">
      <c r="A1257" t="s">
        <v>2835</v>
      </c>
      <c r="B1257" t="s">
        <v>199</v>
      </c>
      <c r="C1257" t="s">
        <v>439</v>
      </c>
      <c r="D1257" t="s">
        <v>325</v>
      </c>
      <c r="E1257" t="s">
        <v>406</v>
      </c>
      <c r="F1257" t="s">
        <v>389</v>
      </c>
      <c r="G1257" t="s">
        <v>454</v>
      </c>
      <c r="H1257" t="s">
        <v>420</v>
      </c>
      <c r="I1257" t="s">
        <v>432</v>
      </c>
      <c r="J1257" s="1">
        <v>44707</v>
      </c>
      <c r="K1257" s="1">
        <v>44749</v>
      </c>
      <c r="L1257">
        <v>42</v>
      </c>
      <c r="M1257" s="2">
        <v>278184</v>
      </c>
      <c r="N1257" s="2">
        <v>376626</v>
      </c>
      <c r="O1257" s="2">
        <v>98442</v>
      </c>
      <c r="P1257">
        <v>4</v>
      </c>
      <c r="Q1257">
        <v>867.5</v>
      </c>
      <c r="R1257">
        <v>62</v>
      </c>
      <c r="S1257" t="s">
        <v>411</v>
      </c>
      <c r="T1257" t="s">
        <v>393</v>
      </c>
      <c r="U1257" t="s">
        <v>416</v>
      </c>
      <c r="V1257">
        <v>92</v>
      </c>
      <c r="W1257" t="s">
        <v>2836</v>
      </c>
      <c r="X1257">
        <v>14</v>
      </c>
      <c r="Y1257" t="s">
        <v>442</v>
      </c>
      <c r="Z1257" t="s">
        <v>2023</v>
      </c>
      <c r="AA1257">
        <v>2</v>
      </c>
      <c r="AB1257">
        <v>22</v>
      </c>
      <c r="AC1257">
        <v>84</v>
      </c>
      <c r="AD1257" t="s">
        <v>435</v>
      </c>
      <c r="AE1257">
        <v>9</v>
      </c>
      <c r="AF1257">
        <v>6</v>
      </c>
      <c r="AG1257" t="s">
        <v>400</v>
      </c>
      <c r="AH1257">
        <v>16.11</v>
      </c>
      <c r="AI1257" t="s">
        <v>479</v>
      </c>
      <c r="AJ1257">
        <v>0</v>
      </c>
      <c r="AK1257">
        <v>317049</v>
      </c>
      <c r="AL1257" t="s">
        <v>416</v>
      </c>
      <c r="AM1257">
        <v>305067</v>
      </c>
      <c r="AN1257">
        <v>11</v>
      </c>
      <c r="AO1257">
        <v>90</v>
      </c>
      <c r="AP1257" t="s">
        <v>437</v>
      </c>
      <c r="AQ1257" s="2">
        <v>98442</v>
      </c>
    </row>
    <row r="1258" spans="1:43" x14ac:dyDescent="0.25">
      <c r="A1258" t="s">
        <v>2837</v>
      </c>
      <c r="B1258" t="s">
        <v>182</v>
      </c>
      <c r="C1258" t="s">
        <v>439</v>
      </c>
      <c r="D1258" t="s">
        <v>322</v>
      </c>
      <c r="E1258" t="s">
        <v>406</v>
      </c>
      <c r="F1258" t="s">
        <v>440</v>
      </c>
      <c r="G1258" t="s">
        <v>454</v>
      </c>
      <c r="H1258" t="s">
        <v>391</v>
      </c>
      <c r="I1258" t="s">
        <v>492</v>
      </c>
      <c r="J1258" s="1">
        <v>44803</v>
      </c>
      <c r="K1258" s="1">
        <v>44833</v>
      </c>
      <c r="L1258">
        <v>30</v>
      </c>
      <c r="M1258" s="2">
        <v>33104</v>
      </c>
      <c r="N1258" s="2">
        <v>72989</v>
      </c>
      <c r="O1258" s="2">
        <v>39885</v>
      </c>
      <c r="P1258">
        <v>14</v>
      </c>
      <c r="Q1258">
        <v>581.79999999999995</v>
      </c>
      <c r="R1258">
        <v>57</v>
      </c>
      <c r="S1258" t="s">
        <v>393</v>
      </c>
      <c r="T1258" t="s">
        <v>393</v>
      </c>
      <c r="U1258" t="s">
        <v>412</v>
      </c>
      <c r="V1258">
        <v>59</v>
      </c>
      <c r="W1258" t="s">
        <v>1771</v>
      </c>
      <c r="X1258">
        <v>12</v>
      </c>
      <c r="Y1258" t="s">
        <v>422</v>
      </c>
      <c r="Z1258" t="s">
        <v>526</v>
      </c>
      <c r="AA1258">
        <v>99</v>
      </c>
      <c r="AB1258">
        <v>35</v>
      </c>
      <c r="AC1258">
        <v>79</v>
      </c>
      <c r="AD1258" t="s">
        <v>435</v>
      </c>
      <c r="AE1258">
        <v>12</v>
      </c>
      <c r="AF1258">
        <v>6</v>
      </c>
      <c r="AG1258" t="s">
        <v>451</v>
      </c>
      <c r="AH1258">
        <v>9.27</v>
      </c>
      <c r="AI1258" t="s">
        <v>479</v>
      </c>
      <c r="AJ1258">
        <v>0</v>
      </c>
      <c r="AK1258">
        <v>761219</v>
      </c>
      <c r="AL1258" t="s">
        <v>416</v>
      </c>
      <c r="AM1258">
        <v>34336</v>
      </c>
      <c r="AN1258">
        <v>2</v>
      </c>
      <c r="AO1258">
        <v>365</v>
      </c>
      <c r="AP1258" t="s">
        <v>403</v>
      </c>
      <c r="AQ1258" s="2">
        <v>39885</v>
      </c>
    </row>
    <row r="1259" spans="1:43" x14ac:dyDescent="0.25">
      <c r="A1259" t="s">
        <v>2838</v>
      </c>
      <c r="B1259" t="s">
        <v>37</v>
      </c>
      <c r="C1259" t="s">
        <v>405</v>
      </c>
      <c r="D1259" t="s">
        <v>322</v>
      </c>
      <c r="E1259" t="s">
        <v>429</v>
      </c>
      <c r="F1259" t="s">
        <v>440</v>
      </c>
      <c r="G1259" t="s">
        <v>430</v>
      </c>
      <c r="H1259" t="s">
        <v>431</v>
      </c>
      <c r="I1259" t="s">
        <v>410</v>
      </c>
      <c r="J1259" s="1">
        <v>44879</v>
      </c>
      <c r="K1259" s="1">
        <v>44895</v>
      </c>
      <c r="L1259">
        <v>16</v>
      </c>
      <c r="M1259" s="2">
        <v>124940</v>
      </c>
      <c r="N1259" s="2">
        <v>208246</v>
      </c>
      <c r="O1259" s="2">
        <v>83306</v>
      </c>
      <c r="P1259">
        <v>9</v>
      </c>
      <c r="Q1259">
        <v>537.6</v>
      </c>
      <c r="R1259">
        <v>71</v>
      </c>
      <c r="S1259" t="s">
        <v>411</v>
      </c>
      <c r="T1259" t="s">
        <v>394</v>
      </c>
      <c r="U1259" t="s">
        <v>412</v>
      </c>
      <c r="V1259">
        <v>87</v>
      </c>
      <c r="W1259" t="s">
        <v>2839</v>
      </c>
      <c r="X1259">
        <v>34</v>
      </c>
      <c r="Y1259" t="s">
        <v>442</v>
      </c>
      <c r="Z1259" t="s">
        <v>931</v>
      </c>
      <c r="AA1259">
        <v>410</v>
      </c>
      <c r="AB1259">
        <v>91</v>
      </c>
      <c r="AC1259">
        <v>7</v>
      </c>
      <c r="AD1259" t="s">
        <v>457</v>
      </c>
      <c r="AE1259">
        <v>9</v>
      </c>
      <c r="AF1259">
        <v>5</v>
      </c>
      <c r="AG1259" t="s">
        <v>400</v>
      </c>
      <c r="AH1259">
        <v>11.6</v>
      </c>
      <c r="AI1259" t="s">
        <v>458</v>
      </c>
      <c r="AJ1259">
        <v>0</v>
      </c>
      <c r="AK1259">
        <v>966506</v>
      </c>
      <c r="AL1259" t="s">
        <v>425</v>
      </c>
      <c r="AM1259">
        <v>107803</v>
      </c>
      <c r="AN1259">
        <v>12</v>
      </c>
      <c r="AO1259">
        <v>30</v>
      </c>
      <c r="AP1259" t="s">
        <v>445</v>
      </c>
      <c r="AQ1259" s="2">
        <v>83306</v>
      </c>
    </row>
    <row r="1260" spans="1:43" x14ac:dyDescent="0.25">
      <c r="A1260" t="s">
        <v>2840</v>
      </c>
      <c r="B1260" t="s">
        <v>64</v>
      </c>
      <c r="C1260" t="s">
        <v>468</v>
      </c>
      <c r="D1260" t="s">
        <v>336</v>
      </c>
      <c r="E1260" t="s">
        <v>429</v>
      </c>
      <c r="F1260" t="s">
        <v>485</v>
      </c>
      <c r="G1260" t="s">
        <v>408</v>
      </c>
      <c r="H1260" t="s">
        <v>447</v>
      </c>
      <c r="I1260" t="s">
        <v>432</v>
      </c>
      <c r="J1260" s="1">
        <v>45298</v>
      </c>
      <c r="K1260" s="1">
        <v>45328</v>
      </c>
      <c r="L1260">
        <v>30</v>
      </c>
      <c r="M1260" s="2">
        <v>128274</v>
      </c>
      <c r="N1260" s="2">
        <v>107496</v>
      </c>
      <c r="O1260" s="2">
        <v>-20778</v>
      </c>
      <c r="P1260">
        <v>0</v>
      </c>
      <c r="Q1260">
        <v>544.1</v>
      </c>
      <c r="R1260">
        <v>87</v>
      </c>
      <c r="S1260" t="s">
        <v>411</v>
      </c>
      <c r="T1260" t="s">
        <v>393</v>
      </c>
      <c r="U1260" t="s">
        <v>395</v>
      </c>
      <c r="V1260">
        <v>0</v>
      </c>
      <c r="W1260" t="s">
        <v>486</v>
      </c>
      <c r="X1260">
        <v>36</v>
      </c>
      <c r="Y1260" t="s">
        <v>422</v>
      </c>
      <c r="Z1260" t="s">
        <v>2631</v>
      </c>
      <c r="AA1260">
        <v>210</v>
      </c>
      <c r="AB1260">
        <v>100</v>
      </c>
      <c r="AC1260">
        <v>13</v>
      </c>
      <c r="AD1260" t="s">
        <v>399</v>
      </c>
      <c r="AE1260">
        <v>0</v>
      </c>
      <c r="AF1260">
        <v>1</v>
      </c>
      <c r="AG1260" t="s">
        <v>415</v>
      </c>
      <c r="AH1260">
        <v>14.87</v>
      </c>
      <c r="AI1260" t="s">
        <v>436</v>
      </c>
      <c r="AJ1260">
        <v>0</v>
      </c>
      <c r="AK1260">
        <v>516799</v>
      </c>
      <c r="AL1260" t="s">
        <v>425</v>
      </c>
      <c r="AM1260">
        <v>134026</v>
      </c>
      <c r="AN1260">
        <v>12</v>
      </c>
      <c r="AO1260">
        <v>365</v>
      </c>
      <c r="AP1260" t="s">
        <v>437</v>
      </c>
      <c r="AQ1260" s="2">
        <v>-20778</v>
      </c>
    </row>
    <row r="1261" spans="1:43" x14ac:dyDescent="0.25">
      <c r="A1261" t="s">
        <v>2841</v>
      </c>
      <c r="B1261" t="s">
        <v>302</v>
      </c>
      <c r="C1261" t="s">
        <v>387</v>
      </c>
      <c r="D1261" t="s">
        <v>343</v>
      </c>
      <c r="E1261" t="s">
        <v>429</v>
      </c>
      <c r="F1261" t="s">
        <v>407</v>
      </c>
      <c r="G1261" t="s">
        <v>430</v>
      </c>
      <c r="H1261" t="s">
        <v>420</v>
      </c>
      <c r="I1261" t="s">
        <v>469</v>
      </c>
      <c r="J1261" s="1">
        <v>45124</v>
      </c>
      <c r="K1261" s="1">
        <v>45145</v>
      </c>
      <c r="L1261">
        <v>21</v>
      </c>
      <c r="M1261" s="2">
        <v>362703</v>
      </c>
      <c r="N1261" s="2">
        <v>335927</v>
      </c>
      <c r="O1261" s="2">
        <v>-26776</v>
      </c>
      <c r="P1261">
        <v>2</v>
      </c>
      <c r="Q1261">
        <v>168.5</v>
      </c>
      <c r="R1261">
        <v>43</v>
      </c>
      <c r="S1261" t="s">
        <v>393</v>
      </c>
      <c r="T1261" t="s">
        <v>411</v>
      </c>
      <c r="U1261" t="s">
        <v>395</v>
      </c>
      <c r="V1261">
        <v>85</v>
      </c>
      <c r="W1261" t="s">
        <v>2842</v>
      </c>
      <c r="X1261">
        <v>11</v>
      </c>
      <c r="Y1261" t="s">
        <v>449</v>
      </c>
      <c r="Z1261" t="s">
        <v>1836</v>
      </c>
      <c r="AA1261">
        <v>465</v>
      </c>
      <c r="AB1261">
        <v>24</v>
      </c>
      <c r="AC1261">
        <v>86</v>
      </c>
      <c r="AD1261" t="s">
        <v>435</v>
      </c>
      <c r="AE1261">
        <v>9</v>
      </c>
      <c r="AF1261">
        <v>3</v>
      </c>
      <c r="AG1261" t="s">
        <v>451</v>
      </c>
      <c r="AH1261">
        <v>14.17</v>
      </c>
      <c r="AI1261" t="s">
        <v>458</v>
      </c>
      <c r="AJ1261">
        <v>0</v>
      </c>
      <c r="AK1261">
        <v>243945</v>
      </c>
      <c r="AL1261" t="s">
        <v>402</v>
      </c>
      <c r="AM1261">
        <v>354742</v>
      </c>
      <c r="AN1261">
        <v>1</v>
      </c>
      <c r="AO1261">
        <v>90</v>
      </c>
      <c r="AP1261" t="s">
        <v>417</v>
      </c>
      <c r="AQ1261" s="2">
        <v>-26776</v>
      </c>
    </row>
    <row r="1262" spans="1:43" x14ac:dyDescent="0.25">
      <c r="A1262" t="s">
        <v>2843</v>
      </c>
      <c r="B1262" t="s">
        <v>5</v>
      </c>
      <c r="C1262" t="s">
        <v>439</v>
      </c>
      <c r="D1262" t="s">
        <v>329</v>
      </c>
      <c r="E1262" t="s">
        <v>460</v>
      </c>
      <c r="F1262" t="s">
        <v>485</v>
      </c>
      <c r="G1262" t="s">
        <v>430</v>
      </c>
      <c r="H1262" t="s">
        <v>409</v>
      </c>
      <c r="I1262" t="s">
        <v>410</v>
      </c>
      <c r="J1262" s="1">
        <v>45649</v>
      </c>
      <c r="K1262" s="1">
        <v>45685</v>
      </c>
      <c r="L1262">
        <v>36</v>
      </c>
      <c r="M1262" s="2">
        <v>389931</v>
      </c>
      <c r="N1262" s="2">
        <v>495298</v>
      </c>
      <c r="O1262" s="2">
        <v>105367</v>
      </c>
      <c r="P1262">
        <v>2</v>
      </c>
      <c r="Q1262">
        <v>89.1</v>
      </c>
      <c r="R1262">
        <v>35</v>
      </c>
      <c r="S1262" t="s">
        <v>393</v>
      </c>
      <c r="T1262" t="s">
        <v>411</v>
      </c>
      <c r="U1262" t="s">
        <v>416</v>
      </c>
      <c r="V1262">
        <v>0</v>
      </c>
      <c r="W1262" t="s">
        <v>1754</v>
      </c>
      <c r="X1262">
        <v>20</v>
      </c>
      <c r="Y1262" t="s">
        <v>442</v>
      </c>
      <c r="Z1262" t="s">
        <v>1223</v>
      </c>
      <c r="AA1262">
        <v>4</v>
      </c>
      <c r="AB1262">
        <v>108</v>
      </c>
      <c r="AC1262">
        <v>25</v>
      </c>
      <c r="AD1262" t="s">
        <v>444</v>
      </c>
      <c r="AE1262">
        <v>9</v>
      </c>
      <c r="AF1262">
        <v>5</v>
      </c>
      <c r="AG1262" t="s">
        <v>424</v>
      </c>
      <c r="AH1262">
        <v>13.41</v>
      </c>
      <c r="AI1262" t="s">
        <v>436</v>
      </c>
      <c r="AJ1262">
        <v>6448</v>
      </c>
      <c r="AK1262">
        <v>976698</v>
      </c>
      <c r="AL1262" t="s">
        <v>402</v>
      </c>
      <c r="AM1262">
        <v>376012</v>
      </c>
      <c r="AN1262">
        <v>12</v>
      </c>
      <c r="AO1262">
        <v>365</v>
      </c>
      <c r="AP1262" t="s">
        <v>403</v>
      </c>
      <c r="AQ1262" s="2">
        <v>105367</v>
      </c>
    </row>
    <row r="1263" spans="1:43" x14ac:dyDescent="0.25">
      <c r="A1263" t="s">
        <v>2844</v>
      </c>
      <c r="B1263" t="s">
        <v>39</v>
      </c>
      <c r="C1263" t="s">
        <v>405</v>
      </c>
      <c r="D1263" t="s">
        <v>315</v>
      </c>
      <c r="E1263" t="s">
        <v>406</v>
      </c>
      <c r="F1263" t="s">
        <v>485</v>
      </c>
      <c r="G1263" t="s">
        <v>408</v>
      </c>
      <c r="H1263" t="s">
        <v>431</v>
      </c>
      <c r="I1263" t="s">
        <v>392</v>
      </c>
      <c r="J1263" s="1">
        <v>45082</v>
      </c>
      <c r="K1263" s="1">
        <v>45122</v>
      </c>
      <c r="L1263">
        <v>40</v>
      </c>
      <c r="M1263" s="2">
        <v>256941</v>
      </c>
      <c r="N1263" s="2">
        <v>243952</v>
      </c>
      <c r="O1263" s="2">
        <v>-12989</v>
      </c>
      <c r="P1263">
        <v>2</v>
      </c>
      <c r="Q1263">
        <v>777</v>
      </c>
      <c r="R1263">
        <v>92</v>
      </c>
      <c r="S1263" t="s">
        <v>411</v>
      </c>
      <c r="T1263" t="s">
        <v>503</v>
      </c>
      <c r="U1263" t="s">
        <v>395</v>
      </c>
      <c r="V1263">
        <v>73</v>
      </c>
      <c r="W1263" t="s">
        <v>2654</v>
      </c>
      <c r="X1263">
        <v>15</v>
      </c>
      <c r="Y1263" t="s">
        <v>442</v>
      </c>
      <c r="Z1263" t="s">
        <v>1177</v>
      </c>
      <c r="AA1263">
        <v>434</v>
      </c>
      <c r="AB1263">
        <v>28</v>
      </c>
      <c r="AC1263">
        <v>41</v>
      </c>
      <c r="AD1263" t="s">
        <v>444</v>
      </c>
      <c r="AE1263">
        <v>21</v>
      </c>
      <c r="AF1263">
        <v>2</v>
      </c>
      <c r="AG1263" t="s">
        <v>400</v>
      </c>
      <c r="AH1263">
        <v>11.5</v>
      </c>
      <c r="AI1263" t="s">
        <v>458</v>
      </c>
      <c r="AJ1263">
        <v>0</v>
      </c>
      <c r="AK1263">
        <v>112133</v>
      </c>
      <c r="AL1263" t="s">
        <v>416</v>
      </c>
      <c r="AM1263">
        <v>254897</v>
      </c>
      <c r="AN1263">
        <v>1</v>
      </c>
      <c r="AO1263">
        <v>180</v>
      </c>
      <c r="AP1263" t="s">
        <v>403</v>
      </c>
      <c r="AQ1263" s="2">
        <v>-12989</v>
      </c>
    </row>
    <row r="1264" spans="1:43" x14ac:dyDescent="0.25">
      <c r="A1264" t="s">
        <v>2845</v>
      </c>
      <c r="B1264" t="s">
        <v>253</v>
      </c>
      <c r="C1264" t="s">
        <v>428</v>
      </c>
      <c r="D1264" t="s">
        <v>325</v>
      </c>
      <c r="E1264" t="s">
        <v>388</v>
      </c>
      <c r="F1264" t="s">
        <v>440</v>
      </c>
      <c r="G1264" t="s">
        <v>408</v>
      </c>
      <c r="H1264" t="s">
        <v>420</v>
      </c>
      <c r="I1264" t="s">
        <v>492</v>
      </c>
      <c r="J1264" s="1">
        <v>45058</v>
      </c>
      <c r="K1264" s="1">
        <v>45062</v>
      </c>
      <c r="L1264">
        <v>4</v>
      </c>
      <c r="M1264" s="2">
        <v>306034</v>
      </c>
      <c r="N1264" s="2">
        <v>330408</v>
      </c>
      <c r="O1264" s="2">
        <v>24374</v>
      </c>
      <c r="P1264">
        <v>7</v>
      </c>
      <c r="Q1264">
        <v>395.3</v>
      </c>
      <c r="R1264">
        <v>59</v>
      </c>
      <c r="S1264" t="s">
        <v>393</v>
      </c>
      <c r="T1264" t="s">
        <v>411</v>
      </c>
      <c r="U1264" t="s">
        <v>416</v>
      </c>
      <c r="V1264">
        <v>54</v>
      </c>
      <c r="W1264" t="s">
        <v>595</v>
      </c>
      <c r="X1264">
        <v>44</v>
      </c>
      <c r="Y1264" t="s">
        <v>442</v>
      </c>
      <c r="Z1264" t="s">
        <v>2846</v>
      </c>
      <c r="AA1264">
        <v>179</v>
      </c>
      <c r="AB1264">
        <v>74</v>
      </c>
      <c r="AC1264">
        <v>45</v>
      </c>
      <c r="AD1264" t="s">
        <v>399</v>
      </c>
      <c r="AE1264">
        <v>7</v>
      </c>
      <c r="AF1264">
        <v>6</v>
      </c>
      <c r="AG1264" t="s">
        <v>424</v>
      </c>
      <c r="AH1264">
        <v>17.82</v>
      </c>
      <c r="AI1264" t="s">
        <v>436</v>
      </c>
      <c r="AJ1264">
        <v>7344</v>
      </c>
      <c r="AK1264">
        <v>45231</v>
      </c>
      <c r="AL1264" t="s">
        <v>425</v>
      </c>
      <c r="AM1264">
        <v>344706</v>
      </c>
      <c r="AN1264">
        <v>11</v>
      </c>
      <c r="AO1264">
        <v>180</v>
      </c>
      <c r="AP1264" t="s">
        <v>437</v>
      </c>
      <c r="AQ1264" s="2">
        <v>24374</v>
      </c>
    </row>
    <row r="1265" spans="1:43" x14ac:dyDescent="0.25">
      <c r="A1265" t="s">
        <v>2847</v>
      </c>
      <c r="B1265" t="s">
        <v>186</v>
      </c>
      <c r="C1265" t="s">
        <v>387</v>
      </c>
      <c r="D1265" t="s">
        <v>339</v>
      </c>
      <c r="E1265" t="s">
        <v>460</v>
      </c>
      <c r="F1265" t="s">
        <v>407</v>
      </c>
      <c r="G1265" t="s">
        <v>408</v>
      </c>
      <c r="H1265" t="s">
        <v>409</v>
      </c>
      <c r="I1265" t="s">
        <v>469</v>
      </c>
      <c r="J1265" s="1">
        <v>44815</v>
      </c>
      <c r="K1265" s="1">
        <v>44840</v>
      </c>
      <c r="L1265">
        <v>25</v>
      </c>
      <c r="M1265" s="2">
        <v>127855</v>
      </c>
      <c r="N1265" s="2">
        <v>168124</v>
      </c>
      <c r="O1265" s="2">
        <v>40269</v>
      </c>
      <c r="P1265">
        <v>14</v>
      </c>
      <c r="Q1265">
        <v>426.9</v>
      </c>
      <c r="R1265">
        <v>6</v>
      </c>
      <c r="S1265" t="s">
        <v>394</v>
      </c>
      <c r="T1265" t="s">
        <v>411</v>
      </c>
      <c r="U1265" t="s">
        <v>395</v>
      </c>
      <c r="V1265">
        <v>64</v>
      </c>
      <c r="W1265" t="s">
        <v>2848</v>
      </c>
      <c r="X1265">
        <v>1</v>
      </c>
      <c r="Y1265" t="s">
        <v>397</v>
      </c>
      <c r="Z1265" t="s">
        <v>779</v>
      </c>
      <c r="AA1265">
        <v>495</v>
      </c>
      <c r="AB1265">
        <v>35</v>
      </c>
      <c r="AC1265">
        <v>80</v>
      </c>
      <c r="AD1265" t="s">
        <v>435</v>
      </c>
      <c r="AE1265">
        <v>7</v>
      </c>
      <c r="AF1265">
        <v>6</v>
      </c>
      <c r="AG1265" t="s">
        <v>415</v>
      </c>
      <c r="AH1265">
        <v>1.52</v>
      </c>
      <c r="AI1265" t="s">
        <v>479</v>
      </c>
      <c r="AJ1265">
        <v>12437</v>
      </c>
      <c r="AK1265">
        <v>451329</v>
      </c>
      <c r="AL1265" t="s">
        <v>416</v>
      </c>
      <c r="AM1265">
        <v>131081</v>
      </c>
      <c r="AN1265">
        <v>0</v>
      </c>
      <c r="AO1265">
        <v>90</v>
      </c>
      <c r="AP1265" t="s">
        <v>437</v>
      </c>
      <c r="AQ1265" s="2">
        <v>40269</v>
      </c>
    </row>
    <row r="1266" spans="1:43" x14ac:dyDescent="0.25">
      <c r="A1266" t="s">
        <v>2849</v>
      </c>
      <c r="B1266" t="s">
        <v>294</v>
      </c>
      <c r="C1266" t="s">
        <v>439</v>
      </c>
      <c r="D1266" t="s">
        <v>330</v>
      </c>
      <c r="E1266" t="s">
        <v>460</v>
      </c>
      <c r="F1266" t="s">
        <v>407</v>
      </c>
      <c r="G1266" t="s">
        <v>454</v>
      </c>
      <c r="H1266" t="s">
        <v>447</v>
      </c>
      <c r="I1266" t="s">
        <v>492</v>
      </c>
      <c r="J1266" s="1">
        <v>44757</v>
      </c>
      <c r="K1266" s="1">
        <v>44766</v>
      </c>
      <c r="L1266">
        <v>9</v>
      </c>
      <c r="M1266" s="2">
        <v>497846</v>
      </c>
      <c r="N1266" s="2">
        <v>546569</v>
      </c>
      <c r="O1266" s="2">
        <v>48723</v>
      </c>
      <c r="P1266">
        <v>14</v>
      </c>
      <c r="Q1266">
        <v>562.5</v>
      </c>
      <c r="R1266">
        <v>50</v>
      </c>
      <c r="S1266" t="s">
        <v>393</v>
      </c>
      <c r="T1266" t="s">
        <v>503</v>
      </c>
      <c r="U1266" t="s">
        <v>416</v>
      </c>
      <c r="V1266">
        <v>47</v>
      </c>
      <c r="W1266" t="s">
        <v>900</v>
      </c>
      <c r="X1266">
        <v>38</v>
      </c>
      <c r="Y1266" t="s">
        <v>449</v>
      </c>
      <c r="Z1266" t="s">
        <v>695</v>
      </c>
      <c r="AA1266">
        <v>53</v>
      </c>
      <c r="AB1266">
        <v>95</v>
      </c>
      <c r="AC1266">
        <v>36</v>
      </c>
      <c r="AD1266" t="s">
        <v>435</v>
      </c>
      <c r="AE1266">
        <v>7</v>
      </c>
      <c r="AF1266">
        <v>4</v>
      </c>
      <c r="AG1266" t="s">
        <v>400</v>
      </c>
      <c r="AH1266">
        <v>3.66</v>
      </c>
      <c r="AI1266" t="s">
        <v>401</v>
      </c>
      <c r="AJ1266">
        <v>0</v>
      </c>
      <c r="AK1266">
        <v>567963</v>
      </c>
      <c r="AL1266" t="s">
        <v>416</v>
      </c>
      <c r="AM1266">
        <v>525504</v>
      </c>
      <c r="AN1266">
        <v>10</v>
      </c>
      <c r="AO1266">
        <v>365</v>
      </c>
      <c r="AP1266" t="s">
        <v>417</v>
      </c>
      <c r="AQ1266" s="2">
        <v>48723</v>
      </c>
    </row>
    <row r="1267" spans="1:43" x14ac:dyDescent="0.25">
      <c r="A1267" t="s">
        <v>2850</v>
      </c>
      <c r="B1267" t="s">
        <v>41</v>
      </c>
      <c r="C1267" t="s">
        <v>387</v>
      </c>
      <c r="D1267" t="s">
        <v>336</v>
      </c>
      <c r="E1267" t="s">
        <v>496</v>
      </c>
      <c r="F1267" t="s">
        <v>485</v>
      </c>
      <c r="G1267" t="s">
        <v>390</v>
      </c>
      <c r="H1267" t="s">
        <v>431</v>
      </c>
      <c r="I1267" t="s">
        <v>492</v>
      </c>
      <c r="J1267" s="1">
        <v>45792</v>
      </c>
      <c r="K1267" s="1">
        <v>45852</v>
      </c>
      <c r="L1267">
        <v>60</v>
      </c>
      <c r="M1267" s="2">
        <v>220925</v>
      </c>
      <c r="N1267" s="2">
        <v>236365</v>
      </c>
      <c r="O1267" s="2">
        <v>15440</v>
      </c>
      <c r="P1267">
        <v>19</v>
      </c>
      <c r="Q1267">
        <v>422.2</v>
      </c>
      <c r="R1267">
        <v>48</v>
      </c>
      <c r="S1267" t="s">
        <v>393</v>
      </c>
      <c r="T1267" t="s">
        <v>503</v>
      </c>
      <c r="U1267" t="s">
        <v>395</v>
      </c>
      <c r="V1267">
        <v>68</v>
      </c>
      <c r="W1267" t="s">
        <v>2851</v>
      </c>
      <c r="X1267">
        <v>22</v>
      </c>
      <c r="Y1267" t="s">
        <v>397</v>
      </c>
      <c r="Z1267" t="s">
        <v>947</v>
      </c>
      <c r="AA1267">
        <v>10</v>
      </c>
      <c r="AB1267">
        <v>119</v>
      </c>
      <c r="AC1267">
        <v>9</v>
      </c>
      <c r="AD1267" t="s">
        <v>399</v>
      </c>
      <c r="AE1267">
        <v>14</v>
      </c>
      <c r="AF1267">
        <v>5</v>
      </c>
      <c r="AG1267" t="s">
        <v>451</v>
      </c>
      <c r="AH1267">
        <v>5.73</v>
      </c>
      <c r="AI1267" t="s">
        <v>436</v>
      </c>
      <c r="AJ1267">
        <v>75473</v>
      </c>
      <c r="AK1267">
        <v>882371</v>
      </c>
      <c r="AL1267" t="s">
        <v>416</v>
      </c>
      <c r="AM1267">
        <v>238835</v>
      </c>
      <c r="AN1267">
        <v>2</v>
      </c>
      <c r="AO1267">
        <v>90</v>
      </c>
      <c r="AP1267" t="s">
        <v>403</v>
      </c>
      <c r="AQ1267" s="2">
        <v>15440</v>
      </c>
    </row>
    <row r="1268" spans="1:43" x14ac:dyDescent="0.25">
      <c r="A1268" t="s">
        <v>2852</v>
      </c>
      <c r="B1268" t="s">
        <v>145</v>
      </c>
      <c r="C1268" t="s">
        <v>405</v>
      </c>
      <c r="D1268" t="s">
        <v>325</v>
      </c>
      <c r="E1268" t="s">
        <v>496</v>
      </c>
      <c r="F1268" t="s">
        <v>419</v>
      </c>
      <c r="G1268" t="s">
        <v>408</v>
      </c>
      <c r="H1268" t="s">
        <v>409</v>
      </c>
      <c r="I1268" t="s">
        <v>469</v>
      </c>
      <c r="J1268" s="1">
        <v>45307</v>
      </c>
      <c r="K1268" s="1">
        <v>45338</v>
      </c>
      <c r="L1268">
        <v>31</v>
      </c>
      <c r="M1268" s="2">
        <v>355926</v>
      </c>
      <c r="N1268" s="2">
        <v>356928</v>
      </c>
      <c r="O1268" s="2">
        <v>1002</v>
      </c>
      <c r="P1268">
        <v>9</v>
      </c>
      <c r="Q1268">
        <v>224.9</v>
      </c>
      <c r="R1268">
        <v>78</v>
      </c>
      <c r="S1268" t="s">
        <v>411</v>
      </c>
      <c r="T1268" t="s">
        <v>394</v>
      </c>
      <c r="U1268" t="s">
        <v>395</v>
      </c>
      <c r="V1268">
        <v>97</v>
      </c>
      <c r="W1268" t="s">
        <v>1385</v>
      </c>
      <c r="X1268">
        <v>17</v>
      </c>
      <c r="Y1268" t="s">
        <v>462</v>
      </c>
      <c r="Z1268" t="s">
        <v>928</v>
      </c>
      <c r="AA1268">
        <v>148</v>
      </c>
      <c r="AB1268">
        <v>117</v>
      </c>
      <c r="AC1268">
        <v>74</v>
      </c>
      <c r="AD1268" t="s">
        <v>444</v>
      </c>
      <c r="AE1268">
        <v>21</v>
      </c>
      <c r="AF1268">
        <v>8</v>
      </c>
      <c r="AG1268" t="s">
        <v>415</v>
      </c>
      <c r="AH1268">
        <v>16.88</v>
      </c>
      <c r="AI1268" t="s">
        <v>479</v>
      </c>
      <c r="AJ1268">
        <v>0</v>
      </c>
      <c r="AK1268">
        <v>144227</v>
      </c>
      <c r="AL1268" t="s">
        <v>402</v>
      </c>
      <c r="AM1268">
        <v>388582</v>
      </c>
      <c r="AN1268">
        <v>4</v>
      </c>
      <c r="AO1268">
        <v>90</v>
      </c>
      <c r="AP1268" t="s">
        <v>445</v>
      </c>
      <c r="AQ1268" s="2">
        <v>1002</v>
      </c>
    </row>
    <row r="1269" spans="1:43" x14ac:dyDescent="0.25">
      <c r="A1269" t="s">
        <v>2853</v>
      </c>
      <c r="B1269" t="s">
        <v>90</v>
      </c>
      <c r="C1269" t="s">
        <v>428</v>
      </c>
      <c r="D1269" t="s">
        <v>326</v>
      </c>
      <c r="E1269" t="s">
        <v>460</v>
      </c>
      <c r="F1269" t="s">
        <v>419</v>
      </c>
      <c r="G1269" t="s">
        <v>430</v>
      </c>
      <c r="H1269" t="s">
        <v>473</v>
      </c>
      <c r="I1269" t="s">
        <v>469</v>
      </c>
      <c r="J1269" s="1">
        <v>44692</v>
      </c>
      <c r="K1269" s="1">
        <v>44711</v>
      </c>
      <c r="L1269">
        <v>19</v>
      </c>
      <c r="M1269" s="2">
        <v>373911</v>
      </c>
      <c r="N1269" s="2">
        <v>359601</v>
      </c>
      <c r="O1269" s="2">
        <v>-14310</v>
      </c>
      <c r="P1269">
        <v>4</v>
      </c>
      <c r="Q1269">
        <v>198</v>
      </c>
      <c r="R1269">
        <v>44</v>
      </c>
      <c r="S1269" t="s">
        <v>393</v>
      </c>
      <c r="T1269" t="s">
        <v>393</v>
      </c>
      <c r="U1269" t="s">
        <v>412</v>
      </c>
      <c r="V1269">
        <v>68</v>
      </c>
      <c r="W1269" t="s">
        <v>2854</v>
      </c>
      <c r="X1269">
        <v>4</v>
      </c>
      <c r="Y1269" t="s">
        <v>397</v>
      </c>
      <c r="Z1269" t="s">
        <v>2855</v>
      </c>
      <c r="AA1269">
        <v>473</v>
      </c>
      <c r="AB1269">
        <v>47</v>
      </c>
      <c r="AC1269">
        <v>67</v>
      </c>
      <c r="AD1269" t="s">
        <v>444</v>
      </c>
      <c r="AE1269">
        <v>7</v>
      </c>
      <c r="AF1269">
        <v>4</v>
      </c>
      <c r="AG1269" t="s">
        <v>451</v>
      </c>
      <c r="AH1269">
        <v>9.23</v>
      </c>
      <c r="AI1269" t="s">
        <v>436</v>
      </c>
      <c r="AJ1269">
        <v>0</v>
      </c>
      <c r="AK1269">
        <v>294114</v>
      </c>
      <c r="AL1269" t="s">
        <v>425</v>
      </c>
      <c r="AM1269">
        <v>361387</v>
      </c>
      <c r="AN1269">
        <v>5</v>
      </c>
      <c r="AO1269">
        <v>365</v>
      </c>
      <c r="AP1269" t="s">
        <v>437</v>
      </c>
      <c r="AQ1269" s="2">
        <v>-14310</v>
      </c>
    </row>
    <row r="1270" spans="1:43" x14ac:dyDescent="0.25">
      <c r="A1270" t="s">
        <v>2856</v>
      </c>
      <c r="B1270" t="s">
        <v>27</v>
      </c>
      <c r="C1270" t="s">
        <v>405</v>
      </c>
      <c r="D1270" t="s">
        <v>343</v>
      </c>
      <c r="E1270" t="s">
        <v>453</v>
      </c>
      <c r="F1270" t="s">
        <v>419</v>
      </c>
      <c r="G1270" t="s">
        <v>454</v>
      </c>
      <c r="H1270" t="s">
        <v>473</v>
      </c>
      <c r="I1270" t="s">
        <v>469</v>
      </c>
      <c r="J1270" s="1">
        <v>45443</v>
      </c>
      <c r="K1270" s="1">
        <v>45471</v>
      </c>
      <c r="L1270">
        <v>28</v>
      </c>
      <c r="M1270" s="2">
        <v>73525</v>
      </c>
      <c r="N1270" s="2">
        <v>121692</v>
      </c>
      <c r="O1270" s="2">
        <v>48167</v>
      </c>
      <c r="P1270">
        <v>19</v>
      </c>
      <c r="Q1270">
        <v>494</v>
      </c>
      <c r="R1270">
        <v>100</v>
      </c>
      <c r="S1270" t="s">
        <v>411</v>
      </c>
      <c r="T1270" t="s">
        <v>394</v>
      </c>
      <c r="U1270" t="s">
        <v>412</v>
      </c>
      <c r="V1270">
        <v>0</v>
      </c>
      <c r="W1270" t="s">
        <v>831</v>
      </c>
      <c r="X1270">
        <v>14</v>
      </c>
      <c r="Y1270" t="s">
        <v>397</v>
      </c>
      <c r="Z1270" t="s">
        <v>2788</v>
      </c>
      <c r="AA1270">
        <v>449</v>
      </c>
      <c r="AB1270">
        <v>60</v>
      </c>
      <c r="AC1270">
        <v>76</v>
      </c>
      <c r="AD1270" t="s">
        <v>399</v>
      </c>
      <c r="AE1270">
        <v>12</v>
      </c>
      <c r="AF1270">
        <v>2</v>
      </c>
      <c r="AG1270" t="s">
        <v>424</v>
      </c>
      <c r="AH1270">
        <v>12.24</v>
      </c>
      <c r="AI1270" t="s">
        <v>458</v>
      </c>
      <c r="AJ1270">
        <v>0</v>
      </c>
      <c r="AK1270">
        <v>935471</v>
      </c>
      <c r="AL1270" t="s">
        <v>416</v>
      </c>
      <c r="AM1270">
        <v>80135</v>
      </c>
      <c r="AN1270">
        <v>1</v>
      </c>
      <c r="AO1270">
        <v>30</v>
      </c>
      <c r="AP1270" t="s">
        <v>437</v>
      </c>
      <c r="AQ1270" s="2">
        <v>48167</v>
      </c>
    </row>
    <row r="1271" spans="1:43" x14ac:dyDescent="0.25">
      <c r="A1271" t="s">
        <v>2857</v>
      </c>
      <c r="B1271" t="s">
        <v>62</v>
      </c>
      <c r="C1271" t="s">
        <v>387</v>
      </c>
      <c r="D1271" t="s">
        <v>332</v>
      </c>
      <c r="E1271" t="s">
        <v>496</v>
      </c>
      <c r="F1271" t="s">
        <v>485</v>
      </c>
      <c r="G1271" t="s">
        <v>390</v>
      </c>
      <c r="H1271" t="s">
        <v>431</v>
      </c>
      <c r="I1271" t="s">
        <v>469</v>
      </c>
      <c r="J1271" s="1">
        <v>44571</v>
      </c>
      <c r="K1271" s="1">
        <v>44615</v>
      </c>
      <c r="L1271">
        <v>44</v>
      </c>
      <c r="M1271" s="2">
        <v>182264</v>
      </c>
      <c r="N1271" s="2">
        <v>153037</v>
      </c>
      <c r="O1271" s="2">
        <v>-29227</v>
      </c>
      <c r="P1271">
        <v>16</v>
      </c>
      <c r="Q1271">
        <v>869.8</v>
      </c>
      <c r="R1271">
        <v>7</v>
      </c>
      <c r="S1271" t="s">
        <v>394</v>
      </c>
      <c r="T1271" t="s">
        <v>393</v>
      </c>
      <c r="U1271" t="s">
        <v>412</v>
      </c>
      <c r="V1271">
        <v>0</v>
      </c>
      <c r="W1271" t="s">
        <v>980</v>
      </c>
      <c r="X1271">
        <v>34</v>
      </c>
      <c r="Y1271" t="s">
        <v>449</v>
      </c>
      <c r="Z1271" t="s">
        <v>639</v>
      </c>
      <c r="AA1271">
        <v>117</v>
      </c>
      <c r="AB1271">
        <v>34</v>
      </c>
      <c r="AC1271">
        <v>8</v>
      </c>
      <c r="AD1271" t="s">
        <v>457</v>
      </c>
      <c r="AE1271">
        <v>16</v>
      </c>
      <c r="AF1271">
        <v>5</v>
      </c>
      <c r="AG1271" t="s">
        <v>400</v>
      </c>
      <c r="AH1271">
        <v>14.73</v>
      </c>
      <c r="AI1271" t="s">
        <v>436</v>
      </c>
      <c r="AJ1271">
        <v>27047</v>
      </c>
      <c r="AK1271">
        <v>10755</v>
      </c>
      <c r="AL1271" t="s">
        <v>425</v>
      </c>
      <c r="AM1271">
        <v>202603</v>
      </c>
      <c r="AN1271">
        <v>4</v>
      </c>
      <c r="AO1271">
        <v>30</v>
      </c>
      <c r="AP1271" t="s">
        <v>437</v>
      </c>
      <c r="AQ1271" s="2">
        <v>-29227</v>
      </c>
    </row>
    <row r="1272" spans="1:43" x14ac:dyDescent="0.25">
      <c r="A1272" t="s">
        <v>2858</v>
      </c>
      <c r="B1272" t="s">
        <v>79</v>
      </c>
      <c r="C1272" t="s">
        <v>387</v>
      </c>
      <c r="D1272" t="s">
        <v>322</v>
      </c>
      <c r="E1272" t="s">
        <v>496</v>
      </c>
      <c r="F1272" t="s">
        <v>419</v>
      </c>
      <c r="G1272" t="s">
        <v>390</v>
      </c>
      <c r="H1272" t="s">
        <v>447</v>
      </c>
      <c r="I1272" t="s">
        <v>469</v>
      </c>
      <c r="J1272" s="1">
        <v>45016</v>
      </c>
      <c r="K1272" s="1">
        <v>45019</v>
      </c>
      <c r="L1272">
        <v>3</v>
      </c>
      <c r="M1272" s="2">
        <v>208526</v>
      </c>
      <c r="N1272" s="2">
        <v>199384</v>
      </c>
      <c r="O1272" s="2">
        <v>-9142</v>
      </c>
      <c r="P1272">
        <v>4</v>
      </c>
      <c r="Q1272">
        <v>810.3</v>
      </c>
      <c r="R1272">
        <v>12</v>
      </c>
      <c r="S1272" t="s">
        <v>394</v>
      </c>
      <c r="T1272" t="s">
        <v>394</v>
      </c>
      <c r="U1272" t="s">
        <v>416</v>
      </c>
      <c r="V1272">
        <v>52</v>
      </c>
      <c r="W1272" t="s">
        <v>603</v>
      </c>
      <c r="X1272">
        <v>1</v>
      </c>
      <c r="Y1272" t="s">
        <v>442</v>
      </c>
      <c r="Z1272" t="s">
        <v>1603</v>
      </c>
      <c r="AA1272">
        <v>487</v>
      </c>
      <c r="AB1272">
        <v>13</v>
      </c>
      <c r="AC1272">
        <v>82</v>
      </c>
      <c r="AD1272" t="s">
        <v>444</v>
      </c>
      <c r="AE1272">
        <v>16</v>
      </c>
      <c r="AF1272">
        <v>5</v>
      </c>
      <c r="AG1272" t="s">
        <v>451</v>
      </c>
      <c r="AH1272">
        <v>8.68</v>
      </c>
      <c r="AI1272" t="s">
        <v>436</v>
      </c>
      <c r="AJ1272">
        <v>61100</v>
      </c>
      <c r="AK1272">
        <v>444697</v>
      </c>
      <c r="AL1272" t="s">
        <v>416</v>
      </c>
      <c r="AM1272">
        <v>197570</v>
      </c>
      <c r="AN1272">
        <v>2</v>
      </c>
      <c r="AO1272">
        <v>30</v>
      </c>
      <c r="AP1272" t="s">
        <v>426</v>
      </c>
      <c r="AQ1272" s="2">
        <v>-9142</v>
      </c>
    </row>
    <row r="1273" spans="1:43" x14ac:dyDescent="0.25">
      <c r="A1273" t="s">
        <v>2859</v>
      </c>
      <c r="B1273" t="s">
        <v>49</v>
      </c>
      <c r="C1273" t="s">
        <v>468</v>
      </c>
      <c r="D1273" t="s">
        <v>322</v>
      </c>
      <c r="E1273" t="s">
        <v>429</v>
      </c>
      <c r="F1273" t="s">
        <v>485</v>
      </c>
      <c r="G1273" t="s">
        <v>454</v>
      </c>
      <c r="H1273" t="s">
        <v>431</v>
      </c>
      <c r="I1273" t="s">
        <v>492</v>
      </c>
      <c r="J1273" s="1">
        <v>45897</v>
      </c>
      <c r="K1273" s="1">
        <v>45905</v>
      </c>
      <c r="L1273">
        <v>8</v>
      </c>
      <c r="M1273" s="2">
        <v>260343</v>
      </c>
      <c r="N1273" s="2">
        <v>329349</v>
      </c>
      <c r="O1273" s="2">
        <v>69006</v>
      </c>
      <c r="P1273">
        <v>12</v>
      </c>
      <c r="Q1273">
        <v>847.7</v>
      </c>
      <c r="R1273">
        <v>51</v>
      </c>
      <c r="S1273" t="s">
        <v>393</v>
      </c>
      <c r="T1273" t="s">
        <v>394</v>
      </c>
      <c r="U1273" t="s">
        <v>395</v>
      </c>
      <c r="V1273">
        <v>0</v>
      </c>
      <c r="W1273" t="s">
        <v>2860</v>
      </c>
      <c r="X1273">
        <v>30</v>
      </c>
      <c r="Y1273" t="s">
        <v>397</v>
      </c>
      <c r="Z1273" t="s">
        <v>2595</v>
      </c>
      <c r="AA1273">
        <v>472</v>
      </c>
      <c r="AB1273">
        <v>114</v>
      </c>
      <c r="AC1273">
        <v>45</v>
      </c>
      <c r="AD1273" t="s">
        <v>444</v>
      </c>
      <c r="AE1273">
        <v>2</v>
      </c>
      <c r="AF1273">
        <v>5</v>
      </c>
      <c r="AG1273" t="s">
        <v>424</v>
      </c>
      <c r="AH1273">
        <v>8.33</v>
      </c>
      <c r="AI1273" t="s">
        <v>401</v>
      </c>
      <c r="AJ1273">
        <v>21423</v>
      </c>
      <c r="AK1273">
        <v>665705</v>
      </c>
      <c r="AL1273" t="s">
        <v>416</v>
      </c>
      <c r="AM1273">
        <v>269915</v>
      </c>
      <c r="AN1273">
        <v>7</v>
      </c>
      <c r="AO1273">
        <v>180</v>
      </c>
      <c r="AP1273" t="s">
        <v>426</v>
      </c>
      <c r="AQ1273" s="2">
        <v>69006</v>
      </c>
    </row>
    <row r="1274" spans="1:43" x14ac:dyDescent="0.25">
      <c r="A1274" t="s">
        <v>2861</v>
      </c>
      <c r="B1274" t="s">
        <v>247</v>
      </c>
      <c r="C1274" t="s">
        <v>387</v>
      </c>
      <c r="D1274" t="s">
        <v>329</v>
      </c>
      <c r="E1274" t="s">
        <v>406</v>
      </c>
      <c r="F1274" t="s">
        <v>407</v>
      </c>
      <c r="G1274" t="s">
        <v>430</v>
      </c>
      <c r="H1274" t="s">
        <v>420</v>
      </c>
      <c r="I1274" t="s">
        <v>432</v>
      </c>
      <c r="J1274" s="1">
        <v>45005</v>
      </c>
      <c r="K1274" s="1">
        <v>45046</v>
      </c>
      <c r="L1274">
        <v>41</v>
      </c>
      <c r="M1274" s="2">
        <v>277785</v>
      </c>
      <c r="N1274" s="2">
        <v>318992</v>
      </c>
      <c r="O1274" s="2">
        <v>41207</v>
      </c>
      <c r="P1274">
        <v>16</v>
      </c>
      <c r="Q1274">
        <v>523.4</v>
      </c>
      <c r="R1274">
        <v>74</v>
      </c>
      <c r="S1274" t="s">
        <v>411</v>
      </c>
      <c r="T1274" t="s">
        <v>411</v>
      </c>
      <c r="U1274" t="s">
        <v>395</v>
      </c>
      <c r="V1274">
        <v>57</v>
      </c>
      <c r="W1274" t="s">
        <v>2862</v>
      </c>
      <c r="X1274">
        <v>9</v>
      </c>
      <c r="Y1274" t="s">
        <v>442</v>
      </c>
      <c r="Z1274" t="s">
        <v>490</v>
      </c>
      <c r="AA1274">
        <v>211</v>
      </c>
      <c r="AB1274">
        <v>38</v>
      </c>
      <c r="AC1274">
        <v>54</v>
      </c>
      <c r="AD1274" t="s">
        <v>457</v>
      </c>
      <c r="AE1274">
        <v>2</v>
      </c>
      <c r="AF1274">
        <v>1</v>
      </c>
      <c r="AG1274" t="s">
        <v>424</v>
      </c>
      <c r="AH1274">
        <v>2.19</v>
      </c>
      <c r="AI1274" t="s">
        <v>458</v>
      </c>
      <c r="AJ1274">
        <v>0</v>
      </c>
      <c r="AK1274">
        <v>929275</v>
      </c>
      <c r="AL1274" t="s">
        <v>425</v>
      </c>
      <c r="AM1274">
        <v>285124</v>
      </c>
      <c r="AN1274">
        <v>8</v>
      </c>
      <c r="AO1274">
        <v>365</v>
      </c>
      <c r="AP1274" t="s">
        <v>426</v>
      </c>
      <c r="AQ1274" s="2">
        <v>41207</v>
      </c>
    </row>
    <row r="1275" spans="1:43" x14ac:dyDescent="0.25">
      <c r="A1275" t="s">
        <v>2863</v>
      </c>
      <c r="B1275" t="s">
        <v>221</v>
      </c>
      <c r="C1275" t="s">
        <v>387</v>
      </c>
      <c r="D1275" t="s">
        <v>317</v>
      </c>
      <c r="E1275" t="s">
        <v>453</v>
      </c>
      <c r="F1275" t="s">
        <v>440</v>
      </c>
      <c r="G1275" t="s">
        <v>430</v>
      </c>
      <c r="H1275" t="s">
        <v>447</v>
      </c>
      <c r="I1275" t="s">
        <v>410</v>
      </c>
      <c r="J1275" s="1">
        <v>44891</v>
      </c>
      <c r="K1275" s="1">
        <v>44890</v>
      </c>
      <c r="L1275">
        <v>-1</v>
      </c>
      <c r="M1275" s="2">
        <v>297514</v>
      </c>
      <c r="N1275" s="2">
        <v>388345</v>
      </c>
      <c r="O1275" s="2">
        <v>90831</v>
      </c>
      <c r="P1275">
        <v>16</v>
      </c>
      <c r="Q1275">
        <v>260.10000000000002</v>
      </c>
      <c r="R1275">
        <v>18</v>
      </c>
      <c r="S1275" t="s">
        <v>394</v>
      </c>
      <c r="T1275" t="s">
        <v>411</v>
      </c>
      <c r="U1275" t="s">
        <v>412</v>
      </c>
      <c r="V1275">
        <v>0</v>
      </c>
      <c r="W1275" t="s">
        <v>1586</v>
      </c>
      <c r="X1275">
        <v>45</v>
      </c>
      <c r="Y1275" t="s">
        <v>462</v>
      </c>
      <c r="Z1275" t="s">
        <v>1603</v>
      </c>
      <c r="AA1275">
        <v>435</v>
      </c>
      <c r="AB1275">
        <v>19</v>
      </c>
      <c r="AC1275">
        <v>38</v>
      </c>
      <c r="AD1275" t="s">
        <v>399</v>
      </c>
      <c r="AE1275">
        <v>7</v>
      </c>
      <c r="AF1275">
        <v>4</v>
      </c>
      <c r="AG1275" t="s">
        <v>415</v>
      </c>
      <c r="AH1275">
        <v>5.77</v>
      </c>
      <c r="AI1275" t="s">
        <v>479</v>
      </c>
      <c r="AJ1275">
        <v>0</v>
      </c>
      <c r="AK1275">
        <v>618561</v>
      </c>
      <c r="AL1275" t="s">
        <v>425</v>
      </c>
      <c r="AM1275">
        <v>279951</v>
      </c>
      <c r="AN1275">
        <v>4</v>
      </c>
      <c r="AO1275">
        <v>365</v>
      </c>
      <c r="AP1275" t="s">
        <v>445</v>
      </c>
      <c r="AQ1275" s="2">
        <v>90831</v>
      </c>
    </row>
    <row r="1276" spans="1:43" x14ac:dyDescent="0.25">
      <c r="A1276" t="s">
        <v>2864</v>
      </c>
      <c r="B1276" t="s">
        <v>277</v>
      </c>
      <c r="C1276" t="s">
        <v>481</v>
      </c>
      <c r="D1276" t="s">
        <v>326</v>
      </c>
      <c r="E1276" t="s">
        <v>388</v>
      </c>
      <c r="F1276" t="s">
        <v>485</v>
      </c>
      <c r="G1276" t="s">
        <v>430</v>
      </c>
      <c r="H1276" t="s">
        <v>473</v>
      </c>
      <c r="I1276" t="s">
        <v>492</v>
      </c>
      <c r="J1276" s="1">
        <v>44699</v>
      </c>
      <c r="K1276" s="1">
        <v>44697</v>
      </c>
      <c r="L1276">
        <v>-2</v>
      </c>
      <c r="M1276" s="2">
        <v>124466</v>
      </c>
      <c r="N1276" s="2">
        <v>243090</v>
      </c>
      <c r="O1276" s="2">
        <v>118624</v>
      </c>
      <c r="P1276">
        <v>14</v>
      </c>
      <c r="Q1276">
        <v>250.7</v>
      </c>
      <c r="R1276">
        <v>80</v>
      </c>
      <c r="S1276" t="s">
        <v>411</v>
      </c>
      <c r="T1276" t="s">
        <v>394</v>
      </c>
      <c r="U1276" t="s">
        <v>416</v>
      </c>
      <c r="V1276">
        <v>0</v>
      </c>
      <c r="W1276" t="s">
        <v>2644</v>
      </c>
      <c r="X1276">
        <v>10</v>
      </c>
      <c r="Y1276" t="s">
        <v>422</v>
      </c>
      <c r="Z1276" t="s">
        <v>1513</v>
      </c>
      <c r="AA1276">
        <v>348</v>
      </c>
      <c r="AB1276">
        <v>29</v>
      </c>
      <c r="AC1276">
        <v>52</v>
      </c>
      <c r="AD1276" t="s">
        <v>444</v>
      </c>
      <c r="AE1276">
        <v>9</v>
      </c>
      <c r="AF1276">
        <v>6</v>
      </c>
      <c r="AG1276" t="s">
        <v>424</v>
      </c>
      <c r="AH1276">
        <v>5.18</v>
      </c>
      <c r="AI1276" t="s">
        <v>436</v>
      </c>
      <c r="AJ1276">
        <v>20279</v>
      </c>
      <c r="AK1276">
        <v>664014</v>
      </c>
      <c r="AL1276" t="s">
        <v>416</v>
      </c>
      <c r="AM1276">
        <v>118979</v>
      </c>
      <c r="AN1276">
        <v>8</v>
      </c>
      <c r="AO1276">
        <v>180</v>
      </c>
      <c r="AP1276" t="s">
        <v>426</v>
      </c>
      <c r="AQ1276" s="2">
        <v>118624</v>
      </c>
    </row>
    <row r="1277" spans="1:43" x14ac:dyDescent="0.25">
      <c r="A1277" t="s">
        <v>2865</v>
      </c>
      <c r="B1277" t="s">
        <v>256</v>
      </c>
      <c r="C1277" t="s">
        <v>428</v>
      </c>
      <c r="D1277" t="s">
        <v>319</v>
      </c>
      <c r="E1277" t="s">
        <v>460</v>
      </c>
      <c r="F1277" t="s">
        <v>440</v>
      </c>
      <c r="G1277" t="s">
        <v>390</v>
      </c>
      <c r="H1277" t="s">
        <v>473</v>
      </c>
      <c r="I1277" t="s">
        <v>432</v>
      </c>
      <c r="J1277" s="1">
        <v>44811</v>
      </c>
      <c r="K1277" s="1">
        <v>44828</v>
      </c>
      <c r="L1277">
        <v>17</v>
      </c>
      <c r="M1277" s="2">
        <v>376027</v>
      </c>
      <c r="N1277" s="2">
        <v>429192</v>
      </c>
      <c r="O1277" s="2">
        <v>53165</v>
      </c>
      <c r="P1277">
        <v>7</v>
      </c>
      <c r="Q1277">
        <v>564.20000000000005</v>
      </c>
      <c r="R1277">
        <v>85</v>
      </c>
      <c r="S1277" t="s">
        <v>411</v>
      </c>
      <c r="T1277" t="s">
        <v>411</v>
      </c>
      <c r="U1277" t="s">
        <v>416</v>
      </c>
      <c r="V1277">
        <v>99</v>
      </c>
      <c r="W1277" t="s">
        <v>2119</v>
      </c>
      <c r="X1277">
        <v>8</v>
      </c>
      <c r="Y1277" t="s">
        <v>449</v>
      </c>
      <c r="Z1277" t="s">
        <v>2866</v>
      </c>
      <c r="AA1277">
        <v>9</v>
      </c>
      <c r="AB1277">
        <v>79</v>
      </c>
      <c r="AC1277">
        <v>65</v>
      </c>
      <c r="AD1277" t="s">
        <v>457</v>
      </c>
      <c r="AE1277">
        <v>21</v>
      </c>
      <c r="AF1277">
        <v>3</v>
      </c>
      <c r="AG1277" t="s">
        <v>451</v>
      </c>
      <c r="AH1277">
        <v>11.13</v>
      </c>
      <c r="AI1277" t="s">
        <v>401</v>
      </c>
      <c r="AJ1277">
        <v>71461</v>
      </c>
      <c r="AK1277">
        <v>707982</v>
      </c>
      <c r="AL1277" t="s">
        <v>425</v>
      </c>
      <c r="AM1277">
        <v>362313</v>
      </c>
      <c r="AN1277">
        <v>12</v>
      </c>
      <c r="AO1277">
        <v>365</v>
      </c>
      <c r="AP1277" t="s">
        <v>403</v>
      </c>
      <c r="AQ1277" s="2">
        <v>53165</v>
      </c>
    </row>
    <row r="1278" spans="1:43" x14ac:dyDescent="0.25">
      <c r="A1278" t="s">
        <v>2867</v>
      </c>
      <c r="B1278" t="s">
        <v>180</v>
      </c>
      <c r="C1278" t="s">
        <v>428</v>
      </c>
      <c r="D1278" t="s">
        <v>327</v>
      </c>
      <c r="E1278" t="s">
        <v>406</v>
      </c>
      <c r="F1278" t="s">
        <v>440</v>
      </c>
      <c r="G1278" t="s">
        <v>430</v>
      </c>
      <c r="H1278" t="s">
        <v>420</v>
      </c>
      <c r="I1278" t="s">
        <v>492</v>
      </c>
      <c r="J1278" s="1">
        <v>45701</v>
      </c>
      <c r="K1278" s="1">
        <v>45700</v>
      </c>
      <c r="L1278">
        <v>-1</v>
      </c>
      <c r="M1278" s="2">
        <v>186085</v>
      </c>
      <c r="N1278" s="2">
        <v>246197</v>
      </c>
      <c r="O1278" s="2">
        <v>60112</v>
      </c>
      <c r="P1278">
        <v>12</v>
      </c>
      <c r="Q1278">
        <v>222.8</v>
      </c>
      <c r="R1278">
        <v>5</v>
      </c>
      <c r="S1278" t="s">
        <v>394</v>
      </c>
      <c r="T1278" t="s">
        <v>393</v>
      </c>
      <c r="U1278" t="s">
        <v>412</v>
      </c>
      <c r="V1278">
        <v>0</v>
      </c>
      <c r="W1278" t="s">
        <v>2093</v>
      </c>
      <c r="X1278">
        <v>5</v>
      </c>
      <c r="Y1278" t="s">
        <v>442</v>
      </c>
      <c r="Z1278" t="s">
        <v>813</v>
      </c>
      <c r="AA1278">
        <v>116</v>
      </c>
      <c r="AB1278">
        <v>28</v>
      </c>
      <c r="AC1278">
        <v>19</v>
      </c>
      <c r="AD1278" t="s">
        <v>444</v>
      </c>
      <c r="AE1278">
        <v>19</v>
      </c>
      <c r="AF1278">
        <v>2</v>
      </c>
      <c r="AG1278" t="s">
        <v>415</v>
      </c>
      <c r="AH1278">
        <v>8.64</v>
      </c>
      <c r="AI1278" t="s">
        <v>436</v>
      </c>
      <c r="AJ1278">
        <v>0</v>
      </c>
      <c r="AK1278">
        <v>280171</v>
      </c>
      <c r="AL1278" t="s">
        <v>416</v>
      </c>
      <c r="AM1278">
        <v>171078</v>
      </c>
      <c r="AN1278">
        <v>10</v>
      </c>
      <c r="AO1278">
        <v>90</v>
      </c>
      <c r="AP1278" t="s">
        <v>417</v>
      </c>
      <c r="AQ1278" s="2">
        <v>60112</v>
      </c>
    </row>
    <row r="1279" spans="1:43" x14ac:dyDescent="0.25">
      <c r="A1279" t="s">
        <v>2868</v>
      </c>
      <c r="B1279" t="s">
        <v>52</v>
      </c>
      <c r="C1279" t="s">
        <v>481</v>
      </c>
      <c r="D1279" t="s">
        <v>341</v>
      </c>
      <c r="E1279" t="s">
        <v>460</v>
      </c>
      <c r="F1279" t="s">
        <v>440</v>
      </c>
      <c r="G1279" t="s">
        <v>390</v>
      </c>
      <c r="H1279" t="s">
        <v>420</v>
      </c>
      <c r="I1279" t="s">
        <v>492</v>
      </c>
      <c r="J1279" s="1">
        <v>45690</v>
      </c>
      <c r="K1279" s="1">
        <v>45718</v>
      </c>
      <c r="L1279">
        <v>28</v>
      </c>
      <c r="M1279" s="2">
        <v>450000</v>
      </c>
      <c r="N1279" s="2">
        <v>470297</v>
      </c>
      <c r="O1279" s="2">
        <v>20297</v>
      </c>
      <c r="P1279">
        <v>4</v>
      </c>
      <c r="Q1279">
        <v>680.4</v>
      </c>
      <c r="R1279">
        <v>96</v>
      </c>
      <c r="S1279" t="s">
        <v>411</v>
      </c>
      <c r="T1279" t="s">
        <v>411</v>
      </c>
      <c r="U1279" t="s">
        <v>395</v>
      </c>
      <c r="V1279">
        <v>0</v>
      </c>
      <c r="W1279" t="s">
        <v>2869</v>
      </c>
      <c r="X1279">
        <v>4</v>
      </c>
      <c r="Y1279" t="s">
        <v>449</v>
      </c>
      <c r="Z1279" t="s">
        <v>1496</v>
      </c>
      <c r="AA1279">
        <v>377</v>
      </c>
      <c r="AB1279">
        <v>100</v>
      </c>
      <c r="AC1279">
        <v>63</v>
      </c>
      <c r="AD1279" t="s">
        <v>457</v>
      </c>
      <c r="AE1279">
        <v>9</v>
      </c>
      <c r="AF1279">
        <v>5</v>
      </c>
      <c r="AG1279" t="s">
        <v>400</v>
      </c>
      <c r="AH1279">
        <v>17.82</v>
      </c>
      <c r="AI1279" t="s">
        <v>436</v>
      </c>
      <c r="AJ1279">
        <v>0</v>
      </c>
      <c r="AK1279">
        <v>759448</v>
      </c>
      <c r="AL1279" t="s">
        <v>416</v>
      </c>
      <c r="AM1279">
        <v>464596</v>
      </c>
      <c r="AN1279">
        <v>12</v>
      </c>
      <c r="AO1279">
        <v>30</v>
      </c>
      <c r="AP1279" t="s">
        <v>437</v>
      </c>
      <c r="AQ1279" s="2">
        <v>20297</v>
      </c>
    </row>
    <row r="1280" spans="1:43" x14ac:dyDescent="0.25">
      <c r="A1280" t="s">
        <v>2870</v>
      </c>
      <c r="B1280" t="s">
        <v>220</v>
      </c>
      <c r="C1280" t="s">
        <v>468</v>
      </c>
      <c r="D1280" t="s">
        <v>321</v>
      </c>
      <c r="E1280" t="s">
        <v>496</v>
      </c>
      <c r="F1280" t="s">
        <v>485</v>
      </c>
      <c r="G1280" t="s">
        <v>454</v>
      </c>
      <c r="H1280" t="s">
        <v>391</v>
      </c>
      <c r="I1280" t="s">
        <v>469</v>
      </c>
      <c r="J1280" s="1">
        <v>45958</v>
      </c>
      <c r="K1280" s="1">
        <v>45956</v>
      </c>
      <c r="L1280">
        <v>-2</v>
      </c>
      <c r="M1280" s="2">
        <v>12029</v>
      </c>
      <c r="N1280" s="2">
        <v>43917</v>
      </c>
      <c r="O1280" s="2">
        <v>31888</v>
      </c>
      <c r="P1280">
        <v>2</v>
      </c>
      <c r="Q1280">
        <v>418.7</v>
      </c>
      <c r="R1280">
        <v>71</v>
      </c>
      <c r="S1280" t="s">
        <v>411</v>
      </c>
      <c r="T1280" t="s">
        <v>394</v>
      </c>
      <c r="U1280" t="s">
        <v>395</v>
      </c>
      <c r="V1280">
        <v>64</v>
      </c>
      <c r="W1280" t="s">
        <v>1231</v>
      </c>
      <c r="X1280">
        <v>26</v>
      </c>
      <c r="Y1280" t="s">
        <v>462</v>
      </c>
      <c r="Z1280" t="s">
        <v>645</v>
      </c>
      <c r="AA1280">
        <v>94</v>
      </c>
      <c r="AB1280">
        <v>95</v>
      </c>
      <c r="AC1280">
        <v>3</v>
      </c>
      <c r="AD1280" t="s">
        <v>435</v>
      </c>
      <c r="AE1280">
        <v>16</v>
      </c>
      <c r="AF1280">
        <v>6</v>
      </c>
      <c r="AG1280" t="s">
        <v>451</v>
      </c>
      <c r="AH1280">
        <v>13.92</v>
      </c>
      <c r="AI1280" t="s">
        <v>458</v>
      </c>
      <c r="AJ1280">
        <v>36681</v>
      </c>
      <c r="AK1280">
        <v>771419</v>
      </c>
      <c r="AL1280" t="s">
        <v>425</v>
      </c>
      <c r="AM1280">
        <v>9430</v>
      </c>
      <c r="AN1280">
        <v>8</v>
      </c>
      <c r="AO1280">
        <v>365</v>
      </c>
      <c r="AP1280" t="s">
        <v>403</v>
      </c>
      <c r="AQ1280" s="2">
        <v>31888</v>
      </c>
    </row>
    <row r="1281" spans="1:43" x14ac:dyDescent="0.25">
      <c r="A1281" t="s">
        <v>2871</v>
      </c>
      <c r="B1281" t="s">
        <v>51</v>
      </c>
      <c r="C1281" t="s">
        <v>387</v>
      </c>
      <c r="D1281" t="s">
        <v>337</v>
      </c>
      <c r="E1281" t="s">
        <v>496</v>
      </c>
      <c r="F1281" t="s">
        <v>419</v>
      </c>
      <c r="G1281" t="s">
        <v>408</v>
      </c>
      <c r="H1281" t="s">
        <v>391</v>
      </c>
      <c r="I1281" t="s">
        <v>492</v>
      </c>
      <c r="J1281" s="1">
        <v>45803</v>
      </c>
      <c r="K1281" s="1">
        <v>45804</v>
      </c>
      <c r="L1281">
        <v>1</v>
      </c>
      <c r="M1281" s="2">
        <v>251712</v>
      </c>
      <c r="N1281" s="2">
        <v>253503</v>
      </c>
      <c r="O1281" s="2">
        <v>1791</v>
      </c>
      <c r="P1281">
        <v>21</v>
      </c>
      <c r="Q1281">
        <v>238.6</v>
      </c>
      <c r="R1281">
        <v>29</v>
      </c>
      <c r="S1281" t="s">
        <v>394</v>
      </c>
      <c r="T1281" t="s">
        <v>393</v>
      </c>
      <c r="U1281" t="s">
        <v>412</v>
      </c>
      <c r="V1281">
        <v>50</v>
      </c>
      <c r="W1281" t="s">
        <v>2547</v>
      </c>
      <c r="X1281">
        <v>5</v>
      </c>
      <c r="Y1281" t="s">
        <v>397</v>
      </c>
      <c r="Z1281" t="s">
        <v>578</v>
      </c>
      <c r="AA1281">
        <v>198</v>
      </c>
      <c r="AB1281">
        <v>111</v>
      </c>
      <c r="AC1281">
        <v>86</v>
      </c>
      <c r="AD1281" t="s">
        <v>457</v>
      </c>
      <c r="AE1281">
        <v>12</v>
      </c>
      <c r="AF1281">
        <v>6</v>
      </c>
      <c r="AG1281" t="s">
        <v>400</v>
      </c>
      <c r="AH1281">
        <v>15.55</v>
      </c>
      <c r="AI1281" t="s">
        <v>436</v>
      </c>
      <c r="AJ1281">
        <v>0</v>
      </c>
      <c r="AK1281">
        <v>776642</v>
      </c>
      <c r="AL1281" t="s">
        <v>402</v>
      </c>
      <c r="AM1281">
        <v>238934</v>
      </c>
      <c r="AN1281">
        <v>9</v>
      </c>
      <c r="AO1281">
        <v>30</v>
      </c>
      <c r="AP1281" t="s">
        <v>445</v>
      </c>
      <c r="AQ1281" s="2">
        <v>1791</v>
      </c>
    </row>
    <row r="1282" spans="1:43" x14ac:dyDescent="0.25">
      <c r="A1282" t="s">
        <v>2872</v>
      </c>
      <c r="B1282" t="s">
        <v>171</v>
      </c>
      <c r="C1282" t="s">
        <v>387</v>
      </c>
      <c r="D1282" t="s">
        <v>315</v>
      </c>
      <c r="E1282" t="s">
        <v>406</v>
      </c>
      <c r="F1282" t="s">
        <v>440</v>
      </c>
      <c r="G1282" t="s">
        <v>408</v>
      </c>
      <c r="H1282" t="s">
        <v>431</v>
      </c>
      <c r="I1282" t="s">
        <v>392</v>
      </c>
      <c r="J1282" s="1">
        <v>44588</v>
      </c>
      <c r="K1282" s="1">
        <v>44647</v>
      </c>
      <c r="L1282">
        <v>59</v>
      </c>
      <c r="M1282" s="2">
        <v>186144</v>
      </c>
      <c r="N1282" s="2">
        <v>273742</v>
      </c>
      <c r="O1282" s="2">
        <v>87598</v>
      </c>
      <c r="P1282">
        <v>7</v>
      </c>
      <c r="Q1282">
        <v>893.1</v>
      </c>
      <c r="R1282">
        <v>45</v>
      </c>
      <c r="S1282" t="s">
        <v>393</v>
      </c>
      <c r="T1282" t="s">
        <v>393</v>
      </c>
      <c r="U1282" t="s">
        <v>416</v>
      </c>
      <c r="V1282">
        <v>65</v>
      </c>
      <c r="W1282" t="s">
        <v>2873</v>
      </c>
      <c r="X1282">
        <v>27</v>
      </c>
      <c r="Y1282" t="s">
        <v>442</v>
      </c>
      <c r="Z1282" t="s">
        <v>804</v>
      </c>
      <c r="AA1282">
        <v>335</v>
      </c>
      <c r="AB1282">
        <v>100</v>
      </c>
      <c r="AC1282">
        <v>41</v>
      </c>
      <c r="AD1282" t="s">
        <v>399</v>
      </c>
      <c r="AE1282">
        <v>0</v>
      </c>
      <c r="AF1282">
        <v>5</v>
      </c>
      <c r="AG1282" t="s">
        <v>424</v>
      </c>
      <c r="AH1282">
        <v>10.65</v>
      </c>
      <c r="AI1282" t="s">
        <v>401</v>
      </c>
      <c r="AJ1282">
        <v>0</v>
      </c>
      <c r="AK1282">
        <v>66247</v>
      </c>
      <c r="AL1282" t="s">
        <v>416</v>
      </c>
      <c r="AM1282">
        <v>218877</v>
      </c>
      <c r="AN1282">
        <v>6</v>
      </c>
      <c r="AO1282">
        <v>90</v>
      </c>
      <c r="AP1282" t="s">
        <v>417</v>
      </c>
      <c r="AQ1282" s="2">
        <v>87598</v>
      </c>
    </row>
    <row r="1283" spans="1:43" x14ac:dyDescent="0.25">
      <c r="A1283" t="s">
        <v>2874</v>
      </c>
      <c r="B1283" t="s">
        <v>54</v>
      </c>
      <c r="C1283" t="s">
        <v>439</v>
      </c>
      <c r="D1283" t="s">
        <v>338</v>
      </c>
      <c r="E1283" t="s">
        <v>460</v>
      </c>
      <c r="F1283" t="s">
        <v>485</v>
      </c>
      <c r="G1283" t="s">
        <v>390</v>
      </c>
      <c r="H1283" t="s">
        <v>409</v>
      </c>
      <c r="I1283" t="s">
        <v>392</v>
      </c>
      <c r="J1283" s="1">
        <v>45347</v>
      </c>
      <c r="K1283" s="1">
        <v>45356</v>
      </c>
      <c r="L1283">
        <v>9</v>
      </c>
      <c r="M1283" s="2">
        <v>322474</v>
      </c>
      <c r="N1283" s="2">
        <v>339043</v>
      </c>
      <c r="O1283" s="2">
        <v>16569</v>
      </c>
      <c r="P1283">
        <v>4</v>
      </c>
      <c r="Q1283">
        <v>363.5</v>
      </c>
      <c r="R1283">
        <v>44</v>
      </c>
      <c r="S1283" t="s">
        <v>393</v>
      </c>
      <c r="T1283" t="s">
        <v>411</v>
      </c>
      <c r="U1283" t="s">
        <v>416</v>
      </c>
      <c r="V1283">
        <v>0</v>
      </c>
      <c r="W1283" t="s">
        <v>1377</v>
      </c>
      <c r="X1283">
        <v>18</v>
      </c>
      <c r="Y1283" t="s">
        <v>442</v>
      </c>
      <c r="Z1283" t="s">
        <v>2230</v>
      </c>
      <c r="AA1283">
        <v>386</v>
      </c>
      <c r="AB1283">
        <v>80</v>
      </c>
      <c r="AC1283">
        <v>13</v>
      </c>
      <c r="AD1283" t="s">
        <v>444</v>
      </c>
      <c r="AE1283">
        <v>0</v>
      </c>
      <c r="AF1283">
        <v>7</v>
      </c>
      <c r="AG1283" t="s">
        <v>424</v>
      </c>
      <c r="AH1283">
        <v>2.06</v>
      </c>
      <c r="AI1283" t="s">
        <v>479</v>
      </c>
      <c r="AJ1283">
        <v>25421</v>
      </c>
      <c r="AK1283">
        <v>482281</v>
      </c>
      <c r="AL1283" t="s">
        <v>425</v>
      </c>
      <c r="AM1283">
        <v>357602</v>
      </c>
      <c r="AN1283">
        <v>3</v>
      </c>
      <c r="AO1283">
        <v>180</v>
      </c>
      <c r="AP1283" t="s">
        <v>417</v>
      </c>
      <c r="AQ1283" s="2">
        <v>16569</v>
      </c>
    </row>
    <row r="1284" spans="1:43" x14ac:dyDescent="0.25">
      <c r="A1284" t="s">
        <v>2875</v>
      </c>
      <c r="B1284" t="s">
        <v>162</v>
      </c>
      <c r="C1284" t="s">
        <v>387</v>
      </c>
      <c r="D1284" t="s">
        <v>322</v>
      </c>
      <c r="E1284" t="s">
        <v>453</v>
      </c>
      <c r="F1284" t="s">
        <v>419</v>
      </c>
      <c r="G1284" t="s">
        <v>430</v>
      </c>
      <c r="H1284" t="s">
        <v>391</v>
      </c>
      <c r="I1284" t="s">
        <v>469</v>
      </c>
      <c r="J1284" s="1">
        <v>45892</v>
      </c>
      <c r="K1284" s="1">
        <v>45914</v>
      </c>
      <c r="L1284">
        <v>22</v>
      </c>
      <c r="M1284" s="2">
        <v>259867</v>
      </c>
      <c r="N1284" s="2">
        <v>283488</v>
      </c>
      <c r="O1284" s="2">
        <v>23621</v>
      </c>
      <c r="P1284">
        <v>19</v>
      </c>
      <c r="Q1284">
        <v>502.5</v>
      </c>
      <c r="R1284">
        <v>25</v>
      </c>
      <c r="S1284" t="s">
        <v>394</v>
      </c>
      <c r="T1284" t="s">
        <v>393</v>
      </c>
      <c r="U1284" t="s">
        <v>395</v>
      </c>
      <c r="V1284">
        <v>0</v>
      </c>
      <c r="W1284" t="s">
        <v>441</v>
      </c>
      <c r="X1284">
        <v>30</v>
      </c>
      <c r="Y1284" t="s">
        <v>397</v>
      </c>
      <c r="Z1284" t="s">
        <v>2275</v>
      </c>
      <c r="AA1284">
        <v>194</v>
      </c>
      <c r="AB1284">
        <v>113</v>
      </c>
      <c r="AC1284">
        <v>62</v>
      </c>
      <c r="AD1284" t="s">
        <v>444</v>
      </c>
      <c r="AE1284">
        <v>4</v>
      </c>
      <c r="AF1284">
        <v>5</v>
      </c>
      <c r="AG1284" t="s">
        <v>415</v>
      </c>
      <c r="AH1284">
        <v>15.33</v>
      </c>
      <c r="AI1284" t="s">
        <v>458</v>
      </c>
      <c r="AJ1284">
        <v>0</v>
      </c>
      <c r="AK1284">
        <v>603272</v>
      </c>
      <c r="AL1284" t="s">
        <v>402</v>
      </c>
      <c r="AM1284">
        <v>294056</v>
      </c>
      <c r="AN1284">
        <v>4</v>
      </c>
      <c r="AO1284">
        <v>180</v>
      </c>
      <c r="AP1284" t="s">
        <v>445</v>
      </c>
      <c r="AQ1284" s="2">
        <v>23621</v>
      </c>
    </row>
    <row r="1285" spans="1:43" x14ac:dyDescent="0.25">
      <c r="A1285" t="s">
        <v>2876</v>
      </c>
      <c r="B1285" t="s">
        <v>265</v>
      </c>
      <c r="C1285" t="s">
        <v>405</v>
      </c>
      <c r="D1285" t="s">
        <v>313</v>
      </c>
      <c r="E1285" t="s">
        <v>388</v>
      </c>
      <c r="F1285" t="s">
        <v>407</v>
      </c>
      <c r="G1285" t="s">
        <v>390</v>
      </c>
      <c r="H1285" t="s">
        <v>431</v>
      </c>
      <c r="I1285" t="s">
        <v>392</v>
      </c>
      <c r="J1285" s="1">
        <v>44911</v>
      </c>
      <c r="K1285" s="1">
        <v>44950</v>
      </c>
      <c r="L1285">
        <v>39</v>
      </c>
      <c r="M1285" s="2">
        <v>109246</v>
      </c>
      <c r="N1285" s="2">
        <v>184892</v>
      </c>
      <c r="O1285" s="2">
        <v>75646</v>
      </c>
      <c r="P1285">
        <v>19</v>
      </c>
      <c r="Q1285">
        <v>119.3</v>
      </c>
      <c r="R1285">
        <v>53</v>
      </c>
      <c r="S1285" t="s">
        <v>393</v>
      </c>
      <c r="T1285" t="s">
        <v>411</v>
      </c>
      <c r="U1285" t="s">
        <v>395</v>
      </c>
      <c r="V1285">
        <v>0</v>
      </c>
      <c r="W1285" t="s">
        <v>1594</v>
      </c>
      <c r="X1285">
        <v>36</v>
      </c>
      <c r="Y1285" t="s">
        <v>442</v>
      </c>
      <c r="Z1285" t="s">
        <v>1247</v>
      </c>
      <c r="AA1285">
        <v>349</v>
      </c>
      <c r="AB1285">
        <v>64</v>
      </c>
      <c r="AC1285">
        <v>72</v>
      </c>
      <c r="AD1285" t="s">
        <v>435</v>
      </c>
      <c r="AE1285">
        <v>21</v>
      </c>
      <c r="AF1285">
        <v>7</v>
      </c>
      <c r="AG1285" t="s">
        <v>424</v>
      </c>
      <c r="AH1285">
        <v>11.87</v>
      </c>
      <c r="AI1285" t="s">
        <v>436</v>
      </c>
      <c r="AJ1285">
        <v>54178</v>
      </c>
      <c r="AK1285">
        <v>377497</v>
      </c>
      <c r="AL1285" t="s">
        <v>416</v>
      </c>
      <c r="AM1285">
        <v>149679</v>
      </c>
      <c r="AN1285">
        <v>6</v>
      </c>
      <c r="AO1285">
        <v>180</v>
      </c>
      <c r="AP1285" t="s">
        <v>403</v>
      </c>
      <c r="AQ1285" s="2">
        <v>75646</v>
      </c>
    </row>
    <row r="1286" spans="1:43" x14ac:dyDescent="0.25">
      <c r="A1286" t="s">
        <v>2877</v>
      </c>
      <c r="B1286" t="s">
        <v>285</v>
      </c>
      <c r="C1286" t="s">
        <v>428</v>
      </c>
      <c r="D1286" t="s">
        <v>335</v>
      </c>
      <c r="E1286" t="s">
        <v>460</v>
      </c>
      <c r="F1286" t="s">
        <v>389</v>
      </c>
      <c r="G1286" t="s">
        <v>454</v>
      </c>
      <c r="H1286" t="s">
        <v>431</v>
      </c>
      <c r="I1286" t="s">
        <v>432</v>
      </c>
      <c r="J1286" s="1">
        <v>45626</v>
      </c>
      <c r="K1286" s="1">
        <v>45671</v>
      </c>
      <c r="L1286">
        <v>45</v>
      </c>
      <c r="M1286" s="2">
        <v>5975</v>
      </c>
      <c r="N1286" s="2">
        <v>49796</v>
      </c>
      <c r="O1286" s="2">
        <v>43821</v>
      </c>
      <c r="P1286">
        <v>14</v>
      </c>
      <c r="Q1286">
        <v>446.7</v>
      </c>
      <c r="R1286">
        <v>75</v>
      </c>
      <c r="S1286" t="s">
        <v>411</v>
      </c>
      <c r="T1286" t="s">
        <v>411</v>
      </c>
      <c r="U1286" t="s">
        <v>412</v>
      </c>
      <c r="V1286">
        <v>0</v>
      </c>
      <c r="W1286" t="s">
        <v>1719</v>
      </c>
      <c r="X1286">
        <v>3</v>
      </c>
      <c r="Y1286" t="s">
        <v>462</v>
      </c>
      <c r="Z1286" t="s">
        <v>887</v>
      </c>
      <c r="AA1286">
        <v>453</v>
      </c>
      <c r="AB1286">
        <v>14</v>
      </c>
      <c r="AC1286">
        <v>37</v>
      </c>
      <c r="AD1286" t="s">
        <v>457</v>
      </c>
      <c r="AE1286">
        <v>4</v>
      </c>
      <c r="AF1286">
        <v>7</v>
      </c>
      <c r="AG1286" t="s">
        <v>400</v>
      </c>
      <c r="AH1286">
        <v>16.46</v>
      </c>
      <c r="AI1286" t="s">
        <v>479</v>
      </c>
      <c r="AJ1286">
        <v>0</v>
      </c>
      <c r="AK1286">
        <v>600376</v>
      </c>
      <c r="AL1286" t="s">
        <v>402</v>
      </c>
      <c r="AM1286">
        <v>55036</v>
      </c>
      <c r="AN1286">
        <v>9</v>
      </c>
      <c r="AO1286">
        <v>30</v>
      </c>
      <c r="AP1286" t="s">
        <v>426</v>
      </c>
      <c r="AQ1286" s="2">
        <v>43821</v>
      </c>
    </row>
    <row r="1287" spans="1:43" x14ac:dyDescent="0.25">
      <c r="A1287" t="s">
        <v>2878</v>
      </c>
      <c r="B1287" t="s">
        <v>229</v>
      </c>
      <c r="C1287" t="s">
        <v>428</v>
      </c>
      <c r="D1287" t="s">
        <v>331</v>
      </c>
      <c r="E1287" t="s">
        <v>406</v>
      </c>
      <c r="F1287" t="s">
        <v>419</v>
      </c>
      <c r="G1287" t="s">
        <v>430</v>
      </c>
      <c r="H1287" t="s">
        <v>473</v>
      </c>
      <c r="I1287" t="s">
        <v>392</v>
      </c>
      <c r="J1287" s="1">
        <v>45877</v>
      </c>
      <c r="K1287" s="1">
        <v>45919</v>
      </c>
      <c r="L1287">
        <v>42</v>
      </c>
      <c r="M1287" s="2">
        <v>50160</v>
      </c>
      <c r="N1287" s="2">
        <v>85662</v>
      </c>
      <c r="O1287" s="2">
        <v>35502</v>
      </c>
      <c r="P1287">
        <v>2</v>
      </c>
      <c r="Q1287">
        <v>398.3</v>
      </c>
      <c r="R1287">
        <v>91</v>
      </c>
      <c r="S1287" t="s">
        <v>411</v>
      </c>
      <c r="T1287" t="s">
        <v>393</v>
      </c>
      <c r="U1287" t="s">
        <v>395</v>
      </c>
      <c r="V1287">
        <v>83</v>
      </c>
      <c r="W1287" t="s">
        <v>876</v>
      </c>
      <c r="X1287">
        <v>1</v>
      </c>
      <c r="Y1287" t="s">
        <v>442</v>
      </c>
      <c r="Z1287" t="s">
        <v>756</v>
      </c>
      <c r="AA1287">
        <v>343</v>
      </c>
      <c r="AB1287">
        <v>36</v>
      </c>
      <c r="AC1287">
        <v>42</v>
      </c>
      <c r="AD1287" t="s">
        <v>457</v>
      </c>
      <c r="AE1287">
        <v>2</v>
      </c>
      <c r="AF1287">
        <v>8</v>
      </c>
      <c r="AG1287" t="s">
        <v>415</v>
      </c>
      <c r="AH1287">
        <v>10.38</v>
      </c>
      <c r="AI1287" t="s">
        <v>458</v>
      </c>
      <c r="AJ1287">
        <v>0</v>
      </c>
      <c r="AK1287">
        <v>940753</v>
      </c>
      <c r="AL1287" t="s">
        <v>402</v>
      </c>
      <c r="AM1287">
        <v>93525</v>
      </c>
      <c r="AN1287">
        <v>2</v>
      </c>
      <c r="AO1287">
        <v>180</v>
      </c>
      <c r="AP1287" t="s">
        <v>445</v>
      </c>
      <c r="AQ1287" s="2">
        <v>35502</v>
      </c>
    </row>
    <row r="1288" spans="1:43" x14ac:dyDescent="0.25">
      <c r="A1288" t="s">
        <v>2879</v>
      </c>
      <c r="B1288" t="s">
        <v>39</v>
      </c>
      <c r="C1288" t="s">
        <v>439</v>
      </c>
      <c r="D1288" t="s">
        <v>313</v>
      </c>
      <c r="E1288" t="s">
        <v>496</v>
      </c>
      <c r="F1288" t="s">
        <v>407</v>
      </c>
      <c r="G1288" t="s">
        <v>430</v>
      </c>
      <c r="H1288" t="s">
        <v>391</v>
      </c>
      <c r="I1288" t="s">
        <v>432</v>
      </c>
      <c r="J1288" s="1">
        <v>45405</v>
      </c>
      <c r="K1288" s="1">
        <v>45418</v>
      </c>
      <c r="L1288">
        <v>13</v>
      </c>
      <c r="M1288" s="2">
        <v>401772</v>
      </c>
      <c r="N1288" s="2">
        <v>390093</v>
      </c>
      <c r="O1288" s="2">
        <v>-11679</v>
      </c>
      <c r="P1288">
        <v>14</v>
      </c>
      <c r="Q1288">
        <v>223.7</v>
      </c>
      <c r="R1288">
        <v>14</v>
      </c>
      <c r="S1288" t="s">
        <v>394</v>
      </c>
      <c r="T1288" t="s">
        <v>503</v>
      </c>
      <c r="U1288" t="s">
        <v>395</v>
      </c>
      <c r="V1288">
        <v>70</v>
      </c>
      <c r="W1288" t="s">
        <v>2880</v>
      </c>
      <c r="X1288">
        <v>16</v>
      </c>
      <c r="Y1288" t="s">
        <v>397</v>
      </c>
      <c r="Z1288" t="s">
        <v>795</v>
      </c>
      <c r="AA1288">
        <v>181</v>
      </c>
      <c r="AB1288">
        <v>66</v>
      </c>
      <c r="AC1288">
        <v>8</v>
      </c>
      <c r="AD1288" t="s">
        <v>435</v>
      </c>
      <c r="AE1288">
        <v>4</v>
      </c>
      <c r="AF1288">
        <v>3</v>
      </c>
      <c r="AG1288" t="s">
        <v>424</v>
      </c>
      <c r="AH1288">
        <v>8.1</v>
      </c>
      <c r="AI1288" t="s">
        <v>436</v>
      </c>
      <c r="AJ1288">
        <v>0</v>
      </c>
      <c r="AK1288">
        <v>798463</v>
      </c>
      <c r="AL1288" t="s">
        <v>416</v>
      </c>
      <c r="AM1288">
        <v>425092</v>
      </c>
      <c r="AN1288">
        <v>4</v>
      </c>
      <c r="AO1288">
        <v>30</v>
      </c>
      <c r="AP1288" t="s">
        <v>437</v>
      </c>
      <c r="AQ1288" s="2">
        <v>-11679</v>
      </c>
    </row>
    <row r="1289" spans="1:43" x14ac:dyDescent="0.25">
      <c r="A1289" t="s">
        <v>2881</v>
      </c>
      <c r="B1289" t="s">
        <v>51</v>
      </c>
      <c r="C1289" t="s">
        <v>439</v>
      </c>
      <c r="D1289" t="s">
        <v>319</v>
      </c>
      <c r="E1289" t="s">
        <v>406</v>
      </c>
      <c r="F1289" t="s">
        <v>389</v>
      </c>
      <c r="G1289" t="s">
        <v>408</v>
      </c>
      <c r="H1289" t="s">
        <v>391</v>
      </c>
      <c r="I1289" t="s">
        <v>492</v>
      </c>
      <c r="J1289" s="1">
        <v>44652</v>
      </c>
      <c r="K1289" s="1">
        <v>44651</v>
      </c>
      <c r="L1289">
        <v>-1</v>
      </c>
      <c r="M1289" s="2">
        <v>290145</v>
      </c>
      <c r="N1289" s="2">
        <v>251846</v>
      </c>
      <c r="O1289" s="2">
        <v>-38299</v>
      </c>
      <c r="P1289">
        <v>14</v>
      </c>
      <c r="Q1289">
        <v>420.7</v>
      </c>
      <c r="R1289">
        <v>26</v>
      </c>
      <c r="S1289" t="s">
        <v>394</v>
      </c>
      <c r="T1289" t="s">
        <v>503</v>
      </c>
      <c r="U1289" t="s">
        <v>412</v>
      </c>
      <c r="V1289">
        <v>72</v>
      </c>
      <c r="W1289" t="s">
        <v>2882</v>
      </c>
      <c r="X1289">
        <v>4</v>
      </c>
      <c r="Y1289" t="s">
        <v>442</v>
      </c>
      <c r="Z1289" t="s">
        <v>636</v>
      </c>
      <c r="AA1289">
        <v>28</v>
      </c>
      <c r="AB1289">
        <v>102</v>
      </c>
      <c r="AC1289">
        <v>19</v>
      </c>
      <c r="AD1289" t="s">
        <v>435</v>
      </c>
      <c r="AE1289">
        <v>16</v>
      </c>
      <c r="AF1289">
        <v>5</v>
      </c>
      <c r="AG1289" t="s">
        <v>424</v>
      </c>
      <c r="AH1289">
        <v>3.34</v>
      </c>
      <c r="AI1289" t="s">
        <v>401</v>
      </c>
      <c r="AJ1289">
        <v>0</v>
      </c>
      <c r="AK1289">
        <v>986671</v>
      </c>
      <c r="AL1289" t="s">
        <v>425</v>
      </c>
      <c r="AM1289">
        <v>298624</v>
      </c>
      <c r="AN1289">
        <v>3</v>
      </c>
      <c r="AO1289">
        <v>365</v>
      </c>
      <c r="AP1289" t="s">
        <v>417</v>
      </c>
      <c r="AQ1289" s="2">
        <v>-38299</v>
      </c>
    </row>
    <row r="1290" spans="1:43" x14ac:dyDescent="0.25">
      <c r="A1290" t="s">
        <v>2883</v>
      </c>
      <c r="B1290" t="s">
        <v>298</v>
      </c>
      <c r="C1290" t="s">
        <v>468</v>
      </c>
      <c r="D1290" t="s">
        <v>316</v>
      </c>
      <c r="E1290" t="s">
        <v>429</v>
      </c>
      <c r="F1290" t="s">
        <v>419</v>
      </c>
      <c r="G1290" t="s">
        <v>430</v>
      </c>
      <c r="H1290" t="s">
        <v>447</v>
      </c>
      <c r="I1290" t="s">
        <v>392</v>
      </c>
      <c r="J1290" s="1">
        <v>45324</v>
      </c>
      <c r="K1290" s="1">
        <v>45360</v>
      </c>
      <c r="L1290">
        <v>36</v>
      </c>
      <c r="M1290" s="2">
        <v>129824</v>
      </c>
      <c r="N1290" s="2">
        <v>206231</v>
      </c>
      <c r="O1290" s="2">
        <v>76407</v>
      </c>
      <c r="P1290">
        <v>19</v>
      </c>
      <c r="Q1290">
        <v>586.5</v>
      </c>
      <c r="R1290">
        <v>48</v>
      </c>
      <c r="S1290" t="s">
        <v>393</v>
      </c>
      <c r="T1290" t="s">
        <v>393</v>
      </c>
      <c r="U1290" t="s">
        <v>395</v>
      </c>
      <c r="V1290">
        <v>59</v>
      </c>
      <c r="W1290" t="s">
        <v>2573</v>
      </c>
      <c r="X1290">
        <v>3</v>
      </c>
      <c r="Y1290" t="s">
        <v>442</v>
      </c>
      <c r="Z1290" t="s">
        <v>832</v>
      </c>
      <c r="AA1290">
        <v>12</v>
      </c>
      <c r="AB1290">
        <v>17</v>
      </c>
      <c r="AC1290">
        <v>26</v>
      </c>
      <c r="AD1290" t="s">
        <v>444</v>
      </c>
      <c r="AE1290">
        <v>7</v>
      </c>
      <c r="AF1290">
        <v>8</v>
      </c>
      <c r="AG1290" t="s">
        <v>400</v>
      </c>
      <c r="AH1290">
        <v>10.26</v>
      </c>
      <c r="AI1290" t="s">
        <v>458</v>
      </c>
      <c r="AJ1290">
        <v>0</v>
      </c>
      <c r="AK1290">
        <v>598740</v>
      </c>
      <c r="AL1290" t="s">
        <v>402</v>
      </c>
      <c r="AM1290">
        <v>159144</v>
      </c>
      <c r="AN1290">
        <v>12</v>
      </c>
      <c r="AO1290">
        <v>180</v>
      </c>
      <c r="AP1290" t="s">
        <v>437</v>
      </c>
      <c r="AQ1290" s="2">
        <v>76407</v>
      </c>
    </row>
    <row r="1291" spans="1:43" x14ac:dyDescent="0.25">
      <c r="A1291" t="s">
        <v>2884</v>
      </c>
      <c r="B1291" t="s">
        <v>190</v>
      </c>
      <c r="C1291" t="s">
        <v>439</v>
      </c>
      <c r="D1291" t="s">
        <v>344</v>
      </c>
      <c r="E1291" t="s">
        <v>388</v>
      </c>
      <c r="F1291" t="s">
        <v>407</v>
      </c>
      <c r="G1291" t="s">
        <v>430</v>
      </c>
      <c r="H1291" t="s">
        <v>409</v>
      </c>
      <c r="I1291" t="s">
        <v>432</v>
      </c>
      <c r="J1291" s="1">
        <v>45715</v>
      </c>
      <c r="K1291" s="1">
        <v>45771</v>
      </c>
      <c r="L1291">
        <v>56</v>
      </c>
      <c r="M1291" s="2">
        <v>10241</v>
      </c>
      <c r="N1291" s="2">
        <v>26728</v>
      </c>
      <c r="O1291" s="2">
        <v>16487</v>
      </c>
      <c r="P1291">
        <v>4</v>
      </c>
      <c r="Q1291">
        <v>10.4</v>
      </c>
      <c r="R1291">
        <v>8</v>
      </c>
      <c r="S1291" t="s">
        <v>394</v>
      </c>
      <c r="T1291" t="s">
        <v>503</v>
      </c>
      <c r="U1291" t="s">
        <v>395</v>
      </c>
      <c r="V1291">
        <v>80</v>
      </c>
      <c r="W1291" t="s">
        <v>1897</v>
      </c>
      <c r="X1291">
        <v>15</v>
      </c>
      <c r="Y1291" t="s">
        <v>442</v>
      </c>
      <c r="Z1291" t="s">
        <v>2806</v>
      </c>
      <c r="AA1291">
        <v>263</v>
      </c>
      <c r="AB1291">
        <v>41</v>
      </c>
      <c r="AC1291">
        <v>-3</v>
      </c>
      <c r="AD1291" t="s">
        <v>444</v>
      </c>
      <c r="AE1291">
        <v>19</v>
      </c>
      <c r="AF1291">
        <v>6</v>
      </c>
      <c r="AG1291" t="s">
        <v>451</v>
      </c>
      <c r="AH1291">
        <v>16.86</v>
      </c>
      <c r="AI1291" t="s">
        <v>401</v>
      </c>
      <c r="AJ1291">
        <v>0</v>
      </c>
      <c r="AK1291">
        <v>474868</v>
      </c>
      <c r="AL1291" t="s">
        <v>416</v>
      </c>
      <c r="AM1291">
        <v>25896</v>
      </c>
      <c r="AN1291">
        <v>5</v>
      </c>
      <c r="AO1291">
        <v>365</v>
      </c>
      <c r="AP1291" t="s">
        <v>417</v>
      </c>
      <c r="AQ1291" s="2">
        <v>16487</v>
      </c>
    </row>
    <row r="1292" spans="1:43" x14ac:dyDescent="0.25">
      <c r="A1292" t="s">
        <v>2885</v>
      </c>
      <c r="B1292" t="s">
        <v>9</v>
      </c>
      <c r="C1292" t="s">
        <v>405</v>
      </c>
      <c r="D1292" t="s">
        <v>337</v>
      </c>
      <c r="E1292" t="s">
        <v>406</v>
      </c>
      <c r="F1292" t="s">
        <v>407</v>
      </c>
      <c r="G1292" t="s">
        <v>454</v>
      </c>
      <c r="H1292" t="s">
        <v>391</v>
      </c>
      <c r="I1292" t="s">
        <v>392</v>
      </c>
      <c r="J1292" s="1">
        <v>45263</v>
      </c>
      <c r="K1292" s="1">
        <v>45317</v>
      </c>
      <c r="L1292">
        <v>54</v>
      </c>
      <c r="M1292" s="2">
        <v>49473</v>
      </c>
      <c r="N1292" s="2">
        <v>128898</v>
      </c>
      <c r="O1292" s="2">
        <v>79425</v>
      </c>
      <c r="P1292">
        <v>19</v>
      </c>
      <c r="Q1292">
        <v>181.1</v>
      </c>
      <c r="R1292">
        <v>78</v>
      </c>
      <c r="S1292" t="s">
        <v>411</v>
      </c>
      <c r="T1292" t="s">
        <v>503</v>
      </c>
      <c r="U1292" t="s">
        <v>416</v>
      </c>
      <c r="V1292">
        <v>41</v>
      </c>
      <c r="W1292" t="s">
        <v>769</v>
      </c>
      <c r="X1292">
        <v>44</v>
      </c>
      <c r="Y1292" t="s">
        <v>422</v>
      </c>
      <c r="Z1292" t="s">
        <v>737</v>
      </c>
      <c r="AA1292">
        <v>76</v>
      </c>
      <c r="AB1292">
        <v>84</v>
      </c>
      <c r="AC1292">
        <v>26</v>
      </c>
      <c r="AD1292" t="s">
        <v>444</v>
      </c>
      <c r="AE1292">
        <v>2</v>
      </c>
      <c r="AF1292">
        <v>4</v>
      </c>
      <c r="AG1292" t="s">
        <v>415</v>
      </c>
      <c r="AH1292">
        <v>2.73</v>
      </c>
      <c r="AI1292" t="s">
        <v>436</v>
      </c>
      <c r="AJ1292">
        <v>4926</v>
      </c>
      <c r="AK1292">
        <v>755666</v>
      </c>
      <c r="AL1292" t="s">
        <v>402</v>
      </c>
      <c r="AM1292">
        <v>81527</v>
      </c>
      <c r="AN1292">
        <v>6</v>
      </c>
      <c r="AO1292">
        <v>90</v>
      </c>
      <c r="AP1292" t="s">
        <v>403</v>
      </c>
      <c r="AQ1292" s="2">
        <v>79425</v>
      </c>
    </row>
    <row r="1293" spans="1:43" x14ac:dyDescent="0.25">
      <c r="A1293" t="s">
        <v>2886</v>
      </c>
      <c r="B1293" t="s">
        <v>7</v>
      </c>
      <c r="C1293" t="s">
        <v>387</v>
      </c>
      <c r="D1293" t="s">
        <v>324</v>
      </c>
      <c r="E1293" t="s">
        <v>453</v>
      </c>
      <c r="F1293" t="s">
        <v>389</v>
      </c>
      <c r="G1293" t="s">
        <v>408</v>
      </c>
      <c r="H1293" t="s">
        <v>409</v>
      </c>
      <c r="I1293" t="s">
        <v>392</v>
      </c>
      <c r="J1293" s="1">
        <v>45813</v>
      </c>
      <c r="K1293" s="1">
        <v>45861</v>
      </c>
      <c r="L1293">
        <v>48</v>
      </c>
      <c r="M1293" s="2">
        <v>338225</v>
      </c>
      <c r="N1293" s="2">
        <v>444585</v>
      </c>
      <c r="O1293" s="2">
        <v>106360</v>
      </c>
      <c r="P1293">
        <v>2</v>
      </c>
      <c r="Q1293">
        <v>475.8</v>
      </c>
      <c r="R1293">
        <v>67</v>
      </c>
      <c r="S1293" t="s">
        <v>411</v>
      </c>
      <c r="T1293" t="s">
        <v>503</v>
      </c>
      <c r="U1293" t="s">
        <v>395</v>
      </c>
      <c r="V1293">
        <v>0</v>
      </c>
      <c r="W1293" t="s">
        <v>969</v>
      </c>
      <c r="X1293">
        <v>19</v>
      </c>
      <c r="Y1293" t="s">
        <v>397</v>
      </c>
      <c r="Z1293" t="s">
        <v>596</v>
      </c>
      <c r="AA1293">
        <v>30</v>
      </c>
      <c r="AB1293">
        <v>71</v>
      </c>
      <c r="AC1293">
        <v>78</v>
      </c>
      <c r="AD1293" t="s">
        <v>457</v>
      </c>
      <c r="AE1293">
        <v>14</v>
      </c>
      <c r="AF1293">
        <v>3</v>
      </c>
      <c r="AG1293" t="s">
        <v>424</v>
      </c>
      <c r="AH1293">
        <v>5.85</v>
      </c>
      <c r="AI1293" t="s">
        <v>436</v>
      </c>
      <c r="AJ1293">
        <v>0</v>
      </c>
      <c r="AK1293">
        <v>212243</v>
      </c>
      <c r="AL1293" t="s">
        <v>416</v>
      </c>
      <c r="AM1293">
        <v>335894</v>
      </c>
      <c r="AN1293">
        <v>4</v>
      </c>
      <c r="AO1293">
        <v>180</v>
      </c>
      <c r="AP1293" t="s">
        <v>445</v>
      </c>
      <c r="AQ1293" s="2">
        <v>106360</v>
      </c>
    </row>
    <row r="1294" spans="1:43" x14ac:dyDescent="0.25">
      <c r="A1294" t="s">
        <v>2887</v>
      </c>
      <c r="B1294" t="s">
        <v>282</v>
      </c>
      <c r="C1294" t="s">
        <v>405</v>
      </c>
      <c r="D1294" t="s">
        <v>340</v>
      </c>
      <c r="E1294" t="s">
        <v>453</v>
      </c>
      <c r="F1294" t="s">
        <v>389</v>
      </c>
      <c r="G1294" t="s">
        <v>430</v>
      </c>
      <c r="H1294" t="s">
        <v>409</v>
      </c>
      <c r="I1294" t="s">
        <v>392</v>
      </c>
      <c r="J1294" s="1">
        <v>45694</v>
      </c>
      <c r="K1294" s="1">
        <v>45708</v>
      </c>
      <c r="L1294">
        <v>14</v>
      </c>
      <c r="M1294" s="2">
        <v>404264</v>
      </c>
      <c r="N1294" s="2">
        <v>484513</v>
      </c>
      <c r="O1294" s="2">
        <v>80249</v>
      </c>
      <c r="P1294">
        <v>7</v>
      </c>
      <c r="Q1294">
        <v>803.1</v>
      </c>
      <c r="R1294">
        <v>57</v>
      </c>
      <c r="S1294" t="s">
        <v>393</v>
      </c>
      <c r="T1294" t="s">
        <v>393</v>
      </c>
      <c r="U1294" t="s">
        <v>395</v>
      </c>
      <c r="V1294">
        <v>58</v>
      </c>
      <c r="W1294" t="s">
        <v>2888</v>
      </c>
      <c r="X1294">
        <v>31</v>
      </c>
      <c r="Y1294" t="s">
        <v>397</v>
      </c>
      <c r="Z1294" t="s">
        <v>931</v>
      </c>
      <c r="AA1294">
        <v>46</v>
      </c>
      <c r="AB1294">
        <v>53</v>
      </c>
      <c r="AC1294">
        <v>9</v>
      </c>
      <c r="AD1294" t="s">
        <v>457</v>
      </c>
      <c r="AE1294">
        <v>7</v>
      </c>
      <c r="AF1294">
        <v>1</v>
      </c>
      <c r="AG1294" t="s">
        <v>400</v>
      </c>
      <c r="AH1294">
        <v>12.12</v>
      </c>
      <c r="AI1294" t="s">
        <v>436</v>
      </c>
      <c r="AJ1294">
        <v>0</v>
      </c>
      <c r="AK1294">
        <v>675829</v>
      </c>
      <c r="AL1294" t="s">
        <v>402</v>
      </c>
      <c r="AM1294">
        <v>419089</v>
      </c>
      <c r="AN1294">
        <v>10</v>
      </c>
      <c r="AO1294">
        <v>30</v>
      </c>
      <c r="AP1294" t="s">
        <v>403</v>
      </c>
      <c r="AQ1294" s="2">
        <v>80249</v>
      </c>
    </row>
    <row r="1295" spans="1:43" x14ac:dyDescent="0.25">
      <c r="A1295" t="s">
        <v>2889</v>
      </c>
      <c r="B1295" t="s">
        <v>62</v>
      </c>
      <c r="C1295" t="s">
        <v>439</v>
      </c>
      <c r="D1295" t="s">
        <v>325</v>
      </c>
      <c r="E1295" t="s">
        <v>453</v>
      </c>
      <c r="F1295" t="s">
        <v>389</v>
      </c>
      <c r="G1295" t="s">
        <v>454</v>
      </c>
      <c r="H1295" t="s">
        <v>391</v>
      </c>
      <c r="I1295" t="s">
        <v>432</v>
      </c>
      <c r="J1295" s="1">
        <v>45775</v>
      </c>
      <c r="K1295" s="1">
        <v>45808</v>
      </c>
      <c r="L1295">
        <v>33</v>
      </c>
      <c r="M1295" s="2">
        <v>257379</v>
      </c>
      <c r="N1295" s="2">
        <v>362838</v>
      </c>
      <c r="O1295" s="2">
        <v>105459</v>
      </c>
      <c r="P1295">
        <v>2</v>
      </c>
      <c r="Q1295">
        <v>550.79999999999995</v>
      </c>
      <c r="R1295">
        <v>55</v>
      </c>
      <c r="S1295" t="s">
        <v>393</v>
      </c>
      <c r="T1295" t="s">
        <v>411</v>
      </c>
      <c r="U1295" t="s">
        <v>412</v>
      </c>
      <c r="V1295">
        <v>0</v>
      </c>
      <c r="W1295" t="s">
        <v>2890</v>
      </c>
      <c r="X1295">
        <v>23</v>
      </c>
      <c r="Y1295" t="s">
        <v>397</v>
      </c>
      <c r="Z1295" t="s">
        <v>1434</v>
      </c>
      <c r="AA1295">
        <v>345</v>
      </c>
      <c r="AB1295">
        <v>109</v>
      </c>
      <c r="AC1295">
        <v>52</v>
      </c>
      <c r="AD1295" t="s">
        <v>457</v>
      </c>
      <c r="AE1295">
        <v>21</v>
      </c>
      <c r="AF1295">
        <v>1</v>
      </c>
      <c r="AG1295" t="s">
        <v>400</v>
      </c>
      <c r="AH1295">
        <v>11.08</v>
      </c>
      <c r="AI1295" t="s">
        <v>458</v>
      </c>
      <c r="AJ1295">
        <v>0</v>
      </c>
      <c r="AK1295">
        <v>191574</v>
      </c>
      <c r="AL1295" t="s">
        <v>416</v>
      </c>
      <c r="AM1295">
        <v>264191</v>
      </c>
      <c r="AN1295">
        <v>10</v>
      </c>
      <c r="AO1295">
        <v>30</v>
      </c>
      <c r="AP1295" t="s">
        <v>437</v>
      </c>
      <c r="AQ1295" s="2">
        <v>105459</v>
      </c>
    </row>
    <row r="1296" spans="1:43" x14ac:dyDescent="0.25">
      <c r="A1296" t="s">
        <v>2891</v>
      </c>
      <c r="B1296" t="s">
        <v>232</v>
      </c>
      <c r="C1296" t="s">
        <v>405</v>
      </c>
      <c r="D1296" t="s">
        <v>333</v>
      </c>
      <c r="E1296" t="s">
        <v>406</v>
      </c>
      <c r="F1296" t="s">
        <v>419</v>
      </c>
      <c r="G1296" t="s">
        <v>454</v>
      </c>
      <c r="H1296" t="s">
        <v>473</v>
      </c>
      <c r="I1296" t="s">
        <v>469</v>
      </c>
      <c r="J1296" s="1">
        <v>45226</v>
      </c>
      <c r="K1296" s="1">
        <v>45262</v>
      </c>
      <c r="L1296">
        <v>36</v>
      </c>
      <c r="M1296" s="2">
        <v>494178</v>
      </c>
      <c r="N1296" s="2">
        <v>500395</v>
      </c>
      <c r="O1296" s="2">
        <v>6217</v>
      </c>
      <c r="P1296">
        <v>12</v>
      </c>
      <c r="Q1296">
        <v>833.7</v>
      </c>
      <c r="R1296">
        <v>58</v>
      </c>
      <c r="S1296" t="s">
        <v>393</v>
      </c>
      <c r="T1296" t="s">
        <v>411</v>
      </c>
      <c r="U1296" t="s">
        <v>395</v>
      </c>
      <c r="V1296">
        <v>79</v>
      </c>
      <c r="W1296" t="s">
        <v>2116</v>
      </c>
      <c r="X1296">
        <v>17</v>
      </c>
      <c r="Y1296" t="s">
        <v>422</v>
      </c>
      <c r="Z1296" t="s">
        <v>622</v>
      </c>
      <c r="AA1296">
        <v>125</v>
      </c>
      <c r="AB1296">
        <v>67</v>
      </c>
      <c r="AC1296">
        <v>34</v>
      </c>
      <c r="AD1296" t="s">
        <v>457</v>
      </c>
      <c r="AE1296">
        <v>0</v>
      </c>
      <c r="AF1296">
        <v>5</v>
      </c>
      <c r="AG1296" t="s">
        <v>424</v>
      </c>
      <c r="AH1296">
        <v>5.82</v>
      </c>
      <c r="AI1296" t="s">
        <v>436</v>
      </c>
      <c r="AJ1296">
        <v>0</v>
      </c>
      <c r="AK1296">
        <v>203576</v>
      </c>
      <c r="AL1296" t="s">
        <v>416</v>
      </c>
      <c r="AM1296">
        <v>495803</v>
      </c>
      <c r="AN1296">
        <v>12</v>
      </c>
      <c r="AO1296">
        <v>30</v>
      </c>
      <c r="AP1296" t="s">
        <v>445</v>
      </c>
      <c r="AQ1296" s="2">
        <v>6217</v>
      </c>
    </row>
    <row r="1297" spans="1:43" x14ac:dyDescent="0.25">
      <c r="A1297" t="s">
        <v>2892</v>
      </c>
      <c r="B1297" t="s">
        <v>101</v>
      </c>
      <c r="C1297" t="s">
        <v>468</v>
      </c>
      <c r="D1297" t="s">
        <v>329</v>
      </c>
      <c r="E1297" t="s">
        <v>406</v>
      </c>
      <c r="F1297" t="s">
        <v>389</v>
      </c>
      <c r="G1297" t="s">
        <v>454</v>
      </c>
      <c r="H1297" t="s">
        <v>473</v>
      </c>
      <c r="I1297" t="s">
        <v>432</v>
      </c>
      <c r="J1297" s="1">
        <v>45797</v>
      </c>
      <c r="K1297" s="1">
        <v>45847</v>
      </c>
      <c r="L1297">
        <v>50</v>
      </c>
      <c r="M1297" s="2">
        <v>397600</v>
      </c>
      <c r="N1297" s="2">
        <v>465610</v>
      </c>
      <c r="O1297" s="2">
        <v>68010</v>
      </c>
      <c r="P1297">
        <v>12</v>
      </c>
      <c r="Q1297">
        <v>478.4</v>
      </c>
      <c r="R1297">
        <v>45</v>
      </c>
      <c r="S1297" t="s">
        <v>393</v>
      </c>
      <c r="T1297" t="s">
        <v>411</v>
      </c>
      <c r="U1297" t="s">
        <v>416</v>
      </c>
      <c r="V1297">
        <v>65</v>
      </c>
      <c r="W1297" t="s">
        <v>2893</v>
      </c>
      <c r="X1297">
        <v>37</v>
      </c>
      <c r="Y1297" t="s">
        <v>422</v>
      </c>
      <c r="Z1297" t="s">
        <v>2894</v>
      </c>
      <c r="AA1297">
        <v>191</v>
      </c>
      <c r="AB1297">
        <v>25</v>
      </c>
      <c r="AC1297">
        <v>83</v>
      </c>
      <c r="AD1297" t="s">
        <v>444</v>
      </c>
      <c r="AE1297">
        <v>21</v>
      </c>
      <c r="AF1297">
        <v>2</v>
      </c>
      <c r="AG1297" t="s">
        <v>415</v>
      </c>
      <c r="AH1297">
        <v>4.08</v>
      </c>
      <c r="AI1297" t="s">
        <v>458</v>
      </c>
      <c r="AJ1297">
        <v>0</v>
      </c>
      <c r="AK1297">
        <v>447426</v>
      </c>
      <c r="AL1297" t="s">
        <v>402</v>
      </c>
      <c r="AM1297">
        <v>428745</v>
      </c>
      <c r="AN1297">
        <v>12</v>
      </c>
      <c r="AO1297">
        <v>90</v>
      </c>
      <c r="AP1297" t="s">
        <v>426</v>
      </c>
      <c r="AQ1297" s="2">
        <v>68010</v>
      </c>
    </row>
    <row r="1298" spans="1:43" x14ac:dyDescent="0.25">
      <c r="A1298" t="s">
        <v>2895</v>
      </c>
      <c r="B1298" t="s">
        <v>97</v>
      </c>
      <c r="C1298" t="s">
        <v>405</v>
      </c>
      <c r="D1298" t="s">
        <v>339</v>
      </c>
      <c r="E1298" t="s">
        <v>460</v>
      </c>
      <c r="F1298" t="s">
        <v>389</v>
      </c>
      <c r="G1298" t="s">
        <v>390</v>
      </c>
      <c r="H1298" t="s">
        <v>391</v>
      </c>
      <c r="I1298" t="s">
        <v>492</v>
      </c>
      <c r="J1298" s="1">
        <v>45747</v>
      </c>
      <c r="K1298" s="1">
        <v>45795</v>
      </c>
      <c r="L1298">
        <v>48</v>
      </c>
      <c r="M1298" s="2">
        <v>259863</v>
      </c>
      <c r="N1298" s="2">
        <v>229100</v>
      </c>
      <c r="O1298" s="2">
        <v>-30763</v>
      </c>
      <c r="P1298">
        <v>12</v>
      </c>
      <c r="Q1298">
        <v>266.7</v>
      </c>
      <c r="R1298">
        <v>84</v>
      </c>
      <c r="S1298" t="s">
        <v>411</v>
      </c>
      <c r="T1298" t="s">
        <v>394</v>
      </c>
      <c r="U1298" t="s">
        <v>395</v>
      </c>
      <c r="V1298">
        <v>44</v>
      </c>
      <c r="W1298" t="s">
        <v>1633</v>
      </c>
      <c r="X1298">
        <v>25</v>
      </c>
      <c r="Y1298" t="s">
        <v>397</v>
      </c>
      <c r="Z1298" t="s">
        <v>2731</v>
      </c>
      <c r="AA1298">
        <v>177</v>
      </c>
      <c r="AB1298">
        <v>105</v>
      </c>
      <c r="AC1298">
        <v>63</v>
      </c>
      <c r="AD1298" t="s">
        <v>457</v>
      </c>
      <c r="AE1298">
        <v>16</v>
      </c>
      <c r="AF1298">
        <v>5</v>
      </c>
      <c r="AG1298" t="s">
        <v>424</v>
      </c>
      <c r="AH1298">
        <v>17.309999999999999</v>
      </c>
      <c r="AI1298" t="s">
        <v>479</v>
      </c>
      <c r="AJ1298">
        <v>0</v>
      </c>
      <c r="AK1298">
        <v>192859</v>
      </c>
      <c r="AL1298" t="s">
        <v>402</v>
      </c>
      <c r="AM1298">
        <v>305240</v>
      </c>
      <c r="AN1298">
        <v>8</v>
      </c>
      <c r="AO1298">
        <v>180</v>
      </c>
      <c r="AP1298" t="s">
        <v>426</v>
      </c>
      <c r="AQ1298" s="2">
        <v>-30763</v>
      </c>
    </row>
    <row r="1299" spans="1:43" x14ac:dyDescent="0.25">
      <c r="A1299" t="s">
        <v>2896</v>
      </c>
      <c r="B1299" t="s">
        <v>141</v>
      </c>
      <c r="C1299" t="s">
        <v>387</v>
      </c>
      <c r="D1299" t="s">
        <v>333</v>
      </c>
      <c r="E1299" t="s">
        <v>406</v>
      </c>
      <c r="F1299" t="s">
        <v>440</v>
      </c>
      <c r="G1299" t="s">
        <v>454</v>
      </c>
      <c r="H1299" t="s">
        <v>420</v>
      </c>
      <c r="I1299" t="s">
        <v>410</v>
      </c>
      <c r="J1299" s="1">
        <v>45367</v>
      </c>
      <c r="K1299" s="1">
        <v>45399</v>
      </c>
      <c r="L1299">
        <v>32</v>
      </c>
      <c r="M1299" s="2">
        <v>56909</v>
      </c>
      <c r="N1299" s="2">
        <v>37567</v>
      </c>
      <c r="O1299" s="2">
        <v>-19342</v>
      </c>
      <c r="P1299">
        <v>9</v>
      </c>
      <c r="Q1299">
        <v>97.4</v>
      </c>
      <c r="R1299">
        <v>78</v>
      </c>
      <c r="S1299" t="s">
        <v>411</v>
      </c>
      <c r="T1299" t="s">
        <v>393</v>
      </c>
      <c r="U1299" t="s">
        <v>395</v>
      </c>
      <c r="V1299">
        <v>62</v>
      </c>
      <c r="W1299" t="s">
        <v>2716</v>
      </c>
      <c r="X1299">
        <v>44</v>
      </c>
      <c r="Y1299" t="s">
        <v>397</v>
      </c>
      <c r="Z1299" t="s">
        <v>1126</v>
      </c>
      <c r="AA1299">
        <v>206</v>
      </c>
      <c r="AB1299">
        <v>41</v>
      </c>
      <c r="AC1299">
        <v>41</v>
      </c>
      <c r="AD1299" t="s">
        <v>457</v>
      </c>
      <c r="AE1299">
        <v>14</v>
      </c>
      <c r="AF1299">
        <v>2</v>
      </c>
      <c r="AG1299" t="s">
        <v>400</v>
      </c>
      <c r="AH1299">
        <v>0.43</v>
      </c>
      <c r="AI1299" t="s">
        <v>458</v>
      </c>
      <c r="AJ1299">
        <v>62977</v>
      </c>
      <c r="AK1299">
        <v>506953</v>
      </c>
      <c r="AL1299" t="s">
        <v>416</v>
      </c>
      <c r="AM1299">
        <v>55706</v>
      </c>
      <c r="AN1299">
        <v>12</v>
      </c>
      <c r="AO1299">
        <v>30</v>
      </c>
      <c r="AP1299" t="s">
        <v>445</v>
      </c>
      <c r="AQ1299" s="2">
        <v>-19342</v>
      </c>
    </row>
    <row r="1300" spans="1:43" x14ac:dyDescent="0.25">
      <c r="A1300" t="s">
        <v>2897</v>
      </c>
      <c r="B1300" t="s">
        <v>73</v>
      </c>
      <c r="C1300" t="s">
        <v>439</v>
      </c>
      <c r="D1300" t="s">
        <v>313</v>
      </c>
      <c r="E1300" t="s">
        <v>460</v>
      </c>
      <c r="F1300" t="s">
        <v>440</v>
      </c>
      <c r="G1300" t="s">
        <v>408</v>
      </c>
      <c r="H1300" t="s">
        <v>447</v>
      </c>
      <c r="I1300" t="s">
        <v>410</v>
      </c>
      <c r="J1300" s="1">
        <v>45681</v>
      </c>
      <c r="K1300" s="1">
        <v>45724</v>
      </c>
      <c r="L1300">
        <v>43</v>
      </c>
      <c r="M1300" s="2">
        <v>69787</v>
      </c>
      <c r="N1300" s="2">
        <v>88856</v>
      </c>
      <c r="O1300" s="2">
        <v>19069</v>
      </c>
      <c r="P1300">
        <v>21</v>
      </c>
      <c r="Q1300">
        <v>518.1</v>
      </c>
      <c r="R1300">
        <v>19</v>
      </c>
      <c r="S1300" t="s">
        <v>394</v>
      </c>
      <c r="T1300" t="s">
        <v>394</v>
      </c>
      <c r="U1300" t="s">
        <v>395</v>
      </c>
      <c r="V1300">
        <v>0</v>
      </c>
      <c r="W1300" t="s">
        <v>2898</v>
      </c>
      <c r="X1300">
        <v>20</v>
      </c>
      <c r="Y1300" t="s">
        <v>449</v>
      </c>
      <c r="Z1300" t="s">
        <v>596</v>
      </c>
      <c r="AA1300">
        <v>448</v>
      </c>
      <c r="AB1300">
        <v>31</v>
      </c>
      <c r="AC1300">
        <v>79</v>
      </c>
      <c r="AD1300" t="s">
        <v>399</v>
      </c>
      <c r="AE1300">
        <v>0</v>
      </c>
      <c r="AF1300">
        <v>2</v>
      </c>
      <c r="AG1300" t="s">
        <v>400</v>
      </c>
      <c r="AH1300">
        <v>17.72</v>
      </c>
      <c r="AI1300" t="s">
        <v>436</v>
      </c>
      <c r="AJ1300">
        <v>0</v>
      </c>
      <c r="AK1300">
        <v>208226</v>
      </c>
      <c r="AL1300" t="s">
        <v>402</v>
      </c>
      <c r="AM1300">
        <v>99110</v>
      </c>
      <c r="AN1300">
        <v>3</v>
      </c>
      <c r="AO1300">
        <v>90</v>
      </c>
      <c r="AP1300" t="s">
        <v>437</v>
      </c>
      <c r="AQ1300" s="2">
        <v>19069</v>
      </c>
    </row>
    <row r="1301" spans="1:43" x14ac:dyDescent="0.25">
      <c r="A1301" t="s">
        <v>2899</v>
      </c>
      <c r="B1301" t="s">
        <v>71</v>
      </c>
      <c r="C1301" t="s">
        <v>405</v>
      </c>
      <c r="D1301" t="s">
        <v>328</v>
      </c>
      <c r="E1301" t="s">
        <v>453</v>
      </c>
      <c r="F1301" t="s">
        <v>407</v>
      </c>
      <c r="G1301" t="s">
        <v>454</v>
      </c>
      <c r="H1301" t="s">
        <v>447</v>
      </c>
      <c r="I1301" t="s">
        <v>432</v>
      </c>
      <c r="J1301" s="1">
        <v>45310</v>
      </c>
      <c r="K1301" s="1">
        <v>45364</v>
      </c>
      <c r="L1301">
        <v>54</v>
      </c>
      <c r="M1301" s="2">
        <v>334072</v>
      </c>
      <c r="N1301" s="2">
        <v>442204</v>
      </c>
      <c r="O1301" s="2">
        <v>108132</v>
      </c>
      <c r="P1301">
        <v>9</v>
      </c>
      <c r="Q1301">
        <v>619</v>
      </c>
      <c r="R1301">
        <v>49</v>
      </c>
      <c r="S1301" t="s">
        <v>393</v>
      </c>
      <c r="T1301" t="s">
        <v>503</v>
      </c>
      <c r="U1301" t="s">
        <v>395</v>
      </c>
      <c r="V1301">
        <v>44</v>
      </c>
      <c r="W1301" t="s">
        <v>2900</v>
      </c>
      <c r="X1301">
        <v>43</v>
      </c>
      <c r="Y1301" t="s">
        <v>449</v>
      </c>
      <c r="Z1301" t="s">
        <v>1035</v>
      </c>
      <c r="AA1301">
        <v>377</v>
      </c>
      <c r="AB1301">
        <v>115</v>
      </c>
      <c r="AC1301">
        <v>6</v>
      </c>
      <c r="AD1301" t="s">
        <v>399</v>
      </c>
      <c r="AE1301">
        <v>16</v>
      </c>
      <c r="AF1301">
        <v>3</v>
      </c>
      <c r="AG1301" t="s">
        <v>415</v>
      </c>
      <c r="AH1301">
        <v>10.87</v>
      </c>
      <c r="AI1301" t="s">
        <v>458</v>
      </c>
      <c r="AJ1301">
        <v>0</v>
      </c>
      <c r="AK1301">
        <v>862243</v>
      </c>
      <c r="AL1301" t="s">
        <v>402</v>
      </c>
      <c r="AM1301">
        <v>381085</v>
      </c>
      <c r="AN1301">
        <v>1</v>
      </c>
      <c r="AO1301">
        <v>90</v>
      </c>
      <c r="AP1301" t="s">
        <v>437</v>
      </c>
      <c r="AQ1301" s="2">
        <v>108132</v>
      </c>
    </row>
    <row r="1302" spans="1:43" x14ac:dyDescent="0.25">
      <c r="A1302" t="s">
        <v>2901</v>
      </c>
      <c r="B1302" t="s">
        <v>157</v>
      </c>
      <c r="C1302" t="s">
        <v>405</v>
      </c>
      <c r="D1302" t="s">
        <v>328</v>
      </c>
      <c r="E1302" t="s">
        <v>388</v>
      </c>
      <c r="F1302" t="s">
        <v>389</v>
      </c>
      <c r="G1302" t="s">
        <v>454</v>
      </c>
      <c r="H1302" t="s">
        <v>473</v>
      </c>
      <c r="I1302" t="s">
        <v>410</v>
      </c>
      <c r="J1302" s="1">
        <v>45279</v>
      </c>
      <c r="K1302" s="1">
        <v>45337</v>
      </c>
      <c r="L1302">
        <v>58</v>
      </c>
      <c r="M1302" s="2">
        <v>172587</v>
      </c>
      <c r="N1302" s="2">
        <v>287317</v>
      </c>
      <c r="O1302" s="2">
        <v>114730</v>
      </c>
      <c r="P1302">
        <v>7</v>
      </c>
      <c r="Q1302">
        <v>898.8</v>
      </c>
      <c r="R1302">
        <v>92</v>
      </c>
      <c r="S1302" t="s">
        <v>411</v>
      </c>
      <c r="T1302" t="s">
        <v>503</v>
      </c>
      <c r="U1302" t="s">
        <v>412</v>
      </c>
      <c r="V1302">
        <v>0</v>
      </c>
      <c r="W1302" t="s">
        <v>1985</v>
      </c>
      <c r="X1302">
        <v>14</v>
      </c>
      <c r="Y1302" t="s">
        <v>397</v>
      </c>
      <c r="Z1302" t="s">
        <v>975</v>
      </c>
      <c r="AA1302">
        <v>325</v>
      </c>
      <c r="AB1302">
        <v>28</v>
      </c>
      <c r="AC1302">
        <v>39</v>
      </c>
      <c r="AD1302" t="s">
        <v>457</v>
      </c>
      <c r="AE1302">
        <v>21</v>
      </c>
      <c r="AF1302">
        <v>1</v>
      </c>
      <c r="AG1302" t="s">
        <v>451</v>
      </c>
      <c r="AH1302">
        <v>3.26</v>
      </c>
      <c r="AI1302" t="s">
        <v>401</v>
      </c>
      <c r="AJ1302">
        <v>0</v>
      </c>
      <c r="AK1302">
        <v>553233</v>
      </c>
      <c r="AL1302" t="s">
        <v>425</v>
      </c>
      <c r="AM1302">
        <v>205177</v>
      </c>
      <c r="AN1302">
        <v>0</v>
      </c>
      <c r="AO1302">
        <v>30</v>
      </c>
      <c r="AP1302" t="s">
        <v>445</v>
      </c>
      <c r="AQ1302" s="2">
        <v>114730</v>
      </c>
    </row>
    <row r="1303" spans="1:43" x14ac:dyDescent="0.25">
      <c r="A1303" t="s">
        <v>2902</v>
      </c>
      <c r="B1303" t="s">
        <v>12</v>
      </c>
      <c r="C1303" t="s">
        <v>405</v>
      </c>
      <c r="D1303" t="s">
        <v>330</v>
      </c>
      <c r="E1303" t="s">
        <v>460</v>
      </c>
      <c r="F1303" t="s">
        <v>419</v>
      </c>
      <c r="G1303" t="s">
        <v>408</v>
      </c>
      <c r="H1303" t="s">
        <v>473</v>
      </c>
      <c r="I1303" t="s">
        <v>469</v>
      </c>
      <c r="J1303" s="1">
        <v>44883</v>
      </c>
      <c r="K1303" s="1">
        <v>44942</v>
      </c>
      <c r="L1303">
        <v>59</v>
      </c>
      <c r="M1303" s="2">
        <v>391756</v>
      </c>
      <c r="N1303" s="2">
        <v>492180</v>
      </c>
      <c r="O1303" s="2">
        <v>100424</v>
      </c>
      <c r="P1303">
        <v>16</v>
      </c>
      <c r="Q1303">
        <v>686.7</v>
      </c>
      <c r="R1303">
        <v>55</v>
      </c>
      <c r="S1303" t="s">
        <v>393</v>
      </c>
      <c r="T1303" t="s">
        <v>411</v>
      </c>
      <c r="U1303" t="s">
        <v>395</v>
      </c>
      <c r="V1303">
        <v>63</v>
      </c>
      <c r="W1303" t="s">
        <v>2364</v>
      </c>
      <c r="X1303">
        <v>30</v>
      </c>
      <c r="Y1303" t="s">
        <v>462</v>
      </c>
      <c r="Z1303" t="s">
        <v>1254</v>
      </c>
      <c r="AA1303">
        <v>291</v>
      </c>
      <c r="AB1303">
        <v>33</v>
      </c>
      <c r="AC1303">
        <v>3</v>
      </c>
      <c r="AD1303" t="s">
        <v>444</v>
      </c>
      <c r="AE1303">
        <v>21</v>
      </c>
      <c r="AF1303">
        <v>8</v>
      </c>
      <c r="AG1303" t="s">
        <v>451</v>
      </c>
      <c r="AH1303">
        <v>4.3099999999999996</v>
      </c>
      <c r="AI1303" t="s">
        <v>401</v>
      </c>
      <c r="AJ1303">
        <v>0</v>
      </c>
      <c r="AK1303">
        <v>110265</v>
      </c>
      <c r="AL1303" t="s">
        <v>402</v>
      </c>
      <c r="AM1303">
        <v>415051</v>
      </c>
      <c r="AN1303">
        <v>2</v>
      </c>
      <c r="AO1303">
        <v>365</v>
      </c>
      <c r="AP1303" t="s">
        <v>437</v>
      </c>
      <c r="AQ1303" s="2">
        <v>100424</v>
      </c>
    </row>
    <row r="1304" spans="1:43" x14ac:dyDescent="0.25">
      <c r="A1304" t="s">
        <v>2903</v>
      </c>
      <c r="B1304" t="s">
        <v>85</v>
      </c>
      <c r="C1304" t="s">
        <v>481</v>
      </c>
      <c r="D1304" t="s">
        <v>316</v>
      </c>
      <c r="E1304" t="s">
        <v>453</v>
      </c>
      <c r="F1304" t="s">
        <v>440</v>
      </c>
      <c r="G1304" t="s">
        <v>390</v>
      </c>
      <c r="H1304" t="s">
        <v>391</v>
      </c>
      <c r="I1304" t="s">
        <v>410</v>
      </c>
      <c r="J1304" s="1">
        <v>45516</v>
      </c>
      <c r="K1304" s="1">
        <v>45542</v>
      </c>
      <c r="L1304">
        <v>26</v>
      </c>
      <c r="M1304" s="2">
        <v>416879</v>
      </c>
      <c r="N1304" s="2">
        <v>505954</v>
      </c>
      <c r="O1304" s="2">
        <v>89075</v>
      </c>
      <c r="P1304">
        <v>7</v>
      </c>
      <c r="Q1304">
        <v>190</v>
      </c>
      <c r="R1304">
        <v>83</v>
      </c>
      <c r="S1304" t="s">
        <v>411</v>
      </c>
      <c r="T1304" t="s">
        <v>393</v>
      </c>
      <c r="U1304" t="s">
        <v>412</v>
      </c>
      <c r="V1304">
        <v>0</v>
      </c>
      <c r="W1304" t="s">
        <v>1874</v>
      </c>
      <c r="X1304">
        <v>20</v>
      </c>
      <c r="Y1304" t="s">
        <v>422</v>
      </c>
      <c r="Z1304" t="s">
        <v>1349</v>
      </c>
      <c r="AA1304">
        <v>194</v>
      </c>
      <c r="AB1304">
        <v>120</v>
      </c>
      <c r="AC1304">
        <v>46</v>
      </c>
      <c r="AD1304" t="s">
        <v>444</v>
      </c>
      <c r="AE1304">
        <v>16</v>
      </c>
      <c r="AF1304">
        <v>2</v>
      </c>
      <c r="AG1304" t="s">
        <v>424</v>
      </c>
      <c r="AH1304">
        <v>2.0699999999999998</v>
      </c>
      <c r="AI1304" t="s">
        <v>479</v>
      </c>
      <c r="AJ1304">
        <v>0</v>
      </c>
      <c r="AK1304">
        <v>651873</v>
      </c>
      <c r="AL1304" t="s">
        <v>425</v>
      </c>
      <c r="AM1304">
        <v>419462</v>
      </c>
      <c r="AN1304">
        <v>9</v>
      </c>
      <c r="AO1304">
        <v>30</v>
      </c>
      <c r="AP1304" t="s">
        <v>426</v>
      </c>
      <c r="AQ1304" s="2">
        <v>89075</v>
      </c>
    </row>
    <row r="1305" spans="1:43" x14ac:dyDescent="0.25">
      <c r="A1305" t="s">
        <v>2904</v>
      </c>
      <c r="B1305" t="s">
        <v>303</v>
      </c>
      <c r="C1305" t="s">
        <v>481</v>
      </c>
      <c r="D1305" t="s">
        <v>332</v>
      </c>
      <c r="E1305" t="s">
        <v>406</v>
      </c>
      <c r="F1305" t="s">
        <v>485</v>
      </c>
      <c r="G1305" t="s">
        <v>390</v>
      </c>
      <c r="H1305" t="s">
        <v>447</v>
      </c>
      <c r="I1305" t="s">
        <v>432</v>
      </c>
      <c r="J1305" s="1">
        <v>45919</v>
      </c>
      <c r="K1305" s="1">
        <v>45964</v>
      </c>
      <c r="L1305">
        <v>45</v>
      </c>
      <c r="M1305" s="2">
        <v>236437</v>
      </c>
      <c r="N1305" s="2">
        <v>337805</v>
      </c>
      <c r="O1305" s="2">
        <v>101368</v>
      </c>
      <c r="P1305">
        <v>7</v>
      </c>
      <c r="Q1305">
        <v>179</v>
      </c>
      <c r="R1305">
        <v>52</v>
      </c>
      <c r="S1305" t="s">
        <v>393</v>
      </c>
      <c r="T1305" t="s">
        <v>411</v>
      </c>
      <c r="U1305" t="s">
        <v>416</v>
      </c>
      <c r="V1305">
        <v>0</v>
      </c>
      <c r="W1305" t="s">
        <v>1928</v>
      </c>
      <c r="X1305">
        <v>8</v>
      </c>
      <c r="Y1305" t="s">
        <v>462</v>
      </c>
      <c r="Z1305" t="s">
        <v>1349</v>
      </c>
      <c r="AA1305">
        <v>334</v>
      </c>
      <c r="AB1305">
        <v>62</v>
      </c>
      <c r="AC1305">
        <v>21</v>
      </c>
      <c r="AD1305" t="s">
        <v>457</v>
      </c>
      <c r="AE1305">
        <v>4</v>
      </c>
      <c r="AF1305">
        <v>5</v>
      </c>
      <c r="AG1305" t="s">
        <v>400</v>
      </c>
      <c r="AH1305">
        <v>7.41</v>
      </c>
      <c r="AI1305" t="s">
        <v>458</v>
      </c>
      <c r="AJ1305">
        <v>0</v>
      </c>
      <c r="AK1305">
        <v>828481</v>
      </c>
      <c r="AL1305" t="s">
        <v>416</v>
      </c>
      <c r="AM1305">
        <v>225397</v>
      </c>
      <c r="AN1305">
        <v>3</v>
      </c>
      <c r="AO1305">
        <v>90</v>
      </c>
      <c r="AP1305" t="s">
        <v>426</v>
      </c>
      <c r="AQ1305" s="2">
        <v>101368</v>
      </c>
    </row>
    <row r="1306" spans="1:43" x14ac:dyDescent="0.25">
      <c r="A1306" t="s">
        <v>2905</v>
      </c>
      <c r="B1306" t="s">
        <v>74</v>
      </c>
      <c r="C1306" t="s">
        <v>428</v>
      </c>
      <c r="D1306" t="s">
        <v>332</v>
      </c>
      <c r="E1306" t="s">
        <v>388</v>
      </c>
      <c r="F1306" t="s">
        <v>440</v>
      </c>
      <c r="G1306" t="s">
        <v>430</v>
      </c>
      <c r="H1306" t="s">
        <v>409</v>
      </c>
      <c r="I1306" t="s">
        <v>392</v>
      </c>
      <c r="J1306" s="1">
        <v>44916</v>
      </c>
      <c r="K1306" s="1">
        <v>44968</v>
      </c>
      <c r="L1306">
        <v>52</v>
      </c>
      <c r="M1306" s="2">
        <v>415595</v>
      </c>
      <c r="N1306" s="2">
        <v>486355</v>
      </c>
      <c r="O1306" s="2">
        <v>70760</v>
      </c>
      <c r="P1306">
        <v>14</v>
      </c>
      <c r="Q1306">
        <v>195.6</v>
      </c>
      <c r="R1306">
        <v>7</v>
      </c>
      <c r="S1306" t="s">
        <v>394</v>
      </c>
      <c r="T1306" t="s">
        <v>411</v>
      </c>
      <c r="U1306" t="s">
        <v>395</v>
      </c>
      <c r="V1306">
        <v>0</v>
      </c>
      <c r="W1306" t="s">
        <v>1582</v>
      </c>
      <c r="X1306">
        <v>43</v>
      </c>
      <c r="Y1306" t="s">
        <v>397</v>
      </c>
      <c r="Z1306" t="s">
        <v>1393</v>
      </c>
      <c r="AA1306">
        <v>246</v>
      </c>
      <c r="AB1306">
        <v>77</v>
      </c>
      <c r="AC1306">
        <v>75</v>
      </c>
      <c r="AD1306" t="s">
        <v>435</v>
      </c>
      <c r="AE1306">
        <v>4</v>
      </c>
      <c r="AF1306">
        <v>7</v>
      </c>
      <c r="AG1306" t="s">
        <v>400</v>
      </c>
      <c r="AH1306">
        <v>10.76</v>
      </c>
      <c r="AI1306" t="s">
        <v>458</v>
      </c>
      <c r="AJ1306">
        <v>30017</v>
      </c>
      <c r="AK1306">
        <v>568004</v>
      </c>
      <c r="AL1306" t="s">
        <v>402</v>
      </c>
      <c r="AM1306">
        <v>413525</v>
      </c>
      <c r="AN1306">
        <v>12</v>
      </c>
      <c r="AO1306">
        <v>90</v>
      </c>
      <c r="AP1306" t="s">
        <v>426</v>
      </c>
      <c r="AQ1306" s="2">
        <v>70760</v>
      </c>
    </row>
    <row r="1307" spans="1:43" x14ac:dyDescent="0.25">
      <c r="A1307" t="s">
        <v>2906</v>
      </c>
      <c r="B1307" t="s">
        <v>193</v>
      </c>
      <c r="C1307" t="s">
        <v>468</v>
      </c>
      <c r="D1307" t="s">
        <v>331</v>
      </c>
      <c r="E1307" t="s">
        <v>429</v>
      </c>
      <c r="F1307" t="s">
        <v>485</v>
      </c>
      <c r="G1307" t="s">
        <v>454</v>
      </c>
      <c r="H1307" t="s">
        <v>420</v>
      </c>
      <c r="I1307" t="s">
        <v>469</v>
      </c>
      <c r="J1307" s="1">
        <v>44628</v>
      </c>
      <c r="K1307" s="1">
        <v>44664</v>
      </c>
      <c r="L1307">
        <v>36</v>
      </c>
      <c r="M1307" s="2">
        <v>26068</v>
      </c>
      <c r="N1307" s="2">
        <v>62527</v>
      </c>
      <c r="O1307" s="2">
        <v>36459</v>
      </c>
      <c r="P1307">
        <v>2</v>
      </c>
      <c r="Q1307">
        <v>500</v>
      </c>
      <c r="R1307">
        <v>70</v>
      </c>
      <c r="S1307" t="s">
        <v>411</v>
      </c>
      <c r="T1307" t="s">
        <v>411</v>
      </c>
      <c r="U1307" t="s">
        <v>395</v>
      </c>
      <c r="V1307">
        <v>98</v>
      </c>
      <c r="W1307" t="s">
        <v>2708</v>
      </c>
      <c r="X1307">
        <v>23</v>
      </c>
      <c r="Y1307" t="s">
        <v>462</v>
      </c>
      <c r="Z1307" t="s">
        <v>664</v>
      </c>
      <c r="AA1307">
        <v>469</v>
      </c>
      <c r="AB1307">
        <v>77</v>
      </c>
      <c r="AC1307">
        <v>6</v>
      </c>
      <c r="AD1307" t="s">
        <v>435</v>
      </c>
      <c r="AE1307">
        <v>0</v>
      </c>
      <c r="AF1307">
        <v>6</v>
      </c>
      <c r="AG1307" t="s">
        <v>451</v>
      </c>
      <c r="AH1307">
        <v>6.21</v>
      </c>
      <c r="AI1307" t="s">
        <v>479</v>
      </c>
      <c r="AJ1307">
        <v>0</v>
      </c>
      <c r="AK1307">
        <v>456058</v>
      </c>
      <c r="AL1307" t="s">
        <v>416</v>
      </c>
      <c r="AM1307">
        <v>62717</v>
      </c>
      <c r="AN1307">
        <v>2</v>
      </c>
      <c r="AO1307">
        <v>30</v>
      </c>
      <c r="AP1307" t="s">
        <v>403</v>
      </c>
      <c r="AQ1307" s="2">
        <v>36459</v>
      </c>
    </row>
    <row r="1308" spans="1:43" x14ac:dyDescent="0.25">
      <c r="A1308" t="s">
        <v>2907</v>
      </c>
      <c r="B1308" t="s">
        <v>144</v>
      </c>
      <c r="C1308" t="s">
        <v>405</v>
      </c>
      <c r="D1308" t="s">
        <v>325</v>
      </c>
      <c r="E1308" t="s">
        <v>406</v>
      </c>
      <c r="F1308" t="s">
        <v>407</v>
      </c>
      <c r="G1308" t="s">
        <v>408</v>
      </c>
      <c r="H1308" t="s">
        <v>473</v>
      </c>
      <c r="I1308" t="s">
        <v>392</v>
      </c>
      <c r="J1308" s="1">
        <v>45016</v>
      </c>
      <c r="K1308" s="1">
        <v>45070</v>
      </c>
      <c r="L1308">
        <v>54</v>
      </c>
      <c r="M1308" s="2">
        <v>59263</v>
      </c>
      <c r="N1308" s="2">
        <v>20243</v>
      </c>
      <c r="O1308" s="2">
        <v>-39020</v>
      </c>
      <c r="P1308">
        <v>16</v>
      </c>
      <c r="Q1308">
        <v>743</v>
      </c>
      <c r="R1308">
        <v>8</v>
      </c>
      <c r="S1308" t="s">
        <v>394</v>
      </c>
      <c r="T1308" t="s">
        <v>411</v>
      </c>
      <c r="U1308" t="s">
        <v>412</v>
      </c>
      <c r="V1308">
        <v>44</v>
      </c>
      <c r="W1308" t="s">
        <v>2908</v>
      </c>
      <c r="X1308">
        <v>28</v>
      </c>
      <c r="Y1308" t="s">
        <v>422</v>
      </c>
      <c r="Z1308" t="s">
        <v>1991</v>
      </c>
      <c r="AA1308">
        <v>380</v>
      </c>
      <c r="AB1308">
        <v>105</v>
      </c>
      <c r="AC1308">
        <v>54</v>
      </c>
      <c r="AD1308" t="s">
        <v>457</v>
      </c>
      <c r="AE1308">
        <v>0</v>
      </c>
      <c r="AF1308">
        <v>3</v>
      </c>
      <c r="AG1308" t="s">
        <v>415</v>
      </c>
      <c r="AH1308">
        <v>11.43</v>
      </c>
      <c r="AI1308" t="s">
        <v>458</v>
      </c>
      <c r="AJ1308">
        <v>18735</v>
      </c>
      <c r="AK1308">
        <v>92400</v>
      </c>
      <c r="AL1308" t="s">
        <v>425</v>
      </c>
      <c r="AM1308">
        <v>39724</v>
      </c>
      <c r="AN1308">
        <v>4</v>
      </c>
      <c r="AO1308">
        <v>30</v>
      </c>
      <c r="AP1308" t="s">
        <v>437</v>
      </c>
      <c r="AQ1308" s="2">
        <v>-39020</v>
      </c>
    </row>
    <row r="1309" spans="1:43" x14ac:dyDescent="0.25">
      <c r="A1309" t="s">
        <v>2909</v>
      </c>
      <c r="B1309" t="s">
        <v>268</v>
      </c>
      <c r="C1309" t="s">
        <v>387</v>
      </c>
      <c r="D1309" t="s">
        <v>331</v>
      </c>
      <c r="E1309" t="s">
        <v>429</v>
      </c>
      <c r="F1309" t="s">
        <v>440</v>
      </c>
      <c r="G1309" t="s">
        <v>408</v>
      </c>
      <c r="H1309" t="s">
        <v>431</v>
      </c>
      <c r="I1309" t="s">
        <v>410</v>
      </c>
      <c r="J1309" s="1">
        <v>44805</v>
      </c>
      <c r="K1309" s="1">
        <v>44841</v>
      </c>
      <c r="L1309">
        <v>36</v>
      </c>
      <c r="M1309" s="2">
        <v>126602</v>
      </c>
      <c r="N1309" s="2">
        <v>109011</v>
      </c>
      <c r="O1309" s="2">
        <v>-17591</v>
      </c>
      <c r="P1309">
        <v>0</v>
      </c>
      <c r="Q1309">
        <v>317</v>
      </c>
      <c r="R1309">
        <v>48</v>
      </c>
      <c r="S1309" t="s">
        <v>393</v>
      </c>
      <c r="T1309" t="s">
        <v>393</v>
      </c>
      <c r="U1309" t="s">
        <v>395</v>
      </c>
      <c r="V1309">
        <v>0</v>
      </c>
      <c r="W1309" t="s">
        <v>1869</v>
      </c>
      <c r="X1309">
        <v>31</v>
      </c>
      <c r="Y1309" t="s">
        <v>462</v>
      </c>
      <c r="Z1309" t="s">
        <v>572</v>
      </c>
      <c r="AA1309">
        <v>79</v>
      </c>
      <c r="AB1309">
        <v>106</v>
      </c>
      <c r="AC1309">
        <v>40</v>
      </c>
      <c r="AD1309" t="s">
        <v>457</v>
      </c>
      <c r="AE1309">
        <v>4</v>
      </c>
      <c r="AF1309">
        <v>4</v>
      </c>
      <c r="AG1309" t="s">
        <v>451</v>
      </c>
      <c r="AH1309">
        <v>17.170000000000002</v>
      </c>
      <c r="AI1309" t="s">
        <v>401</v>
      </c>
      <c r="AJ1309">
        <v>0</v>
      </c>
      <c r="AK1309">
        <v>973661</v>
      </c>
      <c r="AL1309" t="s">
        <v>402</v>
      </c>
      <c r="AM1309">
        <v>139303</v>
      </c>
      <c r="AN1309">
        <v>4</v>
      </c>
      <c r="AO1309">
        <v>365</v>
      </c>
      <c r="AP1309" t="s">
        <v>403</v>
      </c>
      <c r="AQ1309" s="2">
        <v>-17591</v>
      </c>
    </row>
    <row r="1310" spans="1:43" x14ac:dyDescent="0.25">
      <c r="A1310" t="s">
        <v>2910</v>
      </c>
      <c r="B1310" t="s">
        <v>157</v>
      </c>
      <c r="C1310" t="s">
        <v>387</v>
      </c>
      <c r="D1310" t="s">
        <v>326</v>
      </c>
      <c r="E1310" t="s">
        <v>388</v>
      </c>
      <c r="F1310" t="s">
        <v>389</v>
      </c>
      <c r="G1310" t="s">
        <v>408</v>
      </c>
      <c r="H1310" t="s">
        <v>409</v>
      </c>
      <c r="I1310" t="s">
        <v>410</v>
      </c>
      <c r="J1310" s="1">
        <v>45369</v>
      </c>
      <c r="K1310" s="1">
        <v>45414</v>
      </c>
      <c r="L1310">
        <v>45</v>
      </c>
      <c r="M1310" s="2">
        <v>24518</v>
      </c>
      <c r="N1310" s="2">
        <v>137725</v>
      </c>
      <c r="O1310" s="2">
        <v>113207</v>
      </c>
      <c r="P1310">
        <v>21</v>
      </c>
      <c r="Q1310">
        <v>126.2</v>
      </c>
      <c r="R1310">
        <v>23</v>
      </c>
      <c r="S1310" t="s">
        <v>394</v>
      </c>
      <c r="T1310" t="s">
        <v>393</v>
      </c>
      <c r="U1310" t="s">
        <v>395</v>
      </c>
      <c r="V1310">
        <v>0</v>
      </c>
      <c r="W1310" t="s">
        <v>983</v>
      </c>
      <c r="X1310">
        <v>12</v>
      </c>
      <c r="Y1310" t="s">
        <v>397</v>
      </c>
      <c r="Z1310" t="s">
        <v>1682</v>
      </c>
      <c r="AA1310">
        <v>135</v>
      </c>
      <c r="AB1310">
        <v>78</v>
      </c>
      <c r="AC1310">
        <v>5</v>
      </c>
      <c r="AD1310" t="s">
        <v>457</v>
      </c>
      <c r="AE1310">
        <v>21</v>
      </c>
      <c r="AF1310">
        <v>1</v>
      </c>
      <c r="AG1310" t="s">
        <v>451</v>
      </c>
      <c r="AH1310">
        <v>15.85</v>
      </c>
      <c r="AI1310" t="s">
        <v>458</v>
      </c>
      <c r="AJ1310">
        <v>0</v>
      </c>
      <c r="AK1310">
        <v>529487</v>
      </c>
      <c r="AL1310" t="s">
        <v>402</v>
      </c>
      <c r="AM1310">
        <v>19265</v>
      </c>
      <c r="AN1310">
        <v>12</v>
      </c>
      <c r="AO1310">
        <v>180</v>
      </c>
      <c r="AP1310" t="s">
        <v>437</v>
      </c>
      <c r="AQ1310" s="2">
        <v>113207</v>
      </c>
    </row>
    <row r="1311" spans="1:43" x14ac:dyDescent="0.25">
      <c r="A1311" t="s">
        <v>2911</v>
      </c>
      <c r="B1311" t="s">
        <v>92</v>
      </c>
      <c r="C1311" t="s">
        <v>387</v>
      </c>
      <c r="D1311" t="s">
        <v>332</v>
      </c>
      <c r="E1311" t="s">
        <v>496</v>
      </c>
      <c r="F1311" t="s">
        <v>419</v>
      </c>
      <c r="G1311" t="s">
        <v>390</v>
      </c>
      <c r="H1311" t="s">
        <v>391</v>
      </c>
      <c r="I1311" t="s">
        <v>392</v>
      </c>
      <c r="J1311" s="1">
        <v>45657</v>
      </c>
      <c r="K1311" s="1">
        <v>45706</v>
      </c>
      <c r="L1311">
        <v>49</v>
      </c>
      <c r="M1311" s="2">
        <v>53627</v>
      </c>
      <c r="N1311" s="2">
        <v>86989</v>
      </c>
      <c r="O1311" s="2">
        <v>33362</v>
      </c>
      <c r="P1311">
        <v>16</v>
      </c>
      <c r="Q1311">
        <v>29</v>
      </c>
      <c r="R1311">
        <v>74</v>
      </c>
      <c r="S1311" t="s">
        <v>411</v>
      </c>
      <c r="T1311" t="s">
        <v>394</v>
      </c>
      <c r="U1311" t="s">
        <v>395</v>
      </c>
      <c r="V1311">
        <v>72</v>
      </c>
      <c r="W1311" t="s">
        <v>1040</v>
      </c>
      <c r="X1311">
        <v>44</v>
      </c>
      <c r="Y1311" t="s">
        <v>442</v>
      </c>
      <c r="Z1311" t="s">
        <v>2776</v>
      </c>
      <c r="AA1311">
        <v>349</v>
      </c>
      <c r="AB1311">
        <v>10</v>
      </c>
      <c r="AC1311">
        <v>43</v>
      </c>
      <c r="AD1311" t="s">
        <v>444</v>
      </c>
      <c r="AE1311">
        <v>19</v>
      </c>
      <c r="AF1311">
        <v>2</v>
      </c>
      <c r="AG1311" t="s">
        <v>415</v>
      </c>
      <c r="AH1311">
        <v>1.05</v>
      </c>
      <c r="AI1311" t="s">
        <v>401</v>
      </c>
      <c r="AJ1311">
        <v>17308</v>
      </c>
      <c r="AK1311">
        <v>206917</v>
      </c>
      <c r="AL1311" t="s">
        <v>425</v>
      </c>
      <c r="AM1311">
        <v>83338</v>
      </c>
      <c r="AN1311">
        <v>2</v>
      </c>
      <c r="AO1311">
        <v>180</v>
      </c>
      <c r="AP1311" t="s">
        <v>403</v>
      </c>
      <c r="AQ1311" s="2">
        <v>33362</v>
      </c>
    </row>
    <row r="1312" spans="1:43" x14ac:dyDescent="0.25">
      <c r="A1312" t="s">
        <v>2912</v>
      </c>
      <c r="B1312" t="s">
        <v>133</v>
      </c>
      <c r="C1312" t="s">
        <v>428</v>
      </c>
      <c r="D1312" t="s">
        <v>329</v>
      </c>
      <c r="E1312" t="s">
        <v>429</v>
      </c>
      <c r="F1312" t="s">
        <v>407</v>
      </c>
      <c r="G1312" t="s">
        <v>390</v>
      </c>
      <c r="H1312" t="s">
        <v>473</v>
      </c>
      <c r="I1312" t="s">
        <v>410</v>
      </c>
      <c r="J1312" s="1">
        <v>45121</v>
      </c>
      <c r="K1312" s="1">
        <v>45152</v>
      </c>
      <c r="L1312">
        <v>31</v>
      </c>
      <c r="M1312" s="2">
        <v>376457</v>
      </c>
      <c r="N1312" s="2">
        <v>424022</v>
      </c>
      <c r="O1312" s="2">
        <v>47565</v>
      </c>
      <c r="P1312">
        <v>19</v>
      </c>
      <c r="Q1312">
        <v>810</v>
      </c>
      <c r="R1312">
        <v>35</v>
      </c>
      <c r="S1312" t="s">
        <v>393</v>
      </c>
      <c r="T1312" t="s">
        <v>411</v>
      </c>
      <c r="U1312" t="s">
        <v>416</v>
      </c>
      <c r="V1312">
        <v>0</v>
      </c>
      <c r="W1312" t="s">
        <v>1375</v>
      </c>
      <c r="X1312">
        <v>8</v>
      </c>
      <c r="Y1312" t="s">
        <v>397</v>
      </c>
      <c r="Z1312" t="s">
        <v>2593</v>
      </c>
      <c r="AA1312">
        <v>105</v>
      </c>
      <c r="AB1312">
        <v>96</v>
      </c>
      <c r="AC1312">
        <v>37</v>
      </c>
      <c r="AD1312" t="s">
        <v>435</v>
      </c>
      <c r="AE1312">
        <v>0</v>
      </c>
      <c r="AF1312">
        <v>2</v>
      </c>
      <c r="AG1312" t="s">
        <v>451</v>
      </c>
      <c r="AH1312">
        <v>11.57</v>
      </c>
      <c r="AI1312" t="s">
        <v>458</v>
      </c>
      <c r="AJ1312">
        <v>0</v>
      </c>
      <c r="AK1312">
        <v>554694</v>
      </c>
      <c r="AL1312" t="s">
        <v>402</v>
      </c>
      <c r="AM1312">
        <v>368914</v>
      </c>
      <c r="AN1312">
        <v>6</v>
      </c>
      <c r="AO1312">
        <v>30</v>
      </c>
      <c r="AP1312" t="s">
        <v>417</v>
      </c>
      <c r="AQ1312" s="2">
        <v>47565</v>
      </c>
    </row>
    <row r="1313" spans="1:43" x14ac:dyDescent="0.25">
      <c r="A1313" t="s">
        <v>2913</v>
      </c>
      <c r="B1313" t="s">
        <v>31</v>
      </c>
      <c r="C1313" t="s">
        <v>439</v>
      </c>
      <c r="D1313" t="s">
        <v>317</v>
      </c>
      <c r="E1313" t="s">
        <v>453</v>
      </c>
      <c r="F1313" t="s">
        <v>485</v>
      </c>
      <c r="G1313" t="s">
        <v>430</v>
      </c>
      <c r="H1313" t="s">
        <v>473</v>
      </c>
      <c r="I1313" t="s">
        <v>492</v>
      </c>
      <c r="J1313" s="1">
        <v>45586</v>
      </c>
      <c r="K1313" s="1">
        <v>45592</v>
      </c>
      <c r="L1313">
        <v>6</v>
      </c>
      <c r="M1313" s="2">
        <v>488283</v>
      </c>
      <c r="N1313" s="2">
        <v>599606</v>
      </c>
      <c r="O1313" s="2">
        <v>111323</v>
      </c>
      <c r="P1313">
        <v>7</v>
      </c>
      <c r="Q1313">
        <v>771.8</v>
      </c>
      <c r="R1313">
        <v>89</v>
      </c>
      <c r="S1313" t="s">
        <v>411</v>
      </c>
      <c r="T1313" t="s">
        <v>503</v>
      </c>
      <c r="U1313" t="s">
        <v>395</v>
      </c>
      <c r="V1313">
        <v>0</v>
      </c>
      <c r="W1313" t="s">
        <v>703</v>
      </c>
      <c r="X1313">
        <v>19</v>
      </c>
      <c r="Y1313" t="s">
        <v>397</v>
      </c>
      <c r="Z1313" t="s">
        <v>1342</v>
      </c>
      <c r="AA1313">
        <v>279</v>
      </c>
      <c r="AB1313">
        <v>80</v>
      </c>
      <c r="AC1313">
        <v>71</v>
      </c>
      <c r="AD1313" t="s">
        <v>399</v>
      </c>
      <c r="AE1313">
        <v>2</v>
      </c>
      <c r="AF1313">
        <v>6</v>
      </c>
      <c r="AG1313" t="s">
        <v>415</v>
      </c>
      <c r="AH1313">
        <v>11.78</v>
      </c>
      <c r="AI1313" t="s">
        <v>458</v>
      </c>
      <c r="AJ1313">
        <v>0</v>
      </c>
      <c r="AK1313">
        <v>190341</v>
      </c>
      <c r="AL1313" t="s">
        <v>402</v>
      </c>
      <c r="AM1313">
        <v>492077</v>
      </c>
      <c r="AN1313">
        <v>6</v>
      </c>
      <c r="AO1313">
        <v>180</v>
      </c>
      <c r="AP1313" t="s">
        <v>426</v>
      </c>
      <c r="AQ1313" s="2">
        <v>111323</v>
      </c>
    </row>
    <row r="1314" spans="1:43" x14ac:dyDescent="0.25">
      <c r="A1314" t="s">
        <v>2914</v>
      </c>
      <c r="B1314" t="s">
        <v>107</v>
      </c>
      <c r="C1314" t="s">
        <v>428</v>
      </c>
      <c r="D1314" t="s">
        <v>333</v>
      </c>
      <c r="E1314" t="s">
        <v>429</v>
      </c>
      <c r="F1314" t="s">
        <v>440</v>
      </c>
      <c r="G1314" t="s">
        <v>390</v>
      </c>
      <c r="H1314" t="s">
        <v>420</v>
      </c>
      <c r="I1314" t="s">
        <v>392</v>
      </c>
      <c r="J1314" s="1">
        <v>44830</v>
      </c>
      <c r="K1314" s="1">
        <v>44866</v>
      </c>
      <c r="L1314">
        <v>36</v>
      </c>
      <c r="M1314" s="2">
        <v>428054</v>
      </c>
      <c r="N1314" s="2">
        <v>535665</v>
      </c>
      <c r="O1314" s="2">
        <v>107611</v>
      </c>
      <c r="P1314">
        <v>12</v>
      </c>
      <c r="Q1314">
        <v>404.6</v>
      </c>
      <c r="R1314">
        <v>65</v>
      </c>
      <c r="S1314" t="s">
        <v>411</v>
      </c>
      <c r="T1314" t="s">
        <v>411</v>
      </c>
      <c r="U1314" t="s">
        <v>395</v>
      </c>
      <c r="V1314">
        <v>92</v>
      </c>
      <c r="W1314" t="s">
        <v>1926</v>
      </c>
      <c r="X1314">
        <v>30</v>
      </c>
      <c r="Y1314" t="s">
        <v>449</v>
      </c>
      <c r="Z1314" t="s">
        <v>698</v>
      </c>
      <c r="AA1314">
        <v>121</v>
      </c>
      <c r="AB1314">
        <v>52</v>
      </c>
      <c r="AC1314">
        <v>-2</v>
      </c>
      <c r="AD1314" t="s">
        <v>457</v>
      </c>
      <c r="AE1314">
        <v>19</v>
      </c>
      <c r="AF1314">
        <v>2</v>
      </c>
      <c r="AG1314" t="s">
        <v>424</v>
      </c>
      <c r="AH1314">
        <v>14.49</v>
      </c>
      <c r="AI1314" t="s">
        <v>401</v>
      </c>
      <c r="AJ1314">
        <v>0</v>
      </c>
      <c r="AK1314">
        <v>973362</v>
      </c>
      <c r="AL1314" t="s">
        <v>425</v>
      </c>
      <c r="AM1314">
        <v>423266</v>
      </c>
      <c r="AN1314">
        <v>7</v>
      </c>
      <c r="AO1314">
        <v>90</v>
      </c>
      <c r="AP1314" t="s">
        <v>426</v>
      </c>
      <c r="AQ1314" s="2">
        <v>107611</v>
      </c>
    </row>
    <row r="1315" spans="1:43" x14ac:dyDescent="0.25">
      <c r="A1315" t="s">
        <v>2915</v>
      </c>
      <c r="B1315" t="s">
        <v>298</v>
      </c>
      <c r="C1315" t="s">
        <v>387</v>
      </c>
      <c r="D1315" t="s">
        <v>339</v>
      </c>
      <c r="E1315" t="s">
        <v>429</v>
      </c>
      <c r="F1315" t="s">
        <v>485</v>
      </c>
      <c r="G1315" t="s">
        <v>454</v>
      </c>
      <c r="H1315" t="s">
        <v>447</v>
      </c>
      <c r="I1315" t="s">
        <v>492</v>
      </c>
      <c r="J1315" s="1">
        <v>45573</v>
      </c>
      <c r="K1315" s="1">
        <v>45612</v>
      </c>
      <c r="L1315">
        <v>39</v>
      </c>
      <c r="M1315" s="2">
        <v>176400</v>
      </c>
      <c r="N1315" s="2">
        <v>200113</v>
      </c>
      <c r="O1315" s="2">
        <v>23713</v>
      </c>
      <c r="P1315">
        <v>7</v>
      </c>
      <c r="Q1315">
        <v>530.1</v>
      </c>
      <c r="R1315">
        <v>44</v>
      </c>
      <c r="S1315" t="s">
        <v>393</v>
      </c>
      <c r="T1315" t="s">
        <v>503</v>
      </c>
      <c r="U1315" t="s">
        <v>412</v>
      </c>
      <c r="V1315">
        <v>45</v>
      </c>
      <c r="W1315" t="s">
        <v>1654</v>
      </c>
      <c r="X1315">
        <v>29</v>
      </c>
      <c r="Y1315" t="s">
        <v>462</v>
      </c>
      <c r="Z1315" t="s">
        <v>1456</v>
      </c>
      <c r="AA1315">
        <v>355</v>
      </c>
      <c r="AB1315">
        <v>67</v>
      </c>
      <c r="AC1315">
        <v>31</v>
      </c>
      <c r="AD1315" t="s">
        <v>444</v>
      </c>
      <c r="AE1315">
        <v>4</v>
      </c>
      <c r="AF1315">
        <v>3</v>
      </c>
      <c r="AG1315" t="s">
        <v>424</v>
      </c>
      <c r="AH1315">
        <v>3.59</v>
      </c>
      <c r="AI1315" t="s">
        <v>436</v>
      </c>
      <c r="AJ1315">
        <v>0</v>
      </c>
      <c r="AK1315">
        <v>300619</v>
      </c>
      <c r="AL1315" t="s">
        <v>416</v>
      </c>
      <c r="AM1315">
        <v>201657</v>
      </c>
      <c r="AN1315">
        <v>9</v>
      </c>
      <c r="AO1315">
        <v>180</v>
      </c>
      <c r="AP1315" t="s">
        <v>437</v>
      </c>
      <c r="AQ1315" s="2">
        <v>23713</v>
      </c>
    </row>
    <row r="1316" spans="1:43" x14ac:dyDescent="0.25">
      <c r="A1316" t="s">
        <v>2916</v>
      </c>
      <c r="B1316" t="s">
        <v>26</v>
      </c>
      <c r="C1316" t="s">
        <v>387</v>
      </c>
      <c r="D1316" t="s">
        <v>328</v>
      </c>
      <c r="E1316" t="s">
        <v>388</v>
      </c>
      <c r="F1316" t="s">
        <v>419</v>
      </c>
      <c r="G1316" t="s">
        <v>454</v>
      </c>
      <c r="H1316" t="s">
        <v>391</v>
      </c>
      <c r="I1316" t="s">
        <v>469</v>
      </c>
      <c r="J1316" s="1">
        <v>45783</v>
      </c>
      <c r="K1316" s="1">
        <v>45831</v>
      </c>
      <c r="L1316">
        <v>48</v>
      </c>
      <c r="M1316" s="2">
        <v>369448</v>
      </c>
      <c r="N1316" s="2">
        <v>417847</v>
      </c>
      <c r="O1316" s="2">
        <v>48399</v>
      </c>
      <c r="P1316">
        <v>19</v>
      </c>
      <c r="Q1316">
        <v>569</v>
      </c>
      <c r="R1316">
        <v>30</v>
      </c>
      <c r="S1316" t="s">
        <v>394</v>
      </c>
      <c r="T1316" t="s">
        <v>393</v>
      </c>
      <c r="U1316" t="s">
        <v>395</v>
      </c>
      <c r="V1316">
        <v>54</v>
      </c>
      <c r="W1316" t="s">
        <v>2759</v>
      </c>
      <c r="X1316">
        <v>43</v>
      </c>
      <c r="Y1316" t="s">
        <v>422</v>
      </c>
      <c r="Z1316" t="s">
        <v>884</v>
      </c>
      <c r="AA1316">
        <v>10</v>
      </c>
      <c r="AB1316">
        <v>70</v>
      </c>
      <c r="AC1316">
        <v>23</v>
      </c>
      <c r="AD1316" t="s">
        <v>444</v>
      </c>
      <c r="AE1316">
        <v>21</v>
      </c>
      <c r="AF1316">
        <v>3</v>
      </c>
      <c r="AG1316" t="s">
        <v>415</v>
      </c>
      <c r="AH1316">
        <v>10.4</v>
      </c>
      <c r="AI1316" t="s">
        <v>401</v>
      </c>
      <c r="AJ1316">
        <v>21303</v>
      </c>
      <c r="AK1316">
        <v>73056</v>
      </c>
      <c r="AL1316" t="s">
        <v>416</v>
      </c>
      <c r="AM1316">
        <v>399871</v>
      </c>
      <c r="AN1316">
        <v>4</v>
      </c>
      <c r="AO1316">
        <v>365</v>
      </c>
      <c r="AP1316" t="s">
        <v>437</v>
      </c>
      <c r="AQ1316" s="2">
        <v>48399</v>
      </c>
    </row>
    <row r="1317" spans="1:43" x14ac:dyDescent="0.25">
      <c r="A1317" t="s">
        <v>2917</v>
      </c>
      <c r="B1317" t="s">
        <v>184</v>
      </c>
      <c r="C1317" t="s">
        <v>439</v>
      </c>
      <c r="D1317" t="s">
        <v>338</v>
      </c>
      <c r="E1317" t="s">
        <v>460</v>
      </c>
      <c r="F1317" t="s">
        <v>440</v>
      </c>
      <c r="G1317" t="s">
        <v>390</v>
      </c>
      <c r="H1317" t="s">
        <v>447</v>
      </c>
      <c r="I1317" t="s">
        <v>492</v>
      </c>
      <c r="J1317" s="1">
        <v>44702</v>
      </c>
      <c r="K1317" s="1">
        <v>44756</v>
      </c>
      <c r="L1317">
        <v>54</v>
      </c>
      <c r="M1317" s="2">
        <v>377859</v>
      </c>
      <c r="N1317" s="2">
        <v>401099</v>
      </c>
      <c r="O1317" s="2">
        <v>23240</v>
      </c>
      <c r="P1317">
        <v>9</v>
      </c>
      <c r="Q1317">
        <v>51.9</v>
      </c>
      <c r="R1317">
        <v>12</v>
      </c>
      <c r="S1317" t="s">
        <v>394</v>
      </c>
      <c r="T1317" t="s">
        <v>393</v>
      </c>
      <c r="U1317" t="s">
        <v>416</v>
      </c>
      <c r="V1317">
        <v>42</v>
      </c>
      <c r="W1317" t="s">
        <v>2220</v>
      </c>
      <c r="X1317">
        <v>21</v>
      </c>
      <c r="Y1317" t="s">
        <v>462</v>
      </c>
      <c r="Z1317" t="s">
        <v>850</v>
      </c>
      <c r="AA1317">
        <v>83</v>
      </c>
      <c r="AB1317">
        <v>11</v>
      </c>
      <c r="AC1317">
        <v>10</v>
      </c>
      <c r="AD1317" t="s">
        <v>435</v>
      </c>
      <c r="AE1317">
        <v>2</v>
      </c>
      <c r="AF1317">
        <v>4</v>
      </c>
      <c r="AG1317" t="s">
        <v>451</v>
      </c>
      <c r="AH1317">
        <v>14.89</v>
      </c>
      <c r="AI1317" t="s">
        <v>458</v>
      </c>
      <c r="AJ1317">
        <v>0</v>
      </c>
      <c r="AK1317">
        <v>595866</v>
      </c>
      <c r="AL1317" t="s">
        <v>402</v>
      </c>
      <c r="AM1317">
        <v>408487</v>
      </c>
      <c r="AN1317">
        <v>8</v>
      </c>
      <c r="AO1317">
        <v>30</v>
      </c>
      <c r="AP1317" t="s">
        <v>445</v>
      </c>
      <c r="AQ1317" s="2">
        <v>23240</v>
      </c>
    </row>
    <row r="1318" spans="1:43" x14ac:dyDescent="0.25">
      <c r="A1318" t="s">
        <v>2918</v>
      </c>
      <c r="B1318" t="s">
        <v>286</v>
      </c>
      <c r="C1318" t="s">
        <v>428</v>
      </c>
      <c r="D1318" t="s">
        <v>344</v>
      </c>
      <c r="E1318" t="s">
        <v>460</v>
      </c>
      <c r="F1318" t="s">
        <v>485</v>
      </c>
      <c r="G1318" t="s">
        <v>430</v>
      </c>
      <c r="H1318" t="s">
        <v>420</v>
      </c>
      <c r="I1318" t="s">
        <v>392</v>
      </c>
      <c r="J1318" s="1">
        <v>45954</v>
      </c>
      <c r="K1318" s="1">
        <v>45994</v>
      </c>
      <c r="L1318">
        <v>40</v>
      </c>
      <c r="M1318" s="2">
        <v>91163</v>
      </c>
      <c r="N1318" s="2">
        <v>76854</v>
      </c>
      <c r="O1318" s="2">
        <v>-14309</v>
      </c>
      <c r="P1318">
        <v>0</v>
      </c>
      <c r="Q1318">
        <v>253.4</v>
      </c>
      <c r="R1318">
        <v>55</v>
      </c>
      <c r="S1318" t="s">
        <v>393</v>
      </c>
      <c r="T1318" t="s">
        <v>394</v>
      </c>
      <c r="U1318" t="s">
        <v>395</v>
      </c>
      <c r="V1318">
        <v>64</v>
      </c>
      <c r="W1318" t="s">
        <v>2919</v>
      </c>
      <c r="X1318">
        <v>6</v>
      </c>
      <c r="Y1318" t="s">
        <v>397</v>
      </c>
      <c r="Z1318" t="s">
        <v>2453</v>
      </c>
      <c r="AA1318">
        <v>381</v>
      </c>
      <c r="AB1318">
        <v>64</v>
      </c>
      <c r="AC1318">
        <v>59</v>
      </c>
      <c r="AD1318" t="s">
        <v>444</v>
      </c>
      <c r="AE1318">
        <v>0</v>
      </c>
      <c r="AF1318">
        <v>3</v>
      </c>
      <c r="AG1318" t="s">
        <v>415</v>
      </c>
      <c r="AH1318">
        <v>15.95</v>
      </c>
      <c r="AI1318" t="s">
        <v>436</v>
      </c>
      <c r="AJ1318">
        <v>17275</v>
      </c>
      <c r="AK1318">
        <v>680905</v>
      </c>
      <c r="AL1318" t="s">
        <v>416</v>
      </c>
      <c r="AM1318">
        <v>113839</v>
      </c>
      <c r="AN1318">
        <v>10</v>
      </c>
      <c r="AO1318">
        <v>90</v>
      </c>
      <c r="AP1318" t="s">
        <v>437</v>
      </c>
      <c r="AQ1318" s="2">
        <v>-14309</v>
      </c>
    </row>
    <row r="1319" spans="1:43" x14ac:dyDescent="0.25">
      <c r="A1319" t="s">
        <v>2920</v>
      </c>
      <c r="B1319" t="s">
        <v>131</v>
      </c>
      <c r="C1319" t="s">
        <v>468</v>
      </c>
      <c r="D1319" t="s">
        <v>329</v>
      </c>
      <c r="E1319" t="s">
        <v>388</v>
      </c>
      <c r="F1319" t="s">
        <v>419</v>
      </c>
      <c r="G1319" t="s">
        <v>408</v>
      </c>
      <c r="H1319" t="s">
        <v>409</v>
      </c>
      <c r="I1319" t="s">
        <v>469</v>
      </c>
      <c r="J1319" s="1">
        <v>45909</v>
      </c>
      <c r="K1319" s="1">
        <v>45949</v>
      </c>
      <c r="L1319">
        <v>40</v>
      </c>
      <c r="M1319" s="2">
        <v>164450</v>
      </c>
      <c r="N1319" s="2">
        <v>146170</v>
      </c>
      <c r="O1319" s="2">
        <v>-18280</v>
      </c>
      <c r="P1319">
        <v>9</v>
      </c>
      <c r="Q1319">
        <v>69.3</v>
      </c>
      <c r="R1319">
        <v>75</v>
      </c>
      <c r="S1319" t="s">
        <v>411</v>
      </c>
      <c r="T1319" t="s">
        <v>411</v>
      </c>
      <c r="U1319" t="s">
        <v>395</v>
      </c>
      <c r="V1319">
        <v>59</v>
      </c>
      <c r="W1319" t="s">
        <v>772</v>
      </c>
      <c r="X1319">
        <v>34</v>
      </c>
      <c r="Y1319" t="s">
        <v>397</v>
      </c>
      <c r="Z1319" t="s">
        <v>1087</v>
      </c>
      <c r="AA1319">
        <v>109</v>
      </c>
      <c r="AB1319">
        <v>76</v>
      </c>
      <c r="AC1319">
        <v>56</v>
      </c>
      <c r="AD1319" t="s">
        <v>435</v>
      </c>
      <c r="AE1319">
        <v>2</v>
      </c>
      <c r="AF1319">
        <v>3</v>
      </c>
      <c r="AG1319" t="s">
        <v>415</v>
      </c>
      <c r="AH1319">
        <v>7.85</v>
      </c>
      <c r="AI1319" t="s">
        <v>401</v>
      </c>
      <c r="AJ1319">
        <v>0</v>
      </c>
      <c r="AK1319">
        <v>110712</v>
      </c>
      <c r="AL1319" t="s">
        <v>425</v>
      </c>
      <c r="AM1319">
        <v>185932</v>
      </c>
      <c r="AN1319">
        <v>1</v>
      </c>
      <c r="AO1319">
        <v>90</v>
      </c>
      <c r="AP1319" t="s">
        <v>445</v>
      </c>
      <c r="AQ1319" s="2">
        <v>-18280</v>
      </c>
    </row>
    <row r="1320" spans="1:43" x14ac:dyDescent="0.25">
      <c r="A1320" t="s">
        <v>2921</v>
      </c>
      <c r="B1320" t="s">
        <v>140</v>
      </c>
      <c r="C1320" t="s">
        <v>439</v>
      </c>
      <c r="D1320" t="s">
        <v>324</v>
      </c>
      <c r="E1320" t="s">
        <v>496</v>
      </c>
      <c r="F1320" t="s">
        <v>389</v>
      </c>
      <c r="G1320" t="s">
        <v>390</v>
      </c>
      <c r="H1320" t="s">
        <v>431</v>
      </c>
      <c r="I1320" t="s">
        <v>469</v>
      </c>
      <c r="J1320" s="1">
        <v>45574</v>
      </c>
      <c r="K1320" s="1">
        <v>45632</v>
      </c>
      <c r="L1320">
        <v>58</v>
      </c>
      <c r="M1320" s="2">
        <v>87108</v>
      </c>
      <c r="N1320" s="2">
        <v>89409</v>
      </c>
      <c r="O1320" s="2">
        <v>2301</v>
      </c>
      <c r="P1320">
        <v>19</v>
      </c>
      <c r="Q1320">
        <v>888.4</v>
      </c>
      <c r="R1320">
        <v>77</v>
      </c>
      <c r="S1320" t="s">
        <v>411</v>
      </c>
      <c r="T1320" t="s">
        <v>394</v>
      </c>
      <c r="U1320" t="s">
        <v>395</v>
      </c>
      <c r="V1320">
        <v>0</v>
      </c>
      <c r="W1320" t="s">
        <v>1794</v>
      </c>
      <c r="X1320">
        <v>2</v>
      </c>
      <c r="Y1320" t="s">
        <v>449</v>
      </c>
      <c r="Z1320" t="s">
        <v>1014</v>
      </c>
      <c r="AA1320">
        <v>363</v>
      </c>
      <c r="AB1320">
        <v>52</v>
      </c>
      <c r="AC1320">
        <v>67</v>
      </c>
      <c r="AD1320" t="s">
        <v>444</v>
      </c>
      <c r="AE1320">
        <v>19</v>
      </c>
      <c r="AF1320">
        <v>2</v>
      </c>
      <c r="AG1320" t="s">
        <v>451</v>
      </c>
      <c r="AH1320">
        <v>5.43</v>
      </c>
      <c r="AI1320" t="s">
        <v>479</v>
      </c>
      <c r="AJ1320">
        <v>47119</v>
      </c>
      <c r="AK1320">
        <v>128140</v>
      </c>
      <c r="AL1320" t="s">
        <v>402</v>
      </c>
      <c r="AM1320">
        <v>85624</v>
      </c>
      <c r="AN1320">
        <v>2</v>
      </c>
      <c r="AO1320">
        <v>365</v>
      </c>
      <c r="AP1320" t="s">
        <v>437</v>
      </c>
      <c r="AQ1320" s="2">
        <v>2301</v>
      </c>
    </row>
    <row r="1321" spans="1:43" x14ac:dyDescent="0.25">
      <c r="A1321" t="s">
        <v>2922</v>
      </c>
      <c r="B1321" t="s">
        <v>252</v>
      </c>
      <c r="C1321" t="s">
        <v>428</v>
      </c>
      <c r="D1321" t="s">
        <v>311</v>
      </c>
      <c r="E1321" t="s">
        <v>496</v>
      </c>
      <c r="F1321" t="s">
        <v>419</v>
      </c>
      <c r="G1321" t="s">
        <v>454</v>
      </c>
      <c r="H1321" t="s">
        <v>473</v>
      </c>
      <c r="I1321" t="s">
        <v>492</v>
      </c>
      <c r="J1321" s="1">
        <v>45732</v>
      </c>
      <c r="K1321" s="1">
        <v>45757</v>
      </c>
      <c r="L1321">
        <v>25</v>
      </c>
      <c r="M1321" s="2">
        <v>197190</v>
      </c>
      <c r="N1321" s="2">
        <v>262400</v>
      </c>
      <c r="O1321" s="2">
        <v>65210</v>
      </c>
      <c r="P1321">
        <v>14</v>
      </c>
      <c r="Q1321">
        <v>753.5</v>
      </c>
      <c r="R1321">
        <v>73</v>
      </c>
      <c r="S1321" t="s">
        <v>411</v>
      </c>
      <c r="T1321" t="s">
        <v>411</v>
      </c>
      <c r="U1321" t="s">
        <v>412</v>
      </c>
      <c r="V1321">
        <v>82</v>
      </c>
      <c r="W1321" t="s">
        <v>2576</v>
      </c>
      <c r="X1321">
        <v>32</v>
      </c>
      <c r="Y1321" t="s">
        <v>422</v>
      </c>
      <c r="Z1321" t="s">
        <v>1763</v>
      </c>
      <c r="AA1321">
        <v>370</v>
      </c>
      <c r="AB1321">
        <v>37</v>
      </c>
      <c r="AC1321">
        <v>57</v>
      </c>
      <c r="AD1321" t="s">
        <v>399</v>
      </c>
      <c r="AE1321">
        <v>16</v>
      </c>
      <c r="AF1321">
        <v>2</v>
      </c>
      <c r="AG1321" t="s">
        <v>415</v>
      </c>
      <c r="AH1321">
        <v>12.64</v>
      </c>
      <c r="AI1321" t="s">
        <v>401</v>
      </c>
      <c r="AJ1321">
        <v>0</v>
      </c>
      <c r="AK1321">
        <v>261870</v>
      </c>
      <c r="AL1321" t="s">
        <v>402</v>
      </c>
      <c r="AM1321">
        <v>225618</v>
      </c>
      <c r="AN1321">
        <v>10</v>
      </c>
      <c r="AO1321">
        <v>180</v>
      </c>
      <c r="AP1321" t="s">
        <v>426</v>
      </c>
      <c r="AQ1321" s="2">
        <v>65210</v>
      </c>
    </row>
    <row r="1322" spans="1:43" x14ac:dyDescent="0.25">
      <c r="A1322" t="s">
        <v>2923</v>
      </c>
      <c r="B1322" t="s">
        <v>296</v>
      </c>
      <c r="C1322" t="s">
        <v>387</v>
      </c>
      <c r="D1322" t="s">
        <v>321</v>
      </c>
      <c r="E1322" t="s">
        <v>453</v>
      </c>
      <c r="F1322" t="s">
        <v>419</v>
      </c>
      <c r="G1322" t="s">
        <v>430</v>
      </c>
      <c r="H1322" t="s">
        <v>420</v>
      </c>
      <c r="I1322" t="s">
        <v>410</v>
      </c>
      <c r="J1322" s="1">
        <v>45753</v>
      </c>
      <c r="K1322" s="1">
        <v>45813</v>
      </c>
      <c r="L1322">
        <v>60</v>
      </c>
      <c r="M1322" s="2">
        <v>36105</v>
      </c>
      <c r="N1322" s="2">
        <v>18527</v>
      </c>
      <c r="O1322" s="2">
        <v>-17578</v>
      </c>
      <c r="P1322">
        <v>16</v>
      </c>
      <c r="Q1322">
        <v>313.5</v>
      </c>
      <c r="R1322">
        <v>52</v>
      </c>
      <c r="S1322" t="s">
        <v>393</v>
      </c>
      <c r="T1322" t="s">
        <v>503</v>
      </c>
      <c r="U1322" t="s">
        <v>416</v>
      </c>
      <c r="V1322">
        <v>0</v>
      </c>
      <c r="W1322" t="s">
        <v>2008</v>
      </c>
      <c r="X1322">
        <v>3</v>
      </c>
      <c r="Y1322" t="s">
        <v>442</v>
      </c>
      <c r="Z1322" t="s">
        <v>1129</v>
      </c>
      <c r="AA1322">
        <v>124</v>
      </c>
      <c r="AB1322">
        <v>51</v>
      </c>
      <c r="AC1322">
        <v>76</v>
      </c>
      <c r="AD1322" t="s">
        <v>435</v>
      </c>
      <c r="AE1322">
        <v>12</v>
      </c>
      <c r="AF1322">
        <v>1</v>
      </c>
      <c r="AG1322" t="s">
        <v>415</v>
      </c>
      <c r="AH1322">
        <v>3.99</v>
      </c>
      <c r="AI1322" t="s">
        <v>436</v>
      </c>
      <c r="AJ1322">
        <v>33755</v>
      </c>
      <c r="AK1322">
        <v>601179</v>
      </c>
      <c r="AL1322" t="s">
        <v>402</v>
      </c>
      <c r="AM1322">
        <v>46418</v>
      </c>
      <c r="AN1322">
        <v>7</v>
      </c>
      <c r="AO1322">
        <v>365</v>
      </c>
      <c r="AP1322" t="s">
        <v>417</v>
      </c>
      <c r="AQ1322" s="2">
        <v>-17578</v>
      </c>
    </row>
    <row r="1323" spans="1:43" x14ac:dyDescent="0.25">
      <c r="A1323" t="s">
        <v>2924</v>
      </c>
      <c r="B1323" t="s">
        <v>189</v>
      </c>
      <c r="C1323" t="s">
        <v>439</v>
      </c>
      <c r="D1323" t="s">
        <v>330</v>
      </c>
      <c r="E1323" t="s">
        <v>388</v>
      </c>
      <c r="F1323" t="s">
        <v>407</v>
      </c>
      <c r="G1323" t="s">
        <v>454</v>
      </c>
      <c r="H1323" t="s">
        <v>447</v>
      </c>
      <c r="I1323" t="s">
        <v>469</v>
      </c>
      <c r="J1323" s="1">
        <v>45396</v>
      </c>
      <c r="K1323" s="1">
        <v>45445</v>
      </c>
      <c r="L1323">
        <v>49</v>
      </c>
      <c r="M1323" s="2">
        <v>127725</v>
      </c>
      <c r="N1323" s="2">
        <v>145556</v>
      </c>
      <c r="O1323" s="2">
        <v>17831</v>
      </c>
      <c r="P1323">
        <v>2</v>
      </c>
      <c r="Q1323">
        <v>753.7</v>
      </c>
      <c r="R1323">
        <v>95</v>
      </c>
      <c r="S1323" t="s">
        <v>411</v>
      </c>
      <c r="T1323" t="s">
        <v>394</v>
      </c>
      <c r="U1323" t="s">
        <v>416</v>
      </c>
      <c r="V1323">
        <v>0</v>
      </c>
      <c r="W1323" t="s">
        <v>1633</v>
      </c>
      <c r="X1323">
        <v>3</v>
      </c>
      <c r="Y1323" t="s">
        <v>442</v>
      </c>
      <c r="Z1323" t="s">
        <v>923</v>
      </c>
      <c r="AA1323">
        <v>2</v>
      </c>
      <c r="AB1323">
        <v>110</v>
      </c>
      <c r="AC1323">
        <v>90</v>
      </c>
      <c r="AD1323" t="s">
        <v>399</v>
      </c>
      <c r="AE1323">
        <v>12</v>
      </c>
      <c r="AF1323">
        <v>2</v>
      </c>
      <c r="AG1323" t="s">
        <v>451</v>
      </c>
      <c r="AH1323">
        <v>9.3800000000000008</v>
      </c>
      <c r="AI1323" t="s">
        <v>479</v>
      </c>
      <c r="AJ1323">
        <v>0</v>
      </c>
      <c r="AK1323">
        <v>890116</v>
      </c>
      <c r="AL1323" t="s">
        <v>402</v>
      </c>
      <c r="AM1323">
        <v>153015</v>
      </c>
      <c r="AN1323">
        <v>12</v>
      </c>
      <c r="AO1323">
        <v>30</v>
      </c>
      <c r="AP1323" t="s">
        <v>445</v>
      </c>
      <c r="AQ1323" s="2">
        <v>17831</v>
      </c>
    </row>
    <row r="1324" spans="1:43" x14ac:dyDescent="0.25">
      <c r="A1324" t="s">
        <v>2925</v>
      </c>
      <c r="B1324" t="s">
        <v>197</v>
      </c>
      <c r="C1324" t="s">
        <v>468</v>
      </c>
      <c r="D1324" t="s">
        <v>336</v>
      </c>
      <c r="E1324" t="s">
        <v>496</v>
      </c>
      <c r="F1324" t="s">
        <v>407</v>
      </c>
      <c r="G1324" t="s">
        <v>430</v>
      </c>
      <c r="H1324" t="s">
        <v>409</v>
      </c>
      <c r="I1324" t="s">
        <v>432</v>
      </c>
      <c r="J1324" s="1">
        <v>44791</v>
      </c>
      <c r="K1324" s="1">
        <v>44844</v>
      </c>
      <c r="L1324">
        <v>53</v>
      </c>
      <c r="M1324" s="2">
        <v>464654</v>
      </c>
      <c r="N1324" s="2">
        <v>565406</v>
      </c>
      <c r="O1324" s="2">
        <v>100752</v>
      </c>
      <c r="P1324">
        <v>21</v>
      </c>
      <c r="Q1324">
        <v>679.7</v>
      </c>
      <c r="R1324">
        <v>5</v>
      </c>
      <c r="S1324" t="s">
        <v>394</v>
      </c>
      <c r="T1324" t="s">
        <v>394</v>
      </c>
      <c r="U1324" t="s">
        <v>412</v>
      </c>
      <c r="V1324">
        <v>70</v>
      </c>
      <c r="W1324" t="s">
        <v>685</v>
      </c>
      <c r="X1324">
        <v>38</v>
      </c>
      <c r="Y1324" t="s">
        <v>397</v>
      </c>
      <c r="Z1324" t="s">
        <v>1862</v>
      </c>
      <c r="AA1324">
        <v>444</v>
      </c>
      <c r="AB1324">
        <v>23</v>
      </c>
      <c r="AC1324">
        <v>29</v>
      </c>
      <c r="AD1324" t="s">
        <v>457</v>
      </c>
      <c r="AE1324">
        <v>0</v>
      </c>
      <c r="AF1324">
        <v>1</v>
      </c>
      <c r="AG1324" t="s">
        <v>415</v>
      </c>
      <c r="AH1324">
        <v>17.45</v>
      </c>
      <c r="AI1324" t="s">
        <v>436</v>
      </c>
      <c r="AJ1324">
        <v>0</v>
      </c>
      <c r="AK1324">
        <v>436909</v>
      </c>
      <c r="AL1324" t="s">
        <v>416</v>
      </c>
      <c r="AM1324">
        <v>492101</v>
      </c>
      <c r="AN1324">
        <v>6</v>
      </c>
      <c r="AO1324">
        <v>90</v>
      </c>
      <c r="AP1324" t="s">
        <v>437</v>
      </c>
      <c r="AQ1324" s="2">
        <v>100752</v>
      </c>
    </row>
    <row r="1325" spans="1:43" x14ac:dyDescent="0.25">
      <c r="A1325" t="s">
        <v>2926</v>
      </c>
      <c r="B1325" t="s">
        <v>252</v>
      </c>
      <c r="C1325" t="s">
        <v>387</v>
      </c>
      <c r="D1325" t="s">
        <v>339</v>
      </c>
      <c r="E1325" t="s">
        <v>453</v>
      </c>
      <c r="F1325" t="s">
        <v>419</v>
      </c>
      <c r="G1325" t="s">
        <v>408</v>
      </c>
      <c r="H1325" t="s">
        <v>420</v>
      </c>
      <c r="I1325" t="s">
        <v>492</v>
      </c>
      <c r="J1325" s="1">
        <v>45762</v>
      </c>
      <c r="K1325" s="1">
        <v>45822</v>
      </c>
      <c r="L1325">
        <v>60</v>
      </c>
      <c r="M1325" s="2">
        <v>454075</v>
      </c>
      <c r="N1325" s="2">
        <v>532818</v>
      </c>
      <c r="O1325" s="2">
        <v>78743</v>
      </c>
      <c r="P1325">
        <v>19</v>
      </c>
      <c r="Q1325">
        <v>272</v>
      </c>
      <c r="R1325">
        <v>35</v>
      </c>
      <c r="S1325" t="s">
        <v>393</v>
      </c>
      <c r="T1325" t="s">
        <v>393</v>
      </c>
      <c r="U1325" t="s">
        <v>416</v>
      </c>
      <c r="V1325">
        <v>44</v>
      </c>
      <c r="W1325" t="s">
        <v>2085</v>
      </c>
      <c r="X1325">
        <v>24</v>
      </c>
      <c r="Y1325" t="s">
        <v>422</v>
      </c>
      <c r="Z1325" t="s">
        <v>1730</v>
      </c>
      <c r="AA1325">
        <v>249</v>
      </c>
      <c r="AB1325">
        <v>67</v>
      </c>
      <c r="AC1325">
        <v>25</v>
      </c>
      <c r="AD1325" t="s">
        <v>457</v>
      </c>
      <c r="AE1325">
        <v>12</v>
      </c>
      <c r="AF1325">
        <v>3</v>
      </c>
      <c r="AG1325" t="s">
        <v>400</v>
      </c>
      <c r="AH1325">
        <v>10.08</v>
      </c>
      <c r="AI1325" t="s">
        <v>458</v>
      </c>
      <c r="AJ1325">
        <v>2631</v>
      </c>
      <c r="AK1325">
        <v>158663</v>
      </c>
      <c r="AL1325" t="s">
        <v>416</v>
      </c>
      <c r="AM1325">
        <v>502717</v>
      </c>
      <c r="AN1325">
        <v>12</v>
      </c>
      <c r="AO1325">
        <v>90</v>
      </c>
      <c r="AP1325" t="s">
        <v>437</v>
      </c>
      <c r="AQ1325" s="2">
        <v>78743</v>
      </c>
    </row>
    <row r="1326" spans="1:43" x14ac:dyDescent="0.25">
      <c r="A1326" t="s">
        <v>2927</v>
      </c>
      <c r="B1326" t="s">
        <v>213</v>
      </c>
      <c r="C1326" t="s">
        <v>428</v>
      </c>
      <c r="D1326" t="s">
        <v>337</v>
      </c>
      <c r="E1326" t="s">
        <v>429</v>
      </c>
      <c r="F1326" t="s">
        <v>419</v>
      </c>
      <c r="G1326" t="s">
        <v>408</v>
      </c>
      <c r="H1326" t="s">
        <v>420</v>
      </c>
      <c r="I1326" t="s">
        <v>392</v>
      </c>
      <c r="J1326" s="1">
        <v>45954</v>
      </c>
      <c r="K1326" s="1">
        <v>45984</v>
      </c>
      <c r="L1326">
        <v>30</v>
      </c>
      <c r="M1326" s="2">
        <v>417690</v>
      </c>
      <c r="N1326" s="2">
        <v>517816</v>
      </c>
      <c r="O1326" s="2">
        <v>100126</v>
      </c>
      <c r="P1326">
        <v>-9</v>
      </c>
      <c r="Q1326">
        <v>56.2</v>
      </c>
      <c r="R1326">
        <v>71</v>
      </c>
      <c r="S1326" t="s">
        <v>411</v>
      </c>
      <c r="T1326" t="s">
        <v>411</v>
      </c>
      <c r="U1326" t="s">
        <v>412</v>
      </c>
      <c r="V1326">
        <v>0</v>
      </c>
      <c r="W1326" t="s">
        <v>2928</v>
      </c>
      <c r="X1326">
        <v>29</v>
      </c>
      <c r="Y1326" t="s">
        <v>462</v>
      </c>
      <c r="Z1326" t="s">
        <v>566</v>
      </c>
      <c r="AA1326">
        <v>206</v>
      </c>
      <c r="AB1326">
        <v>81</v>
      </c>
      <c r="AC1326">
        <v>65</v>
      </c>
      <c r="AD1326" t="s">
        <v>399</v>
      </c>
      <c r="AE1326">
        <v>19</v>
      </c>
      <c r="AF1326">
        <v>2</v>
      </c>
      <c r="AG1326" t="s">
        <v>400</v>
      </c>
      <c r="AH1326">
        <v>10.8</v>
      </c>
      <c r="AI1326" t="s">
        <v>479</v>
      </c>
      <c r="AJ1326">
        <v>0</v>
      </c>
      <c r="AK1326">
        <v>213981</v>
      </c>
      <c r="AL1326" t="s">
        <v>416</v>
      </c>
      <c r="AM1326">
        <v>458125</v>
      </c>
      <c r="AN1326">
        <v>11</v>
      </c>
      <c r="AO1326">
        <v>180</v>
      </c>
      <c r="AP1326" t="s">
        <v>437</v>
      </c>
      <c r="AQ1326" s="2">
        <v>100126</v>
      </c>
    </row>
    <row r="1327" spans="1:43" x14ac:dyDescent="0.25">
      <c r="A1327" t="s">
        <v>2929</v>
      </c>
      <c r="B1327" t="s">
        <v>238</v>
      </c>
      <c r="C1327" t="s">
        <v>481</v>
      </c>
      <c r="D1327" t="s">
        <v>344</v>
      </c>
      <c r="E1327" t="s">
        <v>453</v>
      </c>
      <c r="F1327" t="s">
        <v>389</v>
      </c>
      <c r="G1327" t="s">
        <v>408</v>
      </c>
      <c r="H1327" t="s">
        <v>431</v>
      </c>
      <c r="I1327" t="s">
        <v>492</v>
      </c>
      <c r="J1327" s="1">
        <v>44994</v>
      </c>
      <c r="K1327" s="1">
        <v>45054</v>
      </c>
      <c r="L1327">
        <v>60</v>
      </c>
      <c r="M1327" s="2">
        <v>429118</v>
      </c>
      <c r="N1327" s="2">
        <v>534816</v>
      </c>
      <c r="O1327" s="2">
        <v>105698</v>
      </c>
      <c r="P1327">
        <v>9</v>
      </c>
      <c r="Q1327">
        <v>570</v>
      </c>
      <c r="R1327">
        <v>65</v>
      </c>
      <c r="S1327" t="s">
        <v>411</v>
      </c>
      <c r="T1327" t="s">
        <v>411</v>
      </c>
      <c r="U1327" t="s">
        <v>395</v>
      </c>
      <c r="V1327">
        <v>0</v>
      </c>
      <c r="W1327" t="s">
        <v>1320</v>
      </c>
      <c r="X1327">
        <v>3</v>
      </c>
      <c r="Y1327" t="s">
        <v>449</v>
      </c>
      <c r="Z1327" t="s">
        <v>1004</v>
      </c>
      <c r="AA1327">
        <v>91</v>
      </c>
      <c r="AB1327">
        <v>43</v>
      </c>
      <c r="AC1327">
        <v>12</v>
      </c>
      <c r="AD1327" t="s">
        <v>399</v>
      </c>
      <c r="AE1327">
        <v>21</v>
      </c>
      <c r="AF1327">
        <v>2</v>
      </c>
      <c r="AG1327" t="s">
        <v>424</v>
      </c>
      <c r="AH1327">
        <v>1.47</v>
      </c>
      <c r="AI1327" t="s">
        <v>401</v>
      </c>
      <c r="AJ1327">
        <v>0</v>
      </c>
      <c r="AK1327">
        <v>297211</v>
      </c>
      <c r="AL1327" t="s">
        <v>416</v>
      </c>
      <c r="AM1327">
        <v>410437</v>
      </c>
      <c r="AN1327">
        <v>1</v>
      </c>
      <c r="AO1327">
        <v>90</v>
      </c>
      <c r="AP1327" t="s">
        <v>445</v>
      </c>
      <c r="AQ1327" s="2">
        <v>105698</v>
      </c>
    </row>
    <row r="1328" spans="1:43" x14ac:dyDescent="0.25">
      <c r="A1328" t="s">
        <v>2930</v>
      </c>
      <c r="B1328" t="s">
        <v>37</v>
      </c>
      <c r="C1328" t="s">
        <v>405</v>
      </c>
      <c r="D1328" t="s">
        <v>341</v>
      </c>
      <c r="E1328" t="s">
        <v>496</v>
      </c>
      <c r="F1328" t="s">
        <v>419</v>
      </c>
      <c r="G1328" t="s">
        <v>454</v>
      </c>
      <c r="H1328" t="s">
        <v>447</v>
      </c>
      <c r="I1328" t="s">
        <v>469</v>
      </c>
      <c r="J1328" s="1">
        <v>44871</v>
      </c>
      <c r="K1328" s="1">
        <v>44902</v>
      </c>
      <c r="L1328">
        <v>31</v>
      </c>
      <c r="M1328" s="2">
        <v>219658</v>
      </c>
      <c r="N1328" s="2">
        <v>320558</v>
      </c>
      <c r="O1328" s="2">
        <v>100900</v>
      </c>
      <c r="P1328">
        <v>2</v>
      </c>
      <c r="Q1328">
        <v>108</v>
      </c>
      <c r="R1328">
        <v>70</v>
      </c>
      <c r="S1328" t="s">
        <v>411</v>
      </c>
      <c r="T1328" t="s">
        <v>394</v>
      </c>
      <c r="U1328" t="s">
        <v>395</v>
      </c>
      <c r="V1328">
        <v>0</v>
      </c>
      <c r="W1328" t="s">
        <v>2931</v>
      </c>
      <c r="X1328">
        <v>44</v>
      </c>
      <c r="Y1328" t="s">
        <v>462</v>
      </c>
      <c r="Z1328" t="s">
        <v>1123</v>
      </c>
      <c r="AA1328">
        <v>488</v>
      </c>
      <c r="AB1328">
        <v>39</v>
      </c>
      <c r="AC1328">
        <v>28</v>
      </c>
      <c r="AD1328" t="s">
        <v>399</v>
      </c>
      <c r="AE1328">
        <v>2</v>
      </c>
      <c r="AF1328">
        <v>5</v>
      </c>
      <c r="AG1328" t="s">
        <v>400</v>
      </c>
      <c r="AH1328">
        <v>7.43</v>
      </c>
      <c r="AI1328" t="s">
        <v>436</v>
      </c>
      <c r="AJ1328">
        <v>0</v>
      </c>
      <c r="AK1328">
        <v>508483</v>
      </c>
      <c r="AL1328" t="s">
        <v>425</v>
      </c>
      <c r="AM1328">
        <v>231639</v>
      </c>
      <c r="AN1328">
        <v>5</v>
      </c>
      <c r="AO1328">
        <v>90</v>
      </c>
      <c r="AP1328" t="s">
        <v>437</v>
      </c>
      <c r="AQ1328" s="2">
        <v>100900</v>
      </c>
    </row>
    <row r="1329" spans="1:43" x14ac:dyDescent="0.25">
      <c r="A1329" t="s">
        <v>2932</v>
      </c>
      <c r="B1329" t="s">
        <v>232</v>
      </c>
      <c r="C1329" t="s">
        <v>439</v>
      </c>
      <c r="D1329" t="s">
        <v>326</v>
      </c>
      <c r="E1329" t="s">
        <v>453</v>
      </c>
      <c r="F1329" t="s">
        <v>440</v>
      </c>
      <c r="G1329" t="s">
        <v>390</v>
      </c>
      <c r="H1329" t="s">
        <v>473</v>
      </c>
      <c r="I1329" t="s">
        <v>392</v>
      </c>
      <c r="J1329" s="1">
        <v>45572</v>
      </c>
      <c r="K1329" s="1">
        <v>45580</v>
      </c>
      <c r="L1329">
        <v>8</v>
      </c>
      <c r="M1329" s="2">
        <v>374837</v>
      </c>
      <c r="N1329" s="2">
        <v>436568</v>
      </c>
      <c r="O1329" s="2">
        <v>61731</v>
      </c>
      <c r="P1329">
        <v>16</v>
      </c>
      <c r="Q1329">
        <v>255</v>
      </c>
      <c r="R1329">
        <v>14</v>
      </c>
      <c r="S1329" t="s">
        <v>394</v>
      </c>
      <c r="T1329" t="s">
        <v>393</v>
      </c>
      <c r="U1329" t="s">
        <v>395</v>
      </c>
      <c r="V1329">
        <v>58</v>
      </c>
      <c r="W1329" t="s">
        <v>2399</v>
      </c>
      <c r="X1329">
        <v>36</v>
      </c>
      <c r="Y1329" t="s">
        <v>442</v>
      </c>
      <c r="Z1329" t="s">
        <v>2561</v>
      </c>
      <c r="AA1329">
        <v>229</v>
      </c>
      <c r="AB1329">
        <v>92</v>
      </c>
      <c r="AC1329">
        <v>37</v>
      </c>
      <c r="AD1329" t="s">
        <v>435</v>
      </c>
      <c r="AE1329">
        <v>9</v>
      </c>
      <c r="AF1329">
        <v>2</v>
      </c>
      <c r="AG1329" t="s">
        <v>424</v>
      </c>
      <c r="AH1329">
        <v>8.5500000000000007</v>
      </c>
      <c r="AI1329" t="s">
        <v>401</v>
      </c>
      <c r="AJ1329">
        <v>0</v>
      </c>
      <c r="AK1329">
        <v>181878</v>
      </c>
      <c r="AL1329" t="s">
        <v>425</v>
      </c>
      <c r="AM1329">
        <v>355809</v>
      </c>
      <c r="AN1329">
        <v>1</v>
      </c>
      <c r="AO1329">
        <v>180</v>
      </c>
      <c r="AP1329" t="s">
        <v>437</v>
      </c>
      <c r="AQ1329" s="2">
        <v>61731</v>
      </c>
    </row>
    <row r="1330" spans="1:43" x14ac:dyDescent="0.25">
      <c r="A1330" t="s">
        <v>2933</v>
      </c>
      <c r="B1330" t="s">
        <v>92</v>
      </c>
      <c r="C1330" t="s">
        <v>468</v>
      </c>
      <c r="D1330" t="s">
        <v>327</v>
      </c>
      <c r="E1330" t="s">
        <v>406</v>
      </c>
      <c r="F1330" t="s">
        <v>485</v>
      </c>
      <c r="G1330" t="s">
        <v>454</v>
      </c>
      <c r="H1330" t="s">
        <v>409</v>
      </c>
      <c r="I1330" t="s">
        <v>469</v>
      </c>
      <c r="J1330" s="1">
        <v>45697</v>
      </c>
      <c r="K1330" s="1">
        <v>45717</v>
      </c>
      <c r="L1330">
        <v>20</v>
      </c>
      <c r="M1330" s="2">
        <v>298832</v>
      </c>
      <c r="N1330" s="2">
        <v>344286</v>
      </c>
      <c r="O1330" s="2">
        <v>45454</v>
      </c>
      <c r="P1330">
        <v>2</v>
      </c>
      <c r="Q1330">
        <v>715.1</v>
      </c>
      <c r="R1330">
        <v>71</v>
      </c>
      <c r="S1330" t="s">
        <v>411</v>
      </c>
      <c r="T1330" t="s">
        <v>393</v>
      </c>
      <c r="U1330" t="s">
        <v>395</v>
      </c>
      <c r="V1330">
        <v>69</v>
      </c>
      <c r="W1330" t="s">
        <v>1454</v>
      </c>
      <c r="X1330">
        <v>25</v>
      </c>
      <c r="Y1330" t="s">
        <v>442</v>
      </c>
      <c r="Z1330" t="s">
        <v>2934</v>
      </c>
      <c r="AA1330">
        <v>380</v>
      </c>
      <c r="AB1330">
        <v>93</v>
      </c>
      <c r="AC1330">
        <v>37</v>
      </c>
      <c r="AD1330" t="s">
        <v>444</v>
      </c>
      <c r="AE1330">
        <v>7</v>
      </c>
      <c r="AF1330">
        <v>5</v>
      </c>
      <c r="AG1330" t="s">
        <v>415</v>
      </c>
      <c r="AH1330">
        <v>17.53</v>
      </c>
      <c r="AI1330" t="s">
        <v>458</v>
      </c>
      <c r="AJ1330">
        <v>64320</v>
      </c>
      <c r="AK1330">
        <v>87654</v>
      </c>
      <c r="AL1330" t="s">
        <v>425</v>
      </c>
      <c r="AM1330">
        <v>339047</v>
      </c>
      <c r="AN1330">
        <v>7</v>
      </c>
      <c r="AO1330">
        <v>90</v>
      </c>
      <c r="AP1330" t="s">
        <v>437</v>
      </c>
      <c r="AQ1330" s="2">
        <v>45454</v>
      </c>
    </row>
    <row r="1331" spans="1:43" x14ac:dyDescent="0.25">
      <c r="A1331" t="s">
        <v>2935</v>
      </c>
      <c r="B1331" t="s">
        <v>207</v>
      </c>
      <c r="C1331" t="s">
        <v>481</v>
      </c>
      <c r="D1331" t="s">
        <v>330</v>
      </c>
      <c r="E1331" t="s">
        <v>453</v>
      </c>
      <c r="F1331" t="s">
        <v>440</v>
      </c>
      <c r="G1331" t="s">
        <v>454</v>
      </c>
      <c r="H1331" t="s">
        <v>447</v>
      </c>
      <c r="I1331" t="s">
        <v>492</v>
      </c>
      <c r="J1331" s="1">
        <v>45140</v>
      </c>
      <c r="K1331" s="1">
        <v>45167</v>
      </c>
      <c r="L1331">
        <v>27</v>
      </c>
      <c r="M1331" s="2">
        <v>169305</v>
      </c>
      <c r="N1331" s="2">
        <v>266407</v>
      </c>
      <c r="O1331" s="2">
        <v>97102</v>
      </c>
      <c r="P1331">
        <v>12</v>
      </c>
      <c r="Q1331">
        <v>829.8</v>
      </c>
      <c r="R1331">
        <v>82</v>
      </c>
      <c r="S1331" t="s">
        <v>411</v>
      </c>
      <c r="T1331" t="s">
        <v>394</v>
      </c>
      <c r="U1331" t="s">
        <v>395</v>
      </c>
      <c r="V1331">
        <v>0</v>
      </c>
      <c r="W1331" t="s">
        <v>2320</v>
      </c>
      <c r="X1331">
        <v>33</v>
      </c>
      <c r="Y1331" t="s">
        <v>442</v>
      </c>
      <c r="Z1331" t="s">
        <v>1139</v>
      </c>
      <c r="AA1331">
        <v>52</v>
      </c>
      <c r="AB1331">
        <v>90</v>
      </c>
      <c r="AC1331">
        <v>7</v>
      </c>
      <c r="AD1331" t="s">
        <v>444</v>
      </c>
      <c r="AE1331">
        <v>4</v>
      </c>
      <c r="AF1331">
        <v>8</v>
      </c>
      <c r="AG1331" t="s">
        <v>400</v>
      </c>
      <c r="AH1331">
        <v>10.08</v>
      </c>
      <c r="AI1331" t="s">
        <v>458</v>
      </c>
      <c r="AJ1331">
        <v>49085</v>
      </c>
      <c r="AK1331">
        <v>722267</v>
      </c>
      <c r="AL1331" t="s">
        <v>402</v>
      </c>
      <c r="AM1331">
        <v>179141</v>
      </c>
      <c r="AN1331">
        <v>0</v>
      </c>
      <c r="AO1331">
        <v>30</v>
      </c>
      <c r="AP1331" t="s">
        <v>437</v>
      </c>
      <c r="AQ1331" s="2">
        <v>97102</v>
      </c>
    </row>
    <row r="1332" spans="1:43" x14ac:dyDescent="0.25">
      <c r="A1332" t="s">
        <v>2936</v>
      </c>
      <c r="B1332" t="s">
        <v>284</v>
      </c>
      <c r="C1332" t="s">
        <v>405</v>
      </c>
      <c r="D1332" t="s">
        <v>313</v>
      </c>
      <c r="E1332" t="s">
        <v>406</v>
      </c>
      <c r="F1332" t="s">
        <v>440</v>
      </c>
      <c r="G1332" t="s">
        <v>430</v>
      </c>
      <c r="H1332" t="s">
        <v>447</v>
      </c>
      <c r="I1332" t="s">
        <v>492</v>
      </c>
      <c r="J1332" s="1">
        <v>44632</v>
      </c>
      <c r="K1332" s="1">
        <v>44632</v>
      </c>
      <c r="L1332">
        <v>0</v>
      </c>
      <c r="M1332" s="2">
        <v>75797</v>
      </c>
      <c r="N1332" s="2">
        <v>156060</v>
      </c>
      <c r="O1332" s="2">
        <v>80263</v>
      </c>
      <c r="P1332">
        <v>14</v>
      </c>
      <c r="Q1332">
        <v>66.8</v>
      </c>
      <c r="R1332">
        <v>61</v>
      </c>
      <c r="S1332" t="s">
        <v>411</v>
      </c>
      <c r="T1332" t="s">
        <v>394</v>
      </c>
      <c r="U1332" t="s">
        <v>412</v>
      </c>
      <c r="V1332">
        <v>0</v>
      </c>
      <c r="W1332" t="s">
        <v>2937</v>
      </c>
      <c r="X1332">
        <v>18</v>
      </c>
      <c r="Y1332" t="s">
        <v>422</v>
      </c>
      <c r="Z1332" t="s">
        <v>511</v>
      </c>
      <c r="AA1332">
        <v>192</v>
      </c>
      <c r="AB1332">
        <v>21</v>
      </c>
      <c r="AC1332">
        <v>47</v>
      </c>
      <c r="AD1332" t="s">
        <v>435</v>
      </c>
      <c r="AE1332">
        <v>4</v>
      </c>
      <c r="AF1332">
        <v>2</v>
      </c>
      <c r="AG1332" t="s">
        <v>424</v>
      </c>
      <c r="AH1332">
        <v>9.57</v>
      </c>
      <c r="AI1332" t="s">
        <v>436</v>
      </c>
      <c r="AJ1332">
        <v>0</v>
      </c>
      <c r="AK1332">
        <v>254716</v>
      </c>
      <c r="AL1332" t="s">
        <v>425</v>
      </c>
      <c r="AM1332">
        <v>62399</v>
      </c>
      <c r="AN1332">
        <v>4</v>
      </c>
      <c r="AO1332">
        <v>30</v>
      </c>
      <c r="AP1332" t="s">
        <v>417</v>
      </c>
      <c r="AQ1332" s="2">
        <v>80263</v>
      </c>
    </row>
    <row r="1333" spans="1:43" x14ac:dyDescent="0.25">
      <c r="A1333" t="s">
        <v>2938</v>
      </c>
      <c r="B1333" t="s">
        <v>247</v>
      </c>
      <c r="C1333" t="s">
        <v>439</v>
      </c>
      <c r="D1333" t="s">
        <v>325</v>
      </c>
      <c r="E1333" t="s">
        <v>460</v>
      </c>
      <c r="F1333" t="s">
        <v>440</v>
      </c>
      <c r="G1333" t="s">
        <v>408</v>
      </c>
      <c r="H1333" t="s">
        <v>473</v>
      </c>
      <c r="I1333" t="s">
        <v>392</v>
      </c>
      <c r="J1333" s="1">
        <v>45857</v>
      </c>
      <c r="K1333" s="1">
        <v>45875</v>
      </c>
      <c r="L1333">
        <v>18</v>
      </c>
      <c r="M1333" s="2">
        <v>197352</v>
      </c>
      <c r="N1333" s="2">
        <v>179004</v>
      </c>
      <c r="O1333" s="2">
        <v>-18348</v>
      </c>
      <c r="P1333">
        <v>0</v>
      </c>
      <c r="Q1333">
        <v>852.8</v>
      </c>
      <c r="R1333">
        <v>11</v>
      </c>
      <c r="S1333" t="s">
        <v>394</v>
      </c>
      <c r="T1333" t="s">
        <v>503</v>
      </c>
      <c r="U1333" t="s">
        <v>395</v>
      </c>
      <c r="V1333">
        <v>0</v>
      </c>
      <c r="W1333" t="s">
        <v>1911</v>
      </c>
      <c r="X1333">
        <v>4</v>
      </c>
      <c r="Y1333" t="s">
        <v>462</v>
      </c>
      <c r="Z1333" t="s">
        <v>953</v>
      </c>
      <c r="AA1333">
        <v>491</v>
      </c>
      <c r="AB1333">
        <v>83</v>
      </c>
      <c r="AC1333">
        <v>4</v>
      </c>
      <c r="AD1333" t="s">
        <v>457</v>
      </c>
      <c r="AE1333">
        <v>7</v>
      </c>
      <c r="AF1333">
        <v>4</v>
      </c>
      <c r="AG1333" t="s">
        <v>400</v>
      </c>
      <c r="AH1333">
        <v>16.309999999999999</v>
      </c>
      <c r="AI1333" t="s">
        <v>479</v>
      </c>
      <c r="AJ1333">
        <v>42279</v>
      </c>
      <c r="AK1333">
        <v>524981</v>
      </c>
      <c r="AL1333" t="s">
        <v>416</v>
      </c>
      <c r="AM1333">
        <v>218180</v>
      </c>
      <c r="AN1333">
        <v>0</v>
      </c>
      <c r="AO1333">
        <v>180</v>
      </c>
      <c r="AP1333" t="s">
        <v>445</v>
      </c>
      <c r="AQ1333" s="2">
        <v>-18348</v>
      </c>
    </row>
    <row r="1334" spans="1:43" x14ac:dyDescent="0.25">
      <c r="A1334" t="s">
        <v>2939</v>
      </c>
      <c r="B1334" t="s">
        <v>201</v>
      </c>
      <c r="C1334" t="s">
        <v>428</v>
      </c>
      <c r="D1334" t="s">
        <v>325</v>
      </c>
      <c r="E1334" t="s">
        <v>460</v>
      </c>
      <c r="F1334" t="s">
        <v>440</v>
      </c>
      <c r="G1334" t="s">
        <v>390</v>
      </c>
      <c r="H1334" t="s">
        <v>391</v>
      </c>
      <c r="I1334" t="s">
        <v>392</v>
      </c>
      <c r="J1334" s="1">
        <v>45056</v>
      </c>
      <c r="K1334" s="1">
        <v>45062</v>
      </c>
      <c r="L1334">
        <v>6</v>
      </c>
      <c r="M1334" s="2">
        <v>489324</v>
      </c>
      <c r="N1334" s="2">
        <v>517495</v>
      </c>
      <c r="O1334" s="2">
        <v>28171</v>
      </c>
      <c r="P1334">
        <v>7</v>
      </c>
      <c r="Q1334">
        <v>290.10000000000002</v>
      </c>
      <c r="R1334">
        <v>95</v>
      </c>
      <c r="S1334" t="s">
        <v>411</v>
      </c>
      <c r="T1334" t="s">
        <v>393</v>
      </c>
      <c r="U1334" t="s">
        <v>395</v>
      </c>
      <c r="V1334">
        <v>53</v>
      </c>
      <c r="W1334" t="s">
        <v>2266</v>
      </c>
      <c r="X1334">
        <v>45</v>
      </c>
      <c r="Y1334" t="s">
        <v>449</v>
      </c>
      <c r="Z1334" t="s">
        <v>1696</v>
      </c>
      <c r="AA1334">
        <v>70</v>
      </c>
      <c r="AB1334">
        <v>11</v>
      </c>
      <c r="AC1334">
        <v>31</v>
      </c>
      <c r="AD1334" t="s">
        <v>399</v>
      </c>
      <c r="AE1334">
        <v>2</v>
      </c>
      <c r="AF1334">
        <v>7</v>
      </c>
      <c r="AG1334" t="s">
        <v>400</v>
      </c>
      <c r="AH1334">
        <v>6.07</v>
      </c>
      <c r="AI1334" t="s">
        <v>479</v>
      </c>
      <c r="AJ1334">
        <v>0</v>
      </c>
      <c r="AK1334">
        <v>835807</v>
      </c>
      <c r="AL1334" t="s">
        <v>425</v>
      </c>
      <c r="AM1334">
        <v>512614</v>
      </c>
      <c r="AN1334">
        <v>3</v>
      </c>
      <c r="AO1334">
        <v>30</v>
      </c>
      <c r="AP1334" t="s">
        <v>445</v>
      </c>
      <c r="AQ1334" s="2">
        <v>28171</v>
      </c>
    </row>
    <row r="1335" spans="1:43" x14ac:dyDescent="0.25">
      <c r="A1335" t="s">
        <v>2940</v>
      </c>
      <c r="B1335" t="s">
        <v>276</v>
      </c>
      <c r="C1335" t="s">
        <v>481</v>
      </c>
      <c r="D1335" t="s">
        <v>326</v>
      </c>
      <c r="E1335" t="s">
        <v>453</v>
      </c>
      <c r="F1335" t="s">
        <v>485</v>
      </c>
      <c r="G1335" t="s">
        <v>430</v>
      </c>
      <c r="H1335" t="s">
        <v>431</v>
      </c>
      <c r="I1335" t="s">
        <v>469</v>
      </c>
      <c r="J1335" s="1">
        <v>45882</v>
      </c>
      <c r="K1335" s="1">
        <v>45907</v>
      </c>
      <c r="L1335">
        <v>25</v>
      </c>
      <c r="M1335" s="2">
        <v>153886</v>
      </c>
      <c r="N1335" s="2">
        <v>223853</v>
      </c>
      <c r="O1335" s="2">
        <v>69967</v>
      </c>
      <c r="P1335">
        <v>21</v>
      </c>
      <c r="Q1335">
        <v>292.5</v>
      </c>
      <c r="R1335">
        <v>32</v>
      </c>
      <c r="S1335" t="s">
        <v>393</v>
      </c>
      <c r="T1335" t="s">
        <v>503</v>
      </c>
      <c r="U1335" t="s">
        <v>416</v>
      </c>
      <c r="V1335">
        <v>67</v>
      </c>
      <c r="W1335" t="s">
        <v>900</v>
      </c>
      <c r="X1335">
        <v>35</v>
      </c>
      <c r="Y1335" t="s">
        <v>462</v>
      </c>
      <c r="Z1335" t="s">
        <v>1007</v>
      </c>
      <c r="AA1335">
        <v>88</v>
      </c>
      <c r="AB1335">
        <v>98</v>
      </c>
      <c r="AC1335">
        <v>22</v>
      </c>
      <c r="AD1335" t="s">
        <v>457</v>
      </c>
      <c r="AE1335">
        <v>16</v>
      </c>
      <c r="AF1335">
        <v>4</v>
      </c>
      <c r="AG1335" t="s">
        <v>451</v>
      </c>
      <c r="AH1335">
        <v>12.84</v>
      </c>
      <c r="AI1335" t="s">
        <v>436</v>
      </c>
      <c r="AJ1335">
        <v>0</v>
      </c>
      <c r="AK1335">
        <v>166317</v>
      </c>
      <c r="AL1335" t="s">
        <v>416</v>
      </c>
      <c r="AM1335">
        <v>193710</v>
      </c>
      <c r="AN1335">
        <v>8</v>
      </c>
      <c r="AO1335">
        <v>180</v>
      </c>
      <c r="AP1335" t="s">
        <v>437</v>
      </c>
      <c r="AQ1335" s="2">
        <v>69967</v>
      </c>
    </row>
    <row r="1336" spans="1:43" x14ac:dyDescent="0.25">
      <c r="A1336" t="s">
        <v>2941</v>
      </c>
      <c r="B1336" t="s">
        <v>295</v>
      </c>
      <c r="C1336" t="s">
        <v>481</v>
      </c>
      <c r="D1336" t="s">
        <v>316</v>
      </c>
      <c r="E1336" t="s">
        <v>429</v>
      </c>
      <c r="F1336" t="s">
        <v>389</v>
      </c>
      <c r="G1336" t="s">
        <v>390</v>
      </c>
      <c r="H1336" t="s">
        <v>409</v>
      </c>
      <c r="I1336" t="s">
        <v>432</v>
      </c>
      <c r="J1336" s="1">
        <v>45403</v>
      </c>
      <c r="K1336" s="1">
        <v>45457</v>
      </c>
      <c r="L1336">
        <v>54</v>
      </c>
      <c r="M1336" s="2">
        <v>427457</v>
      </c>
      <c r="N1336" s="2">
        <v>403839</v>
      </c>
      <c r="O1336" s="2">
        <v>-23618</v>
      </c>
      <c r="P1336">
        <v>4</v>
      </c>
      <c r="Q1336">
        <v>552.20000000000005</v>
      </c>
      <c r="R1336">
        <v>43</v>
      </c>
      <c r="S1336" t="s">
        <v>393</v>
      </c>
      <c r="T1336" t="s">
        <v>503</v>
      </c>
      <c r="U1336" t="s">
        <v>395</v>
      </c>
      <c r="V1336">
        <v>55</v>
      </c>
      <c r="W1336" t="s">
        <v>2942</v>
      </c>
      <c r="X1336">
        <v>38</v>
      </c>
      <c r="Y1336" t="s">
        <v>422</v>
      </c>
      <c r="Z1336" t="s">
        <v>2943</v>
      </c>
      <c r="AA1336">
        <v>363</v>
      </c>
      <c r="AB1336">
        <v>100</v>
      </c>
      <c r="AC1336">
        <v>41</v>
      </c>
      <c r="AD1336" t="s">
        <v>435</v>
      </c>
      <c r="AE1336">
        <v>16</v>
      </c>
      <c r="AF1336">
        <v>2</v>
      </c>
      <c r="AG1336" t="s">
        <v>451</v>
      </c>
      <c r="AH1336">
        <v>9</v>
      </c>
      <c r="AI1336" t="s">
        <v>401</v>
      </c>
      <c r="AJ1336">
        <v>82423</v>
      </c>
      <c r="AK1336">
        <v>226050</v>
      </c>
      <c r="AL1336" t="s">
        <v>416</v>
      </c>
      <c r="AM1336">
        <v>442485</v>
      </c>
      <c r="AN1336">
        <v>3</v>
      </c>
      <c r="AO1336">
        <v>365</v>
      </c>
      <c r="AP1336" t="s">
        <v>426</v>
      </c>
      <c r="AQ1336" s="2">
        <v>-23618</v>
      </c>
    </row>
    <row r="1337" spans="1:43" x14ac:dyDescent="0.25">
      <c r="A1337" t="s">
        <v>2944</v>
      </c>
      <c r="B1337" t="s">
        <v>114</v>
      </c>
      <c r="C1337" t="s">
        <v>405</v>
      </c>
      <c r="D1337" t="s">
        <v>317</v>
      </c>
      <c r="E1337" t="s">
        <v>388</v>
      </c>
      <c r="F1337" t="s">
        <v>419</v>
      </c>
      <c r="G1337" t="s">
        <v>390</v>
      </c>
      <c r="H1337" t="s">
        <v>409</v>
      </c>
      <c r="I1337" t="s">
        <v>469</v>
      </c>
      <c r="J1337" s="1">
        <v>44659</v>
      </c>
      <c r="K1337" s="1">
        <v>44657</v>
      </c>
      <c r="L1337">
        <v>-2</v>
      </c>
      <c r="M1337" s="2">
        <v>222193</v>
      </c>
      <c r="N1337" s="2">
        <v>327300</v>
      </c>
      <c r="O1337" s="2">
        <v>105107</v>
      </c>
      <c r="P1337">
        <v>7</v>
      </c>
      <c r="Q1337">
        <v>296</v>
      </c>
      <c r="R1337">
        <v>82</v>
      </c>
      <c r="S1337" t="s">
        <v>411</v>
      </c>
      <c r="T1337" t="s">
        <v>393</v>
      </c>
      <c r="U1337" t="s">
        <v>395</v>
      </c>
      <c r="V1337">
        <v>0</v>
      </c>
      <c r="W1337" t="s">
        <v>1211</v>
      </c>
      <c r="X1337">
        <v>3</v>
      </c>
      <c r="Y1337" t="s">
        <v>442</v>
      </c>
      <c r="Z1337" t="s">
        <v>923</v>
      </c>
      <c r="AA1337">
        <v>165</v>
      </c>
      <c r="AB1337">
        <v>25</v>
      </c>
      <c r="AC1337">
        <v>34</v>
      </c>
      <c r="AD1337" t="s">
        <v>444</v>
      </c>
      <c r="AE1337">
        <v>14</v>
      </c>
      <c r="AF1337">
        <v>3</v>
      </c>
      <c r="AG1337" t="s">
        <v>400</v>
      </c>
      <c r="AH1337">
        <v>2.29</v>
      </c>
      <c r="AI1337" t="s">
        <v>401</v>
      </c>
      <c r="AJ1337">
        <v>0</v>
      </c>
      <c r="AK1337">
        <v>257987</v>
      </c>
      <c r="AL1337" t="s">
        <v>425</v>
      </c>
      <c r="AM1337">
        <v>236218</v>
      </c>
      <c r="AN1337">
        <v>7</v>
      </c>
      <c r="AO1337">
        <v>90</v>
      </c>
      <c r="AP1337" t="s">
        <v>445</v>
      </c>
      <c r="AQ1337" s="2">
        <v>105107</v>
      </c>
    </row>
    <row r="1338" spans="1:43" x14ac:dyDescent="0.25">
      <c r="A1338" t="s">
        <v>2945</v>
      </c>
      <c r="B1338" t="s">
        <v>21</v>
      </c>
      <c r="C1338" t="s">
        <v>439</v>
      </c>
      <c r="D1338" t="s">
        <v>336</v>
      </c>
      <c r="E1338" t="s">
        <v>388</v>
      </c>
      <c r="F1338" t="s">
        <v>419</v>
      </c>
      <c r="G1338" t="s">
        <v>430</v>
      </c>
      <c r="H1338" t="s">
        <v>420</v>
      </c>
      <c r="I1338" t="s">
        <v>410</v>
      </c>
      <c r="J1338" s="1">
        <v>45775</v>
      </c>
      <c r="K1338" s="1">
        <v>45773</v>
      </c>
      <c r="L1338">
        <v>-2</v>
      </c>
      <c r="M1338" s="2">
        <v>169814</v>
      </c>
      <c r="N1338" s="2">
        <v>182688</v>
      </c>
      <c r="O1338" s="2">
        <v>12874</v>
      </c>
      <c r="P1338">
        <v>21</v>
      </c>
      <c r="Q1338">
        <v>522.29999999999995</v>
      </c>
      <c r="R1338">
        <v>11</v>
      </c>
      <c r="S1338" t="s">
        <v>394</v>
      </c>
      <c r="T1338" t="s">
        <v>411</v>
      </c>
      <c r="U1338" t="s">
        <v>395</v>
      </c>
      <c r="V1338">
        <v>0</v>
      </c>
      <c r="W1338" t="s">
        <v>1019</v>
      </c>
      <c r="X1338">
        <v>25</v>
      </c>
      <c r="Y1338" t="s">
        <v>449</v>
      </c>
      <c r="Z1338" t="s">
        <v>2051</v>
      </c>
      <c r="AA1338">
        <v>180</v>
      </c>
      <c r="AB1338">
        <v>50</v>
      </c>
      <c r="AC1338">
        <v>8</v>
      </c>
      <c r="AD1338" t="s">
        <v>444</v>
      </c>
      <c r="AE1338">
        <v>4</v>
      </c>
      <c r="AF1338">
        <v>4</v>
      </c>
      <c r="AG1338" t="s">
        <v>400</v>
      </c>
      <c r="AH1338">
        <v>4.37</v>
      </c>
      <c r="AI1338" t="s">
        <v>479</v>
      </c>
      <c r="AJ1338">
        <v>54144</v>
      </c>
      <c r="AK1338">
        <v>591321</v>
      </c>
      <c r="AL1338" t="s">
        <v>402</v>
      </c>
      <c r="AM1338">
        <v>175941</v>
      </c>
      <c r="AN1338">
        <v>12</v>
      </c>
      <c r="AO1338">
        <v>90</v>
      </c>
      <c r="AP1338" t="s">
        <v>403</v>
      </c>
      <c r="AQ1338" s="2">
        <v>12874</v>
      </c>
    </row>
    <row r="1339" spans="1:43" x14ac:dyDescent="0.25">
      <c r="A1339" t="s">
        <v>2946</v>
      </c>
      <c r="B1339" t="s">
        <v>224</v>
      </c>
      <c r="C1339" t="s">
        <v>481</v>
      </c>
      <c r="D1339" t="s">
        <v>338</v>
      </c>
      <c r="E1339" t="s">
        <v>453</v>
      </c>
      <c r="F1339" t="s">
        <v>419</v>
      </c>
      <c r="G1339" t="s">
        <v>390</v>
      </c>
      <c r="H1339" t="s">
        <v>447</v>
      </c>
      <c r="I1339" t="s">
        <v>392</v>
      </c>
      <c r="J1339" s="1">
        <v>44739</v>
      </c>
      <c r="K1339" s="1">
        <v>44749</v>
      </c>
      <c r="L1339">
        <v>10</v>
      </c>
      <c r="M1339" s="2">
        <v>366109</v>
      </c>
      <c r="N1339" s="2">
        <v>416811</v>
      </c>
      <c r="O1339" s="2">
        <v>50702</v>
      </c>
      <c r="P1339">
        <v>21</v>
      </c>
      <c r="Q1339">
        <v>551.6</v>
      </c>
      <c r="R1339">
        <v>37</v>
      </c>
      <c r="S1339" t="s">
        <v>393</v>
      </c>
      <c r="T1339" t="s">
        <v>394</v>
      </c>
      <c r="U1339" t="s">
        <v>416</v>
      </c>
      <c r="V1339">
        <v>0</v>
      </c>
      <c r="W1339" t="s">
        <v>2808</v>
      </c>
      <c r="X1339">
        <v>36</v>
      </c>
      <c r="Y1339" t="s">
        <v>422</v>
      </c>
      <c r="Z1339" t="s">
        <v>698</v>
      </c>
      <c r="AA1339">
        <v>137</v>
      </c>
      <c r="AB1339">
        <v>43</v>
      </c>
      <c r="AC1339">
        <v>38</v>
      </c>
      <c r="AD1339" t="s">
        <v>444</v>
      </c>
      <c r="AE1339">
        <v>16</v>
      </c>
      <c r="AF1339">
        <v>2</v>
      </c>
      <c r="AG1339" t="s">
        <v>400</v>
      </c>
      <c r="AH1339">
        <v>14.14</v>
      </c>
      <c r="AI1339" t="s">
        <v>458</v>
      </c>
      <c r="AJ1339">
        <v>62068</v>
      </c>
      <c r="AK1339">
        <v>509333</v>
      </c>
      <c r="AL1339" t="s">
        <v>402</v>
      </c>
      <c r="AM1339">
        <v>365646</v>
      </c>
      <c r="AN1339">
        <v>9</v>
      </c>
      <c r="AO1339">
        <v>365</v>
      </c>
      <c r="AP1339" t="s">
        <v>403</v>
      </c>
      <c r="AQ1339" s="2">
        <v>50702</v>
      </c>
    </row>
    <row r="1340" spans="1:43" x14ac:dyDescent="0.25">
      <c r="A1340" t="s">
        <v>2947</v>
      </c>
      <c r="B1340" t="s">
        <v>155</v>
      </c>
      <c r="C1340" t="s">
        <v>481</v>
      </c>
      <c r="D1340" t="s">
        <v>343</v>
      </c>
      <c r="E1340" t="s">
        <v>496</v>
      </c>
      <c r="F1340" t="s">
        <v>389</v>
      </c>
      <c r="G1340" t="s">
        <v>430</v>
      </c>
      <c r="H1340" t="s">
        <v>409</v>
      </c>
      <c r="I1340" t="s">
        <v>432</v>
      </c>
      <c r="J1340" s="1">
        <v>45175</v>
      </c>
      <c r="K1340" s="1">
        <v>45181</v>
      </c>
      <c r="L1340">
        <v>6</v>
      </c>
      <c r="M1340" s="2">
        <v>423474</v>
      </c>
      <c r="N1340" s="2">
        <v>453453</v>
      </c>
      <c r="O1340" s="2">
        <v>29979</v>
      </c>
      <c r="P1340">
        <v>16</v>
      </c>
      <c r="Q1340">
        <v>629.4</v>
      </c>
      <c r="R1340">
        <v>23</v>
      </c>
      <c r="S1340" t="s">
        <v>394</v>
      </c>
      <c r="T1340" t="s">
        <v>503</v>
      </c>
      <c r="U1340" t="s">
        <v>395</v>
      </c>
      <c r="V1340">
        <v>83</v>
      </c>
      <c r="W1340" t="s">
        <v>1758</v>
      </c>
      <c r="X1340">
        <v>42</v>
      </c>
      <c r="Y1340" t="s">
        <v>442</v>
      </c>
      <c r="Z1340" t="s">
        <v>987</v>
      </c>
      <c r="AA1340">
        <v>494</v>
      </c>
      <c r="AB1340">
        <v>70</v>
      </c>
      <c r="AC1340">
        <v>10</v>
      </c>
      <c r="AD1340" t="s">
        <v>399</v>
      </c>
      <c r="AE1340">
        <v>21</v>
      </c>
      <c r="AF1340">
        <v>1</v>
      </c>
      <c r="AG1340" t="s">
        <v>424</v>
      </c>
      <c r="AH1340">
        <v>10.69</v>
      </c>
      <c r="AI1340" t="s">
        <v>401</v>
      </c>
      <c r="AJ1340">
        <v>0</v>
      </c>
      <c r="AK1340">
        <v>608987</v>
      </c>
      <c r="AL1340" t="s">
        <v>402</v>
      </c>
      <c r="AM1340">
        <v>428666</v>
      </c>
      <c r="AN1340">
        <v>9</v>
      </c>
      <c r="AO1340">
        <v>365</v>
      </c>
      <c r="AP1340" t="s">
        <v>437</v>
      </c>
      <c r="AQ1340" s="2">
        <v>29979</v>
      </c>
    </row>
    <row r="1341" spans="1:43" x14ac:dyDescent="0.25">
      <c r="A1341" t="s">
        <v>2948</v>
      </c>
      <c r="B1341" t="s">
        <v>24</v>
      </c>
      <c r="C1341" t="s">
        <v>428</v>
      </c>
      <c r="D1341" t="s">
        <v>338</v>
      </c>
      <c r="E1341" t="s">
        <v>453</v>
      </c>
      <c r="F1341" t="s">
        <v>440</v>
      </c>
      <c r="G1341" t="s">
        <v>390</v>
      </c>
      <c r="H1341" t="s">
        <v>473</v>
      </c>
      <c r="I1341" t="s">
        <v>432</v>
      </c>
      <c r="J1341" s="1">
        <v>45257</v>
      </c>
      <c r="K1341" s="1">
        <v>45266</v>
      </c>
      <c r="L1341">
        <v>9</v>
      </c>
      <c r="M1341" s="2">
        <v>289969</v>
      </c>
      <c r="N1341" s="2">
        <v>352822</v>
      </c>
      <c r="O1341" s="2">
        <v>62853</v>
      </c>
      <c r="P1341">
        <v>19</v>
      </c>
      <c r="Q1341">
        <v>741.1</v>
      </c>
      <c r="R1341">
        <v>6</v>
      </c>
      <c r="S1341" t="s">
        <v>394</v>
      </c>
      <c r="T1341" t="s">
        <v>503</v>
      </c>
      <c r="U1341" t="s">
        <v>412</v>
      </c>
      <c r="V1341">
        <v>0</v>
      </c>
      <c r="W1341" t="s">
        <v>2278</v>
      </c>
      <c r="X1341">
        <v>9</v>
      </c>
      <c r="Y1341" t="s">
        <v>462</v>
      </c>
      <c r="Z1341" t="s">
        <v>523</v>
      </c>
      <c r="AA1341">
        <v>392</v>
      </c>
      <c r="AB1341">
        <v>64</v>
      </c>
      <c r="AC1341">
        <v>41</v>
      </c>
      <c r="AD1341" t="s">
        <v>457</v>
      </c>
      <c r="AE1341">
        <v>7</v>
      </c>
      <c r="AF1341">
        <v>7</v>
      </c>
      <c r="AG1341" t="s">
        <v>451</v>
      </c>
      <c r="AH1341">
        <v>17.43</v>
      </c>
      <c r="AI1341" t="s">
        <v>401</v>
      </c>
      <c r="AJ1341">
        <v>0</v>
      </c>
      <c r="AK1341">
        <v>106339</v>
      </c>
      <c r="AL1341" t="s">
        <v>425</v>
      </c>
      <c r="AM1341">
        <v>304918</v>
      </c>
      <c r="AN1341">
        <v>7</v>
      </c>
      <c r="AO1341">
        <v>365</v>
      </c>
      <c r="AP1341" t="s">
        <v>445</v>
      </c>
      <c r="AQ1341" s="2">
        <v>62853</v>
      </c>
    </row>
    <row r="1342" spans="1:43" x14ac:dyDescent="0.25">
      <c r="A1342" t="s">
        <v>2949</v>
      </c>
      <c r="B1342" t="s">
        <v>16</v>
      </c>
      <c r="C1342" t="s">
        <v>387</v>
      </c>
      <c r="D1342" t="s">
        <v>325</v>
      </c>
      <c r="E1342" t="s">
        <v>406</v>
      </c>
      <c r="F1342" t="s">
        <v>389</v>
      </c>
      <c r="G1342" t="s">
        <v>430</v>
      </c>
      <c r="H1342" t="s">
        <v>447</v>
      </c>
      <c r="I1342" t="s">
        <v>469</v>
      </c>
      <c r="J1342" s="1">
        <v>44866</v>
      </c>
      <c r="K1342" s="1">
        <v>44879</v>
      </c>
      <c r="L1342">
        <v>13</v>
      </c>
      <c r="M1342" s="2">
        <v>139335</v>
      </c>
      <c r="N1342" s="2">
        <v>126102</v>
      </c>
      <c r="O1342" s="2">
        <v>-13233</v>
      </c>
      <c r="P1342">
        <v>19</v>
      </c>
      <c r="Q1342">
        <v>520</v>
      </c>
      <c r="R1342">
        <v>63</v>
      </c>
      <c r="S1342" t="s">
        <v>411</v>
      </c>
      <c r="T1342" t="s">
        <v>393</v>
      </c>
      <c r="U1342" t="s">
        <v>412</v>
      </c>
      <c r="V1342">
        <v>0</v>
      </c>
      <c r="W1342" t="s">
        <v>507</v>
      </c>
      <c r="X1342">
        <v>41</v>
      </c>
      <c r="Y1342" t="s">
        <v>462</v>
      </c>
      <c r="Z1342" t="s">
        <v>2289</v>
      </c>
      <c r="AA1342">
        <v>385</v>
      </c>
      <c r="AB1342">
        <v>109</v>
      </c>
      <c r="AC1342">
        <v>48</v>
      </c>
      <c r="AD1342" t="s">
        <v>457</v>
      </c>
      <c r="AE1342">
        <v>7</v>
      </c>
      <c r="AF1342">
        <v>4</v>
      </c>
      <c r="AG1342" t="s">
        <v>424</v>
      </c>
      <c r="AH1342">
        <v>7.47</v>
      </c>
      <c r="AI1342" t="s">
        <v>458</v>
      </c>
      <c r="AJ1342">
        <v>0</v>
      </c>
      <c r="AK1342">
        <v>90076</v>
      </c>
      <c r="AL1342" t="s">
        <v>402</v>
      </c>
      <c r="AM1342">
        <v>139303</v>
      </c>
      <c r="AN1342">
        <v>5</v>
      </c>
      <c r="AO1342">
        <v>180</v>
      </c>
      <c r="AP1342" t="s">
        <v>417</v>
      </c>
      <c r="AQ1342" s="2">
        <v>-13233</v>
      </c>
    </row>
    <row r="1343" spans="1:43" x14ac:dyDescent="0.25">
      <c r="A1343" t="s">
        <v>2950</v>
      </c>
      <c r="B1343" t="s">
        <v>230</v>
      </c>
      <c r="C1343" t="s">
        <v>387</v>
      </c>
      <c r="D1343" t="s">
        <v>336</v>
      </c>
      <c r="E1343" t="s">
        <v>496</v>
      </c>
      <c r="F1343" t="s">
        <v>419</v>
      </c>
      <c r="G1343" t="s">
        <v>430</v>
      </c>
      <c r="H1343" t="s">
        <v>420</v>
      </c>
      <c r="I1343" t="s">
        <v>469</v>
      </c>
      <c r="J1343" s="1">
        <v>45491</v>
      </c>
      <c r="K1343" s="1">
        <v>45536</v>
      </c>
      <c r="L1343">
        <v>45</v>
      </c>
      <c r="M1343" s="2">
        <v>6475</v>
      </c>
      <c r="N1343" s="2">
        <v>67447</v>
      </c>
      <c r="O1343" s="2">
        <v>60972</v>
      </c>
      <c r="P1343">
        <v>12</v>
      </c>
      <c r="Q1343">
        <v>782.5</v>
      </c>
      <c r="R1343">
        <v>30</v>
      </c>
      <c r="S1343" t="s">
        <v>394</v>
      </c>
      <c r="T1343" t="s">
        <v>393</v>
      </c>
      <c r="U1343" t="s">
        <v>416</v>
      </c>
      <c r="V1343">
        <v>63</v>
      </c>
      <c r="W1343" t="s">
        <v>2951</v>
      </c>
      <c r="X1343">
        <v>45</v>
      </c>
      <c r="Y1343" t="s">
        <v>422</v>
      </c>
      <c r="Z1343" t="s">
        <v>2091</v>
      </c>
      <c r="AA1343">
        <v>450</v>
      </c>
      <c r="AB1343">
        <v>72</v>
      </c>
      <c r="AC1343">
        <v>30</v>
      </c>
      <c r="AD1343" t="s">
        <v>444</v>
      </c>
      <c r="AE1343">
        <v>4</v>
      </c>
      <c r="AF1343">
        <v>1</v>
      </c>
      <c r="AG1343" t="s">
        <v>451</v>
      </c>
      <c r="AH1343">
        <v>14.44</v>
      </c>
      <c r="AI1343" t="s">
        <v>436</v>
      </c>
      <c r="AJ1343">
        <v>0</v>
      </c>
      <c r="AK1343">
        <v>220926</v>
      </c>
      <c r="AL1343" t="s">
        <v>402</v>
      </c>
      <c r="AM1343">
        <v>-6057</v>
      </c>
      <c r="AN1343">
        <v>11</v>
      </c>
      <c r="AO1343">
        <v>365</v>
      </c>
      <c r="AP1343" t="s">
        <v>437</v>
      </c>
      <c r="AQ1343" s="2">
        <v>60972</v>
      </c>
    </row>
    <row r="1344" spans="1:43" x14ac:dyDescent="0.25">
      <c r="A1344" t="s">
        <v>2952</v>
      </c>
      <c r="B1344" t="s">
        <v>202</v>
      </c>
      <c r="C1344" t="s">
        <v>405</v>
      </c>
      <c r="D1344" t="s">
        <v>342</v>
      </c>
      <c r="E1344" t="s">
        <v>453</v>
      </c>
      <c r="F1344" t="s">
        <v>407</v>
      </c>
      <c r="G1344" t="s">
        <v>408</v>
      </c>
      <c r="H1344" t="s">
        <v>431</v>
      </c>
      <c r="I1344" t="s">
        <v>492</v>
      </c>
      <c r="J1344" s="1">
        <v>45495</v>
      </c>
      <c r="K1344" s="1">
        <v>45547</v>
      </c>
      <c r="L1344">
        <v>52</v>
      </c>
      <c r="M1344" s="2">
        <v>136082</v>
      </c>
      <c r="N1344" s="2">
        <v>209755</v>
      </c>
      <c r="O1344" s="2">
        <v>73673</v>
      </c>
      <c r="P1344">
        <v>16</v>
      </c>
      <c r="Q1344">
        <v>119.5</v>
      </c>
      <c r="R1344">
        <v>51</v>
      </c>
      <c r="S1344" t="s">
        <v>393</v>
      </c>
      <c r="T1344" t="s">
        <v>503</v>
      </c>
      <c r="U1344" t="s">
        <v>395</v>
      </c>
      <c r="V1344">
        <v>58</v>
      </c>
      <c r="W1344" t="s">
        <v>1188</v>
      </c>
      <c r="X1344">
        <v>31</v>
      </c>
      <c r="Y1344" t="s">
        <v>442</v>
      </c>
      <c r="Z1344" t="s">
        <v>784</v>
      </c>
      <c r="AA1344">
        <v>91</v>
      </c>
      <c r="AB1344">
        <v>56</v>
      </c>
      <c r="AC1344">
        <v>4</v>
      </c>
      <c r="AD1344" t="s">
        <v>444</v>
      </c>
      <c r="AE1344">
        <v>12</v>
      </c>
      <c r="AF1344">
        <v>7</v>
      </c>
      <c r="AG1344" t="s">
        <v>424</v>
      </c>
      <c r="AH1344">
        <v>1.96</v>
      </c>
      <c r="AI1344" t="s">
        <v>436</v>
      </c>
      <c r="AJ1344">
        <v>0</v>
      </c>
      <c r="AK1344">
        <v>562840</v>
      </c>
      <c r="AL1344" t="s">
        <v>425</v>
      </c>
      <c r="AM1344">
        <v>161591</v>
      </c>
      <c r="AN1344">
        <v>11</v>
      </c>
      <c r="AO1344">
        <v>30</v>
      </c>
      <c r="AP1344" t="s">
        <v>437</v>
      </c>
      <c r="AQ1344" s="2">
        <v>73673</v>
      </c>
    </row>
    <row r="1345" spans="1:43" x14ac:dyDescent="0.25">
      <c r="A1345" t="s">
        <v>2953</v>
      </c>
      <c r="B1345" t="s">
        <v>218</v>
      </c>
      <c r="C1345" t="s">
        <v>428</v>
      </c>
      <c r="D1345" t="s">
        <v>338</v>
      </c>
      <c r="E1345" t="s">
        <v>460</v>
      </c>
      <c r="F1345" t="s">
        <v>389</v>
      </c>
      <c r="G1345" t="s">
        <v>454</v>
      </c>
      <c r="H1345" t="s">
        <v>420</v>
      </c>
      <c r="I1345" t="s">
        <v>410</v>
      </c>
      <c r="J1345" s="1">
        <v>44887</v>
      </c>
      <c r="K1345" s="1">
        <v>44906</v>
      </c>
      <c r="L1345">
        <v>19</v>
      </c>
      <c r="M1345" s="2">
        <v>407088</v>
      </c>
      <c r="N1345" s="2">
        <v>384541</v>
      </c>
      <c r="O1345" s="2">
        <v>-22547</v>
      </c>
      <c r="P1345">
        <v>19</v>
      </c>
      <c r="Q1345">
        <v>287.7</v>
      </c>
      <c r="R1345">
        <v>1</v>
      </c>
      <c r="S1345" t="s">
        <v>394</v>
      </c>
      <c r="T1345" t="s">
        <v>394</v>
      </c>
      <c r="U1345" t="s">
        <v>395</v>
      </c>
      <c r="V1345">
        <v>47</v>
      </c>
      <c r="W1345" t="s">
        <v>619</v>
      </c>
      <c r="X1345">
        <v>34</v>
      </c>
      <c r="Y1345" t="s">
        <v>397</v>
      </c>
      <c r="Z1345" t="s">
        <v>2954</v>
      </c>
      <c r="AA1345">
        <v>400</v>
      </c>
      <c r="AB1345">
        <v>91</v>
      </c>
      <c r="AC1345">
        <v>75</v>
      </c>
      <c r="AD1345" t="s">
        <v>444</v>
      </c>
      <c r="AE1345">
        <v>2</v>
      </c>
      <c r="AF1345">
        <v>3</v>
      </c>
      <c r="AG1345" t="s">
        <v>400</v>
      </c>
      <c r="AH1345">
        <v>12.9</v>
      </c>
      <c r="AI1345" t="s">
        <v>479</v>
      </c>
      <c r="AJ1345">
        <v>0</v>
      </c>
      <c r="AK1345">
        <v>23075</v>
      </c>
      <c r="AL1345" t="s">
        <v>402</v>
      </c>
      <c r="AM1345">
        <v>409156</v>
      </c>
      <c r="AN1345">
        <v>11</v>
      </c>
      <c r="AO1345">
        <v>90</v>
      </c>
      <c r="AP1345" t="s">
        <v>445</v>
      </c>
      <c r="AQ1345" s="2">
        <v>-22547</v>
      </c>
    </row>
    <row r="1346" spans="1:43" x14ac:dyDescent="0.25">
      <c r="A1346" t="s">
        <v>2955</v>
      </c>
      <c r="B1346" t="s">
        <v>169</v>
      </c>
      <c r="C1346" t="s">
        <v>481</v>
      </c>
      <c r="D1346" t="s">
        <v>328</v>
      </c>
      <c r="E1346" t="s">
        <v>429</v>
      </c>
      <c r="F1346" t="s">
        <v>407</v>
      </c>
      <c r="G1346" t="s">
        <v>390</v>
      </c>
      <c r="H1346" t="s">
        <v>391</v>
      </c>
      <c r="I1346" t="s">
        <v>492</v>
      </c>
      <c r="J1346" s="1">
        <v>44607</v>
      </c>
      <c r="K1346" s="1">
        <v>44662</v>
      </c>
      <c r="L1346">
        <v>55</v>
      </c>
      <c r="M1346" s="2">
        <v>480432</v>
      </c>
      <c r="N1346" s="2">
        <v>486888</v>
      </c>
      <c r="O1346" s="2">
        <v>6456</v>
      </c>
      <c r="P1346">
        <v>0</v>
      </c>
      <c r="Q1346">
        <v>453.9</v>
      </c>
      <c r="R1346">
        <v>100</v>
      </c>
      <c r="S1346" t="s">
        <v>411</v>
      </c>
      <c r="T1346" t="s">
        <v>393</v>
      </c>
      <c r="U1346" t="s">
        <v>395</v>
      </c>
      <c r="V1346">
        <v>0</v>
      </c>
      <c r="W1346" t="s">
        <v>1911</v>
      </c>
      <c r="X1346">
        <v>27</v>
      </c>
      <c r="Y1346" t="s">
        <v>397</v>
      </c>
      <c r="Z1346" t="s">
        <v>2956</v>
      </c>
      <c r="AA1346">
        <v>176</v>
      </c>
      <c r="AB1346">
        <v>100</v>
      </c>
      <c r="AC1346">
        <v>13</v>
      </c>
      <c r="AD1346" t="s">
        <v>435</v>
      </c>
      <c r="AE1346">
        <v>21</v>
      </c>
      <c r="AF1346">
        <v>2</v>
      </c>
      <c r="AG1346" t="s">
        <v>451</v>
      </c>
      <c r="AH1346">
        <v>11</v>
      </c>
      <c r="AI1346" t="s">
        <v>479</v>
      </c>
      <c r="AJ1346">
        <v>58567</v>
      </c>
      <c r="AK1346">
        <v>837728</v>
      </c>
      <c r="AL1346" t="s">
        <v>402</v>
      </c>
      <c r="AM1346">
        <v>474085</v>
      </c>
      <c r="AN1346">
        <v>12</v>
      </c>
      <c r="AO1346">
        <v>365</v>
      </c>
      <c r="AP1346" t="s">
        <v>426</v>
      </c>
      <c r="AQ1346" s="2">
        <v>6456</v>
      </c>
    </row>
    <row r="1347" spans="1:43" x14ac:dyDescent="0.25">
      <c r="A1347" t="s">
        <v>2957</v>
      </c>
      <c r="B1347" t="s">
        <v>98</v>
      </c>
      <c r="C1347" t="s">
        <v>468</v>
      </c>
      <c r="D1347" t="s">
        <v>336</v>
      </c>
      <c r="E1347" t="s">
        <v>496</v>
      </c>
      <c r="F1347" t="s">
        <v>407</v>
      </c>
      <c r="G1347" t="s">
        <v>390</v>
      </c>
      <c r="H1347" t="s">
        <v>473</v>
      </c>
      <c r="I1347" t="s">
        <v>492</v>
      </c>
      <c r="J1347" s="1">
        <v>45161</v>
      </c>
      <c r="K1347" s="1">
        <v>45177</v>
      </c>
      <c r="L1347">
        <v>16</v>
      </c>
      <c r="M1347" s="2">
        <v>361797</v>
      </c>
      <c r="N1347" s="2">
        <v>322422</v>
      </c>
      <c r="O1347" s="2">
        <v>-39375</v>
      </c>
      <c r="P1347">
        <v>7</v>
      </c>
      <c r="Q1347">
        <v>654.9</v>
      </c>
      <c r="R1347">
        <v>19</v>
      </c>
      <c r="S1347" t="s">
        <v>394</v>
      </c>
      <c r="T1347" t="s">
        <v>393</v>
      </c>
      <c r="U1347" t="s">
        <v>412</v>
      </c>
      <c r="V1347">
        <v>0</v>
      </c>
      <c r="W1347" t="s">
        <v>2958</v>
      </c>
      <c r="X1347">
        <v>5</v>
      </c>
      <c r="Y1347" t="s">
        <v>462</v>
      </c>
      <c r="Z1347" t="s">
        <v>2959</v>
      </c>
      <c r="AA1347">
        <v>262</v>
      </c>
      <c r="AB1347">
        <v>76</v>
      </c>
      <c r="AC1347">
        <v>28</v>
      </c>
      <c r="AD1347" t="s">
        <v>399</v>
      </c>
      <c r="AE1347">
        <v>2</v>
      </c>
      <c r="AF1347">
        <v>5</v>
      </c>
      <c r="AG1347" t="s">
        <v>424</v>
      </c>
      <c r="AH1347">
        <v>12.85</v>
      </c>
      <c r="AI1347" t="s">
        <v>401</v>
      </c>
      <c r="AJ1347">
        <v>0</v>
      </c>
      <c r="AK1347">
        <v>941168</v>
      </c>
      <c r="AL1347" t="s">
        <v>416</v>
      </c>
      <c r="AM1347">
        <v>401271</v>
      </c>
      <c r="AN1347">
        <v>5</v>
      </c>
      <c r="AO1347">
        <v>365</v>
      </c>
      <c r="AP1347" t="s">
        <v>417</v>
      </c>
      <c r="AQ1347" s="2">
        <v>-39375</v>
      </c>
    </row>
    <row r="1348" spans="1:43" x14ac:dyDescent="0.25">
      <c r="A1348" t="s">
        <v>2960</v>
      </c>
      <c r="B1348" t="s">
        <v>117</v>
      </c>
      <c r="C1348" t="s">
        <v>387</v>
      </c>
      <c r="D1348" t="s">
        <v>343</v>
      </c>
      <c r="E1348" t="s">
        <v>388</v>
      </c>
      <c r="F1348" t="s">
        <v>485</v>
      </c>
      <c r="G1348" t="s">
        <v>408</v>
      </c>
      <c r="H1348" t="s">
        <v>409</v>
      </c>
      <c r="I1348" t="s">
        <v>392</v>
      </c>
      <c r="J1348" s="1">
        <v>44931</v>
      </c>
      <c r="K1348" s="1">
        <v>44967</v>
      </c>
      <c r="L1348">
        <v>36</v>
      </c>
      <c r="M1348" s="2">
        <v>233305</v>
      </c>
      <c r="N1348" s="2">
        <v>293989</v>
      </c>
      <c r="O1348" s="2">
        <v>60684</v>
      </c>
      <c r="P1348">
        <v>14</v>
      </c>
      <c r="Q1348">
        <v>41.9</v>
      </c>
      <c r="R1348">
        <v>4</v>
      </c>
      <c r="S1348" t="s">
        <v>394</v>
      </c>
      <c r="T1348" t="s">
        <v>411</v>
      </c>
      <c r="U1348" t="s">
        <v>395</v>
      </c>
      <c r="V1348">
        <v>0</v>
      </c>
      <c r="W1348" t="s">
        <v>2435</v>
      </c>
      <c r="X1348">
        <v>17</v>
      </c>
      <c r="Y1348" t="s">
        <v>442</v>
      </c>
      <c r="Z1348" t="s">
        <v>2581</v>
      </c>
      <c r="AA1348">
        <v>323</v>
      </c>
      <c r="AB1348">
        <v>105</v>
      </c>
      <c r="AC1348">
        <v>40</v>
      </c>
      <c r="AD1348" t="s">
        <v>444</v>
      </c>
      <c r="AE1348">
        <v>21</v>
      </c>
      <c r="AF1348">
        <v>7</v>
      </c>
      <c r="AG1348" t="s">
        <v>415</v>
      </c>
      <c r="AH1348">
        <v>3.65</v>
      </c>
      <c r="AI1348" t="s">
        <v>401</v>
      </c>
      <c r="AJ1348">
        <v>0</v>
      </c>
      <c r="AK1348">
        <v>573654</v>
      </c>
      <c r="AL1348" t="s">
        <v>402</v>
      </c>
      <c r="AM1348">
        <v>227183</v>
      </c>
      <c r="AN1348">
        <v>12</v>
      </c>
      <c r="AO1348">
        <v>30</v>
      </c>
      <c r="AP1348" t="s">
        <v>437</v>
      </c>
      <c r="AQ1348" s="2">
        <v>60684</v>
      </c>
    </row>
    <row r="1349" spans="1:43" x14ac:dyDescent="0.25">
      <c r="A1349" t="s">
        <v>2961</v>
      </c>
      <c r="B1349" t="s">
        <v>227</v>
      </c>
      <c r="C1349" t="s">
        <v>439</v>
      </c>
      <c r="D1349" t="s">
        <v>334</v>
      </c>
      <c r="E1349" t="s">
        <v>460</v>
      </c>
      <c r="F1349" t="s">
        <v>419</v>
      </c>
      <c r="G1349" t="s">
        <v>390</v>
      </c>
      <c r="H1349" t="s">
        <v>447</v>
      </c>
      <c r="I1349" t="s">
        <v>469</v>
      </c>
      <c r="J1349" s="1">
        <v>44857</v>
      </c>
      <c r="K1349" s="1">
        <v>44872</v>
      </c>
      <c r="L1349">
        <v>15</v>
      </c>
      <c r="M1349" s="2">
        <v>176513</v>
      </c>
      <c r="N1349" s="2">
        <v>289051</v>
      </c>
      <c r="O1349" s="2">
        <v>112538</v>
      </c>
      <c r="P1349">
        <v>14</v>
      </c>
      <c r="Q1349">
        <v>727.7</v>
      </c>
      <c r="R1349">
        <v>26</v>
      </c>
      <c r="S1349" t="s">
        <v>394</v>
      </c>
      <c r="T1349" t="s">
        <v>394</v>
      </c>
      <c r="U1349" t="s">
        <v>416</v>
      </c>
      <c r="V1349">
        <v>0</v>
      </c>
      <c r="W1349" t="s">
        <v>2201</v>
      </c>
      <c r="X1349">
        <v>19</v>
      </c>
      <c r="Y1349" t="s">
        <v>462</v>
      </c>
      <c r="Z1349" t="s">
        <v>1094</v>
      </c>
      <c r="AA1349">
        <v>155</v>
      </c>
      <c r="AB1349">
        <v>48</v>
      </c>
      <c r="AC1349">
        <v>0</v>
      </c>
      <c r="AD1349" t="s">
        <v>435</v>
      </c>
      <c r="AE1349">
        <v>9</v>
      </c>
      <c r="AF1349">
        <v>4</v>
      </c>
      <c r="AG1349" t="s">
        <v>424</v>
      </c>
      <c r="AH1349">
        <v>8.0299999999999994</v>
      </c>
      <c r="AI1349" t="s">
        <v>436</v>
      </c>
      <c r="AJ1349">
        <v>0</v>
      </c>
      <c r="AK1349">
        <v>729325</v>
      </c>
      <c r="AL1349" t="s">
        <v>416</v>
      </c>
      <c r="AM1349">
        <v>225419</v>
      </c>
      <c r="AN1349">
        <v>0</v>
      </c>
      <c r="AO1349">
        <v>30</v>
      </c>
      <c r="AP1349" t="s">
        <v>426</v>
      </c>
      <c r="AQ1349" s="2">
        <v>112538</v>
      </c>
    </row>
    <row r="1350" spans="1:43" x14ac:dyDescent="0.25">
      <c r="A1350" t="s">
        <v>2962</v>
      </c>
      <c r="B1350" t="s">
        <v>71</v>
      </c>
      <c r="C1350" t="s">
        <v>481</v>
      </c>
      <c r="D1350" t="s">
        <v>339</v>
      </c>
      <c r="E1350" t="s">
        <v>496</v>
      </c>
      <c r="F1350" t="s">
        <v>485</v>
      </c>
      <c r="G1350" t="s">
        <v>430</v>
      </c>
      <c r="H1350" t="s">
        <v>420</v>
      </c>
      <c r="I1350" t="s">
        <v>432</v>
      </c>
      <c r="J1350" s="1">
        <v>44791</v>
      </c>
      <c r="K1350" s="1">
        <v>44835</v>
      </c>
      <c r="L1350">
        <v>44</v>
      </c>
      <c r="M1350" s="2">
        <v>439933</v>
      </c>
      <c r="N1350" s="2">
        <v>419146</v>
      </c>
      <c r="O1350" s="2">
        <v>-20787</v>
      </c>
      <c r="P1350">
        <v>9</v>
      </c>
      <c r="Q1350">
        <v>212.2</v>
      </c>
      <c r="R1350">
        <v>65</v>
      </c>
      <c r="S1350" t="s">
        <v>411</v>
      </c>
      <c r="T1350" t="s">
        <v>393</v>
      </c>
      <c r="U1350" t="s">
        <v>395</v>
      </c>
      <c r="V1350">
        <v>0</v>
      </c>
      <c r="W1350" t="s">
        <v>2963</v>
      </c>
      <c r="X1350">
        <v>31</v>
      </c>
      <c r="Y1350" t="s">
        <v>449</v>
      </c>
      <c r="Z1350" t="s">
        <v>1129</v>
      </c>
      <c r="AA1350">
        <v>357</v>
      </c>
      <c r="AB1350">
        <v>29</v>
      </c>
      <c r="AC1350">
        <v>16</v>
      </c>
      <c r="AD1350" t="s">
        <v>435</v>
      </c>
      <c r="AE1350">
        <v>12</v>
      </c>
      <c r="AF1350">
        <v>4</v>
      </c>
      <c r="AG1350" t="s">
        <v>400</v>
      </c>
      <c r="AH1350">
        <v>9.84</v>
      </c>
      <c r="AI1350" t="s">
        <v>436</v>
      </c>
      <c r="AJ1350">
        <v>45995</v>
      </c>
      <c r="AK1350">
        <v>361941</v>
      </c>
      <c r="AL1350" t="s">
        <v>425</v>
      </c>
      <c r="AM1350">
        <v>447265</v>
      </c>
      <c r="AN1350">
        <v>4</v>
      </c>
      <c r="AO1350">
        <v>90</v>
      </c>
      <c r="AP1350" t="s">
        <v>403</v>
      </c>
      <c r="AQ1350" s="2">
        <v>-20787</v>
      </c>
    </row>
    <row r="1351" spans="1:43" x14ac:dyDescent="0.25">
      <c r="A1351" t="s">
        <v>2964</v>
      </c>
      <c r="B1351" t="s">
        <v>120</v>
      </c>
      <c r="C1351" t="s">
        <v>468</v>
      </c>
      <c r="D1351" t="s">
        <v>324</v>
      </c>
      <c r="E1351" t="s">
        <v>388</v>
      </c>
      <c r="F1351" t="s">
        <v>389</v>
      </c>
      <c r="G1351" t="s">
        <v>454</v>
      </c>
      <c r="H1351" t="s">
        <v>431</v>
      </c>
      <c r="I1351" t="s">
        <v>410</v>
      </c>
      <c r="J1351" s="1">
        <v>44739</v>
      </c>
      <c r="K1351" s="1">
        <v>44769</v>
      </c>
      <c r="L1351">
        <v>30</v>
      </c>
      <c r="M1351" s="2">
        <v>53429</v>
      </c>
      <c r="N1351" s="2">
        <v>149679</v>
      </c>
      <c r="O1351" s="2">
        <v>96250</v>
      </c>
      <c r="P1351">
        <v>19</v>
      </c>
      <c r="Q1351">
        <v>387.8</v>
      </c>
      <c r="R1351">
        <v>14</v>
      </c>
      <c r="S1351" t="s">
        <v>394</v>
      </c>
      <c r="T1351" t="s">
        <v>393</v>
      </c>
      <c r="U1351" t="s">
        <v>412</v>
      </c>
      <c r="V1351">
        <v>0</v>
      </c>
      <c r="W1351" t="s">
        <v>1419</v>
      </c>
      <c r="X1351">
        <v>43</v>
      </c>
      <c r="Y1351" t="s">
        <v>449</v>
      </c>
      <c r="Z1351" t="s">
        <v>1492</v>
      </c>
      <c r="AA1351">
        <v>11</v>
      </c>
      <c r="AB1351">
        <v>73</v>
      </c>
      <c r="AC1351">
        <v>35</v>
      </c>
      <c r="AD1351" t="s">
        <v>457</v>
      </c>
      <c r="AE1351">
        <v>9</v>
      </c>
      <c r="AF1351">
        <v>6</v>
      </c>
      <c r="AG1351" t="s">
        <v>451</v>
      </c>
      <c r="AH1351">
        <v>15.32</v>
      </c>
      <c r="AI1351" t="s">
        <v>401</v>
      </c>
      <c r="AJ1351">
        <v>0</v>
      </c>
      <c r="AK1351">
        <v>464241</v>
      </c>
      <c r="AL1351" t="s">
        <v>425</v>
      </c>
      <c r="AM1351">
        <v>98588</v>
      </c>
      <c r="AN1351">
        <v>10</v>
      </c>
      <c r="AO1351">
        <v>90</v>
      </c>
      <c r="AP1351" t="s">
        <v>445</v>
      </c>
      <c r="AQ1351" s="2">
        <v>96250</v>
      </c>
    </row>
    <row r="1352" spans="1:43" x14ac:dyDescent="0.25">
      <c r="A1352" t="s">
        <v>2965</v>
      </c>
      <c r="B1352" t="s">
        <v>48</v>
      </c>
      <c r="C1352" t="s">
        <v>468</v>
      </c>
      <c r="D1352" t="s">
        <v>326</v>
      </c>
      <c r="E1352" t="s">
        <v>406</v>
      </c>
      <c r="F1352" t="s">
        <v>485</v>
      </c>
      <c r="G1352" t="s">
        <v>408</v>
      </c>
      <c r="H1352" t="s">
        <v>420</v>
      </c>
      <c r="I1352" t="s">
        <v>392</v>
      </c>
      <c r="J1352" s="1">
        <v>45257</v>
      </c>
      <c r="K1352" s="1">
        <v>45258</v>
      </c>
      <c r="L1352">
        <v>1</v>
      </c>
      <c r="M1352" s="2">
        <v>165434</v>
      </c>
      <c r="N1352" s="2">
        <v>234039</v>
      </c>
      <c r="O1352" s="2">
        <v>68605</v>
      </c>
      <c r="P1352">
        <v>12</v>
      </c>
      <c r="Q1352">
        <v>757.2</v>
      </c>
      <c r="R1352">
        <v>78</v>
      </c>
      <c r="S1352" t="s">
        <v>411</v>
      </c>
      <c r="T1352" t="s">
        <v>393</v>
      </c>
      <c r="U1352" t="s">
        <v>395</v>
      </c>
      <c r="V1352">
        <v>59</v>
      </c>
      <c r="W1352" t="s">
        <v>1525</v>
      </c>
      <c r="X1352">
        <v>24</v>
      </c>
      <c r="Y1352" t="s">
        <v>397</v>
      </c>
      <c r="Z1352" t="s">
        <v>1304</v>
      </c>
      <c r="AA1352">
        <v>477</v>
      </c>
      <c r="AB1352">
        <v>25</v>
      </c>
      <c r="AC1352">
        <v>63</v>
      </c>
      <c r="AD1352" t="s">
        <v>444</v>
      </c>
      <c r="AE1352">
        <v>14</v>
      </c>
      <c r="AF1352">
        <v>2</v>
      </c>
      <c r="AG1352" t="s">
        <v>415</v>
      </c>
      <c r="AH1352">
        <v>5.45</v>
      </c>
      <c r="AI1352" t="s">
        <v>458</v>
      </c>
      <c r="AJ1352">
        <v>0</v>
      </c>
      <c r="AK1352">
        <v>604000</v>
      </c>
      <c r="AL1352" t="s">
        <v>402</v>
      </c>
      <c r="AM1352">
        <v>179656</v>
      </c>
      <c r="AN1352">
        <v>5</v>
      </c>
      <c r="AO1352">
        <v>30</v>
      </c>
      <c r="AP1352" t="s">
        <v>417</v>
      </c>
      <c r="AQ1352" s="2">
        <v>68605</v>
      </c>
    </row>
    <row r="1353" spans="1:43" x14ac:dyDescent="0.25">
      <c r="A1353" t="s">
        <v>2966</v>
      </c>
      <c r="B1353" t="s">
        <v>122</v>
      </c>
      <c r="C1353" t="s">
        <v>405</v>
      </c>
      <c r="D1353" t="s">
        <v>322</v>
      </c>
      <c r="E1353" t="s">
        <v>388</v>
      </c>
      <c r="F1353" t="s">
        <v>389</v>
      </c>
      <c r="G1353" t="s">
        <v>454</v>
      </c>
      <c r="H1353" t="s">
        <v>391</v>
      </c>
      <c r="I1353" t="s">
        <v>492</v>
      </c>
      <c r="J1353" s="1">
        <v>44921</v>
      </c>
      <c r="K1353" s="1">
        <v>44931</v>
      </c>
      <c r="L1353">
        <v>10</v>
      </c>
      <c r="M1353" s="2">
        <v>71131</v>
      </c>
      <c r="N1353" s="2">
        <v>172448</v>
      </c>
      <c r="O1353" s="2">
        <v>101317</v>
      </c>
      <c r="P1353">
        <v>9</v>
      </c>
      <c r="Q1353">
        <v>118.2</v>
      </c>
      <c r="R1353">
        <v>36</v>
      </c>
      <c r="S1353" t="s">
        <v>393</v>
      </c>
      <c r="T1353" t="s">
        <v>394</v>
      </c>
      <c r="U1353" t="s">
        <v>416</v>
      </c>
      <c r="V1353">
        <v>56</v>
      </c>
      <c r="W1353" t="s">
        <v>2752</v>
      </c>
      <c r="X1353">
        <v>18</v>
      </c>
      <c r="Y1353" t="s">
        <v>422</v>
      </c>
      <c r="Z1353" t="s">
        <v>853</v>
      </c>
      <c r="AA1353">
        <v>173</v>
      </c>
      <c r="AB1353">
        <v>84</v>
      </c>
      <c r="AC1353">
        <v>71</v>
      </c>
      <c r="AD1353" t="s">
        <v>399</v>
      </c>
      <c r="AE1353">
        <v>4</v>
      </c>
      <c r="AF1353">
        <v>2</v>
      </c>
      <c r="AG1353" t="s">
        <v>451</v>
      </c>
      <c r="AH1353">
        <v>2.35</v>
      </c>
      <c r="AI1353" t="s">
        <v>436</v>
      </c>
      <c r="AJ1353">
        <v>0</v>
      </c>
      <c r="AK1353">
        <v>457448</v>
      </c>
      <c r="AL1353" t="s">
        <v>402</v>
      </c>
      <c r="AM1353">
        <v>78916</v>
      </c>
      <c r="AN1353">
        <v>1</v>
      </c>
      <c r="AO1353">
        <v>30</v>
      </c>
      <c r="AP1353" t="s">
        <v>445</v>
      </c>
      <c r="AQ1353" s="2">
        <v>101317</v>
      </c>
    </row>
    <row r="1354" spans="1:43" x14ac:dyDescent="0.25">
      <c r="A1354" t="s">
        <v>2967</v>
      </c>
      <c r="B1354" t="s">
        <v>65</v>
      </c>
      <c r="C1354" t="s">
        <v>428</v>
      </c>
      <c r="D1354" t="s">
        <v>341</v>
      </c>
      <c r="E1354" t="s">
        <v>406</v>
      </c>
      <c r="F1354" t="s">
        <v>419</v>
      </c>
      <c r="G1354" t="s">
        <v>430</v>
      </c>
      <c r="H1354" t="s">
        <v>473</v>
      </c>
      <c r="I1354" t="s">
        <v>492</v>
      </c>
      <c r="J1354" s="1">
        <v>45146</v>
      </c>
      <c r="K1354" s="1">
        <v>45193</v>
      </c>
      <c r="L1354">
        <v>47</v>
      </c>
      <c r="M1354" s="2">
        <v>366421</v>
      </c>
      <c r="N1354" s="2">
        <v>470025</v>
      </c>
      <c r="O1354" s="2">
        <v>103604</v>
      </c>
      <c r="P1354">
        <v>2</v>
      </c>
      <c r="Q1354">
        <v>411.5</v>
      </c>
      <c r="R1354">
        <v>42</v>
      </c>
      <c r="S1354" t="s">
        <v>393</v>
      </c>
      <c r="T1354" t="s">
        <v>393</v>
      </c>
      <c r="U1354" t="s">
        <v>395</v>
      </c>
      <c r="V1354">
        <v>0</v>
      </c>
      <c r="W1354" t="s">
        <v>2274</v>
      </c>
      <c r="X1354">
        <v>45</v>
      </c>
      <c r="Y1354" t="s">
        <v>397</v>
      </c>
      <c r="Z1354" t="s">
        <v>1271</v>
      </c>
      <c r="AA1354">
        <v>87</v>
      </c>
      <c r="AB1354">
        <v>17</v>
      </c>
      <c r="AC1354">
        <v>41</v>
      </c>
      <c r="AD1354" t="s">
        <v>435</v>
      </c>
      <c r="AE1354">
        <v>0</v>
      </c>
      <c r="AF1354">
        <v>8</v>
      </c>
      <c r="AG1354" t="s">
        <v>424</v>
      </c>
      <c r="AH1354">
        <v>7.15</v>
      </c>
      <c r="AI1354" t="s">
        <v>401</v>
      </c>
      <c r="AJ1354">
        <v>0</v>
      </c>
      <c r="AK1354">
        <v>663824</v>
      </c>
      <c r="AL1354" t="s">
        <v>425</v>
      </c>
      <c r="AM1354">
        <v>410436</v>
      </c>
      <c r="AN1354">
        <v>1</v>
      </c>
      <c r="AO1354">
        <v>30</v>
      </c>
      <c r="AP1354" t="s">
        <v>445</v>
      </c>
      <c r="AQ1354" s="2">
        <v>103604</v>
      </c>
    </row>
    <row r="1355" spans="1:43" x14ac:dyDescent="0.25">
      <c r="A1355" t="s">
        <v>2968</v>
      </c>
      <c r="B1355" t="s">
        <v>147</v>
      </c>
      <c r="C1355" t="s">
        <v>468</v>
      </c>
      <c r="D1355" t="s">
        <v>336</v>
      </c>
      <c r="E1355" t="s">
        <v>429</v>
      </c>
      <c r="F1355" t="s">
        <v>389</v>
      </c>
      <c r="G1355" t="s">
        <v>408</v>
      </c>
      <c r="H1355" t="s">
        <v>447</v>
      </c>
      <c r="I1355" t="s">
        <v>432</v>
      </c>
      <c r="J1355" s="1">
        <v>44609</v>
      </c>
      <c r="K1355" s="1">
        <v>44644</v>
      </c>
      <c r="L1355">
        <v>35</v>
      </c>
      <c r="M1355" s="2">
        <v>415901</v>
      </c>
      <c r="N1355" s="2">
        <v>457097</v>
      </c>
      <c r="O1355" s="2">
        <v>41196</v>
      </c>
      <c r="P1355">
        <v>7</v>
      </c>
      <c r="Q1355">
        <v>799.3</v>
      </c>
      <c r="R1355">
        <v>93</v>
      </c>
      <c r="S1355" t="s">
        <v>411</v>
      </c>
      <c r="T1355" t="s">
        <v>411</v>
      </c>
      <c r="U1355" t="s">
        <v>395</v>
      </c>
      <c r="V1355">
        <v>0</v>
      </c>
      <c r="W1355" t="s">
        <v>1016</v>
      </c>
      <c r="X1355">
        <v>35</v>
      </c>
      <c r="Y1355" t="s">
        <v>462</v>
      </c>
      <c r="Z1355" t="s">
        <v>598</v>
      </c>
      <c r="AA1355">
        <v>79</v>
      </c>
      <c r="AB1355">
        <v>82</v>
      </c>
      <c r="AC1355">
        <v>53</v>
      </c>
      <c r="AD1355" t="s">
        <v>435</v>
      </c>
      <c r="AE1355">
        <v>4</v>
      </c>
      <c r="AF1355">
        <v>8</v>
      </c>
      <c r="AG1355" t="s">
        <v>400</v>
      </c>
      <c r="AH1355">
        <v>15.1</v>
      </c>
      <c r="AI1355" t="s">
        <v>401</v>
      </c>
      <c r="AJ1355">
        <v>0</v>
      </c>
      <c r="AK1355">
        <v>451741</v>
      </c>
      <c r="AL1355" t="s">
        <v>402</v>
      </c>
      <c r="AM1355">
        <v>458682</v>
      </c>
      <c r="AN1355">
        <v>4</v>
      </c>
      <c r="AO1355">
        <v>90</v>
      </c>
      <c r="AP1355" t="s">
        <v>417</v>
      </c>
      <c r="AQ1355" s="2">
        <v>41196</v>
      </c>
    </row>
    <row r="1356" spans="1:43" x14ac:dyDescent="0.25">
      <c r="A1356" t="s">
        <v>2969</v>
      </c>
      <c r="B1356" t="s">
        <v>218</v>
      </c>
      <c r="C1356" t="s">
        <v>481</v>
      </c>
      <c r="D1356" t="s">
        <v>332</v>
      </c>
      <c r="E1356" t="s">
        <v>406</v>
      </c>
      <c r="F1356" t="s">
        <v>407</v>
      </c>
      <c r="G1356" t="s">
        <v>454</v>
      </c>
      <c r="H1356" t="s">
        <v>431</v>
      </c>
      <c r="I1356" t="s">
        <v>492</v>
      </c>
      <c r="J1356" s="1">
        <v>45936</v>
      </c>
      <c r="K1356" s="1">
        <v>45956</v>
      </c>
      <c r="L1356">
        <v>20</v>
      </c>
      <c r="M1356" s="2">
        <v>482464</v>
      </c>
      <c r="N1356" s="2">
        <v>541982</v>
      </c>
      <c r="O1356" s="2">
        <v>59518</v>
      </c>
      <c r="P1356">
        <v>7</v>
      </c>
      <c r="Q1356">
        <v>588.79999999999995</v>
      </c>
      <c r="R1356">
        <v>14</v>
      </c>
      <c r="S1356" t="s">
        <v>394</v>
      </c>
      <c r="T1356" t="s">
        <v>393</v>
      </c>
      <c r="U1356" t="s">
        <v>395</v>
      </c>
      <c r="V1356">
        <v>0</v>
      </c>
      <c r="W1356" t="s">
        <v>493</v>
      </c>
      <c r="X1356">
        <v>24</v>
      </c>
      <c r="Y1356" t="s">
        <v>422</v>
      </c>
      <c r="Z1356" t="s">
        <v>2451</v>
      </c>
      <c r="AA1356">
        <v>407</v>
      </c>
      <c r="AB1356">
        <v>66</v>
      </c>
      <c r="AC1356">
        <v>6</v>
      </c>
      <c r="AD1356" t="s">
        <v>399</v>
      </c>
      <c r="AE1356">
        <v>4</v>
      </c>
      <c r="AF1356">
        <v>6</v>
      </c>
      <c r="AG1356" t="s">
        <v>415</v>
      </c>
      <c r="AH1356">
        <v>7.75</v>
      </c>
      <c r="AI1356" t="s">
        <v>458</v>
      </c>
      <c r="AJ1356">
        <v>0</v>
      </c>
      <c r="AK1356">
        <v>958588</v>
      </c>
      <c r="AL1356" t="s">
        <v>425</v>
      </c>
      <c r="AM1356">
        <v>489385</v>
      </c>
      <c r="AN1356">
        <v>0</v>
      </c>
      <c r="AO1356">
        <v>365</v>
      </c>
      <c r="AP1356" t="s">
        <v>437</v>
      </c>
      <c r="AQ1356" s="2">
        <v>59518</v>
      </c>
    </row>
    <row r="1357" spans="1:43" x14ac:dyDescent="0.25">
      <c r="A1357" t="s">
        <v>2970</v>
      </c>
      <c r="B1357" t="s">
        <v>267</v>
      </c>
      <c r="C1357" t="s">
        <v>405</v>
      </c>
      <c r="D1357" t="s">
        <v>319</v>
      </c>
      <c r="E1357" t="s">
        <v>388</v>
      </c>
      <c r="F1357" t="s">
        <v>419</v>
      </c>
      <c r="G1357" t="s">
        <v>430</v>
      </c>
      <c r="H1357" t="s">
        <v>391</v>
      </c>
      <c r="I1357" t="s">
        <v>492</v>
      </c>
      <c r="J1357" s="1">
        <v>45527</v>
      </c>
      <c r="K1357" s="1">
        <v>45538</v>
      </c>
      <c r="L1357">
        <v>11</v>
      </c>
      <c r="M1357" s="2">
        <v>399922</v>
      </c>
      <c r="N1357" s="2">
        <v>391075</v>
      </c>
      <c r="O1357" s="2">
        <v>-8847</v>
      </c>
      <c r="P1357">
        <v>2</v>
      </c>
      <c r="Q1357">
        <v>628.6</v>
      </c>
      <c r="R1357">
        <v>76</v>
      </c>
      <c r="S1357" t="s">
        <v>411</v>
      </c>
      <c r="T1357" t="s">
        <v>411</v>
      </c>
      <c r="U1357" t="s">
        <v>395</v>
      </c>
      <c r="V1357">
        <v>73</v>
      </c>
      <c r="W1357" t="s">
        <v>1233</v>
      </c>
      <c r="X1357">
        <v>8</v>
      </c>
      <c r="Y1357" t="s">
        <v>462</v>
      </c>
      <c r="Z1357" t="s">
        <v>821</v>
      </c>
      <c r="AA1357">
        <v>208</v>
      </c>
      <c r="AB1357">
        <v>73</v>
      </c>
      <c r="AC1357">
        <v>-1</v>
      </c>
      <c r="AD1357" t="s">
        <v>457</v>
      </c>
      <c r="AE1357">
        <v>4</v>
      </c>
      <c r="AF1357">
        <v>8</v>
      </c>
      <c r="AG1357" t="s">
        <v>451</v>
      </c>
      <c r="AH1357">
        <v>9.8699999999999992</v>
      </c>
      <c r="AI1357" t="s">
        <v>436</v>
      </c>
      <c r="AJ1357">
        <v>0</v>
      </c>
      <c r="AK1357">
        <v>940136</v>
      </c>
      <c r="AL1357" t="s">
        <v>425</v>
      </c>
      <c r="AM1357">
        <v>430514</v>
      </c>
      <c r="AN1357">
        <v>11</v>
      </c>
      <c r="AO1357">
        <v>180</v>
      </c>
      <c r="AP1357" t="s">
        <v>437</v>
      </c>
      <c r="AQ1357" s="2">
        <v>-8847</v>
      </c>
    </row>
    <row r="1358" spans="1:43" x14ac:dyDescent="0.25">
      <c r="A1358" t="s">
        <v>2971</v>
      </c>
      <c r="B1358" t="s">
        <v>87</v>
      </c>
      <c r="C1358" t="s">
        <v>405</v>
      </c>
      <c r="D1358" t="s">
        <v>313</v>
      </c>
      <c r="E1358" t="s">
        <v>429</v>
      </c>
      <c r="F1358" t="s">
        <v>389</v>
      </c>
      <c r="G1358" t="s">
        <v>390</v>
      </c>
      <c r="H1358" t="s">
        <v>391</v>
      </c>
      <c r="I1358" t="s">
        <v>392</v>
      </c>
      <c r="J1358" s="1">
        <v>45294</v>
      </c>
      <c r="K1358" s="1">
        <v>45342</v>
      </c>
      <c r="L1358">
        <v>48</v>
      </c>
      <c r="M1358" s="2">
        <v>62203</v>
      </c>
      <c r="N1358" s="2">
        <v>154459</v>
      </c>
      <c r="O1358" s="2">
        <v>92256</v>
      </c>
      <c r="P1358">
        <v>0</v>
      </c>
      <c r="Q1358">
        <v>387.3</v>
      </c>
      <c r="R1358">
        <v>17</v>
      </c>
      <c r="S1358" t="s">
        <v>394</v>
      </c>
      <c r="T1358" t="s">
        <v>503</v>
      </c>
      <c r="U1358" t="s">
        <v>395</v>
      </c>
      <c r="V1358">
        <v>0</v>
      </c>
      <c r="W1358" t="s">
        <v>2972</v>
      </c>
      <c r="X1358">
        <v>16</v>
      </c>
      <c r="Y1358" t="s">
        <v>442</v>
      </c>
      <c r="Z1358" t="s">
        <v>1393</v>
      </c>
      <c r="AA1358">
        <v>8</v>
      </c>
      <c r="AB1358">
        <v>84</v>
      </c>
      <c r="AC1358">
        <v>31</v>
      </c>
      <c r="AD1358" t="s">
        <v>399</v>
      </c>
      <c r="AE1358">
        <v>4</v>
      </c>
      <c r="AF1358">
        <v>6</v>
      </c>
      <c r="AG1358" t="s">
        <v>400</v>
      </c>
      <c r="AH1358">
        <v>15.22</v>
      </c>
      <c r="AI1358" t="s">
        <v>458</v>
      </c>
      <c r="AJ1358">
        <v>0</v>
      </c>
      <c r="AK1358">
        <v>398984</v>
      </c>
      <c r="AL1358" t="s">
        <v>402</v>
      </c>
      <c r="AM1358">
        <v>96504</v>
      </c>
      <c r="AN1358">
        <v>12</v>
      </c>
      <c r="AO1358">
        <v>90</v>
      </c>
      <c r="AP1358" t="s">
        <v>417</v>
      </c>
      <c r="AQ1358" s="2">
        <v>92256</v>
      </c>
    </row>
    <row r="1359" spans="1:43" x14ac:dyDescent="0.25">
      <c r="A1359" t="s">
        <v>2973</v>
      </c>
      <c r="B1359" t="s">
        <v>59</v>
      </c>
      <c r="C1359" t="s">
        <v>468</v>
      </c>
      <c r="D1359" t="s">
        <v>319</v>
      </c>
      <c r="E1359" t="s">
        <v>496</v>
      </c>
      <c r="F1359" t="s">
        <v>407</v>
      </c>
      <c r="G1359" t="s">
        <v>390</v>
      </c>
      <c r="H1359" t="s">
        <v>391</v>
      </c>
      <c r="I1359" t="s">
        <v>392</v>
      </c>
      <c r="J1359" s="1">
        <v>45961</v>
      </c>
      <c r="K1359" s="1">
        <v>46020</v>
      </c>
      <c r="L1359">
        <v>59</v>
      </c>
      <c r="M1359" s="2">
        <v>366995</v>
      </c>
      <c r="N1359" s="2">
        <v>402097</v>
      </c>
      <c r="O1359" s="2">
        <v>35102</v>
      </c>
      <c r="P1359">
        <v>19</v>
      </c>
      <c r="Q1359">
        <v>314</v>
      </c>
      <c r="R1359">
        <v>29</v>
      </c>
      <c r="S1359" t="s">
        <v>394</v>
      </c>
      <c r="T1359" t="s">
        <v>503</v>
      </c>
      <c r="U1359" t="s">
        <v>395</v>
      </c>
      <c r="V1359">
        <v>54</v>
      </c>
      <c r="W1359" t="s">
        <v>2974</v>
      </c>
      <c r="X1359">
        <v>26</v>
      </c>
      <c r="Y1359" t="s">
        <v>422</v>
      </c>
      <c r="Z1359" t="s">
        <v>1991</v>
      </c>
      <c r="AA1359">
        <v>70</v>
      </c>
      <c r="AB1359">
        <v>113</v>
      </c>
      <c r="AC1359">
        <v>78</v>
      </c>
      <c r="AD1359" t="s">
        <v>435</v>
      </c>
      <c r="AE1359">
        <v>9</v>
      </c>
      <c r="AF1359">
        <v>2</v>
      </c>
      <c r="AG1359" t="s">
        <v>415</v>
      </c>
      <c r="AH1359">
        <v>14.29</v>
      </c>
      <c r="AI1359" t="s">
        <v>436</v>
      </c>
      <c r="AJ1359">
        <v>0</v>
      </c>
      <c r="AK1359">
        <v>86044</v>
      </c>
      <c r="AL1359" t="s">
        <v>402</v>
      </c>
      <c r="AM1359">
        <v>371901</v>
      </c>
      <c r="AN1359">
        <v>7</v>
      </c>
      <c r="AO1359">
        <v>90</v>
      </c>
      <c r="AP1359" t="s">
        <v>437</v>
      </c>
      <c r="AQ1359" s="2">
        <v>35102</v>
      </c>
    </row>
    <row r="1360" spans="1:43" x14ac:dyDescent="0.25">
      <c r="A1360" t="s">
        <v>2975</v>
      </c>
      <c r="B1360" t="s">
        <v>37</v>
      </c>
      <c r="C1360" t="s">
        <v>387</v>
      </c>
      <c r="D1360" t="s">
        <v>334</v>
      </c>
      <c r="E1360" t="s">
        <v>496</v>
      </c>
      <c r="F1360" t="s">
        <v>419</v>
      </c>
      <c r="G1360" t="s">
        <v>454</v>
      </c>
      <c r="H1360" t="s">
        <v>447</v>
      </c>
      <c r="I1360" t="s">
        <v>410</v>
      </c>
      <c r="J1360" s="1">
        <v>45083</v>
      </c>
      <c r="K1360" s="1">
        <v>45130</v>
      </c>
      <c r="L1360">
        <v>47</v>
      </c>
      <c r="M1360" s="2">
        <v>373189</v>
      </c>
      <c r="N1360" s="2">
        <v>405173</v>
      </c>
      <c r="O1360" s="2">
        <v>31984</v>
      </c>
      <c r="P1360">
        <v>9</v>
      </c>
      <c r="Q1360">
        <v>629.79999999999995</v>
      </c>
      <c r="R1360">
        <v>73</v>
      </c>
      <c r="S1360" t="s">
        <v>411</v>
      </c>
      <c r="T1360" t="s">
        <v>503</v>
      </c>
      <c r="U1360" t="s">
        <v>395</v>
      </c>
      <c r="V1360">
        <v>0</v>
      </c>
      <c r="W1360" t="s">
        <v>1073</v>
      </c>
      <c r="X1360">
        <v>1</v>
      </c>
      <c r="Y1360" t="s">
        <v>449</v>
      </c>
      <c r="Z1360" t="s">
        <v>1216</v>
      </c>
      <c r="AA1360">
        <v>468</v>
      </c>
      <c r="AB1360">
        <v>24</v>
      </c>
      <c r="AC1360">
        <v>84</v>
      </c>
      <c r="AD1360" t="s">
        <v>457</v>
      </c>
      <c r="AE1360">
        <v>12</v>
      </c>
      <c r="AF1360">
        <v>2</v>
      </c>
      <c r="AG1360" t="s">
        <v>451</v>
      </c>
      <c r="AH1360">
        <v>12.92</v>
      </c>
      <c r="AI1360" t="s">
        <v>458</v>
      </c>
      <c r="AJ1360">
        <v>0</v>
      </c>
      <c r="AK1360">
        <v>474877</v>
      </c>
      <c r="AL1360" t="s">
        <v>425</v>
      </c>
      <c r="AM1360">
        <v>369415</v>
      </c>
      <c r="AN1360">
        <v>0</v>
      </c>
      <c r="AO1360">
        <v>365</v>
      </c>
      <c r="AP1360" t="s">
        <v>426</v>
      </c>
      <c r="AQ1360" s="2">
        <v>31984</v>
      </c>
    </row>
    <row r="1361" spans="1:43" x14ac:dyDescent="0.25">
      <c r="A1361" t="s">
        <v>2976</v>
      </c>
      <c r="B1361" t="s">
        <v>274</v>
      </c>
      <c r="C1361" t="s">
        <v>439</v>
      </c>
      <c r="D1361" t="s">
        <v>313</v>
      </c>
      <c r="E1361" t="s">
        <v>388</v>
      </c>
      <c r="F1361" t="s">
        <v>407</v>
      </c>
      <c r="G1361" t="s">
        <v>454</v>
      </c>
      <c r="H1361" t="s">
        <v>409</v>
      </c>
      <c r="I1361" t="s">
        <v>469</v>
      </c>
      <c r="J1361" s="1">
        <v>44795</v>
      </c>
      <c r="K1361" s="1">
        <v>44843</v>
      </c>
      <c r="L1361">
        <v>48</v>
      </c>
      <c r="M1361" s="2">
        <v>91714</v>
      </c>
      <c r="N1361" s="2">
        <v>63631</v>
      </c>
      <c r="O1361" s="2">
        <v>-28083</v>
      </c>
      <c r="P1361">
        <v>16</v>
      </c>
      <c r="Q1361">
        <v>50.6</v>
      </c>
      <c r="R1361">
        <v>45</v>
      </c>
      <c r="S1361" t="s">
        <v>393</v>
      </c>
      <c r="T1361" t="s">
        <v>393</v>
      </c>
      <c r="U1361" t="s">
        <v>395</v>
      </c>
      <c r="V1361">
        <v>63</v>
      </c>
      <c r="W1361" t="s">
        <v>1131</v>
      </c>
      <c r="X1361">
        <v>23</v>
      </c>
      <c r="Y1361" t="s">
        <v>442</v>
      </c>
      <c r="Z1361" t="s">
        <v>552</v>
      </c>
      <c r="AA1361">
        <v>303</v>
      </c>
      <c r="AB1361">
        <v>33</v>
      </c>
      <c r="AC1361">
        <v>79</v>
      </c>
      <c r="AD1361" t="s">
        <v>399</v>
      </c>
      <c r="AE1361">
        <v>12</v>
      </c>
      <c r="AF1361">
        <v>2</v>
      </c>
      <c r="AG1361" t="s">
        <v>415</v>
      </c>
      <c r="AH1361">
        <v>5.31</v>
      </c>
      <c r="AI1361" t="s">
        <v>458</v>
      </c>
      <c r="AJ1361">
        <v>61089</v>
      </c>
      <c r="AK1361">
        <v>208785</v>
      </c>
      <c r="AL1361" t="s">
        <v>416</v>
      </c>
      <c r="AM1361">
        <v>86421</v>
      </c>
      <c r="AN1361">
        <v>5</v>
      </c>
      <c r="AO1361">
        <v>90</v>
      </c>
      <c r="AP1361" t="s">
        <v>426</v>
      </c>
      <c r="AQ1361" s="2">
        <v>-28083</v>
      </c>
    </row>
    <row r="1362" spans="1:43" x14ac:dyDescent="0.25">
      <c r="A1362" t="s">
        <v>2977</v>
      </c>
      <c r="B1362" t="s">
        <v>294</v>
      </c>
      <c r="C1362" t="s">
        <v>439</v>
      </c>
      <c r="D1362" t="s">
        <v>317</v>
      </c>
      <c r="E1362" t="s">
        <v>429</v>
      </c>
      <c r="F1362" t="s">
        <v>440</v>
      </c>
      <c r="G1362" t="s">
        <v>454</v>
      </c>
      <c r="H1362" t="s">
        <v>431</v>
      </c>
      <c r="I1362" t="s">
        <v>492</v>
      </c>
      <c r="J1362" s="1">
        <v>45268</v>
      </c>
      <c r="K1362" s="1">
        <v>45280</v>
      </c>
      <c r="L1362">
        <v>12</v>
      </c>
      <c r="M1362" s="2">
        <v>410577</v>
      </c>
      <c r="N1362" s="2">
        <v>396444</v>
      </c>
      <c r="O1362" s="2">
        <v>-14133</v>
      </c>
      <c r="P1362">
        <v>19</v>
      </c>
      <c r="Q1362">
        <v>311.2</v>
      </c>
      <c r="R1362">
        <v>51</v>
      </c>
      <c r="S1362" t="s">
        <v>393</v>
      </c>
      <c r="T1362" t="s">
        <v>394</v>
      </c>
      <c r="U1362" t="s">
        <v>395</v>
      </c>
      <c r="V1362">
        <v>52</v>
      </c>
      <c r="W1362" t="s">
        <v>2978</v>
      </c>
      <c r="X1362">
        <v>19</v>
      </c>
      <c r="Y1362" t="s">
        <v>462</v>
      </c>
      <c r="Z1362" t="s">
        <v>960</v>
      </c>
      <c r="AA1362">
        <v>258</v>
      </c>
      <c r="AB1362">
        <v>96</v>
      </c>
      <c r="AC1362">
        <v>30</v>
      </c>
      <c r="AD1362" t="s">
        <v>399</v>
      </c>
      <c r="AE1362">
        <v>7</v>
      </c>
      <c r="AF1362">
        <v>7</v>
      </c>
      <c r="AG1362" t="s">
        <v>415</v>
      </c>
      <c r="AH1362">
        <v>14.26</v>
      </c>
      <c r="AI1362" t="s">
        <v>436</v>
      </c>
      <c r="AJ1362">
        <v>25260</v>
      </c>
      <c r="AK1362">
        <v>400709</v>
      </c>
      <c r="AL1362" t="s">
        <v>416</v>
      </c>
      <c r="AM1362">
        <v>409524</v>
      </c>
      <c r="AN1362">
        <v>3</v>
      </c>
      <c r="AO1362">
        <v>180</v>
      </c>
      <c r="AP1362" t="s">
        <v>437</v>
      </c>
      <c r="AQ1362" s="2">
        <v>-14133</v>
      </c>
    </row>
    <row r="1363" spans="1:43" x14ac:dyDescent="0.25">
      <c r="A1363" t="s">
        <v>2979</v>
      </c>
      <c r="B1363" t="s">
        <v>28</v>
      </c>
      <c r="C1363" t="s">
        <v>387</v>
      </c>
      <c r="D1363" t="s">
        <v>342</v>
      </c>
      <c r="E1363" t="s">
        <v>460</v>
      </c>
      <c r="F1363" t="s">
        <v>389</v>
      </c>
      <c r="G1363" t="s">
        <v>430</v>
      </c>
      <c r="H1363" t="s">
        <v>420</v>
      </c>
      <c r="I1363" t="s">
        <v>432</v>
      </c>
      <c r="J1363" s="1">
        <v>44642</v>
      </c>
      <c r="K1363" s="1">
        <v>44675</v>
      </c>
      <c r="L1363">
        <v>33</v>
      </c>
      <c r="M1363" s="2">
        <v>6364</v>
      </c>
      <c r="N1363" s="2">
        <v>77826</v>
      </c>
      <c r="O1363" s="2">
        <v>71462</v>
      </c>
      <c r="P1363">
        <v>14</v>
      </c>
      <c r="Q1363">
        <v>528.5</v>
      </c>
      <c r="R1363">
        <v>89</v>
      </c>
      <c r="S1363" t="s">
        <v>411</v>
      </c>
      <c r="T1363" t="s">
        <v>411</v>
      </c>
      <c r="U1363" t="s">
        <v>395</v>
      </c>
      <c r="V1363">
        <v>53</v>
      </c>
      <c r="W1363" t="s">
        <v>1302</v>
      </c>
      <c r="X1363">
        <v>36</v>
      </c>
      <c r="Y1363" t="s">
        <v>422</v>
      </c>
      <c r="Z1363" t="s">
        <v>1240</v>
      </c>
      <c r="AA1363">
        <v>53</v>
      </c>
      <c r="AB1363">
        <v>68</v>
      </c>
      <c r="AC1363">
        <v>88</v>
      </c>
      <c r="AD1363" t="s">
        <v>435</v>
      </c>
      <c r="AE1363">
        <v>14</v>
      </c>
      <c r="AF1363">
        <v>2</v>
      </c>
      <c r="AG1363" t="s">
        <v>424</v>
      </c>
      <c r="AH1363">
        <v>14.85</v>
      </c>
      <c r="AI1363" t="s">
        <v>479</v>
      </c>
      <c r="AJ1363">
        <v>0</v>
      </c>
      <c r="AK1363">
        <v>941275</v>
      </c>
      <c r="AL1363" t="s">
        <v>425</v>
      </c>
      <c r="AM1363">
        <v>35429</v>
      </c>
      <c r="AN1363">
        <v>11</v>
      </c>
      <c r="AO1363">
        <v>365</v>
      </c>
      <c r="AP1363" t="s">
        <v>426</v>
      </c>
      <c r="AQ1363" s="2">
        <v>71462</v>
      </c>
    </row>
    <row r="1364" spans="1:43" x14ac:dyDescent="0.25">
      <c r="A1364" t="s">
        <v>2980</v>
      </c>
      <c r="B1364" t="s">
        <v>204</v>
      </c>
      <c r="C1364" t="s">
        <v>405</v>
      </c>
      <c r="D1364" t="s">
        <v>319</v>
      </c>
      <c r="E1364" t="s">
        <v>388</v>
      </c>
      <c r="F1364" t="s">
        <v>440</v>
      </c>
      <c r="G1364" t="s">
        <v>430</v>
      </c>
      <c r="H1364" t="s">
        <v>409</v>
      </c>
      <c r="I1364" t="s">
        <v>469</v>
      </c>
      <c r="J1364" s="1">
        <v>45043</v>
      </c>
      <c r="K1364" s="1">
        <v>45071</v>
      </c>
      <c r="L1364">
        <v>28</v>
      </c>
      <c r="M1364" s="2">
        <v>349899</v>
      </c>
      <c r="N1364" s="2">
        <v>325614</v>
      </c>
      <c r="O1364" s="2">
        <v>-24285</v>
      </c>
      <c r="P1364">
        <v>4</v>
      </c>
      <c r="Q1364">
        <v>155.69999999999999</v>
      </c>
      <c r="R1364">
        <v>13</v>
      </c>
      <c r="S1364" t="s">
        <v>394</v>
      </c>
      <c r="T1364" t="s">
        <v>503</v>
      </c>
      <c r="U1364" t="s">
        <v>416</v>
      </c>
      <c r="V1364">
        <v>0</v>
      </c>
      <c r="W1364" t="s">
        <v>2542</v>
      </c>
      <c r="X1364">
        <v>10</v>
      </c>
      <c r="Y1364" t="s">
        <v>462</v>
      </c>
      <c r="Z1364" t="s">
        <v>859</v>
      </c>
      <c r="AA1364">
        <v>425</v>
      </c>
      <c r="AB1364">
        <v>44</v>
      </c>
      <c r="AC1364">
        <v>24</v>
      </c>
      <c r="AD1364" t="s">
        <v>457</v>
      </c>
      <c r="AE1364">
        <v>21</v>
      </c>
      <c r="AF1364">
        <v>7</v>
      </c>
      <c r="AG1364" t="s">
        <v>415</v>
      </c>
      <c r="AH1364">
        <v>9.39</v>
      </c>
      <c r="AI1364" t="s">
        <v>479</v>
      </c>
      <c r="AJ1364">
        <v>0</v>
      </c>
      <c r="AK1364">
        <v>236750</v>
      </c>
      <c r="AL1364" t="s">
        <v>402</v>
      </c>
      <c r="AM1364">
        <v>349796</v>
      </c>
      <c r="AN1364">
        <v>0</v>
      </c>
      <c r="AO1364">
        <v>90</v>
      </c>
      <c r="AP1364" t="s">
        <v>403</v>
      </c>
      <c r="AQ1364" s="2">
        <v>-24285</v>
      </c>
    </row>
    <row r="1365" spans="1:43" x14ac:dyDescent="0.25">
      <c r="A1365" t="s">
        <v>2981</v>
      </c>
      <c r="B1365" t="s">
        <v>93</v>
      </c>
      <c r="C1365" t="s">
        <v>439</v>
      </c>
      <c r="D1365" t="s">
        <v>324</v>
      </c>
      <c r="E1365" t="s">
        <v>429</v>
      </c>
      <c r="F1365" t="s">
        <v>389</v>
      </c>
      <c r="G1365" t="s">
        <v>454</v>
      </c>
      <c r="H1365" t="s">
        <v>473</v>
      </c>
      <c r="I1365" t="s">
        <v>469</v>
      </c>
      <c r="J1365" s="1">
        <v>44697</v>
      </c>
      <c r="K1365" s="1">
        <v>44735</v>
      </c>
      <c r="L1365">
        <v>38</v>
      </c>
      <c r="M1365" s="2">
        <v>118016</v>
      </c>
      <c r="N1365" s="2">
        <v>107261</v>
      </c>
      <c r="O1365" s="2">
        <v>-10755</v>
      </c>
      <c r="P1365">
        <v>0</v>
      </c>
      <c r="Q1365">
        <v>531.5</v>
      </c>
      <c r="R1365">
        <v>27</v>
      </c>
      <c r="S1365" t="s">
        <v>394</v>
      </c>
      <c r="T1365" t="s">
        <v>394</v>
      </c>
      <c r="U1365" t="s">
        <v>395</v>
      </c>
      <c r="V1365">
        <v>0</v>
      </c>
      <c r="W1365" t="s">
        <v>2982</v>
      </c>
      <c r="X1365">
        <v>33</v>
      </c>
      <c r="Y1365" t="s">
        <v>449</v>
      </c>
      <c r="Z1365" t="s">
        <v>718</v>
      </c>
      <c r="AA1365">
        <v>163</v>
      </c>
      <c r="AB1365">
        <v>74</v>
      </c>
      <c r="AC1365">
        <v>61</v>
      </c>
      <c r="AD1365" t="s">
        <v>435</v>
      </c>
      <c r="AE1365">
        <v>12</v>
      </c>
      <c r="AF1365">
        <v>7</v>
      </c>
      <c r="AG1365" t="s">
        <v>451</v>
      </c>
      <c r="AH1365">
        <v>15.72</v>
      </c>
      <c r="AI1365" t="s">
        <v>436</v>
      </c>
      <c r="AJ1365">
        <v>5982</v>
      </c>
      <c r="AK1365">
        <v>550516</v>
      </c>
      <c r="AL1365" t="s">
        <v>402</v>
      </c>
      <c r="AM1365">
        <v>152174</v>
      </c>
      <c r="AN1365">
        <v>2</v>
      </c>
      <c r="AO1365">
        <v>365</v>
      </c>
      <c r="AP1365" t="s">
        <v>426</v>
      </c>
      <c r="AQ1365" s="2">
        <v>-10755</v>
      </c>
    </row>
    <row r="1366" spans="1:43" x14ac:dyDescent="0.25">
      <c r="A1366" t="s">
        <v>2983</v>
      </c>
      <c r="B1366" t="s">
        <v>219</v>
      </c>
      <c r="C1366" t="s">
        <v>481</v>
      </c>
      <c r="D1366" t="s">
        <v>336</v>
      </c>
      <c r="E1366" t="s">
        <v>453</v>
      </c>
      <c r="F1366" t="s">
        <v>485</v>
      </c>
      <c r="G1366" t="s">
        <v>390</v>
      </c>
      <c r="H1366" t="s">
        <v>473</v>
      </c>
      <c r="I1366" t="s">
        <v>492</v>
      </c>
      <c r="J1366" s="1">
        <v>45558</v>
      </c>
      <c r="K1366" s="1">
        <v>45564</v>
      </c>
      <c r="L1366">
        <v>6</v>
      </c>
      <c r="M1366" s="2">
        <v>291968</v>
      </c>
      <c r="N1366" s="2">
        <v>295226</v>
      </c>
      <c r="O1366" s="2">
        <v>3258</v>
      </c>
      <c r="P1366">
        <v>12</v>
      </c>
      <c r="Q1366">
        <v>54.7</v>
      </c>
      <c r="R1366">
        <v>83</v>
      </c>
      <c r="S1366" t="s">
        <v>411</v>
      </c>
      <c r="T1366" t="s">
        <v>393</v>
      </c>
      <c r="U1366" t="s">
        <v>395</v>
      </c>
      <c r="V1366">
        <v>0</v>
      </c>
      <c r="W1366" t="s">
        <v>2984</v>
      </c>
      <c r="X1366">
        <v>42</v>
      </c>
      <c r="Y1366" t="s">
        <v>442</v>
      </c>
      <c r="Z1366" t="s">
        <v>2187</v>
      </c>
      <c r="AA1366">
        <v>14</v>
      </c>
      <c r="AB1366">
        <v>68</v>
      </c>
      <c r="AC1366">
        <v>-1</v>
      </c>
      <c r="AD1366" t="s">
        <v>399</v>
      </c>
      <c r="AE1366">
        <v>4</v>
      </c>
      <c r="AF1366">
        <v>3</v>
      </c>
      <c r="AG1366" t="s">
        <v>451</v>
      </c>
      <c r="AH1366">
        <v>9.6300000000000008</v>
      </c>
      <c r="AI1366" t="s">
        <v>436</v>
      </c>
      <c r="AJ1366">
        <v>0</v>
      </c>
      <c r="AK1366">
        <v>527019</v>
      </c>
      <c r="AL1366" t="s">
        <v>402</v>
      </c>
      <c r="AM1366">
        <v>290788</v>
      </c>
      <c r="AN1366">
        <v>11</v>
      </c>
      <c r="AO1366">
        <v>30</v>
      </c>
      <c r="AP1366" t="s">
        <v>437</v>
      </c>
      <c r="AQ1366" s="2">
        <v>3258</v>
      </c>
    </row>
    <row r="1367" spans="1:43" x14ac:dyDescent="0.25">
      <c r="A1367" t="s">
        <v>2985</v>
      </c>
      <c r="B1367" t="s">
        <v>301</v>
      </c>
      <c r="C1367" t="s">
        <v>387</v>
      </c>
      <c r="D1367" t="s">
        <v>337</v>
      </c>
      <c r="E1367" t="s">
        <v>429</v>
      </c>
      <c r="F1367" t="s">
        <v>407</v>
      </c>
      <c r="G1367" t="s">
        <v>390</v>
      </c>
      <c r="H1367" t="s">
        <v>473</v>
      </c>
      <c r="I1367" t="s">
        <v>469</v>
      </c>
      <c r="J1367" s="1">
        <v>45785</v>
      </c>
      <c r="K1367" s="1">
        <v>45790</v>
      </c>
      <c r="L1367">
        <v>5</v>
      </c>
      <c r="M1367" s="2">
        <v>430452</v>
      </c>
      <c r="N1367" s="2">
        <v>530938</v>
      </c>
      <c r="O1367" s="2">
        <v>100486</v>
      </c>
      <c r="P1367">
        <v>14</v>
      </c>
      <c r="Q1367">
        <v>293.3</v>
      </c>
      <c r="R1367">
        <v>10</v>
      </c>
      <c r="S1367" t="s">
        <v>394</v>
      </c>
      <c r="T1367" t="s">
        <v>411</v>
      </c>
      <c r="U1367" t="s">
        <v>412</v>
      </c>
      <c r="V1367">
        <v>57</v>
      </c>
      <c r="W1367" t="s">
        <v>691</v>
      </c>
      <c r="X1367">
        <v>12</v>
      </c>
      <c r="Y1367" t="s">
        <v>442</v>
      </c>
      <c r="Z1367" t="s">
        <v>2480</v>
      </c>
      <c r="AA1367">
        <v>257</v>
      </c>
      <c r="AB1367">
        <v>120</v>
      </c>
      <c r="AC1367">
        <v>27</v>
      </c>
      <c r="AD1367" t="s">
        <v>457</v>
      </c>
      <c r="AE1367">
        <v>2</v>
      </c>
      <c r="AF1367">
        <v>4</v>
      </c>
      <c r="AG1367" t="s">
        <v>424</v>
      </c>
      <c r="AH1367">
        <v>3.62</v>
      </c>
      <c r="AI1367" t="s">
        <v>458</v>
      </c>
      <c r="AJ1367">
        <v>5801</v>
      </c>
      <c r="AK1367">
        <v>605622</v>
      </c>
      <c r="AL1367" t="s">
        <v>416</v>
      </c>
      <c r="AM1367">
        <v>431270</v>
      </c>
      <c r="AN1367">
        <v>4</v>
      </c>
      <c r="AO1367">
        <v>365</v>
      </c>
      <c r="AP1367" t="s">
        <v>445</v>
      </c>
      <c r="AQ1367" s="2">
        <v>100486</v>
      </c>
    </row>
    <row r="1368" spans="1:43" x14ac:dyDescent="0.25">
      <c r="A1368" t="s">
        <v>2986</v>
      </c>
      <c r="B1368" t="s">
        <v>270</v>
      </c>
      <c r="C1368" t="s">
        <v>387</v>
      </c>
      <c r="D1368" t="s">
        <v>313</v>
      </c>
      <c r="E1368" t="s">
        <v>388</v>
      </c>
      <c r="F1368" t="s">
        <v>440</v>
      </c>
      <c r="G1368" t="s">
        <v>430</v>
      </c>
      <c r="H1368" t="s">
        <v>473</v>
      </c>
      <c r="I1368" t="s">
        <v>410</v>
      </c>
      <c r="J1368" s="1">
        <v>44976</v>
      </c>
      <c r="K1368" s="1">
        <v>45029</v>
      </c>
      <c r="L1368">
        <v>53</v>
      </c>
      <c r="M1368" s="2">
        <v>242939</v>
      </c>
      <c r="N1368" s="2">
        <v>294492</v>
      </c>
      <c r="O1368" s="2">
        <v>51553</v>
      </c>
      <c r="P1368">
        <v>16</v>
      </c>
      <c r="Q1368">
        <v>821.5</v>
      </c>
      <c r="R1368">
        <v>80</v>
      </c>
      <c r="S1368" t="s">
        <v>411</v>
      </c>
      <c r="T1368" t="s">
        <v>411</v>
      </c>
      <c r="U1368" t="s">
        <v>412</v>
      </c>
      <c r="V1368">
        <v>0</v>
      </c>
      <c r="W1368" t="s">
        <v>1980</v>
      </c>
      <c r="X1368">
        <v>19</v>
      </c>
      <c r="Y1368" t="s">
        <v>449</v>
      </c>
      <c r="Z1368" t="s">
        <v>1447</v>
      </c>
      <c r="AA1368">
        <v>48</v>
      </c>
      <c r="AB1368">
        <v>92</v>
      </c>
      <c r="AC1368">
        <v>81</v>
      </c>
      <c r="AD1368" t="s">
        <v>399</v>
      </c>
      <c r="AE1368">
        <v>7</v>
      </c>
      <c r="AF1368">
        <v>5</v>
      </c>
      <c r="AG1368" t="s">
        <v>424</v>
      </c>
      <c r="AH1368">
        <v>4.1500000000000004</v>
      </c>
      <c r="AI1368" t="s">
        <v>401</v>
      </c>
      <c r="AJ1368">
        <v>0</v>
      </c>
      <c r="AK1368">
        <v>734337</v>
      </c>
      <c r="AL1368" t="s">
        <v>425</v>
      </c>
      <c r="AM1368">
        <v>242785</v>
      </c>
      <c r="AN1368">
        <v>8</v>
      </c>
      <c r="AO1368">
        <v>90</v>
      </c>
      <c r="AP1368" t="s">
        <v>445</v>
      </c>
      <c r="AQ1368" s="2">
        <v>51553</v>
      </c>
    </row>
    <row r="1369" spans="1:43" x14ac:dyDescent="0.25">
      <c r="A1369" t="s">
        <v>2987</v>
      </c>
      <c r="B1369" t="s">
        <v>129</v>
      </c>
      <c r="C1369" t="s">
        <v>468</v>
      </c>
      <c r="D1369" t="s">
        <v>340</v>
      </c>
      <c r="E1369" t="s">
        <v>406</v>
      </c>
      <c r="F1369" t="s">
        <v>419</v>
      </c>
      <c r="G1369" t="s">
        <v>430</v>
      </c>
      <c r="H1369" t="s">
        <v>391</v>
      </c>
      <c r="I1369" t="s">
        <v>492</v>
      </c>
      <c r="J1369" s="1">
        <v>45157</v>
      </c>
      <c r="K1369" s="1">
        <v>45165</v>
      </c>
      <c r="L1369">
        <v>8</v>
      </c>
      <c r="M1369" s="2">
        <v>493966</v>
      </c>
      <c r="N1369" s="2">
        <v>482645</v>
      </c>
      <c r="O1369" s="2">
        <v>-11321</v>
      </c>
      <c r="P1369">
        <v>0</v>
      </c>
      <c r="Q1369">
        <v>673</v>
      </c>
      <c r="R1369">
        <v>56</v>
      </c>
      <c r="S1369" t="s">
        <v>393</v>
      </c>
      <c r="T1369" t="s">
        <v>411</v>
      </c>
      <c r="U1369" t="s">
        <v>395</v>
      </c>
      <c r="V1369">
        <v>0</v>
      </c>
      <c r="W1369" t="s">
        <v>2988</v>
      </c>
      <c r="X1369">
        <v>2</v>
      </c>
      <c r="Y1369" t="s">
        <v>462</v>
      </c>
      <c r="Z1369" t="s">
        <v>2989</v>
      </c>
      <c r="AA1369">
        <v>415</v>
      </c>
      <c r="AB1369">
        <v>27</v>
      </c>
      <c r="AC1369">
        <v>56</v>
      </c>
      <c r="AD1369" t="s">
        <v>444</v>
      </c>
      <c r="AE1369">
        <v>2</v>
      </c>
      <c r="AF1369">
        <v>2</v>
      </c>
      <c r="AG1369" t="s">
        <v>424</v>
      </c>
      <c r="AH1369">
        <v>7.84</v>
      </c>
      <c r="AI1369" t="s">
        <v>401</v>
      </c>
      <c r="AJ1369">
        <v>0</v>
      </c>
      <c r="AK1369">
        <v>331120</v>
      </c>
      <c r="AL1369" t="s">
        <v>425</v>
      </c>
      <c r="AM1369">
        <v>496041</v>
      </c>
      <c r="AN1369">
        <v>5</v>
      </c>
      <c r="AO1369">
        <v>30</v>
      </c>
      <c r="AP1369" t="s">
        <v>437</v>
      </c>
      <c r="AQ1369" s="2">
        <v>-11321</v>
      </c>
    </row>
    <row r="1370" spans="1:43" x14ac:dyDescent="0.25">
      <c r="A1370" t="s">
        <v>2990</v>
      </c>
      <c r="B1370" t="s">
        <v>280</v>
      </c>
      <c r="C1370" t="s">
        <v>405</v>
      </c>
      <c r="D1370" t="s">
        <v>330</v>
      </c>
      <c r="E1370" t="s">
        <v>388</v>
      </c>
      <c r="F1370" t="s">
        <v>440</v>
      </c>
      <c r="G1370" t="s">
        <v>430</v>
      </c>
      <c r="H1370" t="s">
        <v>420</v>
      </c>
      <c r="I1370" t="s">
        <v>410</v>
      </c>
      <c r="J1370" s="1">
        <v>45651</v>
      </c>
      <c r="K1370" s="1">
        <v>45656</v>
      </c>
      <c r="L1370">
        <v>5</v>
      </c>
      <c r="M1370" s="2">
        <v>365141</v>
      </c>
      <c r="N1370" s="2">
        <v>354757</v>
      </c>
      <c r="O1370" s="2">
        <v>-10384</v>
      </c>
      <c r="P1370">
        <v>2</v>
      </c>
      <c r="Q1370">
        <v>518.4</v>
      </c>
      <c r="R1370">
        <v>59</v>
      </c>
      <c r="S1370" t="s">
        <v>393</v>
      </c>
      <c r="T1370" t="s">
        <v>394</v>
      </c>
      <c r="U1370" t="s">
        <v>412</v>
      </c>
      <c r="V1370">
        <v>0</v>
      </c>
      <c r="W1370" t="s">
        <v>691</v>
      </c>
      <c r="X1370">
        <v>6</v>
      </c>
      <c r="Y1370" t="s">
        <v>442</v>
      </c>
      <c r="Z1370" t="s">
        <v>734</v>
      </c>
      <c r="AA1370">
        <v>454</v>
      </c>
      <c r="AB1370">
        <v>103</v>
      </c>
      <c r="AC1370">
        <v>0</v>
      </c>
      <c r="AD1370" t="s">
        <v>457</v>
      </c>
      <c r="AE1370">
        <v>14</v>
      </c>
      <c r="AF1370">
        <v>6</v>
      </c>
      <c r="AG1370" t="s">
        <v>400</v>
      </c>
      <c r="AH1370">
        <v>0.49</v>
      </c>
      <c r="AI1370" t="s">
        <v>401</v>
      </c>
      <c r="AJ1370">
        <v>89061</v>
      </c>
      <c r="AK1370">
        <v>910999</v>
      </c>
      <c r="AL1370" t="s">
        <v>402</v>
      </c>
      <c r="AM1370">
        <v>385370</v>
      </c>
      <c r="AN1370">
        <v>6</v>
      </c>
      <c r="AO1370">
        <v>365</v>
      </c>
      <c r="AP1370" t="s">
        <v>437</v>
      </c>
      <c r="AQ1370" s="2">
        <v>-10384</v>
      </c>
    </row>
    <row r="1371" spans="1:43" x14ac:dyDescent="0.25">
      <c r="A1371" t="s">
        <v>2991</v>
      </c>
      <c r="B1371" t="s">
        <v>237</v>
      </c>
      <c r="C1371" t="s">
        <v>405</v>
      </c>
      <c r="D1371" t="s">
        <v>333</v>
      </c>
      <c r="E1371" t="s">
        <v>388</v>
      </c>
      <c r="F1371" t="s">
        <v>440</v>
      </c>
      <c r="G1371" t="s">
        <v>408</v>
      </c>
      <c r="H1371" t="s">
        <v>391</v>
      </c>
      <c r="I1371" t="s">
        <v>432</v>
      </c>
      <c r="J1371" s="1">
        <v>44741</v>
      </c>
      <c r="K1371" s="1">
        <v>44758</v>
      </c>
      <c r="L1371">
        <v>17</v>
      </c>
      <c r="M1371" s="2">
        <v>199031</v>
      </c>
      <c r="N1371" s="2">
        <v>181094</v>
      </c>
      <c r="O1371" s="2">
        <v>-17937</v>
      </c>
      <c r="P1371">
        <v>14</v>
      </c>
      <c r="Q1371">
        <v>506.4</v>
      </c>
      <c r="R1371">
        <v>73</v>
      </c>
      <c r="S1371" t="s">
        <v>411</v>
      </c>
      <c r="T1371" t="s">
        <v>503</v>
      </c>
      <c r="U1371" t="s">
        <v>395</v>
      </c>
      <c r="V1371">
        <v>62</v>
      </c>
      <c r="W1371" t="s">
        <v>2613</v>
      </c>
      <c r="X1371">
        <v>18</v>
      </c>
      <c r="Y1371" t="s">
        <v>449</v>
      </c>
      <c r="Z1371" t="s">
        <v>558</v>
      </c>
      <c r="AA1371">
        <v>170</v>
      </c>
      <c r="AB1371">
        <v>110</v>
      </c>
      <c r="AC1371">
        <v>59</v>
      </c>
      <c r="AD1371" t="s">
        <v>444</v>
      </c>
      <c r="AE1371">
        <v>9</v>
      </c>
      <c r="AF1371">
        <v>2</v>
      </c>
      <c r="AG1371" t="s">
        <v>400</v>
      </c>
      <c r="AH1371">
        <v>11.9</v>
      </c>
      <c r="AI1371" t="s">
        <v>401</v>
      </c>
      <c r="AJ1371">
        <v>0</v>
      </c>
      <c r="AK1371">
        <v>77712</v>
      </c>
      <c r="AL1371" t="s">
        <v>425</v>
      </c>
      <c r="AM1371">
        <v>199815</v>
      </c>
      <c r="AN1371">
        <v>1</v>
      </c>
      <c r="AO1371">
        <v>30</v>
      </c>
      <c r="AP1371" t="s">
        <v>437</v>
      </c>
      <c r="AQ1371" s="2">
        <v>-17937</v>
      </c>
    </row>
    <row r="1372" spans="1:43" x14ac:dyDescent="0.25">
      <c r="A1372" t="s">
        <v>2992</v>
      </c>
      <c r="B1372" t="s">
        <v>186</v>
      </c>
      <c r="C1372" t="s">
        <v>439</v>
      </c>
      <c r="D1372" t="s">
        <v>317</v>
      </c>
      <c r="E1372" t="s">
        <v>453</v>
      </c>
      <c r="F1372" t="s">
        <v>419</v>
      </c>
      <c r="G1372" t="s">
        <v>430</v>
      </c>
      <c r="H1372" t="s">
        <v>420</v>
      </c>
      <c r="I1372" t="s">
        <v>432</v>
      </c>
      <c r="J1372" s="1">
        <v>45112</v>
      </c>
      <c r="K1372" s="1">
        <v>45146</v>
      </c>
      <c r="L1372">
        <v>34</v>
      </c>
      <c r="M1372" s="2">
        <v>216644</v>
      </c>
      <c r="N1372" s="2">
        <v>185910</v>
      </c>
      <c r="O1372" s="2">
        <v>-30734</v>
      </c>
      <c r="P1372">
        <v>19</v>
      </c>
      <c r="Q1372">
        <v>139.30000000000001</v>
      </c>
      <c r="R1372">
        <v>32</v>
      </c>
      <c r="S1372" t="s">
        <v>393</v>
      </c>
      <c r="T1372" t="s">
        <v>393</v>
      </c>
      <c r="U1372" t="s">
        <v>416</v>
      </c>
      <c r="V1372">
        <v>0</v>
      </c>
      <c r="W1372" t="s">
        <v>2993</v>
      </c>
      <c r="X1372">
        <v>26</v>
      </c>
      <c r="Y1372" t="s">
        <v>462</v>
      </c>
      <c r="Z1372" t="s">
        <v>1033</v>
      </c>
      <c r="AA1372">
        <v>300</v>
      </c>
      <c r="AB1372">
        <v>26</v>
      </c>
      <c r="AC1372">
        <v>4</v>
      </c>
      <c r="AD1372" t="s">
        <v>457</v>
      </c>
      <c r="AE1372">
        <v>16</v>
      </c>
      <c r="AF1372">
        <v>4</v>
      </c>
      <c r="AG1372" t="s">
        <v>424</v>
      </c>
      <c r="AH1372">
        <v>12.88</v>
      </c>
      <c r="AI1372" t="s">
        <v>479</v>
      </c>
      <c r="AJ1372">
        <v>0</v>
      </c>
      <c r="AK1372">
        <v>427821</v>
      </c>
      <c r="AL1372" t="s">
        <v>425</v>
      </c>
      <c r="AM1372">
        <v>250284</v>
      </c>
      <c r="AN1372">
        <v>8</v>
      </c>
      <c r="AO1372">
        <v>180</v>
      </c>
      <c r="AP1372" t="s">
        <v>417</v>
      </c>
      <c r="AQ1372" s="2">
        <v>-30734</v>
      </c>
    </row>
    <row r="1373" spans="1:43" x14ac:dyDescent="0.25">
      <c r="A1373" t="s">
        <v>2994</v>
      </c>
      <c r="B1373" t="s">
        <v>234</v>
      </c>
      <c r="C1373" t="s">
        <v>387</v>
      </c>
      <c r="D1373" t="s">
        <v>327</v>
      </c>
      <c r="E1373" t="s">
        <v>406</v>
      </c>
      <c r="F1373" t="s">
        <v>407</v>
      </c>
      <c r="G1373" t="s">
        <v>390</v>
      </c>
      <c r="H1373" t="s">
        <v>431</v>
      </c>
      <c r="I1373" t="s">
        <v>392</v>
      </c>
      <c r="J1373" s="1">
        <v>45805</v>
      </c>
      <c r="K1373" s="1">
        <v>45855</v>
      </c>
      <c r="L1373">
        <v>50</v>
      </c>
      <c r="M1373" s="2">
        <v>253288</v>
      </c>
      <c r="N1373" s="2">
        <v>335524</v>
      </c>
      <c r="O1373" s="2">
        <v>82236</v>
      </c>
      <c r="P1373">
        <v>14</v>
      </c>
      <c r="Q1373">
        <v>788</v>
      </c>
      <c r="R1373">
        <v>30</v>
      </c>
      <c r="S1373" t="s">
        <v>394</v>
      </c>
      <c r="T1373" t="s">
        <v>503</v>
      </c>
      <c r="U1373" t="s">
        <v>395</v>
      </c>
      <c r="V1373">
        <v>0</v>
      </c>
      <c r="W1373" t="s">
        <v>1387</v>
      </c>
      <c r="X1373">
        <v>43</v>
      </c>
      <c r="Y1373" t="s">
        <v>449</v>
      </c>
      <c r="Z1373" t="s">
        <v>2699</v>
      </c>
      <c r="AA1373">
        <v>475</v>
      </c>
      <c r="AB1373">
        <v>23</v>
      </c>
      <c r="AC1373">
        <v>67</v>
      </c>
      <c r="AD1373" t="s">
        <v>435</v>
      </c>
      <c r="AE1373">
        <v>21</v>
      </c>
      <c r="AF1373">
        <v>3</v>
      </c>
      <c r="AG1373" t="s">
        <v>400</v>
      </c>
      <c r="AH1373">
        <v>10.43</v>
      </c>
      <c r="AI1373" t="s">
        <v>479</v>
      </c>
      <c r="AJ1373">
        <v>0</v>
      </c>
      <c r="AK1373">
        <v>414134</v>
      </c>
      <c r="AL1373" t="s">
        <v>402</v>
      </c>
      <c r="AM1373">
        <v>297797</v>
      </c>
      <c r="AN1373">
        <v>5</v>
      </c>
      <c r="AO1373">
        <v>90</v>
      </c>
      <c r="AP1373" t="s">
        <v>403</v>
      </c>
      <c r="AQ1373" s="2">
        <v>82236</v>
      </c>
    </row>
    <row r="1374" spans="1:43" x14ac:dyDescent="0.25">
      <c r="A1374" t="s">
        <v>2995</v>
      </c>
      <c r="B1374" t="s">
        <v>105</v>
      </c>
      <c r="C1374" t="s">
        <v>428</v>
      </c>
      <c r="D1374" t="s">
        <v>328</v>
      </c>
      <c r="E1374" t="s">
        <v>429</v>
      </c>
      <c r="F1374" t="s">
        <v>440</v>
      </c>
      <c r="G1374" t="s">
        <v>408</v>
      </c>
      <c r="H1374" t="s">
        <v>473</v>
      </c>
      <c r="I1374" t="s">
        <v>432</v>
      </c>
      <c r="J1374" s="1">
        <v>45915</v>
      </c>
      <c r="K1374" s="1">
        <v>45920</v>
      </c>
      <c r="L1374">
        <v>5</v>
      </c>
      <c r="M1374" s="2">
        <v>72305</v>
      </c>
      <c r="N1374" s="2">
        <v>164498</v>
      </c>
      <c r="O1374" s="2">
        <v>92193</v>
      </c>
      <c r="P1374">
        <v>14</v>
      </c>
      <c r="Q1374">
        <v>259.7</v>
      </c>
      <c r="R1374">
        <v>90</v>
      </c>
      <c r="S1374" t="s">
        <v>411</v>
      </c>
      <c r="T1374" t="s">
        <v>394</v>
      </c>
      <c r="U1374" t="s">
        <v>412</v>
      </c>
      <c r="V1374">
        <v>92</v>
      </c>
      <c r="W1374" t="s">
        <v>1050</v>
      </c>
      <c r="X1374">
        <v>25</v>
      </c>
      <c r="Y1374" t="s">
        <v>442</v>
      </c>
      <c r="Z1374" t="s">
        <v>601</v>
      </c>
      <c r="AA1374">
        <v>362</v>
      </c>
      <c r="AB1374">
        <v>71</v>
      </c>
      <c r="AC1374">
        <v>89</v>
      </c>
      <c r="AD1374" t="s">
        <v>399</v>
      </c>
      <c r="AE1374">
        <v>9</v>
      </c>
      <c r="AF1374">
        <v>2</v>
      </c>
      <c r="AG1374" t="s">
        <v>415</v>
      </c>
      <c r="AH1374">
        <v>16.02</v>
      </c>
      <c r="AI1374" t="s">
        <v>479</v>
      </c>
      <c r="AJ1374">
        <v>0</v>
      </c>
      <c r="AK1374">
        <v>68169</v>
      </c>
      <c r="AL1374" t="s">
        <v>425</v>
      </c>
      <c r="AM1374">
        <v>52653</v>
      </c>
      <c r="AN1374">
        <v>1</v>
      </c>
      <c r="AO1374">
        <v>30</v>
      </c>
      <c r="AP1374" t="s">
        <v>437</v>
      </c>
      <c r="AQ1374" s="2">
        <v>92193</v>
      </c>
    </row>
    <row r="1375" spans="1:43" x14ac:dyDescent="0.25">
      <c r="A1375" t="s">
        <v>2996</v>
      </c>
      <c r="B1375" t="s">
        <v>144</v>
      </c>
      <c r="C1375" t="s">
        <v>428</v>
      </c>
      <c r="D1375" t="s">
        <v>340</v>
      </c>
      <c r="E1375" t="s">
        <v>388</v>
      </c>
      <c r="F1375" t="s">
        <v>389</v>
      </c>
      <c r="G1375" t="s">
        <v>430</v>
      </c>
      <c r="H1375" t="s">
        <v>391</v>
      </c>
      <c r="I1375" t="s">
        <v>492</v>
      </c>
      <c r="J1375" s="1">
        <v>45195</v>
      </c>
      <c r="K1375" s="1">
        <v>45249</v>
      </c>
      <c r="L1375">
        <v>54</v>
      </c>
      <c r="M1375" s="2">
        <v>69173</v>
      </c>
      <c r="N1375" s="2">
        <v>84893</v>
      </c>
      <c r="O1375" s="2">
        <v>15720</v>
      </c>
      <c r="P1375">
        <v>4</v>
      </c>
      <c r="Q1375">
        <v>545</v>
      </c>
      <c r="R1375">
        <v>34</v>
      </c>
      <c r="S1375" t="s">
        <v>393</v>
      </c>
      <c r="T1375" t="s">
        <v>503</v>
      </c>
      <c r="U1375" t="s">
        <v>412</v>
      </c>
      <c r="V1375">
        <v>56</v>
      </c>
      <c r="W1375" t="s">
        <v>2666</v>
      </c>
      <c r="X1375">
        <v>18</v>
      </c>
      <c r="Y1375" t="s">
        <v>397</v>
      </c>
      <c r="Z1375" t="s">
        <v>907</v>
      </c>
      <c r="AA1375">
        <v>69</v>
      </c>
      <c r="AB1375">
        <v>89</v>
      </c>
      <c r="AC1375">
        <v>73</v>
      </c>
      <c r="AD1375" t="s">
        <v>444</v>
      </c>
      <c r="AE1375">
        <v>9</v>
      </c>
      <c r="AF1375">
        <v>1</v>
      </c>
      <c r="AG1375" t="s">
        <v>424</v>
      </c>
      <c r="AH1375">
        <v>6.6</v>
      </c>
      <c r="AI1375" t="s">
        <v>401</v>
      </c>
      <c r="AJ1375">
        <v>58328</v>
      </c>
      <c r="AK1375">
        <v>48878</v>
      </c>
      <c r="AL1375" t="s">
        <v>416</v>
      </c>
      <c r="AM1375">
        <v>91422</v>
      </c>
      <c r="AN1375">
        <v>4</v>
      </c>
      <c r="AO1375">
        <v>365</v>
      </c>
      <c r="AP1375" t="s">
        <v>445</v>
      </c>
      <c r="AQ1375" s="2">
        <v>15720</v>
      </c>
    </row>
    <row r="1376" spans="1:43" x14ac:dyDescent="0.25">
      <c r="A1376" t="s">
        <v>2997</v>
      </c>
      <c r="B1376" t="s">
        <v>94</v>
      </c>
      <c r="C1376" t="s">
        <v>439</v>
      </c>
      <c r="D1376" t="s">
        <v>311</v>
      </c>
      <c r="E1376" t="s">
        <v>406</v>
      </c>
      <c r="F1376" t="s">
        <v>407</v>
      </c>
      <c r="G1376" t="s">
        <v>454</v>
      </c>
      <c r="H1376" t="s">
        <v>409</v>
      </c>
      <c r="I1376" t="s">
        <v>410</v>
      </c>
      <c r="J1376" s="1">
        <v>45339</v>
      </c>
      <c r="K1376" s="1">
        <v>45350</v>
      </c>
      <c r="L1376">
        <v>11</v>
      </c>
      <c r="M1376" s="2">
        <v>278894</v>
      </c>
      <c r="N1376" s="2">
        <v>290451</v>
      </c>
      <c r="O1376" s="2">
        <v>11557</v>
      </c>
      <c r="P1376">
        <v>19</v>
      </c>
      <c r="Q1376">
        <v>695.2</v>
      </c>
      <c r="R1376">
        <v>4</v>
      </c>
      <c r="S1376" t="s">
        <v>394</v>
      </c>
      <c r="T1376" t="s">
        <v>411</v>
      </c>
      <c r="U1376" t="s">
        <v>416</v>
      </c>
      <c r="V1376">
        <v>77</v>
      </c>
      <c r="W1376" t="s">
        <v>1172</v>
      </c>
      <c r="X1376">
        <v>43</v>
      </c>
      <c r="Y1376" t="s">
        <v>449</v>
      </c>
      <c r="Z1376" t="s">
        <v>967</v>
      </c>
      <c r="AA1376">
        <v>487</v>
      </c>
      <c r="AB1376">
        <v>107</v>
      </c>
      <c r="AC1376">
        <v>89</v>
      </c>
      <c r="AD1376" t="s">
        <v>399</v>
      </c>
      <c r="AE1376">
        <v>21</v>
      </c>
      <c r="AF1376">
        <v>4</v>
      </c>
      <c r="AG1376" t="s">
        <v>424</v>
      </c>
      <c r="AH1376">
        <v>13.67</v>
      </c>
      <c r="AI1376" t="s">
        <v>479</v>
      </c>
      <c r="AJ1376">
        <v>0</v>
      </c>
      <c r="AK1376">
        <v>517855</v>
      </c>
      <c r="AL1376" t="s">
        <v>425</v>
      </c>
      <c r="AM1376">
        <v>287706</v>
      </c>
      <c r="AN1376">
        <v>1</v>
      </c>
      <c r="AO1376">
        <v>30</v>
      </c>
      <c r="AP1376" t="s">
        <v>437</v>
      </c>
      <c r="AQ1376" s="2">
        <v>11557</v>
      </c>
    </row>
    <row r="1377" spans="1:43" x14ac:dyDescent="0.25">
      <c r="A1377" t="s">
        <v>2998</v>
      </c>
      <c r="B1377" t="s">
        <v>21</v>
      </c>
      <c r="C1377" t="s">
        <v>405</v>
      </c>
      <c r="D1377" t="s">
        <v>335</v>
      </c>
      <c r="E1377" t="s">
        <v>429</v>
      </c>
      <c r="F1377" t="s">
        <v>419</v>
      </c>
      <c r="G1377" t="s">
        <v>454</v>
      </c>
      <c r="H1377" t="s">
        <v>447</v>
      </c>
      <c r="I1377" t="s">
        <v>469</v>
      </c>
      <c r="J1377" s="1">
        <v>45936</v>
      </c>
      <c r="K1377" s="1">
        <v>45988</v>
      </c>
      <c r="L1377">
        <v>52</v>
      </c>
      <c r="M1377" s="2">
        <v>232930</v>
      </c>
      <c r="N1377" s="2">
        <v>195889</v>
      </c>
      <c r="O1377" s="2">
        <v>-37041</v>
      </c>
      <c r="P1377">
        <v>19</v>
      </c>
      <c r="Q1377">
        <v>293.7</v>
      </c>
      <c r="R1377">
        <v>84</v>
      </c>
      <c r="S1377" t="s">
        <v>411</v>
      </c>
      <c r="T1377" t="s">
        <v>411</v>
      </c>
      <c r="U1377" t="s">
        <v>395</v>
      </c>
      <c r="V1377">
        <v>83</v>
      </c>
      <c r="W1377" t="s">
        <v>694</v>
      </c>
      <c r="X1377">
        <v>21</v>
      </c>
      <c r="Y1377" t="s">
        <v>397</v>
      </c>
      <c r="Z1377" t="s">
        <v>2101</v>
      </c>
      <c r="AA1377">
        <v>231</v>
      </c>
      <c r="AB1377">
        <v>102</v>
      </c>
      <c r="AC1377">
        <v>22</v>
      </c>
      <c r="AD1377" t="s">
        <v>399</v>
      </c>
      <c r="AE1377">
        <v>14</v>
      </c>
      <c r="AF1377">
        <v>1</v>
      </c>
      <c r="AG1377" t="s">
        <v>400</v>
      </c>
      <c r="AH1377">
        <v>8.08</v>
      </c>
      <c r="AI1377" t="s">
        <v>458</v>
      </c>
      <c r="AJ1377">
        <v>0</v>
      </c>
      <c r="AK1377">
        <v>749220</v>
      </c>
      <c r="AL1377" t="s">
        <v>425</v>
      </c>
      <c r="AM1377">
        <v>240965</v>
      </c>
      <c r="AN1377">
        <v>10</v>
      </c>
      <c r="AO1377">
        <v>90</v>
      </c>
      <c r="AP1377" t="s">
        <v>437</v>
      </c>
      <c r="AQ1377" s="2">
        <v>-37041</v>
      </c>
    </row>
    <row r="1378" spans="1:43" x14ac:dyDescent="0.25">
      <c r="A1378" t="s">
        <v>2999</v>
      </c>
      <c r="B1378" t="s">
        <v>185</v>
      </c>
      <c r="C1378" t="s">
        <v>468</v>
      </c>
      <c r="D1378" t="s">
        <v>325</v>
      </c>
      <c r="E1378" t="s">
        <v>429</v>
      </c>
      <c r="F1378" t="s">
        <v>389</v>
      </c>
      <c r="G1378" t="s">
        <v>408</v>
      </c>
      <c r="H1378" t="s">
        <v>420</v>
      </c>
      <c r="I1378" t="s">
        <v>469</v>
      </c>
      <c r="J1378" s="1">
        <v>45110</v>
      </c>
      <c r="K1378" s="1">
        <v>45139</v>
      </c>
      <c r="L1378">
        <v>29</v>
      </c>
      <c r="M1378" s="2">
        <v>80122</v>
      </c>
      <c r="N1378" s="2">
        <v>104987</v>
      </c>
      <c r="O1378" s="2">
        <v>24865</v>
      </c>
      <c r="P1378">
        <v>0</v>
      </c>
      <c r="Q1378">
        <v>833.3</v>
      </c>
      <c r="R1378">
        <v>79</v>
      </c>
      <c r="S1378" t="s">
        <v>411</v>
      </c>
      <c r="T1378" t="s">
        <v>394</v>
      </c>
      <c r="U1378" t="s">
        <v>395</v>
      </c>
      <c r="V1378">
        <v>80</v>
      </c>
      <c r="W1378" t="s">
        <v>1750</v>
      </c>
      <c r="X1378">
        <v>44</v>
      </c>
      <c r="Y1378" t="s">
        <v>442</v>
      </c>
      <c r="Z1378" t="s">
        <v>498</v>
      </c>
      <c r="AA1378">
        <v>54</v>
      </c>
      <c r="AB1378">
        <v>72</v>
      </c>
      <c r="AC1378">
        <v>79</v>
      </c>
      <c r="AD1378" t="s">
        <v>457</v>
      </c>
      <c r="AE1378">
        <v>16</v>
      </c>
      <c r="AF1378">
        <v>3</v>
      </c>
      <c r="AG1378" t="s">
        <v>424</v>
      </c>
      <c r="AH1378">
        <v>13.98</v>
      </c>
      <c r="AI1378" t="s">
        <v>479</v>
      </c>
      <c r="AJ1378">
        <v>0</v>
      </c>
      <c r="AK1378">
        <v>908819</v>
      </c>
      <c r="AL1378" t="s">
        <v>402</v>
      </c>
      <c r="AM1378">
        <v>111934</v>
      </c>
      <c r="AN1378">
        <v>8</v>
      </c>
      <c r="AO1378">
        <v>365</v>
      </c>
      <c r="AP1378" t="s">
        <v>426</v>
      </c>
      <c r="AQ1378" s="2">
        <v>24865</v>
      </c>
    </row>
    <row r="1379" spans="1:43" x14ac:dyDescent="0.25">
      <c r="A1379" t="s">
        <v>3000</v>
      </c>
      <c r="B1379" t="s">
        <v>192</v>
      </c>
      <c r="C1379" t="s">
        <v>428</v>
      </c>
      <c r="D1379" t="s">
        <v>342</v>
      </c>
      <c r="E1379" t="s">
        <v>429</v>
      </c>
      <c r="F1379" t="s">
        <v>440</v>
      </c>
      <c r="G1379" t="s">
        <v>408</v>
      </c>
      <c r="H1379" t="s">
        <v>431</v>
      </c>
      <c r="I1379" t="s">
        <v>410</v>
      </c>
      <c r="J1379" s="1">
        <v>45098</v>
      </c>
      <c r="K1379" s="1">
        <v>45135</v>
      </c>
      <c r="L1379">
        <v>37</v>
      </c>
      <c r="M1379" s="2">
        <v>172461</v>
      </c>
      <c r="N1379" s="2">
        <v>197322</v>
      </c>
      <c r="O1379" s="2">
        <v>24861</v>
      </c>
      <c r="P1379">
        <v>12</v>
      </c>
      <c r="Q1379">
        <v>602.6</v>
      </c>
      <c r="R1379">
        <v>72</v>
      </c>
      <c r="S1379" t="s">
        <v>411</v>
      </c>
      <c r="T1379" t="s">
        <v>411</v>
      </c>
      <c r="U1379" t="s">
        <v>416</v>
      </c>
      <c r="V1379">
        <v>0</v>
      </c>
      <c r="W1379" t="s">
        <v>1233</v>
      </c>
      <c r="X1379">
        <v>25</v>
      </c>
      <c r="Y1379" t="s">
        <v>449</v>
      </c>
      <c r="Z1379" t="s">
        <v>824</v>
      </c>
      <c r="AA1379">
        <v>183</v>
      </c>
      <c r="AB1379">
        <v>21</v>
      </c>
      <c r="AC1379">
        <v>20</v>
      </c>
      <c r="AD1379" t="s">
        <v>457</v>
      </c>
      <c r="AE1379">
        <v>14</v>
      </c>
      <c r="AF1379">
        <v>6</v>
      </c>
      <c r="AG1379" t="s">
        <v>424</v>
      </c>
      <c r="AH1379">
        <v>4.97</v>
      </c>
      <c r="AI1379" t="s">
        <v>479</v>
      </c>
      <c r="AJ1379">
        <v>0</v>
      </c>
      <c r="AK1379">
        <v>76188</v>
      </c>
      <c r="AL1379" t="s">
        <v>416</v>
      </c>
      <c r="AM1379">
        <v>167945</v>
      </c>
      <c r="AN1379">
        <v>4</v>
      </c>
      <c r="AO1379">
        <v>180</v>
      </c>
      <c r="AP1379" t="s">
        <v>437</v>
      </c>
      <c r="AQ1379" s="2">
        <v>24861</v>
      </c>
    </row>
    <row r="1380" spans="1:43" x14ac:dyDescent="0.25">
      <c r="A1380" t="s">
        <v>3001</v>
      </c>
      <c r="B1380" t="s">
        <v>194</v>
      </c>
      <c r="C1380" t="s">
        <v>428</v>
      </c>
      <c r="D1380" t="s">
        <v>340</v>
      </c>
      <c r="E1380" t="s">
        <v>460</v>
      </c>
      <c r="F1380" t="s">
        <v>485</v>
      </c>
      <c r="G1380" t="s">
        <v>454</v>
      </c>
      <c r="H1380" t="s">
        <v>420</v>
      </c>
      <c r="I1380" t="s">
        <v>492</v>
      </c>
      <c r="J1380" s="1">
        <v>45191</v>
      </c>
      <c r="K1380" s="1">
        <v>45225</v>
      </c>
      <c r="L1380">
        <v>34</v>
      </c>
      <c r="M1380" s="2">
        <v>19837</v>
      </c>
      <c r="N1380" s="2">
        <v>106986</v>
      </c>
      <c r="O1380" s="2">
        <v>87149</v>
      </c>
      <c r="P1380">
        <v>21</v>
      </c>
      <c r="Q1380">
        <v>3.9</v>
      </c>
      <c r="R1380">
        <v>68</v>
      </c>
      <c r="S1380" t="s">
        <v>411</v>
      </c>
      <c r="T1380" t="s">
        <v>411</v>
      </c>
      <c r="U1380" t="s">
        <v>412</v>
      </c>
      <c r="V1380">
        <v>86</v>
      </c>
      <c r="W1380" t="s">
        <v>1259</v>
      </c>
      <c r="X1380">
        <v>38</v>
      </c>
      <c r="Y1380" t="s">
        <v>462</v>
      </c>
      <c r="Z1380" t="s">
        <v>549</v>
      </c>
      <c r="AA1380">
        <v>78</v>
      </c>
      <c r="AB1380">
        <v>86</v>
      </c>
      <c r="AC1380">
        <v>59</v>
      </c>
      <c r="AD1380" t="s">
        <v>444</v>
      </c>
      <c r="AE1380">
        <v>12</v>
      </c>
      <c r="AF1380">
        <v>5</v>
      </c>
      <c r="AG1380" t="s">
        <v>451</v>
      </c>
      <c r="AH1380">
        <v>12.99</v>
      </c>
      <c r="AI1380" t="s">
        <v>479</v>
      </c>
      <c r="AJ1380">
        <v>0</v>
      </c>
      <c r="AK1380">
        <v>605841</v>
      </c>
      <c r="AL1380" t="s">
        <v>402</v>
      </c>
      <c r="AM1380">
        <v>57713</v>
      </c>
      <c r="AN1380">
        <v>7</v>
      </c>
      <c r="AO1380">
        <v>365</v>
      </c>
      <c r="AP1380" t="s">
        <v>403</v>
      </c>
      <c r="AQ1380" s="2">
        <v>87149</v>
      </c>
    </row>
    <row r="1381" spans="1:43" x14ac:dyDescent="0.25">
      <c r="A1381" t="s">
        <v>3002</v>
      </c>
      <c r="B1381" t="s">
        <v>53</v>
      </c>
      <c r="C1381" t="s">
        <v>387</v>
      </c>
      <c r="D1381" t="s">
        <v>321</v>
      </c>
      <c r="E1381" t="s">
        <v>453</v>
      </c>
      <c r="F1381" t="s">
        <v>407</v>
      </c>
      <c r="G1381" t="s">
        <v>390</v>
      </c>
      <c r="H1381" t="s">
        <v>409</v>
      </c>
      <c r="I1381" t="s">
        <v>492</v>
      </c>
      <c r="J1381" s="1">
        <v>44879</v>
      </c>
      <c r="K1381" s="1">
        <v>44904</v>
      </c>
      <c r="L1381">
        <v>25</v>
      </c>
      <c r="M1381" s="2">
        <v>353272</v>
      </c>
      <c r="N1381" s="2">
        <v>375769</v>
      </c>
      <c r="O1381" s="2">
        <v>22497</v>
      </c>
      <c r="P1381">
        <v>16</v>
      </c>
      <c r="Q1381">
        <v>759.2</v>
      </c>
      <c r="R1381">
        <v>41</v>
      </c>
      <c r="S1381" t="s">
        <v>393</v>
      </c>
      <c r="T1381" t="s">
        <v>393</v>
      </c>
      <c r="U1381" t="s">
        <v>395</v>
      </c>
      <c r="V1381">
        <v>0</v>
      </c>
      <c r="W1381" t="s">
        <v>871</v>
      </c>
      <c r="X1381">
        <v>32</v>
      </c>
      <c r="Y1381" t="s">
        <v>442</v>
      </c>
      <c r="Z1381" t="s">
        <v>3003</v>
      </c>
      <c r="AA1381">
        <v>428</v>
      </c>
      <c r="AB1381">
        <v>87</v>
      </c>
      <c r="AC1381">
        <v>64</v>
      </c>
      <c r="AD1381" t="s">
        <v>444</v>
      </c>
      <c r="AE1381">
        <v>16</v>
      </c>
      <c r="AF1381">
        <v>5</v>
      </c>
      <c r="AG1381" t="s">
        <v>415</v>
      </c>
      <c r="AH1381">
        <v>0.06</v>
      </c>
      <c r="AI1381" t="s">
        <v>479</v>
      </c>
      <c r="AJ1381">
        <v>6965</v>
      </c>
      <c r="AK1381">
        <v>94014</v>
      </c>
      <c r="AL1381" t="s">
        <v>402</v>
      </c>
      <c r="AM1381">
        <v>377080</v>
      </c>
      <c r="AN1381">
        <v>6</v>
      </c>
      <c r="AO1381">
        <v>90</v>
      </c>
      <c r="AP1381" t="s">
        <v>417</v>
      </c>
      <c r="AQ1381" s="2">
        <v>22497</v>
      </c>
    </row>
    <row r="1382" spans="1:43" x14ac:dyDescent="0.25">
      <c r="A1382" t="s">
        <v>3004</v>
      </c>
      <c r="B1382" t="s">
        <v>114</v>
      </c>
      <c r="C1382" t="s">
        <v>481</v>
      </c>
      <c r="D1382" t="s">
        <v>311</v>
      </c>
      <c r="E1382" t="s">
        <v>496</v>
      </c>
      <c r="F1382" t="s">
        <v>389</v>
      </c>
      <c r="G1382" t="s">
        <v>390</v>
      </c>
      <c r="H1382" t="s">
        <v>409</v>
      </c>
      <c r="I1382" t="s">
        <v>469</v>
      </c>
      <c r="J1382" s="1">
        <v>45523</v>
      </c>
      <c r="K1382" s="1">
        <v>45545</v>
      </c>
      <c r="L1382">
        <v>22</v>
      </c>
      <c r="M1382" s="2">
        <v>141940</v>
      </c>
      <c r="N1382" s="2">
        <v>140970</v>
      </c>
      <c r="O1382" s="2">
        <v>-970</v>
      </c>
      <c r="P1382">
        <v>4</v>
      </c>
      <c r="Q1382">
        <v>178.5</v>
      </c>
      <c r="R1382">
        <v>58</v>
      </c>
      <c r="S1382" t="s">
        <v>393</v>
      </c>
      <c r="T1382" t="s">
        <v>503</v>
      </c>
      <c r="U1382" t="s">
        <v>395</v>
      </c>
      <c r="V1382">
        <v>45</v>
      </c>
      <c r="W1382" t="s">
        <v>3005</v>
      </c>
      <c r="X1382">
        <v>26</v>
      </c>
      <c r="Y1382" t="s">
        <v>422</v>
      </c>
      <c r="Z1382" t="s">
        <v>1969</v>
      </c>
      <c r="AA1382">
        <v>431</v>
      </c>
      <c r="AB1382">
        <v>88</v>
      </c>
      <c r="AC1382">
        <v>52</v>
      </c>
      <c r="AD1382" t="s">
        <v>444</v>
      </c>
      <c r="AE1382">
        <v>2</v>
      </c>
      <c r="AF1382">
        <v>7</v>
      </c>
      <c r="AG1382" t="s">
        <v>415</v>
      </c>
      <c r="AH1382">
        <v>11.86</v>
      </c>
      <c r="AI1382" t="s">
        <v>436</v>
      </c>
      <c r="AJ1382">
        <v>0</v>
      </c>
      <c r="AK1382">
        <v>855351</v>
      </c>
      <c r="AL1382" t="s">
        <v>402</v>
      </c>
      <c r="AM1382">
        <v>135768</v>
      </c>
      <c r="AN1382">
        <v>6</v>
      </c>
      <c r="AO1382">
        <v>90</v>
      </c>
      <c r="AP1382" t="s">
        <v>445</v>
      </c>
      <c r="AQ1382" s="2">
        <v>-970</v>
      </c>
    </row>
    <row r="1383" spans="1:43" x14ac:dyDescent="0.25">
      <c r="A1383" t="s">
        <v>3006</v>
      </c>
      <c r="B1383" t="s">
        <v>176</v>
      </c>
      <c r="C1383" t="s">
        <v>481</v>
      </c>
      <c r="D1383" t="s">
        <v>316</v>
      </c>
      <c r="E1383" t="s">
        <v>453</v>
      </c>
      <c r="F1383" t="s">
        <v>485</v>
      </c>
      <c r="G1383" t="s">
        <v>430</v>
      </c>
      <c r="H1383" t="s">
        <v>431</v>
      </c>
      <c r="I1383" t="s">
        <v>432</v>
      </c>
      <c r="J1383" s="1">
        <v>45926</v>
      </c>
      <c r="K1383" s="1">
        <v>45931</v>
      </c>
      <c r="L1383">
        <v>5</v>
      </c>
      <c r="M1383" s="2">
        <v>217120</v>
      </c>
      <c r="N1383" s="2">
        <v>308898</v>
      </c>
      <c r="O1383" s="2">
        <v>91778</v>
      </c>
      <c r="P1383">
        <v>14</v>
      </c>
      <c r="Q1383">
        <v>514.29999999999995</v>
      </c>
      <c r="R1383">
        <v>71</v>
      </c>
      <c r="S1383" t="s">
        <v>411</v>
      </c>
      <c r="T1383" t="s">
        <v>411</v>
      </c>
      <c r="U1383" t="s">
        <v>412</v>
      </c>
      <c r="V1383">
        <v>56</v>
      </c>
      <c r="W1383" t="s">
        <v>2025</v>
      </c>
      <c r="X1383">
        <v>32</v>
      </c>
      <c r="Y1383" t="s">
        <v>449</v>
      </c>
      <c r="Z1383" t="s">
        <v>471</v>
      </c>
      <c r="AA1383">
        <v>279</v>
      </c>
      <c r="AB1383">
        <v>93</v>
      </c>
      <c r="AC1383">
        <v>30</v>
      </c>
      <c r="AD1383" t="s">
        <v>457</v>
      </c>
      <c r="AE1383">
        <v>12</v>
      </c>
      <c r="AF1383">
        <v>7</v>
      </c>
      <c r="AG1383" t="s">
        <v>424</v>
      </c>
      <c r="AH1383">
        <v>4.4400000000000004</v>
      </c>
      <c r="AI1383" t="s">
        <v>479</v>
      </c>
      <c r="AJ1383">
        <v>0</v>
      </c>
      <c r="AK1383">
        <v>980846</v>
      </c>
      <c r="AL1383" t="s">
        <v>402</v>
      </c>
      <c r="AM1383">
        <v>255161</v>
      </c>
      <c r="AN1383">
        <v>10</v>
      </c>
      <c r="AO1383">
        <v>365</v>
      </c>
      <c r="AP1383" t="s">
        <v>437</v>
      </c>
      <c r="AQ1383" s="2">
        <v>91778</v>
      </c>
    </row>
    <row r="1384" spans="1:43" x14ac:dyDescent="0.25">
      <c r="A1384" t="s">
        <v>3007</v>
      </c>
      <c r="B1384" t="s">
        <v>202</v>
      </c>
      <c r="C1384" t="s">
        <v>439</v>
      </c>
      <c r="D1384" t="s">
        <v>316</v>
      </c>
      <c r="E1384" t="s">
        <v>496</v>
      </c>
      <c r="F1384" t="s">
        <v>389</v>
      </c>
      <c r="G1384" t="s">
        <v>390</v>
      </c>
      <c r="H1384" t="s">
        <v>420</v>
      </c>
      <c r="I1384" t="s">
        <v>410</v>
      </c>
      <c r="J1384" s="1">
        <v>44605</v>
      </c>
      <c r="K1384" s="1">
        <v>44658</v>
      </c>
      <c r="L1384">
        <v>53</v>
      </c>
      <c r="M1384" s="2">
        <v>486375</v>
      </c>
      <c r="N1384" s="2">
        <v>528407</v>
      </c>
      <c r="O1384" s="2">
        <v>42032</v>
      </c>
      <c r="P1384">
        <v>9</v>
      </c>
      <c r="Q1384">
        <v>824.6</v>
      </c>
      <c r="R1384">
        <v>41</v>
      </c>
      <c r="S1384" t="s">
        <v>393</v>
      </c>
      <c r="T1384" t="s">
        <v>503</v>
      </c>
      <c r="U1384" t="s">
        <v>412</v>
      </c>
      <c r="V1384">
        <v>60</v>
      </c>
      <c r="W1384" t="s">
        <v>2769</v>
      </c>
      <c r="X1384">
        <v>45</v>
      </c>
      <c r="Y1384" t="s">
        <v>442</v>
      </c>
      <c r="Z1384" t="s">
        <v>1194</v>
      </c>
      <c r="AA1384">
        <v>38</v>
      </c>
      <c r="AB1384">
        <v>21</v>
      </c>
      <c r="AC1384">
        <v>43</v>
      </c>
      <c r="AD1384" t="s">
        <v>457</v>
      </c>
      <c r="AE1384">
        <v>19</v>
      </c>
      <c r="AF1384">
        <v>8</v>
      </c>
      <c r="AG1384" t="s">
        <v>451</v>
      </c>
      <c r="AH1384">
        <v>4.49</v>
      </c>
      <c r="AI1384" t="s">
        <v>401</v>
      </c>
      <c r="AJ1384">
        <v>68692</v>
      </c>
      <c r="AK1384">
        <v>169096</v>
      </c>
      <c r="AL1384" t="s">
        <v>425</v>
      </c>
      <c r="AM1384">
        <v>486080</v>
      </c>
      <c r="AN1384">
        <v>6</v>
      </c>
      <c r="AO1384">
        <v>90</v>
      </c>
      <c r="AP1384" t="s">
        <v>417</v>
      </c>
      <c r="AQ1384" s="2">
        <v>42032</v>
      </c>
    </row>
    <row r="1385" spans="1:43" x14ac:dyDescent="0.25">
      <c r="A1385" t="s">
        <v>3008</v>
      </c>
      <c r="B1385" t="s">
        <v>142</v>
      </c>
      <c r="C1385" t="s">
        <v>468</v>
      </c>
      <c r="D1385" t="s">
        <v>317</v>
      </c>
      <c r="E1385" t="s">
        <v>388</v>
      </c>
      <c r="F1385" t="s">
        <v>389</v>
      </c>
      <c r="G1385" t="s">
        <v>390</v>
      </c>
      <c r="H1385" t="s">
        <v>447</v>
      </c>
      <c r="I1385" t="s">
        <v>432</v>
      </c>
      <c r="J1385" s="1">
        <v>44971</v>
      </c>
      <c r="K1385" s="1">
        <v>44969</v>
      </c>
      <c r="L1385">
        <v>-2</v>
      </c>
      <c r="M1385" s="2">
        <v>130719</v>
      </c>
      <c r="N1385" s="2">
        <v>106165</v>
      </c>
      <c r="O1385" s="2">
        <v>-24554</v>
      </c>
      <c r="P1385">
        <v>12</v>
      </c>
      <c r="Q1385">
        <v>824</v>
      </c>
      <c r="R1385">
        <v>66</v>
      </c>
      <c r="S1385" t="s">
        <v>411</v>
      </c>
      <c r="T1385" t="s">
        <v>394</v>
      </c>
      <c r="U1385" t="s">
        <v>395</v>
      </c>
      <c r="V1385">
        <v>65</v>
      </c>
      <c r="W1385" t="s">
        <v>1506</v>
      </c>
      <c r="X1385">
        <v>44</v>
      </c>
      <c r="Y1385" t="s">
        <v>449</v>
      </c>
      <c r="Z1385" t="s">
        <v>1234</v>
      </c>
      <c r="AA1385">
        <v>117</v>
      </c>
      <c r="AB1385">
        <v>39</v>
      </c>
      <c r="AC1385">
        <v>90</v>
      </c>
      <c r="AD1385" t="s">
        <v>444</v>
      </c>
      <c r="AE1385">
        <v>9</v>
      </c>
      <c r="AF1385">
        <v>4</v>
      </c>
      <c r="AG1385" t="s">
        <v>451</v>
      </c>
      <c r="AH1385">
        <v>2.4700000000000002</v>
      </c>
      <c r="AI1385" t="s">
        <v>458</v>
      </c>
      <c r="AJ1385">
        <v>0</v>
      </c>
      <c r="AK1385">
        <v>163356</v>
      </c>
      <c r="AL1385" t="s">
        <v>416</v>
      </c>
      <c r="AM1385">
        <v>150062</v>
      </c>
      <c r="AN1385">
        <v>12</v>
      </c>
      <c r="AO1385">
        <v>180</v>
      </c>
      <c r="AP1385" t="s">
        <v>417</v>
      </c>
      <c r="AQ1385" s="2">
        <v>-24554</v>
      </c>
    </row>
    <row r="1386" spans="1:43" x14ac:dyDescent="0.25">
      <c r="A1386" t="s">
        <v>3009</v>
      </c>
      <c r="B1386" t="s">
        <v>61</v>
      </c>
      <c r="C1386" t="s">
        <v>439</v>
      </c>
      <c r="D1386" t="s">
        <v>338</v>
      </c>
      <c r="E1386" t="s">
        <v>429</v>
      </c>
      <c r="F1386" t="s">
        <v>419</v>
      </c>
      <c r="G1386" t="s">
        <v>390</v>
      </c>
      <c r="H1386" t="s">
        <v>420</v>
      </c>
      <c r="I1386" t="s">
        <v>392</v>
      </c>
      <c r="J1386" s="1">
        <v>45319</v>
      </c>
      <c r="K1386" s="1">
        <v>45373</v>
      </c>
      <c r="L1386">
        <v>54</v>
      </c>
      <c r="M1386" s="2">
        <v>135455</v>
      </c>
      <c r="N1386" s="2">
        <v>146103</v>
      </c>
      <c r="O1386" s="2">
        <v>10648</v>
      </c>
      <c r="P1386">
        <v>0</v>
      </c>
      <c r="Q1386">
        <v>41.4</v>
      </c>
      <c r="R1386">
        <v>71</v>
      </c>
      <c r="S1386" t="s">
        <v>411</v>
      </c>
      <c r="T1386" t="s">
        <v>394</v>
      </c>
      <c r="U1386" t="s">
        <v>412</v>
      </c>
      <c r="V1386">
        <v>89</v>
      </c>
      <c r="W1386" t="s">
        <v>2292</v>
      </c>
      <c r="X1386">
        <v>41</v>
      </c>
      <c r="Y1386" t="s">
        <v>422</v>
      </c>
      <c r="Z1386" t="s">
        <v>715</v>
      </c>
      <c r="AA1386">
        <v>98</v>
      </c>
      <c r="AB1386">
        <v>81</v>
      </c>
      <c r="AC1386">
        <v>37</v>
      </c>
      <c r="AD1386" t="s">
        <v>435</v>
      </c>
      <c r="AE1386">
        <v>16</v>
      </c>
      <c r="AF1386">
        <v>2</v>
      </c>
      <c r="AG1386" t="s">
        <v>451</v>
      </c>
      <c r="AH1386">
        <v>13.86</v>
      </c>
      <c r="AI1386" t="s">
        <v>458</v>
      </c>
      <c r="AJ1386">
        <v>54822</v>
      </c>
      <c r="AK1386">
        <v>162712</v>
      </c>
      <c r="AL1386" t="s">
        <v>402</v>
      </c>
      <c r="AM1386">
        <v>120831</v>
      </c>
      <c r="AN1386">
        <v>9</v>
      </c>
      <c r="AO1386">
        <v>30</v>
      </c>
      <c r="AP1386" t="s">
        <v>437</v>
      </c>
      <c r="AQ1386" s="2">
        <v>10648</v>
      </c>
    </row>
    <row r="1387" spans="1:43" x14ac:dyDescent="0.25">
      <c r="A1387" t="s">
        <v>3010</v>
      </c>
      <c r="B1387" t="s">
        <v>59</v>
      </c>
      <c r="C1387" t="s">
        <v>387</v>
      </c>
      <c r="D1387" t="s">
        <v>315</v>
      </c>
      <c r="E1387" t="s">
        <v>429</v>
      </c>
      <c r="F1387" t="s">
        <v>440</v>
      </c>
      <c r="G1387" t="s">
        <v>408</v>
      </c>
      <c r="H1387" t="s">
        <v>431</v>
      </c>
      <c r="I1387" t="s">
        <v>469</v>
      </c>
      <c r="J1387" s="1">
        <v>45567</v>
      </c>
      <c r="K1387" s="1">
        <v>45602</v>
      </c>
      <c r="L1387">
        <v>35</v>
      </c>
      <c r="M1387" s="2">
        <v>275779</v>
      </c>
      <c r="N1387" s="2">
        <v>293113</v>
      </c>
      <c r="O1387" s="2">
        <v>17334</v>
      </c>
      <c r="P1387">
        <v>12</v>
      </c>
      <c r="Q1387">
        <v>227.8</v>
      </c>
      <c r="R1387">
        <v>83</v>
      </c>
      <c r="S1387" t="s">
        <v>411</v>
      </c>
      <c r="T1387" t="s">
        <v>503</v>
      </c>
      <c r="U1387" t="s">
        <v>395</v>
      </c>
      <c r="V1387">
        <v>95</v>
      </c>
      <c r="W1387" t="s">
        <v>1032</v>
      </c>
      <c r="X1387">
        <v>41</v>
      </c>
      <c r="Y1387" t="s">
        <v>462</v>
      </c>
      <c r="Z1387" t="s">
        <v>843</v>
      </c>
      <c r="AA1387">
        <v>267</v>
      </c>
      <c r="AB1387">
        <v>63</v>
      </c>
      <c r="AC1387">
        <v>41</v>
      </c>
      <c r="AD1387" t="s">
        <v>457</v>
      </c>
      <c r="AE1387">
        <v>4</v>
      </c>
      <c r="AF1387">
        <v>4</v>
      </c>
      <c r="AG1387" t="s">
        <v>415</v>
      </c>
      <c r="AH1387">
        <v>17.09</v>
      </c>
      <c r="AI1387" t="s">
        <v>436</v>
      </c>
      <c r="AJ1387">
        <v>73895</v>
      </c>
      <c r="AK1387">
        <v>627426</v>
      </c>
      <c r="AL1387" t="s">
        <v>416</v>
      </c>
      <c r="AM1387">
        <v>287245</v>
      </c>
      <c r="AN1387">
        <v>4</v>
      </c>
      <c r="AO1387">
        <v>365</v>
      </c>
      <c r="AP1387" t="s">
        <v>437</v>
      </c>
      <c r="AQ1387" s="2">
        <v>17334</v>
      </c>
    </row>
    <row r="1388" spans="1:43" x14ac:dyDescent="0.25">
      <c r="A1388" t="s">
        <v>3011</v>
      </c>
      <c r="B1388" t="s">
        <v>147</v>
      </c>
      <c r="C1388" t="s">
        <v>481</v>
      </c>
      <c r="D1388" t="s">
        <v>342</v>
      </c>
      <c r="E1388" t="s">
        <v>460</v>
      </c>
      <c r="F1388" t="s">
        <v>419</v>
      </c>
      <c r="G1388" t="s">
        <v>408</v>
      </c>
      <c r="H1388" t="s">
        <v>447</v>
      </c>
      <c r="I1388" t="s">
        <v>392</v>
      </c>
      <c r="J1388" s="1">
        <v>45711</v>
      </c>
      <c r="K1388" s="1">
        <v>45734</v>
      </c>
      <c r="L1388">
        <v>23</v>
      </c>
      <c r="M1388" s="2">
        <v>205240</v>
      </c>
      <c r="N1388" s="2">
        <v>187550</v>
      </c>
      <c r="O1388" s="2">
        <v>-17690</v>
      </c>
      <c r="P1388">
        <v>12</v>
      </c>
      <c r="Q1388">
        <v>850.3</v>
      </c>
      <c r="R1388">
        <v>2</v>
      </c>
      <c r="S1388" t="s">
        <v>394</v>
      </c>
      <c r="T1388" t="s">
        <v>394</v>
      </c>
      <c r="U1388" t="s">
        <v>395</v>
      </c>
      <c r="V1388">
        <v>0</v>
      </c>
      <c r="W1388" t="s">
        <v>1063</v>
      </c>
      <c r="X1388">
        <v>13</v>
      </c>
      <c r="Y1388" t="s">
        <v>422</v>
      </c>
      <c r="Z1388" t="s">
        <v>1971</v>
      </c>
      <c r="AA1388">
        <v>377</v>
      </c>
      <c r="AB1388">
        <v>13</v>
      </c>
      <c r="AC1388">
        <v>4</v>
      </c>
      <c r="AD1388" t="s">
        <v>444</v>
      </c>
      <c r="AE1388">
        <v>12</v>
      </c>
      <c r="AF1388">
        <v>4</v>
      </c>
      <c r="AG1388" t="s">
        <v>424</v>
      </c>
      <c r="AH1388">
        <v>15.12</v>
      </c>
      <c r="AI1388" t="s">
        <v>479</v>
      </c>
      <c r="AJ1388">
        <v>0</v>
      </c>
      <c r="AK1388">
        <v>404218</v>
      </c>
      <c r="AL1388" t="s">
        <v>425</v>
      </c>
      <c r="AM1388">
        <v>248798</v>
      </c>
      <c r="AN1388">
        <v>11</v>
      </c>
      <c r="AO1388">
        <v>90</v>
      </c>
      <c r="AP1388" t="s">
        <v>426</v>
      </c>
      <c r="AQ1388" s="2">
        <v>-17690</v>
      </c>
    </row>
    <row r="1389" spans="1:43" x14ac:dyDescent="0.25">
      <c r="A1389" t="s">
        <v>3012</v>
      </c>
      <c r="B1389" t="s">
        <v>174</v>
      </c>
      <c r="C1389" t="s">
        <v>439</v>
      </c>
      <c r="D1389" t="s">
        <v>324</v>
      </c>
      <c r="E1389" t="s">
        <v>388</v>
      </c>
      <c r="F1389" t="s">
        <v>389</v>
      </c>
      <c r="G1389" t="s">
        <v>390</v>
      </c>
      <c r="H1389" t="s">
        <v>473</v>
      </c>
      <c r="I1389" t="s">
        <v>392</v>
      </c>
      <c r="J1389" s="1">
        <v>45662</v>
      </c>
      <c r="K1389" s="1">
        <v>45671</v>
      </c>
      <c r="L1389">
        <v>9</v>
      </c>
      <c r="M1389" s="2">
        <v>78860</v>
      </c>
      <c r="N1389" s="2">
        <v>144659</v>
      </c>
      <c r="O1389" s="2">
        <v>65799</v>
      </c>
      <c r="P1389">
        <v>4</v>
      </c>
      <c r="Q1389">
        <v>547.20000000000005</v>
      </c>
      <c r="R1389">
        <v>4</v>
      </c>
      <c r="S1389" t="s">
        <v>394</v>
      </c>
      <c r="T1389" t="s">
        <v>394</v>
      </c>
      <c r="U1389" t="s">
        <v>416</v>
      </c>
      <c r="V1389">
        <v>78</v>
      </c>
      <c r="W1389" t="s">
        <v>1658</v>
      </c>
      <c r="X1389">
        <v>11</v>
      </c>
      <c r="Y1389" t="s">
        <v>397</v>
      </c>
      <c r="Z1389" t="s">
        <v>612</v>
      </c>
      <c r="AA1389">
        <v>319</v>
      </c>
      <c r="AB1389">
        <v>116</v>
      </c>
      <c r="AC1389">
        <v>38</v>
      </c>
      <c r="AD1389" t="s">
        <v>444</v>
      </c>
      <c r="AE1389">
        <v>16</v>
      </c>
      <c r="AF1389">
        <v>2</v>
      </c>
      <c r="AG1389" t="s">
        <v>400</v>
      </c>
      <c r="AH1389">
        <v>6.54</v>
      </c>
      <c r="AI1389" t="s">
        <v>401</v>
      </c>
      <c r="AJ1389">
        <v>68992</v>
      </c>
      <c r="AK1389">
        <v>505155</v>
      </c>
      <c r="AL1389" t="s">
        <v>425</v>
      </c>
      <c r="AM1389">
        <v>72493</v>
      </c>
      <c r="AN1389">
        <v>12</v>
      </c>
      <c r="AO1389">
        <v>365</v>
      </c>
      <c r="AP1389" t="s">
        <v>417</v>
      </c>
      <c r="AQ1389" s="2">
        <v>65799</v>
      </c>
    </row>
    <row r="1390" spans="1:43" x14ac:dyDescent="0.25">
      <c r="A1390" t="s">
        <v>3013</v>
      </c>
      <c r="B1390" t="s">
        <v>177</v>
      </c>
      <c r="C1390" t="s">
        <v>439</v>
      </c>
      <c r="D1390" t="s">
        <v>321</v>
      </c>
      <c r="E1390" t="s">
        <v>388</v>
      </c>
      <c r="F1390" t="s">
        <v>389</v>
      </c>
      <c r="G1390" t="s">
        <v>430</v>
      </c>
      <c r="H1390" t="s">
        <v>420</v>
      </c>
      <c r="I1390" t="s">
        <v>410</v>
      </c>
      <c r="J1390" s="1">
        <v>45844</v>
      </c>
      <c r="K1390" s="1">
        <v>45901</v>
      </c>
      <c r="L1390">
        <v>57</v>
      </c>
      <c r="M1390" s="2">
        <v>9909</v>
      </c>
      <c r="N1390" s="2">
        <v>26751</v>
      </c>
      <c r="O1390" s="2">
        <v>16842</v>
      </c>
      <c r="P1390">
        <v>9</v>
      </c>
      <c r="Q1390">
        <v>165.1</v>
      </c>
      <c r="R1390">
        <v>7</v>
      </c>
      <c r="S1390" t="s">
        <v>394</v>
      </c>
      <c r="T1390" t="s">
        <v>394</v>
      </c>
      <c r="U1390" t="s">
        <v>395</v>
      </c>
      <c r="V1390">
        <v>83</v>
      </c>
      <c r="W1390" t="s">
        <v>3014</v>
      </c>
      <c r="X1390">
        <v>8</v>
      </c>
      <c r="Y1390" t="s">
        <v>449</v>
      </c>
      <c r="Z1390" t="s">
        <v>1254</v>
      </c>
      <c r="AA1390">
        <v>126</v>
      </c>
      <c r="AB1390">
        <v>37</v>
      </c>
      <c r="AC1390">
        <v>87</v>
      </c>
      <c r="AD1390" t="s">
        <v>444</v>
      </c>
      <c r="AE1390">
        <v>9</v>
      </c>
      <c r="AF1390">
        <v>6</v>
      </c>
      <c r="AG1390" t="s">
        <v>415</v>
      </c>
      <c r="AH1390">
        <v>1.0900000000000001</v>
      </c>
      <c r="AI1390" t="s">
        <v>458</v>
      </c>
      <c r="AJ1390">
        <v>0</v>
      </c>
      <c r="AK1390">
        <v>609054</v>
      </c>
      <c r="AL1390" t="s">
        <v>425</v>
      </c>
      <c r="AM1390">
        <v>32394</v>
      </c>
      <c r="AN1390">
        <v>10</v>
      </c>
      <c r="AO1390">
        <v>90</v>
      </c>
      <c r="AP1390" t="s">
        <v>403</v>
      </c>
      <c r="AQ1390" s="2">
        <v>16842</v>
      </c>
    </row>
    <row r="1391" spans="1:43" x14ac:dyDescent="0.25">
      <c r="A1391" t="s">
        <v>3015</v>
      </c>
      <c r="B1391" t="s">
        <v>119</v>
      </c>
      <c r="C1391" t="s">
        <v>428</v>
      </c>
      <c r="D1391" t="s">
        <v>326</v>
      </c>
      <c r="E1391" t="s">
        <v>453</v>
      </c>
      <c r="F1391" t="s">
        <v>407</v>
      </c>
      <c r="G1391" t="s">
        <v>390</v>
      </c>
      <c r="H1391" t="s">
        <v>473</v>
      </c>
      <c r="I1391" t="s">
        <v>392</v>
      </c>
      <c r="J1391" s="1">
        <v>45103</v>
      </c>
      <c r="K1391" s="1">
        <v>45104</v>
      </c>
      <c r="L1391">
        <v>1</v>
      </c>
      <c r="M1391" s="2">
        <v>157689</v>
      </c>
      <c r="N1391" s="2">
        <v>249844</v>
      </c>
      <c r="O1391" s="2">
        <v>92155</v>
      </c>
      <c r="P1391">
        <v>21</v>
      </c>
      <c r="Q1391">
        <v>694.3</v>
      </c>
      <c r="R1391">
        <v>87</v>
      </c>
      <c r="S1391" t="s">
        <v>411</v>
      </c>
      <c r="T1391" t="s">
        <v>503</v>
      </c>
      <c r="U1391" t="s">
        <v>395</v>
      </c>
      <c r="V1391">
        <v>100</v>
      </c>
      <c r="W1391" t="s">
        <v>1236</v>
      </c>
      <c r="X1391">
        <v>36</v>
      </c>
      <c r="Y1391" t="s">
        <v>449</v>
      </c>
      <c r="Z1391" t="s">
        <v>3016</v>
      </c>
      <c r="AA1391">
        <v>381</v>
      </c>
      <c r="AB1391">
        <v>90</v>
      </c>
      <c r="AC1391">
        <v>78</v>
      </c>
      <c r="AD1391" t="s">
        <v>457</v>
      </c>
      <c r="AE1391">
        <v>7</v>
      </c>
      <c r="AF1391">
        <v>8</v>
      </c>
      <c r="AG1391" t="s">
        <v>424</v>
      </c>
      <c r="AH1391">
        <v>7.15</v>
      </c>
      <c r="AI1391" t="s">
        <v>479</v>
      </c>
      <c r="AJ1391">
        <v>0</v>
      </c>
      <c r="AK1391">
        <v>298778</v>
      </c>
      <c r="AL1391" t="s">
        <v>425</v>
      </c>
      <c r="AM1391">
        <v>159161</v>
      </c>
      <c r="AN1391">
        <v>6</v>
      </c>
      <c r="AO1391">
        <v>30</v>
      </c>
      <c r="AP1391" t="s">
        <v>437</v>
      </c>
      <c r="AQ1391" s="2">
        <v>92155</v>
      </c>
    </row>
    <row r="1392" spans="1:43" x14ac:dyDescent="0.25">
      <c r="A1392" t="s">
        <v>3017</v>
      </c>
      <c r="B1392" t="s">
        <v>135</v>
      </c>
      <c r="C1392" t="s">
        <v>428</v>
      </c>
      <c r="D1392" t="s">
        <v>330</v>
      </c>
      <c r="E1392" t="s">
        <v>406</v>
      </c>
      <c r="F1392" t="s">
        <v>440</v>
      </c>
      <c r="G1392" t="s">
        <v>408</v>
      </c>
      <c r="H1392" t="s">
        <v>409</v>
      </c>
      <c r="I1392" t="s">
        <v>392</v>
      </c>
      <c r="J1392" s="1">
        <v>45051</v>
      </c>
      <c r="K1392" s="1">
        <v>45088</v>
      </c>
      <c r="L1392">
        <v>37</v>
      </c>
      <c r="M1392" s="2">
        <v>307535</v>
      </c>
      <c r="N1392" s="2">
        <v>376487</v>
      </c>
      <c r="O1392" s="2">
        <v>68952</v>
      </c>
      <c r="P1392">
        <v>7</v>
      </c>
      <c r="Q1392">
        <v>363.8</v>
      </c>
      <c r="R1392">
        <v>44</v>
      </c>
      <c r="S1392" t="s">
        <v>393</v>
      </c>
      <c r="T1392" t="s">
        <v>393</v>
      </c>
      <c r="U1392" t="s">
        <v>395</v>
      </c>
      <c r="V1392">
        <v>0</v>
      </c>
      <c r="W1392" t="s">
        <v>3018</v>
      </c>
      <c r="X1392">
        <v>41</v>
      </c>
      <c r="Y1392" t="s">
        <v>462</v>
      </c>
      <c r="Z1392" t="s">
        <v>2033</v>
      </c>
      <c r="AA1392">
        <v>45</v>
      </c>
      <c r="AB1392">
        <v>37</v>
      </c>
      <c r="AC1392">
        <v>52</v>
      </c>
      <c r="AD1392" t="s">
        <v>457</v>
      </c>
      <c r="AE1392">
        <v>7</v>
      </c>
      <c r="AF1392">
        <v>1</v>
      </c>
      <c r="AG1392" t="s">
        <v>415</v>
      </c>
      <c r="AH1392">
        <v>4.67</v>
      </c>
      <c r="AI1392" t="s">
        <v>401</v>
      </c>
      <c r="AJ1392">
        <v>0</v>
      </c>
      <c r="AK1392">
        <v>103261</v>
      </c>
      <c r="AL1392" t="s">
        <v>425</v>
      </c>
      <c r="AM1392">
        <v>345750</v>
      </c>
      <c r="AN1392">
        <v>6</v>
      </c>
      <c r="AO1392">
        <v>90</v>
      </c>
      <c r="AP1392" t="s">
        <v>417</v>
      </c>
      <c r="AQ1392" s="2">
        <v>68952</v>
      </c>
    </row>
    <row r="1393" spans="1:43" x14ac:dyDescent="0.25">
      <c r="A1393" t="s">
        <v>3019</v>
      </c>
      <c r="B1393" t="s">
        <v>14</v>
      </c>
      <c r="C1393" t="s">
        <v>387</v>
      </c>
      <c r="D1393" t="s">
        <v>327</v>
      </c>
      <c r="E1393" t="s">
        <v>388</v>
      </c>
      <c r="F1393" t="s">
        <v>440</v>
      </c>
      <c r="G1393" t="s">
        <v>454</v>
      </c>
      <c r="H1393" t="s">
        <v>409</v>
      </c>
      <c r="I1393" t="s">
        <v>469</v>
      </c>
      <c r="J1393" s="1">
        <v>45459</v>
      </c>
      <c r="K1393" s="1">
        <v>45505</v>
      </c>
      <c r="L1393">
        <v>46</v>
      </c>
      <c r="M1393" s="2">
        <v>186533</v>
      </c>
      <c r="N1393" s="2">
        <v>273276</v>
      </c>
      <c r="O1393" s="2">
        <v>86743</v>
      </c>
      <c r="P1393">
        <v>19</v>
      </c>
      <c r="Q1393">
        <v>564.4</v>
      </c>
      <c r="R1393">
        <v>95</v>
      </c>
      <c r="S1393" t="s">
        <v>411</v>
      </c>
      <c r="T1393" t="s">
        <v>411</v>
      </c>
      <c r="U1393" t="s">
        <v>395</v>
      </c>
      <c r="V1393">
        <v>0</v>
      </c>
      <c r="W1393" t="s">
        <v>1009</v>
      </c>
      <c r="X1393">
        <v>27</v>
      </c>
      <c r="Y1393" t="s">
        <v>422</v>
      </c>
      <c r="Z1393" t="s">
        <v>2198</v>
      </c>
      <c r="AA1393">
        <v>0</v>
      </c>
      <c r="AB1393">
        <v>10</v>
      </c>
      <c r="AC1393">
        <v>46</v>
      </c>
      <c r="AD1393" t="s">
        <v>399</v>
      </c>
      <c r="AE1393">
        <v>19</v>
      </c>
      <c r="AF1393">
        <v>4</v>
      </c>
      <c r="AG1393" t="s">
        <v>424</v>
      </c>
      <c r="AH1393">
        <v>15.83</v>
      </c>
      <c r="AI1393" t="s">
        <v>436</v>
      </c>
      <c r="AJ1393">
        <v>0</v>
      </c>
      <c r="AK1393">
        <v>718155</v>
      </c>
      <c r="AL1393" t="s">
        <v>425</v>
      </c>
      <c r="AM1393">
        <v>184677</v>
      </c>
      <c r="AN1393">
        <v>5</v>
      </c>
      <c r="AO1393">
        <v>180</v>
      </c>
      <c r="AP1393" t="s">
        <v>437</v>
      </c>
      <c r="AQ1393" s="2">
        <v>86743</v>
      </c>
    </row>
    <row r="1394" spans="1:43" x14ac:dyDescent="0.25">
      <c r="A1394" t="s">
        <v>3020</v>
      </c>
      <c r="B1394" t="s">
        <v>160</v>
      </c>
      <c r="C1394" t="s">
        <v>481</v>
      </c>
      <c r="D1394" t="s">
        <v>337</v>
      </c>
      <c r="E1394" t="s">
        <v>496</v>
      </c>
      <c r="F1394" t="s">
        <v>419</v>
      </c>
      <c r="G1394" t="s">
        <v>454</v>
      </c>
      <c r="H1394" t="s">
        <v>420</v>
      </c>
      <c r="I1394" t="s">
        <v>392</v>
      </c>
      <c r="J1394" s="1">
        <v>44943</v>
      </c>
      <c r="K1394" s="1">
        <v>44961</v>
      </c>
      <c r="L1394">
        <v>18</v>
      </c>
      <c r="M1394" s="2">
        <v>78584</v>
      </c>
      <c r="N1394" s="2">
        <v>135596</v>
      </c>
      <c r="O1394" s="2">
        <v>57012</v>
      </c>
      <c r="P1394">
        <v>21</v>
      </c>
      <c r="Q1394">
        <v>97.2</v>
      </c>
      <c r="R1394">
        <v>80</v>
      </c>
      <c r="S1394" t="s">
        <v>411</v>
      </c>
      <c r="T1394" t="s">
        <v>393</v>
      </c>
      <c r="U1394" t="s">
        <v>416</v>
      </c>
      <c r="V1394">
        <v>93</v>
      </c>
      <c r="W1394" t="s">
        <v>3021</v>
      </c>
      <c r="X1394">
        <v>13</v>
      </c>
      <c r="Y1394" t="s">
        <v>462</v>
      </c>
      <c r="Z1394" t="s">
        <v>487</v>
      </c>
      <c r="AA1394">
        <v>292</v>
      </c>
      <c r="AB1394">
        <v>116</v>
      </c>
      <c r="AC1394">
        <v>11</v>
      </c>
      <c r="AD1394" t="s">
        <v>444</v>
      </c>
      <c r="AE1394">
        <v>2</v>
      </c>
      <c r="AF1394">
        <v>1</v>
      </c>
      <c r="AG1394" t="s">
        <v>451</v>
      </c>
      <c r="AH1394">
        <v>5.51</v>
      </c>
      <c r="AI1394" t="s">
        <v>458</v>
      </c>
      <c r="AJ1394">
        <v>0</v>
      </c>
      <c r="AK1394">
        <v>11748</v>
      </c>
      <c r="AL1394" t="s">
        <v>425</v>
      </c>
      <c r="AM1394">
        <v>73275</v>
      </c>
      <c r="AN1394">
        <v>4</v>
      </c>
      <c r="AO1394">
        <v>365</v>
      </c>
      <c r="AP1394" t="s">
        <v>437</v>
      </c>
      <c r="AQ1394" s="2">
        <v>57012</v>
      </c>
    </row>
    <row r="1395" spans="1:43" x14ac:dyDescent="0.25">
      <c r="A1395" t="s">
        <v>3022</v>
      </c>
      <c r="B1395" t="s">
        <v>122</v>
      </c>
      <c r="C1395" t="s">
        <v>387</v>
      </c>
      <c r="D1395" t="s">
        <v>340</v>
      </c>
      <c r="E1395" t="s">
        <v>429</v>
      </c>
      <c r="F1395" t="s">
        <v>407</v>
      </c>
      <c r="G1395" t="s">
        <v>408</v>
      </c>
      <c r="H1395" t="s">
        <v>431</v>
      </c>
      <c r="I1395" t="s">
        <v>492</v>
      </c>
      <c r="J1395" s="1">
        <v>44599</v>
      </c>
      <c r="K1395" s="1">
        <v>44600</v>
      </c>
      <c r="L1395">
        <v>1</v>
      </c>
      <c r="M1395" s="2">
        <v>237732</v>
      </c>
      <c r="N1395" s="2">
        <v>225345</v>
      </c>
      <c r="O1395" s="2">
        <v>-12387</v>
      </c>
      <c r="P1395">
        <v>12</v>
      </c>
      <c r="Q1395">
        <v>279</v>
      </c>
      <c r="R1395">
        <v>16</v>
      </c>
      <c r="S1395" t="s">
        <v>394</v>
      </c>
      <c r="T1395" t="s">
        <v>411</v>
      </c>
      <c r="U1395" t="s">
        <v>395</v>
      </c>
      <c r="V1395">
        <v>0</v>
      </c>
      <c r="W1395" t="s">
        <v>1802</v>
      </c>
      <c r="X1395">
        <v>9</v>
      </c>
      <c r="Y1395" t="s">
        <v>449</v>
      </c>
      <c r="Z1395" t="s">
        <v>692</v>
      </c>
      <c r="AA1395">
        <v>380</v>
      </c>
      <c r="AB1395">
        <v>21</v>
      </c>
      <c r="AC1395">
        <v>31</v>
      </c>
      <c r="AD1395" t="s">
        <v>457</v>
      </c>
      <c r="AE1395">
        <v>7</v>
      </c>
      <c r="AF1395">
        <v>1</v>
      </c>
      <c r="AG1395" t="s">
        <v>424</v>
      </c>
      <c r="AH1395">
        <v>14.67</v>
      </c>
      <c r="AI1395" t="s">
        <v>436</v>
      </c>
      <c r="AJ1395">
        <v>2868</v>
      </c>
      <c r="AK1395">
        <v>632531</v>
      </c>
      <c r="AL1395" t="s">
        <v>402</v>
      </c>
      <c r="AM1395">
        <v>241345</v>
      </c>
      <c r="AN1395">
        <v>0</v>
      </c>
      <c r="AO1395">
        <v>90</v>
      </c>
      <c r="AP1395" t="s">
        <v>426</v>
      </c>
      <c r="AQ1395" s="2">
        <v>-12387</v>
      </c>
    </row>
    <row r="1396" spans="1:43" x14ac:dyDescent="0.25">
      <c r="A1396" t="s">
        <v>3023</v>
      </c>
      <c r="B1396" t="s">
        <v>296</v>
      </c>
      <c r="C1396" t="s">
        <v>405</v>
      </c>
      <c r="D1396" t="s">
        <v>326</v>
      </c>
      <c r="E1396" t="s">
        <v>496</v>
      </c>
      <c r="F1396" t="s">
        <v>389</v>
      </c>
      <c r="G1396" t="s">
        <v>390</v>
      </c>
      <c r="H1396" t="s">
        <v>447</v>
      </c>
      <c r="I1396" t="s">
        <v>492</v>
      </c>
      <c r="J1396" s="1">
        <v>44654</v>
      </c>
      <c r="K1396" s="1">
        <v>44679</v>
      </c>
      <c r="L1396">
        <v>25</v>
      </c>
      <c r="M1396" s="2">
        <v>435823</v>
      </c>
      <c r="N1396" s="2">
        <v>473256</v>
      </c>
      <c r="O1396" s="2">
        <v>37433</v>
      </c>
      <c r="P1396">
        <v>19</v>
      </c>
      <c r="Q1396">
        <v>606.5</v>
      </c>
      <c r="R1396">
        <v>31</v>
      </c>
      <c r="S1396" t="s">
        <v>393</v>
      </c>
      <c r="T1396" t="s">
        <v>411</v>
      </c>
      <c r="U1396" t="s">
        <v>412</v>
      </c>
      <c r="V1396">
        <v>68</v>
      </c>
      <c r="W1396" t="s">
        <v>1107</v>
      </c>
      <c r="X1396">
        <v>17</v>
      </c>
      <c r="Y1396" t="s">
        <v>422</v>
      </c>
      <c r="Z1396" t="s">
        <v>3024</v>
      </c>
      <c r="AA1396">
        <v>57</v>
      </c>
      <c r="AB1396">
        <v>85</v>
      </c>
      <c r="AC1396">
        <v>64</v>
      </c>
      <c r="AD1396" t="s">
        <v>457</v>
      </c>
      <c r="AE1396">
        <v>14</v>
      </c>
      <c r="AF1396">
        <v>7</v>
      </c>
      <c r="AG1396" t="s">
        <v>415</v>
      </c>
      <c r="AH1396">
        <v>15.35</v>
      </c>
      <c r="AI1396" t="s">
        <v>401</v>
      </c>
      <c r="AJ1396">
        <v>0</v>
      </c>
      <c r="AK1396">
        <v>113915</v>
      </c>
      <c r="AL1396" t="s">
        <v>416</v>
      </c>
      <c r="AM1396">
        <v>425756</v>
      </c>
      <c r="AN1396">
        <v>1</v>
      </c>
      <c r="AO1396">
        <v>90</v>
      </c>
      <c r="AP1396" t="s">
        <v>437</v>
      </c>
      <c r="AQ1396" s="2">
        <v>37433</v>
      </c>
    </row>
    <row r="1397" spans="1:43" x14ac:dyDescent="0.25">
      <c r="A1397" t="s">
        <v>3025</v>
      </c>
      <c r="B1397" t="s">
        <v>7</v>
      </c>
      <c r="C1397" t="s">
        <v>468</v>
      </c>
      <c r="D1397" t="s">
        <v>313</v>
      </c>
      <c r="E1397" t="s">
        <v>388</v>
      </c>
      <c r="F1397" t="s">
        <v>440</v>
      </c>
      <c r="G1397" t="s">
        <v>454</v>
      </c>
      <c r="H1397" t="s">
        <v>409</v>
      </c>
      <c r="I1397" t="s">
        <v>410</v>
      </c>
      <c r="J1397" s="1">
        <v>44594</v>
      </c>
      <c r="K1397" s="1">
        <v>44622</v>
      </c>
      <c r="L1397">
        <v>28</v>
      </c>
      <c r="M1397" s="2">
        <v>14011</v>
      </c>
      <c r="N1397" s="2">
        <v>-18561</v>
      </c>
      <c r="O1397" s="2">
        <v>-32572</v>
      </c>
      <c r="P1397">
        <v>2</v>
      </c>
      <c r="Q1397">
        <v>36.200000000000003</v>
      </c>
      <c r="R1397">
        <v>51</v>
      </c>
      <c r="S1397" t="s">
        <v>393</v>
      </c>
      <c r="T1397" t="s">
        <v>393</v>
      </c>
      <c r="U1397" t="s">
        <v>395</v>
      </c>
      <c r="V1397">
        <v>0</v>
      </c>
      <c r="W1397" t="s">
        <v>3026</v>
      </c>
      <c r="X1397">
        <v>43</v>
      </c>
      <c r="Y1397" t="s">
        <v>397</v>
      </c>
      <c r="Z1397" t="s">
        <v>1914</v>
      </c>
      <c r="AA1397">
        <v>187</v>
      </c>
      <c r="AB1397">
        <v>87</v>
      </c>
      <c r="AC1397">
        <v>89</v>
      </c>
      <c r="AD1397" t="s">
        <v>399</v>
      </c>
      <c r="AE1397">
        <v>14</v>
      </c>
      <c r="AF1397">
        <v>1</v>
      </c>
      <c r="AG1397" t="s">
        <v>424</v>
      </c>
      <c r="AH1397">
        <v>0.75</v>
      </c>
      <c r="AI1397" t="s">
        <v>436</v>
      </c>
      <c r="AJ1397">
        <v>37625</v>
      </c>
      <c r="AK1397">
        <v>511763</v>
      </c>
      <c r="AL1397" t="s">
        <v>425</v>
      </c>
      <c r="AM1397">
        <v>26648</v>
      </c>
      <c r="AN1397">
        <v>0</v>
      </c>
      <c r="AO1397">
        <v>90</v>
      </c>
      <c r="AP1397" t="s">
        <v>426</v>
      </c>
      <c r="AQ1397" s="2">
        <v>-32572</v>
      </c>
    </row>
    <row r="1398" spans="1:43" x14ac:dyDescent="0.25">
      <c r="A1398" t="s">
        <v>3027</v>
      </c>
      <c r="B1398" t="s">
        <v>47</v>
      </c>
      <c r="C1398" t="s">
        <v>468</v>
      </c>
      <c r="D1398" t="s">
        <v>344</v>
      </c>
      <c r="E1398" t="s">
        <v>453</v>
      </c>
      <c r="F1398" t="s">
        <v>389</v>
      </c>
      <c r="G1398" t="s">
        <v>408</v>
      </c>
      <c r="H1398" t="s">
        <v>409</v>
      </c>
      <c r="I1398" t="s">
        <v>492</v>
      </c>
      <c r="J1398" s="1">
        <v>45425</v>
      </c>
      <c r="K1398" s="1">
        <v>45447</v>
      </c>
      <c r="L1398">
        <v>22</v>
      </c>
      <c r="M1398" s="2">
        <v>158596</v>
      </c>
      <c r="N1398" s="2">
        <v>122146</v>
      </c>
      <c r="O1398" s="2">
        <v>-36450</v>
      </c>
      <c r="P1398">
        <v>0</v>
      </c>
      <c r="Q1398">
        <v>388</v>
      </c>
      <c r="R1398">
        <v>57</v>
      </c>
      <c r="S1398" t="s">
        <v>393</v>
      </c>
      <c r="T1398" t="s">
        <v>411</v>
      </c>
      <c r="U1398" t="s">
        <v>416</v>
      </c>
      <c r="V1398">
        <v>92</v>
      </c>
      <c r="W1398" t="s">
        <v>2848</v>
      </c>
      <c r="X1398">
        <v>4</v>
      </c>
      <c r="Y1398" t="s">
        <v>397</v>
      </c>
      <c r="Z1398" t="s">
        <v>1956</v>
      </c>
      <c r="AA1398">
        <v>393</v>
      </c>
      <c r="AB1398">
        <v>92</v>
      </c>
      <c r="AC1398">
        <v>14</v>
      </c>
      <c r="AD1398" t="s">
        <v>435</v>
      </c>
      <c r="AE1398">
        <v>9</v>
      </c>
      <c r="AF1398">
        <v>2</v>
      </c>
      <c r="AG1398" t="s">
        <v>424</v>
      </c>
      <c r="AH1398">
        <v>5.77</v>
      </c>
      <c r="AI1398" t="s">
        <v>458</v>
      </c>
      <c r="AJ1398">
        <v>41415</v>
      </c>
      <c r="AK1398">
        <v>856234</v>
      </c>
      <c r="AL1398" t="s">
        <v>416</v>
      </c>
      <c r="AM1398">
        <v>186670</v>
      </c>
      <c r="AN1398">
        <v>10</v>
      </c>
      <c r="AO1398">
        <v>90</v>
      </c>
      <c r="AP1398" t="s">
        <v>437</v>
      </c>
      <c r="AQ1398" s="2">
        <v>-36450</v>
      </c>
    </row>
    <row r="1399" spans="1:43" x14ac:dyDescent="0.25">
      <c r="A1399" t="s">
        <v>3028</v>
      </c>
      <c r="B1399" t="s">
        <v>275</v>
      </c>
      <c r="C1399" t="s">
        <v>428</v>
      </c>
      <c r="D1399" t="s">
        <v>323</v>
      </c>
      <c r="E1399" t="s">
        <v>429</v>
      </c>
      <c r="F1399" t="s">
        <v>440</v>
      </c>
      <c r="G1399" t="s">
        <v>430</v>
      </c>
      <c r="H1399" t="s">
        <v>473</v>
      </c>
      <c r="I1399" t="s">
        <v>432</v>
      </c>
      <c r="J1399" s="1">
        <v>45288</v>
      </c>
      <c r="K1399" s="1">
        <v>45327</v>
      </c>
      <c r="L1399">
        <v>39</v>
      </c>
      <c r="M1399" s="2">
        <v>182048</v>
      </c>
      <c r="N1399" s="2">
        <v>228097</v>
      </c>
      <c r="O1399" s="2">
        <v>46049</v>
      </c>
      <c r="P1399">
        <v>21</v>
      </c>
      <c r="Q1399">
        <v>111.1</v>
      </c>
      <c r="R1399">
        <v>99</v>
      </c>
      <c r="S1399" t="s">
        <v>411</v>
      </c>
      <c r="T1399" t="s">
        <v>394</v>
      </c>
      <c r="U1399" t="s">
        <v>395</v>
      </c>
      <c r="V1399">
        <v>0</v>
      </c>
      <c r="W1399" t="s">
        <v>1805</v>
      </c>
      <c r="X1399">
        <v>5</v>
      </c>
      <c r="Y1399" t="s">
        <v>422</v>
      </c>
      <c r="Z1399" t="s">
        <v>2216</v>
      </c>
      <c r="AA1399">
        <v>206</v>
      </c>
      <c r="AB1399">
        <v>36</v>
      </c>
      <c r="AC1399">
        <v>66</v>
      </c>
      <c r="AD1399" t="s">
        <v>399</v>
      </c>
      <c r="AE1399">
        <v>7</v>
      </c>
      <c r="AF1399">
        <v>2</v>
      </c>
      <c r="AG1399" t="s">
        <v>400</v>
      </c>
      <c r="AH1399">
        <v>14.78</v>
      </c>
      <c r="AI1399" t="s">
        <v>436</v>
      </c>
      <c r="AJ1399">
        <v>0</v>
      </c>
      <c r="AK1399">
        <v>690920</v>
      </c>
      <c r="AL1399" t="s">
        <v>402</v>
      </c>
      <c r="AM1399">
        <v>190982</v>
      </c>
      <c r="AN1399">
        <v>10</v>
      </c>
      <c r="AO1399">
        <v>30</v>
      </c>
      <c r="AP1399" t="s">
        <v>417</v>
      </c>
      <c r="AQ1399" s="2">
        <v>46049</v>
      </c>
    </row>
    <row r="1400" spans="1:43" x14ac:dyDescent="0.25">
      <c r="A1400" t="s">
        <v>3029</v>
      </c>
      <c r="B1400" t="s">
        <v>211</v>
      </c>
      <c r="C1400" t="s">
        <v>405</v>
      </c>
      <c r="D1400" t="s">
        <v>319</v>
      </c>
      <c r="E1400" t="s">
        <v>496</v>
      </c>
      <c r="F1400" t="s">
        <v>407</v>
      </c>
      <c r="G1400" t="s">
        <v>454</v>
      </c>
      <c r="H1400" t="s">
        <v>420</v>
      </c>
      <c r="I1400" t="s">
        <v>469</v>
      </c>
      <c r="J1400" s="1">
        <v>45147</v>
      </c>
      <c r="K1400" s="1">
        <v>45150</v>
      </c>
      <c r="L1400">
        <v>3</v>
      </c>
      <c r="M1400" s="2">
        <v>185121</v>
      </c>
      <c r="N1400" s="2">
        <v>218577</v>
      </c>
      <c r="O1400" s="2">
        <v>33456</v>
      </c>
      <c r="P1400">
        <v>21</v>
      </c>
      <c r="Q1400">
        <v>199.9</v>
      </c>
      <c r="R1400">
        <v>49</v>
      </c>
      <c r="S1400" t="s">
        <v>393</v>
      </c>
      <c r="T1400" t="s">
        <v>411</v>
      </c>
      <c r="U1400" t="s">
        <v>395</v>
      </c>
      <c r="V1400">
        <v>0</v>
      </c>
      <c r="W1400" t="s">
        <v>2254</v>
      </c>
      <c r="X1400">
        <v>8</v>
      </c>
      <c r="Y1400" t="s">
        <v>442</v>
      </c>
      <c r="Z1400" t="s">
        <v>1661</v>
      </c>
      <c r="AA1400">
        <v>423</v>
      </c>
      <c r="AB1400">
        <v>41</v>
      </c>
      <c r="AC1400">
        <v>82</v>
      </c>
      <c r="AD1400" t="s">
        <v>435</v>
      </c>
      <c r="AE1400">
        <v>2</v>
      </c>
      <c r="AF1400">
        <v>4</v>
      </c>
      <c r="AG1400" t="s">
        <v>451</v>
      </c>
      <c r="AH1400">
        <v>6.46</v>
      </c>
      <c r="AI1400" t="s">
        <v>401</v>
      </c>
      <c r="AJ1400">
        <v>0</v>
      </c>
      <c r="AK1400">
        <v>749170</v>
      </c>
      <c r="AL1400" t="s">
        <v>425</v>
      </c>
      <c r="AM1400">
        <v>187943</v>
      </c>
      <c r="AN1400">
        <v>12</v>
      </c>
      <c r="AO1400">
        <v>180</v>
      </c>
      <c r="AP1400" t="s">
        <v>437</v>
      </c>
      <c r="AQ1400" s="2">
        <v>33456</v>
      </c>
    </row>
    <row r="1401" spans="1:43" x14ac:dyDescent="0.25">
      <c r="A1401" t="s">
        <v>3030</v>
      </c>
      <c r="B1401" t="s">
        <v>171</v>
      </c>
      <c r="C1401" t="s">
        <v>439</v>
      </c>
      <c r="D1401" t="s">
        <v>336</v>
      </c>
      <c r="E1401" t="s">
        <v>406</v>
      </c>
      <c r="F1401" t="s">
        <v>407</v>
      </c>
      <c r="G1401" t="s">
        <v>454</v>
      </c>
      <c r="H1401" t="s">
        <v>431</v>
      </c>
      <c r="I1401" t="s">
        <v>469</v>
      </c>
      <c r="J1401" s="1">
        <v>45254</v>
      </c>
      <c r="K1401" s="1">
        <v>45302</v>
      </c>
      <c r="L1401">
        <v>48</v>
      </c>
      <c r="M1401" s="2">
        <v>360564</v>
      </c>
      <c r="N1401" s="2">
        <v>430330</v>
      </c>
      <c r="O1401" s="2">
        <v>69766</v>
      </c>
      <c r="P1401">
        <v>19</v>
      </c>
      <c r="Q1401">
        <v>750.4</v>
      </c>
      <c r="R1401">
        <v>48</v>
      </c>
      <c r="S1401" t="s">
        <v>393</v>
      </c>
      <c r="T1401" t="s">
        <v>394</v>
      </c>
      <c r="U1401" t="s">
        <v>416</v>
      </c>
      <c r="V1401">
        <v>84</v>
      </c>
      <c r="W1401" t="s">
        <v>917</v>
      </c>
      <c r="X1401">
        <v>14</v>
      </c>
      <c r="Y1401" t="s">
        <v>397</v>
      </c>
      <c r="Z1401" t="s">
        <v>1547</v>
      </c>
      <c r="AA1401">
        <v>112</v>
      </c>
      <c r="AB1401">
        <v>64</v>
      </c>
      <c r="AC1401">
        <v>32</v>
      </c>
      <c r="AD1401" t="s">
        <v>435</v>
      </c>
      <c r="AE1401">
        <v>14</v>
      </c>
      <c r="AF1401">
        <v>2</v>
      </c>
      <c r="AG1401" t="s">
        <v>400</v>
      </c>
      <c r="AH1401">
        <v>13</v>
      </c>
      <c r="AI1401" t="s">
        <v>458</v>
      </c>
      <c r="AJ1401">
        <v>0</v>
      </c>
      <c r="AK1401">
        <v>167260</v>
      </c>
      <c r="AL1401" t="s">
        <v>402</v>
      </c>
      <c r="AM1401">
        <v>354994</v>
      </c>
      <c r="AN1401">
        <v>7</v>
      </c>
      <c r="AO1401">
        <v>365</v>
      </c>
      <c r="AP1401" t="s">
        <v>437</v>
      </c>
      <c r="AQ1401" s="2">
        <v>69766</v>
      </c>
    </row>
    <row r="1402" spans="1:43" x14ac:dyDescent="0.25">
      <c r="A1402" t="s">
        <v>3031</v>
      </c>
      <c r="B1402" t="s">
        <v>87</v>
      </c>
      <c r="C1402" t="s">
        <v>481</v>
      </c>
      <c r="D1402" t="s">
        <v>315</v>
      </c>
      <c r="E1402" t="s">
        <v>388</v>
      </c>
      <c r="F1402" t="s">
        <v>419</v>
      </c>
      <c r="G1402" t="s">
        <v>454</v>
      </c>
      <c r="H1402" t="s">
        <v>409</v>
      </c>
      <c r="I1402" t="s">
        <v>392</v>
      </c>
      <c r="J1402" s="1">
        <v>45311</v>
      </c>
      <c r="K1402" s="1">
        <v>45356</v>
      </c>
      <c r="L1402">
        <v>45</v>
      </c>
      <c r="M1402" s="2">
        <v>429736</v>
      </c>
      <c r="N1402" s="2">
        <v>477951</v>
      </c>
      <c r="O1402" s="2">
        <v>48215</v>
      </c>
      <c r="P1402">
        <v>7</v>
      </c>
      <c r="Q1402">
        <v>671.9</v>
      </c>
      <c r="R1402">
        <v>58</v>
      </c>
      <c r="S1402" t="s">
        <v>393</v>
      </c>
      <c r="T1402" t="s">
        <v>393</v>
      </c>
      <c r="U1402" t="s">
        <v>412</v>
      </c>
      <c r="V1402">
        <v>80</v>
      </c>
      <c r="W1402" t="s">
        <v>1605</v>
      </c>
      <c r="X1402">
        <v>9</v>
      </c>
      <c r="Y1402" t="s">
        <v>397</v>
      </c>
      <c r="Z1402" t="s">
        <v>734</v>
      </c>
      <c r="AA1402">
        <v>156</v>
      </c>
      <c r="AB1402">
        <v>10</v>
      </c>
      <c r="AC1402">
        <v>23</v>
      </c>
      <c r="AD1402" t="s">
        <v>399</v>
      </c>
      <c r="AE1402">
        <v>9</v>
      </c>
      <c r="AF1402">
        <v>8</v>
      </c>
      <c r="AG1402" t="s">
        <v>451</v>
      </c>
      <c r="AH1402">
        <v>2.0299999999999998</v>
      </c>
      <c r="AI1402" t="s">
        <v>436</v>
      </c>
      <c r="AJ1402">
        <v>0</v>
      </c>
      <c r="AK1402">
        <v>384441</v>
      </c>
      <c r="AL1402" t="s">
        <v>416</v>
      </c>
      <c r="AM1402">
        <v>449723</v>
      </c>
      <c r="AN1402">
        <v>12</v>
      </c>
      <c r="AO1402">
        <v>180</v>
      </c>
      <c r="AP1402" t="s">
        <v>403</v>
      </c>
      <c r="AQ1402" s="2">
        <v>48215</v>
      </c>
    </row>
    <row r="1403" spans="1:43" x14ac:dyDescent="0.25">
      <c r="A1403" t="s">
        <v>3032</v>
      </c>
      <c r="B1403" t="s">
        <v>25</v>
      </c>
      <c r="C1403" t="s">
        <v>481</v>
      </c>
      <c r="D1403" t="s">
        <v>327</v>
      </c>
      <c r="E1403" t="s">
        <v>460</v>
      </c>
      <c r="F1403" t="s">
        <v>407</v>
      </c>
      <c r="G1403" t="s">
        <v>390</v>
      </c>
      <c r="H1403" t="s">
        <v>447</v>
      </c>
      <c r="I1403" t="s">
        <v>432</v>
      </c>
      <c r="J1403" s="1">
        <v>44943</v>
      </c>
      <c r="K1403" s="1">
        <v>44972</v>
      </c>
      <c r="L1403">
        <v>29</v>
      </c>
      <c r="M1403" s="2">
        <v>5593</v>
      </c>
      <c r="N1403" s="2">
        <v>19711</v>
      </c>
      <c r="O1403" s="2">
        <v>14118</v>
      </c>
      <c r="P1403">
        <v>4</v>
      </c>
      <c r="Q1403">
        <v>526</v>
      </c>
      <c r="R1403">
        <v>4</v>
      </c>
      <c r="S1403" t="s">
        <v>394</v>
      </c>
      <c r="T1403" t="s">
        <v>411</v>
      </c>
      <c r="U1403" t="s">
        <v>416</v>
      </c>
      <c r="V1403">
        <v>64</v>
      </c>
      <c r="W1403" t="s">
        <v>2531</v>
      </c>
      <c r="X1403">
        <v>23</v>
      </c>
      <c r="Y1403" t="s">
        <v>449</v>
      </c>
      <c r="Z1403" t="s">
        <v>695</v>
      </c>
      <c r="AA1403">
        <v>316</v>
      </c>
      <c r="AB1403">
        <v>40</v>
      </c>
      <c r="AC1403">
        <v>53</v>
      </c>
      <c r="AD1403" t="s">
        <v>444</v>
      </c>
      <c r="AE1403">
        <v>19</v>
      </c>
      <c r="AF1403">
        <v>6</v>
      </c>
      <c r="AG1403" t="s">
        <v>424</v>
      </c>
      <c r="AH1403">
        <v>16.579999999999998</v>
      </c>
      <c r="AI1403" t="s">
        <v>479</v>
      </c>
      <c r="AJ1403">
        <v>26917</v>
      </c>
      <c r="AK1403">
        <v>185797</v>
      </c>
      <c r="AL1403" t="s">
        <v>416</v>
      </c>
      <c r="AM1403">
        <v>27351</v>
      </c>
      <c r="AN1403">
        <v>8</v>
      </c>
      <c r="AO1403">
        <v>30</v>
      </c>
      <c r="AP1403" t="s">
        <v>426</v>
      </c>
      <c r="AQ1403" s="2">
        <v>14118</v>
      </c>
    </row>
    <row r="1404" spans="1:43" x14ac:dyDescent="0.25">
      <c r="A1404" t="s">
        <v>3033</v>
      </c>
      <c r="B1404" t="s">
        <v>43</v>
      </c>
      <c r="C1404" t="s">
        <v>468</v>
      </c>
      <c r="D1404" t="s">
        <v>316</v>
      </c>
      <c r="E1404" t="s">
        <v>406</v>
      </c>
      <c r="F1404" t="s">
        <v>389</v>
      </c>
      <c r="G1404" t="s">
        <v>430</v>
      </c>
      <c r="H1404" t="s">
        <v>391</v>
      </c>
      <c r="I1404" t="s">
        <v>392</v>
      </c>
      <c r="J1404" s="1">
        <v>45654</v>
      </c>
      <c r="K1404" s="1">
        <v>45660</v>
      </c>
      <c r="L1404">
        <v>6</v>
      </c>
      <c r="M1404" s="2">
        <v>100404</v>
      </c>
      <c r="N1404" s="2">
        <v>72180</v>
      </c>
      <c r="O1404" s="2">
        <v>-28224</v>
      </c>
      <c r="P1404">
        <v>2</v>
      </c>
      <c r="Q1404">
        <v>303.60000000000002</v>
      </c>
      <c r="R1404">
        <v>59</v>
      </c>
      <c r="S1404" t="s">
        <v>393</v>
      </c>
      <c r="T1404" t="s">
        <v>394</v>
      </c>
      <c r="U1404" t="s">
        <v>395</v>
      </c>
      <c r="V1404">
        <v>0</v>
      </c>
      <c r="W1404" t="s">
        <v>1287</v>
      </c>
      <c r="X1404">
        <v>31</v>
      </c>
      <c r="Y1404" t="s">
        <v>442</v>
      </c>
      <c r="Z1404" t="s">
        <v>1182</v>
      </c>
      <c r="AA1404">
        <v>494</v>
      </c>
      <c r="AB1404">
        <v>44</v>
      </c>
      <c r="AC1404">
        <v>34</v>
      </c>
      <c r="AD1404" t="s">
        <v>457</v>
      </c>
      <c r="AE1404">
        <v>12</v>
      </c>
      <c r="AF1404">
        <v>7</v>
      </c>
      <c r="AG1404" t="s">
        <v>451</v>
      </c>
      <c r="AH1404">
        <v>8</v>
      </c>
      <c r="AI1404" t="s">
        <v>436</v>
      </c>
      <c r="AJ1404">
        <v>0</v>
      </c>
      <c r="AK1404">
        <v>396883</v>
      </c>
      <c r="AL1404" t="s">
        <v>425</v>
      </c>
      <c r="AM1404">
        <v>94114</v>
      </c>
      <c r="AN1404">
        <v>6</v>
      </c>
      <c r="AO1404">
        <v>180</v>
      </c>
      <c r="AP1404" t="s">
        <v>445</v>
      </c>
      <c r="AQ1404" s="2">
        <v>-28224</v>
      </c>
    </row>
    <row r="1405" spans="1:43" x14ac:dyDescent="0.25">
      <c r="A1405" t="s">
        <v>3034</v>
      </c>
      <c r="B1405" t="s">
        <v>275</v>
      </c>
      <c r="C1405" t="s">
        <v>439</v>
      </c>
      <c r="D1405" t="s">
        <v>319</v>
      </c>
      <c r="E1405" t="s">
        <v>460</v>
      </c>
      <c r="F1405" t="s">
        <v>485</v>
      </c>
      <c r="G1405" t="s">
        <v>408</v>
      </c>
      <c r="H1405" t="s">
        <v>409</v>
      </c>
      <c r="I1405" t="s">
        <v>432</v>
      </c>
      <c r="J1405" s="1">
        <v>45086</v>
      </c>
      <c r="K1405" s="1">
        <v>45098</v>
      </c>
      <c r="L1405">
        <v>12</v>
      </c>
      <c r="M1405" s="2">
        <v>321914</v>
      </c>
      <c r="N1405" s="2">
        <v>332284</v>
      </c>
      <c r="O1405" s="2">
        <v>10370</v>
      </c>
      <c r="P1405">
        <v>19</v>
      </c>
      <c r="Q1405">
        <v>729.9</v>
      </c>
      <c r="R1405">
        <v>32</v>
      </c>
      <c r="S1405" t="s">
        <v>393</v>
      </c>
      <c r="T1405" t="s">
        <v>411</v>
      </c>
      <c r="U1405" t="s">
        <v>412</v>
      </c>
      <c r="V1405">
        <v>80</v>
      </c>
      <c r="W1405" t="s">
        <v>1107</v>
      </c>
      <c r="X1405">
        <v>38</v>
      </c>
      <c r="Y1405" t="s">
        <v>397</v>
      </c>
      <c r="Z1405" t="s">
        <v>1492</v>
      </c>
      <c r="AA1405">
        <v>325</v>
      </c>
      <c r="AB1405">
        <v>59</v>
      </c>
      <c r="AC1405">
        <v>75</v>
      </c>
      <c r="AD1405" t="s">
        <v>435</v>
      </c>
      <c r="AE1405">
        <v>9</v>
      </c>
      <c r="AF1405">
        <v>7</v>
      </c>
      <c r="AG1405" t="s">
        <v>451</v>
      </c>
      <c r="AH1405">
        <v>15.77</v>
      </c>
      <c r="AI1405" t="s">
        <v>458</v>
      </c>
      <c r="AJ1405">
        <v>0</v>
      </c>
      <c r="AK1405">
        <v>650392</v>
      </c>
      <c r="AL1405" t="s">
        <v>425</v>
      </c>
      <c r="AM1405">
        <v>357937</v>
      </c>
      <c r="AN1405">
        <v>0</v>
      </c>
      <c r="AO1405">
        <v>30</v>
      </c>
      <c r="AP1405" t="s">
        <v>417</v>
      </c>
      <c r="AQ1405" s="2">
        <v>10370</v>
      </c>
    </row>
    <row r="1406" spans="1:43" x14ac:dyDescent="0.25">
      <c r="A1406" t="s">
        <v>3035</v>
      </c>
      <c r="B1406" t="s">
        <v>133</v>
      </c>
      <c r="C1406" t="s">
        <v>468</v>
      </c>
      <c r="D1406" t="s">
        <v>319</v>
      </c>
      <c r="E1406" t="s">
        <v>388</v>
      </c>
      <c r="F1406" t="s">
        <v>389</v>
      </c>
      <c r="G1406" t="s">
        <v>430</v>
      </c>
      <c r="H1406" t="s">
        <v>431</v>
      </c>
      <c r="I1406" t="s">
        <v>492</v>
      </c>
      <c r="J1406" s="1">
        <v>45367</v>
      </c>
      <c r="K1406" s="1">
        <v>45423</v>
      </c>
      <c r="L1406">
        <v>56</v>
      </c>
      <c r="M1406" s="2">
        <v>460497</v>
      </c>
      <c r="N1406" s="2">
        <v>446804</v>
      </c>
      <c r="O1406" s="2">
        <v>-13693</v>
      </c>
      <c r="P1406">
        <v>21</v>
      </c>
      <c r="Q1406">
        <v>143.30000000000001</v>
      </c>
      <c r="R1406">
        <v>65</v>
      </c>
      <c r="S1406" t="s">
        <v>411</v>
      </c>
      <c r="T1406" t="s">
        <v>411</v>
      </c>
      <c r="U1406" t="s">
        <v>395</v>
      </c>
      <c r="V1406">
        <v>53</v>
      </c>
      <c r="W1406" t="s">
        <v>2116</v>
      </c>
      <c r="X1406">
        <v>5</v>
      </c>
      <c r="Y1406" t="s">
        <v>462</v>
      </c>
      <c r="Z1406" t="s">
        <v>710</v>
      </c>
      <c r="AA1406">
        <v>360</v>
      </c>
      <c r="AB1406">
        <v>20</v>
      </c>
      <c r="AC1406">
        <v>26</v>
      </c>
      <c r="AD1406" t="s">
        <v>435</v>
      </c>
      <c r="AE1406">
        <v>16</v>
      </c>
      <c r="AF1406">
        <v>8</v>
      </c>
      <c r="AG1406" t="s">
        <v>424</v>
      </c>
      <c r="AH1406">
        <v>0.27</v>
      </c>
      <c r="AI1406" t="s">
        <v>436</v>
      </c>
      <c r="AJ1406">
        <v>4351</v>
      </c>
      <c r="AK1406">
        <v>288998</v>
      </c>
      <c r="AL1406" t="s">
        <v>425</v>
      </c>
      <c r="AM1406">
        <v>450917</v>
      </c>
      <c r="AN1406">
        <v>2</v>
      </c>
      <c r="AO1406">
        <v>365</v>
      </c>
      <c r="AP1406" t="s">
        <v>426</v>
      </c>
      <c r="AQ1406" s="2">
        <v>-13693</v>
      </c>
    </row>
    <row r="1407" spans="1:43" x14ac:dyDescent="0.25">
      <c r="A1407" t="s">
        <v>3036</v>
      </c>
      <c r="B1407" t="s">
        <v>294</v>
      </c>
      <c r="C1407" t="s">
        <v>428</v>
      </c>
      <c r="D1407" t="s">
        <v>319</v>
      </c>
      <c r="E1407" t="s">
        <v>460</v>
      </c>
      <c r="F1407" t="s">
        <v>419</v>
      </c>
      <c r="G1407" t="s">
        <v>408</v>
      </c>
      <c r="H1407" t="s">
        <v>431</v>
      </c>
      <c r="I1407" t="s">
        <v>432</v>
      </c>
      <c r="J1407" s="1">
        <v>45949</v>
      </c>
      <c r="K1407" s="1">
        <v>45973</v>
      </c>
      <c r="L1407">
        <v>24</v>
      </c>
      <c r="M1407" s="2">
        <v>231433</v>
      </c>
      <c r="N1407" s="2">
        <v>209087</v>
      </c>
      <c r="O1407" s="2">
        <v>-22346</v>
      </c>
      <c r="P1407">
        <v>7</v>
      </c>
      <c r="Q1407">
        <v>231.2</v>
      </c>
      <c r="R1407">
        <v>66</v>
      </c>
      <c r="S1407" t="s">
        <v>411</v>
      </c>
      <c r="T1407" t="s">
        <v>503</v>
      </c>
      <c r="U1407" t="s">
        <v>412</v>
      </c>
      <c r="V1407">
        <v>88</v>
      </c>
      <c r="W1407" t="s">
        <v>396</v>
      </c>
      <c r="X1407">
        <v>36</v>
      </c>
      <c r="Y1407" t="s">
        <v>442</v>
      </c>
      <c r="Z1407" t="s">
        <v>3037</v>
      </c>
      <c r="AA1407">
        <v>270</v>
      </c>
      <c r="AB1407">
        <v>55</v>
      </c>
      <c r="AC1407">
        <v>65</v>
      </c>
      <c r="AD1407" t="s">
        <v>457</v>
      </c>
      <c r="AE1407">
        <v>0</v>
      </c>
      <c r="AF1407">
        <v>2</v>
      </c>
      <c r="AG1407" t="s">
        <v>424</v>
      </c>
      <c r="AH1407">
        <v>10.37</v>
      </c>
      <c r="AI1407" t="s">
        <v>458</v>
      </c>
      <c r="AJ1407">
        <v>0</v>
      </c>
      <c r="AK1407">
        <v>441051</v>
      </c>
      <c r="AL1407" t="s">
        <v>402</v>
      </c>
      <c r="AM1407">
        <v>243347</v>
      </c>
      <c r="AN1407">
        <v>7</v>
      </c>
      <c r="AO1407">
        <v>365</v>
      </c>
      <c r="AP1407" t="s">
        <v>417</v>
      </c>
      <c r="AQ1407" s="2">
        <v>-22346</v>
      </c>
    </row>
    <row r="1408" spans="1:43" x14ac:dyDescent="0.25">
      <c r="A1408" t="s">
        <v>3038</v>
      </c>
      <c r="B1408" t="s">
        <v>280</v>
      </c>
      <c r="C1408" t="s">
        <v>439</v>
      </c>
      <c r="D1408" t="s">
        <v>315</v>
      </c>
      <c r="E1408" t="s">
        <v>496</v>
      </c>
      <c r="F1408" t="s">
        <v>485</v>
      </c>
      <c r="G1408" t="s">
        <v>408</v>
      </c>
      <c r="H1408" t="s">
        <v>420</v>
      </c>
      <c r="I1408" t="s">
        <v>432</v>
      </c>
      <c r="J1408" s="1">
        <v>45207</v>
      </c>
      <c r="K1408" s="1">
        <v>45230</v>
      </c>
      <c r="L1408">
        <v>23</v>
      </c>
      <c r="M1408" s="2">
        <v>436626</v>
      </c>
      <c r="N1408" s="2">
        <v>503317</v>
      </c>
      <c r="O1408" s="2">
        <v>66691</v>
      </c>
      <c r="P1408">
        <v>9</v>
      </c>
      <c r="Q1408">
        <v>735.5</v>
      </c>
      <c r="R1408">
        <v>44</v>
      </c>
      <c r="S1408" t="s">
        <v>393</v>
      </c>
      <c r="T1408" t="s">
        <v>394</v>
      </c>
      <c r="U1408" t="s">
        <v>395</v>
      </c>
      <c r="V1408">
        <v>95</v>
      </c>
      <c r="W1408" t="s">
        <v>3039</v>
      </c>
      <c r="X1408">
        <v>35</v>
      </c>
      <c r="Y1408" t="s">
        <v>422</v>
      </c>
      <c r="Z1408" t="s">
        <v>1619</v>
      </c>
      <c r="AA1408">
        <v>285</v>
      </c>
      <c r="AB1408">
        <v>40</v>
      </c>
      <c r="AC1408">
        <v>51</v>
      </c>
      <c r="AD1408" t="s">
        <v>399</v>
      </c>
      <c r="AE1408">
        <v>9</v>
      </c>
      <c r="AF1408">
        <v>5</v>
      </c>
      <c r="AG1408" t="s">
        <v>415</v>
      </c>
      <c r="AH1408">
        <v>3.37</v>
      </c>
      <c r="AI1408" t="s">
        <v>436</v>
      </c>
      <c r="AJ1408">
        <v>0</v>
      </c>
      <c r="AK1408">
        <v>159609</v>
      </c>
      <c r="AL1408" t="s">
        <v>425</v>
      </c>
      <c r="AM1408">
        <v>464961</v>
      </c>
      <c r="AN1408">
        <v>2</v>
      </c>
      <c r="AO1408">
        <v>180</v>
      </c>
      <c r="AP1408" t="s">
        <v>417</v>
      </c>
      <c r="AQ1408" s="2">
        <v>66691</v>
      </c>
    </row>
    <row r="1409" spans="1:43" x14ac:dyDescent="0.25">
      <c r="A1409" t="s">
        <v>3040</v>
      </c>
      <c r="B1409" t="s">
        <v>195</v>
      </c>
      <c r="C1409" t="s">
        <v>387</v>
      </c>
      <c r="D1409" t="s">
        <v>334</v>
      </c>
      <c r="E1409" t="s">
        <v>496</v>
      </c>
      <c r="F1409" t="s">
        <v>440</v>
      </c>
      <c r="G1409" t="s">
        <v>390</v>
      </c>
      <c r="H1409" t="s">
        <v>420</v>
      </c>
      <c r="I1409" t="s">
        <v>410</v>
      </c>
      <c r="J1409" s="1">
        <v>44810</v>
      </c>
      <c r="K1409" s="1">
        <v>44832</v>
      </c>
      <c r="L1409">
        <v>22</v>
      </c>
      <c r="M1409" s="2">
        <v>392772</v>
      </c>
      <c r="N1409" s="2">
        <v>444018</v>
      </c>
      <c r="O1409" s="2">
        <v>51246</v>
      </c>
      <c r="P1409">
        <v>21</v>
      </c>
      <c r="Q1409">
        <v>636.79999999999995</v>
      </c>
      <c r="R1409">
        <v>90</v>
      </c>
      <c r="S1409" t="s">
        <v>411</v>
      </c>
      <c r="T1409" t="s">
        <v>393</v>
      </c>
      <c r="U1409" t="s">
        <v>416</v>
      </c>
      <c r="V1409">
        <v>0</v>
      </c>
      <c r="W1409" t="s">
        <v>1582</v>
      </c>
      <c r="X1409">
        <v>13</v>
      </c>
      <c r="Y1409" t="s">
        <v>422</v>
      </c>
      <c r="Z1409" t="s">
        <v>689</v>
      </c>
      <c r="AA1409">
        <v>22</v>
      </c>
      <c r="AB1409">
        <v>88</v>
      </c>
      <c r="AC1409">
        <v>70</v>
      </c>
      <c r="AD1409" t="s">
        <v>444</v>
      </c>
      <c r="AE1409">
        <v>21</v>
      </c>
      <c r="AF1409">
        <v>3</v>
      </c>
      <c r="AG1409" t="s">
        <v>415</v>
      </c>
      <c r="AH1409">
        <v>8.68</v>
      </c>
      <c r="AI1409" t="s">
        <v>479</v>
      </c>
      <c r="AJ1409">
        <v>0</v>
      </c>
      <c r="AK1409">
        <v>393555</v>
      </c>
      <c r="AL1409" t="s">
        <v>425</v>
      </c>
      <c r="AM1409">
        <v>430005</v>
      </c>
      <c r="AN1409">
        <v>0</v>
      </c>
      <c r="AO1409">
        <v>365</v>
      </c>
      <c r="AP1409" t="s">
        <v>417</v>
      </c>
      <c r="AQ1409" s="2">
        <v>51246</v>
      </c>
    </row>
    <row r="1410" spans="1:43" x14ac:dyDescent="0.25">
      <c r="A1410" t="s">
        <v>3041</v>
      </c>
      <c r="B1410" t="s">
        <v>73</v>
      </c>
      <c r="C1410" t="s">
        <v>428</v>
      </c>
      <c r="D1410" t="s">
        <v>319</v>
      </c>
      <c r="E1410" t="s">
        <v>429</v>
      </c>
      <c r="F1410" t="s">
        <v>419</v>
      </c>
      <c r="G1410" t="s">
        <v>408</v>
      </c>
      <c r="H1410" t="s">
        <v>431</v>
      </c>
      <c r="I1410" t="s">
        <v>492</v>
      </c>
      <c r="J1410" s="1">
        <v>45603</v>
      </c>
      <c r="K1410" s="1">
        <v>45649</v>
      </c>
      <c r="L1410">
        <v>46</v>
      </c>
      <c r="M1410" s="2">
        <v>445755</v>
      </c>
      <c r="N1410" s="2">
        <v>556444</v>
      </c>
      <c r="O1410" s="2">
        <v>110689</v>
      </c>
      <c r="P1410">
        <v>4</v>
      </c>
      <c r="Q1410">
        <v>188.5</v>
      </c>
      <c r="R1410">
        <v>63</v>
      </c>
      <c r="S1410" t="s">
        <v>411</v>
      </c>
      <c r="T1410" t="s">
        <v>393</v>
      </c>
      <c r="U1410" t="s">
        <v>412</v>
      </c>
      <c r="V1410">
        <v>0</v>
      </c>
      <c r="W1410" t="s">
        <v>2908</v>
      </c>
      <c r="X1410">
        <v>11</v>
      </c>
      <c r="Y1410" t="s">
        <v>397</v>
      </c>
      <c r="Z1410" t="s">
        <v>1943</v>
      </c>
      <c r="AA1410">
        <v>182</v>
      </c>
      <c r="AB1410">
        <v>106</v>
      </c>
      <c r="AC1410">
        <v>69</v>
      </c>
      <c r="AD1410" t="s">
        <v>399</v>
      </c>
      <c r="AE1410">
        <v>14</v>
      </c>
      <c r="AF1410">
        <v>3</v>
      </c>
      <c r="AG1410" t="s">
        <v>424</v>
      </c>
      <c r="AH1410">
        <v>9.23</v>
      </c>
      <c r="AI1410" t="s">
        <v>479</v>
      </c>
      <c r="AJ1410">
        <v>0</v>
      </c>
      <c r="AK1410">
        <v>335547</v>
      </c>
      <c r="AL1410" t="s">
        <v>425</v>
      </c>
      <c r="AM1410">
        <v>456039</v>
      </c>
      <c r="AN1410">
        <v>11</v>
      </c>
      <c r="AO1410">
        <v>90</v>
      </c>
      <c r="AP1410" t="s">
        <v>426</v>
      </c>
      <c r="AQ1410" s="2">
        <v>110689</v>
      </c>
    </row>
    <row r="1411" spans="1:43" x14ac:dyDescent="0.25">
      <c r="A1411" t="s">
        <v>3042</v>
      </c>
      <c r="B1411" t="s">
        <v>243</v>
      </c>
      <c r="C1411" t="s">
        <v>405</v>
      </c>
      <c r="D1411" t="s">
        <v>342</v>
      </c>
      <c r="E1411" t="s">
        <v>429</v>
      </c>
      <c r="F1411" t="s">
        <v>419</v>
      </c>
      <c r="G1411" t="s">
        <v>408</v>
      </c>
      <c r="H1411" t="s">
        <v>420</v>
      </c>
      <c r="I1411" t="s">
        <v>392</v>
      </c>
      <c r="J1411" s="1">
        <v>44907</v>
      </c>
      <c r="K1411" s="1">
        <v>44951</v>
      </c>
      <c r="L1411">
        <v>44</v>
      </c>
      <c r="M1411" s="2">
        <v>78653</v>
      </c>
      <c r="N1411" s="2">
        <v>106929</v>
      </c>
      <c r="O1411" s="2">
        <v>28276</v>
      </c>
      <c r="P1411">
        <v>21</v>
      </c>
      <c r="Q1411">
        <v>118.4</v>
      </c>
      <c r="R1411">
        <v>33</v>
      </c>
      <c r="S1411" t="s">
        <v>393</v>
      </c>
      <c r="T1411" t="s">
        <v>394</v>
      </c>
      <c r="U1411" t="s">
        <v>412</v>
      </c>
      <c r="V1411">
        <v>0</v>
      </c>
      <c r="W1411" t="s">
        <v>486</v>
      </c>
      <c r="X1411">
        <v>5</v>
      </c>
      <c r="Y1411" t="s">
        <v>449</v>
      </c>
      <c r="Z1411" t="s">
        <v>1527</v>
      </c>
      <c r="AA1411">
        <v>274</v>
      </c>
      <c r="AB1411">
        <v>49</v>
      </c>
      <c r="AC1411">
        <v>69</v>
      </c>
      <c r="AD1411" t="s">
        <v>457</v>
      </c>
      <c r="AE1411">
        <v>7</v>
      </c>
      <c r="AF1411">
        <v>3</v>
      </c>
      <c r="AG1411" t="s">
        <v>400</v>
      </c>
      <c r="AH1411">
        <v>10.17</v>
      </c>
      <c r="AI1411" t="s">
        <v>479</v>
      </c>
      <c r="AJ1411">
        <v>0</v>
      </c>
      <c r="AK1411">
        <v>363011</v>
      </c>
      <c r="AL1411" t="s">
        <v>416</v>
      </c>
      <c r="AM1411">
        <v>70545</v>
      </c>
      <c r="AN1411">
        <v>6</v>
      </c>
      <c r="AO1411">
        <v>30</v>
      </c>
      <c r="AP1411" t="s">
        <v>437</v>
      </c>
      <c r="AQ1411" s="2">
        <v>28276</v>
      </c>
    </row>
    <row r="1412" spans="1:43" x14ac:dyDescent="0.25">
      <c r="A1412" t="s">
        <v>3043</v>
      </c>
      <c r="B1412" t="s">
        <v>177</v>
      </c>
      <c r="C1412" t="s">
        <v>468</v>
      </c>
      <c r="D1412" t="s">
        <v>321</v>
      </c>
      <c r="E1412" t="s">
        <v>406</v>
      </c>
      <c r="F1412" t="s">
        <v>407</v>
      </c>
      <c r="G1412" t="s">
        <v>408</v>
      </c>
      <c r="H1412" t="s">
        <v>409</v>
      </c>
      <c r="I1412" t="s">
        <v>392</v>
      </c>
      <c r="J1412" s="1">
        <v>45053</v>
      </c>
      <c r="K1412" s="1">
        <v>45053</v>
      </c>
      <c r="L1412">
        <v>0</v>
      </c>
      <c r="M1412" s="2">
        <v>161082</v>
      </c>
      <c r="N1412" s="2">
        <v>140192</v>
      </c>
      <c r="O1412" s="2">
        <v>-20890</v>
      </c>
      <c r="P1412">
        <v>19</v>
      </c>
      <c r="Q1412">
        <v>454.8</v>
      </c>
      <c r="R1412">
        <v>43</v>
      </c>
      <c r="S1412" t="s">
        <v>393</v>
      </c>
      <c r="T1412" t="s">
        <v>393</v>
      </c>
      <c r="U1412" t="s">
        <v>412</v>
      </c>
      <c r="V1412">
        <v>55</v>
      </c>
      <c r="W1412" t="s">
        <v>3044</v>
      </c>
      <c r="X1412">
        <v>8</v>
      </c>
      <c r="Y1412" t="s">
        <v>449</v>
      </c>
      <c r="Z1412" t="s">
        <v>2179</v>
      </c>
      <c r="AA1412">
        <v>253</v>
      </c>
      <c r="AB1412">
        <v>31</v>
      </c>
      <c r="AC1412">
        <v>67</v>
      </c>
      <c r="AD1412" t="s">
        <v>444</v>
      </c>
      <c r="AE1412">
        <v>4</v>
      </c>
      <c r="AF1412">
        <v>4</v>
      </c>
      <c r="AG1412" t="s">
        <v>451</v>
      </c>
      <c r="AH1412">
        <v>4.46</v>
      </c>
      <c r="AI1412" t="s">
        <v>458</v>
      </c>
      <c r="AJ1412">
        <v>0</v>
      </c>
      <c r="AK1412">
        <v>120615</v>
      </c>
      <c r="AL1412" t="s">
        <v>402</v>
      </c>
      <c r="AM1412">
        <v>180600</v>
      </c>
      <c r="AN1412">
        <v>8</v>
      </c>
      <c r="AO1412">
        <v>30</v>
      </c>
      <c r="AP1412" t="s">
        <v>437</v>
      </c>
      <c r="AQ1412" s="2">
        <v>-20890</v>
      </c>
    </row>
    <row r="1413" spans="1:43" x14ac:dyDescent="0.25">
      <c r="A1413" t="s">
        <v>3045</v>
      </c>
      <c r="B1413" t="s">
        <v>147</v>
      </c>
      <c r="C1413" t="s">
        <v>481</v>
      </c>
      <c r="D1413" t="s">
        <v>340</v>
      </c>
      <c r="E1413" t="s">
        <v>388</v>
      </c>
      <c r="F1413" t="s">
        <v>419</v>
      </c>
      <c r="G1413" t="s">
        <v>408</v>
      </c>
      <c r="H1413" t="s">
        <v>420</v>
      </c>
      <c r="I1413" t="s">
        <v>410</v>
      </c>
      <c r="J1413" s="1">
        <v>45535</v>
      </c>
      <c r="K1413" s="1">
        <v>45545</v>
      </c>
      <c r="L1413">
        <v>10</v>
      </c>
      <c r="M1413" s="2">
        <v>394372</v>
      </c>
      <c r="N1413" s="2">
        <v>368683</v>
      </c>
      <c r="O1413" s="2">
        <v>-25689</v>
      </c>
      <c r="P1413">
        <v>16</v>
      </c>
      <c r="Q1413">
        <v>372</v>
      </c>
      <c r="R1413">
        <v>88</v>
      </c>
      <c r="S1413" t="s">
        <v>411</v>
      </c>
      <c r="T1413" t="s">
        <v>503</v>
      </c>
      <c r="U1413" t="s">
        <v>416</v>
      </c>
      <c r="V1413">
        <v>0</v>
      </c>
      <c r="W1413" t="s">
        <v>2402</v>
      </c>
      <c r="X1413">
        <v>25</v>
      </c>
      <c r="Y1413" t="s">
        <v>422</v>
      </c>
      <c r="Z1413" t="s">
        <v>2289</v>
      </c>
      <c r="AA1413">
        <v>274</v>
      </c>
      <c r="AB1413">
        <v>22</v>
      </c>
      <c r="AC1413">
        <v>22</v>
      </c>
      <c r="AD1413" t="s">
        <v>399</v>
      </c>
      <c r="AE1413">
        <v>19</v>
      </c>
      <c r="AF1413">
        <v>5</v>
      </c>
      <c r="AG1413" t="s">
        <v>451</v>
      </c>
      <c r="AH1413">
        <v>14.46</v>
      </c>
      <c r="AI1413" t="s">
        <v>436</v>
      </c>
      <c r="AJ1413">
        <v>0</v>
      </c>
      <c r="AK1413">
        <v>963268</v>
      </c>
      <c r="AL1413" t="s">
        <v>416</v>
      </c>
      <c r="AM1413">
        <v>382569</v>
      </c>
      <c r="AN1413">
        <v>9</v>
      </c>
      <c r="AO1413">
        <v>30</v>
      </c>
      <c r="AP1413" t="s">
        <v>437</v>
      </c>
      <c r="AQ1413" s="2">
        <v>-25689</v>
      </c>
    </row>
    <row r="1414" spans="1:43" x14ac:dyDescent="0.25">
      <c r="A1414" t="s">
        <v>3046</v>
      </c>
      <c r="B1414" t="s">
        <v>101</v>
      </c>
      <c r="C1414" t="s">
        <v>428</v>
      </c>
      <c r="D1414" t="s">
        <v>316</v>
      </c>
      <c r="E1414" t="s">
        <v>429</v>
      </c>
      <c r="F1414" t="s">
        <v>407</v>
      </c>
      <c r="G1414" t="s">
        <v>390</v>
      </c>
      <c r="H1414" t="s">
        <v>420</v>
      </c>
      <c r="I1414" t="s">
        <v>492</v>
      </c>
      <c r="J1414" s="1">
        <v>45254</v>
      </c>
      <c r="K1414" s="1">
        <v>45311</v>
      </c>
      <c r="L1414">
        <v>57</v>
      </c>
      <c r="M1414" s="2">
        <v>130970</v>
      </c>
      <c r="N1414" s="2">
        <v>101837</v>
      </c>
      <c r="O1414" s="2">
        <v>-29133</v>
      </c>
      <c r="P1414">
        <v>21</v>
      </c>
      <c r="Q1414">
        <v>261.2</v>
      </c>
      <c r="R1414">
        <v>58</v>
      </c>
      <c r="S1414" t="s">
        <v>393</v>
      </c>
      <c r="T1414" t="s">
        <v>411</v>
      </c>
      <c r="U1414" t="s">
        <v>416</v>
      </c>
      <c r="V1414">
        <v>0</v>
      </c>
      <c r="W1414" t="s">
        <v>3047</v>
      </c>
      <c r="X1414">
        <v>18</v>
      </c>
      <c r="Y1414" t="s">
        <v>422</v>
      </c>
      <c r="Z1414" t="s">
        <v>1046</v>
      </c>
      <c r="AA1414">
        <v>251</v>
      </c>
      <c r="AB1414">
        <v>14</v>
      </c>
      <c r="AC1414">
        <v>58</v>
      </c>
      <c r="AD1414" t="s">
        <v>444</v>
      </c>
      <c r="AE1414">
        <v>12</v>
      </c>
      <c r="AF1414">
        <v>6</v>
      </c>
      <c r="AG1414" t="s">
        <v>424</v>
      </c>
      <c r="AH1414">
        <v>14.08</v>
      </c>
      <c r="AI1414" t="s">
        <v>458</v>
      </c>
      <c r="AJ1414">
        <v>0</v>
      </c>
      <c r="AK1414">
        <v>75503</v>
      </c>
      <c r="AL1414" t="s">
        <v>425</v>
      </c>
      <c r="AM1414">
        <v>115719</v>
      </c>
      <c r="AN1414">
        <v>11</v>
      </c>
      <c r="AO1414">
        <v>180</v>
      </c>
      <c r="AP1414" t="s">
        <v>426</v>
      </c>
      <c r="AQ1414" s="2">
        <v>-29133</v>
      </c>
    </row>
    <row r="1415" spans="1:43" x14ac:dyDescent="0.25">
      <c r="A1415" t="s">
        <v>3048</v>
      </c>
      <c r="B1415" t="s">
        <v>31</v>
      </c>
      <c r="C1415" t="s">
        <v>439</v>
      </c>
      <c r="D1415" t="s">
        <v>321</v>
      </c>
      <c r="E1415" t="s">
        <v>388</v>
      </c>
      <c r="F1415" t="s">
        <v>407</v>
      </c>
      <c r="G1415" t="s">
        <v>454</v>
      </c>
      <c r="H1415" t="s">
        <v>409</v>
      </c>
      <c r="I1415" t="s">
        <v>469</v>
      </c>
      <c r="J1415" s="1">
        <v>45916</v>
      </c>
      <c r="K1415" s="1">
        <v>45974</v>
      </c>
      <c r="L1415">
        <v>58</v>
      </c>
      <c r="M1415" s="2">
        <v>127738</v>
      </c>
      <c r="N1415" s="2">
        <v>207379</v>
      </c>
      <c r="O1415" s="2">
        <v>79641</v>
      </c>
      <c r="P1415">
        <v>9</v>
      </c>
      <c r="Q1415">
        <v>83.3</v>
      </c>
      <c r="R1415">
        <v>44</v>
      </c>
      <c r="S1415" t="s">
        <v>393</v>
      </c>
      <c r="T1415" t="s">
        <v>503</v>
      </c>
      <c r="U1415" t="s">
        <v>395</v>
      </c>
      <c r="V1415">
        <v>49</v>
      </c>
      <c r="W1415" t="s">
        <v>1990</v>
      </c>
      <c r="X1415">
        <v>27</v>
      </c>
      <c r="Y1415" t="s">
        <v>442</v>
      </c>
      <c r="Z1415" t="s">
        <v>2117</v>
      </c>
      <c r="AA1415">
        <v>292</v>
      </c>
      <c r="AB1415">
        <v>103</v>
      </c>
      <c r="AC1415">
        <v>5</v>
      </c>
      <c r="AD1415" t="s">
        <v>399</v>
      </c>
      <c r="AE1415">
        <v>9</v>
      </c>
      <c r="AF1415">
        <v>6</v>
      </c>
      <c r="AG1415" t="s">
        <v>415</v>
      </c>
      <c r="AH1415">
        <v>5.58</v>
      </c>
      <c r="AI1415" t="s">
        <v>458</v>
      </c>
      <c r="AJ1415">
        <v>0</v>
      </c>
      <c r="AK1415">
        <v>755426</v>
      </c>
      <c r="AL1415" t="s">
        <v>425</v>
      </c>
      <c r="AM1415">
        <v>121926</v>
      </c>
      <c r="AN1415">
        <v>9</v>
      </c>
      <c r="AO1415">
        <v>30</v>
      </c>
      <c r="AP1415" t="s">
        <v>403</v>
      </c>
      <c r="AQ1415" s="2">
        <v>79641</v>
      </c>
    </row>
    <row r="1416" spans="1:43" x14ac:dyDescent="0.25">
      <c r="A1416" t="s">
        <v>3049</v>
      </c>
      <c r="B1416" t="s">
        <v>125</v>
      </c>
      <c r="C1416" t="s">
        <v>468</v>
      </c>
      <c r="D1416" t="s">
        <v>316</v>
      </c>
      <c r="E1416" t="s">
        <v>460</v>
      </c>
      <c r="F1416" t="s">
        <v>485</v>
      </c>
      <c r="G1416" t="s">
        <v>390</v>
      </c>
      <c r="H1416" t="s">
        <v>420</v>
      </c>
      <c r="I1416" t="s">
        <v>492</v>
      </c>
      <c r="J1416" s="1">
        <v>44951</v>
      </c>
      <c r="K1416" s="1">
        <v>45010</v>
      </c>
      <c r="L1416">
        <v>59</v>
      </c>
      <c r="M1416" s="2">
        <v>433109</v>
      </c>
      <c r="N1416" s="2">
        <v>427034</v>
      </c>
      <c r="O1416" s="2">
        <v>-6075</v>
      </c>
      <c r="P1416">
        <v>19</v>
      </c>
      <c r="Q1416">
        <v>390.3</v>
      </c>
      <c r="R1416">
        <v>25</v>
      </c>
      <c r="S1416" t="s">
        <v>394</v>
      </c>
      <c r="T1416" t="s">
        <v>393</v>
      </c>
      <c r="U1416" t="s">
        <v>395</v>
      </c>
      <c r="V1416">
        <v>0</v>
      </c>
      <c r="W1416" t="s">
        <v>817</v>
      </c>
      <c r="X1416">
        <v>43</v>
      </c>
      <c r="Y1416" t="s">
        <v>397</v>
      </c>
      <c r="Z1416" t="s">
        <v>1855</v>
      </c>
      <c r="AA1416">
        <v>56</v>
      </c>
      <c r="AB1416">
        <v>99</v>
      </c>
      <c r="AC1416">
        <v>16</v>
      </c>
      <c r="AD1416" t="s">
        <v>444</v>
      </c>
      <c r="AE1416">
        <v>21</v>
      </c>
      <c r="AF1416">
        <v>7</v>
      </c>
      <c r="AG1416" t="s">
        <v>415</v>
      </c>
      <c r="AH1416">
        <v>11.46</v>
      </c>
      <c r="AI1416" t="s">
        <v>458</v>
      </c>
      <c r="AJ1416">
        <v>0</v>
      </c>
      <c r="AK1416">
        <v>511612</v>
      </c>
      <c r="AL1416" t="s">
        <v>402</v>
      </c>
      <c r="AM1416">
        <v>466718</v>
      </c>
      <c r="AN1416">
        <v>12</v>
      </c>
      <c r="AO1416">
        <v>180</v>
      </c>
      <c r="AP1416" t="s">
        <v>426</v>
      </c>
      <c r="AQ1416" s="2">
        <v>-6075</v>
      </c>
    </row>
    <row r="1417" spans="1:43" x14ac:dyDescent="0.25">
      <c r="A1417" t="s">
        <v>3050</v>
      </c>
      <c r="B1417" t="s">
        <v>58</v>
      </c>
      <c r="C1417" t="s">
        <v>387</v>
      </c>
      <c r="D1417" t="s">
        <v>311</v>
      </c>
      <c r="E1417" t="s">
        <v>429</v>
      </c>
      <c r="F1417" t="s">
        <v>389</v>
      </c>
      <c r="G1417" t="s">
        <v>430</v>
      </c>
      <c r="H1417" t="s">
        <v>431</v>
      </c>
      <c r="I1417" t="s">
        <v>410</v>
      </c>
      <c r="J1417" s="1">
        <v>44876</v>
      </c>
      <c r="K1417" s="1">
        <v>44888</v>
      </c>
      <c r="L1417">
        <v>12</v>
      </c>
      <c r="M1417" s="2">
        <v>305943</v>
      </c>
      <c r="N1417" s="2">
        <v>372615</v>
      </c>
      <c r="O1417" s="2">
        <v>66672</v>
      </c>
      <c r="P1417">
        <v>12</v>
      </c>
      <c r="Q1417">
        <v>827.3</v>
      </c>
      <c r="R1417">
        <v>43</v>
      </c>
      <c r="S1417" t="s">
        <v>393</v>
      </c>
      <c r="T1417" t="s">
        <v>393</v>
      </c>
      <c r="U1417" t="s">
        <v>412</v>
      </c>
      <c r="V1417">
        <v>77</v>
      </c>
      <c r="W1417" t="s">
        <v>2177</v>
      </c>
      <c r="X1417">
        <v>41</v>
      </c>
      <c r="Y1417" t="s">
        <v>462</v>
      </c>
      <c r="Z1417" t="s">
        <v>804</v>
      </c>
      <c r="AA1417">
        <v>423</v>
      </c>
      <c r="AB1417">
        <v>26</v>
      </c>
      <c r="AC1417">
        <v>4</v>
      </c>
      <c r="AD1417" t="s">
        <v>444</v>
      </c>
      <c r="AE1417">
        <v>19</v>
      </c>
      <c r="AF1417">
        <v>8</v>
      </c>
      <c r="AG1417" t="s">
        <v>400</v>
      </c>
      <c r="AH1417">
        <v>6.8</v>
      </c>
      <c r="AI1417" t="s">
        <v>401</v>
      </c>
      <c r="AJ1417">
        <v>46451</v>
      </c>
      <c r="AK1417">
        <v>523875</v>
      </c>
      <c r="AL1417" t="s">
        <v>425</v>
      </c>
      <c r="AM1417">
        <v>323546</v>
      </c>
      <c r="AN1417">
        <v>4</v>
      </c>
      <c r="AO1417">
        <v>365</v>
      </c>
      <c r="AP1417" t="s">
        <v>417</v>
      </c>
      <c r="AQ1417" s="2">
        <v>66672</v>
      </c>
    </row>
    <row r="1418" spans="1:43" x14ac:dyDescent="0.25">
      <c r="A1418" t="s">
        <v>3051</v>
      </c>
      <c r="B1418" t="s">
        <v>67</v>
      </c>
      <c r="C1418" t="s">
        <v>481</v>
      </c>
      <c r="D1418" t="s">
        <v>344</v>
      </c>
      <c r="E1418" t="s">
        <v>453</v>
      </c>
      <c r="F1418" t="s">
        <v>407</v>
      </c>
      <c r="G1418" t="s">
        <v>408</v>
      </c>
      <c r="H1418" t="s">
        <v>391</v>
      </c>
      <c r="I1418" t="s">
        <v>469</v>
      </c>
      <c r="J1418" s="1">
        <v>45298</v>
      </c>
      <c r="K1418" s="1">
        <v>45314</v>
      </c>
      <c r="L1418">
        <v>16</v>
      </c>
      <c r="M1418" s="2">
        <v>223172</v>
      </c>
      <c r="N1418" s="2">
        <v>336774</v>
      </c>
      <c r="O1418" s="2">
        <v>113602</v>
      </c>
      <c r="P1418">
        <v>2</v>
      </c>
      <c r="Q1418">
        <v>541.4</v>
      </c>
      <c r="R1418">
        <v>45</v>
      </c>
      <c r="S1418" t="s">
        <v>393</v>
      </c>
      <c r="T1418" t="s">
        <v>503</v>
      </c>
      <c r="U1418" t="s">
        <v>412</v>
      </c>
      <c r="V1418">
        <v>0</v>
      </c>
      <c r="W1418" t="s">
        <v>660</v>
      </c>
      <c r="X1418">
        <v>45</v>
      </c>
      <c r="Y1418" t="s">
        <v>462</v>
      </c>
      <c r="Z1418" t="s">
        <v>740</v>
      </c>
      <c r="AA1418">
        <v>300</v>
      </c>
      <c r="AB1418">
        <v>20</v>
      </c>
      <c r="AC1418">
        <v>55</v>
      </c>
      <c r="AD1418" t="s">
        <v>399</v>
      </c>
      <c r="AE1418">
        <v>9</v>
      </c>
      <c r="AF1418">
        <v>3</v>
      </c>
      <c r="AG1418" t="s">
        <v>415</v>
      </c>
      <c r="AH1418">
        <v>15.06</v>
      </c>
      <c r="AI1418" t="s">
        <v>436</v>
      </c>
      <c r="AJ1418">
        <v>0</v>
      </c>
      <c r="AK1418">
        <v>645623</v>
      </c>
      <c r="AL1418" t="s">
        <v>425</v>
      </c>
      <c r="AM1418">
        <v>264602</v>
      </c>
      <c r="AN1418">
        <v>11</v>
      </c>
      <c r="AO1418">
        <v>30</v>
      </c>
      <c r="AP1418" t="s">
        <v>417</v>
      </c>
      <c r="AQ1418" s="2">
        <v>113602</v>
      </c>
    </row>
    <row r="1419" spans="1:43" x14ac:dyDescent="0.25">
      <c r="A1419" t="s">
        <v>3052</v>
      </c>
      <c r="B1419" t="s">
        <v>43</v>
      </c>
      <c r="C1419" t="s">
        <v>481</v>
      </c>
      <c r="D1419" t="s">
        <v>316</v>
      </c>
      <c r="E1419" t="s">
        <v>406</v>
      </c>
      <c r="F1419" t="s">
        <v>419</v>
      </c>
      <c r="G1419" t="s">
        <v>408</v>
      </c>
      <c r="H1419" t="s">
        <v>473</v>
      </c>
      <c r="I1419" t="s">
        <v>410</v>
      </c>
      <c r="J1419" s="1">
        <v>44572</v>
      </c>
      <c r="K1419" s="1">
        <v>44578</v>
      </c>
      <c r="L1419">
        <v>6</v>
      </c>
      <c r="M1419" s="2">
        <v>10248</v>
      </c>
      <c r="N1419" s="2">
        <v>92334</v>
      </c>
      <c r="O1419" s="2">
        <v>82086</v>
      </c>
      <c r="P1419">
        <v>4</v>
      </c>
      <c r="Q1419">
        <v>140.69999999999999</v>
      </c>
      <c r="R1419">
        <v>26</v>
      </c>
      <c r="S1419" t="s">
        <v>394</v>
      </c>
      <c r="T1419" t="s">
        <v>394</v>
      </c>
      <c r="U1419" t="s">
        <v>395</v>
      </c>
      <c r="V1419">
        <v>0</v>
      </c>
      <c r="W1419" t="s">
        <v>2124</v>
      </c>
      <c r="X1419">
        <v>13</v>
      </c>
      <c r="Y1419" t="s">
        <v>449</v>
      </c>
      <c r="Z1419" t="s">
        <v>2051</v>
      </c>
      <c r="AA1419">
        <v>430</v>
      </c>
      <c r="AB1419">
        <v>84</v>
      </c>
      <c r="AC1419">
        <v>8</v>
      </c>
      <c r="AD1419" t="s">
        <v>435</v>
      </c>
      <c r="AE1419">
        <v>12</v>
      </c>
      <c r="AF1419">
        <v>6</v>
      </c>
      <c r="AG1419" t="s">
        <v>424</v>
      </c>
      <c r="AH1419">
        <v>1.01</v>
      </c>
      <c r="AI1419" t="s">
        <v>479</v>
      </c>
      <c r="AJ1419">
        <v>0</v>
      </c>
      <c r="AK1419">
        <v>321265</v>
      </c>
      <c r="AL1419" t="s">
        <v>416</v>
      </c>
      <c r="AM1419">
        <v>26465</v>
      </c>
      <c r="AN1419">
        <v>3</v>
      </c>
      <c r="AO1419">
        <v>180</v>
      </c>
      <c r="AP1419" t="s">
        <v>437</v>
      </c>
      <c r="AQ1419" s="2">
        <v>82086</v>
      </c>
    </row>
    <row r="1420" spans="1:43" x14ac:dyDescent="0.25">
      <c r="A1420" t="s">
        <v>3053</v>
      </c>
      <c r="B1420" t="s">
        <v>254</v>
      </c>
      <c r="C1420" t="s">
        <v>387</v>
      </c>
      <c r="D1420" t="s">
        <v>327</v>
      </c>
      <c r="E1420" t="s">
        <v>429</v>
      </c>
      <c r="F1420" t="s">
        <v>485</v>
      </c>
      <c r="G1420" t="s">
        <v>454</v>
      </c>
      <c r="H1420" t="s">
        <v>409</v>
      </c>
      <c r="I1420" t="s">
        <v>469</v>
      </c>
      <c r="J1420" s="1">
        <v>44786</v>
      </c>
      <c r="K1420" s="1">
        <v>44840</v>
      </c>
      <c r="L1420">
        <v>54</v>
      </c>
      <c r="M1420" s="2">
        <v>30782</v>
      </c>
      <c r="N1420" s="2">
        <v>121068</v>
      </c>
      <c r="O1420" s="2">
        <v>90286</v>
      </c>
      <c r="P1420">
        <v>14</v>
      </c>
      <c r="Q1420">
        <v>19.399999999999999</v>
      </c>
      <c r="R1420">
        <v>77</v>
      </c>
      <c r="S1420" t="s">
        <v>411</v>
      </c>
      <c r="T1420" t="s">
        <v>393</v>
      </c>
      <c r="U1420" t="s">
        <v>395</v>
      </c>
      <c r="V1420">
        <v>52</v>
      </c>
      <c r="W1420" t="s">
        <v>1468</v>
      </c>
      <c r="X1420">
        <v>37</v>
      </c>
      <c r="Y1420" t="s">
        <v>442</v>
      </c>
      <c r="Z1420" t="s">
        <v>1168</v>
      </c>
      <c r="AA1420">
        <v>70</v>
      </c>
      <c r="AB1420">
        <v>92</v>
      </c>
      <c r="AC1420">
        <v>76</v>
      </c>
      <c r="AD1420" t="s">
        <v>435</v>
      </c>
      <c r="AE1420">
        <v>4</v>
      </c>
      <c r="AF1420">
        <v>1</v>
      </c>
      <c r="AG1420" t="s">
        <v>424</v>
      </c>
      <c r="AH1420">
        <v>9.0299999999999994</v>
      </c>
      <c r="AI1420" t="s">
        <v>479</v>
      </c>
      <c r="AJ1420">
        <v>0</v>
      </c>
      <c r="AK1420">
        <v>589970</v>
      </c>
      <c r="AL1420" t="s">
        <v>416</v>
      </c>
      <c r="AM1420">
        <v>57056</v>
      </c>
      <c r="AN1420">
        <v>6</v>
      </c>
      <c r="AO1420">
        <v>180</v>
      </c>
      <c r="AP1420" t="s">
        <v>417</v>
      </c>
      <c r="AQ1420" s="2">
        <v>90286</v>
      </c>
    </row>
    <row r="1421" spans="1:43" x14ac:dyDescent="0.25">
      <c r="A1421" t="s">
        <v>3054</v>
      </c>
      <c r="B1421" t="s">
        <v>266</v>
      </c>
      <c r="C1421" t="s">
        <v>468</v>
      </c>
      <c r="D1421" t="s">
        <v>326</v>
      </c>
      <c r="E1421" t="s">
        <v>406</v>
      </c>
      <c r="F1421" t="s">
        <v>419</v>
      </c>
      <c r="G1421" t="s">
        <v>430</v>
      </c>
      <c r="H1421" t="s">
        <v>431</v>
      </c>
      <c r="I1421" t="s">
        <v>392</v>
      </c>
      <c r="J1421" s="1">
        <v>45898</v>
      </c>
      <c r="K1421" s="1">
        <v>45900</v>
      </c>
      <c r="L1421">
        <v>2</v>
      </c>
      <c r="M1421" s="2">
        <v>206750</v>
      </c>
      <c r="N1421" s="2">
        <v>210967</v>
      </c>
      <c r="O1421" s="2">
        <v>4217</v>
      </c>
      <c r="P1421">
        <v>16</v>
      </c>
      <c r="Q1421">
        <v>370.4</v>
      </c>
      <c r="R1421">
        <v>96</v>
      </c>
      <c r="S1421" t="s">
        <v>411</v>
      </c>
      <c r="T1421" t="s">
        <v>393</v>
      </c>
      <c r="U1421" t="s">
        <v>395</v>
      </c>
      <c r="V1421">
        <v>67</v>
      </c>
      <c r="W1421" t="s">
        <v>1198</v>
      </c>
      <c r="X1421">
        <v>15</v>
      </c>
      <c r="Y1421" t="s">
        <v>397</v>
      </c>
      <c r="Z1421" t="s">
        <v>590</v>
      </c>
      <c r="AA1421">
        <v>58</v>
      </c>
      <c r="AB1421">
        <v>22</v>
      </c>
      <c r="AC1421">
        <v>30</v>
      </c>
      <c r="AD1421" t="s">
        <v>444</v>
      </c>
      <c r="AE1421">
        <v>12</v>
      </c>
      <c r="AF1421">
        <v>1</v>
      </c>
      <c r="AG1421" t="s">
        <v>424</v>
      </c>
      <c r="AH1421">
        <v>1.33</v>
      </c>
      <c r="AI1421" t="s">
        <v>401</v>
      </c>
      <c r="AJ1421">
        <v>0</v>
      </c>
      <c r="AK1421">
        <v>848344</v>
      </c>
      <c r="AL1421" t="s">
        <v>425</v>
      </c>
      <c r="AM1421">
        <v>203964</v>
      </c>
      <c r="AN1421">
        <v>5</v>
      </c>
      <c r="AO1421">
        <v>30</v>
      </c>
      <c r="AP1421" t="s">
        <v>426</v>
      </c>
      <c r="AQ1421" s="2">
        <v>4217</v>
      </c>
    </row>
    <row r="1422" spans="1:43" x14ac:dyDescent="0.25">
      <c r="A1422" t="s">
        <v>3055</v>
      </c>
      <c r="B1422" t="s">
        <v>266</v>
      </c>
      <c r="C1422" t="s">
        <v>439</v>
      </c>
      <c r="D1422" t="s">
        <v>336</v>
      </c>
      <c r="E1422" t="s">
        <v>388</v>
      </c>
      <c r="F1422" t="s">
        <v>419</v>
      </c>
      <c r="G1422" t="s">
        <v>430</v>
      </c>
      <c r="H1422" t="s">
        <v>391</v>
      </c>
      <c r="I1422" t="s">
        <v>469</v>
      </c>
      <c r="J1422" s="1">
        <v>45738</v>
      </c>
      <c r="K1422" s="1">
        <v>45790</v>
      </c>
      <c r="L1422">
        <v>52</v>
      </c>
      <c r="M1422" s="2">
        <v>362163</v>
      </c>
      <c r="N1422" s="2">
        <v>322470</v>
      </c>
      <c r="O1422" s="2">
        <v>-39693</v>
      </c>
      <c r="P1422">
        <v>19</v>
      </c>
      <c r="Q1422">
        <v>619.70000000000005</v>
      </c>
      <c r="R1422">
        <v>56</v>
      </c>
      <c r="S1422" t="s">
        <v>393</v>
      </c>
      <c r="T1422" t="s">
        <v>503</v>
      </c>
      <c r="U1422" t="s">
        <v>416</v>
      </c>
      <c r="V1422">
        <v>56</v>
      </c>
      <c r="W1422" t="s">
        <v>1602</v>
      </c>
      <c r="X1422">
        <v>14</v>
      </c>
      <c r="Y1422" t="s">
        <v>462</v>
      </c>
      <c r="Z1422" t="s">
        <v>1924</v>
      </c>
      <c r="AA1422">
        <v>358</v>
      </c>
      <c r="AB1422">
        <v>49</v>
      </c>
      <c r="AC1422">
        <v>34</v>
      </c>
      <c r="AD1422" t="s">
        <v>444</v>
      </c>
      <c r="AE1422">
        <v>9</v>
      </c>
      <c r="AF1422">
        <v>8</v>
      </c>
      <c r="AG1422" t="s">
        <v>400</v>
      </c>
      <c r="AH1422">
        <v>0.67</v>
      </c>
      <c r="AI1422" t="s">
        <v>479</v>
      </c>
      <c r="AJ1422">
        <v>73239</v>
      </c>
      <c r="AK1422">
        <v>575944</v>
      </c>
      <c r="AL1422" t="s">
        <v>416</v>
      </c>
      <c r="AM1422">
        <v>364290</v>
      </c>
      <c r="AN1422">
        <v>1</v>
      </c>
      <c r="AO1422">
        <v>30</v>
      </c>
      <c r="AP1422" t="s">
        <v>417</v>
      </c>
      <c r="AQ1422" s="2">
        <v>-39693</v>
      </c>
    </row>
    <row r="1423" spans="1:43" x14ac:dyDescent="0.25">
      <c r="A1423" t="s">
        <v>3056</v>
      </c>
      <c r="B1423" t="s">
        <v>239</v>
      </c>
      <c r="C1423" t="s">
        <v>428</v>
      </c>
      <c r="D1423" t="s">
        <v>334</v>
      </c>
      <c r="E1423" t="s">
        <v>388</v>
      </c>
      <c r="F1423" t="s">
        <v>485</v>
      </c>
      <c r="G1423" t="s">
        <v>390</v>
      </c>
      <c r="H1423" t="s">
        <v>391</v>
      </c>
      <c r="I1423" t="s">
        <v>392</v>
      </c>
      <c r="J1423" s="1">
        <v>45699</v>
      </c>
      <c r="K1423" s="1">
        <v>45704</v>
      </c>
      <c r="L1423">
        <v>5</v>
      </c>
      <c r="M1423" s="2">
        <v>70740</v>
      </c>
      <c r="N1423" s="2">
        <v>52632</v>
      </c>
      <c r="O1423" s="2">
        <v>-18108</v>
      </c>
      <c r="P1423">
        <v>12</v>
      </c>
      <c r="Q1423">
        <v>414.9</v>
      </c>
      <c r="R1423">
        <v>65</v>
      </c>
      <c r="S1423" t="s">
        <v>411</v>
      </c>
      <c r="T1423" t="s">
        <v>411</v>
      </c>
      <c r="U1423" t="s">
        <v>412</v>
      </c>
      <c r="V1423">
        <v>42</v>
      </c>
      <c r="W1423" t="s">
        <v>3057</v>
      </c>
      <c r="X1423">
        <v>39</v>
      </c>
      <c r="Y1423" t="s">
        <v>449</v>
      </c>
      <c r="Z1423" t="s">
        <v>1639</v>
      </c>
      <c r="AA1423">
        <v>38</v>
      </c>
      <c r="AB1423">
        <v>118</v>
      </c>
      <c r="AC1423">
        <v>70</v>
      </c>
      <c r="AD1423" t="s">
        <v>444</v>
      </c>
      <c r="AE1423">
        <v>21</v>
      </c>
      <c r="AF1423">
        <v>4</v>
      </c>
      <c r="AG1423" t="s">
        <v>424</v>
      </c>
      <c r="AH1423">
        <v>14.08</v>
      </c>
      <c r="AI1423" t="s">
        <v>458</v>
      </c>
      <c r="AJ1423">
        <v>4143</v>
      </c>
      <c r="AK1423">
        <v>104541</v>
      </c>
      <c r="AL1423" t="s">
        <v>402</v>
      </c>
      <c r="AM1423">
        <v>98498</v>
      </c>
      <c r="AN1423">
        <v>2</v>
      </c>
      <c r="AO1423">
        <v>365</v>
      </c>
      <c r="AP1423" t="s">
        <v>445</v>
      </c>
      <c r="AQ1423" s="2">
        <v>-18108</v>
      </c>
    </row>
    <row r="1424" spans="1:43" x14ac:dyDescent="0.25">
      <c r="A1424" t="s">
        <v>3058</v>
      </c>
      <c r="B1424" t="s">
        <v>203</v>
      </c>
      <c r="C1424" t="s">
        <v>439</v>
      </c>
      <c r="D1424" t="s">
        <v>342</v>
      </c>
      <c r="E1424" t="s">
        <v>406</v>
      </c>
      <c r="F1424" t="s">
        <v>389</v>
      </c>
      <c r="G1424" t="s">
        <v>454</v>
      </c>
      <c r="H1424" t="s">
        <v>391</v>
      </c>
      <c r="I1424" t="s">
        <v>492</v>
      </c>
      <c r="J1424" s="1">
        <v>45111</v>
      </c>
      <c r="K1424" s="1">
        <v>45148</v>
      </c>
      <c r="L1424">
        <v>37</v>
      </c>
      <c r="M1424" s="2">
        <v>35946</v>
      </c>
      <c r="N1424" s="2">
        <v>145509</v>
      </c>
      <c r="O1424" s="2">
        <v>109563</v>
      </c>
      <c r="P1424">
        <v>9</v>
      </c>
      <c r="Q1424">
        <v>104.7</v>
      </c>
      <c r="R1424">
        <v>92</v>
      </c>
      <c r="S1424" t="s">
        <v>411</v>
      </c>
      <c r="T1424" t="s">
        <v>394</v>
      </c>
      <c r="U1424" t="s">
        <v>412</v>
      </c>
      <c r="V1424">
        <v>0</v>
      </c>
      <c r="W1424" t="s">
        <v>1133</v>
      </c>
      <c r="X1424">
        <v>6</v>
      </c>
      <c r="Y1424" t="s">
        <v>397</v>
      </c>
      <c r="Z1424" t="s">
        <v>2079</v>
      </c>
      <c r="AA1424">
        <v>308</v>
      </c>
      <c r="AB1424">
        <v>107</v>
      </c>
      <c r="AC1424">
        <v>65</v>
      </c>
      <c r="AD1424" t="s">
        <v>399</v>
      </c>
      <c r="AE1424">
        <v>0</v>
      </c>
      <c r="AF1424">
        <v>2</v>
      </c>
      <c r="AG1424" t="s">
        <v>400</v>
      </c>
      <c r="AH1424">
        <v>10.32</v>
      </c>
      <c r="AI1424" t="s">
        <v>479</v>
      </c>
      <c r="AJ1424">
        <v>0</v>
      </c>
      <c r="AK1424">
        <v>933349</v>
      </c>
      <c r="AL1424" t="s">
        <v>416</v>
      </c>
      <c r="AM1424">
        <v>56341</v>
      </c>
      <c r="AN1424">
        <v>11</v>
      </c>
      <c r="AO1424">
        <v>90</v>
      </c>
      <c r="AP1424" t="s">
        <v>445</v>
      </c>
      <c r="AQ1424" s="2">
        <v>109563</v>
      </c>
    </row>
    <row r="1425" spans="1:43" x14ac:dyDescent="0.25">
      <c r="A1425" t="s">
        <v>3059</v>
      </c>
      <c r="B1425" t="s">
        <v>112</v>
      </c>
      <c r="C1425" t="s">
        <v>387</v>
      </c>
      <c r="D1425" t="s">
        <v>330</v>
      </c>
      <c r="E1425" t="s">
        <v>388</v>
      </c>
      <c r="F1425" t="s">
        <v>440</v>
      </c>
      <c r="G1425" t="s">
        <v>390</v>
      </c>
      <c r="H1425" t="s">
        <v>391</v>
      </c>
      <c r="I1425" t="s">
        <v>469</v>
      </c>
      <c r="J1425" s="1">
        <v>45412</v>
      </c>
      <c r="K1425" s="1">
        <v>45451</v>
      </c>
      <c r="L1425">
        <v>39</v>
      </c>
      <c r="M1425" s="2">
        <v>256489</v>
      </c>
      <c r="N1425" s="2">
        <v>355633</v>
      </c>
      <c r="O1425" s="2">
        <v>99144</v>
      </c>
      <c r="P1425">
        <v>12</v>
      </c>
      <c r="Q1425">
        <v>807.3</v>
      </c>
      <c r="R1425">
        <v>29</v>
      </c>
      <c r="S1425" t="s">
        <v>394</v>
      </c>
      <c r="T1425" t="s">
        <v>394</v>
      </c>
      <c r="U1425" t="s">
        <v>412</v>
      </c>
      <c r="V1425">
        <v>0</v>
      </c>
      <c r="W1425" t="s">
        <v>1053</v>
      </c>
      <c r="X1425">
        <v>22</v>
      </c>
      <c r="Y1425" t="s">
        <v>462</v>
      </c>
      <c r="Z1425" t="s">
        <v>1240</v>
      </c>
      <c r="AA1425">
        <v>181</v>
      </c>
      <c r="AB1425">
        <v>22</v>
      </c>
      <c r="AC1425">
        <v>7</v>
      </c>
      <c r="AD1425" t="s">
        <v>435</v>
      </c>
      <c r="AE1425">
        <v>7</v>
      </c>
      <c r="AF1425">
        <v>2</v>
      </c>
      <c r="AG1425" t="s">
        <v>400</v>
      </c>
      <c r="AH1425">
        <v>9.3000000000000007</v>
      </c>
      <c r="AI1425" t="s">
        <v>401</v>
      </c>
      <c r="AJ1425">
        <v>0</v>
      </c>
      <c r="AK1425">
        <v>180366</v>
      </c>
      <c r="AL1425" t="s">
        <v>416</v>
      </c>
      <c r="AM1425">
        <v>298503</v>
      </c>
      <c r="AN1425">
        <v>5</v>
      </c>
      <c r="AO1425">
        <v>365</v>
      </c>
      <c r="AP1425" t="s">
        <v>417</v>
      </c>
      <c r="AQ1425" s="2">
        <v>99144</v>
      </c>
    </row>
    <row r="1426" spans="1:43" x14ac:dyDescent="0.25">
      <c r="A1426" t="s">
        <v>3060</v>
      </c>
      <c r="B1426" t="s">
        <v>124</v>
      </c>
      <c r="C1426" t="s">
        <v>405</v>
      </c>
      <c r="D1426" t="s">
        <v>341</v>
      </c>
      <c r="E1426" t="s">
        <v>388</v>
      </c>
      <c r="F1426" t="s">
        <v>389</v>
      </c>
      <c r="G1426" t="s">
        <v>390</v>
      </c>
      <c r="H1426" t="s">
        <v>409</v>
      </c>
      <c r="I1426" t="s">
        <v>492</v>
      </c>
      <c r="J1426" s="1">
        <v>44968</v>
      </c>
      <c r="K1426" s="1">
        <v>44991</v>
      </c>
      <c r="L1426">
        <v>23</v>
      </c>
      <c r="M1426" s="2">
        <v>402401</v>
      </c>
      <c r="N1426" s="2">
        <v>516476</v>
      </c>
      <c r="O1426" s="2">
        <v>114075</v>
      </c>
      <c r="P1426">
        <v>4</v>
      </c>
      <c r="Q1426">
        <v>625.5</v>
      </c>
      <c r="R1426">
        <v>49</v>
      </c>
      <c r="S1426" t="s">
        <v>393</v>
      </c>
      <c r="T1426" t="s">
        <v>394</v>
      </c>
      <c r="U1426" t="s">
        <v>416</v>
      </c>
      <c r="V1426">
        <v>96</v>
      </c>
      <c r="W1426" t="s">
        <v>3061</v>
      </c>
      <c r="X1426">
        <v>14</v>
      </c>
      <c r="Y1426" t="s">
        <v>397</v>
      </c>
      <c r="Z1426" t="s">
        <v>692</v>
      </c>
      <c r="AA1426">
        <v>242</v>
      </c>
      <c r="AB1426">
        <v>51</v>
      </c>
      <c r="AC1426">
        <v>7</v>
      </c>
      <c r="AD1426" t="s">
        <v>457</v>
      </c>
      <c r="AE1426">
        <v>19</v>
      </c>
      <c r="AF1426">
        <v>3</v>
      </c>
      <c r="AG1426" t="s">
        <v>424</v>
      </c>
      <c r="AH1426">
        <v>15.44</v>
      </c>
      <c r="AI1426" t="s">
        <v>436</v>
      </c>
      <c r="AJ1426">
        <v>87379</v>
      </c>
      <c r="AK1426">
        <v>834028</v>
      </c>
      <c r="AL1426" t="s">
        <v>416</v>
      </c>
      <c r="AM1426">
        <v>400588</v>
      </c>
      <c r="AN1426">
        <v>6</v>
      </c>
      <c r="AO1426">
        <v>365</v>
      </c>
      <c r="AP1426" t="s">
        <v>417</v>
      </c>
      <c r="AQ1426" s="2">
        <v>114075</v>
      </c>
    </row>
    <row r="1427" spans="1:43" x14ac:dyDescent="0.25">
      <c r="A1427" t="s">
        <v>3062</v>
      </c>
      <c r="B1427" t="s">
        <v>25</v>
      </c>
      <c r="C1427" t="s">
        <v>439</v>
      </c>
      <c r="D1427" t="s">
        <v>329</v>
      </c>
      <c r="E1427" t="s">
        <v>453</v>
      </c>
      <c r="F1427" t="s">
        <v>407</v>
      </c>
      <c r="G1427" t="s">
        <v>408</v>
      </c>
      <c r="H1427" t="s">
        <v>391</v>
      </c>
      <c r="I1427" t="s">
        <v>410</v>
      </c>
      <c r="J1427" s="1">
        <v>44714</v>
      </c>
      <c r="K1427" s="1">
        <v>44759</v>
      </c>
      <c r="L1427">
        <v>45</v>
      </c>
      <c r="M1427" s="2">
        <v>353182</v>
      </c>
      <c r="N1427" s="2">
        <v>321305</v>
      </c>
      <c r="O1427" s="2">
        <v>-31877</v>
      </c>
      <c r="P1427">
        <v>2</v>
      </c>
      <c r="Q1427">
        <v>893.6</v>
      </c>
      <c r="R1427">
        <v>21</v>
      </c>
      <c r="S1427" t="s">
        <v>394</v>
      </c>
      <c r="T1427" t="s">
        <v>411</v>
      </c>
      <c r="U1427" t="s">
        <v>412</v>
      </c>
      <c r="V1427">
        <v>0</v>
      </c>
      <c r="W1427" t="s">
        <v>2008</v>
      </c>
      <c r="X1427">
        <v>22</v>
      </c>
      <c r="Y1427" t="s">
        <v>442</v>
      </c>
      <c r="Z1427" t="s">
        <v>1097</v>
      </c>
      <c r="AA1427">
        <v>9</v>
      </c>
      <c r="AB1427">
        <v>98</v>
      </c>
      <c r="AC1427">
        <v>51</v>
      </c>
      <c r="AD1427" t="s">
        <v>444</v>
      </c>
      <c r="AE1427">
        <v>12</v>
      </c>
      <c r="AF1427">
        <v>6</v>
      </c>
      <c r="AG1427" t="s">
        <v>451</v>
      </c>
      <c r="AH1427">
        <v>1.01</v>
      </c>
      <c r="AI1427" t="s">
        <v>479</v>
      </c>
      <c r="AJ1427">
        <v>0</v>
      </c>
      <c r="AK1427">
        <v>902089</v>
      </c>
      <c r="AL1427" t="s">
        <v>416</v>
      </c>
      <c r="AM1427">
        <v>333219</v>
      </c>
      <c r="AN1427">
        <v>2</v>
      </c>
      <c r="AO1427">
        <v>365</v>
      </c>
      <c r="AP1427" t="s">
        <v>426</v>
      </c>
      <c r="AQ1427" s="2">
        <v>-31877</v>
      </c>
    </row>
    <row r="1428" spans="1:43" x14ac:dyDescent="0.25">
      <c r="A1428" t="s">
        <v>3063</v>
      </c>
      <c r="B1428" t="s">
        <v>142</v>
      </c>
      <c r="C1428" t="s">
        <v>428</v>
      </c>
      <c r="D1428" t="s">
        <v>311</v>
      </c>
      <c r="E1428" t="s">
        <v>460</v>
      </c>
      <c r="F1428" t="s">
        <v>419</v>
      </c>
      <c r="G1428" t="s">
        <v>430</v>
      </c>
      <c r="H1428" t="s">
        <v>420</v>
      </c>
      <c r="I1428" t="s">
        <v>492</v>
      </c>
      <c r="J1428" s="1">
        <v>45841</v>
      </c>
      <c r="K1428" s="1">
        <v>45885</v>
      </c>
      <c r="L1428">
        <v>44</v>
      </c>
      <c r="M1428" s="2">
        <v>367437</v>
      </c>
      <c r="N1428" s="2">
        <v>376821</v>
      </c>
      <c r="O1428" s="2">
        <v>9384</v>
      </c>
      <c r="P1428">
        <v>7</v>
      </c>
      <c r="Q1428">
        <v>127.8</v>
      </c>
      <c r="R1428">
        <v>3</v>
      </c>
      <c r="S1428" t="s">
        <v>394</v>
      </c>
      <c r="T1428" t="s">
        <v>411</v>
      </c>
      <c r="U1428" t="s">
        <v>395</v>
      </c>
      <c r="V1428">
        <v>94</v>
      </c>
      <c r="W1428" t="s">
        <v>789</v>
      </c>
      <c r="X1428">
        <v>24</v>
      </c>
      <c r="Y1428" t="s">
        <v>449</v>
      </c>
      <c r="Z1428" t="s">
        <v>1490</v>
      </c>
      <c r="AA1428">
        <v>379</v>
      </c>
      <c r="AB1428">
        <v>13</v>
      </c>
      <c r="AC1428">
        <v>75</v>
      </c>
      <c r="AD1428" t="s">
        <v>457</v>
      </c>
      <c r="AE1428">
        <v>19</v>
      </c>
      <c r="AF1428">
        <v>8</v>
      </c>
      <c r="AG1428" t="s">
        <v>451</v>
      </c>
      <c r="AH1428">
        <v>12.57</v>
      </c>
      <c r="AI1428" t="s">
        <v>458</v>
      </c>
      <c r="AJ1428">
        <v>0</v>
      </c>
      <c r="AK1428">
        <v>907641</v>
      </c>
      <c r="AL1428" t="s">
        <v>402</v>
      </c>
      <c r="AM1428">
        <v>390680</v>
      </c>
      <c r="AN1428">
        <v>11</v>
      </c>
      <c r="AO1428">
        <v>30</v>
      </c>
      <c r="AP1428" t="s">
        <v>426</v>
      </c>
      <c r="AQ1428" s="2">
        <v>9384</v>
      </c>
    </row>
    <row r="1429" spans="1:43" x14ac:dyDescent="0.25">
      <c r="A1429" t="s">
        <v>3064</v>
      </c>
      <c r="B1429" t="s">
        <v>273</v>
      </c>
      <c r="C1429" t="s">
        <v>468</v>
      </c>
      <c r="D1429" t="s">
        <v>337</v>
      </c>
      <c r="E1429" t="s">
        <v>496</v>
      </c>
      <c r="F1429" t="s">
        <v>389</v>
      </c>
      <c r="G1429" t="s">
        <v>408</v>
      </c>
      <c r="H1429" t="s">
        <v>473</v>
      </c>
      <c r="I1429" t="s">
        <v>469</v>
      </c>
      <c r="J1429" s="1">
        <v>45486</v>
      </c>
      <c r="K1429" s="1">
        <v>45508</v>
      </c>
      <c r="L1429">
        <v>22</v>
      </c>
      <c r="M1429" s="2">
        <v>224831</v>
      </c>
      <c r="N1429" s="2">
        <v>282108</v>
      </c>
      <c r="O1429" s="2">
        <v>57277</v>
      </c>
      <c r="P1429">
        <v>0</v>
      </c>
      <c r="Q1429">
        <v>444.6</v>
      </c>
      <c r="R1429">
        <v>45</v>
      </c>
      <c r="S1429" t="s">
        <v>393</v>
      </c>
      <c r="T1429" t="s">
        <v>393</v>
      </c>
      <c r="U1429" t="s">
        <v>395</v>
      </c>
      <c r="V1429">
        <v>69</v>
      </c>
      <c r="W1429" t="s">
        <v>703</v>
      </c>
      <c r="X1429">
        <v>7</v>
      </c>
      <c r="Y1429" t="s">
        <v>422</v>
      </c>
      <c r="Z1429" t="s">
        <v>894</v>
      </c>
      <c r="AA1429">
        <v>362</v>
      </c>
      <c r="AB1429">
        <v>95</v>
      </c>
      <c r="AC1429">
        <v>5</v>
      </c>
      <c r="AD1429" t="s">
        <v>435</v>
      </c>
      <c r="AE1429">
        <v>14</v>
      </c>
      <c r="AF1429">
        <v>7</v>
      </c>
      <c r="AG1429" t="s">
        <v>400</v>
      </c>
      <c r="AH1429">
        <v>9.4499999999999993</v>
      </c>
      <c r="AI1429" t="s">
        <v>401</v>
      </c>
      <c r="AJ1429">
        <v>0</v>
      </c>
      <c r="AK1429">
        <v>463860</v>
      </c>
      <c r="AL1429" t="s">
        <v>425</v>
      </c>
      <c r="AM1429">
        <v>209459</v>
      </c>
      <c r="AN1429">
        <v>1</v>
      </c>
      <c r="AO1429">
        <v>180</v>
      </c>
      <c r="AP1429" t="s">
        <v>445</v>
      </c>
      <c r="AQ1429" s="2">
        <v>57277</v>
      </c>
    </row>
    <row r="1430" spans="1:43" x14ac:dyDescent="0.25">
      <c r="A1430" t="s">
        <v>3065</v>
      </c>
      <c r="B1430" t="s">
        <v>80</v>
      </c>
      <c r="C1430" t="s">
        <v>439</v>
      </c>
      <c r="D1430" t="s">
        <v>315</v>
      </c>
      <c r="E1430" t="s">
        <v>453</v>
      </c>
      <c r="F1430" t="s">
        <v>485</v>
      </c>
      <c r="G1430" t="s">
        <v>390</v>
      </c>
      <c r="H1430" t="s">
        <v>391</v>
      </c>
      <c r="I1430" t="s">
        <v>410</v>
      </c>
      <c r="J1430" s="1">
        <v>45865</v>
      </c>
      <c r="K1430" s="1">
        <v>45923</v>
      </c>
      <c r="L1430">
        <v>58</v>
      </c>
      <c r="M1430" s="2">
        <v>107754</v>
      </c>
      <c r="N1430" s="2">
        <v>146157</v>
      </c>
      <c r="O1430" s="2">
        <v>38403</v>
      </c>
      <c r="P1430">
        <v>4</v>
      </c>
      <c r="Q1430">
        <v>143.69999999999999</v>
      </c>
      <c r="R1430">
        <v>89</v>
      </c>
      <c r="S1430" t="s">
        <v>411</v>
      </c>
      <c r="T1430" t="s">
        <v>394</v>
      </c>
      <c r="U1430" t="s">
        <v>416</v>
      </c>
      <c r="V1430">
        <v>58</v>
      </c>
      <c r="W1430" t="s">
        <v>1432</v>
      </c>
      <c r="X1430">
        <v>23</v>
      </c>
      <c r="Y1430" t="s">
        <v>449</v>
      </c>
      <c r="Z1430" t="s">
        <v>856</v>
      </c>
      <c r="AA1430">
        <v>429</v>
      </c>
      <c r="AB1430">
        <v>28</v>
      </c>
      <c r="AC1430">
        <v>87</v>
      </c>
      <c r="AD1430" t="s">
        <v>435</v>
      </c>
      <c r="AE1430">
        <v>21</v>
      </c>
      <c r="AF1430">
        <v>6</v>
      </c>
      <c r="AG1430" t="s">
        <v>424</v>
      </c>
      <c r="AH1430">
        <v>17.170000000000002</v>
      </c>
      <c r="AI1430" t="s">
        <v>436</v>
      </c>
      <c r="AJ1430">
        <v>0</v>
      </c>
      <c r="AK1430">
        <v>640018</v>
      </c>
      <c r="AL1430" t="s">
        <v>425</v>
      </c>
      <c r="AM1430">
        <v>115013</v>
      </c>
      <c r="AN1430">
        <v>1</v>
      </c>
      <c r="AO1430">
        <v>365</v>
      </c>
      <c r="AP1430" t="s">
        <v>437</v>
      </c>
      <c r="AQ1430" s="2">
        <v>38403</v>
      </c>
    </row>
    <row r="1431" spans="1:43" x14ac:dyDescent="0.25">
      <c r="A1431" t="s">
        <v>3066</v>
      </c>
      <c r="B1431" t="s">
        <v>26</v>
      </c>
      <c r="C1431" t="s">
        <v>387</v>
      </c>
      <c r="D1431" t="s">
        <v>332</v>
      </c>
      <c r="E1431" t="s">
        <v>453</v>
      </c>
      <c r="F1431" t="s">
        <v>485</v>
      </c>
      <c r="G1431" t="s">
        <v>408</v>
      </c>
      <c r="H1431" t="s">
        <v>420</v>
      </c>
      <c r="I1431" t="s">
        <v>392</v>
      </c>
      <c r="J1431" s="1">
        <v>45264</v>
      </c>
      <c r="K1431" s="1">
        <v>45283</v>
      </c>
      <c r="L1431">
        <v>19</v>
      </c>
      <c r="M1431" s="2">
        <v>497646</v>
      </c>
      <c r="N1431" s="2">
        <v>513076</v>
      </c>
      <c r="O1431" s="2">
        <v>15430</v>
      </c>
      <c r="P1431">
        <v>19</v>
      </c>
      <c r="Q1431">
        <v>428.6</v>
      </c>
      <c r="R1431">
        <v>5</v>
      </c>
      <c r="S1431" t="s">
        <v>394</v>
      </c>
      <c r="T1431" t="s">
        <v>503</v>
      </c>
      <c r="U1431" t="s">
        <v>412</v>
      </c>
      <c r="V1431">
        <v>81</v>
      </c>
      <c r="W1431" t="s">
        <v>3067</v>
      </c>
      <c r="X1431">
        <v>8</v>
      </c>
      <c r="Y1431" t="s">
        <v>462</v>
      </c>
      <c r="Z1431" t="s">
        <v>3068</v>
      </c>
      <c r="AA1431">
        <v>165</v>
      </c>
      <c r="AB1431">
        <v>45</v>
      </c>
      <c r="AC1431">
        <v>11</v>
      </c>
      <c r="AD1431" t="s">
        <v>457</v>
      </c>
      <c r="AE1431">
        <v>2</v>
      </c>
      <c r="AF1431">
        <v>6</v>
      </c>
      <c r="AG1431" t="s">
        <v>415</v>
      </c>
      <c r="AH1431">
        <v>7.07</v>
      </c>
      <c r="AI1431" t="s">
        <v>479</v>
      </c>
      <c r="AJ1431">
        <v>0</v>
      </c>
      <c r="AK1431">
        <v>752994</v>
      </c>
      <c r="AL1431" t="s">
        <v>416</v>
      </c>
      <c r="AM1431">
        <v>507215</v>
      </c>
      <c r="AN1431">
        <v>2</v>
      </c>
      <c r="AO1431">
        <v>30</v>
      </c>
      <c r="AP1431" t="s">
        <v>426</v>
      </c>
      <c r="AQ1431" s="2">
        <v>15430</v>
      </c>
    </row>
    <row r="1432" spans="1:43" x14ac:dyDescent="0.25">
      <c r="A1432" t="s">
        <v>3069</v>
      </c>
      <c r="B1432" t="s">
        <v>140</v>
      </c>
      <c r="C1432" t="s">
        <v>439</v>
      </c>
      <c r="D1432" t="s">
        <v>311</v>
      </c>
      <c r="E1432" t="s">
        <v>496</v>
      </c>
      <c r="F1432" t="s">
        <v>389</v>
      </c>
      <c r="G1432" t="s">
        <v>390</v>
      </c>
      <c r="H1432" t="s">
        <v>447</v>
      </c>
      <c r="I1432" t="s">
        <v>432</v>
      </c>
      <c r="J1432" s="1">
        <v>45238</v>
      </c>
      <c r="K1432" s="1">
        <v>45254</v>
      </c>
      <c r="L1432">
        <v>16</v>
      </c>
      <c r="M1432" s="2">
        <v>56027</v>
      </c>
      <c r="N1432" s="2">
        <v>135683</v>
      </c>
      <c r="O1432" s="2">
        <v>79656</v>
      </c>
      <c r="P1432">
        <v>0</v>
      </c>
      <c r="Q1432">
        <v>709.9</v>
      </c>
      <c r="R1432">
        <v>60</v>
      </c>
      <c r="S1432" t="s">
        <v>393</v>
      </c>
      <c r="T1432" t="s">
        <v>394</v>
      </c>
      <c r="U1432" t="s">
        <v>416</v>
      </c>
      <c r="V1432">
        <v>0</v>
      </c>
      <c r="W1432" t="s">
        <v>2248</v>
      </c>
      <c r="X1432">
        <v>11</v>
      </c>
      <c r="Y1432" t="s">
        <v>449</v>
      </c>
      <c r="Z1432" t="s">
        <v>466</v>
      </c>
      <c r="AA1432">
        <v>218</v>
      </c>
      <c r="AB1432">
        <v>57</v>
      </c>
      <c r="AC1432">
        <v>-3</v>
      </c>
      <c r="AD1432" t="s">
        <v>399</v>
      </c>
      <c r="AE1432">
        <v>12</v>
      </c>
      <c r="AF1432">
        <v>8</v>
      </c>
      <c r="AG1432" t="s">
        <v>451</v>
      </c>
      <c r="AH1432">
        <v>0.67</v>
      </c>
      <c r="AI1432" t="s">
        <v>458</v>
      </c>
      <c r="AJ1432">
        <v>0</v>
      </c>
      <c r="AK1432">
        <v>176748</v>
      </c>
      <c r="AL1432" t="s">
        <v>416</v>
      </c>
      <c r="AM1432">
        <v>41443</v>
      </c>
      <c r="AN1432">
        <v>10</v>
      </c>
      <c r="AO1432">
        <v>365</v>
      </c>
      <c r="AP1432" t="s">
        <v>417</v>
      </c>
      <c r="AQ1432" s="2">
        <v>79656</v>
      </c>
    </row>
    <row r="1433" spans="1:43" x14ac:dyDescent="0.25">
      <c r="A1433" t="s">
        <v>3070</v>
      </c>
      <c r="B1433" t="s">
        <v>96</v>
      </c>
      <c r="C1433" t="s">
        <v>428</v>
      </c>
      <c r="D1433" t="s">
        <v>330</v>
      </c>
      <c r="E1433" t="s">
        <v>496</v>
      </c>
      <c r="F1433" t="s">
        <v>389</v>
      </c>
      <c r="G1433" t="s">
        <v>390</v>
      </c>
      <c r="H1433" t="s">
        <v>420</v>
      </c>
      <c r="I1433" t="s">
        <v>392</v>
      </c>
      <c r="J1433" s="1">
        <v>45550</v>
      </c>
      <c r="K1433" s="1">
        <v>45605</v>
      </c>
      <c r="L1433">
        <v>55</v>
      </c>
      <c r="M1433" s="2">
        <v>115205</v>
      </c>
      <c r="N1433" s="2">
        <v>212086</v>
      </c>
      <c r="O1433" s="2">
        <v>96881</v>
      </c>
      <c r="P1433">
        <v>16</v>
      </c>
      <c r="Q1433">
        <v>522.29999999999995</v>
      </c>
      <c r="R1433">
        <v>33</v>
      </c>
      <c r="S1433" t="s">
        <v>393</v>
      </c>
      <c r="T1433" t="s">
        <v>503</v>
      </c>
      <c r="U1433" t="s">
        <v>416</v>
      </c>
      <c r="V1433">
        <v>0</v>
      </c>
      <c r="W1433" t="s">
        <v>723</v>
      </c>
      <c r="X1433">
        <v>17</v>
      </c>
      <c r="Y1433" t="s">
        <v>397</v>
      </c>
      <c r="Z1433" t="s">
        <v>514</v>
      </c>
      <c r="AA1433">
        <v>471</v>
      </c>
      <c r="AB1433">
        <v>69</v>
      </c>
      <c r="AC1433">
        <v>60</v>
      </c>
      <c r="AD1433" t="s">
        <v>435</v>
      </c>
      <c r="AE1433">
        <v>9</v>
      </c>
      <c r="AF1433">
        <v>3</v>
      </c>
      <c r="AG1433" t="s">
        <v>424</v>
      </c>
      <c r="AH1433">
        <v>6.77</v>
      </c>
      <c r="AI1433" t="s">
        <v>458</v>
      </c>
      <c r="AJ1433">
        <v>81471</v>
      </c>
      <c r="AK1433">
        <v>476761</v>
      </c>
      <c r="AL1433" t="s">
        <v>402</v>
      </c>
      <c r="AM1433">
        <v>142659</v>
      </c>
      <c r="AN1433">
        <v>2</v>
      </c>
      <c r="AO1433">
        <v>90</v>
      </c>
      <c r="AP1433" t="s">
        <v>437</v>
      </c>
      <c r="AQ1433" s="2">
        <v>96881</v>
      </c>
    </row>
    <row r="1434" spans="1:43" x14ac:dyDescent="0.25">
      <c r="A1434" t="s">
        <v>3071</v>
      </c>
      <c r="B1434" t="s">
        <v>49</v>
      </c>
      <c r="C1434" t="s">
        <v>468</v>
      </c>
      <c r="D1434" t="s">
        <v>316</v>
      </c>
      <c r="E1434" t="s">
        <v>429</v>
      </c>
      <c r="F1434" t="s">
        <v>440</v>
      </c>
      <c r="G1434" t="s">
        <v>430</v>
      </c>
      <c r="H1434" t="s">
        <v>473</v>
      </c>
      <c r="I1434" t="s">
        <v>410</v>
      </c>
      <c r="J1434" s="1">
        <v>45038</v>
      </c>
      <c r="K1434" s="1">
        <v>45039</v>
      </c>
      <c r="L1434">
        <v>1</v>
      </c>
      <c r="M1434" s="2">
        <v>378616</v>
      </c>
      <c r="N1434" s="2">
        <v>414088</v>
      </c>
      <c r="O1434" s="2">
        <v>35472</v>
      </c>
      <c r="P1434">
        <v>14</v>
      </c>
      <c r="Q1434">
        <v>537.70000000000005</v>
      </c>
      <c r="R1434">
        <v>7</v>
      </c>
      <c r="S1434" t="s">
        <v>394</v>
      </c>
      <c r="T1434" t="s">
        <v>394</v>
      </c>
      <c r="U1434" t="s">
        <v>395</v>
      </c>
      <c r="V1434">
        <v>88</v>
      </c>
      <c r="W1434" t="s">
        <v>3044</v>
      </c>
      <c r="X1434">
        <v>1</v>
      </c>
      <c r="Y1434" t="s">
        <v>422</v>
      </c>
      <c r="Z1434" t="s">
        <v>1509</v>
      </c>
      <c r="AA1434">
        <v>312</v>
      </c>
      <c r="AB1434">
        <v>17</v>
      </c>
      <c r="AC1434">
        <v>6</v>
      </c>
      <c r="AD1434" t="s">
        <v>435</v>
      </c>
      <c r="AE1434">
        <v>21</v>
      </c>
      <c r="AF1434">
        <v>4</v>
      </c>
      <c r="AG1434" t="s">
        <v>424</v>
      </c>
      <c r="AH1434">
        <v>13.09</v>
      </c>
      <c r="AI1434" t="s">
        <v>458</v>
      </c>
      <c r="AJ1434">
        <v>0</v>
      </c>
      <c r="AK1434">
        <v>235699</v>
      </c>
      <c r="AL1434" t="s">
        <v>425</v>
      </c>
      <c r="AM1434">
        <v>411995</v>
      </c>
      <c r="AN1434">
        <v>2</v>
      </c>
      <c r="AO1434">
        <v>365</v>
      </c>
      <c r="AP1434" t="s">
        <v>403</v>
      </c>
      <c r="AQ1434" s="2">
        <v>35472</v>
      </c>
    </row>
    <row r="1435" spans="1:43" x14ac:dyDescent="0.25">
      <c r="A1435" t="s">
        <v>3072</v>
      </c>
      <c r="B1435" t="s">
        <v>111</v>
      </c>
      <c r="C1435" t="s">
        <v>428</v>
      </c>
      <c r="D1435" t="s">
        <v>330</v>
      </c>
      <c r="E1435" t="s">
        <v>453</v>
      </c>
      <c r="F1435" t="s">
        <v>389</v>
      </c>
      <c r="G1435" t="s">
        <v>454</v>
      </c>
      <c r="H1435" t="s">
        <v>391</v>
      </c>
      <c r="I1435" t="s">
        <v>492</v>
      </c>
      <c r="J1435" s="1">
        <v>45073</v>
      </c>
      <c r="K1435" s="1">
        <v>45116</v>
      </c>
      <c r="L1435">
        <v>43</v>
      </c>
      <c r="M1435" s="2">
        <v>79609</v>
      </c>
      <c r="N1435" s="2">
        <v>128771</v>
      </c>
      <c r="O1435" s="2">
        <v>49162</v>
      </c>
      <c r="P1435">
        <v>0</v>
      </c>
      <c r="Q1435">
        <v>119.8</v>
      </c>
      <c r="R1435">
        <v>41</v>
      </c>
      <c r="S1435" t="s">
        <v>393</v>
      </c>
      <c r="T1435" t="s">
        <v>394</v>
      </c>
      <c r="U1435" t="s">
        <v>412</v>
      </c>
      <c r="V1435">
        <v>0</v>
      </c>
      <c r="W1435" t="s">
        <v>1582</v>
      </c>
      <c r="X1435">
        <v>17</v>
      </c>
      <c r="Y1435" t="s">
        <v>442</v>
      </c>
      <c r="Z1435" t="s">
        <v>3073</v>
      </c>
      <c r="AA1435">
        <v>229</v>
      </c>
      <c r="AB1435">
        <v>43</v>
      </c>
      <c r="AC1435">
        <v>77</v>
      </c>
      <c r="AD1435" t="s">
        <v>444</v>
      </c>
      <c r="AE1435">
        <v>4</v>
      </c>
      <c r="AF1435">
        <v>3</v>
      </c>
      <c r="AG1435" t="s">
        <v>424</v>
      </c>
      <c r="AH1435">
        <v>17.559999999999999</v>
      </c>
      <c r="AI1435" t="s">
        <v>458</v>
      </c>
      <c r="AJ1435">
        <v>89623</v>
      </c>
      <c r="AK1435">
        <v>182302</v>
      </c>
      <c r="AL1435" t="s">
        <v>402</v>
      </c>
      <c r="AM1435">
        <v>109904</v>
      </c>
      <c r="AN1435">
        <v>6</v>
      </c>
      <c r="AO1435">
        <v>365</v>
      </c>
      <c r="AP1435" t="s">
        <v>417</v>
      </c>
      <c r="AQ1435" s="2">
        <v>49162</v>
      </c>
    </row>
    <row r="1436" spans="1:43" x14ac:dyDescent="0.25">
      <c r="A1436" t="s">
        <v>3074</v>
      </c>
      <c r="B1436" t="s">
        <v>114</v>
      </c>
      <c r="C1436" t="s">
        <v>439</v>
      </c>
      <c r="D1436" t="s">
        <v>315</v>
      </c>
      <c r="E1436" t="s">
        <v>496</v>
      </c>
      <c r="F1436" t="s">
        <v>440</v>
      </c>
      <c r="G1436" t="s">
        <v>408</v>
      </c>
      <c r="H1436" t="s">
        <v>420</v>
      </c>
      <c r="I1436" t="s">
        <v>492</v>
      </c>
      <c r="J1436" s="1">
        <v>45001</v>
      </c>
      <c r="K1436" s="1">
        <v>45056</v>
      </c>
      <c r="L1436">
        <v>55</v>
      </c>
      <c r="M1436" s="2">
        <v>424432</v>
      </c>
      <c r="N1436" s="2">
        <v>387252</v>
      </c>
      <c r="O1436" s="2">
        <v>-37180</v>
      </c>
      <c r="P1436">
        <v>12</v>
      </c>
      <c r="Q1436">
        <v>364.8</v>
      </c>
      <c r="R1436">
        <v>54</v>
      </c>
      <c r="S1436" t="s">
        <v>393</v>
      </c>
      <c r="T1436" t="s">
        <v>393</v>
      </c>
      <c r="U1436" t="s">
        <v>395</v>
      </c>
      <c r="V1436">
        <v>82</v>
      </c>
      <c r="W1436" t="s">
        <v>2266</v>
      </c>
      <c r="X1436">
        <v>25</v>
      </c>
      <c r="Y1436" t="s">
        <v>442</v>
      </c>
      <c r="Z1436" t="s">
        <v>2000</v>
      </c>
      <c r="AA1436">
        <v>500</v>
      </c>
      <c r="AB1436">
        <v>95</v>
      </c>
      <c r="AC1436">
        <v>90</v>
      </c>
      <c r="AD1436" t="s">
        <v>399</v>
      </c>
      <c r="AE1436">
        <v>9</v>
      </c>
      <c r="AF1436">
        <v>3</v>
      </c>
      <c r="AG1436" t="s">
        <v>424</v>
      </c>
      <c r="AH1436">
        <v>14.25</v>
      </c>
      <c r="AI1436" t="s">
        <v>436</v>
      </c>
      <c r="AJ1436">
        <v>0</v>
      </c>
      <c r="AK1436">
        <v>817045</v>
      </c>
      <c r="AL1436" t="s">
        <v>416</v>
      </c>
      <c r="AM1436">
        <v>422159</v>
      </c>
      <c r="AN1436">
        <v>6</v>
      </c>
      <c r="AO1436">
        <v>90</v>
      </c>
      <c r="AP1436" t="s">
        <v>445</v>
      </c>
      <c r="AQ1436" s="2">
        <v>-37180</v>
      </c>
    </row>
    <row r="1437" spans="1:43" x14ac:dyDescent="0.25">
      <c r="A1437" t="s">
        <v>3075</v>
      </c>
      <c r="B1437" t="s">
        <v>209</v>
      </c>
      <c r="C1437" t="s">
        <v>387</v>
      </c>
      <c r="D1437" t="s">
        <v>342</v>
      </c>
      <c r="E1437" t="s">
        <v>496</v>
      </c>
      <c r="F1437" t="s">
        <v>440</v>
      </c>
      <c r="G1437" t="s">
        <v>390</v>
      </c>
      <c r="H1437" t="s">
        <v>447</v>
      </c>
      <c r="I1437" t="s">
        <v>392</v>
      </c>
      <c r="J1437" s="1">
        <v>44879</v>
      </c>
      <c r="K1437" s="1">
        <v>44912</v>
      </c>
      <c r="L1437">
        <v>33</v>
      </c>
      <c r="M1437" s="2">
        <v>403325</v>
      </c>
      <c r="N1437" s="2">
        <v>370901</v>
      </c>
      <c r="O1437" s="2">
        <v>-32424</v>
      </c>
      <c r="P1437">
        <v>12</v>
      </c>
      <c r="Q1437">
        <v>446.2</v>
      </c>
      <c r="R1437">
        <v>39</v>
      </c>
      <c r="S1437" t="s">
        <v>393</v>
      </c>
      <c r="T1437" t="s">
        <v>393</v>
      </c>
      <c r="U1437" t="s">
        <v>395</v>
      </c>
      <c r="V1437">
        <v>74</v>
      </c>
      <c r="W1437" t="s">
        <v>1468</v>
      </c>
      <c r="X1437">
        <v>15</v>
      </c>
      <c r="Y1437" t="s">
        <v>397</v>
      </c>
      <c r="Z1437" t="s">
        <v>1891</v>
      </c>
      <c r="AA1437">
        <v>118</v>
      </c>
      <c r="AB1437">
        <v>36</v>
      </c>
      <c r="AC1437">
        <v>74</v>
      </c>
      <c r="AD1437" t="s">
        <v>444</v>
      </c>
      <c r="AE1437">
        <v>4</v>
      </c>
      <c r="AF1437">
        <v>8</v>
      </c>
      <c r="AG1437" t="s">
        <v>400</v>
      </c>
      <c r="AH1437">
        <v>4.05</v>
      </c>
      <c r="AI1437" t="s">
        <v>401</v>
      </c>
      <c r="AJ1437">
        <v>0</v>
      </c>
      <c r="AK1437">
        <v>773986</v>
      </c>
      <c r="AL1437" t="s">
        <v>402</v>
      </c>
      <c r="AM1437">
        <v>405828</v>
      </c>
      <c r="AN1437">
        <v>9</v>
      </c>
      <c r="AO1437">
        <v>90</v>
      </c>
      <c r="AP1437" t="s">
        <v>417</v>
      </c>
      <c r="AQ1437" s="2">
        <v>-32424</v>
      </c>
    </row>
    <row r="1438" spans="1:43" x14ac:dyDescent="0.25">
      <c r="A1438" t="s">
        <v>3076</v>
      </c>
      <c r="B1438" t="s">
        <v>142</v>
      </c>
      <c r="C1438" t="s">
        <v>468</v>
      </c>
      <c r="D1438" t="s">
        <v>313</v>
      </c>
      <c r="E1438" t="s">
        <v>453</v>
      </c>
      <c r="F1438" t="s">
        <v>419</v>
      </c>
      <c r="G1438" t="s">
        <v>408</v>
      </c>
      <c r="H1438" t="s">
        <v>431</v>
      </c>
      <c r="I1438" t="s">
        <v>410</v>
      </c>
      <c r="J1438" s="1">
        <v>45584</v>
      </c>
      <c r="K1438" s="1">
        <v>45625</v>
      </c>
      <c r="L1438">
        <v>41</v>
      </c>
      <c r="M1438" s="2">
        <v>441666</v>
      </c>
      <c r="N1438" s="2">
        <v>557915</v>
      </c>
      <c r="O1438" s="2">
        <v>116249</v>
      </c>
      <c r="P1438">
        <v>21</v>
      </c>
      <c r="Q1438">
        <v>838.8</v>
      </c>
      <c r="R1438">
        <v>51</v>
      </c>
      <c r="S1438" t="s">
        <v>393</v>
      </c>
      <c r="T1438" t="s">
        <v>411</v>
      </c>
      <c r="U1438" t="s">
        <v>412</v>
      </c>
      <c r="V1438">
        <v>0</v>
      </c>
      <c r="W1438" t="s">
        <v>1233</v>
      </c>
      <c r="X1438">
        <v>41</v>
      </c>
      <c r="Y1438" t="s">
        <v>422</v>
      </c>
      <c r="Z1438" t="s">
        <v>1295</v>
      </c>
      <c r="AA1438">
        <v>351</v>
      </c>
      <c r="AB1438">
        <v>96</v>
      </c>
      <c r="AC1438">
        <v>13</v>
      </c>
      <c r="AD1438" t="s">
        <v>444</v>
      </c>
      <c r="AE1438">
        <v>4</v>
      </c>
      <c r="AF1438">
        <v>2</v>
      </c>
      <c r="AG1438" t="s">
        <v>424</v>
      </c>
      <c r="AH1438">
        <v>7.58</v>
      </c>
      <c r="AI1438" t="s">
        <v>436</v>
      </c>
      <c r="AJ1438">
        <v>0</v>
      </c>
      <c r="AK1438">
        <v>658052</v>
      </c>
      <c r="AL1438" t="s">
        <v>402</v>
      </c>
      <c r="AM1438">
        <v>489714</v>
      </c>
      <c r="AN1438">
        <v>10</v>
      </c>
      <c r="AO1438">
        <v>90</v>
      </c>
      <c r="AP1438" t="s">
        <v>437</v>
      </c>
      <c r="AQ1438" s="2">
        <v>116249</v>
      </c>
    </row>
    <row r="1439" spans="1:43" x14ac:dyDescent="0.25">
      <c r="A1439" t="s">
        <v>3077</v>
      </c>
      <c r="B1439" t="s">
        <v>232</v>
      </c>
      <c r="C1439" t="s">
        <v>428</v>
      </c>
      <c r="D1439" t="s">
        <v>325</v>
      </c>
      <c r="E1439" t="s">
        <v>429</v>
      </c>
      <c r="F1439" t="s">
        <v>440</v>
      </c>
      <c r="G1439" t="s">
        <v>390</v>
      </c>
      <c r="H1439" t="s">
        <v>473</v>
      </c>
      <c r="I1439" t="s">
        <v>492</v>
      </c>
      <c r="J1439" s="1">
        <v>45607</v>
      </c>
      <c r="K1439" s="1">
        <v>45657</v>
      </c>
      <c r="L1439">
        <v>50</v>
      </c>
      <c r="M1439" s="2">
        <v>330142</v>
      </c>
      <c r="N1439" s="2">
        <v>416307</v>
      </c>
      <c r="O1439" s="2">
        <v>86165</v>
      </c>
      <c r="P1439">
        <v>2</v>
      </c>
      <c r="Q1439">
        <v>754.6</v>
      </c>
      <c r="R1439">
        <v>68</v>
      </c>
      <c r="S1439" t="s">
        <v>411</v>
      </c>
      <c r="T1439" t="s">
        <v>393</v>
      </c>
      <c r="U1439" t="s">
        <v>416</v>
      </c>
      <c r="V1439">
        <v>89</v>
      </c>
      <c r="W1439" t="s">
        <v>1611</v>
      </c>
      <c r="X1439">
        <v>38</v>
      </c>
      <c r="Y1439" t="s">
        <v>449</v>
      </c>
      <c r="Z1439" t="s">
        <v>1352</v>
      </c>
      <c r="AA1439">
        <v>379</v>
      </c>
      <c r="AB1439">
        <v>108</v>
      </c>
      <c r="AC1439">
        <v>26</v>
      </c>
      <c r="AD1439" t="s">
        <v>444</v>
      </c>
      <c r="AE1439">
        <v>7</v>
      </c>
      <c r="AF1439">
        <v>7</v>
      </c>
      <c r="AG1439" t="s">
        <v>415</v>
      </c>
      <c r="AH1439">
        <v>1.79</v>
      </c>
      <c r="AI1439" t="s">
        <v>479</v>
      </c>
      <c r="AJ1439">
        <v>0</v>
      </c>
      <c r="AK1439">
        <v>786059</v>
      </c>
      <c r="AL1439" t="s">
        <v>416</v>
      </c>
      <c r="AM1439">
        <v>375270</v>
      </c>
      <c r="AN1439">
        <v>6</v>
      </c>
      <c r="AO1439">
        <v>90</v>
      </c>
      <c r="AP1439" t="s">
        <v>445</v>
      </c>
      <c r="AQ1439" s="2">
        <v>86165</v>
      </c>
    </row>
    <row r="1440" spans="1:43" x14ac:dyDescent="0.25">
      <c r="A1440" t="s">
        <v>3078</v>
      </c>
      <c r="B1440" t="s">
        <v>17</v>
      </c>
      <c r="C1440" t="s">
        <v>405</v>
      </c>
      <c r="D1440" t="s">
        <v>327</v>
      </c>
      <c r="E1440" t="s">
        <v>453</v>
      </c>
      <c r="F1440" t="s">
        <v>440</v>
      </c>
      <c r="G1440" t="s">
        <v>390</v>
      </c>
      <c r="H1440" t="s">
        <v>447</v>
      </c>
      <c r="I1440" t="s">
        <v>432</v>
      </c>
      <c r="J1440" s="1">
        <v>45780</v>
      </c>
      <c r="K1440" s="1">
        <v>45804</v>
      </c>
      <c r="L1440">
        <v>24</v>
      </c>
      <c r="M1440" s="2">
        <v>163443</v>
      </c>
      <c r="N1440" s="2">
        <v>149729</v>
      </c>
      <c r="O1440" s="2">
        <v>-13714</v>
      </c>
      <c r="P1440">
        <v>16</v>
      </c>
      <c r="Q1440">
        <v>655.20000000000005</v>
      </c>
      <c r="R1440">
        <v>74</v>
      </c>
      <c r="S1440" t="s">
        <v>411</v>
      </c>
      <c r="T1440" t="s">
        <v>411</v>
      </c>
      <c r="U1440" t="s">
        <v>395</v>
      </c>
      <c r="V1440">
        <v>0</v>
      </c>
      <c r="W1440" t="s">
        <v>3079</v>
      </c>
      <c r="X1440">
        <v>9</v>
      </c>
      <c r="Y1440" t="s">
        <v>449</v>
      </c>
      <c r="Z1440" t="s">
        <v>912</v>
      </c>
      <c r="AA1440">
        <v>209</v>
      </c>
      <c r="AB1440">
        <v>72</v>
      </c>
      <c r="AC1440">
        <v>52</v>
      </c>
      <c r="AD1440" t="s">
        <v>457</v>
      </c>
      <c r="AE1440">
        <v>21</v>
      </c>
      <c r="AF1440">
        <v>2</v>
      </c>
      <c r="AG1440" t="s">
        <v>415</v>
      </c>
      <c r="AH1440">
        <v>8.0500000000000007</v>
      </c>
      <c r="AI1440" t="s">
        <v>401</v>
      </c>
      <c r="AJ1440">
        <v>0</v>
      </c>
      <c r="AK1440">
        <v>822176</v>
      </c>
      <c r="AL1440" t="s">
        <v>425</v>
      </c>
      <c r="AM1440">
        <v>160355</v>
      </c>
      <c r="AN1440">
        <v>0</v>
      </c>
      <c r="AO1440">
        <v>365</v>
      </c>
      <c r="AP1440" t="s">
        <v>417</v>
      </c>
      <c r="AQ1440" s="2">
        <v>-13714</v>
      </c>
    </row>
    <row r="1441" spans="1:43" x14ac:dyDescent="0.25">
      <c r="A1441" t="s">
        <v>3080</v>
      </c>
      <c r="B1441" t="s">
        <v>176</v>
      </c>
      <c r="C1441" t="s">
        <v>428</v>
      </c>
      <c r="D1441" t="s">
        <v>311</v>
      </c>
      <c r="E1441" t="s">
        <v>453</v>
      </c>
      <c r="F1441" t="s">
        <v>389</v>
      </c>
      <c r="G1441" t="s">
        <v>430</v>
      </c>
      <c r="H1441" t="s">
        <v>447</v>
      </c>
      <c r="I1441" t="s">
        <v>410</v>
      </c>
      <c r="J1441" s="1">
        <v>45477</v>
      </c>
      <c r="K1441" s="1">
        <v>45522</v>
      </c>
      <c r="L1441">
        <v>45</v>
      </c>
      <c r="M1441" s="2">
        <v>285724</v>
      </c>
      <c r="N1441" s="2">
        <v>285272</v>
      </c>
      <c r="O1441" s="2">
        <v>-452</v>
      </c>
      <c r="P1441">
        <v>4</v>
      </c>
      <c r="Q1441">
        <v>793.5</v>
      </c>
      <c r="R1441">
        <v>61</v>
      </c>
      <c r="S1441" t="s">
        <v>411</v>
      </c>
      <c r="T1441" t="s">
        <v>394</v>
      </c>
      <c r="U1441" t="s">
        <v>395</v>
      </c>
      <c r="V1441">
        <v>0</v>
      </c>
      <c r="W1441" t="s">
        <v>1938</v>
      </c>
      <c r="X1441">
        <v>17</v>
      </c>
      <c r="Y1441" t="s">
        <v>442</v>
      </c>
      <c r="Z1441" t="s">
        <v>1824</v>
      </c>
      <c r="AA1441">
        <v>155</v>
      </c>
      <c r="AB1441">
        <v>66</v>
      </c>
      <c r="AC1441">
        <v>78</v>
      </c>
      <c r="AD1441" t="s">
        <v>435</v>
      </c>
      <c r="AE1441">
        <v>12</v>
      </c>
      <c r="AF1441">
        <v>7</v>
      </c>
      <c r="AG1441" t="s">
        <v>424</v>
      </c>
      <c r="AH1441">
        <v>16.23</v>
      </c>
      <c r="AI1441" t="s">
        <v>479</v>
      </c>
      <c r="AJ1441">
        <v>0</v>
      </c>
      <c r="AK1441">
        <v>921668</v>
      </c>
      <c r="AL1441" t="s">
        <v>402</v>
      </c>
      <c r="AM1441">
        <v>296526</v>
      </c>
      <c r="AN1441">
        <v>11</v>
      </c>
      <c r="AO1441">
        <v>180</v>
      </c>
      <c r="AP1441" t="s">
        <v>445</v>
      </c>
      <c r="AQ1441" s="2">
        <v>-452</v>
      </c>
    </row>
    <row r="1442" spans="1:43" x14ac:dyDescent="0.25">
      <c r="A1442" t="s">
        <v>3081</v>
      </c>
      <c r="B1442" t="s">
        <v>135</v>
      </c>
      <c r="C1442" t="s">
        <v>439</v>
      </c>
      <c r="D1442" t="s">
        <v>332</v>
      </c>
      <c r="E1442" t="s">
        <v>388</v>
      </c>
      <c r="F1442" t="s">
        <v>440</v>
      </c>
      <c r="G1442" t="s">
        <v>408</v>
      </c>
      <c r="H1442" t="s">
        <v>447</v>
      </c>
      <c r="I1442" t="s">
        <v>492</v>
      </c>
      <c r="J1442" s="1">
        <v>45216</v>
      </c>
      <c r="K1442" s="1">
        <v>45247</v>
      </c>
      <c r="L1442">
        <v>31</v>
      </c>
      <c r="M1442" s="2">
        <v>468477</v>
      </c>
      <c r="N1442" s="2">
        <v>553528</v>
      </c>
      <c r="O1442" s="2">
        <v>85051</v>
      </c>
      <c r="P1442">
        <v>14</v>
      </c>
      <c r="Q1442">
        <v>727.4</v>
      </c>
      <c r="R1442">
        <v>62</v>
      </c>
      <c r="S1442" t="s">
        <v>411</v>
      </c>
      <c r="T1442" t="s">
        <v>411</v>
      </c>
      <c r="U1442" t="s">
        <v>395</v>
      </c>
      <c r="V1442">
        <v>0</v>
      </c>
      <c r="W1442" t="s">
        <v>3082</v>
      </c>
      <c r="X1442">
        <v>41</v>
      </c>
      <c r="Y1442" t="s">
        <v>397</v>
      </c>
      <c r="Z1442" t="s">
        <v>1094</v>
      </c>
      <c r="AA1442">
        <v>492</v>
      </c>
      <c r="AB1442">
        <v>114</v>
      </c>
      <c r="AC1442">
        <v>2</v>
      </c>
      <c r="AD1442" t="s">
        <v>399</v>
      </c>
      <c r="AE1442">
        <v>0</v>
      </c>
      <c r="AF1442">
        <v>7</v>
      </c>
      <c r="AG1442" t="s">
        <v>400</v>
      </c>
      <c r="AH1442">
        <v>3.58</v>
      </c>
      <c r="AI1442" t="s">
        <v>479</v>
      </c>
      <c r="AJ1442">
        <v>46907</v>
      </c>
      <c r="AK1442">
        <v>22732</v>
      </c>
      <c r="AL1442" t="s">
        <v>416</v>
      </c>
      <c r="AM1442">
        <v>460679</v>
      </c>
      <c r="AN1442">
        <v>1</v>
      </c>
      <c r="AO1442">
        <v>180</v>
      </c>
      <c r="AP1442" t="s">
        <v>426</v>
      </c>
      <c r="AQ1442" s="2">
        <v>85051</v>
      </c>
    </row>
    <row r="1443" spans="1:43" x14ac:dyDescent="0.25">
      <c r="A1443" t="s">
        <v>3083</v>
      </c>
      <c r="B1443" t="s">
        <v>69</v>
      </c>
      <c r="C1443" t="s">
        <v>468</v>
      </c>
      <c r="D1443" t="s">
        <v>323</v>
      </c>
      <c r="E1443" t="s">
        <v>453</v>
      </c>
      <c r="F1443" t="s">
        <v>407</v>
      </c>
      <c r="G1443" t="s">
        <v>408</v>
      </c>
      <c r="H1443" t="s">
        <v>409</v>
      </c>
      <c r="I1443" t="s">
        <v>410</v>
      </c>
      <c r="J1443" s="1">
        <v>45906</v>
      </c>
      <c r="K1443" s="1">
        <v>45917</v>
      </c>
      <c r="L1443">
        <v>11</v>
      </c>
      <c r="M1443" s="2">
        <v>158277</v>
      </c>
      <c r="N1443" s="2">
        <v>178926</v>
      </c>
      <c r="O1443" s="2">
        <v>20649</v>
      </c>
      <c r="P1443">
        <v>19</v>
      </c>
      <c r="Q1443">
        <v>261.3</v>
      </c>
      <c r="R1443">
        <v>73</v>
      </c>
      <c r="S1443" t="s">
        <v>411</v>
      </c>
      <c r="T1443" t="s">
        <v>503</v>
      </c>
      <c r="U1443" t="s">
        <v>416</v>
      </c>
      <c r="V1443">
        <v>81</v>
      </c>
      <c r="W1443" t="s">
        <v>1980</v>
      </c>
      <c r="X1443">
        <v>8</v>
      </c>
      <c r="Y1443" t="s">
        <v>449</v>
      </c>
      <c r="Z1443" t="s">
        <v>832</v>
      </c>
      <c r="AA1443">
        <v>461</v>
      </c>
      <c r="AB1443">
        <v>51</v>
      </c>
      <c r="AC1443">
        <v>74</v>
      </c>
      <c r="AD1443" t="s">
        <v>399</v>
      </c>
      <c r="AE1443">
        <v>19</v>
      </c>
      <c r="AF1443">
        <v>7</v>
      </c>
      <c r="AG1443" t="s">
        <v>424</v>
      </c>
      <c r="AH1443">
        <v>11.24</v>
      </c>
      <c r="AI1443" t="s">
        <v>436</v>
      </c>
      <c r="AJ1443">
        <v>8023</v>
      </c>
      <c r="AK1443">
        <v>688829</v>
      </c>
      <c r="AL1443" t="s">
        <v>425</v>
      </c>
      <c r="AM1443">
        <v>176006</v>
      </c>
      <c r="AN1443">
        <v>2</v>
      </c>
      <c r="AO1443">
        <v>30</v>
      </c>
      <c r="AP1443" t="s">
        <v>437</v>
      </c>
      <c r="AQ1443" s="2">
        <v>20649</v>
      </c>
    </row>
    <row r="1444" spans="1:43" x14ac:dyDescent="0.25">
      <c r="A1444" t="s">
        <v>3084</v>
      </c>
      <c r="B1444" t="s">
        <v>275</v>
      </c>
      <c r="C1444" t="s">
        <v>468</v>
      </c>
      <c r="D1444" t="s">
        <v>332</v>
      </c>
      <c r="E1444" t="s">
        <v>460</v>
      </c>
      <c r="F1444" t="s">
        <v>389</v>
      </c>
      <c r="G1444" t="s">
        <v>390</v>
      </c>
      <c r="H1444" t="s">
        <v>409</v>
      </c>
      <c r="I1444" t="s">
        <v>392</v>
      </c>
      <c r="J1444" s="1">
        <v>44712</v>
      </c>
      <c r="K1444" s="1">
        <v>44766</v>
      </c>
      <c r="L1444">
        <v>54</v>
      </c>
      <c r="M1444" s="2">
        <v>148237</v>
      </c>
      <c r="N1444" s="2">
        <v>181088</v>
      </c>
      <c r="O1444" s="2">
        <v>32851</v>
      </c>
      <c r="P1444">
        <v>12</v>
      </c>
      <c r="Q1444">
        <v>507.1</v>
      </c>
      <c r="R1444">
        <v>74</v>
      </c>
      <c r="S1444" t="s">
        <v>411</v>
      </c>
      <c r="T1444" t="s">
        <v>503</v>
      </c>
      <c r="U1444" t="s">
        <v>412</v>
      </c>
      <c r="V1444">
        <v>0</v>
      </c>
      <c r="W1444" t="s">
        <v>3085</v>
      </c>
      <c r="X1444">
        <v>23</v>
      </c>
      <c r="Y1444" t="s">
        <v>449</v>
      </c>
      <c r="Z1444" t="s">
        <v>1371</v>
      </c>
      <c r="AA1444">
        <v>415</v>
      </c>
      <c r="AB1444">
        <v>98</v>
      </c>
      <c r="AC1444">
        <v>84</v>
      </c>
      <c r="AD1444" t="s">
        <v>435</v>
      </c>
      <c r="AE1444">
        <v>19</v>
      </c>
      <c r="AF1444">
        <v>6</v>
      </c>
      <c r="AG1444" t="s">
        <v>400</v>
      </c>
      <c r="AH1444">
        <v>15.23</v>
      </c>
      <c r="AI1444" t="s">
        <v>479</v>
      </c>
      <c r="AJ1444">
        <v>0</v>
      </c>
      <c r="AK1444">
        <v>835085</v>
      </c>
      <c r="AL1444" t="s">
        <v>402</v>
      </c>
      <c r="AM1444">
        <v>147860</v>
      </c>
      <c r="AN1444">
        <v>11</v>
      </c>
      <c r="AO1444">
        <v>90</v>
      </c>
      <c r="AP1444" t="s">
        <v>417</v>
      </c>
      <c r="AQ1444" s="2">
        <v>32851</v>
      </c>
    </row>
    <row r="1445" spans="1:43" x14ac:dyDescent="0.25">
      <c r="A1445" t="s">
        <v>3086</v>
      </c>
      <c r="B1445" t="s">
        <v>11</v>
      </c>
      <c r="C1445" t="s">
        <v>405</v>
      </c>
      <c r="D1445" t="s">
        <v>322</v>
      </c>
      <c r="E1445" t="s">
        <v>406</v>
      </c>
      <c r="F1445" t="s">
        <v>440</v>
      </c>
      <c r="G1445" t="s">
        <v>408</v>
      </c>
      <c r="H1445" t="s">
        <v>473</v>
      </c>
      <c r="I1445" t="s">
        <v>492</v>
      </c>
      <c r="J1445" s="1">
        <v>44670</v>
      </c>
      <c r="K1445" s="1">
        <v>44701</v>
      </c>
      <c r="L1445">
        <v>31</v>
      </c>
      <c r="M1445" s="2">
        <v>169492</v>
      </c>
      <c r="N1445" s="2">
        <v>261577</v>
      </c>
      <c r="O1445" s="2">
        <v>92085</v>
      </c>
      <c r="P1445">
        <v>0</v>
      </c>
      <c r="Q1445">
        <v>580.4</v>
      </c>
      <c r="R1445">
        <v>92</v>
      </c>
      <c r="S1445" t="s">
        <v>411</v>
      </c>
      <c r="T1445" t="s">
        <v>411</v>
      </c>
      <c r="U1445" t="s">
        <v>416</v>
      </c>
      <c r="V1445">
        <v>95</v>
      </c>
      <c r="W1445" t="s">
        <v>630</v>
      </c>
      <c r="X1445">
        <v>32</v>
      </c>
      <c r="Y1445" t="s">
        <v>397</v>
      </c>
      <c r="Z1445" t="s">
        <v>745</v>
      </c>
      <c r="AA1445">
        <v>81</v>
      </c>
      <c r="AB1445">
        <v>11</v>
      </c>
      <c r="AC1445">
        <v>89</v>
      </c>
      <c r="AD1445" t="s">
        <v>435</v>
      </c>
      <c r="AE1445">
        <v>0</v>
      </c>
      <c r="AF1445">
        <v>4</v>
      </c>
      <c r="AG1445" t="s">
        <v>424</v>
      </c>
      <c r="AH1445">
        <v>3.13</v>
      </c>
      <c r="AI1445" t="s">
        <v>479</v>
      </c>
      <c r="AJ1445">
        <v>0</v>
      </c>
      <c r="AK1445">
        <v>361452</v>
      </c>
      <c r="AL1445" t="s">
        <v>402</v>
      </c>
      <c r="AM1445">
        <v>153779</v>
      </c>
      <c r="AN1445">
        <v>12</v>
      </c>
      <c r="AO1445">
        <v>365</v>
      </c>
      <c r="AP1445" t="s">
        <v>426</v>
      </c>
      <c r="AQ1445" s="2">
        <v>92085</v>
      </c>
    </row>
    <row r="1446" spans="1:43" x14ac:dyDescent="0.25">
      <c r="A1446" t="s">
        <v>3087</v>
      </c>
      <c r="B1446" t="s">
        <v>13</v>
      </c>
      <c r="C1446" t="s">
        <v>428</v>
      </c>
      <c r="D1446" t="s">
        <v>344</v>
      </c>
      <c r="E1446" t="s">
        <v>496</v>
      </c>
      <c r="F1446" t="s">
        <v>389</v>
      </c>
      <c r="G1446" t="s">
        <v>430</v>
      </c>
      <c r="H1446" t="s">
        <v>431</v>
      </c>
      <c r="I1446" t="s">
        <v>392</v>
      </c>
      <c r="J1446" s="1">
        <v>44928</v>
      </c>
      <c r="K1446" s="1">
        <v>44980</v>
      </c>
      <c r="L1446">
        <v>52</v>
      </c>
      <c r="M1446" s="2">
        <v>389991</v>
      </c>
      <c r="N1446" s="2">
        <v>396522</v>
      </c>
      <c r="O1446" s="2">
        <v>6531</v>
      </c>
      <c r="P1446">
        <v>9</v>
      </c>
      <c r="Q1446">
        <v>37.700000000000003</v>
      </c>
      <c r="R1446">
        <v>71</v>
      </c>
      <c r="S1446" t="s">
        <v>411</v>
      </c>
      <c r="T1446" t="s">
        <v>393</v>
      </c>
      <c r="U1446" t="s">
        <v>412</v>
      </c>
      <c r="V1446">
        <v>71</v>
      </c>
      <c r="W1446" t="s">
        <v>3088</v>
      </c>
      <c r="X1446">
        <v>45</v>
      </c>
      <c r="Y1446" t="s">
        <v>462</v>
      </c>
      <c r="Z1446" t="s">
        <v>2023</v>
      </c>
      <c r="AA1446">
        <v>288</v>
      </c>
      <c r="AB1446">
        <v>83</v>
      </c>
      <c r="AC1446">
        <v>39</v>
      </c>
      <c r="AD1446" t="s">
        <v>444</v>
      </c>
      <c r="AE1446">
        <v>9</v>
      </c>
      <c r="AF1446">
        <v>7</v>
      </c>
      <c r="AG1446" t="s">
        <v>415</v>
      </c>
      <c r="AH1446">
        <v>10.5</v>
      </c>
      <c r="AI1446" t="s">
        <v>479</v>
      </c>
      <c r="AJ1446">
        <v>0</v>
      </c>
      <c r="AK1446">
        <v>958482</v>
      </c>
      <c r="AL1446" t="s">
        <v>425</v>
      </c>
      <c r="AM1446">
        <v>436266</v>
      </c>
      <c r="AN1446">
        <v>5</v>
      </c>
      <c r="AO1446">
        <v>180</v>
      </c>
      <c r="AP1446" t="s">
        <v>426</v>
      </c>
      <c r="AQ1446" s="2">
        <v>6531</v>
      </c>
    </row>
    <row r="1447" spans="1:43" x14ac:dyDescent="0.25">
      <c r="A1447" t="s">
        <v>3089</v>
      </c>
      <c r="B1447" t="s">
        <v>119</v>
      </c>
      <c r="C1447" t="s">
        <v>428</v>
      </c>
      <c r="D1447" t="s">
        <v>340</v>
      </c>
      <c r="E1447" t="s">
        <v>429</v>
      </c>
      <c r="F1447" t="s">
        <v>389</v>
      </c>
      <c r="G1447" t="s">
        <v>430</v>
      </c>
      <c r="H1447" t="s">
        <v>420</v>
      </c>
      <c r="I1447" t="s">
        <v>392</v>
      </c>
      <c r="J1447" s="1">
        <v>45532</v>
      </c>
      <c r="K1447" s="1">
        <v>45565</v>
      </c>
      <c r="L1447">
        <v>33</v>
      </c>
      <c r="M1447" s="2">
        <v>113149</v>
      </c>
      <c r="N1447" s="2">
        <v>205017</v>
      </c>
      <c r="O1447" s="2">
        <v>91868</v>
      </c>
      <c r="P1447">
        <v>2</v>
      </c>
      <c r="Q1447">
        <v>679</v>
      </c>
      <c r="R1447">
        <v>43</v>
      </c>
      <c r="S1447" t="s">
        <v>393</v>
      </c>
      <c r="T1447" t="s">
        <v>393</v>
      </c>
      <c r="U1447" t="s">
        <v>412</v>
      </c>
      <c r="V1447">
        <v>92</v>
      </c>
      <c r="W1447" t="s">
        <v>786</v>
      </c>
      <c r="X1447">
        <v>36</v>
      </c>
      <c r="Y1447" t="s">
        <v>462</v>
      </c>
      <c r="Z1447" t="s">
        <v>1028</v>
      </c>
      <c r="AA1447">
        <v>383</v>
      </c>
      <c r="AB1447">
        <v>59</v>
      </c>
      <c r="AC1447">
        <v>22</v>
      </c>
      <c r="AD1447" t="s">
        <v>444</v>
      </c>
      <c r="AE1447">
        <v>12</v>
      </c>
      <c r="AF1447">
        <v>5</v>
      </c>
      <c r="AG1447" t="s">
        <v>400</v>
      </c>
      <c r="AH1447">
        <v>17.5</v>
      </c>
      <c r="AI1447" t="s">
        <v>458</v>
      </c>
      <c r="AJ1447">
        <v>0</v>
      </c>
      <c r="AK1447">
        <v>794558</v>
      </c>
      <c r="AL1447" t="s">
        <v>425</v>
      </c>
      <c r="AM1447">
        <v>129148</v>
      </c>
      <c r="AN1447">
        <v>7</v>
      </c>
      <c r="AO1447">
        <v>180</v>
      </c>
      <c r="AP1447" t="s">
        <v>403</v>
      </c>
      <c r="AQ1447" s="2">
        <v>91868</v>
      </c>
    </row>
    <row r="1448" spans="1:43" x14ac:dyDescent="0.25">
      <c r="A1448" t="s">
        <v>3090</v>
      </c>
      <c r="B1448" t="s">
        <v>305</v>
      </c>
      <c r="C1448" t="s">
        <v>468</v>
      </c>
      <c r="D1448" t="s">
        <v>334</v>
      </c>
      <c r="E1448" t="s">
        <v>429</v>
      </c>
      <c r="F1448" t="s">
        <v>485</v>
      </c>
      <c r="G1448" t="s">
        <v>430</v>
      </c>
      <c r="H1448" t="s">
        <v>447</v>
      </c>
      <c r="I1448" t="s">
        <v>432</v>
      </c>
      <c r="J1448" s="1">
        <v>45876</v>
      </c>
      <c r="K1448" s="1">
        <v>45930</v>
      </c>
      <c r="L1448">
        <v>54</v>
      </c>
      <c r="M1448" s="2">
        <v>112875</v>
      </c>
      <c r="N1448" s="2">
        <v>172191</v>
      </c>
      <c r="O1448" s="2">
        <v>59316</v>
      </c>
      <c r="P1448">
        <v>19</v>
      </c>
      <c r="Q1448">
        <v>714.9</v>
      </c>
      <c r="R1448">
        <v>71</v>
      </c>
      <c r="S1448" t="s">
        <v>411</v>
      </c>
      <c r="T1448" t="s">
        <v>411</v>
      </c>
      <c r="U1448" t="s">
        <v>395</v>
      </c>
      <c r="V1448">
        <v>81</v>
      </c>
      <c r="W1448" t="s">
        <v>3085</v>
      </c>
      <c r="X1448">
        <v>31</v>
      </c>
      <c r="Y1448" t="s">
        <v>442</v>
      </c>
      <c r="Z1448" t="s">
        <v>1182</v>
      </c>
      <c r="AA1448">
        <v>406</v>
      </c>
      <c r="AB1448">
        <v>32</v>
      </c>
      <c r="AC1448">
        <v>57</v>
      </c>
      <c r="AD1448" t="s">
        <v>457</v>
      </c>
      <c r="AE1448">
        <v>21</v>
      </c>
      <c r="AF1448">
        <v>5</v>
      </c>
      <c r="AG1448" t="s">
        <v>400</v>
      </c>
      <c r="AH1448">
        <v>7.31</v>
      </c>
      <c r="AI1448" t="s">
        <v>479</v>
      </c>
      <c r="AJ1448">
        <v>68310</v>
      </c>
      <c r="AK1448">
        <v>307135</v>
      </c>
      <c r="AL1448" t="s">
        <v>402</v>
      </c>
      <c r="AM1448">
        <v>146382</v>
      </c>
      <c r="AN1448">
        <v>9</v>
      </c>
      <c r="AO1448">
        <v>365</v>
      </c>
      <c r="AP1448" t="s">
        <v>445</v>
      </c>
      <c r="AQ1448" s="2">
        <v>59316</v>
      </c>
    </row>
    <row r="1449" spans="1:43" x14ac:dyDescent="0.25">
      <c r="A1449" t="s">
        <v>3091</v>
      </c>
      <c r="B1449" t="s">
        <v>48</v>
      </c>
      <c r="C1449" t="s">
        <v>405</v>
      </c>
      <c r="D1449" t="s">
        <v>325</v>
      </c>
      <c r="E1449" t="s">
        <v>388</v>
      </c>
      <c r="F1449" t="s">
        <v>419</v>
      </c>
      <c r="G1449" t="s">
        <v>454</v>
      </c>
      <c r="H1449" t="s">
        <v>409</v>
      </c>
      <c r="I1449" t="s">
        <v>492</v>
      </c>
      <c r="J1449" s="1">
        <v>44700</v>
      </c>
      <c r="K1449" s="1">
        <v>44715</v>
      </c>
      <c r="L1449">
        <v>15</v>
      </c>
      <c r="M1449" s="2">
        <v>329691</v>
      </c>
      <c r="N1449" s="2">
        <v>333998</v>
      </c>
      <c r="O1449" s="2">
        <v>4307</v>
      </c>
      <c r="P1449">
        <v>19</v>
      </c>
      <c r="Q1449">
        <v>402.9</v>
      </c>
      <c r="R1449">
        <v>75</v>
      </c>
      <c r="S1449" t="s">
        <v>411</v>
      </c>
      <c r="T1449" t="s">
        <v>394</v>
      </c>
      <c r="U1449" t="s">
        <v>395</v>
      </c>
      <c r="V1449">
        <v>0</v>
      </c>
      <c r="W1449" t="s">
        <v>3092</v>
      </c>
      <c r="X1449">
        <v>6</v>
      </c>
      <c r="Y1449" t="s">
        <v>422</v>
      </c>
      <c r="Z1449" t="s">
        <v>3073</v>
      </c>
      <c r="AA1449">
        <v>427</v>
      </c>
      <c r="AB1449">
        <v>104</v>
      </c>
      <c r="AC1449">
        <v>60</v>
      </c>
      <c r="AD1449" t="s">
        <v>399</v>
      </c>
      <c r="AE1449">
        <v>7</v>
      </c>
      <c r="AF1449">
        <v>2</v>
      </c>
      <c r="AG1449" t="s">
        <v>451</v>
      </c>
      <c r="AH1449">
        <v>14.07</v>
      </c>
      <c r="AI1449" t="s">
        <v>458</v>
      </c>
      <c r="AJ1449">
        <v>0</v>
      </c>
      <c r="AK1449">
        <v>293038</v>
      </c>
      <c r="AL1449" t="s">
        <v>416</v>
      </c>
      <c r="AM1449">
        <v>342178</v>
      </c>
      <c r="AN1449">
        <v>2</v>
      </c>
      <c r="AO1449">
        <v>365</v>
      </c>
      <c r="AP1449" t="s">
        <v>437</v>
      </c>
      <c r="AQ1449" s="2">
        <v>4307</v>
      </c>
    </row>
    <row r="1450" spans="1:43" x14ac:dyDescent="0.25">
      <c r="A1450" t="s">
        <v>3093</v>
      </c>
      <c r="B1450" t="s">
        <v>124</v>
      </c>
      <c r="C1450" t="s">
        <v>428</v>
      </c>
      <c r="D1450" t="s">
        <v>337</v>
      </c>
      <c r="E1450" t="s">
        <v>406</v>
      </c>
      <c r="F1450" t="s">
        <v>440</v>
      </c>
      <c r="G1450" t="s">
        <v>408</v>
      </c>
      <c r="H1450" t="s">
        <v>409</v>
      </c>
      <c r="I1450" t="s">
        <v>432</v>
      </c>
      <c r="J1450" s="1">
        <v>44759</v>
      </c>
      <c r="K1450" s="1">
        <v>44773</v>
      </c>
      <c r="L1450">
        <v>14</v>
      </c>
      <c r="M1450" s="2">
        <v>242991</v>
      </c>
      <c r="N1450" s="2">
        <v>280977</v>
      </c>
      <c r="O1450" s="2">
        <v>37986</v>
      </c>
      <c r="P1450">
        <v>14</v>
      </c>
      <c r="Q1450">
        <v>759.5</v>
      </c>
      <c r="R1450">
        <v>92</v>
      </c>
      <c r="S1450" t="s">
        <v>411</v>
      </c>
      <c r="T1450" t="s">
        <v>393</v>
      </c>
      <c r="U1450" t="s">
        <v>395</v>
      </c>
      <c r="V1450">
        <v>0</v>
      </c>
      <c r="W1450" t="s">
        <v>1022</v>
      </c>
      <c r="X1450">
        <v>21</v>
      </c>
      <c r="Y1450" t="s">
        <v>422</v>
      </c>
      <c r="Z1450" t="s">
        <v>934</v>
      </c>
      <c r="AA1450">
        <v>271</v>
      </c>
      <c r="AB1450">
        <v>118</v>
      </c>
      <c r="AC1450">
        <v>16</v>
      </c>
      <c r="AD1450" t="s">
        <v>457</v>
      </c>
      <c r="AE1450">
        <v>9</v>
      </c>
      <c r="AF1450">
        <v>2</v>
      </c>
      <c r="AG1450" t="s">
        <v>451</v>
      </c>
      <c r="AH1450">
        <v>5.43</v>
      </c>
      <c r="AI1450" t="s">
        <v>436</v>
      </c>
      <c r="AJ1450">
        <v>46824</v>
      </c>
      <c r="AK1450">
        <v>739477</v>
      </c>
      <c r="AL1450" t="s">
        <v>416</v>
      </c>
      <c r="AM1450">
        <v>288500</v>
      </c>
      <c r="AN1450">
        <v>6</v>
      </c>
      <c r="AO1450">
        <v>365</v>
      </c>
      <c r="AP1450" t="s">
        <v>426</v>
      </c>
      <c r="AQ1450" s="2">
        <v>37986</v>
      </c>
    </row>
    <row r="1451" spans="1:43" x14ac:dyDescent="0.25">
      <c r="A1451" t="s">
        <v>3094</v>
      </c>
      <c r="B1451" t="s">
        <v>118</v>
      </c>
      <c r="C1451" t="s">
        <v>387</v>
      </c>
      <c r="D1451" t="s">
        <v>327</v>
      </c>
      <c r="E1451" t="s">
        <v>496</v>
      </c>
      <c r="F1451" t="s">
        <v>485</v>
      </c>
      <c r="G1451" t="s">
        <v>454</v>
      </c>
      <c r="H1451" t="s">
        <v>409</v>
      </c>
      <c r="I1451" t="s">
        <v>469</v>
      </c>
      <c r="J1451" s="1">
        <v>44672</v>
      </c>
      <c r="K1451" s="1">
        <v>44677</v>
      </c>
      <c r="L1451">
        <v>5</v>
      </c>
      <c r="M1451" s="2">
        <v>424837</v>
      </c>
      <c r="N1451" s="2">
        <v>437945</v>
      </c>
      <c r="O1451" s="2">
        <v>13108</v>
      </c>
      <c r="P1451">
        <v>4</v>
      </c>
      <c r="Q1451">
        <v>388</v>
      </c>
      <c r="R1451">
        <v>54</v>
      </c>
      <c r="S1451" t="s">
        <v>393</v>
      </c>
      <c r="T1451" t="s">
        <v>503</v>
      </c>
      <c r="U1451" t="s">
        <v>416</v>
      </c>
      <c r="V1451">
        <v>0</v>
      </c>
      <c r="W1451" t="s">
        <v>516</v>
      </c>
      <c r="X1451">
        <v>13</v>
      </c>
      <c r="Y1451" t="s">
        <v>397</v>
      </c>
      <c r="Z1451" t="s">
        <v>2595</v>
      </c>
      <c r="AA1451">
        <v>-5</v>
      </c>
      <c r="AB1451">
        <v>13</v>
      </c>
      <c r="AC1451">
        <v>0</v>
      </c>
      <c r="AD1451" t="s">
        <v>435</v>
      </c>
      <c r="AE1451">
        <v>16</v>
      </c>
      <c r="AF1451">
        <v>8</v>
      </c>
      <c r="AG1451" t="s">
        <v>451</v>
      </c>
      <c r="AH1451">
        <v>10.26</v>
      </c>
      <c r="AI1451" t="s">
        <v>479</v>
      </c>
      <c r="AJ1451">
        <v>0</v>
      </c>
      <c r="AK1451">
        <v>245845</v>
      </c>
      <c r="AL1451" t="s">
        <v>416</v>
      </c>
      <c r="AM1451">
        <v>447766</v>
      </c>
      <c r="AN1451">
        <v>0</v>
      </c>
      <c r="AO1451">
        <v>30</v>
      </c>
      <c r="AP1451" t="s">
        <v>403</v>
      </c>
      <c r="AQ1451" s="2">
        <v>13108</v>
      </c>
    </row>
    <row r="1452" spans="1:43" x14ac:dyDescent="0.25">
      <c r="A1452" t="s">
        <v>3095</v>
      </c>
      <c r="B1452" t="s">
        <v>249</v>
      </c>
      <c r="C1452" t="s">
        <v>405</v>
      </c>
      <c r="D1452" t="s">
        <v>330</v>
      </c>
      <c r="E1452" t="s">
        <v>496</v>
      </c>
      <c r="F1452" t="s">
        <v>389</v>
      </c>
      <c r="G1452" t="s">
        <v>454</v>
      </c>
      <c r="H1452" t="s">
        <v>409</v>
      </c>
      <c r="I1452" t="s">
        <v>410</v>
      </c>
      <c r="J1452" s="1">
        <v>45358</v>
      </c>
      <c r="K1452" s="1">
        <v>45406</v>
      </c>
      <c r="L1452">
        <v>48</v>
      </c>
      <c r="M1452" s="2">
        <v>81857</v>
      </c>
      <c r="N1452" s="2">
        <v>61968</v>
      </c>
      <c r="O1452" s="2">
        <v>-19889</v>
      </c>
      <c r="P1452">
        <v>7</v>
      </c>
      <c r="Q1452">
        <v>330.3</v>
      </c>
      <c r="R1452">
        <v>95</v>
      </c>
      <c r="S1452" t="s">
        <v>411</v>
      </c>
      <c r="T1452" t="s">
        <v>393</v>
      </c>
      <c r="U1452" t="s">
        <v>412</v>
      </c>
      <c r="V1452">
        <v>81</v>
      </c>
      <c r="W1452" t="s">
        <v>1191</v>
      </c>
      <c r="X1452">
        <v>14</v>
      </c>
      <c r="Y1452" t="s">
        <v>422</v>
      </c>
      <c r="Z1452" t="s">
        <v>689</v>
      </c>
      <c r="AA1452">
        <v>229</v>
      </c>
      <c r="AB1452">
        <v>61</v>
      </c>
      <c r="AC1452">
        <v>79</v>
      </c>
      <c r="AD1452" t="s">
        <v>399</v>
      </c>
      <c r="AE1452">
        <v>14</v>
      </c>
      <c r="AF1452">
        <v>4</v>
      </c>
      <c r="AG1452" t="s">
        <v>424</v>
      </c>
      <c r="AH1452">
        <v>10.62</v>
      </c>
      <c r="AI1452" t="s">
        <v>479</v>
      </c>
      <c r="AJ1452">
        <v>0</v>
      </c>
      <c r="AK1452">
        <v>84179</v>
      </c>
      <c r="AL1452" t="s">
        <v>425</v>
      </c>
      <c r="AM1452">
        <v>119019</v>
      </c>
      <c r="AN1452">
        <v>1</v>
      </c>
      <c r="AO1452">
        <v>365</v>
      </c>
      <c r="AP1452" t="s">
        <v>445</v>
      </c>
      <c r="AQ1452" s="2">
        <v>-19889</v>
      </c>
    </row>
    <row r="1453" spans="1:43" x14ac:dyDescent="0.25">
      <c r="A1453" t="s">
        <v>3096</v>
      </c>
      <c r="B1453" t="s">
        <v>226</v>
      </c>
      <c r="C1453" t="s">
        <v>405</v>
      </c>
      <c r="D1453" t="s">
        <v>323</v>
      </c>
      <c r="E1453" t="s">
        <v>496</v>
      </c>
      <c r="F1453" t="s">
        <v>389</v>
      </c>
      <c r="G1453" t="s">
        <v>454</v>
      </c>
      <c r="H1453" t="s">
        <v>473</v>
      </c>
      <c r="I1453" t="s">
        <v>392</v>
      </c>
      <c r="J1453" s="1">
        <v>45096</v>
      </c>
      <c r="K1453" s="1">
        <v>45136</v>
      </c>
      <c r="L1453">
        <v>40</v>
      </c>
      <c r="M1453" s="2">
        <v>263139</v>
      </c>
      <c r="N1453" s="2">
        <v>355116</v>
      </c>
      <c r="O1453" s="2">
        <v>91977</v>
      </c>
      <c r="P1453">
        <v>0</v>
      </c>
      <c r="Q1453">
        <v>858.7</v>
      </c>
      <c r="R1453">
        <v>84</v>
      </c>
      <c r="S1453" t="s">
        <v>411</v>
      </c>
      <c r="T1453" t="s">
        <v>503</v>
      </c>
      <c r="U1453" t="s">
        <v>395</v>
      </c>
      <c r="V1453">
        <v>40</v>
      </c>
      <c r="W1453" t="s">
        <v>1133</v>
      </c>
      <c r="X1453">
        <v>45</v>
      </c>
      <c r="Y1453" t="s">
        <v>422</v>
      </c>
      <c r="Z1453" t="s">
        <v>543</v>
      </c>
      <c r="AA1453">
        <v>108</v>
      </c>
      <c r="AB1453">
        <v>35</v>
      </c>
      <c r="AC1453">
        <v>15</v>
      </c>
      <c r="AD1453" t="s">
        <v>457</v>
      </c>
      <c r="AE1453">
        <v>0</v>
      </c>
      <c r="AF1453">
        <v>8</v>
      </c>
      <c r="AG1453" t="s">
        <v>424</v>
      </c>
      <c r="AH1453">
        <v>11</v>
      </c>
      <c r="AI1453" t="s">
        <v>458</v>
      </c>
      <c r="AJ1453">
        <v>0</v>
      </c>
      <c r="AK1453">
        <v>201839</v>
      </c>
      <c r="AL1453" t="s">
        <v>416</v>
      </c>
      <c r="AM1453">
        <v>289262</v>
      </c>
      <c r="AN1453">
        <v>2</v>
      </c>
      <c r="AO1453">
        <v>180</v>
      </c>
      <c r="AP1453" t="s">
        <v>445</v>
      </c>
      <c r="AQ1453" s="2">
        <v>91977</v>
      </c>
    </row>
    <row r="1454" spans="1:43" x14ac:dyDescent="0.25">
      <c r="A1454" t="s">
        <v>3097</v>
      </c>
      <c r="B1454" t="s">
        <v>100</v>
      </c>
      <c r="C1454" t="s">
        <v>405</v>
      </c>
      <c r="D1454" t="s">
        <v>337</v>
      </c>
      <c r="E1454" t="s">
        <v>460</v>
      </c>
      <c r="F1454" t="s">
        <v>407</v>
      </c>
      <c r="G1454" t="s">
        <v>454</v>
      </c>
      <c r="H1454" t="s">
        <v>391</v>
      </c>
      <c r="I1454" t="s">
        <v>392</v>
      </c>
      <c r="J1454" s="1">
        <v>44972</v>
      </c>
      <c r="K1454" s="1">
        <v>45004</v>
      </c>
      <c r="L1454">
        <v>32</v>
      </c>
      <c r="M1454" s="2">
        <v>84232</v>
      </c>
      <c r="N1454" s="2">
        <v>180246</v>
      </c>
      <c r="O1454" s="2">
        <v>96014</v>
      </c>
      <c r="P1454">
        <v>21</v>
      </c>
      <c r="Q1454">
        <v>56.4</v>
      </c>
      <c r="R1454">
        <v>38</v>
      </c>
      <c r="S1454" t="s">
        <v>393</v>
      </c>
      <c r="T1454" t="s">
        <v>393</v>
      </c>
      <c r="U1454" t="s">
        <v>416</v>
      </c>
      <c r="V1454">
        <v>98</v>
      </c>
      <c r="W1454" t="s">
        <v>750</v>
      </c>
      <c r="X1454">
        <v>35</v>
      </c>
      <c r="Y1454" t="s">
        <v>442</v>
      </c>
      <c r="Z1454" t="s">
        <v>1240</v>
      </c>
      <c r="AA1454">
        <v>490</v>
      </c>
      <c r="AB1454">
        <v>11</v>
      </c>
      <c r="AC1454">
        <v>20</v>
      </c>
      <c r="AD1454" t="s">
        <v>435</v>
      </c>
      <c r="AE1454">
        <v>19</v>
      </c>
      <c r="AF1454">
        <v>1</v>
      </c>
      <c r="AG1454" t="s">
        <v>424</v>
      </c>
      <c r="AH1454">
        <v>14.52</v>
      </c>
      <c r="AI1454" t="s">
        <v>479</v>
      </c>
      <c r="AJ1454">
        <v>0</v>
      </c>
      <c r="AK1454">
        <v>793644</v>
      </c>
      <c r="AL1454" t="s">
        <v>425</v>
      </c>
      <c r="AM1454">
        <v>109013</v>
      </c>
      <c r="AN1454">
        <v>0</v>
      </c>
      <c r="AO1454">
        <v>30</v>
      </c>
      <c r="AP1454" t="s">
        <v>426</v>
      </c>
      <c r="AQ1454" s="2">
        <v>96014</v>
      </c>
    </row>
    <row r="1455" spans="1:43" x14ac:dyDescent="0.25">
      <c r="A1455" t="s">
        <v>3098</v>
      </c>
      <c r="B1455" t="s">
        <v>60</v>
      </c>
      <c r="C1455" t="s">
        <v>439</v>
      </c>
      <c r="D1455" t="s">
        <v>337</v>
      </c>
      <c r="E1455" t="s">
        <v>429</v>
      </c>
      <c r="F1455" t="s">
        <v>440</v>
      </c>
      <c r="G1455" t="s">
        <v>408</v>
      </c>
      <c r="H1455" t="s">
        <v>409</v>
      </c>
      <c r="I1455" t="s">
        <v>469</v>
      </c>
      <c r="J1455" s="1">
        <v>45762</v>
      </c>
      <c r="K1455" s="1">
        <v>45775</v>
      </c>
      <c r="L1455">
        <v>13</v>
      </c>
      <c r="M1455" s="2">
        <v>82671</v>
      </c>
      <c r="N1455" s="2">
        <v>167072</v>
      </c>
      <c r="O1455" s="2">
        <v>84401</v>
      </c>
      <c r="P1455">
        <v>14</v>
      </c>
      <c r="Q1455">
        <v>463.3</v>
      </c>
      <c r="R1455">
        <v>66</v>
      </c>
      <c r="S1455" t="s">
        <v>411</v>
      </c>
      <c r="T1455" t="s">
        <v>393</v>
      </c>
      <c r="U1455" t="s">
        <v>395</v>
      </c>
      <c r="V1455">
        <v>0</v>
      </c>
      <c r="W1455" t="s">
        <v>1517</v>
      </c>
      <c r="X1455">
        <v>29</v>
      </c>
      <c r="Y1455" t="s">
        <v>422</v>
      </c>
      <c r="Z1455" t="s">
        <v>2682</v>
      </c>
      <c r="AA1455">
        <v>374</v>
      </c>
      <c r="AB1455">
        <v>80</v>
      </c>
      <c r="AC1455">
        <v>86</v>
      </c>
      <c r="AD1455" t="s">
        <v>399</v>
      </c>
      <c r="AE1455">
        <v>21</v>
      </c>
      <c r="AF1455">
        <v>4</v>
      </c>
      <c r="AG1455" t="s">
        <v>424</v>
      </c>
      <c r="AH1455">
        <v>17.46</v>
      </c>
      <c r="AI1455" t="s">
        <v>436</v>
      </c>
      <c r="AJ1455">
        <v>78140</v>
      </c>
      <c r="AK1455">
        <v>66583</v>
      </c>
      <c r="AL1455" t="s">
        <v>416</v>
      </c>
      <c r="AM1455">
        <v>96425</v>
      </c>
      <c r="AN1455">
        <v>9</v>
      </c>
      <c r="AO1455">
        <v>90</v>
      </c>
      <c r="AP1455" t="s">
        <v>403</v>
      </c>
      <c r="AQ1455" s="2">
        <v>84401</v>
      </c>
    </row>
    <row r="1456" spans="1:43" x14ac:dyDescent="0.25">
      <c r="A1456" t="s">
        <v>3099</v>
      </c>
      <c r="B1456" t="s">
        <v>235</v>
      </c>
      <c r="C1456" t="s">
        <v>439</v>
      </c>
      <c r="D1456" t="s">
        <v>331</v>
      </c>
      <c r="E1456" t="s">
        <v>460</v>
      </c>
      <c r="F1456" t="s">
        <v>389</v>
      </c>
      <c r="G1456" t="s">
        <v>408</v>
      </c>
      <c r="H1456" t="s">
        <v>431</v>
      </c>
      <c r="I1456" t="s">
        <v>410</v>
      </c>
      <c r="J1456" s="1">
        <v>45579</v>
      </c>
      <c r="K1456" s="1">
        <v>45623</v>
      </c>
      <c r="L1456">
        <v>44</v>
      </c>
      <c r="M1456" s="2">
        <v>449876</v>
      </c>
      <c r="N1456" s="2">
        <v>421615</v>
      </c>
      <c r="O1456" s="2">
        <v>-28261</v>
      </c>
      <c r="P1456">
        <v>12</v>
      </c>
      <c r="Q1456">
        <v>694.6</v>
      </c>
      <c r="R1456">
        <v>48</v>
      </c>
      <c r="S1456" t="s">
        <v>393</v>
      </c>
      <c r="T1456" t="s">
        <v>503</v>
      </c>
      <c r="U1456" t="s">
        <v>395</v>
      </c>
      <c r="V1456">
        <v>80</v>
      </c>
      <c r="W1456" t="s">
        <v>3100</v>
      </c>
      <c r="X1456">
        <v>22</v>
      </c>
      <c r="Y1456" t="s">
        <v>462</v>
      </c>
      <c r="Z1456" t="s">
        <v>1661</v>
      </c>
      <c r="AA1456">
        <v>59</v>
      </c>
      <c r="AB1456">
        <v>37</v>
      </c>
      <c r="AC1456">
        <v>34</v>
      </c>
      <c r="AD1456" t="s">
        <v>435</v>
      </c>
      <c r="AE1456">
        <v>0</v>
      </c>
      <c r="AF1456">
        <v>8</v>
      </c>
      <c r="AG1456" t="s">
        <v>415</v>
      </c>
      <c r="AH1456">
        <v>3.96</v>
      </c>
      <c r="AI1456" t="s">
        <v>436</v>
      </c>
      <c r="AJ1456">
        <v>0</v>
      </c>
      <c r="AK1456">
        <v>757966</v>
      </c>
      <c r="AL1456" t="s">
        <v>416</v>
      </c>
      <c r="AM1456">
        <v>491371</v>
      </c>
      <c r="AN1456">
        <v>8</v>
      </c>
      <c r="AO1456">
        <v>180</v>
      </c>
      <c r="AP1456" t="s">
        <v>426</v>
      </c>
      <c r="AQ1456" s="2">
        <v>-28261</v>
      </c>
    </row>
    <row r="1457" spans="1:43" x14ac:dyDescent="0.25">
      <c r="A1457" t="s">
        <v>3101</v>
      </c>
      <c r="B1457" t="s">
        <v>182</v>
      </c>
      <c r="C1457" t="s">
        <v>481</v>
      </c>
      <c r="D1457" t="s">
        <v>341</v>
      </c>
      <c r="E1457" t="s">
        <v>496</v>
      </c>
      <c r="F1457" t="s">
        <v>407</v>
      </c>
      <c r="G1457" t="s">
        <v>390</v>
      </c>
      <c r="H1457" t="s">
        <v>420</v>
      </c>
      <c r="I1457" t="s">
        <v>469</v>
      </c>
      <c r="J1457" s="1">
        <v>45263</v>
      </c>
      <c r="K1457" s="1">
        <v>45268</v>
      </c>
      <c r="L1457">
        <v>5</v>
      </c>
      <c r="M1457" s="2">
        <v>457806</v>
      </c>
      <c r="N1457" s="2">
        <v>569375</v>
      </c>
      <c r="O1457" s="2">
        <v>111569</v>
      </c>
      <c r="P1457">
        <v>19</v>
      </c>
      <c r="Q1457">
        <v>297.89999999999998</v>
      </c>
      <c r="R1457">
        <v>28</v>
      </c>
      <c r="S1457" t="s">
        <v>394</v>
      </c>
      <c r="T1457" t="s">
        <v>503</v>
      </c>
      <c r="U1457" t="s">
        <v>395</v>
      </c>
      <c r="V1457">
        <v>0</v>
      </c>
      <c r="W1457" t="s">
        <v>1669</v>
      </c>
      <c r="X1457">
        <v>22</v>
      </c>
      <c r="Y1457" t="s">
        <v>442</v>
      </c>
      <c r="Z1457" t="s">
        <v>1619</v>
      </c>
      <c r="AA1457">
        <v>352</v>
      </c>
      <c r="AB1457">
        <v>57</v>
      </c>
      <c r="AC1457">
        <v>81</v>
      </c>
      <c r="AD1457" t="s">
        <v>444</v>
      </c>
      <c r="AE1457">
        <v>12</v>
      </c>
      <c r="AF1457">
        <v>2</v>
      </c>
      <c r="AG1457" t="s">
        <v>424</v>
      </c>
      <c r="AH1457">
        <v>8.99</v>
      </c>
      <c r="AI1457" t="s">
        <v>479</v>
      </c>
      <c r="AJ1457">
        <v>0</v>
      </c>
      <c r="AK1457">
        <v>489079</v>
      </c>
      <c r="AL1457" t="s">
        <v>402</v>
      </c>
      <c r="AM1457">
        <v>500224</v>
      </c>
      <c r="AN1457">
        <v>5</v>
      </c>
      <c r="AO1457">
        <v>180</v>
      </c>
      <c r="AP1457" t="s">
        <v>403</v>
      </c>
      <c r="AQ1457" s="2">
        <v>111569</v>
      </c>
    </row>
    <row r="1458" spans="1:43" x14ac:dyDescent="0.25">
      <c r="A1458" t="s">
        <v>3102</v>
      </c>
      <c r="B1458" t="s">
        <v>208</v>
      </c>
      <c r="C1458" t="s">
        <v>481</v>
      </c>
      <c r="D1458" t="s">
        <v>337</v>
      </c>
      <c r="E1458" t="s">
        <v>406</v>
      </c>
      <c r="F1458" t="s">
        <v>389</v>
      </c>
      <c r="G1458" t="s">
        <v>430</v>
      </c>
      <c r="H1458" t="s">
        <v>447</v>
      </c>
      <c r="I1458" t="s">
        <v>492</v>
      </c>
      <c r="J1458" s="1">
        <v>45782</v>
      </c>
      <c r="K1458" s="1">
        <v>45812</v>
      </c>
      <c r="L1458">
        <v>30</v>
      </c>
      <c r="M1458" s="2">
        <v>322371</v>
      </c>
      <c r="N1458" s="2">
        <v>432773</v>
      </c>
      <c r="O1458" s="2">
        <v>110402</v>
      </c>
      <c r="P1458">
        <v>2</v>
      </c>
      <c r="Q1458">
        <v>643.20000000000005</v>
      </c>
      <c r="R1458">
        <v>24</v>
      </c>
      <c r="S1458" t="s">
        <v>394</v>
      </c>
      <c r="T1458" t="s">
        <v>503</v>
      </c>
      <c r="U1458" t="s">
        <v>416</v>
      </c>
      <c r="V1458">
        <v>0</v>
      </c>
      <c r="W1458" t="s">
        <v>1866</v>
      </c>
      <c r="X1458">
        <v>40</v>
      </c>
      <c r="Y1458" t="s">
        <v>397</v>
      </c>
      <c r="Z1458" t="s">
        <v>628</v>
      </c>
      <c r="AA1458">
        <v>460</v>
      </c>
      <c r="AB1458">
        <v>70</v>
      </c>
      <c r="AC1458">
        <v>8</v>
      </c>
      <c r="AD1458" t="s">
        <v>444</v>
      </c>
      <c r="AE1458">
        <v>12</v>
      </c>
      <c r="AF1458">
        <v>8</v>
      </c>
      <c r="AG1458" t="s">
        <v>400</v>
      </c>
      <c r="AH1458">
        <v>1.74</v>
      </c>
      <c r="AI1458" t="s">
        <v>401</v>
      </c>
      <c r="AJ1458">
        <v>0</v>
      </c>
      <c r="AK1458">
        <v>381324</v>
      </c>
      <c r="AL1458" t="s">
        <v>425</v>
      </c>
      <c r="AM1458">
        <v>352943</v>
      </c>
      <c r="AN1458">
        <v>6</v>
      </c>
      <c r="AO1458">
        <v>90</v>
      </c>
      <c r="AP1458" t="s">
        <v>426</v>
      </c>
      <c r="AQ1458" s="2">
        <v>110402</v>
      </c>
    </row>
    <row r="1459" spans="1:43" x14ac:dyDescent="0.25">
      <c r="A1459" t="s">
        <v>3103</v>
      </c>
      <c r="B1459" t="s">
        <v>65</v>
      </c>
      <c r="C1459" t="s">
        <v>468</v>
      </c>
      <c r="D1459" t="s">
        <v>316</v>
      </c>
      <c r="E1459" t="s">
        <v>460</v>
      </c>
      <c r="F1459" t="s">
        <v>389</v>
      </c>
      <c r="G1459" t="s">
        <v>454</v>
      </c>
      <c r="H1459" t="s">
        <v>473</v>
      </c>
      <c r="I1459" t="s">
        <v>392</v>
      </c>
      <c r="J1459" s="1">
        <v>45576</v>
      </c>
      <c r="K1459" s="1">
        <v>45633</v>
      </c>
      <c r="L1459">
        <v>57</v>
      </c>
      <c r="M1459" s="2">
        <v>318475</v>
      </c>
      <c r="N1459" s="2">
        <v>283640</v>
      </c>
      <c r="O1459" s="2">
        <v>-34835</v>
      </c>
      <c r="P1459">
        <v>2</v>
      </c>
      <c r="Q1459">
        <v>624.29999999999995</v>
      </c>
      <c r="R1459">
        <v>10</v>
      </c>
      <c r="S1459" t="s">
        <v>394</v>
      </c>
      <c r="T1459" t="s">
        <v>394</v>
      </c>
      <c r="U1459" t="s">
        <v>412</v>
      </c>
      <c r="V1459">
        <v>0</v>
      </c>
      <c r="W1459" t="s">
        <v>903</v>
      </c>
      <c r="X1459">
        <v>1</v>
      </c>
      <c r="Y1459" t="s">
        <v>442</v>
      </c>
      <c r="Z1459" t="s">
        <v>1079</v>
      </c>
      <c r="AA1459">
        <v>320</v>
      </c>
      <c r="AB1459">
        <v>48</v>
      </c>
      <c r="AC1459">
        <v>11</v>
      </c>
      <c r="AD1459" t="s">
        <v>457</v>
      </c>
      <c r="AE1459">
        <v>0</v>
      </c>
      <c r="AF1459">
        <v>7</v>
      </c>
      <c r="AG1459" t="s">
        <v>400</v>
      </c>
      <c r="AH1459">
        <v>12.26</v>
      </c>
      <c r="AI1459" t="s">
        <v>401</v>
      </c>
      <c r="AJ1459">
        <v>89334</v>
      </c>
      <c r="AK1459">
        <v>928764</v>
      </c>
      <c r="AL1459" t="s">
        <v>425</v>
      </c>
      <c r="AM1459">
        <v>322461</v>
      </c>
      <c r="AN1459">
        <v>9</v>
      </c>
      <c r="AO1459">
        <v>90</v>
      </c>
      <c r="AP1459" t="s">
        <v>417</v>
      </c>
      <c r="AQ1459" s="2">
        <v>-34835</v>
      </c>
    </row>
    <row r="1460" spans="1:43" x14ac:dyDescent="0.25">
      <c r="A1460" t="s">
        <v>3104</v>
      </c>
      <c r="B1460" t="s">
        <v>108</v>
      </c>
      <c r="C1460" t="s">
        <v>428</v>
      </c>
      <c r="D1460" t="s">
        <v>342</v>
      </c>
      <c r="E1460" t="s">
        <v>496</v>
      </c>
      <c r="F1460" t="s">
        <v>407</v>
      </c>
      <c r="G1460" t="s">
        <v>430</v>
      </c>
      <c r="H1460" t="s">
        <v>409</v>
      </c>
      <c r="I1460" t="s">
        <v>492</v>
      </c>
      <c r="J1460" s="1">
        <v>44651</v>
      </c>
      <c r="K1460" s="1">
        <v>44657</v>
      </c>
      <c r="L1460">
        <v>6</v>
      </c>
      <c r="M1460" s="2">
        <v>47573</v>
      </c>
      <c r="N1460" s="2">
        <v>93702</v>
      </c>
      <c r="O1460" s="2">
        <v>46129</v>
      </c>
      <c r="P1460">
        <v>4</v>
      </c>
      <c r="Q1460">
        <v>700.7</v>
      </c>
      <c r="R1460">
        <v>48</v>
      </c>
      <c r="S1460" t="s">
        <v>393</v>
      </c>
      <c r="T1460" t="s">
        <v>503</v>
      </c>
      <c r="U1460" t="s">
        <v>416</v>
      </c>
      <c r="V1460">
        <v>69</v>
      </c>
      <c r="W1460" t="s">
        <v>2757</v>
      </c>
      <c r="X1460">
        <v>28</v>
      </c>
      <c r="Y1460" t="s">
        <v>422</v>
      </c>
      <c r="Z1460" t="s">
        <v>3105</v>
      </c>
      <c r="AA1460">
        <v>41</v>
      </c>
      <c r="AB1460">
        <v>59</v>
      </c>
      <c r="AC1460">
        <v>33</v>
      </c>
      <c r="AD1460" t="s">
        <v>444</v>
      </c>
      <c r="AE1460">
        <v>7</v>
      </c>
      <c r="AF1460">
        <v>3</v>
      </c>
      <c r="AG1460" t="s">
        <v>415</v>
      </c>
      <c r="AH1460">
        <v>13.35</v>
      </c>
      <c r="AI1460" t="s">
        <v>436</v>
      </c>
      <c r="AJ1460">
        <v>0</v>
      </c>
      <c r="AK1460">
        <v>185270</v>
      </c>
      <c r="AL1460" t="s">
        <v>402</v>
      </c>
      <c r="AM1460">
        <v>62248</v>
      </c>
      <c r="AN1460">
        <v>7</v>
      </c>
      <c r="AO1460">
        <v>30</v>
      </c>
      <c r="AP1460" t="s">
        <v>417</v>
      </c>
      <c r="AQ1460" s="2">
        <v>46129</v>
      </c>
    </row>
    <row r="1461" spans="1:43" x14ac:dyDescent="0.25">
      <c r="A1461" t="s">
        <v>3106</v>
      </c>
      <c r="B1461" t="s">
        <v>113</v>
      </c>
      <c r="C1461" t="s">
        <v>481</v>
      </c>
      <c r="D1461" t="s">
        <v>311</v>
      </c>
      <c r="E1461" t="s">
        <v>453</v>
      </c>
      <c r="F1461" t="s">
        <v>389</v>
      </c>
      <c r="G1461" t="s">
        <v>454</v>
      </c>
      <c r="H1461" t="s">
        <v>473</v>
      </c>
      <c r="I1461" t="s">
        <v>392</v>
      </c>
      <c r="J1461" s="1">
        <v>45455</v>
      </c>
      <c r="K1461" s="1">
        <v>45484</v>
      </c>
      <c r="L1461">
        <v>29</v>
      </c>
      <c r="M1461" s="2">
        <v>29840</v>
      </c>
      <c r="N1461" s="2">
        <v>36928</v>
      </c>
      <c r="O1461" s="2">
        <v>7088</v>
      </c>
      <c r="P1461">
        <v>19</v>
      </c>
      <c r="Q1461">
        <v>475.3</v>
      </c>
      <c r="R1461">
        <v>12</v>
      </c>
      <c r="S1461" t="s">
        <v>394</v>
      </c>
      <c r="T1461" t="s">
        <v>394</v>
      </c>
      <c r="U1461" t="s">
        <v>412</v>
      </c>
      <c r="V1461">
        <v>98</v>
      </c>
      <c r="W1461" t="s">
        <v>2648</v>
      </c>
      <c r="X1461">
        <v>12</v>
      </c>
      <c r="Y1461" t="s">
        <v>422</v>
      </c>
      <c r="Z1461" t="s">
        <v>414</v>
      </c>
      <c r="AA1461">
        <v>126</v>
      </c>
      <c r="AB1461">
        <v>90</v>
      </c>
      <c r="AC1461">
        <v>87</v>
      </c>
      <c r="AD1461" t="s">
        <v>435</v>
      </c>
      <c r="AE1461">
        <v>19</v>
      </c>
      <c r="AF1461">
        <v>4</v>
      </c>
      <c r="AG1461" t="s">
        <v>400</v>
      </c>
      <c r="AH1461">
        <v>1.99</v>
      </c>
      <c r="AI1461" t="s">
        <v>479</v>
      </c>
      <c r="AJ1461">
        <v>0</v>
      </c>
      <c r="AK1461">
        <v>398126</v>
      </c>
      <c r="AL1461" t="s">
        <v>402</v>
      </c>
      <c r="AM1461">
        <v>36849</v>
      </c>
      <c r="AN1461">
        <v>3</v>
      </c>
      <c r="AO1461">
        <v>180</v>
      </c>
      <c r="AP1461" t="s">
        <v>437</v>
      </c>
      <c r="AQ1461" s="2">
        <v>7088</v>
      </c>
    </row>
    <row r="1462" spans="1:43" x14ac:dyDescent="0.25">
      <c r="A1462" t="s">
        <v>3107</v>
      </c>
      <c r="B1462" t="s">
        <v>112</v>
      </c>
      <c r="C1462" t="s">
        <v>387</v>
      </c>
      <c r="D1462" t="s">
        <v>333</v>
      </c>
      <c r="E1462" t="s">
        <v>388</v>
      </c>
      <c r="F1462" t="s">
        <v>407</v>
      </c>
      <c r="G1462" t="s">
        <v>408</v>
      </c>
      <c r="H1462" t="s">
        <v>391</v>
      </c>
      <c r="I1462" t="s">
        <v>410</v>
      </c>
      <c r="J1462" s="1">
        <v>45525</v>
      </c>
      <c r="K1462" s="1">
        <v>45528</v>
      </c>
      <c r="L1462">
        <v>3</v>
      </c>
      <c r="M1462" s="2">
        <v>8333</v>
      </c>
      <c r="N1462" s="2">
        <v>7500</v>
      </c>
      <c r="O1462" s="2">
        <v>-833</v>
      </c>
      <c r="P1462">
        <v>0</v>
      </c>
      <c r="Q1462">
        <v>292</v>
      </c>
      <c r="R1462">
        <v>35</v>
      </c>
      <c r="S1462" t="s">
        <v>393</v>
      </c>
      <c r="T1462" t="s">
        <v>393</v>
      </c>
      <c r="U1462" t="s">
        <v>416</v>
      </c>
      <c r="V1462">
        <v>64</v>
      </c>
      <c r="W1462" t="s">
        <v>3082</v>
      </c>
      <c r="X1462">
        <v>16</v>
      </c>
      <c r="Y1462" t="s">
        <v>462</v>
      </c>
      <c r="Z1462" t="s">
        <v>872</v>
      </c>
      <c r="AA1462">
        <v>271</v>
      </c>
      <c r="AB1462">
        <v>84</v>
      </c>
      <c r="AC1462">
        <v>62</v>
      </c>
      <c r="AD1462" t="s">
        <v>399</v>
      </c>
      <c r="AE1462">
        <v>4</v>
      </c>
      <c r="AF1462">
        <v>5</v>
      </c>
      <c r="AG1462" t="s">
        <v>451</v>
      </c>
      <c r="AH1462">
        <v>16.05</v>
      </c>
      <c r="AI1462" t="s">
        <v>401</v>
      </c>
      <c r="AJ1462">
        <v>0</v>
      </c>
      <c r="AK1462">
        <v>313641</v>
      </c>
      <c r="AL1462" t="s">
        <v>416</v>
      </c>
      <c r="AM1462">
        <v>5278</v>
      </c>
      <c r="AN1462">
        <v>0</v>
      </c>
      <c r="AO1462">
        <v>90</v>
      </c>
      <c r="AP1462" t="s">
        <v>403</v>
      </c>
      <c r="AQ1462" s="2">
        <v>-833</v>
      </c>
    </row>
    <row r="1463" spans="1:43" x14ac:dyDescent="0.25">
      <c r="A1463" t="s">
        <v>3108</v>
      </c>
      <c r="B1463" t="s">
        <v>205</v>
      </c>
      <c r="C1463" t="s">
        <v>439</v>
      </c>
      <c r="D1463" t="s">
        <v>333</v>
      </c>
      <c r="E1463" t="s">
        <v>460</v>
      </c>
      <c r="F1463" t="s">
        <v>389</v>
      </c>
      <c r="G1463" t="s">
        <v>408</v>
      </c>
      <c r="H1463" t="s">
        <v>447</v>
      </c>
      <c r="I1463" t="s">
        <v>432</v>
      </c>
      <c r="J1463" s="1">
        <v>44796</v>
      </c>
      <c r="K1463" s="1">
        <v>44852</v>
      </c>
      <c r="L1463">
        <v>56</v>
      </c>
      <c r="M1463" s="2">
        <v>476784</v>
      </c>
      <c r="N1463" s="2">
        <v>540822</v>
      </c>
      <c r="O1463" s="2">
        <v>64038</v>
      </c>
      <c r="P1463">
        <v>4</v>
      </c>
      <c r="Q1463">
        <v>409.4</v>
      </c>
      <c r="R1463">
        <v>70</v>
      </c>
      <c r="S1463" t="s">
        <v>411</v>
      </c>
      <c r="T1463" t="s">
        <v>411</v>
      </c>
      <c r="U1463" t="s">
        <v>395</v>
      </c>
      <c r="V1463">
        <v>94</v>
      </c>
      <c r="W1463" t="s">
        <v>1689</v>
      </c>
      <c r="X1463">
        <v>41</v>
      </c>
      <c r="Y1463" t="s">
        <v>449</v>
      </c>
      <c r="Z1463" t="s">
        <v>1881</v>
      </c>
      <c r="AA1463">
        <v>385</v>
      </c>
      <c r="AB1463">
        <v>78</v>
      </c>
      <c r="AC1463">
        <v>26</v>
      </c>
      <c r="AD1463" t="s">
        <v>444</v>
      </c>
      <c r="AE1463">
        <v>14</v>
      </c>
      <c r="AF1463">
        <v>1</v>
      </c>
      <c r="AG1463" t="s">
        <v>424</v>
      </c>
      <c r="AH1463">
        <v>11.1</v>
      </c>
      <c r="AI1463" t="s">
        <v>436</v>
      </c>
      <c r="AJ1463">
        <v>0</v>
      </c>
      <c r="AK1463">
        <v>918044</v>
      </c>
      <c r="AL1463" t="s">
        <v>416</v>
      </c>
      <c r="AM1463">
        <v>488518</v>
      </c>
      <c r="AN1463">
        <v>5</v>
      </c>
      <c r="AO1463">
        <v>180</v>
      </c>
      <c r="AP1463" t="s">
        <v>403</v>
      </c>
      <c r="AQ1463" s="2">
        <v>64038</v>
      </c>
    </row>
    <row r="1464" spans="1:43" x14ac:dyDescent="0.25">
      <c r="A1464" t="s">
        <v>3109</v>
      </c>
      <c r="B1464" t="s">
        <v>209</v>
      </c>
      <c r="C1464" t="s">
        <v>405</v>
      </c>
      <c r="D1464" t="s">
        <v>317</v>
      </c>
      <c r="E1464" t="s">
        <v>460</v>
      </c>
      <c r="F1464" t="s">
        <v>440</v>
      </c>
      <c r="G1464" t="s">
        <v>430</v>
      </c>
      <c r="H1464" t="s">
        <v>391</v>
      </c>
      <c r="I1464" t="s">
        <v>469</v>
      </c>
      <c r="J1464" s="1">
        <v>45787</v>
      </c>
      <c r="K1464" s="1">
        <v>45829</v>
      </c>
      <c r="L1464">
        <v>42</v>
      </c>
      <c r="M1464" s="2">
        <v>35147</v>
      </c>
      <c r="N1464" s="2">
        <v>148842</v>
      </c>
      <c r="O1464" s="2">
        <v>113695</v>
      </c>
      <c r="P1464">
        <v>7</v>
      </c>
      <c r="Q1464">
        <v>511.7</v>
      </c>
      <c r="R1464">
        <v>40</v>
      </c>
      <c r="S1464" t="s">
        <v>393</v>
      </c>
      <c r="T1464" t="s">
        <v>411</v>
      </c>
      <c r="U1464" t="s">
        <v>412</v>
      </c>
      <c r="V1464">
        <v>0</v>
      </c>
      <c r="W1464" t="s">
        <v>641</v>
      </c>
      <c r="X1464">
        <v>28</v>
      </c>
      <c r="Y1464" t="s">
        <v>397</v>
      </c>
      <c r="Z1464" t="s">
        <v>1094</v>
      </c>
      <c r="AA1464">
        <v>175</v>
      </c>
      <c r="AB1464">
        <v>92</v>
      </c>
      <c r="AC1464">
        <v>0</v>
      </c>
      <c r="AD1464" t="s">
        <v>435</v>
      </c>
      <c r="AE1464">
        <v>14</v>
      </c>
      <c r="AF1464">
        <v>4</v>
      </c>
      <c r="AG1464" t="s">
        <v>400</v>
      </c>
      <c r="AH1464">
        <v>4.82</v>
      </c>
      <c r="AI1464" t="s">
        <v>458</v>
      </c>
      <c r="AJ1464">
        <v>0</v>
      </c>
      <c r="AK1464">
        <v>697932</v>
      </c>
      <c r="AL1464" t="s">
        <v>416</v>
      </c>
      <c r="AM1464">
        <v>62463</v>
      </c>
      <c r="AN1464">
        <v>7</v>
      </c>
      <c r="AO1464">
        <v>30</v>
      </c>
      <c r="AP1464" t="s">
        <v>445</v>
      </c>
      <c r="AQ1464" s="2">
        <v>113695</v>
      </c>
    </row>
    <row r="1465" spans="1:43" x14ac:dyDescent="0.25">
      <c r="A1465" t="s">
        <v>3110</v>
      </c>
      <c r="B1465" t="s">
        <v>240</v>
      </c>
      <c r="C1465" t="s">
        <v>428</v>
      </c>
      <c r="D1465" t="s">
        <v>342</v>
      </c>
      <c r="E1465" t="s">
        <v>406</v>
      </c>
      <c r="F1465" t="s">
        <v>407</v>
      </c>
      <c r="G1465" t="s">
        <v>408</v>
      </c>
      <c r="H1465" t="s">
        <v>431</v>
      </c>
      <c r="I1465" t="s">
        <v>469</v>
      </c>
      <c r="J1465" s="1">
        <v>45018</v>
      </c>
      <c r="K1465" s="1">
        <v>45021</v>
      </c>
      <c r="L1465">
        <v>3</v>
      </c>
      <c r="M1465" s="2">
        <v>89981</v>
      </c>
      <c r="N1465" s="2">
        <v>130978</v>
      </c>
      <c r="O1465" s="2">
        <v>40997</v>
      </c>
      <c r="P1465">
        <v>7</v>
      </c>
      <c r="Q1465">
        <v>725.6</v>
      </c>
      <c r="R1465">
        <v>39</v>
      </c>
      <c r="S1465" t="s">
        <v>393</v>
      </c>
      <c r="T1465" t="s">
        <v>393</v>
      </c>
      <c r="U1465" t="s">
        <v>395</v>
      </c>
      <c r="V1465">
        <v>92</v>
      </c>
      <c r="W1465" t="s">
        <v>2284</v>
      </c>
      <c r="X1465">
        <v>35</v>
      </c>
      <c r="Y1465" t="s">
        <v>422</v>
      </c>
      <c r="Z1465" t="s">
        <v>1971</v>
      </c>
      <c r="AA1465">
        <v>289</v>
      </c>
      <c r="AB1465">
        <v>32</v>
      </c>
      <c r="AC1465">
        <v>17</v>
      </c>
      <c r="AD1465" t="s">
        <v>435</v>
      </c>
      <c r="AE1465">
        <v>9</v>
      </c>
      <c r="AF1465">
        <v>6</v>
      </c>
      <c r="AG1465" t="s">
        <v>400</v>
      </c>
      <c r="AH1465">
        <v>16.5</v>
      </c>
      <c r="AI1465" t="s">
        <v>479</v>
      </c>
      <c r="AJ1465">
        <v>67135</v>
      </c>
      <c r="AK1465">
        <v>625521</v>
      </c>
      <c r="AL1465" t="s">
        <v>402</v>
      </c>
      <c r="AM1465">
        <v>80467</v>
      </c>
      <c r="AN1465">
        <v>7</v>
      </c>
      <c r="AO1465">
        <v>365</v>
      </c>
      <c r="AP1465" t="s">
        <v>437</v>
      </c>
      <c r="AQ1465" s="2">
        <v>40997</v>
      </c>
    </row>
    <row r="1466" spans="1:43" x14ac:dyDescent="0.25">
      <c r="A1466" t="s">
        <v>3111</v>
      </c>
      <c r="B1466" t="s">
        <v>200</v>
      </c>
      <c r="C1466" t="s">
        <v>387</v>
      </c>
      <c r="D1466" t="s">
        <v>326</v>
      </c>
      <c r="E1466" t="s">
        <v>388</v>
      </c>
      <c r="F1466" t="s">
        <v>419</v>
      </c>
      <c r="G1466" t="s">
        <v>390</v>
      </c>
      <c r="H1466" t="s">
        <v>447</v>
      </c>
      <c r="I1466" t="s">
        <v>432</v>
      </c>
      <c r="J1466" s="1">
        <v>44870</v>
      </c>
      <c r="K1466" s="1">
        <v>44879</v>
      </c>
      <c r="L1466">
        <v>9</v>
      </c>
      <c r="M1466" s="2">
        <v>311508</v>
      </c>
      <c r="N1466" s="2">
        <v>285258</v>
      </c>
      <c r="O1466" s="2">
        <v>-26250</v>
      </c>
      <c r="P1466">
        <v>0</v>
      </c>
      <c r="Q1466">
        <v>870</v>
      </c>
      <c r="R1466">
        <v>62</v>
      </c>
      <c r="S1466" t="s">
        <v>411</v>
      </c>
      <c r="T1466" t="s">
        <v>393</v>
      </c>
      <c r="U1466" t="s">
        <v>395</v>
      </c>
      <c r="V1466">
        <v>0</v>
      </c>
      <c r="W1466" t="s">
        <v>2573</v>
      </c>
      <c r="X1466">
        <v>1</v>
      </c>
      <c r="Y1466" t="s">
        <v>422</v>
      </c>
      <c r="Z1466" t="s">
        <v>1496</v>
      </c>
      <c r="AA1466">
        <v>129</v>
      </c>
      <c r="AB1466">
        <v>118</v>
      </c>
      <c r="AC1466">
        <v>15</v>
      </c>
      <c r="AD1466" t="s">
        <v>444</v>
      </c>
      <c r="AE1466">
        <v>4</v>
      </c>
      <c r="AF1466">
        <v>5</v>
      </c>
      <c r="AG1466" t="s">
        <v>451</v>
      </c>
      <c r="AH1466">
        <v>7.09</v>
      </c>
      <c r="AI1466" t="s">
        <v>458</v>
      </c>
      <c r="AJ1466">
        <v>74158</v>
      </c>
      <c r="AK1466">
        <v>294664</v>
      </c>
      <c r="AL1466" t="s">
        <v>402</v>
      </c>
      <c r="AM1466">
        <v>358105</v>
      </c>
      <c r="AN1466">
        <v>11</v>
      </c>
      <c r="AO1466">
        <v>365</v>
      </c>
      <c r="AP1466" t="s">
        <v>445</v>
      </c>
      <c r="AQ1466" s="2">
        <v>-26250</v>
      </c>
    </row>
    <row r="1467" spans="1:43" x14ac:dyDescent="0.25">
      <c r="A1467" t="s">
        <v>3112</v>
      </c>
      <c r="B1467" t="s">
        <v>127</v>
      </c>
      <c r="C1467" t="s">
        <v>439</v>
      </c>
      <c r="D1467" t="s">
        <v>342</v>
      </c>
      <c r="E1467" t="s">
        <v>388</v>
      </c>
      <c r="F1467" t="s">
        <v>389</v>
      </c>
      <c r="G1467" t="s">
        <v>430</v>
      </c>
      <c r="H1467" t="s">
        <v>391</v>
      </c>
      <c r="I1467" t="s">
        <v>410</v>
      </c>
      <c r="J1467" s="1">
        <v>44735</v>
      </c>
      <c r="K1467" s="1">
        <v>44785</v>
      </c>
      <c r="L1467">
        <v>50</v>
      </c>
      <c r="M1467" s="2">
        <v>293844</v>
      </c>
      <c r="N1467" s="2">
        <v>291934</v>
      </c>
      <c r="O1467" s="2">
        <v>-1910</v>
      </c>
      <c r="P1467">
        <v>19</v>
      </c>
      <c r="Q1467">
        <v>240.3</v>
      </c>
      <c r="R1467">
        <v>82</v>
      </c>
      <c r="S1467" t="s">
        <v>411</v>
      </c>
      <c r="T1467" t="s">
        <v>393</v>
      </c>
      <c r="U1467" t="s">
        <v>416</v>
      </c>
      <c r="V1467">
        <v>0</v>
      </c>
      <c r="W1467" t="s">
        <v>3113</v>
      </c>
      <c r="X1467">
        <v>24</v>
      </c>
      <c r="Y1467" t="s">
        <v>442</v>
      </c>
      <c r="Z1467" t="s">
        <v>1064</v>
      </c>
      <c r="AA1467">
        <v>58</v>
      </c>
      <c r="AB1467">
        <v>41</v>
      </c>
      <c r="AC1467">
        <v>49</v>
      </c>
      <c r="AD1467" t="s">
        <v>444</v>
      </c>
      <c r="AE1467">
        <v>7</v>
      </c>
      <c r="AF1467">
        <v>8</v>
      </c>
      <c r="AG1467" t="s">
        <v>415</v>
      </c>
      <c r="AH1467">
        <v>2.65</v>
      </c>
      <c r="AI1467" t="s">
        <v>401</v>
      </c>
      <c r="AJ1467">
        <v>0</v>
      </c>
      <c r="AK1467">
        <v>412468</v>
      </c>
      <c r="AL1467" t="s">
        <v>402</v>
      </c>
      <c r="AM1467">
        <v>310891</v>
      </c>
      <c r="AN1467">
        <v>3</v>
      </c>
      <c r="AO1467">
        <v>180</v>
      </c>
      <c r="AP1467" t="s">
        <v>437</v>
      </c>
      <c r="AQ1467" s="2">
        <v>-1910</v>
      </c>
    </row>
    <row r="1468" spans="1:43" x14ac:dyDescent="0.25">
      <c r="A1468" t="s">
        <v>3114</v>
      </c>
      <c r="B1468" t="s">
        <v>36</v>
      </c>
      <c r="C1468" t="s">
        <v>428</v>
      </c>
      <c r="D1468" t="s">
        <v>329</v>
      </c>
      <c r="E1468" t="s">
        <v>460</v>
      </c>
      <c r="F1468" t="s">
        <v>419</v>
      </c>
      <c r="G1468" t="s">
        <v>454</v>
      </c>
      <c r="H1468" t="s">
        <v>420</v>
      </c>
      <c r="I1468" t="s">
        <v>432</v>
      </c>
      <c r="J1468" s="1">
        <v>45098</v>
      </c>
      <c r="K1468" s="1">
        <v>45116</v>
      </c>
      <c r="L1468">
        <v>18</v>
      </c>
      <c r="M1468" s="2">
        <v>474345</v>
      </c>
      <c r="N1468" s="2">
        <v>462308</v>
      </c>
      <c r="O1468" s="2">
        <v>-12037</v>
      </c>
      <c r="P1468">
        <v>14</v>
      </c>
      <c r="Q1468">
        <v>776</v>
      </c>
      <c r="R1468">
        <v>70</v>
      </c>
      <c r="S1468" t="s">
        <v>411</v>
      </c>
      <c r="T1468" t="s">
        <v>411</v>
      </c>
      <c r="U1468" t="s">
        <v>395</v>
      </c>
      <c r="V1468">
        <v>0</v>
      </c>
      <c r="W1468" t="s">
        <v>2020</v>
      </c>
      <c r="X1468">
        <v>42</v>
      </c>
      <c r="Y1468" t="s">
        <v>442</v>
      </c>
      <c r="Z1468" t="s">
        <v>555</v>
      </c>
      <c r="AA1468">
        <v>191</v>
      </c>
      <c r="AB1468">
        <v>48</v>
      </c>
      <c r="AC1468">
        <v>80</v>
      </c>
      <c r="AD1468" t="s">
        <v>435</v>
      </c>
      <c r="AE1468">
        <v>21</v>
      </c>
      <c r="AF1468">
        <v>7</v>
      </c>
      <c r="AG1468" t="s">
        <v>400</v>
      </c>
      <c r="AH1468">
        <v>7.62</v>
      </c>
      <c r="AI1468" t="s">
        <v>458</v>
      </c>
      <c r="AJ1468">
        <v>0</v>
      </c>
      <c r="AK1468">
        <v>654898</v>
      </c>
      <c r="AL1468" t="s">
        <v>425</v>
      </c>
      <c r="AM1468">
        <v>509305</v>
      </c>
      <c r="AN1468">
        <v>7</v>
      </c>
      <c r="AO1468">
        <v>30</v>
      </c>
      <c r="AP1468" t="s">
        <v>437</v>
      </c>
      <c r="AQ1468" s="2">
        <v>-12037</v>
      </c>
    </row>
    <row r="1469" spans="1:43" x14ac:dyDescent="0.25">
      <c r="A1469" t="s">
        <v>3115</v>
      </c>
      <c r="B1469" t="s">
        <v>172</v>
      </c>
      <c r="C1469" t="s">
        <v>481</v>
      </c>
      <c r="D1469" t="s">
        <v>332</v>
      </c>
      <c r="E1469" t="s">
        <v>460</v>
      </c>
      <c r="F1469" t="s">
        <v>389</v>
      </c>
      <c r="G1469" t="s">
        <v>408</v>
      </c>
      <c r="H1469" t="s">
        <v>409</v>
      </c>
      <c r="I1469" t="s">
        <v>492</v>
      </c>
      <c r="J1469" s="1">
        <v>44997</v>
      </c>
      <c r="K1469" s="1">
        <v>45023</v>
      </c>
      <c r="L1469">
        <v>26</v>
      </c>
      <c r="M1469" s="2">
        <v>479531</v>
      </c>
      <c r="N1469" s="2">
        <v>596759</v>
      </c>
      <c r="O1469" s="2">
        <v>117228</v>
      </c>
      <c r="P1469">
        <v>14</v>
      </c>
      <c r="Q1469">
        <v>334.7</v>
      </c>
      <c r="R1469">
        <v>73</v>
      </c>
      <c r="S1469" t="s">
        <v>411</v>
      </c>
      <c r="T1469" t="s">
        <v>394</v>
      </c>
      <c r="U1469" t="s">
        <v>412</v>
      </c>
      <c r="V1469">
        <v>0</v>
      </c>
      <c r="W1469" t="s">
        <v>3088</v>
      </c>
      <c r="X1469">
        <v>6</v>
      </c>
      <c r="Y1469" t="s">
        <v>442</v>
      </c>
      <c r="Z1469" t="s">
        <v>1331</v>
      </c>
      <c r="AA1469">
        <v>148</v>
      </c>
      <c r="AB1469">
        <v>22</v>
      </c>
      <c r="AC1469">
        <v>44</v>
      </c>
      <c r="AD1469" t="s">
        <v>457</v>
      </c>
      <c r="AE1469">
        <v>12</v>
      </c>
      <c r="AF1469">
        <v>2</v>
      </c>
      <c r="AG1469" t="s">
        <v>400</v>
      </c>
      <c r="AH1469">
        <v>13.22</v>
      </c>
      <c r="AI1469" t="s">
        <v>479</v>
      </c>
      <c r="AJ1469">
        <v>0</v>
      </c>
      <c r="AK1469">
        <v>566905</v>
      </c>
      <c r="AL1469" t="s">
        <v>425</v>
      </c>
      <c r="AM1469">
        <v>520465</v>
      </c>
      <c r="AN1469">
        <v>6</v>
      </c>
      <c r="AO1469">
        <v>365</v>
      </c>
      <c r="AP1469" t="s">
        <v>403</v>
      </c>
      <c r="AQ1469" s="2">
        <v>117228</v>
      </c>
    </row>
    <row r="1470" spans="1:43" x14ac:dyDescent="0.25">
      <c r="A1470" t="s">
        <v>3116</v>
      </c>
      <c r="B1470" t="s">
        <v>90</v>
      </c>
      <c r="C1470" t="s">
        <v>428</v>
      </c>
      <c r="D1470" t="s">
        <v>316</v>
      </c>
      <c r="E1470" t="s">
        <v>388</v>
      </c>
      <c r="F1470" t="s">
        <v>407</v>
      </c>
      <c r="G1470" t="s">
        <v>390</v>
      </c>
      <c r="H1470" t="s">
        <v>473</v>
      </c>
      <c r="I1470" t="s">
        <v>432</v>
      </c>
      <c r="J1470" s="1">
        <v>45344</v>
      </c>
      <c r="K1470" s="1">
        <v>45364</v>
      </c>
      <c r="L1470">
        <v>20</v>
      </c>
      <c r="M1470" s="2">
        <v>10708</v>
      </c>
      <c r="N1470" s="2">
        <v>66849</v>
      </c>
      <c r="O1470" s="2">
        <v>56141</v>
      </c>
      <c r="P1470">
        <v>7</v>
      </c>
      <c r="Q1470">
        <v>620.9</v>
      </c>
      <c r="R1470">
        <v>39</v>
      </c>
      <c r="S1470" t="s">
        <v>393</v>
      </c>
      <c r="T1470" t="s">
        <v>411</v>
      </c>
      <c r="U1470" t="s">
        <v>395</v>
      </c>
      <c r="V1470">
        <v>86</v>
      </c>
      <c r="W1470" t="s">
        <v>477</v>
      </c>
      <c r="X1470">
        <v>11</v>
      </c>
      <c r="Y1470" t="s">
        <v>462</v>
      </c>
      <c r="Z1470" t="s">
        <v>1661</v>
      </c>
      <c r="AA1470">
        <v>335</v>
      </c>
      <c r="AB1470">
        <v>18</v>
      </c>
      <c r="AC1470">
        <v>47</v>
      </c>
      <c r="AD1470" t="s">
        <v>457</v>
      </c>
      <c r="AE1470">
        <v>12</v>
      </c>
      <c r="AF1470">
        <v>2</v>
      </c>
      <c r="AG1470" t="s">
        <v>400</v>
      </c>
      <c r="AH1470">
        <v>17.350000000000001</v>
      </c>
      <c r="AI1470" t="s">
        <v>401</v>
      </c>
      <c r="AJ1470">
        <v>29346</v>
      </c>
      <c r="AK1470">
        <v>383398</v>
      </c>
      <c r="AL1470" t="s">
        <v>402</v>
      </c>
      <c r="AM1470">
        <v>35139</v>
      </c>
      <c r="AN1470">
        <v>6</v>
      </c>
      <c r="AO1470">
        <v>180</v>
      </c>
      <c r="AP1470" t="s">
        <v>426</v>
      </c>
      <c r="AQ1470" s="2">
        <v>56141</v>
      </c>
    </row>
    <row r="1471" spans="1:43" x14ac:dyDescent="0.25">
      <c r="A1471" t="s">
        <v>3117</v>
      </c>
      <c r="B1471" t="s">
        <v>254</v>
      </c>
      <c r="C1471" t="s">
        <v>405</v>
      </c>
      <c r="D1471" t="s">
        <v>316</v>
      </c>
      <c r="E1471" t="s">
        <v>496</v>
      </c>
      <c r="F1471" t="s">
        <v>440</v>
      </c>
      <c r="G1471" t="s">
        <v>408</v>
      </c>
      <c r="H1471" t="s">
        <v>409</v>
      </c>
      <c r="I1471" t="s">
        <v>410</v>
      </c>
      <c r="J1471" s="1">
        <v>45594</v>
      </c>
      <c r="K1471" s="1">
        <v>45646</v>
      </c>
      <c r="L1471">
        <v>52</v>
      </c>
      <c r="M1471" s="2">
        <v>318571</v>
      </c>
      <c r="N1471" s="2">
        <v>341987</v>
      </c>
      <c r="O1471" s="2">
        <v>23416</v>
      </c>
      <c r="P1471">
        <v>12</v>
      </c>
      <c r="Q1471">
        <v>641.5</v>
      </c>
      <c r="R1471">
        <v>91</v>
      </c>
      <c r="S1471" t="s">
        <v>411</v>
      </c>
      <c r="T1471" t="s">
        <v>503</v>
      </c>
      <c r="U1471" t="s">
        <v>412</v>
      </c>
      <c r="V1471">
        <v>0</v>
      </c>
      <c r="W1471" t="s">
        <v>3118</v>
      </c>
      <c r="X1471">
        <v>40</v>
      </c>
      <c r="Y1471" t="s">
        <v>462</v>
      </c>
      <c r="Z1471" t="s">
        <v>1666</v>
      </c>
      <c r="AA1471">
        <v>272</v>
      </c>
      <c r="AB1471">
        <v>112</v>
      </c>
      <c r="AC1471">
        <v>45</v>
      </c>
      <c r="AD1471" t="s">
        <v>435</v>
      </c>
      <c r="AE1471">
        <v>21</v>
      </c>
      <c r="AF1471">
        <v>6</v>
      </c>
      <c r="AG1471" t="s">
        <v>451</v>
      </c>
      <c r="AH1471">
        <v>10.47</v>
      </c>
      <c r="AI1471" t="s">
        <v>401</v>
      </c>
      <c r="AJ1471">
        <v>17704</v>
      </c>
      <c r="AK1471">
        <v>752996</v>
      </c>
      <c r="AL1471" t="s">
        <v>425</v>
      </c>
      <c r="AM1471">
        <v>367042</v>
      </c>
      <c r="AN1471">
        <v>4</v>
      </c>
      <c r="AO1471">
        <v>365</v>
      </c>
      <c r="AP1471" t="s">
        <v>417</v>
      </c>
      <c r="AQ1471" s="2">
        <v>23416</v>
      </c>
    </row>
    <row r="1472" spans="1:43" x14ac:dyDescent="0.25">
      <c r="A1472" t="s">
        <v>3119</v>
      </c>
      <c r="B1472" t="s">
        <v>248</v>
      </c>
      <c r="C1472" t="s">
        <v>428</v>
      </c>
      <c r="D1472" t="s">
        <v>343</v>
      </c>
      <c r="E1472" t="s">
        <v>388</v>
      </c>
      <c r="F1472" t="s">
        <v>389</v>
      </c>
      <c r="G1472" t="s">
        <v>390</v>
      </c>
      <c r="H1472" t="s">
        <v>431</v>
      </c>
      <c r="I1472" t="s">
        <v>392</v>
      </c>
      <c r="J1472" s="1">
        <v>45861</v>
      </c>
      <c r="K1472" s="1">
        <v>45878</v>
      </c>
      <c r="L1472">
        <v>17</v>
      </c>
      <c r="M1472" s="2">
        <v>483087</v>
      </c>
      <c r="N1472" s="2">
        <v>483198</v>
      </c>
      <c r="O1472" s="2">
        <v>111</v>
      </c>
      <c r="P1472">
        <v>21</v>
      </c>
      <c r="Q1472">
        <v>630.79999999999995</v>
      </c>
      <c r="R1472">
        <v>46</v>
      </c>
      <c r="S1472" t="s">
        <v>393</v>
      </c>
      <c r="T1472" t="s">
        <v>411</v>
      </c>
      <c r="U1472" t="s">
        <v>395</v>
      </c>
      <c r="V1472">
        <v>0</v>
      </c>
      <c r="W1472" t="s">
        <v>2708</v>
      </c>
      <c r="X1472">
        <v>16</v>
      </c>
      <c r="Y1472" t="s">
        <v>442</v>
      </c>
      <c r="Z1472" t="s">
        <v>1335</v>
      </c>
      <c r="AA1472">
        <v>170</v>
      </c>
      <c r="AB1472">
        <v>39</v>
      </c>
      <c r="AC1472">
        <v>76</v>
      </c>
      <c r="AD1472" t="s">
        <v>399</v>
      </c>
      <c r="AE1472">
        <v>16</v>
      </c>
      <c r="AF1472">
        <v>1</v>
      </c>
      <c r="AG1472" t="s">
        <v>424</v>
      </c>
      <c r="AH1472">
        <v>0.74</v>
      </c>
      <c r="AI1472" t="s">
        <v>436</v>
      </c>
      <c r="AJ1472">
        <v>0</v>
      </c>
      <c r="AK1472">
        <v>469785</v>
      </c>
      <c r="AL1472" t="s">
        <v>425</v>
      </c>
      <c r="AM1472">
        <v>493279</v>
      </c>
      <c r="AN1472">
        <v>9</v>
      </c>
      <c r="AO1472">
        <v>90</v>
      </c>
      <c r="AP1472" t="s">
        <v>417</v>
      </c>
      <c r="AQ1472" s="2">
        <v>111</v>
      </c>
    </row>
    <row r="1473" spans="1:43" x14ac:dyDescent="0.25">
      <c r="A1473" t="s">
        <v>3120</v>
      </c>
      <c r="B1473" t="s">
        <v>277</v>
      </c>
      <c r="C1473" t="s">
        <v>387</v>
      </c>
      <c r="D1473" t="s">
        <v>340</v>
      </c>
      <c r="E1473" t="s">
        <v>496</v>
      </c>
      <c r="F1473" t="s">
        <v>407</v>
      </c>
      <c r="G1473" t="s">
        <v>408</v>
      </c>
      <c r="H1473" t="s">
        <v>447</v>
      </c>
      <c r="I1473" t="s">
        <v>410</v>
      </c>
      <c r="J1473" s="1">
        <v>45637</v>
      </c>
      <c r="K1473" s="1">
        <v>45638</v>
      </c>
      <c r="L1473">
        <v>1</v>
      </c>
      <c r="M1473" s="2">
        <v>454225</v>
      </c>
      <c r="N1473" s="2">
        <v>449970</v>
      </c>
      <c r="O1473" s="2">
        <v>-4255</v>
      </c>
      <c r="P1473">
        <v>7</v>
      </c>
      <c r="Q1473">
        <v>281.39999999999998</v>
      </c>
      <c r="R1473">
        <v>43</v>
      </c>
      <c r="S1473" t="s">
        <v>393</v>
      </c>
      <c r="T1473" t="s">
        <v>394</v>
      </c>
      <c r="U1473" t="s">
        <v>395</v>
      </c>
      <c r="V1473">
        <v>87</v>
      </c>
      <c r="W1473" t="s">
        <v>3121</v>
      </c>
      <c r="X1473">
        <v>29</v>
      </c>
      <c r="Y1473" t="s">
        <v>442</v>
      </c>
      <c r="Z1473" t="s">
        <v>2894</v>
      </c>
      <c r="AA1473">
        <v>492</v>
      </c>
      <c r="AB1473">
        <v>36</v>
      </c>
      <c r="AC1473">
        <v>44</v>
      </c>
      <c r="AD1473" t="s">
        <v>444</v>
      </c>
      <c r="AE1473">
        <v>9</v>
      </c>
      <c r="AF1473">
        <v>3</v>
      </c>
      <c r="AG1473" t="s">
        <v>424</v>
      </c>
      <c r="AH1473">
        <v>13.59</v>
      </c>
      <c r="AI1473" t="s">
        <v>479</v>
      </c>
      <c r="AJ1473">
        <v>0</v>
      </c>
      <c r="AK1473">
        <v>983728</v>
      </c>
      <c r="AL1473" t="s">
        <v>416</v>
      </c>
      <c r="AM1473">
        <v>465324</v>
      </c>
      <c r="AN1473">
        <v>3</v>
      </c>
      <c r="AO1473">
        <v>30</v>
      </c>
      <c r="AP1473" t="s">
        <v>445</v>
      </c>
      <c r="AQ1473" s="2">
        <v>-4255</v>
      </c>
    </row>
    <row r="1474" spans="1:43" x14ac:dyDescent="0.25">
      <c r="A1474" t="s">
        <v>3122</v>
      </c>
      <c r="B1474" t="s">
        <v>288</v>
      </c>
      <c r="C1474" t="s">
        <v>387</v>
      </c>
      <c r="D1474" t="s">
        <v>311</v>
      </c>
      <c r="E1474" t="s">
        <v>429</v>
      </c>
      <c r="F1474" t="s">
        <v>389</v>
      </c>
      <c r="G1474" t="s">
        <v>454</v>
      </c>
      <c r="H1474" t="s">
        <v>473</v>
      </c>
      <c r="I1474" t="s">
        <v>469</v>
      </c>
      <c r="J1474" s="1">
        <v>45882</v>
      </c>
      <c r="K1474" s="1">
        <v>45902</v>
      </c>
      <c r="L1474">
        <v>20</v>
      </c>
      <c r="M1474" s="2">
        <v>285807</v>
      </c>
      <c r="N1474" s="2">
        <v>268619</v>
      </c>
      <c r="O1474" s="2">
        <v>-17188</v>
      </c>
      <c r="P1474">
        <v>21</v>
      </c>
      <c r="Q1474">
        <v>98.1</v>
      </c>
      <c r="R1474">
        <v>23</v>
      </c>
      <c r="S1474" t="s">
        <v>394</v>
      </c>
      <c r="T1474" t="s">
        <v>503</v>
      </c>
      <c r="U1474" t="s">
        <v>412</v>
      </c>
      <c r="V1474">
        <v>99</v>
      </c>
      <c r="W1474" t="s">
        <v>1203</v>
      </c>
      <c r="X1474">
        <v>41</v>
      </c>
      <c r="Y1474" t="s">
        <v>442</v>
      </c>
      <c r="Z1474" t="s">
        <v>3123</v>
      </c>
      <c r="AA1474">
        <v>93</v>
      </c>
      <c r="AB1474">
        <v>104</v>
      </c>
      <c r="AC1474">
        <v>7</v>
      </c>
      <c r="AD1474" t="s">
        <v>444</v>
      </c>
      <c r="AE1474">
        <v>21</v>
      </c>
      <c r="AF1474">
        <v>2</v>
      </c>
      <c r="AG1474" t="s">
        <v>451</v>
      </c>
      <c r="AH1474">
        <v>10.33</v>
      </c>
      <c r="AI1474" t="s">
        <v>458</v>
      </c>
      <c r="AJ1474">
        <v>0</v>
      </c>
      <c r="AK1474">
        <v>877107</v>
      </c>
      <c r="AL1474" t="s">
        <v>425</v>
      </c>
      <c r="AM1474">
        <v>327230</v>
      </c>
      <c r="AN1474">
        <v>0</v>
      </c>
      <c r="AO1474">
        <v>30</v>
      </c>
      <c r="AP1474" t="s">
        <v>417</v>
      </c>
      <c r="AQ1474" s="2">
        <v>-17188</v>
      </c>
    </row>
    <row r="1475" spans="1:43" x14ac:dyDescent="0.25">
      <c r="A1475" t="s">
        <v>3124</v>
      </c>
      <c r="B1475" t="s">
        <v>244</v>
      </c>
      <c r="C1475" t="s">
        <v>405</v>
      </c>
      <c r="D1475" t="s">
        <v>335</v>
      </c>
      <c r="E1475" t="s">
        <v>406</v>
      </c>
      <c r="F1475" t="s">
        <v>389</v>
      </c>
      <c r="G1475" t="s">
        <v>408</v>
      </c>
      <c r="H1475" t="s">
        <v>420</v>
      </c>
      <c r="I1475" t="s">
        <v>469</v>
      </c>
      <c r="J1475" s="1">
        <v>45890</v>
      </c>
      <c r="K1475" s="1">
        <v>45894</v>
      </c>
      <c r="L1475">
        <v>4</v>
      </c>
      <c r="M1475" s="2">
        <v>109135</v>
      </c>
      <c r="N1475" s="2">
        <v>136646</v>
      </c>
      <c r="O1475" s="2">
        <v>27511</v>
      </c>
      <c r="P1475">
        <v>16</v>
      </c>
      <c r="Q1475">
        <v>155.4</v>
      </c>
      <c r="R1475">
        <v>80</v>
      </c>
      <c r="S1475" t="s">
        <v>411</v>
      </c>
      <c r="T1475" t="s">
        <v>503</v>
      </c>
      <c r="U1475" t="s">
        <v>395</v>
      </c>
      <c r="V1475">
        <v>0</v>
      </c>
      <c r="W1475" t="s">
        <v>1233</v>
      </c>
      <c r="X1475">
        <v>6</v>
      </c>
      <c r="Y1475" t="s">
        <v>442</v>
      </c>
      <c r="Z1475" t="s">
        <v>1020</v>
      </c>
      <c r="AA1475">
        <v>163</v>
      </c>
      <c r="AB1475">
        <v>21</v>
      </c>
      <c r="AC1475">
        <v>-3</v>
      </c>
      <c r="AD1475" t="s">
        <v>457</v>
      </c>
      <c r="AE1475">
        <v>19</v>
      </c>
      <c r="AF1475">
        <v>2</v>
      </c>
      <c r="AG1475" t="s">
        <v>451</v>
      </c>
      <c r="AH1475">
        <v>17.68</v>
      </c>
      <c r="AI1475" t="s">
        <v>401</v>
      </c>
      <c r="AJ1475">
        <v>37701</v>
      </c>
      <c r="AK1475">
        <v>421318</v>
      </c>
      <c r="AL1475" t="s">
        <v>416</v>
      </c>
      <c r="AM1475">
        <v>137680</v>
      </c>
      <c r="AN1475">
        <v>8</v>
      </c>
      <c r="AO1475">
        <v>180</v>
      </c>
      <c r="AP1475" t="s">
        <v>417</v>
      </c>
      <c r="AQ1475" s="2">
        <v>27511</v>
      </c>
    </row>
    <row r="1476" spans="1:43" x14ac:dyDescent="0.25">
      <c r="A1476" t="s">
        <v>3125</v>
      </c>
      <c r="B1476" t="s">
        <v>224</v>
      </c>
      <c r="C1476" t="s">
        <v>428</v>
      </c>
      <c r="D1476" t="s">
        <v>344</v>
      </c>
      <c r="E1476" t="s">
        <v>406</v>
      </c>
      <c r="F1476" t="s">
        <v>419</v>
      </c>
      <c r="G1476" t="s">
        <v>454</v>
      </c>
      <c r="H1476" t="s">
        <v>391</v>
      </c>
      <c r="I1476" t="s">
        <v>492</v>
      </c>
      <c r="J1476" s="1">
        <v>45772</v>
      </c>
      <c r="K1476" s="1">
        <v>45798</v>
      </c>
      <c r="L1476">
        <v>26</v>
      </c>
      <c r="M1476" s="2">
        <v>253059</v>
      </c>
      <c r="N1476" s="2">
        <v>298407</v>
      </c>
      <c r="O1476" s="2">
        <v>45348</v>
      </c>
      <c r="P1476">
        <v>7</v>
      </c>
      <c r="Q1476">
        <v>498.7</v>
      </c>
      <c r="R1476">
        <v>1</v>
      </c>
      <c r="S1476" t="s">
        <v>394</v>
      </c>
      <c r="T1476" t="s">
        <v>411</v>
      </c>
      <c r="U1476" t="s">
        <v>412</v>
      </c>
      <c r="V1476">
        <v>61</v>
      </c>
      <c r="W1476" t="s">
        <v>959</v>
      </c>
      <c r="X1476">
        <v>43</v>
      </c>
      <c r="Y1476" t="s">
        <v>462</v>
      </c>
      <c r="Z1476" t="s">
        <v>1223</v>
      </c>
      <c r="AA1476">
        <v>152</v>
      </c>
      <c r="AB1476">
        <v>96</v>
      </c>
      <c r="AC1476">
        <v>-2</v>
      </c>
      <c r="AD1476" t="s">
        <v>444</v>
      </c>
      <c r="AE1476">
        <v>16</v>
      </c>
      <c r="AF1476">
        <v>2</v>
      </c>
      <c r="AG1476" t="s">
        <v>400</v>
      </c>
      <c r="AH1476">
        <v>16.420000000000002</v>
      </c>
      <c r="AI1476" t="s">
        <v>479</v>
      </c>
      <c r="AJ1476">
        <v>0</v>
      </c>
      <c r="AK1476">
        <v>153472</v>
      </c>
      <c r="AL1476" t="s">
        <v>425</v>
      </c>
      <c r="AM1476">
        <v>267465</v>
      </c>
      <c r="AN1476">
        <v>9</v>
      </c>
      <c r="AO1476">
        <v>30</v>
      </c>
      <c r="AP1476" t="s">
        <v>437</v>
      </c>
      <c r="AQ1476" s="2">
        <v>45348</v>
      </c>
    </row>
    <row r="1477" spans="1:43" x14ac:dyDescent="0.25">
      <c r="A1477" t="s">
        <v>3126</v>
      </c>
      <c r="B1477" t="s">
        <v>127</v>
      </c>
      <c r="C1477" t="s">
        <v>439</v>
      </c>
      <c r="D1477" t="s">
        <v>326</v>
      </c>
      <c r="E1477" t="s">
        <v>496</v>
      </c>
      <c r="F1477" t="s">
        <v>407</v>
      </c>
      <c r="G1477" t="s">
        <v>408</v>
      </c>
      <c r="H1477" t="s">
        <v>473</v>
      </c>
      <c r="I1477" t="s">
        <v>469</v>
      </c>
      <c r="J1477" s="1">
        <v>45692</v>
      </c>
      <c r="K1477" s="1">
        <v>45747</v>
      </c>
      <c r="L1477">
        <v>55</v>
      </c>
      <c r="M1477" s="2">
        <v>467196</v>
      </c>
      <c r="N1477" s="2">
        <v>463707</v>
      </c>
      <c r="O1477" s="2">
        <v>-3489</v>
      </c>
      <c r="P1477">
        <v>7</v>
      </c>
      <c r="Q1477">
        <v>73.400000000000006</v>
      </c>
      <c r="R1477">
        <v>56</v>
      </c>
      <c r="S1477" t="s">
        <v>393</v>
      </c>
      <c r="T1477" t="s">
        <v>394</v>
      </c>
      <c r="U1477" t="s">
        <v>412</v>
      </c>
      <c r="V1477">
        <v>94</v>
      </c>
      <c r="W1477" t="s">
        <v>3127</v>
      </c>
      <c r="X1477">
        <v>27</v>
      </c>
      <c r="Y1477" t="s">
        <v>397</v>
      </c>
      <c r="Z1477" t="s">
        <v>1061</v>
      </c>
      <c r="AA1477">
        <v>326</v>
      </c>
      <c r="AB1477">
        <v>18</v>
      </c>
      <c r="AC1477">
        <v>45</v>
      </c>
      <c r="AD1477" t="s">
        <v>444</v>
      </c>
      <c r="AE1477">
        <v>9</v>
      </c>
      <c r="AF1477">
        <v>4</v>
      </c>
      <c r="AG1477" t="s">
        <v>451</v>
      </c>
      <c r="AH1477">
        <v>8.56</v>
      </c>
      <c r="AI1477" t="s">
        <v>401</v>
      </c>
      <c r="AJ1477">
        <v>0</v>
      </c>
      <c r="AK1477">
        <v>608621</v>
      </c>
      <c r="AL1477" t="s">
        <v>416</v>
      </c>
      <c r="AM1477">
        <v>485718</v>
      </c>
      <c r="AN1477">
        <v>6</v>
      </c>
      <c r="AO1477">
        <v>90</v>
      </c>
      <c r="AP1477" t="s">
        <v>445</v>
      </c>
      <c r="AQ1477" s="2">
        <v>-3489</v>
      </c>
    </row>
    <row r="1478" spans="1:43" x14ac:dyDescent="0.25">
      <c r="A1478" t="s">
        <v>3128</v>
      </c>
      <c r="B1478" t="s">
        <v>216</v>
      </c>
      <c r="C1478" t="s">
        <v>481</v>
      </c>
      <c r="D1478" t="s">
        <v>313</v>
      </c>
      <c r="E1478" t="s">
        <v>406</v>
      </c>
      <c r="F1478" t="s">
        <v>419</v>
      </c>
      <c r="G1478" t="s">
        <v>390</v>
      </c>
      <c r="H1478" t="s">
        <v>409</v>
      </c>
      <c r="I1478" t="s">
        <v>492</v>
      </c>
      <c r="J1478" s="1">
        <v>45800</v>
      </c>
      <c r="K1478" s="1">
        <v>45818</v>
      </c>
      <c r="L1478">
        <v>18</v>
      </c>
      <c r="M1478" s="2">
        <v>93488</v>
      </c>
      <c r="N1478" s="2">
        <v>196904</v>
      </c>
      <c r="O1478" s="2">
        <v>103416</v>
      </c>
      <c r="P1478">
        <v>12</v>
      </c>
      <c r="Q1478">
        <v>35.4</v>
      </c>
      <c r="R1478">
        <v>77</v>
      </c>
      <c r="S1478" t="s">
        <v>411</v>
      </c>
      <c r="T1478" t="s">
        <v>393</v>
      </c>
      <c r="U1478" t="s">
        <v>395</v>
      </c>
      <c r="V1478">
        <v>0</v>
      </c>
      <c r="W1478" t="s">
        <v>1980</v>
      </c>
      <c r="X1478">
        <v>42</v>
      </c>
      <c r="Y1478" t="s">
        <v>397</v>
      </c>
      <c r="Z1478" t="s">
        <v>1499</v>
      </c>
      <c r="AA1478">
        <v>177</v>
      </c>
      <c r="AB1478">
        <v>96</v>
      </c>
      <c r="AC1478">
        <v>33</v>
      </c>
      <c r="AD1478" t="s">
        <v>399</v>
      </c>
      <c r="AE1478">
        <v>9</v>
      </c>
      <c r="AF1478">
        <v>2</v>
      </c>
      <c r="AG1478" t="s">
        <v>415</v>
      </c>
      <c r="AH1478">
        <v>4.55</v>
      </c>
      <c r="AI1478" t="s">
        <v>479</v>
      </c>
      <c r="AJ1478">
        <v>45954</v>
      </c>
      <c r="AK1478">
        <v>291283</v>
      </c>
      <c r="AL1478" t="s">
        <v>425</v>
      </c>
      <c r="AM1478">
        <v>120641</v>
      </c>
      <c r="AN1478">
        <v>11</v>
      </c>
      <c r="AO1478">
        <v>90</v>
      </c>
      <c r="AP1478" t="s">
        <v>426</v>
      </c>
      <c r="AQ1478" s="2">
        <v>103416</v>
      </c>
    </row>
    <row r="1479" spans="1:43" x14ac:dyDescent="0.25">
      <c r="A1479" t="s">
        <v>3129</v>
      </c>
      <c r="B1479" t="s">
        <v>28</v>
      </c>
      <c r="C1479" t="s">
        <v>481</v>
      </c>
      <c r="D1479" t="s">
        <v>321</v>
      </c>
      <c r="E1479" t="s">
        <v>388</v>
      </c>
      <c r="F1479" t="s">
        <v>389</v>
      </c>
      <c r="G1479" t="s">
        <v>390</v>
      </c>
      <c r="H1479" t="s">
        <v>391</v>
      </c>
      <c r="I1479" t="s">
        <v>392</v>
      </c>
      <c r="J1479" s="1">
        <v>45562</v>
      </c>
      <c r="K1479" s="1">
        <v>45609</v>
      </c>
      <c r="L1479">
        <v>47</v>
      </c>
      <c r="M1479" s="2">
        <v>42884</v>
      </c>
      <c r="N1479" s="2">
        <v>16768</v>
      </c>
      <c r="O1479" s="2">
        <v>-26116</v>
      </c>
      <c r="P1479">
        <v>19</v>
      </c>
      <c r="Q1479">
        <v>169.6</v>
      </c>
      <c r="R1479">
        <v>22</v>
      </c>
      <c r="S1479" t="s">
        <v>394</v>
      </c>
      <c r="T1479" t="s">
        <v>393</v>
      </c>
      <c r="U1479" t="s">
        <v>395</v>
      </c>
      <c r="V1479">
        <v>0</v>
      </c>
      <c r="W1479" t="s">
        <v>1164</v>
      </c>
      <c r="X1479">
        <v>35</v>
      </c>
      <c r="Y1479" t="s">
        <v>449</v>
      </c>
      <c r="Z1479" t="s">
        <v>1277</v>
      </c>
      <c r="AA1479">
        <v>-1</v>
      </c>
      <c r="AB1479">
        <v>50</v>
      </c>
      <c r="AC1479">
        <v>16</v>
      </c>
      <c r="AD1479" t="s">
        <v>444</v>
      </c>
      <c r="AE1479">
        <v>7</v>
      </c>
      <c r="AF1479">
        <v>4</v>
      </c>
      <c r="AG1479" t="s">
        <v>424</v>
      </c>
      <c r="AH1479">
        <v>0.66</v>
      </c>
      <c r="AI1479" t="s">
        <v>479</v>
      </c>
      <c r="AJ1479">
        <v>0</v>
      </c>
      <c r="AK1479">
        <v>406382</v>
      </c>
      <c r="AL1479" t="s">
        <v>402</v>
      </c>
      <c r="AM1479">
        <v>65084</v>
      </c>
      <c r="AN1479">
        <v>8</v>
      </c>
      <c r="AO1479">
        <v>180</v>
      </c>
      <c r="AP1479" t="s">
        <v>445</v>
      </c>
      <c r="AQ1479" s="2">
        <v>-26116</v>
      </c>
    </row>
    <row r="1480" spans="1:43" x14ac:dyDescent="0.25">
      <c r="A1480" t="s">
        <v>3130</v>
      </c>
      <c r="B1480" t="s">
        <v>163</v>
      </c>
      <c r="C1480" t="s">
        <v>439</v>
      </c>
      <c r="D1480" t="s">
        <v>338</v>
      </c>
      <c r="E1480" t="s">
        <v>460</v>
      </c>
      <c r="F1480" t="s">
        <v>440</v>
      </c>
      <c r="G1480" t="s">
        <v>430</v>
      </c>
      <c r="H1480" t="s">
        <v>473</v>
      </c>
      <c r="I1480" t="s">
        <v>492</v>
      </c>
      <c r="J1480" s="1">
        <v>45580</v>
      </c>
      <c r="K1480" s="1">
        <v>45583</v>
      </c>
      <c r="L1480">
        <v>3</v>
      </c>
      <c r="M1480" s="2">
        <v>467055</v>
      </c>
      <c r="N1480" s="2">
        <v>476697</v>
      </c>
      <c r="O1480" s="2">
        <v>9642</v>
      </c>
      <c r="P1480">
        <v>0</v>
      </c>
      <c r="Q1480">
        <v>53.5</v>
      </c>
      <c r="R1480">
        <v>26</v>
      </c>
      <c r="S1480" t="s">
        <v>394</v>
      </c>
      <c r="T1480" t="s">
        <v>394</v>
      </c>
      <c r="U1480" t="s">
        <v>395</v>
      </c>
      <c r="V1480">
        <v>0</v>
      </c>
      <c r="W1480" t="s">
        <v>3131</v>
      </c>
      <c r="X1480">
        <v>45</v>
      </c>
      <c r="Y1480" t="s">
        <v>449</v>
      </c>
      <c r="Z1480" t="s">
        <v>3132</v>
      </c>
      <c r="AA1480">
        <v>345</v>
      </c>
      <c r="AB1480">
        <v>88</v>
      </c>
      <c r="AC1480">
        <v>55</v>
      </c>
      <c r="AD1480" t="s">
        <v>435</v>
      </c>
      <c r="AE1480">
        <v>12</v>
      </c>
      <c r="AF1480">
        <v>1</v>
      </c>
      <c r="AG1480" t="s">
        <v>415</v>
      </c>
      <c r="AH1480">
        <v>10.43</v>
      </c>
      <c r="AI1480" t="s">
        <v>479</v>
      </c>
      <c r="AJ1480">
        <v>0</v>
      </c>
      <c r="AK1480">
        <v>47732</v>
      </c>
      <c r="AL1480" t="s">
        <v>402</v>
      </c>
      <c r="AM1480">
        <v>492204</v>
      </c>
      <c r="AN1480">
        <v>5</v>
      </c>
      <c r="AO1480">
        <v>90</v>
      </c>
      <c r="AP1480" t="s">
        <v>426</v>
      </c>
      <c r="AQ1480" s="2">
        <v>9642</v>
      </c>
    </row>
    <row r="1481" spans="1:43" x14ac:dyDescent="0.25">
      <c r="A1481" t="s">
        <v>3133</v>
      </c>
      <c r="B1481" t="s">
        <v>237</v>
      </c>
      <c r="C1481" t="s">
        <v>468</v>
      </c>
      <c r="D1481" t="s">
        <v>311</v>
      </c>
      <c r="E1481" t="s">
        <v>496</v>
      </c>
      <c r="F1481" t="s">
        <v>440</v>
      </c>
      <c r="G1481" t="s">
        <v>408</v>
      </c>
      <c r="H1481" t="s">
        <v>391</v>
      </c>
      <c r="I1481" t="s">
        <v>410</v>
      </c>
      <c r="J1481" s="1">
        <v>45457</v>
      </c>
      <c r="K1481" s="1">
        <v>45461</v>
      </c>
      <c r="L1481">
        <v>4</v>
      </c>
      <c r="M1481" s="2">
        <v>203521</v>
      </c>
      <c r="N1481" s="2">
        <v>165496</v>
      </c>
      <c r="O1481" s="2">
        <v>-38025</v>
      </c>
      <c r="P1481">
        <v>9</v>
      </c>
      <c r="Q1481">
        <v>807.2</v>
      </c>
      <c r="R1481">
        <v>85</v>
      </c>
      <c r="S1481" t="s">
        <v>411</v>
      </c>
      <c r="T1481" t="s">
        <v>503</v>
      </c>
      <c r="U1481" t="s">
        <v>412</v>
      </c>
      <c r="V1481">
        <v>0</v>
      </c>
      <c r="W1481" t="s">
        <v>2336</v>
      </c>
      <c r="X1481">
        <v>15</v>
      </c>
      <c r="Y1481" t="s">
        <v>462</v>
      </c>
      <c r="Z1481" t="s">
        <v>2108</v>
      </c>
      <c r="AA1481">
        <v>40</v>
      </c>
      <c r="AB1481">
        <v>65</v>
      </c>
      <c r="AC1481">
        <v>86</v>
      </c>
      <c r="AD1481" t="s">
        <v>457</v>
      </c>
      <c r="AE1481">
        <v>21</v>
      </c>
      <c r="AF1481">
        <v>1</v>
      </c>
      <c r="AG1481" t="s">
        <v>424</v>
      </c>
      <c r="AH1481">
        <v>4.59</v>
      </c>
      <c r="AI1481" t="s">
        <v>401</v>
      </c>
      <c r="AJ1481">
        <v>0</v>
      </c>
      <c r="AK1481">
        <v>31402</v>
      </c>
      <c r="AL1481" t="s">
        <v>402</v>
      </c>
      <c r="AM1481">
        <v>230152</v>
      </c>
      <c r="AN1481">
        <v>7</v>
      </c>
      <c r="AO1481">
        <v>30</v>
      </c>
      <c r="AP1481" t="s">
        <v>437</v>
      </c>
      <c r="AQ1481" s="2">
        <v>-38025</v>
      </c>
    </row>
    <row r="1482" spans="1:43" x14ac:dyDescent="0.25">
      <c r="A1482" t="s">
        <v>3134</v>
      </c>
      <c r="B1482" t="s">
        <v>254</v>
      </c>
      <c r="C1482" t="s">
        <v>481</v>
      </c>
      <c r="D1482" t="s">
        <v>327</v>
      </c>
      <c r="E1482" t="s">
        <v>406</v>
      </c>
      <c r="F1482" t="s">
        <v>440</v>
      </c>
      <c r="G1482" t="s">
        <v>454</v>
      </c>
      <c r="H1482" t="s">
        <v>473</v>
      </c>
      <c r="I1482" t="s">
        <v>410</v>
      </c>
      <c r="J1482" s="1">
        <v>45299</v>
      </c>
      <c r="K1482" s="1">
        <v>45316</v>
      </c>
      <c r="L1482">
        <v>17</v>
      </c>
      <c r="M1482" s="2">
        <v>168715</v>
      </c>
      <c r="N1482" s="2">
        <v>131665</v>
      </c>
      <c r="O1482" s="2">
        <v>-37050</v>
      </c>
      <c r="P1482">
        <v>9</v>
      </c>
      <c r="Q1482">
        <v>277.3</v>
      </c>
      <c r="R1482">
        <v>71</v>
      </c>
      <c r="S1482" t="s">
        <v>411</v>
      </c>
      <c r="T1482" t="s">
        <v>393</v>
      </c>
      <c r="U1482" t="s">
        <v>395</v>
      </c>
      <c r="V1482">
        <v>96</v>
      </c>
      <c r="W1482" t="s">
        <v>557</v>
      </c>
      <c r="X1482">
        <v>10</v>
      </c>
      <c r="Y1482" t="s">
        <v>462</v>
      </c>
      <c r="Z1482" t="s">
        <v>1961</v>
      </c>
      <c r="AA1482">
        <v>82</v>
      </c>
      <c r="AB1482">
        <v>58</v>
      </c>
      <c r="AC1482">
        <v>42</v>
      </c>
      <c r="AD1482" t="s">
        <v>435</v>
      </c>
      <c r="AE1482">
        <v>14</v>
      </c>
      <c r="AF1482">
        <v>7</v>
      </c>
      <c r="AG1482" t="s">
        <v>400</v>
      </c>
      <c r="AH1482">
        <v>7.41</v>
      </c>
      <c r="AI1482" t="s">
        <v>436</v>
      </c>
      <c r="AJ1482">
        <v>0</v>
      </c>
      <c r="AK1482">
        <v>474819</v>
      </c>
      <c r="AL1482" t="s">
        <v>416</v>
      </c>
      <c r="AM1482">
        <v>170087</v>
      </c>
      <c r="AN1482">
        <v>0</v>
      </c>
      <c r="AO1482">
        <v>180</v>
      </c>
      <c r="AP1482" t="s">
        <v>445</v>
      </c>
      <c r="AQ1482" s="2">
        <v>-37050</v>
      </c>
    </row>
    <row r="1483" spans="1:43" x14ac:dyDescent="0.25">
      <c r="A1483" t="s">
        <v>3135</v>
      </c>
      <c r="B1483" t="s">
        <v>201</v>
      </c>
      <c r="C1483" t="s">
        <v>428</v>
      </c>
      <c r="D1483" t="s">
        <v>328</v>
      </c>
      <c r="E1483" t="s">
        <v>453</v>
      </c>
      <c r="F1483" t="s">
        <v>419</v>
      </c>
      <c r="G1483" t="s">
        <v>454</v>
      </c>
      <c r="H1483" t="s">
        <v>473</v>
      </c>
      <c r="I1483" t="s">
        <v>469</v>
      </c>
      <c r="J1483" s="1">
        <v>45369</v>
      </c>
      <c r="K1483" s="1">
        <v>45382</v>
      </c>
      <c r="L1483">
        <v>13</v>
      </c>
      <c r="M1483" s="2">
        <v>251194</v>
      </c>
      <c r="N1483" s="2">
        <v>295661</v>
      </c>
      <c r="O1483" s="2">
        <v>44467</v>
      </c>
      <c r="P1483">
        <v>19</v>
      </c>
      <c r="Q1483">
        <v>548.5</v>
      </c>
      <c r="R1483">
        <v>24</v>
      </c>
      <c r="S1483" t="s">
        <v>394</v>
      </c>
      <c r="T1483" t="s">
        <v>503</v>
      </c>
      <c r="U1483" t="s">
        <v>416</v>
      </c>
      <c r="V1483">
        <v>76</v>
      </c>
      <c r="W1483" t="s">
        <v>1866</v>
      </c>
      <c r="X1483">
        <v>43</v>
      </c>
      <c r="Y1483" t="s">
        <v>397</v>
      </c>
      <c r="Z1483" t="s">
        <v>2451</v>
      </c>
      <c r="AA1483">
        <v>319</v>
      </c>
      <c r="AB1483">
        <v>94</v>
      </c>
      <c r="AC1483">
        <v>40</v>
      </c>
      <c r="AD1483" t="s">
        <v>435</v>
      </c>
      <c r="AE1483">
        <v>7</v>
      </c>
      <c r="AF1483">
        <v>3</v>
      </c>
      <c r="AG1483" t="s">
        <v>400</v>
      </c>
      <c r="AH1483">
        <v>11.46</v>
      </c>
      <c r="AI1483" t="s">
        <v>479</v>
      </c>
      <c r="AJ1483">
        <v>0</v>
      </c>
      <c r="AK1483">
        <v>528978</v>
      </c>
      <c r="AL1483" t="s">
        <v>425</v>
      </c>
      <c r="AM1483">
        <v>300882</v>
      </c>
      <c r="AN1483">
        <v>10</v>
      </c>
      <c r="AO1483">
        <v>90</v>
      </c>
      <c r="AP1483" t="s">
        <v>417</v>
      </c>
      <c r="AQ1483" s="2">
        <v>44467</v>
      </c>
    </row>
    <row r="1484" spans="1:43" x14ac:dyDescent="0.25">
      <c r="A1484" t="s">
        <v>3136</v>
      </c>
      <c r="B1484" t="s">
        <v>139</v>
      </c>
      <c r="C1484" t="s">
        <v>439</v>
      </c>
      <c r="D1484" t="s">
        <v>337</v>
      </c>
      <c r="E1484" t="s">
        <v>388</v>
      </c>
      <c r="F1484" t="s">
        <v>419</v>
      </c>
      <c r="G1484" t="s">
        <v>390</v>
      </c>
      <c r="H1484" t="s">
        <v>473</v>
      </c>
      <c r="I1484" t="s">
        <v>469</v>
      </c>
      <c r="J1484" s="1">
        <v>45743</v>
      </c>
      <c r="K1484" s="1">
        <v>45796</v>
      </c>
      <c r="L1484">
        <v>53</v>
      </c>
      <c r="M1484" s="2">
        <v>223982</v>
      </c>
      <c r="N1484" s="2">
        <v>268567</v>
      </c>
      <c r="O1484" s="2">
        <v>44585</v>
      </c>
      <c r="P1484">
        <v>12</v>
      </c>
      <c r="Q1484">
        <v>734.6</v>
      </c>
      <c r="R1484">
        <v>41</v>
      </c>
      <c r="S1484" t="s">
        <v>393</v>
      </c>
      <c r="T1484" t="s">
        <v>393</v>
      </c>
      <c r="U1484" t="s">
        <v>395</v>
      </c>
      <c r="V1484">
        <v>0</v>
      </c>
      <c r="W1484" t="s">
        <v>652</v>
      </c>
      <c r="X1484">
        <v>36</v>
      </c>
      <c r="Y1484" t="s">
        <v>449</v>
      </c>
      <c r="Z1484" t="s">
        <v>698</v>
      </c>
      <c r="AA1484">
        <v>442</v>
      </c>
      <c r="AB1484">
        <v>90</v>
      </c>
      <c r="AC1484">
        <v>20</v>
      </c>
      <c r="AD1484" t="s">
        <v>435</v>
      </c>
      <c r="AE1484">
        <v>2</v>
      </c>
      <c r="AF1484">
        <v>4</v>
      </c>
      <c r="AG1484" t="s">
        <v>451</v>
      </c>
      <c r="AH1484">
        <v>0.21</v>
      </c>
      <c r="AI1484" t="s">
        <v>401</v>
      </c>
      <c r="AJ1484">
        <v>0</v>
      </c>
      <c r="AK1484">
        <v>224466</v>
      </c>
      <c r="AL1484" t="s">
        <v>425</v>
      </c>
      <c r="AM1484">
        <v>251769</v>
      </c>
      <c r="AN1484">
        <v>7</v>
      </c>
      <c r="AO1484">
        <v>90</v>
      </c>
      <c r="AP1484" t="s">
        <v>403</v>
      </c>
      <c r="AQ1484" s="2">
        <v>44585</v>
      </c>
    </row>
    <row r="1485" spans="1:43" x14ac:dyDescent="0.25">
      <c r="A1485" t="s">
        <v>3137</v>
      </c>
      <c r="B1485" t="s">
        <v>276</v>
      </c>
      <c r="C1485" t="s">
        <v>387</v>
      </c>
      <c r="D1485" t="s">
        <v>332</v>
      </c>
      <c r="E1485" t="s">
        <v>388</v>
      </c>
      <c r="F1485" t="s">
        <v>440</v>
      </c>
      <c r="G1485" t="s">
        <v>390</v>
      </c>
      <c r="H1485" t="s">
        <v>431</v>
      </c>
      <c r="I1485" t="s">
        <v>410</v>
      </c>
      <c r="J1485" s="1">
        <v>45792</v>
      </c>
      <c r="K1485" s="1">
        <v>45841</v>
      </c>
      <c r="L1485">
        <v>49</v>
      </c>
      <c r="M1485" s="2">
        <v>59632</v>
      </c>
      <c r="N1485" s="2">
        <v>105978</v>
      </c>
      <c r="O1485" s="2">
        <v>46346</v>
      </c>
      <c r="P1485">
        <v>14</v>
      </c>
      <c r="Q1485">
        <v>820.6</v>
      </c>
      <c r="R1485">
        <v>88</v>
      </c>
      <c r="S1485" t="s">
        <v>411</v>
      </c>
      <c r="T1485" t="s">
        <v>503</v>
      </c>
      <c r="U1485" t="s">
        <v>395</v>
      </c>
      <c r="V1485">
        <v>66</v>
      </c>
      <c r="W1485" t="s">
        <v>3138</v>
      </c>
      <c r="X1485">
        <v>18</v>
      </c>
      <c r="Y1485" t="s">
        <v>422</v>
      </c>
      <c r="Z1485" t="s">
        <v>3139</v>
      </c>
      <c r="AA1485">
        <v>29</v>
      </c>
      <c r="AB1485">
        <v>14</v>
      </c>
      <c r="AC1485">
        <v>58</v>
      </c>
      <c r="AD1485" t="s">
        <v>435</v>
      </c>
      <c r="AE1485">
        <v>21</v>
      </c>
      <c r="AF1485">
        <v>3</v>
      </c>
      <c r="AG1485" t="s">
        <v>400</v>
      </c>
      <c r="AH1485">
        <v>13.18</v>
      </c>
      <c r="AI1485" t="s">
        <v>479</v>
      </c>
      <c r="AJ1485">
        <v>0</v>
      </c>
      <c r="AK1485">
        <v>416798</v>
      </c>
      <c r="AL1485" t="s">
        <v>416</v>
      </c>
      <c r="AM1485">
        <v>87590</v>
      </c>
      <c r="AN1485">
        <v>6</v>
      </c>
      <c r="AO1485">
        <v>365</v>
      </c>
      <c r="AP1485" t="s">
        <v>445</v>
      </c>
      <c r="AQ1485" s="2">
        <v>46346</v>
      </c>
    </row>
    <row r="1486" spans="1:43" x14ac:dyDescent="0.25">
      <c r="A1486" t="s">
        <v>3140</v>
      </c>
      <c r="B1486" t="s">
        <v>281</v>
      </c>
      <c r="C1486" t="s">
        <v>428</v>
      </c>
      <c r="D1486" t="s">
        <v>332</v>
      </c>
      <c r="E1486" t="s">
        <v>429</v>
      </c>
      <c r="F1486" t="s">
        <v>407</v>
      </c>
      <c r="G1486" t="s">
        <v>430</v>
      </c>
      <c r="H1486" t="s">
        <v>431</v>
      </c>
      <c r="I1486" t="s">
        <v>432</v>
      </c>
      <c r="J1486" s="1">
        <v>45168</v>
      </c>
      <c r="K1486" s="1">
        <v>45207</v>
      </c>
      <c r="L1486">
        <v>39</v>
      </c>
      <c r="M1486" s="2">
        <v>349351</v>
      </c>
      <c r="N1486" s="2">
        <v>425445</v>
      </c>
      <c r="O1486" s="2">
        <v>76094</v>
      </c>
      <c r="P1486">
        <v>19</v>
      </c>
      <c r="Q1486">
        <v>562.29999999999995</v>
      </c>
      <c r="R1486">
        <v>68</v>
      </c>
      <c r="S1486" t="s">
        <v>411</v>
      </c>
      <c r="T1486" t="s">
        <v>411</v>
      </c>
      <c r="U1486" t="s">
        <v>416</v>
      </c>
      <c r="V1486">
        <v>0</v>
      </c>
      <c r="W1486" t="s">
        <v>1797</v>
      </c>
      <c r="X1486">
        <v>10</v>
      </c>
      <c r="Y1486" t="s">
        <v>422</v>
      </c>
      <c r="Z1486" t="s">
        <v>767</v>
      </c>
      <c r="AA1486">
        <v>248</v>
      </c>
      <c r="AB1486">
        <v>83</v>
      </c>
      <c r="AC1486">
        <v>81</v>
      </c>
      <c r="AD1486" t="s">
        <v>399</v>
      </c>
      <c r="AE1486">
        <v>0</v>
      </c>
      <c r="AF1486">
        <v>5</v>
      </c>
      <c r="AG1486" t="s">
        <v>424</v>
      </c>
      <c r="AH1486">
        <v>2.62</v>
      </c>
      <c r="AI1486" t="s">
        <v>401</v>
      </c>
      <c r="AJ1486">
        <v>55899</v>
      </c>
      <c r="AK1486">
        <v>138339</v>
      </c>
      <c r="AL1486" t="s">
        <v>416</v>
      </c>
      <c r="AM1486">
        <v>378249</v>
      </c>
      <c r="AN1486">
        <v>2</v>
      </c>
      <c r="AO1486">
        <v>30</v>
      </c>
      <c r="AP1486" t="s">
        <v>437</v>
      </c>
      <c r="AQ1486" s="2">
        <v>76094</v>
      </c>
    </row>
    <row r="1487" spans="1:43" x14ac:dyDescent="0.25">
      <c r="A1487" t="s">
        <v>3141</v>
      </c>
      <c r="B1487" t="s">
        <v>41</v>
      </c>
      <c r="C1487" t="s">
        <v>428</v>
      </c>
      <c r="D1487" t="s">
        <v>339</v>
      </c>
      <c r="E1487" t="s">
        <v>429</v>
      </c>
      <c r="F1487" t="s">
        <v>407</v>
      </c>
      <c r="G1487" t="s">
        <v>454</v>
      </c>
      <c r="H1487" t="s">
        <v>409</v>
      </c>
      <c r="I1487" t="s">
        <v>492</v>
      </c>
      <c r="J1487" s="1">
        <v>44736</v>
      </c>
      <c r="K1487" s="1">
        <v>44755</v>
      </c>
      <c r="L1487">
        <v>19</v>
      </c>
      <c r="M1487" s="2">
        <v>286263</v>
      </c>
      <c r="N1487" s="2">
        <v>321540</v>
      </c>
      <c r="O1487" s="2">
        <v>35277</v>
      </c>
      <c r="P1487">
        <v>0</v>
      </c>
      <c r="Q1487">
        <v>827.1</v>
      </c>
      <c r="R1487">
        <v>39</v>
      </c>
      <c r="S1487" t="s">
        <v>393</v>
      </c>
      <c r="T1487" t="s">
        <v>394</v>
      </c>
      <c r="U1487" t="s">
        <v>395</v>
      </c>
      <c r="V1487">
        <v>0</v>
      </c>
      <c r="W1487" t="s">
        <v>965</v>
      </c>
      <c r="X1487">
        <v>17</v>
      </c>
      <c r="Y1487" t="s">
        <v>422</v>
      </c>
      <c r="Z1487" t="s">
        <v>678</v>
      </c>
      <c r="AA1487">
        <v>-4</v>
      </c>
      <c r="AB1487">
        <v>63</v>
      </c>
      <c r="AC1487">
        <v>72</v>
      </c>
      <c r="AD1487" t="s">
        <v>399</v>
      </c>
      <c r="AE1487">
        <v>4</v>
      </c>
      <c r="AF1487">
        <v>8</v>
      </c>
      <c r="AG1487" t="s">
        <v>415</v>
      </c>
      <c r="AH1487">
        <v>9.5</v>
      </c>
      <c r="AI1487" t="s">
        <v>479</v>
      </c>
      <c r="AJ1487">
        <v>0</v>
      </c>
      <c r="AK1487">
        <v>838945</v>
      </c>
      <c r="AL1487" t="s">
        <v>416</v>
      </c>
      <c r="AM1487">
        <v>316674</v>
      </c>
      <c r="AN1487">
        <v>3</v>
      </c>
      <c r="AO1487">
        <v>180</v>
      </c>
      <c r="AP1487" t="s">
        <v>437</v>
      </c>
      <c r="AQ1487" s="2">
        <v>35277</v>
      </c>
    </row>
    <row r="1488" spans="1:43" x14ac:dyDescent="0.25">
      <c r="A1488" t="s">
        <v>3142</v>
      </c>
      <c r="B1488" t="s">
        <v>88</v>
      </c>
      <c r="C1488" t="s">
        <v>439</v>
      </c>
      <c r="D1488" t="s">
        <v>342</v>
      </c>
      <c r="E1488" t="s">
        <v>406</v>
      </c>
      <c r="F1488" t="s">
        <v>440</v>
      </c>
      <c r="G1488" t="s">
        <v>430</v>
      </c>
      <c r="H1488" t="s">
        <v>420</v>
      </c>
      <c r="I1488" t="s">
        <v>469</v>
      </c>
      <c r="J1488" s="1">
        <v>45876</v>
      </c>
      <c r="K1488" s="1">
        <v>45898</v>
      </c>
      <c r="L1488">
        <v>22</v>
      </c>
      <c r="M1488" s="2">
        <v>374651</v>
      </c>
      <c r="N1488" s="2">
        <v>403870</v>
      </c>
      <c r="O1488" s="2">
        <v>29219</v>
      </c>
      <c r="P1488">
        <v>14</v>
      </c>
      <c r="Q1488">
        <v>691.9</v>
      </c>
      <c r="R1488">
        <v>24</v>
      </c>
      <c r="S1488" t="s">
        <v>394</v>
      </c>
      <c r="T1488" t="s">
        <v>394</v>
      </c>
      <c r="U1488" t="s">
        <v>412</v>
      </c>
      <c r="V1488">
        <v>86</v>
      </c>
      <c r="W1488" t="s">
        <v>1167</v>
      </c>
      <c r="X1488">
        <v>26</v>
      </c>
      <c r="Y1488" t="s">
        <v>422</v>
      </c>
      <c r="Z1488" t="s">
        <v>2543</v>
      </c>
      <c r="AA1488">
        <v>365</v>
      </c>
      <c r="AB1488">
        <v>27</v>
      </c>
      <c r="AC1488">
        <v>-2</v>
      </c>
      <c r="AD1488" t="s">
        <v>444</v>
      </c>
      <c r="AE1488">
        <v>14</v>
      </c>
      <c r="AF1488">
        <v>8</v>
      </c>
      <c r="AG1488" t="s">
        <v>415</v>
      </c>
      <c r="AH1488">
        <v>4.42</v>
      </c>
      <c r="AI1488" t="s">
        <v>436</v>
      </c>
      <c r="AJ1488">
        <v>0</v>
      </c>
      <c r="AK1488">
        <v>676606</v>
      </c>
      <c r="AL1488" t="s">
        <v>416</v>
      </c>
      <c r="AM1488">
        <v>356283</v>
      </c>
      <c r="AN1488">
        <v>8</v>
      </c>
      <c r="AO1488">
        <v>365</v>
      </c>
      <c r="AP1488" t="s">
        <v>426</v>
      </c>
      <c r="AQ1488" s="2">
        <v>29219</v>
      </c>
    </row>
    <row r="1489" spans="1:43" x14ac:dyDescent="0.25">
      <c r="A1489" t="s">
        <v>3143</v>
      </c>
      <c r="B1489" t="s">
        <v>91</v>
      </c>
      <c r="C1489" t="s">
        <v>405</v>
      </c>
      <c r="D1489" t="s">
        <v>331</v>
      </c>
      <c r="E1489" t="s">
        <v>460</v>
      </c>
      <c r="F1489" t="s">
        <v>419</v>
      </c>
      <c r="G1489" t="s">
        <v>454</v>
      </c>
      <c r="H1489" t="s">
        <v>473</v>
      </c>
      <c r="I1489" t="s">
        <v>469</v>
      </c>
      <c r="J1489" s="1">
        <v>44973</v>
      </c>
      <c r="K1489" s="1">
        <v>45011</v>
      </c>
      <c r="L1489">
        <v>38</v>
      </c>
      <c r="M1489" s="2">
        <v>186155</v>
      </c>
      <c r="N1489" s="2">
        <v>280470</v>
      </c>
      <c r="O1489" s="2">
        <v>94315</v>
      </c>
      <c r="P1489">
        <v>21</v>
      </c>
      <c r="Q1489">
        <v>67</v>
      </c>
      <c r="R1489">
        <v>30</v>
      </c>
      <c r="S1489" t="s">
        <v>394</v>
      </c>
      <c r="T1489" t="s">
        <v>394</v>
      </c>
      <c r="U1489" t="s">
        <v>395</v>
      </c>
      <c r="V1489">
        <v>0</v>
      </c>
      <c r="W1489" t="s">
        <v>1351</v>
      </c>
      <c r="X1489">
        <v>5</v>
      </c>
      <c r="Y1489" t="s">
        <v>449</v>
      </c>
      <c r="Z1489" t="s">
        <v>2101</v>
      </c>
      <c r="AA1489">
        <v>251</v>
      </c>
      <c r="AB1489">
        <v>54</v>
      </c>
      <c r="AC1489">
        <v>75</v>
      </c>
      <c r="AD1489" t="s">
        <v>457</v>
      </c>
      <c r="AE1489">
        <v>19</v>
      </c>
      <c r="AF1489">
        <v>2</v>
      </c>
      <c r="AG1489" t="s">
        <v>415</v>
      </c>
      <c r="AH1489">
        <v>4.45</v>
      </c>
      <c r="AI1489" t="s">
        <v>401</v>
      </c>
      <c r="AJ1489">
        <v>0</v>
      </c>
      <c r="AK1489">
        <v>997690</v>
      </c>
      <c r="AL1489" t="s">
        <v>416</v>
      </c>
      <c r="AM1489">
        <v>198203</v>
      </c>
      <c r="AN1489">
        <v>5</v>
      </c>
      <c r="AO1489">
        <v>90</v>
      </c>
      <c r="AP1489" t="s">
        <v>445</v>
      </c>
      <c r="AQ1489" s="2">
        <v>94315</v>
      </c>
    </row>
    <row r="1490" spans="1:43" x14ac:dyDescent="0.25">
      <c r="A1490" t="s">
        <v>3144</v>
      </c>
      <c r="B1490" t="s">
        <v>215</v>
      </c>
      <c r="C1490" t="s">
        <v>481</v>
      </c>
      <c r="D1490" t="s">
        <v>322</v>
      </c>
      <c r="E1490" t="s">
        <v>453</v>
      </c>
      <c r="F1490" t="s">
        <v>419</v>
      </c>
      <c r="G1490" t="s">
        <v>408</v>
      </c>
      <c r="H1490" t="s">
        <v>447</v>
      </c>
      <c r="I1490" t="s">
        <v>469</v>
      </c>
      <c r="J1490" s="1">
        <v>45536</v>
      </c>
      <c r="K1490" s="1">
        <v>45581</v>
      </c>
      <c r="L1490">
        <v>45</v>
      </c>
      <c r="M1490" s="2">
        <v>466847</v>
      </c>
      <c r="N1490" s="2">
        <v>561075</v>
      </c>
      <c r="O1490" s="2">
        <v>94228</v>
      </c>
      <c r="P1490">
        <v>12</v>
      </c>
      <c r="Q1490">
        <v>206.9</v>
      </c>
      <c r="R1490">
        <v>27</v>
      </c>
      <c r="S1490" t="s">
        <v>394</v>
      </c>
      <c r="T1490" t="s">
        <v>503</v>
      </c>
      <c r="U1490" t="s">
        <v>395</v>
      </c>
      <c r="V1490">
        <v>69</v>
      </c>
      <c r="W1490" t="s">
        <v>3044</v>
      </c>
      <c r="X1490">
        <v>25</v>
      </c>
      <c r="Y1490" t="s">
        <v>422</v>
      </c>
      <c r="Z1490" t="s">
        <v>1110</v>
      </c>
      <c r="AA1490">
        <v>19</v>
      </c>
      <c r="AB1490">
        <v>45</v>
      </c>
      <c r="AC1490">
        <v>38</v>
      </c>
      <c r="AD1490" t="s">
        <v>435</v>
      </c>
      <c r="AE1490">
        <v>0</v>
      </c>
      <c r="AF1490">
        <v>3</v>
      </c>
      <c r="AG1490" t="s">
        <v>400</v>
      </c>
      <c r="AH1490">
        <v>13.02</v>
      </c>
      <c r="AI1490" t="s">
        <v>436</v>
      </c>
      <c r="AJ1490">
        <v>0</v>
      </c>
      <c r="AK1490">
        <v>205855</v>
      </c>
      <c r="AL1490" t="s">
        <v>425</v>
      </c>
      <c r="AM1490">
        <v>467025</v>
      </c>
      <c r="AN1490">
        <v>9</v>
      </c>
      <c r="AO1490">
        <v>180</v>
      </c>
      <c r="AP1490" t="s">
        <v>403</v>
      </c>
      <c r="AQ1490" s="2">
        <v>94228</v>
      </c>
    </row>
    <row r="1491" spans="1:43" x14ac:dyDescent="0.25">
      <c r="A1491" t="s">
        <v>3145</v>
      </c>
      <c r="B1491" t="s">
        <v>239</v>
      </c>
      <c r="C1491" t="s">
        <v>439</v>
      </c>
      <c r="D1491" t="s">
        <v>313</v>
      </c>
      <c r="E1491" t="s">
        <v>406</v>
      </c>
      <c r="F1491" t="s">
        <v>389</v>
      </c>
      <c r="G1491" t="s">
        <v>454</v>
      </c>
      <c r="H1491" t="s">
        <v>431</v>
      </c>
      <c r="I1491" t="s">
        <v>410</v>
      </c>
      <c r="J1491" s="1">
        <v>45357</v>
      </c>
      <c r="K1491" s="1">
        <v>45414</v>
      </c>
      <c r="L1491">
        <v>57</v>
      </c>
      <c r="M1491" s="2">
        <v>201117</v>
      </c>
      <c r="N1491" s="2">
        <v>283016</v>
      </c>
      <c r="O1491" s="2">
        <v>81899</v>
      </c>
      <c r="P1491">
        <v>7</v>
      </c>
      <c r="Q1491">
        <v>316</v>
      </c>
      <c r="R1491">
        <v>73</v>
      </c>
      <c r="S1491" t="s">
        <v>411</v>
      </c>
      <c r="T1491" t="s">
        <v>393</v>
      </c>
      <c r="U1491" t="s">
        <v>416</v>
      </c>
      <c r="V1491">
        <v>0</v>
      </c>
      <c r="W1491" t="s">
        <v>632</v>
      </c>
      <c r="X1491">
        <v>8</v>
      </c>
      <c r="Y1491" t="s">
        <v>442</v>
      </c>
      <c r="Z1491" t="s">
        <v>1692</v>
      </c>
      <c r="AA1491">
        <v>316</v>
      </c>
      <c r="AB1491">
        <v>36</v>
      </c>
      <c r="AC1491">
        <v>82</v>
      </c>
      <c r="AD1491" t="s">
        <v>457</v>
      </c>
      <c r="AE1491">
        <v>9</v>
      </c>
      <c r="AF1491">
        <v>6</v>
      </c>
      <c r="AG1491" t="s">
        <v>451</v>
      </c>
      <c r="AH1491">
        <v>13.21</v>
      </c>
      <c r="AI1491" t="s">
        <v>458</v>
      </c>
      <c r="AJ1491">
        <v>0</v>
      </c>
      <c r="AK1491">
        <v>491263</v>
      </c>
      <c r="AL1491" t="s">
        <v>416</v>
      </c>
      <c r="AM1491">
        <v>187352</v>
      </c>
      <c r="AN1491">
        <v>8</v>
      </c>
      <c r="AO1491">
        <v>180</v>
      </c>
      <c r="AP1491" t="s">
        <v>437</v>
      </c>
      <c r="AQ1491" s="2">
        <v>81899</v>
      </c>
    </row>
    <row r="1492" spans="1:43" x14ac:dyDescent="0.25">
      <c r="A1492" t="s">
        <v>3146</v>
      </c>
      <c r="B1492" t="s">
        <v>135</v>
      </c>
      <c r="C1492" t="s">
        <v>387</v>
      </c>
      <c r="D1492" t="s">
        <v>316</v>
      </c>
      <c r="E1492" t="s">
        <v>496</v>
      </c>
      <c r="F1492" t="s">
        <v>419</v>
      </c>
      <c r="G1492" t="s">
        <v>408</v>
      </c>
      <c r="H1492" t="s">
        <v>473</v>
      </c>
      <c r="I1492" t="s">
        <v>392</v>
      </c>
      <c r="J1492" s="1">
        <v>44662</v>
      </c>
      <c r="K1492" s="1">
        <v>44708</v>
      </c>
      <c r="L1492">
        <v>46</v>
      </c>
      <c r="M1492" s="2">
        <v>269344</v>
      </c>
      <c r="N1492" s="2">
        <v>263466</v>
      </c>
      <c r="O1492" s="2">
        <v>-5878</v>
      </c>
      <c r="P1492">
        <v>7</v>
      </c>
      <c r="Q1492">
        <v>87.7</v>
      </c>
      <c r="R1492">
        <v>81</v>
      </c>
      <c r="S1492" t="s">
        <v>411</v>
      </c>
      <c r="T1492" t="s">
        <v>411</v>
      </c>
      <c r="U1492" t="s">
        <v>395</v>
      </c>
      <c r="V1492">
        <v>0</v>
      </c>
      <c r="W1492" t="s">
        <v>1923</v>
      </c>
      <c r="X1492">
        <v>19</v>
      </c>
      <c r="Y1492" t="s">
        <v>462</v>
      </c>
      <c r="Z1492" t="s">
        <v>639</v>
      </c>
      <c r="AA1492">
        <v>16</v>
      </c>
      <c r="AB1492">
        <v>108</v>
      </c>
      <c r="AC1492">
        <v>71</v>
      </c>
      <c r="AD1492" t="s">
        <v>444</v>
      </c>
      <c r="AE1492">
        <v>19</v>
      </c>
      <c r="AF1492">
        <v>2</v>
      </c>
      <c r="AG1492" t="s">
        <v>415</v>
      </c>
      <c r="AH1492">
        <v>8.5</v>
      </c>
      <c r="AI1492" t="s">
        <v>401</v>
      </c>
      <c r="AJ1492">
        <v>58284</v>
      </c>
      <c r="AK1492">
        <v>332177</v>
      </c>
      <c r="AL1492" t="s">
        <v>425</v>
      </c>
      <c r="AM1492">
        <v>314458</v>
      </c>
      <c r="AN1492">
        <v>0</v>
      </c>
      <c r="AO1492">
        <v>30</v>
      </c>
      <c r="AP1492" t="s">
        <v>403</v>
      </c>
      <c r="AQ1492" s="2">
        <v>-5878</v>
      </c>
    </row>
    <row r="1493" spans="1:43" x14ac:dyDescent="0.25">
      <c r="A1493" t="s">
        <v>3147</v>
      </c>
      <c r="B1493" t="s">
        <v>98</v>
      </c>
      <c r="C1493" t="s">
        <v>428</v>
      </c>
      <c r="D1493" t="s">
        <v>330</v>
      </c>
      <c r="E1493" t="s">
        <v>429</v>
      </c>
      <c r="F1493" t="s">
        <v>419</v>
      </c>
      <c r="G1493" t="s">
        <v>408</v>
      </c>
      <c r="H1493" t="s">
        <v>431</v>
      </c>
      <c r="I1493" t="s">
        <v>469</v>
      </c>
      <c r="J1493" s="1">
        <v>44585</v>
      </c>
      <c r="K1493" s="1">
        <v>44628</v>
      </c>
      <c r="L1493">
        <v>43</v>
      </c>
      <c r="M1493" s="2">
        <v>278448</v>
      </c>
      <c r="N1493" s="2">
        <v>265373</v>
      </c>
      <c r="O1493" s="2">
        <v>-13075</v>
      </c>
      <c r="P1493">
        <v>4</v>
      </c>
      <c r="Q1493">
        <v>416</v>
      </c>
      <c r="R1493">
        <v>80</v>
      </c>
      <c r="S1493" t="s">
        <v>411</v>
      </c>
      <c r="T1493" t="s">
        <v>394</v>
      </c>
      <c r="U1493" t="s">
        <v>395</v>
      </c>
      <c r="V1493">
        <v>0</v>
      </c>
      <c r="W1493" t="s">
        <v>828</v>
      </c>
      <c r="X1493">
        <v>25</v>
      </c>
      <c r="Y1493" t="s">
        <v>397</v>
      </c>
      <c r="Z1493" t="s">
        <v>1629</v>
      </c>
      <c r="AA1493">
        <v>123</v>
      </c>
      <c r="AB1493">
        <v>30</v>
      </c>
      <c r="AC1493">
        <v>67</v>
      </c>
      <c r="AD1493" t="s">
        <v>435</v>
      </c>
      <c r="AE1493">
        <v>21</v>
      </c>
      <c r="AF1493">
        <v>3</v>
      </c>
      <c r="AG1493" t="s">
        <v>400</v>
      </c>
      <c r="AH1493">
        <v>1.05</v>
      </c>
      <c r="AI1493" t="s">
        <v>401</v>
      </c>
      <c r="AJ1493">
        <v>0</v>
      </c>
      <c r="AK1493">
        <v>599805</v>
      </c>
      <c r="AL1493" t="s">
        <v>425</v>
      </c>
      <c r="AM1493">
        <v>263106</v>
      </c>
      <c r="AN1493">
        <v>9</v>
      </c>
      <c r="AO1493">
        <v>30</v>
      </c>
      <c r="AP1493" t="s">
        <v>417</v>
      </c>
      <c r="AQ1493" s="2">
        <v>-13075</v>
      </c>
    </row>
    <row r="1494" spans="1:43" x14ac:dyDescent="0.25">
      <c r="A1494" t="s">
        <v>3148</v>
      </c>
      <c r="B1494" t="s">
        <v>29</v>
      </c>
      <c r="C1494" t="s">
        <v>405</v>
      </c>
      <c r="D1494" t="s">
        <v>327</v>
      </c>
      <c r="E1494" t="s">
        <v>460</v>
      </c>
      <c r="F1494" t="s">
        <v>419</v>
      </c>
      <c r="G1494" t="s">
        <v>390</v>
      </c>
      <c r="H1494" t="s">
        <v>420</v>
      </c>
      <c r="I1494" t="s">
        <v>432</v>
      </c>
      <c r="J1494" s="1">
        <v>44587</v>
      </c>
      <c r="K1494" s="1">
        <v>44597</v>
      </c>
      <c r="L1494">
        <v>10</v>
      </c>
      <c r="M1494" s="2">
        <v>114533</v>
      </c>
      <c r="N1494" s="2">
        <v>198740</v>
      </c>
      <c r="O1494" s="2">
        <v>84207</v>
      </c>
      <c r="P1494">
        <v>19</v>
      </c>
      <c r="Q1494">
        <v>100.4</v>
      </c>
      <c r="R1494">
        <v>81</v>
      </c>
      <c r="S1494" t="s">
        <v>411</v>
      </c>
      <c r="T1494" t="s">
        <v>394</v>
      </c>
      <c r="U1494" t="s">
        <v>412</v>
      </c>
      <c r="V1494">
        <v>0</v>
      </c>
      <c r="W1494" t="s">
        <v>3149</v>
      </c>
      <c r="X1494">
        <v>28</v>
      </c>
      <c r="Y1494" t="s">
        <v>422</v>
      </c>
      <c r="Z1494" t="s">
        <v>2091</v>
      </c>
      <c r="AA1494">
        <v>134</v>
      </c>
      <c r="AB1494">
        <v>43</v>
      </c>
      <c r="AC1494">
        <v>5</v>
      </c>
      <c r="AD1494" t="s">
        <v>399</v>
      </c>
      <c r="AE1494">
        <v>21</v>
      </c>
      <c r="AF1494">
        <v>1</v>
      </c>
      <c r="AG1494" t="s">
        <v>400</v>
      </c>
      <c r="AH1494">
        <v>17.760000000000002</v>
      </c>
      <c r="AI1494" t="s">
        <v>479</v>
      </c>
      <c r="AJ1494">
        <v>0</v>
      </c>
      <c r="AK1494">
        <v>593420</v>
      </c>
      <c r="AL1494" t="s">
        <v>416</v>
      </c>
      <c r="AM1494">
        <v>120488</v>
      </c>
      <c r="AN1494">
        <v>3</v>
      </c>
      <c r="AO1494">
        <v>365</v>
      </c>
      <c r="AP1494" t="s">
        <v>403</v>
      </c>
      <c r="AQ1494" s="2">
        <v>84207</v>
      </c>
    </row>
    <row r="1495" spans="1:43" x14ac:dyDescent="0.25">
      <c r="A1495" t="s">
        <v>3150</v>
      </c>
      <c r="B1495" t="s">
        <v>240</v>
      </c>
      <c r="C1495" t="s">
        <v>468</v>
      </c>
      <c r="D1495" t="s">
        <v>326</v>
      </c>
      <c r="E1495" t="s">
        <v>453</v>
      </c>
      <c r="F1495" t="s">
        <v>407</v>
      </c>
      <c r="G1495" t="s">
        <v>390</v>
      </c>
      <c r="H1495" t="s">
        <v>420</v>
      </c>
      <c r="I1495" t="s">
        <v>492</v>
      </c>
      <c r="J1495" s="1">
        <v>44869</v>
      </c>
      <c r="K1495" s="1">
        <v>44890</v>
      </c>
      <c r="L1495">
        <v>21</v>
      </c>
      <c r="M1495" s="2">
        <v>162861</v>
      </c>
      <c r="N1495" s="2">
        <v>186943</v>
      </c>
      <c r="O1495" s="2">
        <v>24082</v>
      </c>
      <c r="P1495">
        <v>16</v>
      </c>
      <c r="Q1495">
        <v>143.4</v>
      </c>
      <c r="R1495">
        <v>39</v>
      </c>
      <c r="S1495" t="s">
        <v>393</v>
      </c>
      <c r="T1495" t="s">
        <v>393</v>
      </c>
      <c r="U1495" t="s">
        <v>416</v>
      </c>
      <c r="V1495">
        <v>44</v>
      </c>
      <c r="W1495" t="s">
        <v>969</v>
      </c>
      <c r="X1495">
        <v>3</v>
      </c>
      <c r="Y1495" t="s">
        <v>462</v>
      </c>
      <c r="Z1495" t="s">
        <v>593</v>
      </c>
      <c r="AA1495">
        <v>290</v>
      </c>
      <c r="AB1495">
        <v>97</v>
      </c>
      <c r="AC1495">
        <v>60</v>
      </c>
      <c r="AD1495" t="s">
        <v>457</v>
      </c>
      <c r="AE1495">
        <v>2</v>
      </c>
      <c r="AF1495">
        <v>1</v>
      </c>
      <c r="AG1495" t="s">
        <v>400</v>
      </c>
      <c r="AH1495">
        <v>9.5</v>
      </c>
      <c r="AI1495" t="s">
        <v>401</v>
      </c>
      <c r="AJ1495">
        <v>79507</v>
      </c>
      <c r="AK1495">
        <v>330958</v>
      </c>
      <c r="AL1495" t="s">
        <v>425</v>
      </c>
      <c r="AM1495">
        <v>163275</v>
      </c>
      <c r="AN1495">
        <v>7</v>
      </c>
      <c r="AO1495">
        <v>90</v>
      </c>
      <c r="AP1495" t="s">
        <v>403</v>
      </c>
      <c r="AQ1495" s="2">
        <v>24082</v>
      </c>
    </row>
    <row r="1496" spans="1:43" x14ac:dyDescent="0.25">
      <c r="A1496" t="s">
        <v>3151</v>
      </c>
      <c r="B1496" t="s">
        <v>210</v>
      </c>
      <c r="C1496" t="s">
        <v>428</v>
      </c>
      <c r="D1496" t="s">
        <v>337</v>
      </c>
      <c r="E1496" t="s">
        <v>429</v>
      </c>
      <c r="F1496" t="s">
        <v>407</v>
      </c>
      <c r="G1496" t="s">
        <v>430</v>
      </c>
      <c r="H1496" t="s">
        <v>473</v>
      </c>
      <c r="I1496" t="s">
        <v>492</v>
      </c>
      <c r="J1496" s="1">
        <v>44580</v>
      </c>
      <c r="K1496" s="1">
        <v>44627</v>
      </c>
      <c r="L1496">
        <v>47</v>
      </c>
      <c r="M1496" s="2">
        <v>267697</v>
      </c>
      <c r="N1496" s="2">
        <v>287142</v>
      </c>
      <c r="O1496" s="2">
        <v>19445</v>
      </c>
      <c r="P1496">
        <v>0</v>
      </c>
      <c r="Q1496">
        <v>149.30000000000001</v>
      </c>
      <c r="R1496">
        <v>88</v>
      </c>
      <c r="S1496" t="s">
        <v>411</v>
      </c>
      <c r="T1496" t="s">
        <v>394</v>
      </c>
      <c r="U1496" t="s">
        <v>395</v>
      </c>
      <c r="V1496">
        <v>49</v>
      </c>
      <c r="W1496" t="s">
        <v>510</v>
      </c>
      <c r="X1496">
        <v>33</v>
      </c>
      <c r="Y1496" t="s">
        <v>449</v>
      </c>
      <c r="Z1496" t="s">
        <v>2117</v>
      </c>
      <c r="AA1496">
        <v>239</v>
      </c>
      <c r="AB1496">
        <v>86</v>
      </c>
      <c r="AC1496">
        <v>2</v>
      </c>
      <c r="AD1496" t="s">
        <v>399</v>
      </c>
      <c r="AE1496">
        <v>7</v>
      </c>
      <c r="AF1496">
        <v>1</v>
      </c>
      <c r="AG1496" t="s">
        <v>415</v>
      </c>
      <c r="AH1496">
        <v>16.89</v>
      </c>
      <c r="AI1496" t="s">
        <v>401</v>
      </c>
      <c r="AJ1496">
        <v>0</v>
      </c>
      <c r="AK1496">
        <v>942692</v>
      </c>
      <c r="AL1496" t="s">
        <v>416</v>
      </c>
      <c r="AM1496">
        <v>306896</v>
      </c>
      <c r="AN1496">
        <v>12</v>
      </c>
      <c r="AO1496">
        <v>90</v>
      </c>
      <c r="AP1496" t="s">
        <v>445</v>
      </c>
      <c r="AQ1496" s="2">
        <v>19445</v>
      </c>
    </row>
    <row r="1497" spans="1:43" x14ac:dyDescent="0.25">
      <c r="A1497" t="s">
        <v>3152</v>
      </c>
      <c r="B1497" t="s">
        <v>179</v>
      </c>
      <c r="C1497" t="s">
        <v>428</v>
      </c>
      <c r="D1497" t="s">
        <v>327</v>
      </c>
      <c r="E1497" t="s">
        <v>496</v>
      </c>
      <c r="F1497" t="s">
        <v>440</v>
      </c>
      <c r="G1497" t="s">
        <v>430</v>
      </c>
      <c r="H1497" t="s">
        <v>391</v>
      </c>
      <c r="I1497" t="s">
        <v>410</v>
      </c>
      <c r="J1497" s="1">
        <v>44688</v>
      </c>
      <c r="K1497" s="1">
        <v>44690</v>
      </c>
      <c r="L1497">
        <v>2</v>
      </c>
      <c r="M1497" s="2">
        <v>249450</v>
      </c>
      <c r="N1497" s="2">
        <v>301759</v>
      </c>
      <c r="O1497" s="2">
        <v>52309</v>
      </c>
      <c r="P1497">
        <v>2</v>
      </c>
      <c r="Q1497">
        <v>142.9</v>
      </c>
      <c r="R1497">
        <v>67</v>
      </c>
      <c r="S1497" t="s">
        <v>411</v>
      </c>
      <c r="T1497" t="s">
        <v>503</v>
      </c>
      <c r="U1497" t="s">
        <v>395</v>
      </c>
      <c r="V1497">
        <v>0</v>
      </c>
      <c r="W1497" t="s">
        <v>2759</v>
      </c>
      <c r="X1497">
        <v>24</v>
      </c>
      <c r="Y1497" t="s">
        <v>442</v>
      </c>
      <c r="Z1497" t="s">
        <v>1616</v>
      </c>
      <c r="AA1497">
        <v>360</v>
      </c>
      <c r="AB1497">
        <v>86</v>
      </c>
      <c r="AC1497">
        <v>30</v>
      </c>
      <c r="AD1497" t="s">
        <v>435</v>
      </c>
      <c r="AE1497">
        <v>19</v>
      </c>
      <c r="AF1497">
        <v>8</v>
      </c>
      <c r="AG1497" t="s">
        <v>451</v>
      </c>
      <c r="AH1497">
        <v>17.7</v>
      </c>
      <c r="AI1497" t="s">
        <v>436</v>
      </c>
      <c r="AJ1497">
        <v>0</v>
      </c>
      <c r="AK1497">
        <v>912589</v>
      </c>
      <c r="AL1497" t="s">
        <v>425</v>
      </c>
      <c r="AM1497">
        <v>263660</v>
      </c>
      <c r="AN1497">
        <v>8</v>
      </c>
      <c r="AO1497">
        <v>180</v>
      </c>
      <c r="AP1497" t="s">
        <v>426</v>
      </c>
      <c r="AQ1497" s="2">
        <v>52309</v>
      </c>
    </row>
    <row r="1498" spans="1:43" x14ac:dyDescent="0.25">
      <c r="A1498" t="s">
        <v>3153</v>
      </c>
      <c r="B1498" t="s">
        <v>231</v>
      </c>
      <c r="C1498" t="s">
        <v>387</v>
      </c>
      <c r="D1498" t="s">
        <v>321</v>
      </c>
      <c r="E1498" t="s">
        <v>406</v>
      </c>
      <c r="F1498" t="s">
        <v>389</v>
      </c>
      <c r="G1498" t="s">
        <v>430</v>
      </c>
      <c r="H1498" t="s">
        <v>431</v>
      </c>
      <c r="I1498" t="s">
        <v>432</v>
      </c>
      <c r="J1498" s="1">
        <v>45403</v>
      </c>
      <c r="K1498" s="1">
        <v>45415</v>
      </c>
      <c r="L1498">
        <v>12</v>
      </c>
      <c r="M1498" s="2">
        <v>22352</v>
      </c>
      <c r="N1498" s="2">
        <v>116148</v>
      </c>
      <c r="O1498" s="2">
        <v>93796</v>
      </c>
      <c r="P1498">
        <v>12</v>
      </c>
      <c r="Q1498">
        <v>322.8</v>
      </c>
      <c r="R1498">
        <v>16</v>
      </c>
      <c r="S1498" t="s">
        <v>394</v>
      </c>
      <c r="T1498" t="s">
        <v>394</v>
      </c>
      <c r="U1498" t="s">
        <v>416</v>
      </c>
      <c r="V1498">
        <v>65</v>
      </c>
      <c r="W1498" t="s">
        <v>614</v>
      </c>
      <c r="X1498">
        <v>27</v>
      </c>
      <c r="Y1498" t="s">
        <v>462</v>
      </c>
      <c r="Z1498" t="s">
        <v>604</v>
      </c>
      <c r="AA1498">
        <v>4</v>
      </c>
      <c r="AB1498">
        <v>60</v>
      </c>
      <c r="AC1498">
        <v>66</v>
      </c>
      <c r="AD1498" t="s">
        <v>399</v>
      </c>
      <c r="AE1498">
        <v>2</v>
      </c>
      <c r="AF1498">
        <v>6</v>
      </c>
      <c r="AG1498" t="s">
        <v>415</v>
      </c>
      <c r="AH1498">
        <v>2.97</v>
      </c>
      <c r="AI1498" t="s">
        <v>401</v>
      </c>
      <c r="AJ1498">
        <v>0</v>
      </c>
      <c r="AK1498">
        <v>173498</v>
      </c>
      <c r="AL1498" t="s">
        <v>416</v>
      </c>
      <c r="AM1498">
        <v>26409</v>
      </c>
      <c r="AN1498">
        <v>6</v>
      </c>
      <c r="AO1498">
        <v>180</v>
      </c>
      <c r="AP1498" t="s">
        <v>445</v>
      </c>
      <c r="AQ1498" s="2">
        <v>93796</v>
      </c>
    </row>
    <row r="1499" spans="1:43" x14ac:dyDescent="0.25">
      <c r="A1499" t="s">
        <v>3154</v>
      </c>
      <c r="B1499" t="s">
        <v>109</v>
      </c>
      <c r="C1499" t="s">
        <v>387</v>
      </c>
      <c r="D1499" t="s">
        <v>337</v>
      </c>
      <c r="E1499" t="s">
        <v>388</v>
      </c>
      <c r="F1499" t="s">
        <v>419</v>
      </c>
      <c r="G1499" t="s">
        <v>454</v>
      </c>
      <c r="H1499" t="s">
        <v>391</v>
      </c>
      <c r="I1499" t="s">
        <v>410</v>
      </c>
      <c r="J1499" s="1">
        <v>45788</v>
      </c>
      <c r="K1499" s="1">
        <v>45844</v>
      </c>
      <c r="L1499">
        <v>56</v>
      </c>
      <c r="M1499" s="2">
        <v>379582</v>
      </c>
      <c r="N1499" s="2">
        <v>463534</v>
      </c>
      <c r="O1499" s="2">
        <v>83952</v>
      </c>
      <c r="P1499">
        <v>9</v>
      </c>
      <c r="Q1499">
        <v>129</v>
      </c>
      <c r="R1499">
        <v>59</v>
      </c>
      <c r="S1499" t="s">
        <v>393</v>
      </c>
      <c r="T1499" t="s">
        <v>411</v>
      </c>
      <c r="U1499" t="s">
        <v>412</v>
      </c>
      <c r="V1499">
        <v>68</v>
      </c>
      <c r="W1499" t="s">
        <v>3155</v>
      </c>
      <c r="X1499">
        <v>25</v>
      </c>
      <c r="Y1499" t="s">
        <v>442</v>
      </c>
      <c r="Z1499" t="s">
        <v>1328</v>
      </c>
      <c r="AA1499">
        <v>222</v>
      </c>
      <c r="AB1499">
        <v>50</v>
      </c>
      <c r="AC1499">
        <v>34</v>
      </c>
      <c r="AD1499" t="s">
        <v>457</v>
      </c>
      <c r="AE1499">
        <v>21</v>
      </c>
      <c r="AF1499">
        <v>2</v>
      </c>
      <c r="AG1499" t="s">
        <v>400</v>
      </c>
      <c r="AH1499">
        <v>12.06</v>
      </c>
      <c r="AI1499" t="s">
        <v>479</v>
      </c>
      <c r="AJ1499">
        <v>0</v>
      </c>
      <c r="AK1499">
        <v>718971</v>
      </c>
      <c r="AL1499" t="s">
        <v>416</v>
      </c>
      <c r="AM1499">
        <v>368883</v>
      </c>
      <c r="AN1499">
        <v>10</v>
      </c>
      <c r="AO1499">
        <v>180</v>
      </c>
      <c r="AP1499" t="s">
        <v>445</v>
      </c>
      <c r="AQ1499" s="2">
        <v>83952</v>
      </c>
    </row>
    <row r="1500" spans="1:43" x14ac:dyDescent="0.25">
      <c r="A1500" t="s">
        <v>3156</v>
      </c>
      <c r="B1500" t="s">
        <v>72</v>
      </c>
      <c r="C1500" t="s">
        <v>387</v>
      </c>
      <c r="D1500" t="s">
        <v>322</v>
      </c>
      <c r="E1500" t="s">
        <v>388</v>
      </c>
      <c r="F1500" t="s">
        <v>419</v>
      </c>
      <c r="G1500" t="s">
        <v>430</v>
      </c>
      <c r="H1500" t="s">
        <v>447</v>
      </c>
      <c r="I1500" t="s">
        <v>432</v>
      </c>
      <c r="J1500" s="1">
        <v>44594</v>
      </c>
      <c r="K1500" s="1">
        <v>44599</v>
      </c>
      <c r="L1500">
        <v>5</v>
      </c>
      <c r="M1500" s="2">
        <v>283860</v>
      </c>
      <c r="N1500" s="2">
        <v>311025</v>
      </c>
      <c r="O1500" s="2">
        <v>27165</v>
      </c>
      <c r="P1500">
        <v>19</v>
      </c>
      <c r="Q1500">
        <v>613.4</v>
      </c>
      <c r="R1500">
        <v>47</v>
      </c>
      <c r="S1500" t="s">
        <v>393</v>
      </c>
      <c r="T1500" t="s">
        <v>393</v>
      </c>
      <c r="U1500" t="s">
        <v>412</v>
      </c>
      <c r="V1500">
        <v>0</v>
      </c>
      <c r="W1500" t="s">
        <v>938</v>
      </c>
      <c r="X1500">
        <v>39</v>
      </c>
      <c r="Y1500" t="s">
        <v>422</v>
      </c>
      <c r="Z1500" t="s">
        <v>866</v>
      </c>
      <c r="AA1500">
        <v>177</v>
      </c>
      <c r="AB1500">
        <v>36</v>
      </c>
      <c r="AC1500">
        <v>54</v>
      </c>
      <c r="AD1500" t="s">
        <v>444</v>
      </c>
      <c r="AE1500">
        <v>7</v>
      </c>
      <c r="AF1500">
        <v>3</v>
      </c>
      <c r="AG1500" t="s">
        <v>400</v>
      </c>
      <c r="AH1500">
        <v>14.8</v>
      </c>
      <c r="AI1500" t="s">
        <v>436</v>
      </c>
      <c r="AJ1500">
        <v>0</v>
      </c>
      <c r="AK1500">
        <v>707625</v>
      </c>
      <c r="AL1500" t="s">
        <v>425</v>
      </c>
      <c r="AM1500">
        <v>281385</v>
      </c>
      <c r="AN1500">
        <v>11</v>
      </c>
      <c r="AO1500">
        <v>90</v>
      </c>
      <c r="AP1500" t="s">
        <v>426</v>
      </c>
      <c r="AQ1500" s="2">
        <v>27165</v>
      </c>
    </row>
    <row r="1501" spans="1:43" x14ac:dyDescent="0.25">
      <c r="A1501" t="s">
        <v>3157</v>
      </c>
      <c r="B1501" t="s">
        <v>174</v>
      </c>
      <c r="C1501" t="s">
        <v>439</v>
      </c>
      <c r="D1501" t="s">
        <v>340</v>
      </c>
      <c r="E1501" t="s">
        <v>388</v>
      </c>
      <c r="F1501" t="s">
        <v>485</v>
      </c>
      <c r="G1501" t="s">
        <v>390</v>
      </c>
      <c r="H1501" t="s">
        <v>420</v>
      </c>
      <c r="I1501" t="s">
        <v>410</v>
      </c>
      <c r="J1501" s="1">
        <v>45907</v>
      </c>
      <c r="K1501" s="1">
        <v>45916</v>
      </c>
      <c r="L1501">
        <v>9</v>
      </c>
      <c r="M1501" s="2">
        <v>166992</v>
      </c>
      <c r="N1501" s="2">
        <v>142782</v>
      </c>
      <c r="O1501" s="2">
        <v>-24210</v>
      </c>
      <c r="P1501">
        <v>4</v>
      </c>
      <c r="Q1501">
        <v>331</v>
      </c>
      <c r="R1501">
        <v>46</v>
      </c>
      <c r="S1501" t="s">
        <v>393</v>
      </c>
      <c r="T1501" t="s">
        <v>394</v>
      </c>
      <c r="U1501" t="s">
        <v>416</v>
      </c>
      <c r="V1501">
        <v>0</v>
      </c>
      <c r="W1501" t="s">
        <v>641</v>
      </c>
      <c r="X1501">
        <v>2</v>
      </c>
      <c r="Y1501" t="s">
        <v>442</v>
      </c>
      <c r="Z1501" t="s">
        <v>715</v>
      </c>
      <c r="AA1501">
        <v>180</v>
      </c>
      <c r="AB1501">
        <v>47</v>
      </c>
      <c r="AC1501">
        <v>31</v>
      </c>
      <c r="AD1501" t="s">
        <v>457</v>
      </c>
      <c r="AE1501">
        <v>14</v>
      </c>
      <c r="AF1501">
        <v>8</v>
      </c>
      <c r="AG1501" t="s">
        <v>424</v>
      </c>
      <c r="AH1501">
        <v>4.07</v>
      </c>
      <c r="AI1501" t="s">
        <v>436</v>
      </c>
      <c r="AJ1501">
        <v>0</v>
      </c>
      <c r="AK1501">
        <v>582517</v>
      </c>
      <c r="AL1501" t="s">
        <v>416</v>
      </c>
      <c r="AM1501">
        <v>181057</v>
      </c>
      <c r="AN1501">
        <v>8</v>
      </c>
      <c r="AO1501">
        <v>365</v>
      </c>
      <c r="AP1501" t="s">
        <v>426</v>
      </c>
      <c r="AQ1501" s="2">
        <v>-24210</v>
      </c>
    </row>
    <row r="1502" spans="1:43" x14ac:dyDescent="0.25">
      <c r="A1502" t="s">
        <v>3158</v>
      </c>
      <c r="B1502" t="s">
        <v>14</v>
      </c>
      <c r="C1502" t="s">
        <v>405</v>
      </c>
      <c r="D1502" t="s">
        <v>344</v>
      </c>
      <c r="E1502" t="s">
        <v>496</v>
      </c>
      <c r="F1502" t="s">
        <v>389</v>
      </c>
      <c r="G1502" t="s">
        <v>390</v>
      </c>
      <c r="H1502" t="s">
        <v>473</v>
      </c>
      <c r="I1502" t="s">
        <v>410</v>
      </c>
      <c r="J1502" s="1">
        <v>45584</v>
      </c>
      <c r="K1502" s="1">
        <v>45599</v>
      </c>
      <c r="L1502">
        <v>15</v>
      </c>
      <c r="M1502" s="2">
        <v>28873</v>
      </c>
      <c r="N1502" s="2">
        <v>69476</v>
      </c>
      <c r="O1502" s="2">
        <v>40603</v>
      </c>
      <c r="P1502">
        <v>2</v>
      </c>
      <c r="Q1502">
        <v>815.3</v>
      </c>
      <c r="R1502">
        <v>1</v>
      </c>
      <c r="S1502" t="s">
        <v>394</v>
      </c>
      <c r="T1502" t="s">
        <v>394</v>
      </c>
      <c r="U1502" t="s">
        <v>416</v>
      </c>
      <c r="V1502">
        <v>0</v>
      </c>
      <c r="W1502" t="s">
        <v>1294</v>
      </c>
      <c r="X1502">
        <v>32</v>
      </c>
      <c r="Y1502" t="s">
        <v>397</v>
      </c>
      <c r="Z1502" t="s">
        <v>1295</v>
      </c>
      <c r="AA1502">
        <v>29</v>
      </c>
      <c r="AB1502">
        <v>49</v>
      </c>
      <c r="AC1502">
        <v>17</v>
      </c>
      <c r="AD1502" t="s">
        <v>435</v>
      </c>
      <c r="AE1502">
        <v>16</v>
      </c>
      <c r="AF1502">
        <v>2</v>
      </c>
      <c r="AG1502" t="s">
        <v>400</v>
      </c>
      <c r="AH1502">
        <v>14.44</v>
      </c>
      <c r="AI1502" t="s">
        <v>458</v>
      </c>
      <c r="AJ1502">
        <v>0</v>
      </c>
      <c r="AK1502">
        <v>576671</v>
      </c>
      <c r="AL1502" t="s">
        <v>402</v>
      </c>
      <c r="AM1502">
        <v>41901</v>
      </c>
      <c r="AN1502">
        <v>2</v>
      </c>
      <c r="AO1502">
        <v>180</v>
      </c>
      <c r="AP1502" t="s">
        <v>437</v>
      </c>
      <c r="AQ1502" s="2">
        <v>40603</v>
      </c>
    </row>
    <row r="1503" spans="1:43" x14ac:dyDescent="0.25">
      <c r="A1503" t="s">
        <v>3159</v>
      </c>
      <c r="B1503" t="s">
        <v>15</v>
      </c>
      <c r="C1503" t="s">
        <v>481</v>
      </c>
      <c r="D1503" t="s">
        <v>333</v>
      </c>
      <c r="E1503" t="s">
        <v>453</v>
      </c>
      <c r="F1503" t="s">
        <v>485</v>
      </c>
      <c r="G1503" t="s">
        <v>430</v>
      </c>
      <c r="H1503" t="s">
        <v>473</v>
      </c>
      <c r="I1503" t="s">
        <v>392</v>
      </c>
      <c r="J1503" s="1">
        <v>45608</v>
      </c>
      <c r="K1503" s="1">
        <v>45628</v>
      </c>
      <c r="L1503">
        <v>20</v>
      </c>
      <c r="M1503" s="2">
        <v>365317</v>
      </c>
      <c r="N1503" s="2">
        <v>350094</v>
      </c>
      <c r="O1503" s="2">
        <v>-15223</v>
      </c>
      <c r="P1503">
        <v>19</v>
      </c>
      <c r="Q1503">
        <v>15.1</v>
      </c>
      <c r="R1503">
        <v>17</v>
      </c>
      <c r="S1503" t="s">
        <v>394</v>
      </c>
      <c r="T1503" t="s">
        <v>393</v>
      </c>
      <c r="U1503" t="s">
        <v>416</v>
      </c>
      <c r="V1503">
        <v>0</v>
      </c>
      <c r="W1503" t="s">
        <v>2573</v>
      </c>
      <c r="X1503">
        <v>26</v>
      </c>
      <c r="Y1503" t="s">
        <v>449</v>
      </c>
      <c r="Z1503" t="s">
        <v>1189</v>
      </c>
      <c r="AA1503">
        <v>327</v>
      </c>
      <c r="AB1503">
        <v>91</v>
      </c>
      <c r="AC1503">
        <v>58</v>
      </c>
      <c r="AD1503" t="s">
        <v>457</v>
      </c>
      <c r="AE1503">
        <v>12</v>
      </c>
      <c r="AF1503">
        <v>3</v>
      </c>
      <c r="AG1503" t="s">
        <v>415</v>
      </c>
      <c r="AH1503">
        <v>13.92</v>
      </c>
      <c r="AI1503" t="s">
        <v>479</v>
      </c>
      <c r="AJ1503">
        <v>0</v>
      </c>
      <c r="AK1503">
        <v>724362</v>
      </c>
      <c r="AL1503" t="s">
        <v>425</v>
      </c>
      <c r="AM1503">
        <v>401372</v>
      </c>
      <c r="AN1503">
        <v>7</v>
      </c>
      <c r="AO1503">
        <v>90</v>
      </c>
      <c r="AP1503" t="s">
        <v>417</v>
      </c>
      <c r="AQ1503" s="2">
        <v>-15223</v>
      </c>
    </row>
    <row r="1504" spans="1:43" x14ac:dyDescent="0.25">
      <c r="A1504" t="s">
        <v>3160</v>
      </c>
      <c r="B1504" t="s">
        <v>49</v>
      </c>
      <c r="C1504" t="s">
        <v>387</v>
      </c>
      <c r="D1504" t="s">
        <v>321</v>
      </c>
      <c r="E1504" t="s">
        <v>496</v>
      </c>
      <c r="F1504" t="s">
        <v>389</v>
      </c>
      <c r="G1504" t="s">
        <v>408</v>
      </c>
      <c r="H1504" t="s">
        <v>391</v>
      </c>
      <c r="I1504" t="s">
        <v>469</v>
      </c>
      <c r="J1504" s="1">
        <v>45420</v>
      </c>
      <c r="K1504" s="1">
        <v>45430</v>
      </c>
      <c r="L1504">
        <v>10</v>
      </c>
      <c r="M1504" s="2">
        <v>372925</v>
      </c>
      <c r="N1504" s="2">
        <v>400646</v>
      </c>
      <c r="O1504" s="2">
        <v>27721</v>
      </c>
      <c r="P1504">
        <v>0</v>
      </c>
      <c r="Q1504">
        <v>340.9</v>
      </c>
      <c r="R1504">
        <v>71</v>
      </c>
      <c r="S1504" t="s">
        <v>411</v>
      </c>
      <c r="T1504" t="s">
        <v>503</v>
      </c>
      <c r="U1504" t="s">
        <v>412</v>
      </c>
      <c r="V1504">
        <v>0</v>
      </c>
      <c r="W1504" t="s">
        <v>1598</v>
      </c>
      <c r="X1504">
        <v>44</v>
      </c>
      <c r="Y1504" t="s">
        <v>462</v>
      </c>
      <c r="Z1504" t="s">
        <v>798</v>
      </c>
      <c r="AA1504">
        <v>74</v>
      </c>
      <c r="AB1504">
        <v>35</v>
      </c>
      <c r="AC1504">
        <v>10</v>
      </c>
      <c r="AD1504" t="s">
        <v>457</v>
      </c>
      <c r="AE1504">
        <v>9</v>
      </c>
      <c r="AF1504">
        <v>2</v>
      </c>
      <c r="AG1504" t="s">
        <v>451</v>
      </c>
      <c r="AH1504">
        <v>4.8899999999999997</v>
      </c>
      <c r="AI1504" t="s">
        <v>401</v>
      </c>
      <c r="AJ1504">
        <v>0</v>
      </c>
      <c r="AK1504">
        <v>293541</v>
      </c>
      <c r="AL1504" t="s">
        <v>402</v>
      </c>
      <c r="AM1504">
        <v>391344</v>
      </c>
      <c r="AN1504">
        <v>9</v>
      </c>
      <c r="AO1504">
        <v>365</v>
      </c>
      <c r="AP1504" t="s">
        <v>417</v>
      </c>
      <c r="AQ1504" s="2">
        <v>27721</v>
      </c>
    </row>
    <row r="1505" spans="1:43" x14ac:dyDescent="0.25">
      <c r="A1505" t="s">
        <v>3161</v>
      </c>
      <c r="B1505" t="s">
        <v>251</v>
      </c>
      <c r="C1505" t="s">
        <v>481</v>
      </c>
      <c r="D1505" t="s">
        <v>340</v>
      </c>
      <c r="E1505" t="s">
        <v>453</v>
      </c>
      <c r="F1505" t="s">
        <v>407</v>
      </c>
      <c r="G1505" t="s">
        <v>454</v>
      </c>
      <c r="H1505" t="s">
        <v>473</v>
      </c>
      <c r="I1505" t="s">
        <v>410</v>
      </c>
      <c r="J1505" s="1">
        <v>44613</v>
      </c>
      <c r="K1505" s="1">
        <v>44637</v>
      </c>
      <c r="L1505">
        <v>24</v>
      </c>
      <c r="M1505" s="2">
        <v>336867</v>
      </c>
      <c r="N1505" s="2">
        <v>429699</v>
      </c>
      <c r="O1505" s="2">
        <v>92832</v>
      </c>
      <c r="P1505">
        <v>21</v>
      </c>
      <c r="Q1505">
        <v>518.6</v>
      </c>
      <c r="R1505">
        <v>99</v>
      </c>
      <c r="S1505" t="s">
        <v>411</v>
      </c>
      <c r="T1505" t="s">
        <v>393</v>
      </c>
      <c r="U1505" t="s">
        <v>412</v>
      </c>
      <c r="V1505">
        <v>0</v>
      </c>
      <c r="W1505" t="s">
        <v>2681</v>
      </c>
      <c r="X1505">
        <v>14</v>
      </c>
      <c r="Y1505" t="s">
        <v>442</v>
      </c>
      <c r="Z1505" t="s">
        <v>3016</v>
      </c>
      <c r="AA1505">
        <v>417</v>
      </c>
      <c r="AB1505">
        <v>70</v>
      </c>
      <c r="AC1505">
        <v>81</v>
      </c>
      <c r="AD1505" t="s">
        <v>444</v>
      </c>
      <c r="AE1505">
        <v>21</v>
      </c>
      <c r="AF1505">
        <v>7</v>
      </c>
      <c r="AG1505" t="s">
        <v>451</v>
      </c>
      <c r="AH1505">
        <v>11.47</v>
      </c>
      <c r="AI1505" t="s">
        <v>436</v>
      </c>
      <c r="AJ1505">
        <v>0</v>
      </c>
      <c r="AK1505">
        <v>342526</v>
      </c>
      <c r="AL1505" t="s">
        <v>416</v>
      </c>
      <c r="AM1505">
        <v>345033</v>
      </c>
      <c r="AN1505">
        <v>9</v>
      </c>
      <c r="AO1505">
        <v>30</v>
      </c>
      <c r="AP1505" t="s">
        <v>426</v>
      </c>
      <c r="AQ1505" s="2">
        <v>92832</v>
      </c>
    </row>
    <row r="1506" spans="1:43" x14ac:dyDescent="0.25">
      <c r="A1506" t="s">
        <v>3162</v>
      </c>
      <c r="B1506" t="s">
        <v>224</v>
      </c>
      <c r="C1506" t="s">
        <v>387</v>
      </c>
      <c r="D1506" t="s">
        <v>325</v>
      </c>
      <c r="E1506" t="s">
        <v>388</v>
      </c>
      <c r="F1506" t="s">
        <v>407</v>
      </c>
      <c r="G1506" t="s">
        <v>390</v>
      </c>
      <c r="H1506" t="s">
        <v>431</v>
      </c>
      <c r="I1506" t="s">
        <v>469</v>
      </c>
      <c r="J1506" s="1">
        <v>44996</v>
      </c>
      <c r="K1506" s="1">
        <v>45005</v>
      </c>
      <c r="L1506">
        <v>9</v>
      </c>
      <c r="M1506" s="2">
        <v>449001</v>
      </c>
      <c r="N1506" s="2">
        <v>458343</v>
      </c>
      <c r="O1506" s="2">
        <v>9342</v>
      </c>
      <c r="P1506">
        <v>0</v>
      </c>
      <c r="Q1506">
        <v>304.39999999999998</v>
      </c>
      <c r="R1506">
        <v>100</v>
      </c>
      <c r="S1506" t="s">
        <v>411</v>
      </c>
      <c r="T1506" t="s">
        <v>394</v>
      </c>
      <c r="U1506" t="s">
        <v>412</v>
      </c>
      <c r="V1506">
        <v>0</v>
      </c>
      <c r="W1506" t="s">
        <v>794</v>
      </c>
      <c r="X1506">
        <v>16</v>
      </c>
      <c r="Y1506" t="s">
        <v>442</v>
      </c>
      <c r="Z1506" t="s">
        <v>874</v>
      </c>
      <c r="AA1506">
        <v>37</v>
      </c>
      <c r="AB1506">
        <v>50</v>
      </c>
      <c r="AC1506">
        <v>43</v>
      </c>
      <c r="AD1506" t="s">
        <v>399</v>
      </c>
      <c r="AE1506">
        <v>0</v>
      </c>
      <c r="AF1506">
        <v>5</v>
      </c>
      <c r="AG1506" t="s">
        <v>424</v>
      </c>
      <c r="AH1506">
        <v>3.23</v>
      </c>
      <c r="AI1506" t="s">
        <v>401</v>
      </c>
      <c r="AJ1506">
        <v>33157</v>
      </c>
      <c r="AK1506">
        <v>452700</v>
      </c>
      <c r="AL1506" t="s">
        <v>416</v>
      </c>
      <c r="AM1506">
        <v>461330</v>
      </c>
      <c r="AN1506">
        <v>1</v>
      </c>
      <c r="AO1506">
        <v>180</v>
      </c>
      <c r="AP1506" t="s">
        <v>437</v>
      </c>
      <c r="AQ1506" s="2">
        <v>9342</v>
      </c>
    </row>
    <row r="1507" spans="1:43" x14ac:dyDescent="0.25">
      <c r="A1507" t="s">
        <v>3163</v>
      </c>
      <c r="B1507" t="s">
        <v>132</v>
      </c>
      <c r="C1507" t="s">
        <v>468</v>
      </c>
      <c r="D1507" t="s">
        <v>326</v>
      </c>
      <c r="E1507" t="s">
        <v>429</v>
      </c>
      <c r="F1507" t="s">
        <v>485</v>
      </c>
      <c r="G1507" t="s">
        <v>454</v>
      </c>
      <c r="H1507" t="s">
        <v>409</v>
      </c>
      <c r="I1507" t="s">
        <v>432</v>
      </c>
      <c r="J1507" s="1">
        <v>45454</v>
      </c>
      <c r="K1507" s="1">
        <v>45504</v>
      </c>
      <c r="L1507">
        <v>50</v>
      </c>
      <c r="M1507" s="2">
        <v>56755</v>
      </c>
      <c r="N1507" s="2">
        <v>167174</v>
      </c>
      <c r="O1507" s="2">
        <v>110419</v>
      </c>
      <c r="P1507">
        <v>12</v>
      </c>
      <c r="Q1507">
        <v>567.1</v>
      </c>
      <c r="R1507">
        <v>70</v>
      </c>
      <c r="S1507" t="s">
        <v>411</v>
      </c>
      <c r="T1507" t="s">
        <v>411</v>
      </c>
      <c r="U1507" t="s">
        <v>395</v>
      </c>
      <c r="V1507">
        <v>0</v>
      </c>
      <c r="W1507" t="s">
        <v>638</v>
      </c>
      <c r="X1507">
        <v>25</v>
      </c>
      <c r="Y1507" t="s">
        <v>442</v>
      </c>
      <c r="Z1507" t="s">
        <v>2042</v>
      </c>
      <c r="AA1507">
        <v>498</v>
      </c>
      <c r="AB1507">
        <v>14</v>
      </c>
      <c r="AC1507">
        <v>59</v>
      </c>
      <c r="AD1507" t="s">
        <v>435</v>
      </c>
      <c r="AE1507">
        <v>14</v>
      </c>
      <c r="AF1507">
        <v>3</v>
      </c>
      <c r="AG1507" t="s">
        <v>424</v>
      </c>
      <c r="AH1507">
        <v>5.77</v>
      </c>
      <c r="AI1507" t="s">
        <v>401</v>
      </c>
      <c r="AJ1507">
        <v>0</v>
      </c>
      <c r="AK1507">
        <v>502075</v>
      </c>
      <c r="AL1507" t="s">
        <v>425</v>
      </c>
      <c r="AM1507">
        <v>68148</v>
      </c>
      <c r="AN1507">
        <v>4</v>
      </c>
      <c r="AO1507">
        <v>90</v>
      </c>
      <c r="AP1507" t="s">
        <v>426</v>
      </c>
      <c r="AQ1507" s="2">
        <v>110419</v>
      </c>
    </row>
    <row r="1508" spans="1:43" x14ac:dyDescent="0.25">
      <c r="A1508" t="s">
        <v>3164</v>
      </c>
      <c r="B1508" t="s">
        <v>302</v>
      </c>
      <c r="C1508" t="s">
        <v>468</v>
      </c>
      <c r="D1508" t="s">
        <v>336</v>
      </c>
      <c r="E1508" t="s">
        <v>453</v>
      </c>
      <c r="F1508" t="s">
        <v>389</v>
      </c>
      <c r="G1508" t="s">
        <v>390</v>
      </c>
      <c r="H1508" t="s">
        <v>473</v>
      </c>
      <c r="I1508" t="s">
        <v>392</v>
      </c>
      <c r="J1508" s="1">
        <v>45283</v>
      </c>
      <c r="K1508" s="1">
        <v>45311</v>
      </c>
      <c r="L1508">
        <v>28</v>
      </c>
      <c r="M1508" s="2">
        <v>165607</v>
      </c>
      <c r="N1508" s="2">
        <v>188447</v>
      </c>
      <c r="O1508" s="2">
        <v>22840</v>
      </c>
      <c r="P1508">
        <v>14</v>
      </c>
      <c r="Q1508">
        <v>137.19999999999999</v>
      </c>
      <c r="R1508">
        <v>6</v>
      </c>
      <c r="S1508" t="s">
        <v>394</v>
      </c>
      <c r="T1508" t="s">
        <v>503</v>
      </c>
      <c r="U1508" t="s">
        <v>395</v>
      </c>
      <c r="V1508">
        <v>0</v>
      </c>
      <c r="W1508" t="s">
        <v>3165</v>
      </c>
      <c r="X1508">
        <v>12</v>
      </c>
      <c r="Y1508" t="s">
        <v>442</v>
      </c>
      <c r="Z1508" t="s">
        <v>1153</v>
      </c>
      <c r="AA1508">
        <v>124</v>
      </c>
      <c r="AB1508">
        <v>52</v>
      </c>
      <c r="AC1508">
        <v>74</v>
      </c>
      <c r="AD1508" t="s">
        <v>399</v>
      </c>
      <c r="AE1508">
        <v>21</v>
      </c>
      <c r="AF1508">
        <v>5</v>
      </c>
      <c r="AG1508" t="s">
        <v>451</v>
      </c>
      <c r="AH1508">
        <v>5.72</v>
      </c>
      <c r="AI1508" t="s">
        <v>458</v>
      </c>
      <c r="AJ1508">
        <v>0</v>
      </c>
      <c r="AK1508">
        <v>671015</v>
      </c>
      <c r="AL1508" t="s">
        <v>425</v>
      </c>
      <c r="AM1508">
        <v>205829</v>
      </c>
      <c r="AN1508">
        <v>12</v>
      </c>
      <c r="AO1508">
        <v>90</v>
      </c>
      <c r="AP1508" t="s">
        <v>437</v>
      </c>
      <c r="AQ1508" s="2">
        <v>22840</v>
      </c>
    </row>
    <row r="1509" spans="1:43" x14ac:dyDescent="0.25">
      <c r="A1509" t="s">
        <v>3166</v>
      </c>
      <c r="B1509" t="s">
        <v>15</v>
      </c>
      <c r="C1509" t="s">
        <v>439</v>
      </c>
      <c r="D1509" t="s">
        <v>327</v>
      </c>
      <c r="E1509" t="s">
        <v>453</v>
      </c>
      <c r="F1509" t="s">
        <v>407</v>
      </c>
      <c r="G1509" t="s">
        <v>390</v>
      </c>
      <c r="H1509" t="s">
        <v>431</v>
      </c>
      <c r="I1509" t="s">
        <v>469</v>
      </c>
      <c r="J1509" s="1">
        <v>45312</v>
      </c>
      <c r="K1509" s="1">
        <v>45322</v>
      </c>
      <c r="L1509">
        <v>10</v>
      </c>
      <c r="M1509" s="2">
        <v>466777</v>
      </c>
      <c r="N1509" s="2">
        <v>570801</v>
      </c>
      <c r="O1509" s="2">
        <v>104024</v>
      </c>
      <c r="P1509">
        <v>19</v>
      </c>
      <c r="Q1509">
        <v>815.6</v>
      </c>
      <c r="R1509">
        <v>29</v>
      </c>
      <c r="S1509" t="s">
        <v>394</v>
      </c>
      <c r="T1509" t="s">
        <v>503</v>
      </c>
      <c r="U1509" t="s">
        <v>395</v>
      </c>
      <c r="V1509">
        <v>53</v>
      </c>
      <c r="W1509" t="s">
        <v>2708</v>
      </c>
      <c r="X1509">
        <v>16</v>
      </c>
      <c r="Y1509" t="s">
        <v>462</v>
      </c>
      <c r="Z1509" t="s">
        <v>737</v>
      </c>
      <c r="AA1509">
        <v>411</v>
      </c>
      <c r="AB1509">
        <v>97</v>
      </c>
      <c r="AC1509">
        <v>34</v>
      </c>
      <c r="AD1509" t="s">
        <v>435</v>
      </c>
      <c r="AE1509">
        <v>0</v>
      </c>
      <c r="AF1509">
        <v>8</v>
      </c>
      <c r="AG1509" t="s">
        <v>400</v>
      </c>
      <c r="AH1509">
        <v>10.84</v>
      </c>
      <c r="AI1509" t="s">
        <v>458</v>
      </c>
      <c r="AJ1509">
        <v>0</v>
      </c>
      <c r="AK1509">
        <v>462286</v>
      </c>
      <c r="AL1509" t="s">
        <v>425</v>
      </c>
      <c r="AM1509">
        <v>496048</v>
      </c>
      <c r="AN1509">
        <v>8</v>
      </c>
      <c r="AO1509">
        <v>90</v>
      </c>
      <c r="AP1509" t="s">
        <v>437</v>
      </c>
      <c r="AQ1509" s="2">
        <v>104024</v>
      </c>
    </row>
    <row r="1510" spans="1:43" x14ac:dyDescent="0.25">
      <c r="A1510" t="s">
        <v>3167</v>
      </c>
      <c r="B1510" t="s">
        <v>29</v>
      </c>
      <c r="C1510" t="s">
        <v>387</v>
      </c>
      <c r="D1510" t="s">
        <v>333</v>
      </c>
      <c r="E1510" t="s">
        <v>406</v>
      </c>
      <c r="F1510" t="s">
        <v>440</v>
      </c>
      <c r="G1510" t="s">
        <v>408</v>
      </c>
      <c r="H1510" t="s">
        <v>431</v>
      </c>
      <c r="I1510" t="s">
        <v>432</v>
      </c>
      <c r="J1510" s="1">
        <v>44907</v>
      </c>
      <c r="K1510" s="1">
        <v>44933</v>
      </c>
      <c r="L1510">
        <v>26</v>
      </c>
      <c r="M1510" s="2">
        <v>457549</v>
      </c>
      <c r="N1510" s="2">
        <v>421448</v>
      </c>
      <c r="O1510" s="2">
        <v>-36101</v>
      </c>
      <c r="P1510">
        <v>19</v>
      </c>
      <c r="Q1510">
        <v>661.9</v>
      </c>
      <c r="R1510">
        <v>87</v>
      </c>
      <c r="S1510" t="s">
        <v>411</v>
      </c>
      <c r="T1510" t="s">
        <v>503</v>
      </c>
      <c r="U1510" t="s">
        <v>416</v>
      </c>
      <c r="V1510">
        <v>73</v>
      </c>
      <c r="W1510" t="s">
        <v>3168</v>
      </c>
      <c r="X1510">
        <v>14</v>
      </c>
      <c r="Y1510" t="s">
        <v>462</v>
      </c>
      <c r="Z1510" t="s">
        <v>756</v>
      </c>
      <c r="AA1510">
        <v>263</v>
      </c>
      <c r="AB1510">
        <v>97</v>
      </c>
      <c r="AC1510">
        <v>10</v>
      </c>
      <c r="AD1510" t="s">
        <v>435</v>
      </c>
      <c r="AE1510">
        <v>12</v>
      </c>
      <c r="AF1510">
        <v>2</v>
      </c>
      <c r="AG1510" t="s">
        <v>451</v>
      </c>
      <c r="AH1510">
        <v>11.87</v>
      </c>
      <c r="AI1510" t="s">
        <v>479</v>
      </c>
      <c r="AJ1510">
        <v>0</v>
      </c>
      <c r="AK1510">
        <v>149977</v>
      </c>
      <c r="AL1510" t="s">
        <v>416</v>
      </c>
      <c r="AM1510">
        <v>442363</v>
      </c>
      <c r="AN1510">
        <v>3</v>
      </c>
      <c r="AO1510">
        <v>90</v>
      </c>
      <c r="AP1510" t="s">
        <v>403</v>
      </c>
      <c r="AQ1510" s="2">
        <v>-36101</v>
      </c>
    </row>
    <row r="1511" spans="1:43" x14ac:dyDescent="0.25">
      <c r="A1511" t="s">
        <v>3169</v>
      </c>
      <c r="B1511" t="s">
        <v>301</v>
      </c>
      <c r="C1511" t="s">
        <v>439</v>
      </c>
      <c r="D1511" t="s">
        <v>331</v>
      </c>
      <c r="E1511" t="s">
        <v>496</v>
      </c>
      <c r="F1511" t="s">
        <v>407</v>
      </c>
      <c r="G1511" t="s">
        <v>430</v>
      </c>
      <c r="H1511" t="s">
        <v>420</v>
      </c>
      <c r="I1511" t="s">
        <v>410</v>
      </c>
      <c r="J1511" s="1">
        <v>44986</v>
      </c>
      <c r="K1511" s="1">
        <v>44999</v>
      </c>
      <c r="L1511">
        <v>13</v>
      </c>
      <c r="M1511" s="2">
        <v>102413</v>
      </c>
      <c r="N1511" s="2">
        <v>190562</v>
      </c>
      <c r="O1511" s="2">
        <v>88149</v>
      </c>
      <c r="P1511">
        <v>2</v>
      </c>
      <c r="Q1511">
        <v>152.1</v>
      </c>
      <c r="R1511">
        <v>62</v>
      </c>
      <c r="S1511" t="s">
        <v>411</v>
      </c>
      <c r="T1511" t="s">
        <v>393</v>
      </c>
      <c r="U1511" t="s">
        <v>416</v>
      </c>
      <c r="V1511">
        <v>81</v>
      </c>
      <c r="W1511" t="s">
        <v>3170</v>
      </c>
      <c r="X1511">
        <v>9</v>
      </c>
      <c r="Y1511" t="s">
        <v>442</v>
      </c>
      <c r="Z1511" t="s">
        <v>3171</v>
      </c>
      <c r="AA1511">
        <v>65</v>
      </c>
      <c r="AB1511">
        <v>44</v>
      </c>
      <c r="AC1511">
        <v>34</v>
      </c>
      <c r="AD1511" t="s">
        <v>457</v>
      </c>
      <c r="AE1511">
        <v>14</v>
      </c>
      <c r="AF1511">
        <v>7</v>
      </c>
      <c r="AG1511" t="s">
        <v>415</v>
      </c>
      <c r="AH1511">
        <v>9.0399999999999991</v>
      </c>
      <c r="AI1511" t="s">
        <v>401</v>
      </c>
      <c r="AJ1511">
        <v>0</v>
      </c>
      <c r="AK1511">
        <v>626837</v>
      </c>
      <c r="AL1511" t="s">
        <v>402</v>
      </c>
      <c r="AM1511">
        <v>140052</v>
      </c>
      <c r="AN1511">
        <v>5</v>
      </c>
      <c r="AO1511">
        <v>365</v>
      </c>
      <c r="AP1511" t="s">
        <v>426</v>
      </c>
      <c r="AQ1511" s="2">
        <v>88149</v>
      </c>
    </row>
    <row r="1512" spans="1:43" x14ac:dyDescent="0.25">
      <c r="A1512" t="s">
        <v>3172</v>
      </c>
      <c r="B1512" t="s">
        <v>41</v>
      </c>
      <c r="C1512" t="s">
        <v>468</v>
      </c>
      <c r="D1512" t="s">
        <v>330</v>
      </c>
      <c r="E1512" t="s">
        <v>453</v>
      </c>
      <c r="F1512" t="s">
        <v>389</v>
      </c>
      <c r="G1512" t="s">
        <v>430</v>
      </c>
      <c r="H1512" t="s">
        <v>431</v>
      </c>
      <c r="I1512" t="s">
        <v>492</v>
      </c>
      <c r="J1512" s="1">
        <v>45284</v>
      </c>
      <c r="K1512" s="1">
        <v>45306</v>
      </c>
      <c r="L1512">
        <v>22</v>
      </c>
      <c r="M1512" s="2">
        <v>133662</v>
      </c>
      <c r="N1512" s="2">
        <v>140077</v>
      </c>
      <c r="O1512" s="2">
        <v>6415</v>
      </c>
      <c r="P1512">
        <v>9</v>
      </c>
      <c r="Q1512">
        <v>513.4</v>
      </c>
      <c r="R1512">
        <v>58</v>
      </c>
      <c r="S1512" t="s">
        <v>393</v>
      </c>
      <c r="T1512" t="s">
        <v>393</v>
      </c>
      <c r="U1512" t="s">
        <v>416</v>
      </c>
      <c r="V1512">
        <v>78</v>
      </c>
      <c r="W1512" t="s">
        <v>3173</v>
      </c>
      <c r="X1512">
        <v>45</v>
      </c>
      <c r="Y1512" t="s">
        <v>442</v>
      </c>
      <c r="Z1512" t="s">
        <v>1787</v>
      </c>
      <c r="AA1512">
        <v>232</v>
      </c>
      <c r="AB1512">
        <v>112</v>
      </c>
      <c r="AC1512">
        <v>32</v>
      </c>
      <c r="AD1512" t="s">
        <v>399</v>
      </c>
      <c r="AE1512">
        <v>4</v>
      </c>
      <c r="AF1512">
        <v>5</v>
      </c>
      <c r="AG1512" t="s">
        <v>415</v>
      </c>
      <c r="AH1512">
        <v>8.16</v>
      </c>
      <c r="AI1512" t="s">
        <v>458</v>
      </c>
      <c r="AJ1512">
        <v>85347</v>
      </c>
      <c r="AK1512">
        <v>469685</v>
      </c>
      <c r="AL1512" t="s">
        <v>402</v>
      </c>
      <c r="AM1512">
        <v>154424</v>
      </c>
      <c r="AN1512">
        <v>3</v>
      </c>
      <c r="AO1512">
        <v>180</v>
      </c>
      <c r="AP1512" t="s">
        <v>403</v>
      </c>
      <c r="AQ1512" s="2">
        <v>6415</v>
      </c>
    </row>
    <row r="1513" spans="1:43" x14ac:dyDescent="0.25">
      <c r="A1513" t="s">
        <v>3174</v>
      </c>
      <c r="B1513" t="s">
        <v>217</v>
      </c>
      <c r="C1513" t="s">
        <v>481</v>
      </c>
      <c r="D1513" t="s">
        <v>328</v>
      </c>
      <c r="E1513" t="s">
        <v>388</v>
      </c>
      <c r="F1513" t="s">
        <v>485</v>
      </c>
      <c r="G1513" t="s">
        <v>430</v>
      </c>
      <c r="H1513" t="s">
        <v>391</v>
      </c>
      <c r="I1513" t="s">
        <v>432</v>
      </c>
      <c r="J1513" s="1">
        <v>45166</v>
      </c>
      <c r="K1513" s="1">
        <v>45217</v>
      </c>
      <c r="L1513">
        <v>51</v>
      </c>
      <c r="M1513" s="2">
        <v>480569</v>
      </c>
      <c r="N1513" s="2">
        <v>557811</v>
      </c>
      <c r="O1513" s="2">
        <v>77242</v>
      </c>
      <c r="P1513">
        <v>14</v>
      </c>
      <c r="Q1513">
        <v>868.1</v>
      </c>
      <c r="R1513">
        <v>73</v>
      </c>
      <c r="S1513" t="s">
        <v>411</v>
      </c>
      <c r="T1513" t="s">
        <v>393</v>
      </c>
      <c r="U1513" t="s">
        <v>412</v>
      </c>
      <c r="V1513">
        <v>0</v>
      </c>
      <c r="W1513" t="s">
        <v>1174</v>
      </c>
      <c r="X1513">
        <v>14</v>
      </c>
      <c r="Y1513" t="s">
        <v>442</v>
      </c>
      <c r="Z1513" t="s">
        <v>633</v>
      </c>
      <c r="AA1513">
        <v>334</v>
      </c>
      <c r="AB1513">
        <v>26</v>
      </c>
      <c r="AC1513">
        <v>67</v>
      </c>
      <c r="AD1513" t="s">
        <v>399</v>
      </c>
      <c r="AE1513">
        <v>4</v>
      </c>
      <c r="AF1513">
        <v>4</v>
      </c>
      <c r="AG1513" t="s">
        <v>415</v>
      </c>
      <c r="AH1513">
        <v>6.6</v>
      </c>
      <c r="AI1513" t="s">
        <v>458</v>
      </c>
      <c r="AJ1513">
        <v>0</v>
      </c>
      <c r="AK1513">
        <v>761210</v>
      </c>
      <c r="AL1513" t="s">
        <v>402</v>
      </c>
      <c r="AM1513">
        <v>520508</v>
      </c>
      <c r="AN1513">
        <v>12</v>
      </c>
      <c r="AO1513">
        <v>90</v>
      </c>
      <c r="AP1513" t="s">
        <v>417</v>
      </c>
      <c r="AQ1513" s="2">
        <v>77242</v>
      </c>
    </row>
    <row r="1514" spans="1:43" x14ac:dyDescent="0.25">
      <c r="A1514" t="s">
        <v>3175</v>
      </c>
      <c r="B1514" t="s">
        <v>261</v>
      </c>
      <c r="C1514" t="s">
        <v>481</v>
      </c>
      <c r="D1514" t="s">
        <v>342</v>
      </c>
      <c r="E1514" t="s">
        <v>496</v>
      </c>
      <c r="F1514" t="s">
        <v>485</v>
      </c>
      <c r="G1514" t="s">
        <v>408</v>
      </c>
      <c r="H1514" t="s">
        <v>409</v>
      </c>
      <c r="I1514" t="s">
        <v>410</v>
      </c>
      <c r="J1514" s="1">
        <v>45948</v>
      </c>
      <c r="K1514" s="1">
        <v>45949</v>
      </c>
      <c r="L1514">
        <v>1</v>
      </c>
      <c r="M1514" s="2">
        <v>288720</v>
      </c>
      <c r="N1514" s="2">
        <v>397474</v>
      </c>
      <c r="O1514" s="2">
        <v>108754</v>
      </c>
      <c r="P1514">
        <v>2</v>
      </c>
      <c r="Q1514">
        <v>691.3</v>
      </c>
      <c r="R1514">
        <v>88</v>
      </c>
      <c r="S1514" t="s">
        <v>411</v>
      </c>
      <c r="T1514" t="s">
        <v>411</v>
      </c>
      <c r="U1514" t="s">
        <v>395</v>
      </c>
      <c r="V1514">
        <v>0</v>
      </c>
      <c r="W1514" t="s">
        <v>1676</v>
      </c>
      <c r="X1514">
        <v>13</v>
      </c>
      <c r="Y1514" t="s">
        <v>449</v>
      </c>
      <c r="Z1514" t="s">
        <v>850</v>
      </c>
      <c r="AA1514">
        <v>215</v>
      </c>
      <c r="AB1514">
        <v>58</v>
      </c>
      <c r="AC1514">
        <v>90</v>
      </c>
      <c r="AD1514" t="s">
        <v>457</v>
      </c>
      <c r="AE1514">
        <v>21</v>
      </c>
      <c r="AF1514">
        <v>2</v>
      </c>
      <c r="AG1514" t="s">
        <v>400</v>
      </c>
      <c r="AH1514">
        <v>9.57</v>
      </c>
      <c r="AI1514" t="s">
        <v>436</v>
      </c>
      <c r="AJ1514">
        <v>0</v>
      </c>
      <c r="AK1514">
        <v>917514</v>
      </c>
      <c r="AL1514" t="s">
        <v>425</v>
      </c>
      <c r="AM1514">
        <v>304734</v>
      </c>
      <c r="AN1514">
        <v>11</v>
      </c>
      <c r="AO1514">
        <v>90</v>
      </c>
      <c r="AP1514" t="s">
        <v>437</v>
      </c>
      <c r="AQ1514" s="2">
        <v>108754</v>
      </c>
    </row>
    <row r="1515" spans="1:43" x14ac:dyDescent="0.25">
      <c r="A1515" t="s">
        <v>3176</v>
      </c>
      <c r="B1515" t="s">
        <v>305</v>
      </c>
      <c r="C1515" t="s">
        <v>481</v>
      </c>
      <c r="D1515" t="s">
        <v>317</v>
      </c>
      <c r="E1515" t="s">
        <v>460</v>
      </c>
      <c r="F1515" t="s">
        <v>419</v>
      </c>
      <c r="G1515" t="s">
        <v>408</v>
      </c>
      <c r="H1515" t="s">
        <v>447</v>
      </c>
      <c r="I1515" t="s">
        <v>492</v>
      </c>
      <c r="J1515" s="1">
        <v>45031</v>
      </c>
      <c r="K1515" s="1">
        <v>45049</v>
      </c>
      <c r="L1515">
        <v>18</v>
      </c>
      <c r="M1515" s="2">
        <v>356938</v>
      </c>
      <c r="N1515" s="2">
        <v>361129</v>
      </c>
      <c r="O1515" s="2">
        <v>4191</v>
      </c>
      <c r="P1515">
        <v>19</v>
      </c>
      <c r="Q1515">
        <v>778.3</v>
      </c>
      <c r="R1515">
        <v>37</v>
      </c>
      <c r="S1515" t="s">
        <v>393</v>
      </c>
      <c r="T1515" t="s">
        <v>411</v>
      </c>
      <c r="U1515" t="s">
        <v>412</v>
      </c>
      <c r="V1515">
        <v>42</v>
      </c>
      <c r="W1515" t="s">
        <v>2307</v>
      </c>
      <c r="X1515">
        <v>15</v>
      </c>
      <c r="Y1515" t="s">
        <v>442</v>
      </c>
      <c r="Z1515" t="s">
        <v>1105</v>
      </c>
      <c r="AA1515">
        <v>149</v>
      </c>
      <c r="AB1515">
        <v>101</v>
      </c>
      <c r="AC1515">
        <v>55</v>
      </c>
      <c r="AD1515" t="s">
        <v>435</v>
      </c>
      <c r="AE1515">
        <v>0</v>
      </c>
      <c r="AF1515">
        <v>5</v>
      </c>
      <c r="AG1515" t="s">
        <v>400</v>
      </c>
      <c r="AH1515">
        <v>17.71</v>
      </c>
      <c r="AI1515" t="s">
        <v>401</v>
      </c>
      <c r="AJ1515">
        <v>8900</v>
      </c>
      <c r="AK1515">
        <v>179759</v>
      </c>
      <c r="AL1515" t="s">
        <v>425</v>
      </c>
      <c r="AM1515">
        <v>400195</v>
      </c>
      <c r="AN1515">
        <v>11</v>
      </c>
      <c r="AO1515">
        <v>30</v>
      </c>
      <c r="AP1515" t="s">
        <v>403</v>
      </c>
      <c r="AQ1515" s="2">
        <v>4191</v>
      </c>
    </row>
    <row r="1516" spans="1:43" x14ac:dyDescent="0.25">
      <c r="A1516" t="s">
        <v>3177</v>
      </c>
      <c r="B1516" t="s">
        <v>182</v>
      </c>
      <c r="C1516" t="s">
        <v>481</v>
      </c>
      <c r="D1516" t="s">
        <v>340</v>
      </c>
      <c r="E1516" t="s">
        <v>388</v>
      </c>
      <c r="F1516" t="s">
        <v>440</v>
      </c>
      <c r="G1516" t="s">
        <v>454</v>
      </c>
      <c r="H1516" t="s">
        <v>431</v>
      </c>
      <c r="I1516" t="s">
        <v>492</v>
      </c>
      <c r="J1516" s="1">
        <v>45919</v>
      </c>
      <c r="K1516" s="1">
        <v>45979</v>
      </c>
      <c r="L1516">
        <v>60</v>
      </c>
      <c r="M1516" s="2">
        <v>368583</v>
      </c>
      <c r="N1516" s="2">
        <v>474954</v>
      </c>
      <c r="O1516" s="2">
        <v>106371</v>
      </c>
      <c r="P1516">
        <v>2</v>
      </c>
      <c r="Q1516">
        <v>369.1</v>
      </c>
      <c r="R1516">
        <v>42</v>
      </c>
      <c r="S1516" t="s">
        <v>393</v>
      </c>
      <c r="T1516" t="s">
        <v>411</v>
      </c>
      <c r="U1516" t="s">
        <v>416</v>
      </c>
      <c r="V1516">
        <v>0</v>
      </c>
      <c r="W1516" t="s">
        <v>3178</v>
      </c>
      <c r="X1516">
        <v>33</v>
      </c>
      <c r="Y1516" t="s">
        <v>397</v>
      </c>
      <c r="Z1516" t="s">
        <v>664</v>
      </c>
      <c r="AA1516">
        <v>309</v>
      </c>
      <c r="AB1516">
        <v>119</v>
      </c>
      <c r="AC1516">
        <v>61</v>
      </c>
      <c r="AD1516" t="s">
        <v>444</v>
      </c>
      <c r="AE1516">
        <v>4</v>
      </c>
      <c r="AF1516">
        <v>1</v>
      </c>
      <c r="AG1516" t="s">
        <v>415</v>
      </c>
      <c r="AH1516">
        <v>16.38</v>
      </c>
      <c r="AI1516" t="s">
        <v>479</v>
      </c>
      <c r="AJ1516">
        <v>0</v>
      </c>
      <c r="AK1516">
        <v>432755</v>
      </c>
      <c r="AL1516" t="s">
        <v>416</v>
      </c>
      <c r="AM1516">
        <v>365924</v>
      </c>
      <c r="AN1516">
        <v>1</v>
      </c>
      <c r="AO1516">
        <v>180</v>
      </c>
      <c r="AP1516" t="s">
        <v>426</v>
      </c>
      <c r="AQ1516" s="2">
        <v>106371</v>
      </c>
    </row>
    <row r="1517" spans="1:43" x14ac:dyDescent="0.25">
      <c r="A1517" t="s">
        <v>3179</v>
      </c>
      <c r="B1517" t="s">
        <v>260</v>
      </c>
      <c r="C1517" t="s">
        <v>428</v>
      </c>
      <c r="D1517" t="s">
        <v>311</v>
      </c>
      <c r="E1517" t="s">
        <v>496</v>
      </c>
      <c r="F1517" t="s">
        <v>389</v>
      </c>
      <c r="G1517" t="s">
        <v>430</v>
      </c>
      <c r="H1517" t="s">
        <v>473</v>
      </c>
      <c r="I1517" t="s">
        <v>469</v>
      </c>
      <c r="J1517" s="1">
        <v>45286</v>
      </c>
      <c r="K1517" s="1">
        <v>45324</v>
      </c>
      <c r="L1517">
        <v>38</v>
      </c>
      <c r="M1517" s="2">
        <v>81445</v>
      </c>
      <c r="N1517" s="2">
        <v>118895</v>
      </c>
      <c r="O1517" s="2">
        <v>37450</v>
      </c>
      <c r="P1517">
        <v>12</v>
      </c>
      <c r="Q1517">
        <v>605.29999999999995</v>
      </c>
      <c r="R1517">
        <v>53</v>
      </c>
      <c r="S1517" t="s">
        <v>393</v>
      </c>
      <c r="T1517" t="s">
        <v>503</v>
      </c>
      <c r="U1517" t="s">
        <v>416</v>
      </c>
      <c r="V1517">
        <v>0</v>
      </c>
      <c r="W1517" t="s">
        <v>1289</v>
      </c>
      <c r="X1517">
        <v>43</v>
      </c>
      <c r="Y1517" t="s">
        <v>462</v>
      </c>
      <c r="Z1517" t="s">
        <v>889</v>
      </c>
      <c r="AA1517">
        <v>402</v>
      </c>
      <c r="AB1517">
        <v>50</v>
      </c>
      <c r="AC1517">
        <v>33</v>
      </c>
      <c r="AD1517" t="s">
        <v>435</v>
      </c>
      <c r="AE1517">
        <v>4</v>
      </c>
      <c r="AF1517">
        <v>8</v>
      </c>
      <c r="AG1517" t="s">
        <v>415</v>
      </c>
      <c r="AH1517">
        <v>6.03</v>
      </c>
      <c r="AI1517" t="s">
        <v>479</v>
      </c>
      <c r="AJ1517">
        <v>52905</v>
      </c>
      <c r="AK1517">
        <v>337837</v>
      </c>
      <c r="AL1517" t="s">
        <v>416</v>
      </c>
      <c r="AM1517">
        <v>71023</v>
      </c>
      <c r="AN1517">
        <v>8</v>
      </c>
      <c r="AO1517">
        <v>90</v>
      </c>
      <c r="AP1517" t="s">
        <v>437</v>
      </c>
      <c r="AQ1517" s="2">
        <v>37450</v>
      </c>
    </row>
    <row r="1518" spans="1:43" x14ac:dyDescent="0.25">
      <c r="A1518" t="s">
        <v>3180</v>
      </c>
      <c r="B1518" t="s">
        <v>220</v>
      </c>
      <c r="C1518" t="s">
        <v>405</v>
      </c>
      <c r="D1518" t="s">
        <v>341</v>
      </c>
      <c r="E1518" t="s">
        <v>388</v>
      </c>
      <c r="F1518" t="s">
        <v>419</v>
      </c>
      <c r="G1518" t="s">
        <v>408</v>
      </c>
      <c r="H1518" t="s">
        <v>473</v>
      </c>
      <c r="I1518" t="s">
        <v>410</v>
      </c>
      <c r="J1518" s="1">
        <v>45317</v>
      </c>
      <c r="K1518" s="1">
        <v>45375</v>
      </c>
      <c r="L1518">
        <v>58</v>
      </c>
      <c r="M1518" s="2">
        <v>220645</v>
      </c>
      <c r="N1518" s="2">
        <v>322807</v>
      </c>
      <c r="O1518" s="2">
        <v>102162</v>
      </c>
      <c r="P1518">
        <v>2</v>
      </c>
      <c r="Q1518">
        <v>839.7</v>
      </c>
      <c r="R1518">
        <v>82</v>
      </c>
      <c r="S1518" t="s">
        <v>411</v>
      </c>
      <c r="T1518" t="s">
        <v>503</v>
      </c>
      <c r="U1518" t="s">
        <v>395</v>
      </c>
      <c r="V1518">
        <v>0</v>
      </c>
      <c r="W1518" t="s">
        <v>1251</v>
      </c>
      <c r="X1518">
        <v>23</v>
      </c>
      <c r="Y1518" t="s">
        <v>449</v>
      </c>
      <c r="Z1518" t="s">
        <v>642</v>
      </c>
      <c r="AA1518">
        <v>265</v>
      </c>
      <c r="AB1518">
        <v>52</v>
      </c>
      <c r="AC1518">
        <v>50</v>
      </c>
      <c r="AD1518" t="s">
        <v>457</v>
      </c>
      <c r="AE1518">
        <v>16</v>
      </c>
      <c r="AF1518">
        <v>6</v>
      </c>
      <c r="AG1518" t="s">
        <v>451</v>
      </c>
      <c r="AH1518">
        <v>17.670000000000002</v>
      </c>
      <c r="AI1518" t="s">
        <v>479</v>
      </c>
      <c r="AJ1518">
        <v>14341</v>
      </c>
      <c r="AK1518">
        <v>935284</v>
      </c>
      <c r="AL1518" t="s">
        <v>402</v>
      </c>
      <c r="AM1518">
        <v>251507</v>
      </c>
      <c r="AN1518">
        <v>2</v>
      </c>
      <c r="AO1518">
        <v>30</v>
      </c>
      <c r="AP1518" t="s">
        <v>426</v>
      </c>
      <c r="AQ1518" s="2">
        <v>102162</v>
      </c>
    </row>
    <row r="1519" spans="1:43" x14ac:dyDescent="0.25">
      <c r="A1519" t="s">
        <v>3181</v>
      </c>
      <c r="B1519" t="s">
        <v>144</v>
      </c>
      <c r="C1519" t="s">
        <v>387</v>
      </c>
      <c r="D1519" t="s">
        <v>336</v>
      </c>
      <c r="E1519" t="s">
        <v>388</v>
      </c>
      <c r="F1519" t="s">
        <v>389</v>
      </c>
      <c r="G1519" t="s">
        <v>408</v>
      </c>
      <c r="H1519" t="s">
        <v>409</v>
      </c>
      <c r="I1519" t="s">
        <v>469</v>
      </c>
      <c r="J1519" s="1">
        <v>45935</v>
      </c>
      <c r="K1519" s="1">
        <v>45977</v>
      </c>
      <c r="L1519">
        <v>42</v>
      </c>
      <c r="M1519" s="2">
        <v>452529</v>
      </c>
      <c r="N1519" s="2">
        <v>469313</v>
      </c>
      <c r="O1519" s="2">
        <v>16784</v>
      </c>
      <c r="P1519">
        <v>2</v>
      </c>
      <c r="Q1519">
        <v>660.5</v>
      </c>
      <c r="R1519">
        <v>39</v>
      </c>
      <c r="S1519" t="s">
        <v>393</v>
      </c>
      <c r="T1519" t="s">
        <v>393</v>
      </c>
      <c r="U1519" t="s">
        <v>395</v>
      </c>
      <c r="V1519">
        <v>0</v>
      </c>
      <c r="W1519" t="s">
        <v>592</v>
      </c>
      <c r="X1519">
        <v>17</v>
      </c>
      <c r="Y1519" t="s">
        <v>422</v>
      </c>
      <c r="Z1519" t="s">
        <v>960</v>
      </c>
      <c r="AA1519">
        <v>210</v>
      </c>
      <c r="AB1519">
        <v>104</v>
      </c>
      <c r="AC1519">
        <v>57</v>
      </c>
      <c r="AD1519" t="s">
        <v>444</v>
      </c>
      <c r="AE1519">
        <v>0</v>
      </c>
      <c r="AF1519">
        <v>6</v>
      </c>
      <c r="AG1519" t="s">
        <v>424</v>
      </c>
      <c r="AH1519">
        <v>5.89</v>
      </c>
      <c r="AI1519" t="s">
        <v>436</v>
      </c>
      <c r="AJ1519">
        <v>0</v>
      </c>
      <c r="AK1519">
        <v>443683</v>
      </c>
      <c r="AL1519" t="s">
        <v>402</v>
      </c>
      <c r="AM1519">
        <v>449649</v>
      </c>
      <c r="AN1519">
        <v>7</v>
      </c>
      <c r="AO1519">
        <v>365</v>
      </c>
      <c r="AP1519" t="s">
        <v>437</v>
      </c>
      <c r="AQ1519" s="2">
        <v>16784</v>
      </c>
    </row>
    <row r="1520" spans="1:43" x14ac:dyDescent="0.25">
      <c r="A1520" t="s">
        <v>3182</v>
      </c>
      <c r="B1520" t="s">
        <v>90</v>
      </c>
      <c r="C1520" t="s">
        <v>428</v>
      </c>
      <c r="D1520" t="s">
        <v>330</v>
      </c>
      <c r="E1520" t="s">
        <v>429</v>
      </c>
      <c r="F1520" t="s">
        <v>419</v>
      </c>
      <c r="G1520" t="s">
        <v>454</v>
      </c>
      <c r="H1520" t="s">
        <v>409</v>
      </c>
      <c r="I1520" t="s">
        <v>410</v>
      </c>
      <c r="J1520" s="1">
        <v>45492</v>
      </c>
      <c r="K1520" s="1">
        <v>45511</v>
      </c>
      <c r="L1520">
        <v>19</v>
      </c>
      <c r="M1520" s="2">
        <v>71735</v>
      </c>
      <c r="N1520" s="2">
        <v>189339</v>
      </c>
      <c r="O1520" s="2">
        <v>117604</v>
      </c>
      <c r="P1520">
        <v>21</v>
      </c>
      <c r="Q1520">
        <v>774.6</v>
      </c>
      <c r="R1520">
        <v>95</v>
      </c>
      <c r="S1520" t="s">
        <v>411</v>
      </c>
      <c r="T1520" t="s">
        <v>394</v>
      </c>
      <c r="U1520" t="s">
        <v>412</v>
      </c>
      <c r="V1520">
        <v>89</v>
      </c>
      <c r="W1520" t="s">
        <v>2195</v>
      </c>
      <c r="X1520">
        <v>6</v>
      </c>
      <c r="Y1520" t="s">
        <v>442</v>
      </c>
      <c r="Z1520" t="s">
        <v>1520</v>
      </c>
      <c r="AA1520">
        <v>176</v>
      </c>
      <c r="AB1520">
        <v>67</v>
      </c>
      <c r="AC1520">
        <v>64</v>
      </c>
      <c r="AD1520" t="s">
        <v>444</v>
      </c>
      <c r="AE1520">
        <v>4</v>
      </c>
      <c r="AF1520">
        <v>8</v>
      </c>
      <c r="AG1520" t="s">
        <v>415</v>
      </c>
      <c r="AH1520">
        <v>7.82</v>
      </c>
      <c r="AI1520" t="s">
        <v>479</v>
      </c>
      <c r="AJ1520">
        <v>0</v>
      </c>
      <c r="AK1520">
        <v>282770</v>
      </c>
      <c r="AL1520" t="s">
        <v>425</v>
      </c>
      <c r="AM1520">
        <v>83505</v>
      </c>
      <c r="AN1520">
        <v>6</v>
      </c>
      <c r="AO1520">
        <v>180</v>
      </c>
      <c r="AP1520" t="s">
        <v>403</v>
      </c>
      <c r="AQ1520" s="2">
        <v>117604</v>
      </c>
    </row>
    <row r="1521" spans="1:43" x14ac:dyDescent="0.25">
      <c r="A1521" t="s">
        <v>3183</v>
      </c>
      <c r="B1521" t="s">
        <v>190</v>
      </c>
      <c r="C1521" t="s">
        <v>405</v>
      </c>
      <c r="D1521" t="s">
        <v>332</v>
      </c>
      <c r="E1521" t="s">
        <v>406</v>
      </c>
      <c r="F1521" t="s">
        <v>485</v>
      </c>
      <c r="G1521" t="s">
        <v>430</v>
      </c>
      <c r="H1521" t="s">
        <v>420</v>
      </c>
      <c r="I1521" t="s">
        <v>469</v>
      </c>
      <c r="J1521" s="1">
        <v>45456</v>
      </c>
      <c r="K1521" s="1">
        <v>45507</v>
      </c>
      <c r="L1521">
        <v>51</v>
      </c>
      <c r="M1521" s="2">
        <v>480470</v>
      </c>
      <c r="N1521" s="2">
        <v>501623</v>
      </c>
      <c r="O1521" s="2">
        <v>21153</v>
      </c>
      <c r="P1521">
        <v>2</v>
      </c>
      <c r="Q1521">
        <v>210.9</v>
      </c>
      <c r="R1521">
        <v>24</v>
      </c>
      <c r="S1521" t="s">
        <v>394</v>
      </c>
      <c r="T1521" t="s">
        <v>503</v>
      </c>
      <c r="U1521" t="s">
        <v>412</v>
      </c>
      <c r="V1521">
        <v>0</v>
      </c>
      <c r="W1521" t="s">
        <v>1157</v>
      </c>
      <c r="X1521">
        <v>9</v>
      </c>
      <c r="Y1521" t="s">
        <v>397</v>
      </c>
      <c r="Z1521" t="s">
        <v>859</v>
      </c>
      <c r="AA1521">
        <v>312</v>
      </c>
      <c r="AB1521">
        <v>108</v>
      </c>
      <c r="AC1521">
        <v>33</v>
      </c>
      <c r="AD1521" t="s">
        <v>444</v>
      </c>
      <c r="AE1521">
        <v>7</v>
      </c>
      <c r="AF1521">
        <v>6</v>
      </c>
      <c r="AG1521" t="s">
        <v>451</v>
      </c>
      <c r="AH1521">
        <v>10.37</v>
      </c>
      <c r="AI1521" t="s">
        <v>458</v>
      </c>
      <c r="AJ1521">
        <v>0</v>
      </c>
      <c r="AK1521">
        <v>273887</v>
      </c>
      <c r="AL1521" t="s">
        <v>402</v>
      </c>
      <c r="AM1521">
        <v>515506</v>
      </c>
      <c r="AN1521">
        <v>1</v>
      </c>
      <c r="AO1521">
        <v>365</v>
      </c>
      <c r="AP1521" t="s">
        <v>426</v>
      </c>
      <c r="AQ1521" s="2">
        <v>21153</v>
      </c>
    </row>
    <row r="1522" spans="1:43" x14ac:dyDescent="0.25">
      <c r="A1522" t="s">
        <v>3184</v>
      </c>
      <c r="B1522" t="s">
        <v>89</v>
      </c>
      <c r="C1522" t="s">
        <v>428</v>
      </c>
      <c r="D1522" t="s">
        <v>341</v>
      </c>
      <c r="E1522" t="s">
        <v>388</v>
      </c>
      <c r="F1522" t="s">
        <v>419</v>
      </c>
      <c r="G1522" t="s">
        <v>430</v>
      </c>
      <c r="H1522" t="s">
        <v>409</v>
      </c>
      <c r="I1522" t="s">
        <v>469</v>
      </c>
      <c r="J1522" s="1">
        <v>45141</v>
      </c>
      <c r="K1522" s="1">
        <v>45152</v>
      </c>
      <c r="L1522">
        <v>11</v>
      </c>
      <c r="M1522" s="2">
        <v>218560</v>
      </c>
      <c r="N1522" s="2">
        <v>296309</v>
      </c>
      <c r="O1522" s="2">
        <v>77749</v>
      </c>
      <c r="P1522">
        <v>0</v>
      </c>
      <c r="Q1522">
        <v>410.4</v>
      </c>
      <c r="R1522">
        <v>39</v>
      </c>
      <c r="S1522" t="s">
        <v>393</v>
      </c>
      <c r="T1522" t="s">
        <v>394</v>
      </c>
      <c r="U1522" t="s">
        <v>416</v>
      </c>
      <c r="V1522">
        <v>76</v>
      </c>
      <c r="W1522" t="s">
        <v>1829</v>
      </c>
      <c r="X1522">
        <v>1</v>
      </c>
      <c r="Y1522" t="s">
        <v>397</v>
      </c>
      <c r="Z1522" t="s">
        <v>398</v>
      </c>
      <c r="AA1522">
        <v>436</v>
      </c>
      <c r="AB1522">
        <v>94</v>
      </c>
      <c r="AC1522">
        <v>-1</v>
      </c>
      <c r="AD1522" t="s">
        <v>399</v>
      </c>
      <c r="AE1522">
        <v>16</v>
      </c>
      <c r="AF1522">
        <v>2</v>
      </c>
      <c r="AG1522" t="s">
        <v>451</v>
      </c>
      <c r="AH1522">
        <v>5.89</v>
      </c>
      <c r="AI1522" t="s">
        <v>401</v>
      </c>
      <c r="AJ1522">
        <v>0</v>
      </c>
      <c r="AK1522">
        <v>708152</v>
      </c>
      <c r="AL1522" t="s">
        <v>425</v>
      </c>
      <c r="AM1522">
        <v>208390</v>
      </c>
      <c r="AN1522">
        <v>8</v>
      </c>
      <c r="AO1522">
        <v>180</v>
      </c>
      <c r="AP1522" t="s">
        <v>426</v>
      </c>
      <c r="AQ1522" s="2">
        <v>77749</v>
      </c>
    </row>
    <row r="1523" spans="1:43" x14ac:dyDescent="0.25">
      <c r="A1523" t="s">
        <v>3185</v>
      </c>
      <c r="B1523" t="s">
        <v>64</v>
      </c>
      <c r="C1523" t="s">
        <v>405</v>
      </c>
      <c r="D1523" t="s">
        <v>325</v>
      </c>
      <c r="E1523" t="s">
        <v>429</v>
      </c>
      <c r="F1523" t="s">
        <v>389</v>
      </c>
      <c r="G1523" t="s">
        <v>430</v>
      </c>
      <c r="H1523" t="s">
        <v>473</v>
      </c>
      <c r="I1523" t="s">
        <v>392</v>
      </c>
      <c r="J1523" s="1">
        <v>45388</v>
      </c>
      <c r="K1523" s="1">
        <v>45386</v>
      </c>
      <c r="L1523">
        <v>-2</v>
      </c>
      <c r="M1523" s="2">
        <v>320536</v>
      </c>
      <c r="N1523" s="2">
        <v>412932</v>
      </c>
      <c r="O1523" s="2">
        <v>92396</v>
      </c>
      <c r="P1523">
        <v>19</v>
      </c>
      <c r="Q1523">
        <v>473.1</v>
      </c>
      <c r="R1523">
        <v>2</v>
      </c>
      <c r="S1523" t="s">
        <v>394</v>
      </c>
      <c r="T1523" t="s">
        <v>394</v>
      </c>
      <c r="U1523" t="s">
        <v>395</v>
      </c>
      <c r="V1523">
        <v>0</v>
      </c>
      <c r="W1523" t="s">
        <v>1735</v>
      </c>
      <c r="X1523">
        <v>42</v>
      </c>
      <c r="Y1523" t="s">
        <v>449</v>
      </c>
      <c r="Z1523" t="s">
        <v>3186</v>
      </c>
      <c r="AA1523">
        <v>233</v>
      </c>
      <c r="AB1523">
        <v>34</v>
      </c>
      <c r="AC1523">
        <v>1</v>
      </c>
      <c r="AD1523" t="s">
        <v>435</v>
      </c>
      <c r="AE1523">
        <v>21</v>
      </c>
      <c r="AF1523">
        <v>7</v>
      </c>
      <c r="AG1523" t="s">
        <v>415</v>
      </c>
      <c r="AH1523">
        <v>9.4499999999999993</v>
      </c>
      <c r="AI1523" t="s">
        <v>436</v>
      </c>
      <c r="AJ1523">
        <v>0</v>
      </c>
      <c r="AK1523">
        <v>693250</v>
      </c>
      <c r="AL1523" t="s">
        <v>402</v>
      </c>
      <c r="AM1523">
        <v>366429</v>
      </c>
      <c r="AN1523">
        <v>8</v>
      </c>
      <c r="AO1523">
        <v>30</v>
      </c>
      <c r="AP1523" t="s">
        <v>426</v>
      </c>
      <c r="AQ1523" s="2">
        <v>92396</v>
      </c>
    </row>
    <row r="1524" spans="1:43" x14ac:dyDescent="0.25">
      <c r="A1524" t="s">
        <v>3187</v>
      </c>
      <c r="B1524" t="s">
        <v>113</v>
      </c>
      <c r="C1524" t="s">
        <v>439</v>
      </c>
      <c r="D1524" t="s">
        <v>327</v>
      </c>
      <c r="E1524" t="s">
        <v>429</v>
      </c>
      <c r="F1524" t="s">
        <v>389</v>
      </c>
      <c r="G1524" t="s">
        <v>454</v>
      </c>
      <c r="H1524" t="s">
        <v>420</v>
      </c>
      <c r="I1524" t="s">
        <v>392</v>
      </c>
      <c r="J1524" s="1">
        <v>45106</v>
      </c>
      <c r="K1524" s="1">
        <v>45135</v>
      </c>
      <c r="L1524">
        <v>29</v>
      </c>
      <c r="M1524" s="2">
        <v>7918</v>
      </c>
      <c r="N1524" s="2">
        <v>45115</v>
      </c>
      <c r="O1524" s="2">
        <v>37197</v>
      </c>
      <c r="P1524">
        <v>12</v>
      </c>
      <c r="Q1524">
        <v>735.2</v>
      </c>
      <c r="R1524">
        <v>60</v>
      </c>
      <c r="S1524" t="s">
        <v>393</v>
      </c>
      <c r="T1524" t="s">
        <v>411</v>
      </c>
      <c r="U1524" t="s">
        <v>416</v>
      </c>
      <c r="V1524">
        <v>70</v>
      </c>
      <c r="W1524" t="s">
        <v>828</v>
      </c>
      <c r="X1524">
        <v>20</v>
      </c>
      <c r="Y1524" t="s">
        <v>397</v>
      </c>
      <c r="Z1524" t="s">
        <v>832</v>
      </c>
      <c r="AA1524">
        <v>314</v>
      </c>
      <c r="AB1524">
        <v>17</v>
      </c>
      <c r="AC1524">
        <v>-3</v>
      </c>
      <c r="AD1524" t="s">
        <v>399</v>
      </c>
      <c r="AE1524">
        <v>12</v>
      </c>
      <c r="AF1524">
        <v>8</v>
      </c>
      <c r="AG1524" t="s">
        <v>451</v>
      </c>
      <c r="AH1524">
        <v>7.7</v>
      </c>
      <c r="AI1524" t="s">
        <v>436</v>
      </c>
      <c r="AJ1524">
        <v>0</v>
      </c>
      <c r="AK1524">
        <v>713178</v>
      </c>
      <c r="AL1524" t="s">
        <v>402</v>
      </c>
      <c r="AM1524">
        <v>52954</v>
      </c>
      <c r="AN1524">
        <v>8</v>
      </c>
      <c r="AO1524">
        <v>180</v>
      </c>
      <c r="AP1524" t="s">
        <v>437</v>
      </c>
      <c r="AQ1524" s="2">
        <v>37197</v>
      </c>
    </row>
    <row r="1525" spans="1:43" x14ac:dyDescent="0.25">
      <c r="A1525" t="s">
        <v>3188</v>
      </c>
      <c r="B1525" t="s">
        <v>224</v>
      </c>
      <c r="C1525" t="s">
        <v>481</v>
      </c>
      <c r="D1525" t="s">
        <v>332</v>
      </c>
      <c r="E1525" t="s">
        <v>453</v>
      </c>
      <c r="F1525" t="s">
        <v>419</v>
      </c>
      <c r="G1525" t="s">
        <v>454</v>
      </c>
      <c r="H1525" t="s">
        <v>420</v>
      </c>
      <c r="I1525" t="s">
        <v>469</v>
      </c>
      <c r="J1525" s="1">
        <v>45750</v>
      </c>
      <c r="K1525" s="1">
        <v>45771</v>
      </c>
      <c r="L1525">
        <v>21</v>
      </c>
      <c r="M1525" s="2">
        <v>378563</v>
      </c>
      <c r="N1525" s="2">
        <v>427600</v>
      </c>
      <c r="O1525" s="2">
        <v>49037</v>
      </c>
      <c r="P1525">
        <v>16</v>
      </c>
      <c r="Q1525">
        <v>385.3</v>
      </c>
      <c r="R1525">
        <v>50</v>
      </c>
      <c r="S1525" t="s">
        <v>393</v>
      </c>
      <c r="T1525" t="s">
        <v>411</v>
      </c>
      <c r="U1525" t="s">
        <v>412</v>
      </c>
      <c r="V1525">
        <v>0</v>
      </c>
      <c r="W1525" t="s">
        <v>1951</v>
      </c>
      <c r="X1525">
        <v>32</v>
      </c>
      <c r="Y1525" t="s">
        <v>462</v>
      </c>
      <c r="Z1525" t="s">
        <v>2637</v>
      </c>
      <c r="AA1525">
        <v>199</v>
      </c>
      <c r="AB1525">
        <v>12</v>
      </c>
      <c r="AC1525">
        <v>26</v>
      </c>
      <c r="AD1525" t="s">
        <v>435</v>
      </c>
      <c r="AE1525">
        <v>7</v>
      </c>
      <c r="AF1525">
        <v>7</v>
      </c>
      <c r="AG1525" t="s">
        <v>400</v>
      </c>
      <c r="AH1525">
        <v>2.2400000000000002</v>
      </c>
      <c r="AI1525" t="s">
        <v>458</v>
      </c>
      <c r="AJ1525">
        <v>0</v>
      </c>
      <c r="AK1525">
        <v>358364</v>
      </c>
      <c r="AL1525" t="s">
        <v>416</v>
      </c>
      <c r="AM1525">
        <v>408357</v>
      </c>
      <c r="AN1525">
        <v>4</v>
      </c>
      <c r="AO1525">
        <v>30</v>
      </c>
      <c r="AP1525" t="s">
        <v>403</v>
      </c>
      <c r="AQ1525" s="2">
        <v>49037</v>
      </c>
    </row>
    <row r="1526" spans="1:43" x14ac:dyDescent="0.25">
      <c r="A1526" t="s">
        <v>3189</v>
      </c>
      <c r="B1526" t="s">
        <v>219</v>
      </c>
      <c r="C1526" t="s">
        <v>387</v>
      </c>
      <c r="D1526" t="s">
        <v>313</v>
      </c>
      <c r="E1526" t="s">
        <v>429</v>
      </c>
      <c r="F1526" t="s">
        <v>389</v>
      </c>
      <c r="G1526" t="s">
        <v>390</v>
      </c>
      <c r="H1526" t="s">
        <v>420</v>
      </c>
      <c r="I1526" t="s">
        <v>492</v>
      </c>
      <c r="J1526" s="1">
        <v>45830</v>
      </c>
      <c r="K1526" s="1">
        <v>45869</v>
      </c>
      <c r="L1526">
        <v>39</v>
      </c>
      <c r="M1526" s="2">
        <v>311924</v>
      </c>
      <c r="N1526" s="2">
        <v>312732</v>
      </c>
      <c r="O1526" s="2">
        <v>808</v>
      </c>
      <c r="P1526">
        <v>14</v>
      </c>
      <c r="Q1526">
        <v>767.6</v>
      </c>
      <c r="R1526">
        <v>80</v>
      </c>
      <c r="S1526" t="s">
        <v>411</v>
      </c>
      <c r="T1526" t="s">
        <v>411</v>
      </c>
      <c r="U1526" t="s">
        <v>416</v>
      </c>
      <c r="V1526">
        <v>77</v>
      </c>
      <c r="W1526" t="s">
        <v>2446</v>
      </c>
      <c r="X1526">
        <v>5</v>
      </c>
      <c r="Y1526" t="s">
        <v>422</v>
      </c>
      <c r="Z1526" t="s">
        <v>776</v>
      </c>
      <c r="AA1526">
        <v>423</v>
      </c>
      <c r="AB1526">
        <v>52</v>
      </c>
      <c r="AC1526">
        <v>73</v>
      </c>
      <c r="AD1526" t="s">
        <v>457</v>
      </c>
      <c r="AE1526">
        <v>16</v>
      </c>
      <c r="AF1526">
        <v>2</v>
      </c>
      <c r="AG1526" t="s">
        <v>451</v>
      </c>
      <c r="AH1526">
        <v>8.52</v>
      </c>
      <c r="AI1526" t="s">
        <v>479</v>
      </c>
      <c r="AJ1526">
        <v>0</v>
      </c>
      <c r="AK1526">
        <v>272330</v>
      </c>
      <c r="AL1526" t="s">
        <v>402</v>
      </c>
      <c r="AM1526">
        <v>360608</v>
      </c>
      <c r="AN1526">
        <v>2</v>
      </c>
      <c r="AO1526">
        <v>90</v>
      </c>
      <c r="AP1526" t="s">
        <v>403</v>
      </c>
      <c r="AQ1526" s="2">
        <v>808</v>
      </c>
    </row>
    <row r="1527" spans="1:43" x14ac:dyDescent="0.25">
      <c r="A1527" t="s">
        <v>3190</v>
      </c>
      <c r="B1527" t="s">
        <v>61</v>
      </c>
      <c r="C1527" t="s">
        <v>439</v>
      </c>
      <c r="D1527" t="s">
        <v>330</v>
      </c>
      <c r="E1527" t="s">
        <v>406</v>
      </c>
      <c r="F1527" t="s">
        <v>485</v>
      </c>
      <c r="G1527" t="s">
        <v>408</v>
      </c>
      <c r="H1527" t="s">
        <v>473</v>
      </c>
      <c r="I1527" t="s">
        <v>432</v>
      </c>
      <c r="J1527" s="1">
        <v>44675</v>
      </c>
      <c r="K1527" s="1">
        <v>44701</v>
      </c>
      <c r="L1527">
        <v>26</v>
      </c>
      <c r="M1527" s="2">
        <v>156614</v>
      </c>
      <c r="N1527" s="2">
        <v>192335</v>
      </c>
      <c r="O1527" s="2">
        <v>35721</v>
      </c>
      <c r="P1527">
        <v>16</v>
      </c>
      <c r="Q1527">
        <v>316</v>
      </c>
      <c r="R1527">
        <v>51</v>
      </c>
      <c r="S1527" t="s">
        <v>393</v>
      </c>
      <c r="T1527" t="s">
        <v>411</v>
      </c>
      <c r="U1527" t="s">
        <v>412</v>
      </c>
      <c r="V1527">
        <v>43</v>
      </c>
      <c r="W1527" t="s">
        <v>1698</v>
      </c>
      <c r="X1527">
        <v>3</v>
      </c>
      <c r="Y1527" t="s">
        <v>422</v>
      </c>
      <c r="Z1527" t="s">
        <v>1661</v>
      </c>
      <c r="AA1527">
        <v>288</v>
      </c>
      <c r="AB1527">
        <v>40</v>
      </c>
      <c r="AC1527">
        <v>68</v>
      </c>
      <c r="AD1527" t="s">
        <v>444</v>
      </c>
      <c r="AE1527">
        <v>21</v>
      </c>
      <c r="AF1527">
        <v>2</v>
      </c>
      <c r="AG1527" t="s">
        <v>415</v>
      </c>
      <c r="AH1527">
        <v>14.76</v>
      </c>
      <c r="AI1527" t="s">
        <v>479</v>
      </c>
      <c r="AJ1527">
        <v>0</v>
      </c>
      <c r="AK1527">
        <v>672561</v>
      </c>
      <c r="AL1527" t="s">
        <v>425</v>
      </c>
      <c r="AM1527">
        <v>159821</v>
      </c>
      <c r="AN1527">
        <v>1</v>
      </c>
      <c r="AO1527">
        <v>180</v>
      </c>
      <c r="AP1527" t="s">
        <v>445</v>
      </c>
      <c r="AQ1527" s="2">
        <v>35721</v>
      </c>
    </row>
    <row r="1528" spans="1:43" x14ac:dyDescent="0.25">
      <c r="A1528" t="s">
        <v>3191</v>
      </c>
      <c r="B1528" t="s">
        <v>148</v>
      </c>
      <c r="C1528" t="s">
        <v>387</v>
      </c>
      <c r="D1528" t="s">
        <v>311</v>
      </c>
      <c r="E1528" t="s">
        <v>496</v>
      </c>
      <c r="F1528" t="s">
        <v>407</v>
      </c>
      <c r="G1528" t="s">
        <v>454</v>
      </c>
      <c r="H1528" t="s">
        <v>409</v>
      </c>
      <c r="I1528" t="s">
        <v>492</v>
      </c>
      <c r="J1528" s="1">
        <v>45060</v>
      </c>
      <c r="K1528" s="1">
        <v>45062</v>
      </c>
      <c r="L1528">
        <v>2</v>
      </c>
      <c r="M1528" s="2">
        <v>111681</v>
      </c>
      <c r="N1528" s="2">
        <v>199428</v>
      </c>
      <c r="O1528" s="2">
        <v>87747</v>
      </c>
      <c r="P1528">
        <v>0</v>
      </c>
      <c r="Q1528">
        <v>715.5</v>
      </c>
      <c r="R1528">
        <v>16</v>
      </c>
      <c r="S1528" t="s">
        <v>394</v>
      </c>
      <c r="T1528" t="s">
        <v>394</v>
      </c>
      <c r="U1528" t="s">
        <v>395</v>
      </c>
      <c r="V1528">
        <v>67</v>
      </c>
      <c r="W1528" t="s">
        <v>1227</v>
      </c>
      <c r="X1528">
        <v>39</v>
      </c>
      <c r="Y1528" t="s">
        <v>449</v>
      </c>
      <c r="Z1528" t="s">
        <v>498</v>
      </c>
      <c r="AA1528">
        <v>267</v>
      </c>
      <c r="AB1528">
        <v>110</v>
      </c>
      <c r="AC1528">
        <v>32</v>
      </c>
      <c r="AD1528" t="s">
        <v>435</v>
      </c>
      <c r="AE1528">
        <v>2</v>
      </c>
      <c r="AF1528">
        <v>5</v>
      </c>
      <c r="AG1528" t="s">
        <v>424</v>
      </c>
      <c r="AH1528">
        <v>0.05</v>
      </c>
      <c r="AI1528" t="s">
        <v>479</v>
      </c>
      <c r="AJ1528">
        <v>0</v>
      </c>
      <c r="AK1528">
        <v>682556</v>
      </c>
      <c r="AL1528" t="s">
        <v>416</v>
      </c>
      <c r="AM1528">
        <v>160225</v>
      </c>
      <c r="AN1528">
        <v>5</v>
      </c>
      <c r="AO1528">
        <v>365</v>
      </c>
      <c r="AP1528" t="s">
        <v>417</v>
      </c>
      <c r="AQ1528" s="2">
        <v>87747</v>
      </c>
    </row>
    <row r="1529" spans="1:43" x14ac:dyDescent="0.25">
      <c r="A1529" t="s">
        <v>3192</v>
      </c>
      <c r="B1529" t="s">
        <v>54</v>
      </c>
      <c r="C1529" t="s">
        <v>439</v>
      </c>
      <c r="D1529" t="s">
        <v>331</v>
      </c>
      <c r="E1529" t="s">
        <v>453</v>
      </c>
      <c r="F1529" t="s">
        <v>440</v>
      </c>
      <c r="G1529" t="s">
        <v>390</v>
      </c>
      <c r="H1529" t="s">
        <v>431</v>
      </c>
      <c r="I1529" t="s">
        <v>392</v>
      </c>
      <c r="J1529" s="1">
        <v>45556</v>
      </c>
      <c r="K1529" s="1">
        <v>45597</v>
      </c>
      <c r="L1529">
        <v>41</v>
      </c>
      <c r="M1529" s="2">
        <v>490631</v>
      </c>
      <c r="N1529" s="2">
        <v>471869</v>
      </c>
      <c r="O1529" s="2">
        <v>-18762</v>
      </c>
      <c r="P1529">
        <v>2</v>
      </c>
      <c r="Q1529">
        <v>618.79999999999995</v>
      </c>
      <c r="R1529">
        <v>45</v>
      </c>
      <c r="S1529" t="s">
        <v>393</v>
      </c>
      <c r="T1529" t="s">
        <v>393</v>
      </c>
      <c r="U1529" t="s">
        <v>416</v>
      </c>
      <c r="V1529">
        <v>0</v>
      </c>
      <c r="W1529" t="s">
        <v>2615</v>
      </c>
      <c r="X1529">
        <v>37</v>
      </c>
      <c r="Y1529" t="s">
        <v>397</v>
      </c>
      <c r="Z1529" t="s">
        <v>1513</v>
      </c>
      <c r="AA1529">
        <v>410</v>
      </c>
      <c r="AB1529">
        <v>75</v>
      </c>
      <c r="AC1529">
        <v>20</v>
      </c>
      <c r="AD1529" t="s">
        <v>435</v>
      </c>
      <c r="AE1529">
        <v>21</v>
      </c>
      <c r="AF1529">
        <v>3</v>
      </c>
      <c r="AG1529" t="s">
        <v>400</v>
      </c>
      <c r="AH1529">
        <v>11.53</v>
      </c>
      <c r="AI1529" t="s">
        <v>401</v>
      </c>
      <c r="AJ1529">
        <v>0</v>
      </c>
      <c r="AK1529">
        <v>306919</v>
      </c>
      <c r="AL1529" t="s">
        <v>425</v>
      </c>
      <c r="AM1529">
        <v>510428</v>
      </c>
      <c r="AN1529">
        <v>5</v>
      </c>
      <c r="AO1529">
        <v>180</v>
      </c>
      <c r="AP1529" t="s">
        <v>445</v>
      </c>
      <c r="AQ1529" s="2">
        <v>-18762</v>
      </c>
    </row>
    <row r="1530" spans="1:43" x14ac:dyDescent="0.25">
      <c r="A1530" t="s">
        <v>3193</v>
      </c>
      <c r="B1530" t="s">
        <v>43</v>
      </c>
      <c r="C1530" t="s">
        <v>468</v>
      </c>
      <c r="D1530" t="s">
        <v>337</v>
      </c>
      <c r="E1530" t="s">
        <v>453</v>
      </c>
      <c r="F1530" t="s">
        <v>389</v>
      </c>
      <c r="G1530" t="s">
        <v>390</v>
      </c>
      <c r="H1530" t="s">
        <v>409</v>
      </c>
      <c r="I1530" t="s">
        <v>432</v>
      </c>
      <c r="J1530" s="1">
        <v>44894</v>
      </c>
      <c r="K1530" s="1">
        <v>44940</v>
      </c>
      <c r="L1530">
        <v>46</v>
      </c>
      <c r="M1530" s="2">
        <v>20883</v>
      </c>
      <c r="N1530" s="2">
        <v>7923</v>
      </c>
      <c r="O1530" s="2">
        <v>-12960</v>
      </c>
      <c r="P1530">
        <v>19</v>
      </c>
      <c r="Q1530">
        <v>848.5</v>
      </c>
      <c r="R1530">
        <v>10</v>
      </c>
      <c r="S1530" t="s">
        <v>394</v>
      </c>
      <c r="T1530" t="s">
        <v>394</v>
      </c>
      <c r="U1530" t="s">
        <v>412</v>
      </c>
      <c r="V1530">
        <v>99</v>
      </c>
      <c r="W1530" t="s">
        <v>2078</v>
      </c>
      <c r="X1530">
        <v>34</v>
      </c>
      <c r="Y1530" t="s">
        <v>397</v>
      </c>
      <c r="Z1530" t="s">
        <v>636</v>
      </c>
      <c r="AA1530">
        <v>44</v>
      </c>
      <c r="AB1530">
        <v>48</v>
      </c>
      <c r="AC1530">
        <v>85</v>
      </c>
      <c r="AD1530" t="s">
        <v>435</v>
      </c>
      <c r="AE1530">
        <v>0</v>
      </c>
      <c r="AF1530">
        <v>7</v>
      </c>
      <c r="AG1530" t="s">
        <v>424</v>
      </c>
      <c r="AH1530">
        <v>4.4800000000000004</v>
      </c>
      <c r="AI1530" t="s">
        <v>401</v>
      </c>
      <c r="AJ1530">
        <v>0</v>
      </c>
      <c r="AK1530">
        <v>190608</v>
      </c>
      <c r="AL1530" t="s">
        <v>425</v>
      </c>
      <c r="AM1530">
        <v>48334</v>
      </c>
      <c r="AN1530">
        <v>8</v>
      </c>
      <c r="AO1530">
        <v>180</v>
      </c>
      <c r="AP1530" t="s">
        <v>417</v>
      </c>
      <c r="AQ1530" s="2">
        <v>-12960</v>
      </c>
    </row>
    <row r="1531" spans="1:43" x14ac:dyDescent="0.25">
      <c r="A1531" t="s">
        <v>3194</v>
      </c>
      <c r="B1531" t="s">
        <v>28</v>
      </c>
      <c r="C1531" t="s">
        <v>468</v>
      </c>
      <c r="D1531" t="s">
        <v>337</v>
      </c>
      <c r="E1531" t="s">
        <v>406</v>
      </c>
      <c r="F1531" t="s">
        <v>389</v>
      </c>
      <c r="G1531" t="s">
        <v>454</v>
      </c>
      <c r="H1531" t="s">
        <v>447</v>
      </c>
      <c r="I1531" t="s">
        <v>432</v>
      </c>
      <c r="J1531" s="1">
        <v>45561</v>
      </c>
      <c r="K1531" s="1">
        <v>45582</v>
      </c>
      <c r="L1531">
        <v>21</v>
      </c>
      <c r="M1531" s="2">
        <v>143279</v>
      </c>
      <c r="N1531" s="2">
        <v>107236</v>
      </c>
      <c r="O1531" s="2">
        <v>-36043</v>
      </c>
      <c r="P1531">
        <v>2</v>
      </c>
      <c r="Q1531">
        <v>182.9</v>
      </c>
      <c r="R1531">
        <v>29</v>
      </c>
      <c r="S1531" t="s">
        <v>394</v>
      </c>
      <c r="T1531" t="s">
        <v>394</v>
      </c>
      <c r="U1531" t="s">
        <v>412</v>
      </c>
      <c r="V1531">
        <v>91</v>
      </c>
      <c r="W1531" t="s">
        <v>1945</v>
      </c>
      <c r="X1531">
        <v>41</v>
      </c>
      <c r="Y1531" t="s">
        <v>397</v>
      </c>
      <c r="Z1531" t="s">
        <v>1844</v>
      </c>
      <c r="AA1531">
        <v>329</v>
      </c>
      <c r="AB1531">
        <v>114</v>
      </c>
      <c r="AC1531">
        <v>32</v>
      </c>
      <c r="AD1531" t="s">
        <v>399</v>
      </c>
      <c r="AE1531">
        <v>4</v>
      </c>
      <c r="AF1531">
        <v>4</v>
      </c>
      <c r="AG1531" t="s">
        <v>400</v>
      </c>
      <c r="AH1531">
        <v>7.22</v>
      </c>
      <c r="AI1531" t="s">
        <v>458</v>
      </c>
      <c r="AJ1531">
        <v>0</v>
      </c>
      <c r="AK1531">
        <v>481394</v>
      </c>
      <c r="AL1531" t="s">
        <v>425</v>
      </c>
      <c r="AM1531">
        <v>177964</v>
      </c>
      <c r="AN1531">
        <v>3</v>
      </c>
      <c r="AO1531">
        <v>90</v>
      </c>
      <c r="AP1531" t="s">
        <v>445</v>
      </c>
      <c r="AQ1531" s="2">
        <v>-36043</v>
      </c>
    </row>
    <row r="1532" spans="1:43" x14ac:dyDescent="0.25">
      <c r="A1532" t="s">
        <v>3195</v>
      </c>
      <c r="B1532" t="s">
        <v>290</v>
      </c>
      <c r="C1532" t="s">
        <v>428</v>
      </c>
      <c r="D1532" t="s">
        <v>315</v>
      </c>
      <c r="E1532" t="s">
        <v>453</v>
      </c>
      <c r="F1532" t="s">
        <v>485</v>
      </c>
      <c r="G1532" t="s">
        <v>454</v>
      </c>
      <c r="H1532" t="s">
        <v>473</v>
      </c>
      <c r="I1532" t="s">
        <v>432</v>
      </c>
      <c r="J1532" s="1">
        <v>44683</v>
      </c>
      <c r="K1532" s="1">
        <v>44687</v>
      </c>
      <c r="L1532">
        <v>4</v>
      </c>
      <c r="M1532" s="2">
        <v>241310</v>
      </c>
      <c r="N1532" s="2">
        <v>355207</v>
      </c>
      <c r="O1532" s="2">
        <v>113897</v>
      </c>
      <c r="P1532">
        <v>4</v>
      </c>
      <c r="Q1532">
        <v>500.3</v>
      </c>
      <c r="R1532">
        <v>50</v>
      </c>
      <c r="S1532" t="s">
        <v>393</v>
      </c>
      <c r="T1532" t="s">
        <v>394</v>
      </c>
      <c r="U1532" t="s">
        <v>416</v>
      </c>
      <c r="V1532">
        <v>43</v>
      </c>
      <c r="W1532" t="s">
        <v>2211</v>
      </c>
      <c r="X1532">
        <v>45</v>
      </c>
      <c r="Y1532" t="s">
        <v>449</v>
      </c>
      <c r="Z1532" t="s">
        <v>1539</v>
      </c>
      <c r="AA1532">
        <v>163</v>
      </c>
      <c r="AB1532">
        <v>41</v>
      </c>
      <c r="AC1532">
        <v>29</v>
      </c>
      <c r="AD1532" t="s">
        <v>399</v>
      </c>
      <c r="AE1532">
        <v>4</v>
      </c>
      <c r="AF1532">
        <v>6</v>
      </c>
      <c r="AG1532" t="s">
        <v>424</v>
      </c>
      <c r="AH1532">
        <v>1.7</v>
      </c>
      <c r="AI1532" t="s">
        <v>479</v>
      </c>
      <c r="AJ1532">
        <v>0</v>
      </c>
      <c r="AK1532">
        <v>825950</v>
      </c>
      <c r="AL1532" t="s">
        <v>416</v>
      </c>
      <c r="AM1532">
        <v>273533</v>
      </c>
      <c r="AN1532">
        <v>6</v>
      </c>
      <c r="AO1532">
        <v>365</v>
      </c>
      <c r="AP1532" t="s">
        <v>417</v>
      </c>
      <c r="AQ1532" s="2">
        <v>113897</v>
      </c>
    </row>
    <row r="1533" spans="1:43" x14ac:dyDescent="0.25">
      <c r="A1533" t="s">
        <v>3196</v>
      </c>
      <c r="B1533" t="s">
        <v>210</v>
      </c>
      <c r="C1533" t="s">
        <v>428</v>
      </c>
      <c r="D1533" t="s">
        <v>341</v>
      </c>
      <c r="E1533" t="s">
        <v>388</v>
      </c>
      <c r="F1533" t="s">
        <v>389</v>
      </c>
      <c r="G1533" t="s">
        <v>454</v>
      </c>
      <c r="H1533" t="s">
        <v>409</v>
      </c>
      <c r="I1533" t="s">
        <v>492</v>
      </c>
      <c r="J1533" s="1">
        <v>44684</v>
      </c>
      <c r="K1533" s="1">
        <v>44717</v>
      </c>
      <c r="L1533">
        <v>33</v>
      </c>
      <c r="M1533" s="2">
        <v>364964</v>
      </c>
      <c r="N1533" s="2">
        <v>405474</v>
      </c>
      <c r="O1533" s="2">
        <v>40510</v>
      </c>
      <c r="P1533">
        <v>9</v>
      </c>
      <c r="Q1533">
        <v>130.5</v>
      </c>
      <c r="R1533">
        <v>24</v>
      </c>
      <c r="S1533" t="s">
        <v>394</v>
      </c>
      <c r="T1533" t="s">
        <v>394</v>
      </c>
      <c r="U1533" t="s">
        <v>395</v>
      </c>
      <c r="V1533">
        <v>0</v>
      </c>
      <c r="W1533" t="s">
        <v>1306</v>
      </c>
      <c r="X1533">
        <v>43</v>
      </c>
      <c r="Y1533" t="s">
        <v>442</v>
      </c>
      <c r="Z1533" t="s">
        <v>953</v>
      </c>
      <c r="AA1533">
        <v>201</v>
      </c>
      <c r="AB1533">
        <v>22</v>
      </c>
      <c r="AC1533">
        <v>66</v>
      </c>
      <c r="AD1533" t="s">
        <v>435</v>
      </c>
      <c r="AE1533">
        <v>12</v>
      </c>
      <c r="AF1533">
        <v>5</v>
      </c>
      <c r="AG1533" t="s">
        <v>424</v>
      </c>
      <c r="AH1533">
        <v>14.32</v>
      </c>
      <c r="AI1533" t="s">
        <v>479</v>
      </c>
      <c r="AJ1533">
        <v>0</v>
      </c>
      <c r="AK1533">
        <v>936084</v>
      </c>
      <c r="AL1533" t="s">
        <v>425</v>
      </c>
      <c r="AM1533">
        <v>373696</v>
      </c>
      <c r="AN1533">
        <v>4</v>
      </c>
      <c r="AO1533">
        <v>90</v>
      </c>
      <c r="AP1533" t="s">
        <v>403</v>
      </c>
      <c r="AQ1533" s="2">
        <v>40510</v>
      </c>
    </row>
    <row r="1534" spans="1:43" x14ac:dyDescent="0.25">
      <c r="A1534" t="s">
        <v>3197</v>
      </c>
      <c r="B1534" t="s">
        <v>95</v>
      </c>
      <c r="C1534" t="s">
        <v>387</v>
      </c>
      <c r="D1534" t="s">
        <v>316</v>
      </c>
      <c r="E1534" t="s">
        <v>388</v>
      </c>
      <c r="F1534" t="s">
        <v>440</v>
      </c>
      <c r="G1534" t="s">
        <v>408</v>
      </c>
      <c r="H1534" t="s">
        <v>420</v>
      </c>
      <c r="I1534" t="s">
        <v>492</v>
      </c>
      <c r="J1534" s="1">
        <v>44680</v>
      </c>
      <c r="K1534" s="1">
        <v>44732</v>
      </c>
      <c r="L1534">
        <v>52</v>
      </c>
      <c r="M1534" s="2">
        <v>419782</v>
      </c>
      <c r="N1534" s="2">
        <v>458200</v>
      </c>
      <c r="O1534" s="2">
        <v>38418</v>
      </c>
      <c r="P1534">
        <v>14</v>
      </c>
      <c r="Q1534">
        <v>814.1</v>
      </c>
      <c r="R1534">
        <v>52</v>
      </c>
      <c r="S1534" t="s">
        <v>393</v>
      </c>
      <c r="T1534" t="s">
        <v>394</v>
      </c>
      <c r="U1534" t="s">
        <v>395</v>
      </c>
      <c r="V1534">
        <v>0</v>
      </c>
      <c r="W1534" t="s">
        <v>1440</v>
      </c>
      <c r="X1534">
        <v>19</v>
      </c>
      <c r="Y1534" t="s">
        <v>397</v>
      </c>
      <c r="Z1534" t="s">
        <v>2959</v>
      </c>
      <c r="AA1534">
        <v>332</v>
      </c>
      <c r="AB1534">
        <v>56</v>
      </c>
      <c r="AC1534">
        <v>75</v>
      </c>
      <c r="AD1534" t="s">
        <v>435</v>
      </c>
      <c r="AE1534">
        <v>2</v>
      </c>
      <c r="AF1534">
        <v>7</v>
      </c>
      <c r="AG1534" t="s">
        <v>424</v>
      </c>
      <c r="AH1534">
        <v>3.84</v>
      </c>
      <c r="AI1534" t="s">
        <v>458</v>
      </c>
      <c r="AJ1534">
        <v>0</v>
      </c>
      <c r="AK1534">
        <v>989487</v>
      </c>
      <c r="AL1534" t="s">
        <v>425</v>
      </c>
      <c r="AM1534">
        <v>434800</v>
      </c>
      <c r="AN1534">
        <v>5</v>
      </c>
      <c r="AO1534">
        <v>180</v>
      </c>
      <c r="AP1534" t="s">
        <v>437</v>
      </c>
      <c r="AQ1534" s="2">
        <v>38418</v>
      </c>
    </row>
    <row r="1535" spans="1:43" x14ac:dyDescent="0.25">
      <c r="A1535" t="s">
        <v>3198</v>
      </c>
      <c r="B1535" t="s">
        <v>243</v>
      </c>
      <c r="C1535" t="s">
        <v>387</v>
      </c>
      <c r="D1535" t="s">
        <v>311</v>
      </c>
      <c r="E1535" t="s">
        <v>496</v>
      </c>
      <c r="F1535" t="s">
        <v>440</v>
      </c>
      <c r="G1535" t="s">
        <v>390</v>
      </c>
      <c r="H1535" t="s">
        <v>391</v>
      </c>
      <c r="I1535" t="s">
        <v>469</v>
      </c>
      <c r="J1535" s="1">
        <v>45821</v>
      </c>
      <c r="K1535" s="1">
        <v>45878</v>
      </c>
      <c r="L1535">
        <v>57</v>
      </c>
      <c r="M1535" s="2">
        <v>380959</v>
      </c>
      <c r="N1535" s="2">
        <v>417028</v>
      </c>
      <c r="O1535" s="2">
        <v>36069</v>
      </c>
      <c r="P1535">
        <v>21</v>
      </c>
      <c r="Q1535">
        <v>899</v>
      </c>
      <c r="R1535">
        <v>29</v>
      </c>
      <c r="S1535" t="s">
        <v>394</v>
      </c>
      <c r="T1535" t="s">
        <v>411</v>
      </c>
      <c r="U1535" t="s">
        <v>395</v>
      </c>
      <c r="V1535">
        <v>0</v>
      </c>
      <c r="W1535" t="s">
        <v>2679</v>
      </c>
      <c r="X1535">
        <v>15</v>
      </c>
      <c r="Y1535" t="s">
        <v>422</v>
      </c>
      <c r="Z1535" t="s">
        <v>569</v>
      </c>
      <c r="AA1535">
        <v>56</v>
      </c>
      <c r="AB1535">
        <v>15</v>
      </c>
      <c r="AC1535">
        <v>51</v>
      </c>
      <c r="AD1535" t="s">
        <v>435</v>
      </c>
      <c r="AE1535">
        <v>0</v>
      </c>
      <c r="AF1535">
        <v>3</v>
      </c>
      <c r="AG1535" t="s">
        <v>451</v>
      </c>
      <c r="AH1535">
        <v>11.41</v>
      </c>
      <c r="AI1535" t="s">
        <v>479</v>
      </c>
      <c r="AJ1535">
        <v>0</v>
      </c>
      <c r="AK1535">
        <v>350902</v>
      </c>
      <c r="AL1535" t="s">
        <v>402</v>
      </c>
      <c r="AM1535">
        <v>392937</v>
      </c>
      <c r="AN1535">
        <v>4</v>
      </c>
      <c r="AO1535">
        <v>30</v>
      </c>
      <c r="AP1535" t="s">
        <v>403</v>
      </c>
      <c r="AQ1535" s="2">
        <v>36069</v>
      </c>
    </row>
    <row r="1536" spans="1:43" x14ac:dyDescent="0.25">
      <c r="A1536" t="s">
        <v>3199</v>
      </c>
      <c r="B1536" t="s">
        <v>253</v>
      </c>
      <c r="C1536" t="s">
        <v>439</v>
      </c>
      <c r="D1536" t="s">
        <v>323</v>
      </c>
      <c r="E1536" t="s">
        <v>406</v>
      </c>
      <c r="F1536" t="s">
        <v>407</v>
      </c>
      <c r="G1536" t="s">
        <v>408</v>
      </c>
      <c r="H1536" t="s">
        <v>420</v>
      </c>
      <c r="I1536" t="s">
        <v>492</v>
      </c>
      <c r="J1536" s="1">
        <v>45539</v>
      </c>
      <c r="K1536" s="1">
        <v>45574</v>
      </c>
      <c r="L1536">
        <v>35</v>
      </c>
      <c r="M1536" s="2">
        <v>305838</v>
      </c>
      <c r="N1536" s="2">
        <v>328297</v>
      </c>
      <c r="O1536" s="2">
        <v>22459</v>
      </c>
      <c r="P1536">
        <v>21</v>
      </c>
      <c r="Q1536">
        <v>688.8</v>
      </c>
      <c r="R1536">
        <v>87</v>
      </c>
      <c r="S1536" t="s">
        <v>411</v>
      </c>
      <c r="T1536" t="s">
        <v>411</v>
      </c>
      <c r="U1536" t="s">
        <v>416</v>
      </c>
      <c r="V1536">
        <v>0</v>
      </c>
      <c r="W1536" t="s">
        <v>3082</v>
      </c>
      <c r="X1536">
        <v>10</v>
      </c>
      <c r="Y1536" t="s">
        <v>397</v>
      </c>
      <c r="Z1536" t="s">
        <v>1014</v>
      </c>
      <c r="AA1536">
        <v>343</v>
      </c>
      <c r="AB1536">
        <v>66</v>
      </c>
      <c r="AC1536">
        <v>18</v>
      </c>
      <c r="AD1536" t="s">
        <v>435</v>
      </c>
      <c r="AE1536">
        <v>14</v>
      </c>
      <c r="AF1536">
        <v>6</v>
      </c>
      <c r="AG1536" t="s">
        <v>400</v>
      </c>
      <c r="AH1536">
        <v>5.48</v>
      </c>
      <c r="AI1536" t="s">
        <v>401</v>
      </c>
      <c r="AJ1536">
        <v>64868</v>
      </c>
      <c r="AK1536">
        <v>677483</v>
      </c>
      <c r="AL1536" t="s">
        <v>416</v>
      </c>
      <c r="AM1536">
        <v>291546</v>
      </c>
      <c r="AN1536">
        <v>7</v>
      </c>
      <c r="AO1536">
        <v>180</v>
      </c>
      <c r="AP1536" t="s">
        <v>417</v>
      </c>
      <c r="AQ1536" s="2">
        <v>22459</v>
      </c>
    </row>
    <row r="1537" spans="1:43" x14ac:dyDescent="0.25">
      <c r="A1537" t="s">
        <v>3200</v>
      </c>
      <c r="B1537" t="s">
        <v>175</v>
      </c>
      <c r="C1537" t="s">
        <v>468</v>
      </c>
      <c r="D1537" t="s">
        <v>316</v>
      </c>
      <c r="E1537" t="s">
        <v>460</v>
      </c>
      <c r="F1537" t="s">
        <v>407</v>
      </c>
      <c r="G1537" t="s">
        <v>408</v>
      </c>
      <c r="H1537" t="s">
        <v>409</v>
      </c>
      <c r="I1537" t="s">
        <v>410</v>
      </c>
      <c r="J1537" s="1">
        <v>44622</v>
      </c>
      <c r="K1537" s="1">
        <v>44677</v>
      </c>
      <c r="L1537">
        <v>55</v>
      </c>
      <c r="M1537" s="2">
        <v>43182</v>
      </c>
      <c r="N1537" s="2">
        <v>18303</v>
      </c>
      <c r="O1537" s="2">
        <v>-24879</v>
      </c>
      <c r="P1537">
        <v>21</v>
      </c>
      <c r="Q1537">
        <v>428.3</v>
      </c>
      <c r="R1537">
        <v>23</v>
      </c>
      <c r="S1537" t="s">
        <v>394</v>
      </c>
      <c r="T1537" t="s">
        <v>503</v>
      </c>
      <c r="U1537" t="s">
        <v>395</v>
      </c>
      <c r="V1537">
        <v>0</v>
      </c>
      <c r="W1537" t="s">
        <v>1841</v>
      </c>
      <c r="X1537">
        <v>27</v>
      </c>
      <c r="Y1537" t="s">
        <v>422</v>
      </c>
      <c r="Z1537" t="s">
        <v>1102</v>
      </c>
      <c r="AA1537">
        <v>461</v>
      </c>
      <c r="AB1537">
        <v>102</v>
      </c>
      <c r="AC1537">
        <v>5</v>
      </c>
      <c r="AD1537" t="s">
        <v>435</v>
      </c>
      <c r="AE1537">
        <v>12</v>
      </c>
      <c r="AF1537">
        <v>7</v>
      </c>
      <c r="AG1537" t="s">
        <v>400</v>
      </c>
      <c r="AH1537">
        <v>16.510000000000002</v>
      </c>
      <c r="AI1537" t="s">
        <v>458</v>
      </c>
      <c r="AJ1537">
        <v>68711</v>
      </c>
      <c r="AK1537">
        <v>475360</v>
      </c>
      <c r="AL1537" t="s">
        <v>425</v>
      </c>
      <c r="AM1537">
        <v>83352</v>
      </c>
      <c r="AN1537">
        <v>2</v>
      </c>
      <c r="AO1537">
        <v>90</v>
      </c>
      <c r="AP1537" t="s">
        <v>417</v>
      </c>
      <c r="AQ1537" s="2">
        <v>-24879</v>
      </c>
    </row>
    <row r="1538" spans="1:43" x14ac:dyDescent="0.25">
      <c r="A1538" t="s">
        <v>3201</v>
      </c>
      <c r="B1538" t="s">
        <v>142</v>
      </c>
      <c r="C1538" t="s">
        <v>387</v>
      </c>
      <c r="D1538" t="s">
        <v>316</v>
      </c>
      <c r="E1538" t="s">
        <v>496</v>
      </c>
      <c r="F1538" t="s">
        <v>419</v>
      </c>
      <c r="G1538" t="s">
        <v>454</v>
      </c>
      <c r="H1538" t="s">
        <v>391</v>
      </c>
      <c r="I1538" t="s">
        <v>432</v>
      </c>
      <c r="J1538" s="1">
        <v>44950</v>
      </c>
      <c r="K1538" s="1">
        <v>44954</v>
      </c>
      <c r="L1538">
        <v>4</v>
      </c>
      <c r="M1538" s="2">
        <v>456726</v>
      </c>
      <c r="N1538" s="2">
        <v>448749</v>
      </c>
      <c r="O1538" s="2">
        <v>-7977</v>
      </c>
      <c r="P1538">
        <v>21</v>
      </c>
      <c r="Q1538">
        <v>771.1</v>
      </c>
      <c r="R1538">
        <v>71</v>
      </c>
      <c r="S1538" t="s">
        <v>411</v>
      </c>
      <c r="T1538" t="s">
        <v>393</v>
      </c>
      <c r="U1538" t="s">
        <v>412</v>
      </c>
      <c r="V1538">
        <v>65</v>
      </c>
      <c r="W1538" t="s">
        <v>1708</v>
      </c>
      <c r="X1538">
        <v>12</v>
      </c>
      <c r="Y1538" t="s">
        <v>422</v>
      </c>
      <c r="Z1538" t="s">
        <v>850</v>
      </c>
      <c r="AA1538">
        <v>156</v>
      </c>
      <c r="AB1538">
        <v>100</v>
      </c>
      <c r="AC1538">
        <v>37</v>
      </c>
      <c r="AD1538" t="s">
        <v>457</v>
      </c>
      <c r="AE1538">
        <v>14</v>
      </c>
      <c r="AF1538">
        <v>5</v>
      </c>
      <c r="AG1538" t="s">
        <v>451</v>
      </c>
      <c r="AH1538">
        <v>9.7899999999999991</v>
      </c>
      <c r="AI1538" t="s">
        <v>458</v>
      </c>
      <c r="AJ1538">
        <v>0</v>
      </c>
      <c r="AK1538">
        <v>729182</v>
      </c>
      <c r="AL1538" t="s">
        <v>425</v>
      </c>
      <c r="AM1538">
        <v>497596</v>
      </c>
      <c r="AN1538">
        <v>4</v>
      </c>
      <c r="AO1538">
        <v>365</v>
      </c>
      <c r="AP1538" t="s">
        <v>426</v>
      </c>
      <c r="AQ1538" s="2">
        <v>-7977</v>
      </c>
    </row>
    <row r="1539" spans="1:43" x14ac:dyDescent="0.25">
      <c r="A1539" t="s">
        <v>3202</v>
      </c>
      <c r="B1539" t="s">
        <v>292</v>
      </c>
      <c r="C1539" t="s">
        <v>428</v>
      </c>
      <c r="D1539" t="s">
        <v>343</v>
      </c>
      <c r="E1539" t="s">
        <v>460</v>
      </c>
      <c r="F1539" t="s">
        <v>485</v>
      </c>
      <c r="G1539" t="s">
        <v>408</v>
      </c>
      <c r="H1539" t="s">
        <v>391</v>
      </c>
      <c r="I1539" t="s">
        <v>469</v>
      </c>
      <c r="J1539" s="1">
        <v>45047</v>
      </c>
      <c r="K1539" s="1">
        <v>45076</v>
      </c>
      <c r="L1539">
        <v>29</v>
      </c>
      <c r="M1539" s="2">
        <v>225349</v>
      </c>
      <c r="N1539" s="2">
        <v>247093</v>
      </c>
      <c r="O1539" s="2">
        <v>21744</v>
      </c>
      <c r="P1539">
        <v>19</v>
      </c>
      <c r="Q1539">
        <v>299.89999999999998</v>
      </c>
      <c r="R1539">
        <v>79</v>
      </c>
      <c r="S1539" t="s">
        <v>411</v>
      </c>
      <c r="T1539" t="s">
        <v>411</v>
      </c>
      <c r="U1539" t="s">
        <v>395</v>
      </c>
      <c r="V1539">
        <v>53</v>
      </c>
      <c r="W1539" t="s">
        <v>3203</v>
      </c>
      <c r="X1539">
        <v>44</v>
      </c>
      <c r="Y1539" t="s">
        <v>397</v>
      </c>
      <c r="Z1539" t="s">
        <v>566</v>
      </c>
      <c r="AA1539">
        <v>76</v>
      </c>
      <c r="AB1539">
        <v>115</v>
      </c>
      <c r="AC1539">
        <v>62</v>
      </c>
      <c r="AD1539" t="s">
        <v>399</v>
      </c>
      <c r="AE1539">
        <v>0</v>
      </c>
      <c r="AF1539">
        <v>4</v>
      </c>
      <c r="AG1539" t="s">
        <v>415</v>
      </c>
      <c r="AH1539">
        <v>15.43</v>
      </c>
      <c r="AI1539" t="s">
        <v>401</v>
      </c>
      <c r="AJ1539">
        <v>0</v>
      </c>
      <c r="AK1539">
        <v>134832</v>
      </c>
      <c r="AL1539" t="s">
        <v>416</v>
      </c>
      <c r="AM1539">
        <v>213454</v>
      </c>
      <c r="AN1539">
        <v>11</v>
      </c>
      <c r="AO1539">
        <v>365</v>
      </c>
      <c r="AP1539" t="s">
        <v>437</v>
      </c>
      <c r="AQ1539" s="2">
        <v>21744</v>
      </c>
    </row>
    <row r="1540" spans="1:43" x14ac:dyDescent="0.25">
      <c r="A1540" t="s">
        <v>3204</v>
      </c>
      <c r="B1540" t="s">
        <v>133</v>
      </c>
      <c r="C1540" t="s">
        <v>468</v>
      </c>
      <c r="D1540" t="s">
        <v>321</v>
      </c>
      <c r="E1540" t="s">
        <v>460</v>
      </c>
      <c r="F1540" t="s">
        <v>419</v>
      </c>
      <c r="G1540" t="s">
        <v>454</v>
      </c>
      <c r="H1540" t="s">
        <v>431</v>
      </c>
      <c r="I1540" t="s">
        <v>492</v>
      </c>
      <c r="J1540" s="1">
        <v>45342</v>
      </c>
      <c r="K1540" s="1">
        <v>45349</v>
      </c>
      <c r="L1540">
        <v>7</v>
      </c>
      <c r="M1540" s="2">
        <v>421873</v>
      </c>
      <c r="N1540" s="2">
        <v>488312</v>
      </c>
      <c r="O1540" s="2">
        <v>66439</v>
      </c>
      <c r="P1540">
        <v>21</v>
      </c>
      <c r="Q1540">
        <v>18.100000000000001</v>
      </c>
      <c r="R1540">
        <v>22</v>
      </c>
      <c r="S1540" t="s">
        <v>394</v>
      </c>
      <c r="T1540" t="s">
        <v>503</v>
      </c>
      <c r="U1540" t="s">
        <v>412</v>
      </c>
      <c r="V1540">
        <v>56</v>
      </c>
      <c r="W1540" t="s">
        <v>792</v>
      </c>
      <c r="X1540">
        <v>20</v>
      </c>
      <c r="Y1540" t="s">
        <v>442</v>
      </c>
      <c r="Z1540" t="s">
        <v>2079</v>
      </c>
      <c r="AA1540">
        <v>397</v>
      </c>
      <c r="AB1540">
        <v>46</v>
      </c>
      <c r="AC1540">
        <v>90</v>
      </c>
      <c r="AD1540" t="s">
        <v>457</v>
      </c>
      <c r="AE1540">
        <v>0</v>
      </c>
      <c r="AF1540">
        <v>8</v>
      </c>
      <c r="AG1540" t="s">
        <v>415</v>
      </c>
      <c r="AH1540">
        <v>5.9</v>
      </c>
      <c r="AI1540" t="s">
        <v>436</v>
      </c>
      <c r="AJ1540">
        <v>17111</v>
      </c>
      <c r="AK1540">
        <v>497339</v>
      </c>
      <c r="AL1540" t="s">
        <v>416</v>
      </c>
      <c r="AM1540">
        <v>462997</v>
      </c>
      <c r="AN1540">
        <v>2</v>
      </c>
      <c r="AO1540">
        <v>90</v>
      </c>
      <c r="AP1540" t="s">
        <v>403</v>
      </c>
      <c r="AQ1540" s="2">
        <v>66439</v>
      </c>
    </row>
    <row r="1541" spans="1:43" x14ac:dyDescent="0.25">
      <c r="A1541" t="s">
        <v>3205</v>
      </c>
      <c r="B1541" t="s">
        <v>234</v>
      </c>
      <c r="C1541" t="s">
        <v>468</v>
      </c>
      <c r="D1541" t="s">
        <v>323</v>
      </c>
      <c r="E1541" t="s">
        <v>429</v>
      </c>
      <c r="F1541" t="s">
        <v>485</v>
      </c>
      <c r="G1541" t="s">
        <v>454</v>
      </c>
      <c r="H1541" t="s">
        <v>447</v>
      </c>
      <c r="I1541" t="s">
        <v>469</v>
      </c>
      <c r="J1541" s="1">
        <v>44712</v>
      </c>
      <c r="K1541" s="1">
        <v>44725</v>
      </c>
      <c r="L1541">
        <v>13</v>
      </c>
      <c r="M1541" s="2">
        <v>187565</v>
      </c>
      <c r="N1541" s="2">
        <v>159649</v>
      </c>
      <c r="O1541" s="2">
        <v>-27916</v>
      </c>
      <c r="P1541">
        <v>0</v>
      </c>
      <c r="Q1541">
        <v>668.2</v>
      </c>
      <c r="R1541">
        <v>82</v>
      </c>
      <c r="S1541" t="s">
        <v>411</v>
      </c>
      <c r="T1541" t="s">
        <v>503</v>
      </c>
      <c r="U1541" t="s">
        <v>416</v>
      </c>
      <c r="V1541">
        <v>97</v>
      </c>
      <c r="W1541" t="s">
        <v>812</v>
      </c>
      <c r="X1541">
        <v>21</v>
      </c>
      <c r="Y1541" t="s">
        <v>422</v>
      </c>
      <c r="Z1541" t="s">
        <v>1257</v>
      </c>
      <c r="AA1541">
        <v>271</v>
      </c>
      <c r="AB1541">
        <v>18</v>
      </c>
      <c r="AC1541">
        <v>19</v>
      </c>
      <c r="AD1541" t="s">
        <v>399</v>
      </c>
      <c r="AE1541">
        <v>14</v>
      </c>
      <c r="AF1541">
        <v>8</v>
      </c>
      <c r="AG1541" t="s">
        <v>451</v>
      </c>
      <c r="AH1541">
        <v>15.42</v>
      </c>
      <c r="AI1541" t="s">
        <v>436</v>
      </c>
      <c r="AJ1541">
        <v>63126</v>
      </c>
      <c r="AK1541">
        <v>109921</v>
      </c>
      <c r="AL1541" t="s">
        <v>416</v>
      </c>
      <c r="AM1541">
        <v>230738</v>
      </c>
      <c r="AN1541">
        <v>10</v>
      </c>
      <c r="AO1541">
        <v>365</v>
      </c>
      <c r="AP1541" t="s">
        <v>426</v>
      </c>
      <c r="AQ1541" s="2">
        <v>-27916</v>
      </c>
    </row>
    <row r="1542" spans="1:43" x14ac:dyDescent="0.25">
      <c r="A1542" t="s">
        <v>3206</v>
      </c>
      <c r="B1542" t="s">
        <v>15</v>
      </c>
      <c r="C1542" t="s">
        <v>405</v>
      </c>
      <c r="D1542" t="s">
        <v>328</v>
      </c>
      <c r="E1542" t="s">
        <v>453</v>
      </c>
      <c r="F1542" t="s">
        <v>440</v>
      </c>
      <c r="G1542" t="s">
        <v>454</v>
      </c>
      <c r="H1542" t="s">
        <v>420</v>
      </c>
      <c r="I1542" t="s">
        <v>392</v>
      </c>
      <c r="J1542" s="1">
        <v>44616</v>
      </c>
      <c r="K1542" s="1">
        <v>44660</v>
      </c>
      <c r="L1542">
        <v>44</v>
      </c>
      <c r="M1542" s="2">
        <v>106770</v>
      </c>
      <c r="N1542" s="2">
        <v>200204</v>
      </c>
      <c r="O1542" s="2">
        <v>93434</v>
      </c>
      <c r="P1542">
        <v>14</v>
      </c>
      <c r="Q1542">
        <v>757</v>
      </c>
      <c r="R1542">
        <v>28</v>
      </c>
      <c r="S1542" t="s">
        <v>394</v>
      </c>
      <c r="T1542" t="s">
        <v>394</v>
      </c>
      <c r="U1542" t="s">
        <v>395</v>
      </c>
      <c r="V1542">
        <v>0</v>
      </c>
      <c r="W1542" t="s">
        <v>3207</v>
      </c>
      <c r="X1542">
        <v>19</v>
      </c>
      <c r="Y1542" t="s">
        <v>462</v>
      </c>
      <c r="Z1542" t="s">
        <v>1739</v>
      </c>
      <c r="AA1542">
        <v>418</v>
      </c>
      <c r="AB1542">
        <v>55</v>
      </c>
      <c r="AC1542">
        <v>54</v>
      </c>
      <c r="AD1542" t="s">
        <v>457</v>
      </c>
      <c r="AE1542">
        <v>4</v>
      </c>
      <c r="AF1542">
        <v>1</v>
      </c>
      <c r="AG1542" t="s">
        <v>415</v>
      </c>
      <c r="AH1542">
        <v>0.21</v>
      </c>
      <c r="AI1542" t="s">
        <v>436</v>
      </c>
      <c r="AJ1542">
        <v>65255</v>
      </c>
      <c r="AK1542">
        <v>976519</v>
      </c>
      <c r="AL1542" t="s">
        <v>402</v>
      </c>
      <c r="AM1542">
        <v>146026</v>
      </c>
      <c r="AN1542">
        <v>5</v>
      </c>
      <c r="AO1542">
        <v>180</v>
      </c>
      <c r="AP1542" t="s">
        <v>445</v>
      </c>
      <c r="AQ1542" s="2">
        <v>93434</v>
      </c>
    </row>
    <row r="1543" spans="1:43" x14ac:dyDescent="0.25">
      <c r="A1543" t="s">
        <v>3208</v>
      </c>
      <c r="B1543" t="s">
        <v>224</v>
      </c>
      <c r="C1543" t="s">
        <v>405</v>
      </c>
      <c r="D1543" t="s">
        <v>330</v>
      </c>
      <c r="E1543" t="s">
        <v>460</v>
      </c>
      <c r="F1543" t="s">
        <v>440</v>
      </c>
      <c r="G1543" t="s">
        <v>408</v>
      </c>
      <c r="H1543" t="s">
        <v>447</v>
      </c>
      <c r="I1543" t="s">
        <v>432</v>
      </c>
      <c r="J1543" s="1">
        <v>45526</v>
      </c>
      <c r="K1543" s="1">
        <v>45584</v>
      </c>
      <c r="L1543">
        <v>58</v>
      </c>
      <c r="M1543" s="2">
        <v>51272</v>
      </c>
      <c r="N1543" s="2">
        <v>67720</v>
      </c>
      <c r="O1543" s="2">
        <v>16448</v>
      </c>
      <c r="P1543">
        <v>4</v>
      </c>
      <c r="Q1543">
        <v>789.8</v>
      </c>
      <c r="R1543">
        <v>28</v>
      </c>
      <c r="S1543" t="s">
        <v>394</v>
      </c>
      <c r="T1543" t="s">
        <v>411</v>
      </c>
      <c r="U1543" t="s">
        <v>416</v>
      </c>
      <c r="V1543">
        <v>0</v>
      </c>
      <c r="W1543" t="s">
        <v>2366</v>
      </c>
      <c r="X1543">
        <v>1</v>
      </c>
      <c r="Y1543" t="s">
        <v>442</v>
      </c>
      <c r="Z1543" t="s">
        <v>728</v>
      </c>
      <c r="AA1543">
        <v>434</v>
      </c>
      <c r="AB1543">
        <v>34</v>
      </c>
      <c r="AC1543">
        <v>18</v>
      </c>
      <c r="AD1543" t="s">
        <v>457</v>
      </c>
      <c r="AE1543">
        <v>19</v>
      </c>
      <c r="AF1543">
        <v>1</v>
      </c>
      <c r="AG1543" t="s">
        <v>424</v>
      </c>
      <c r="AH1543">
        <v>6.73</v>
      </c>
      <c r="AI1543" t="s">
        <v>458</v>
      </c>
      <c r="AJ1543">
        <v>0</v>
      </c>
      <c r="AK1543">
        <v>456360</v>
      </c>
      <c r="AL1543" t="s">
        <v>402</v>
      </c>
      <c r="AM1543">
        <v>59336</v>
      </c>
      <c r="AN1543">
        <v>6</v>
      </c>
      <c r="AO1543">
        <v>180</v>
      </c>
      <c r="AP1543" t="s">
        <v>445</v>
      </c>
      <c r="AQ1543" s="2">
        <v>16448</v>
      </c>
    </row>
    <row r="1544" spans="1:43" x14ac:dyDescent="0.25">
      <c r="A1544" t="s">
        <v>3209</v>
      </c>
      <c r="B1544" t="s">
        <v>76</v>
      </c>
      <c r="C1544" t="s">
        <v>439</v>
      </c>
      <c r="D1544" t="s">
        <v>321</v>
      </c>
      <c r="E1544" t="s">
        <v>388</v>
      </c>
      <c r="F1544" t="s">
        <v>419</v>
      </c>
      <c r="G1544" t="s">
        <v>390</v>
      </c>
      <c r="H1544" t="s">
        <v>447</v>
      </c>
      <c r="I1544" t="s">
        <v>492</v>
      </c>
      <c r="J1544" s="1">
        <v>45605</v>
      </c>
      <c r="K1544" s="1">
        <v>45626</v>
      </c>
      <c r="L1544">
        <v>21</v>
      </c>
      <c r="M1544" s="2">
        <v>447354</v>
      </c>
      <c r="N1544" s="2">
        <v>541410</v>
      </c>
      <c r="O1544" s="2">
        <v>94056</v>
      </c>
      <c r="P1544">
        <v>16</v>
      </c>
      <c r="Q1544">
        <v>170.4</v>
      </c>
      <c r="R1544">
        <v>14</v>
      </c>
      <c r="S1544" t="s">
        <v>394</v>
      </c>
      <c r="T1544" t="s">
        <v>503</v>
      </c>
      <c r="U1544" t="s">
        <v>416</v>
      </c>
      <c r="V1544">
        <v>83</v>
      </c>
      <c r="W1544" t="s">
        <v>789</v>
      </c>
      <c r="X1544">
        <v>16</v>
      </c>
      <c r="Y1544" t="s">
        <v>442</v>
      </c>
      <c r="Z1544" t="s">
        <v>2117</v>
      </c>
      <c r="AA1544">
        <v>413</v>
      </c>
      <c r="AB1544">
        <v>87</v>
      </c>
      <c r="AC1544">
        <v>1</v>
      </c>
      <c r="AD1544" t="s">
        <v>399</v>
      </c>
      <c r="AE1544">
        <v>4</v>
      </c>
      <c r="AF1544">
        <v>3</v>
      </c>
      <c r="AG1544" t="s">
        <v>451</v>
      </c>
      <c r="AH1544">
        <v>16.190000000000001</v>
      </c>
      <c r="AI1544" t="s">
        <v>458</v>
      </c>
      <c r="AJ1544">
        <v>0</v>
      </c>
      <c r="AK1544">
        <v>149241</v>
      </c>
      <c r="AL1544" t="s">
        <v>402</v>
      </c>
      <c r="AM1544">
        <v>430488</v>
      </c>
      <c r="AN1544">
        <v>5</v>
      </c>
      <c r="AO1544">
        <v>90</v>
      </c>
      <c r="AP1544" t="s">
        <v>417</v>
      </c>
      <c r="AQ1544" s="2">
        <v>94056</v>
      </c>
    </row>
    <row r="1545" spans="1:43" x14ac:dyDescent="0.25">
      <c r="A1545" t="s">
        <v>3210</v>
      </c>
      <c r="B1545" t="s">
        <v>240</v>
      </c>
      <c r="C1545" t="s">
        <v>428</v>
      </c>
      <c r="D1545" t="s">
        <v>322</v>
      </c>
      <c r="E1545" t="s">
        <v>453</v>
      </c>
      <c r="F1545" t="s">
        <v>440</v>
      </c>
      <c r="G1545" t="s">
        <v>390</v>
      </c>
      <c r="H1545" t="s">
        <v>391</v>
      </c>
      <c r="I1545" t="s">
        <v>432</v>
      </c>
      <c r="J1545" s="1">
        <v>45906</v>
      </c>
      <c r="K1545" s="1">
        <v>45912</v>
      </c>
      <c r="L1545">
        <v>6</v>
      </c>
      <c r="M1545" s="2">
        <v>429786</v>
      </c>
      <c r="N1545" s="2">
        <v>468654</v>
      </c>
      <c r="O1545" s="2">
        <v>38868</v>
      </c>
      <c r="P1545">
        <v>0</v>
      </c>
      <c r="Q1545">
        <v>143.80000000000001</v>
      </c>
      <c r="R1545">
        <v>72</v>
      </c>
      <c r="S1545" t="s">
        <v>411</v>
      </c>
      <c r="T1545" t="s">
        <v>411</v>
      </c>
      <c r="U1545" t="s">
        <v>412</v>
      </c>
      <c r="V1545">
        <v>99</v>
      </c>
      <c r="W1545" t="s">
        <v>3100</v>
      </c>
      <c r="X1545">
        <v>21</v>
      </c>
      <c r="Y1545" t="s">
        <v>422</v>
      </c>
      <c r="Z1545" t="s">
        <v>2451</v>
      </c>
      <c r="AA1545">
        <v>445</v>
      </c>
      <c r="AB1545">
        <v>38</v>
      </c>
      <c r="AC1545">
        <v>61</v>
      </c>
      <c r="AD1545" t="s">
        <v>457</v>
      </c>
      <c r="AE1545">
        <v>19</v>
      </c>
      <c r="AF1545">
        <v>7</v>
      </c>
      <c r="AG1545" t="s">
        <v>451</v>
      </c>
      <c r="AH1545">
        <v>16.14</v>
      </c>
      <c r="AI1545" t="s">
        <v>458</v>
      </c>
      <c r="AJ1545">
        <v>44394</v>
      </c>
      <c r="AK1545">
        <v>890825</v>
      </c>
      <c r="AL1545" t="s">
        <v>425</v>
      </c>
      <c r="AM1545">
        <v>457979</v>
      </c>
      <c r="AN1545">
        <v>7</v>
      </c>
      <c r="AO1545">
        <v>90</v>
      </c>
      <c r="AP1545" t="s">
        <v>437</v>
      </c>
      <c r="AQ1545" s="2">
        <v>38868</v>
      </c>
    </row>
    <row r="1546" spans="1:43" x14ac:dyDescent="0.25">
      <c r="A1546" t="s">
        <v>3211</v>
      </c>
      <c r="B1546" t="s">
        <v>220</v>
      </c>
      <c r="C1546" t="s">
        <v>468</v>
      </c>
      <c r="D1546" t="s">
        <v>335</v>
      </c>
      <c r="E1546" t="s">
        <v>460</v>
      </c>
      <c r="F1546" t="s">
        <v>440</v>
      </c>
      <c r="G1546" t="s">
        <v>408</v>
      </c>
      <c r="H1546" t="s">
        <v>447</v>
      </c>
      <c r="I1546" t="s">
        <v>410</v>
      </c>
      <c r="J1546" s="1">
        <v>44583</v>
      </c>
      <c r="K1546" s="1">
        <v>44636</v>
      </c>
      <c r="L1546">
        <v>53</v>
      </c>
      <c r="M1546" s="2">
        <v>395874</v>
      </c>
      <c r="N1546" s="2">
        <v>455438</v>
      </c>
      <c r="O1546" s="2">
        <v>59564</v>
      </c>
      <c r="P1546">
        <v>2</v>
      </c>
      <c r="Q1546">
        <v>386</v>
      </c>
      <c r="R1546">
        <v>27</v>
      </c>
      <c r="S1546" t="s">
        <v>394</v>
      </c>
      <c r="T1546" t="s">
        <v>393</v>
      </c>
      <c r="U1546" t="s">
        <v>395</v>
      </c>
      <c r="V1546">
        <v>77</v>
      </c>
      <c r="W1546" t="s">
        <v>1564</v>
      </c>
      <c r="X1546">
        <v>15</v>
      </c>
      <c r="Y1546" t="s">
        <v>397</v>
      </c>
      <c r="Z1546" t="s">
        <v>2357</v>
      </c>
      <c r="AA1546">
        <v>219</v>
      </c>
      <c r="AB1546">
        <v>83</v>
      </c>
      <c r="AC1546">
        <v>24</v>
      </c>
      <c r="AD1546" t="s">
        <v>457</v>
      </c>
      <c r="AE1546">
        <v>0</v>
      </c>
      <c r="AF1546">
        <v>3</v>
      </c>
      <c r="AG1546" t="s">
        <v>424</v>
      </c>
      <c r="AH1546">
        <v>4.8099999999999996</v>
      </c>
      <c r="AI1546" t="s">
        <v>458</v>
      </c>
      <c r="AJ1546">
        <v>0</v>
      </c>
      <c r="AK1546">
        <v>185421</v>
      </c>
      <c r="AL1546" t="s">
        <v>416</v>
      </c>
      <c r="AM1546">
        <v>426793</v>
      </c>
      <c r="AN1546">
        <v>4</v>
      </c>
      <c r="AO1546">
        <v>180</v>
      </c>
      <c r="AP1546" t="s">
        <v>445</v>
      </c>
      <c r="AQ1546" s="2">
        <v>59564</v>
      </c>
    </row>
    <row r="1547" spans="1:43" x14ac:dyDescent="0.25">
      <c r="A1547" t="s">
        <v>3212</v>
      </c>
      <c r="B1547" t="s">
        <v>299</v>
      </c>
      <c r="C1547" t="s">
        <v>481</v>
      </c>
      <c r="D1547" t="s">
        <v>333</v>
      </c>
      <c r="E1547" t="s">
        <v>429</v>
      </c>
      <c r="F1547" t="s">
        <v>419</v>
      </c>
      <c r="G1547" t="s">
        <v>454</v>
      </c>
      <c r="H1547" t="s">
        <v>473</v>
      </c>
      <c r="I1547" t="s">
        <v>392</v>
      </c>
      <c r="J1547" s="1">
        <v>44672</v>
      </c>
      <c r="K1547" s="1">
        <v>44716</v>
      </c>
      <c r="L1547">
        <v>44</v>
      </c>
      <c r="M1547" s="2">
        <v>378775</v>
      </c>
      <c r="N1547" s="2">
        <v>354315</v>
      </c>
      <c r="O1547" s="2">
        <v>-24460</v>
      </c>
      <c r="P1547">
        <v>12</v>
      </c>
      <c r="Q1547">
        <v>500.3</v>
      </c>
      <c r="R1547">
        <v>15</v>
      </c>
      <c r="S1547" t="s">
        <v>394</v>
      </c>
      <c r="T1547" t="s">
        <v>503</v>
      </c>
      <c r="U1547" t="s">
        <v>412</v>
      </c>
      <c r="V1547">
        <v>0</v>
      </c>
      <c r="W1547" t="s">
        <v>1756</v>
      </c>
      <c r="X1547">
        <v>41</v>
      </c>
      <c r="Y1547" t="s">
        <v>397</v>
      </c>
      <c r="Z1547" t="s">
        <v>841</v>
      </c>
      <c r="AA1547">
        <v>149</v>
      </c>
      <c r="AB1547">
        <v>72</v>
      </c>
      <c r="AC1547">
        <v>33</v>
      </c>
      <c r="AD1547" t="s">
        <v>457</v>
      </c>
      <c r="AE1547">
        <v>7</v>
      </c>
      <c r="AF1547">
        <v>5</v>
      </c>
      <c r="AG1547" t="s">
        <v>400</v>
      </c>
      <c r="AH1547">
        <v>8.9499999999999993</v>
      </c>
      <c r="AI1547" t="s">
        <v>401</v>
      </c>
      <c r="AJ1547">
        <v>21527</v>
      </c>
      <c r="AK1547">
        <v>975272</v>
      </c>
      <c r="AL1547" t="s">
        <v>402</v>
      </c>
      <c r="AM1547">
        <v>409060</v>
      </c>
      <c r="AN1547">
        <v>4</v>
      </c>
      <c r="AO1547">
        <v>90</v>
      </c>
      <c r="AP1547" t="s">
        <v>426</v>
      </c>
      <c r="AQ1547" s="2">
        <v>-24460</v>
      </c>
    </row>
    <row r="1548" spans="1:43" x14ac:dyDescent="0.25">
      <c r="A1548" t="s">
        <v>3213</v>
      </c>
      <c r="B1548" t="s">
        <v>292</v>
      </c>
      <c r="C1548" t="s">
        <v>481</v>
      </c>
      <c r="D1548" t="s">
        <v>341</v>
      </c>
      <c r="E1548" t="s">
        <v>429</v>
      </c>
      <c r="F1548" t="s">
        <v>389</v>
      </c>
      <c r="G1548" t="s">
        <v>390</v>
      </c>
      <c r="H1548" t="s">
        <v>409</v>
      </c>
      <c r="I1548" t="s">
        <v>492</v>
      </c>
      <c r="J1548" s="1">
        <v>45468</v>
      </c>
      <c r="K1548" s="1">
        <v>45506</v>
      </c>
      <c r="L1548">
        <v>38</v>
      </c>
      <c r="M1548" s="2">
        <v>435184</v>
      </c>
      <c r="N1548" s="2">
        <v>527441</v>
      </c>
      <c r="O1548" s="2">
        <v>92257</v>
      </c>
      <c r="P1548">
        <v>12</v>
      </c>
      <c r="Q1548">
        <v>890.1</v>
      </c>
      <c r="R1548">
        <v>98</v>
      </c>
      <c r="S1548" t="s">
        <v>411</v>
      </c>
      <c r="T1548" t="s">
        <v>411</v>
      </c>
      <c r="U1548" t="s">
        <v>412</v>
      </c>
      <c r="V1548">
        <v>67</v>
      </c>
      <c r="W1548" t="s">
        <v>3214</v>
      </c>
      <c r="X1548">
        <v>42</v>
      </c>
      <c r="Y1548" t="s">
        <v>422</v>
      </c>
      <c r="Z1548" t="s">
        <v>3215</v>
      </c>
      <c r="AA1548">
        <v>8</v>
      </c>
      <c r="AB1548">
        <v>46</v>
      </c>
      <c r="AC1548">
        <v>87</v>
      </c>
      <c r="AD1548" t="s">
        <v>457</v>
      </c>
      <c r="AE1548">
        <v>16</v>
      </c>
      <c r="AF1548">
        <v>2</v>
      </c>
      <c r="AG1548" t="s">
        <v>415</v>
      </c>
      <c r="AH1548">
        <v>16.510000000000002</v>
      </c>
      <c r="AI1548" t="s">
        <v>436</v>
      </c>
      <c r="AJ1548">
        <v>0</v>
      </c>
      <c r="AK1548">
        <v>810101</v>
      </c>
      <c r="AL1548" t="s">
        <v>402</v>
      </c>
      <c r="AM1548">
        <v>474150</v>
      </c>
      <c r="AN1548">
        <v>6</v>
      </c>
      <c r="AO1548">
        <v>30</v>
      </c>
      <c r="AP1548" t="s">
        <v>437</v>
      </c>
      <c r="AQ1548" s="2">
        <v>92257</v>
      </c>
    </row>
    <row r="1549" spans="1:43" x14ac:dyDescent="0.25">
      <c r="A1549" t="s">
        <v>3216</v>
      </c>
      <c r="B1549" t="s">
        <v>63</v>
      </c>
      <c r="C1549" t="s">
        <v>428</v>
      </c>
      <c r="D1549" t="s">
        <v>335</v>
      </c>
      <c r="E1549" t="s">
        <v>388</v>
      </c>
      <c r="F1549" t="s">
        <v>440</v>
      </c>
      <c r="G1549" t="s">
        <v>454</v>
      </c>
      <c r="H1549" t="s">
        <v>409</v>
      </c>
      <c r="I1549" t="s">
        <v>432</v>
      </c>
      <c r="J1549" s="1">
        <v>45613</v>
      </c>
      <c r="K1549" s="1">
        <v>45660</v>
      </c>
      <c r="L1549">
        <v>47</v>
      </c>
      <c r="M1549" s="2">
        <v>375556</v>
      </c>
      <c r="N1549" s="2">
        <v>364959</v>
      </c>
      <c r="O1549" s="2">
        <v>-10597</v>
      </c>
      <c r="P1549">
        <v>14</v>
      </c>
      <c r="Q1549">
        <v>90.4</v>
      </c>
      <c r="R1549">
        <v>51</v>
      </c>
      <c r="S1549" t="s">
        <v>393</v>
      </c>
      <c r="T1549" t="s">
        <v>394</v>
      </c>
      <c r="U1549" t="s">
        <v>412</v>
      </c>
      <c r="V1549">
        <v>0</v>
      </c>
      <c r="W1549" t="s">
        <v>1758</v>
      </c>
      <c r="X1549">
        <v>8</v>
      </c>
      <c r="Y1549" t="s">
        <v>397</v>
      </c>
      <c r="Z1549" t="s">
        <v>1004</v>
      </c>
      <c r="AA1549">
        <v>319</v>
      </c>
      <c r="AB1549">
        <v>107</v>
      </c>
      <c r="AC1549">
        <v>21</v>
      </c>
      <c r="AD1549" t="s">
        <v>444</v>
      </c>
      <c r="AE1549">
        <v>9</v>
      </c>
      <c r="AF1549">
        <v>1</v>
      </c>
      <c r="AG1549" t="s">
        <v>424</v>
      </c>
      <c r="AH1549">
        <v>6.44</v>
      </c>
      <c r="AI1549" t="s">
        <v>436</v>
      </c>
      <c r="AJ1549">
        <v>0</v>
      </c>
      <c r="AK1549">
        <v>884518</v>
      </c>
      <c r="AL1549" t="s">
        <v>416</v>
      </c>
      <c r="AM1549">
        <v>408655</v>
      </c>
      <c r="AN1549">
        <v>2</v>
      </c>
      <c r="AO1549">
        <v>365</v>
      </c>
      <c r="AP1549" t="s">
        <v>417</v>
      </c>
      <c r="AQ1549" s="2">
        <v>-10597</v>
      </c>
    </row>
    <row r="1550" spans="1:43" x14ac:dyDescent="0.25">
      <c r="A1550" t="s">
        <v>3217</v>
      </c>
      <c r="B1550" t="s">
        <v>190</v>
      </c>
      <c r="C1550" t="s">
        <v>405</v>
      </c>
      <c r="D1550" t="s">
        <v>321</v>
      </c>
      <c r="E1550" t="s">
        <v>388</v>
      </c>
      <c r="F1550" t="s">
        <v>485</v>
      </c>
      <c r="G1550" t="s">
        <v>390</v>
      </c>
      <c r="H1550" t="s">
        <v>431</v>
      </c>
      <c r="I1550" t="s">
        <v>432</v>
      </c>
      <c r="J1550" s="1">
        <v>45072</v>
      </c>
      <c r="K1550" s="1">
        <v>45075</v>
      </c>
      <c r="L1550">
        <v>3</v>
      </c>
      <c r="M1550" s="2">
        <v>350026</v>
      </c>
      <c r="N1550" s="2">
        <v>434318</v>
      </c>
      <c r="O1550" s="2">
        <v>84292</v>
      </c>
      <c r="P1550">
        <v>7</v>
      </c>
      <c r="Q1550">
        <v>357.4</v>
      </c>
      <c r="R1550">
        <v>42</v>
      </c>
      <c r="S1550" t="s">
        <v>393</v>
      </c>
      <c r="T1550" t="s">
        <v>411</v>
      </c>
      <c r="U1550" t="s">
        <v>416</v>
      </c>
      <c r="V1550">
        <v>56</v>
      </c>
      <c r="W1550" t="s">
        <v>1128</v>
      </c>
      <c r="X1550">
        <v>26</v>
      </c>
      <c r="Y1550" t="s">
        <v>422</v>
      </c>
      <c r="Z1550" t="s">
        <v>1583</v>
      </c>
      <c r="AA1550">
        <v>300</v>
      </c>
      <c r="AB1550">
        <v>92</v>
      </c>
      <c r="AC1550">
        <v>52</v>
      </c>
      <c r="AD1550" t="s">
        <v>457</v>
      </c>
      <c r="AE1550">
        <v>19</v>
      </c>
      <c r="AF1550">
        <v>8</v>
      </c>
      <c r="AG1550" t="s">
        <v>424</v>
      </c>
      <c r="AH1550">
        <v>4.91</v>
      </c>
      <c r="AI1550" t="s">
        <v>436</v>
      </c>
      <c r="AJ1550">
        <v>0</v>
      </c>
      <c r="AK1550">
        <v>668016</v>
      </c>
      <c r="AL1550" t="s">
        <v>402</v>
      </c>
      <c r="AM1550">
        <v>349070</v>
      </c>
      <c r="AN1550">
        <v>6</v>
      </c>
      <c r="AO1550">
        <v>180</v>
      </c>
      <c r="AP1550" t="s">
        <v>403</v>
      </c>
      <c r="AQ1550" s="2">
        <v>84292</v>
      </c>
    </row>
    <row r="1551" spans="1:43" x14ac:dyDescent="0.25">
      <c r="A1551" t="s">
        <v>3218</v>
      </c>
      <c r="B1551" t="s">
        <v>122</v>
      </c>
      <c r="C1551" t="s">
        <v>405</v>
      </c>
      <c r="D1551" t="s">
        <v>334</v>
      </c>
      <c r="E1551" t="s">
        <v>388</v>
      </c>
      <c r="F1551" t="s">
        <v>407</v>
      </c>
      <c r="G1551" t="s">
        <v>390</v>
      </c>
      <c r="H1551" t="s">
        <v>447</v>
      </c>
      <c r="I1551" t="s">
        <v>392</v>
      </c>
      <c r="J1551" s="1">
        <v>44949</v>
      </c>
      <c r="K1551" s="1">
        <v>45001</v>
      </c>
      <c r="L1551">
        <v>52</v>
      </c>
      <c r="M1551" s="2">
        <v>8554</v>
      </c>
      <c r="N1551" s="2">
        <v>26537</v>
      </c>
      <c r="O1551" s="2">
        <v>17983</v>
      </c>
      <c r="P1551">
        <v>0</v>
      </c>
      <c r="Q1551">
        <v>257.3</v>
      </c>
      <c r="R1551">
        <v>46</v>
      </c>
      <c r="S1551" t="s">
        <v>393</v>
      </c>
      <c r="T1551" t="s">
        <v>394</v>
      </c>
      <c r="U1551" t="s">
        <v>395</v>
      </c>
      <c r="V1551">
        <v>0</v>
      </c>
      <c r="W1551" t="s">
        <v>1849</v>
      </c>
      <c r="X1551">
        <v>24</v>
      </c>
      <c r="Y1551" t="s">
        <v>422</v>
      </c>
      <c r="Z1551" t="s">
        <v>1487</v>
      </c>
      <c r="AA1551">
        <v>289</v>
      </c>
      <c r="AB1551">
        <v>109</v>
      </c>
      <c r="AC1551">
        <v>6</v>
      </c>
      <c r="AD1551" t="s">
        <v>435</v>
      </c>
      <c r="AE1551">
        <v>14</v>
      </c>
      <c r="AF1551">
        <v>8</v>
      </c>
      <c r="AG1551" t="s">
        <v>415</v>
      </c>
      <c r="AH1551">
        <v>7.5</v>
      </c>
      <c r="AI1551" t="s">
        <v>458</v>
      </c>
      <c r="AJ1551">
        <v>62778</v>
      </c>
      <c r="AK1551">
        <v>751419</v>
      </c>
      <c r="AL1551" t="s">
        <v>416</v>
      </c>
      <c r="AM1551">
        <v>24043</v>
      </c>
      <c r="AN1551">
        <v>6</v>
      </c>
      <c r="AO1551">
        <v>90</v>
      </c>
      <c r="AP1551" t="s">
        <v>403</v>
      </c>
      <c r="AQ1551" s="2">
        <v>17983</v>
      </c>
    </row>
    <row r="1552" spans="1:43" x14ac:dyDescent="0.25">
      <c r="A1552" t="s">
        <v>3219</v>
      </c>
      <c r="B1552" t="s">
        <v>292</v>
      </c>
      <c r="C1552" t="s">
        <v>468</v>
      </c>
      <c r="D1552" t="s">
        <v>319</v>
      </c>
      <c r="E1552" t="s">
        <v>388</v>
      </c>
      <c r="F1552" t="s">
        <v>485</v>
      </c>
      <c r="G1552" t="s">
        <v>390</v>
      </c>
      <c r="H1552" t="s">
        <v>391</v>
      </c>
      <c r="I1552" t="s">
        <v>432</v>
      </c>
      <c r="J1552" s="1">
        <v>45158</v>
      </c>
      <c r="K1552" s="1">
        <v>45183</v>
      </c>
      <c r="L1552">
        <v>25</v>
      </c>
      <c r="M1552" s="2">
        <v>74728</v>
      </c>
      <c r="N1552" s="2">
        <v>59124</v>
      </c>
      <c r="O1552" s="2">
        <v>-15604</v>
      </c>
      <c r="P1552">
        <v>16</v>
      </c>
      <c r="Q1552">
        <v>447</v>
      </c>
      <c r="R1552">
        <v>35</v>
      </c>
      <c r="S1552" t="s">
        <v>393</v>
      </c>
      <c r="T1552" t="s">
        <v>394</v>
      </c>
      <c r="U1552" t="s">
        <v>395</v>
      </c>
      <c r="V1552">
        <v>0</v>
      </c>
      <c r="W1552" t="s">
        <v>2539</v>
      </c>
      <c r="X1552">
        <v>18</v>
      </c>
      <c r="Y1552" t="s">
        <v>422</v>
      </c>
      <c r="Z1552" t="s">
        <v>1281</v>
      </c>
      <c r="AA1552">
        <v>302</v>
      </c>
      <c r="AB1552">
        <v>109</v>
      </c>
      <c r="AC1552">
        <v>89</v>
      </c>
      <c r="AD1552" t="s">
        <v>457</v>
      </c>
      <c r="AE1552">
        <v>9</v>
      </c>
      <c r="AF1552">
        <v>4</v>
      </c>
      <c r="AG1552" t="s">
        <v>424</v>
      </c>
      <c r="AH1552">
        <v>8.8699999999999992</v>
      </c>
      <c r="AI1552" t="s">
        <v>436</v>
      </c>
      <c r="AJ1552">
        <v>71834</v>
      </c>
      <c r="AK1552">
        <v>593371</v>
      </c>
      <c r="AL1552" t="s">
        <v>416</v>
      </c>
      <c r="AM1552">
        <v>80339</v>
      </c>
      <c r="AN1552">
        <v>1</v>
      </c>
      <c r="AO1552">
        <v>365</v>
      </c>
      <c r="AP1552" t="s">
        <v>426</v>
      </c>
      <c r="AQ1552" s="2">
        <v>-15604</v>
      </c>
    </row>
    <row r="1553" spans="1:43" x14ac:dyDescent="0.25">
      <c r="A1553" t="s">
        <v>3220</v>
      </c>
      <c r="B1553" t="s">
        <v>300</v>
      </c>
      <c r="C1553" t="s">
        <v>387</v>
      </c>
      <c r="D1553" t="s">
        <v>322</v>
      </c>
      <c r="E1553" t="s">
        <v>460</v>
      </c>
      <c r="F1553" t="s">
        <v>407</v>
      </c>
      <c r="G1553" t="s">
        <v>430</v>
      </c>
      <c r="H1553" t="s">
        <v>447</v>
      </c>
      <c r="I1553" t="s">
        <v>392</v>
      </c>
      <c r="J1553" s="1">
        <v>45769</v>
      </c>
      <c r="K1553" s="1">
        <v>45821</v>
      </c>
      <c r="L1553">
        <v>52</v>
      </c>
      <c r="M1553" s="2">
        <v>156551</v>
      </c>
      <c r="N1553" s="2">
        <v>225056</v>
      </c>
      <c r="O1553" s="2">
        <v>68505</v>
      </c>
      <c r="P1553">
        <v>19</v>
      </c>
      <c r="Q1553">
        <v>534.29999999999995</v>
      </c>
      <c r="R1553">
        <v>23</v>
      </c>
      <c r="S1553" t="s">
        <v>394</v>
      </c>
      <c r="T1553" t="s">
        <v>393</v>
      </c>
      <c r="U1553" t="s">
        <v>395</v>
      </c>
      <c r="V1553">
        <v>53</v>
      </c>
      <c r="W1553" t="s">
        <v>1104</v>
      </c>
      <c r="X1553">
        <v>42</v>
      </c>
      <c r="Y1553" t="s">
        <v>442</v>
      </c>
      <c r="Z1553" t="s">
        <v>710</v>
      </c>
      <c r="AA1553">
        <v>418</v>
      </c>
      <c r="AB1553">
        <v>51</v>
      </c>
      <c r="AC1553">
        <v>15</v>
      </c>
      <c r="AD1553" t="s">
        <v>457</v>
      </c>
      <c r="AE1553">
        <v>16</v>
      </c>
      <c r="AF1553">
        <v>4</v>
      </c>
      <c r="AG1553" t="s">
        <v>424</v>
      </c>
      <c r="AH1553">
        <v>7.08</v>
      </c>
      <c r="AI1553" t="s">
        <v>436</v>
      </c>
      <c r="AJ1553">
        <v>0</v>
      </c>
      <c r="AK1553">
        <v>344803</v>
      </c>
      <c r="AL1553" t="s">
        <v>416</v>
      </c>
      <c r="AM1553">
        <v>175253</v>
      </c>
      <c r="AN1553">
        <v>2</v>
      </c>
      <c r="AO1553">
        <v>365</v>
      </c>
      <c r="AP1553" t="s">
        <v>417</v>
      </c>
      <c r="AQ1553" s="2">
        <v>68505</v>
      </c>
    </row>
    <row r="1554" spans="1:43" x14ac:dyDescent="0.25">
      <c r="A1554" t="s">
        <v>3221</v>
      </c>
      <c r="B1554" t="s">
        <v>87</v>
      </c>
      <c r="C1554" t="s">
        <v>481</v>
      </c>
      <c r="D1554" t="s">
        <v>319</v>
      </c>
      <c r="E1554" t="s">
        <v>453</v>
      </c>
      <c r="F1554" t="s">
        <v>440</v>
      </c>
      <c r="G1554" t="s">
        <v>408</v>
      </c>
      <c r="H1554" t="s">
        <v>409</v>
      </c>
      <c r="I1554" t="s">
        <v>410</v>
      </c>
      <c r="J1554" s="1">
        <v>44591</v>
      </c>
      <c r="K1554" s="1">
        <v>44608</v>
      </c>
      <c r="L1554">
        <v>17</v>
      </c>
      <c r="M1554" s="2">
        <v>175678</v>
      </c>
      <c r="N1554" s="2">
        <v>171041</v>
      </c>
      <c r="O1554" s="2">
        <v>-4637</v>
      </c>
      <c r="P1554">
        <v>12</v>
      </c>
      <c r="Q1554">
        <v>86.4</v>
      </c>
      <c r="R1554">
        <v>13</v>
      </c>
      <c r="S1554" t="s">
        <v>394</v>
      </c>
      <c r="T1554" t="s">
        <v>411</v>
      </c>
      <c r="U1554" t="s">
        <v>412</v>
      </c>
      <c r="V1554">
        <v>0</v>
      </c>
      <c r="W1554" t="s">
        <v>1138</v>
      </c>
      <c r="X1554">
        <v>1</v>
      </c>
      <c r="Y1554" t="s">
        <v>397</v>
      </c>
      <c r="Z1554" t="s">
        <v>862</v>
      </c>
      <c r="AA1554">
        <v>332</v>
      </c>
      <c r="AB1554">
        <v>66</v>
      </c>
      <c r="AC1554">
        <v>8</v>
      </c>
      <c r="AD1554" t="s">
        <v>457</v>
      </c>
      <c r="AE1554">
        <v>19</v>
      </c>
      <c r="AF1554">
        <v>4</v>
      </c>
      <c r="AG1554" t="s">
        <v>415</v>
      </c>
      <c r="AH1554">
        <v>0.27</v>
      </c>
      <c r="AI1554" t="s">
        <v>436</v>
      </c>
      <c r="AJ1554">
        <v>0</v>
      </c>
      <c r="AK1554">
        <v>200747</v>
      </c>
      <c r="AL1554" t="s">
        <v>416</v>
      </c>
      <c r="AM1554">
        <v>219586</v>
      </c>
      <c r="AN1554">
        <v>11</v>
      </c>
      <c r="AO1554">
        <v>30</v>
      </c>
      <c r="AP1554" t="s">
        <v>403</v>
      </c>
      <c r="AQ1554" s="2">
        <v>-4637</v>
      </c>
    </row>
    <row r="1555" spans="1:43" x14ac:dyDescent="0.25">
      <c r="A1555" t="s">
        <v>3222</v>
      </c>
      <c r="B1555" t="s">
        <v>159</v>
      </c>
      <c r="C1555" t="s">
        <v>428</v>
      </c>
      <c r="D1555" t="s">
        <v>316</v>
      </c>
      <c r="E1555" t="s">
        <v>406</v>
      </c>
      <c r="F1555" t="s">
        <v>389</v>
      </c>
      <c r="G1555" t="s">
        <v>430</v>
      </c>
      <c r="H1555" t="s">
        <v>447</v>
      </c>
      <c r="I1555" t="s">
        <v>469</v>
      </c>
      <c r="J1555" s="1">
        <v>45778</v>
      </c>
      <c r="K1555" s="1">
        <v>45819</v>
      </c>
      <c r="L1555">
        <v>41</v>
      </c>
      <c r="M1555" s="2">
        <v>266435</v>
      </c>
      <c r="N1555" s="2">
        <v>308897</v>
      </c>
      <c r="O1555" s="2">
        <v>42462</v>
      </c>
      <c r="P1555">
        <v>16</v>
      </c>
      <c r="Q1555">
        <v>80</v>
      </c>
      <c r="R1555">
        <v>2</v>
      </c>
      <c r="S1555" t="s">
        <v>394</v>
      </c>
      <c r="T1555" t="s">
        <v>393</v>
      </c>
      <c r="U1555" t="s">
        <v>416</v>
      </c>
      <c r="V1555">
        <v>0</v>
      </c>
      <c r="W1555" t="s">
        <v>1773</v>
      </c>
      <c r="X1555">
        <v>34</v>
      </c>
      <c r="Y1555" t="s">
        <v>442</v>
      </c>
      <c r="Z1555" t="s">
        <v>2458</v>
      </c>
      <c r="AA1555">
        <v>319</v>
      </c>
      <c r="AB1555">
        <v>15</v>
      </c>
      <c r="AC1555">
        <v>23</v>
      </c>
      <c r="AD1555" t="s">
        <v>435</v>
      </c>
      <c r="AE1555">
        <v>9</v>
      </c>
      <c r="AF1555">
        <v>4</v>
      </c>
      <c r="AG1555" t="s">
        <v>451</v>
      </c>
      <c r="AH1555">
        <v>10.83</v>
      </c>
      <c r="AI1555" t="s">
        <v>436</v>
      </c>
      <c r="AJ1555">
        <v>0</v>
      </c>
      <c r="AK1555">
        <v>383516</v>
      </c>
      <c r="AL1555" t="s">
        <v>402</v>
      </c>
      <c r="AM1555">
        <v>288826</v>
      </c>
      <c r="AN1555">
        <v>9</v>
      </c>
      <c r="AO1555">
        <v>180</v>
      </c>
      <c r="AP1555" t="s">
        <v>417</v>
      </c>
      <c r="AQ1555" s="2">
        <v>42462</v>
      </c>
    </row>
    <row r="1556" spans="1:43" x14ac:dyDescent="0.25">
      <c r="A1556" t="s">
        <v>3223</v>
      </c>
      <c r="B1556" t="s">
        <v>180</v>
      </c>
      <c r="C1556" t="s">
        <v>387</v>
      </c>
      <c r="D1556" t="s">
        <v>326</v>
      </c>
      <c r="E1556" t="s">
        <v>460</v>
      </c>
      <c r="F1556" t="s">
        <v>419</v>
      </c>
      <c r="G1556" t="s">
        <v>408</v>
      </c>
      <c r="H1556" t="s">
        <v>391</v>
      </c>
      <c r="I1556" t="s">
        <v>492</v>
      </c>
      <c r="J1556" s="1">
        <v>45942</v>
      </c>
      <c r="K1556" s="1">
        <v>46000</v>
      </c>
      <c r="L1556">
        <v>58</v>
      </c>
      <c r="M1556" s="2">
        <v>205357</v>
      </c>
      <c r="N1556" s="2">
        <v>263125</v>
      </c>
      <c r="O1556" s="2">
        <v>57768</v>
      </c>
      <c r="P1556">
        <v>4</v>
      </c>
      <c r="Q1556">
        <v>4.5</v>
      </c>
      <c r="R1556">
        <v>79</v>
      </c>
      <c r="S1556" t="s">
        <v>411</v>
      </c>
      <c r="T1556" t="s">
        <v>393</v>
      </c>
      <c r="U1556" t="s">
        <v>395</v>
      </c>
      <c r="V1556">
        <v>41</v>
      </c>
      <c r="W1556" t="s">
        <v>3224</v>
      </c>
      <c r="X1556">
        <v>3</v>
      </c>
      <c r="Y1556" t="s">
        <v>422</v>
      </c>
      <c r="Z1556" t="s">
        <v>1136</v>
      </c>
      <c r="AA1556">
        <v>156</v>
      </c>
      <c r="AB1556">
        <v>11</v>
      </c>
      <c r="AC1556">
        <v>73</v>
      </c>
      <c r="AD1556" t="s">
        <v>435</v>
      </c>
      <c r="AE1556">
        <v>4</v>
      </c>
      <c r="AF1556">
        <v>4</v>
      </c>
      <c r="AG1556" t="s">
        <v>415</v>
      </c>
      <c r="AH1556">
        <v>10.82</v>
      </c>
      <c r="AI1556" t="s">
        <v>479</v>
      </c>
      <c r="AJ1556">
        <v>0</v>
      </c>
      <c r="AK1556">
        <v>367430</v>
      </c>
      <c r="AL1556" t="s">
        <v>425</v>
      </c>
      <c r="AM1556">
        <v>228351</v>
      </c>
      <c r="AN1556">
        <v>2</v>
      </c>
      <c r="AO1556">
        <v>90</v>
      </c>
      <c r="AP1556" t="s">
        <v>426</v>
      </c>
      <c r="AQ1556" s="2">
        <v>57768</v>
      </c>
    </row>
    <row r="1557" spans="1:43" x14ac:dyDescent="0.25">
      <c r="A1557" t="s">
        <v>3225</v>
      </c>
      <c r="B1557" t="s">
        <v>134</v>
      </c>
      <c r="C1557" t="s">
        <v>481</v>
      </c>
      <c r="D1557" t="s">
        <v>343</v>
      </c>
      <c r="E1557" t="s">
        <v>388</v>
      </c>
      <c r="F1557" t="s">
        <v>419</v>
      </c>
      <c r="G1557" t="s">
        <v>430</v>
      </c>
      <c r="H1557" t="s">
        <v>391</v>
      </c>
      <c r="I1557" t="s">
        <v>410</v>
      </c>
      <c r="J1557" s="1">
        <v>44723</v>
      </c>
      <c r="K1557" s="1">
        <v>44782</v>
      </c>
      <c r="L1557">
        <v>59</v>
      </c>
      <c r="M1557" s="2">
        <v>279719</v>
      </c>
      <c r="N1557" s="2">
        <v>282726</v>
      </c>
      <c r="O1557" s="2">
        <v>3007</v>
      </c>
      <c r="P1557">
        <v>0</v>
      </c>
      <c r="Q1557">
        <v>427.6</v>
      </c>
      <c r="R1557">
        <v>84</v>
      </c>
      <c r="S1557" t="s">
        <v>411</v>
      </c>
      <c r="T1557" t="s">
        <v>503</v>
      </c>
      <c r="U1557" t="s">
        <v>395</v>
      </c>
      <c r="V1557">
        <v>0</v>
      </c>
      <c r="W1557" t="s">
        <v>3226</v>
      </c>
      <c r="X1557">
        <v>26</v>
      </c>
      <c r="Y1557" t="s">
        <v>442</v>
      </c>
      <c r="Z1557" t="s">
        <v>2959</v>
      </c>
      <c r="AA1557">
        <v>121</v>
      </c>
      <c r="AB1557">
        <v>38</v>
      </c>
      <c r="AC1557">
        <v>20</v>
      </c>
      <c r="AD1557" t="s">
        <v>444</v>
      </c>
      <c r="AE1557">
        <v>14</v>
      </c>
      <c r="AF1557">
        <v>8</v>
      </c>
      <c r="AG1557" t="s">
        <v>451</v>
      </c>
      <c r="AH1557">
        <v>14.76</v>
      </c>
      <c r="AI1557" t="s">
        <v>401</v>
      </c>
      <c r="AJ1557">
        <v>0</v>
      </c>
      <c r="AK1557">
        <v>967606</v>
      </c>
      <c r="AL1557" t="s">
        <v>402</v>
      </c>
      <c r="AM1557">
        <v>295598</v>
      </c>
      <c r="AN1557">
        <v>9</v>
      </c>
      <c r="AO1557">
        <v>90</v>
      </c>
      <c r="AP1557" t="s">
        <v>426</v>
      </c>
      <c r="AQ1557" s="2">
        <v>3007</v>
      </c>
    </row>
    <row r="1558" spans="1:43" x14ac:dyDescent="0.25">
      <c r="A1558" t="s">
        <v>3227</v>
      </c>
      <c r="B1558" t="s">
        <v>158</v>
      </c>
      <c r="C1558" t="s">
        <v>428</v>
      </c>
      <c r="D1558" t="s">
        <v>313</v>
      </c>
      <c r="E1558" t="s">
        <v>460</v>
      </c>
      <c r="F1558" t="s">
        <v>485</v>
      </c>
      <c r="G1558" t="s">
        <v>390</v>
      </c>
      <c r="H1558" t="s">
        <v>447</v>
      </c>
      <c r="I1558" t="s">
        <v>469</v>
      </c>
      <c r="J1558" s="1">
        <v>44782</v>
      </c>
      <c r="K1558" s="1">
        <v>44812</v>
      </c>
      <c r="L1558">
        <v>30</v>
      </c>
      <c r="M1558" s="2">
        <v>54779</v>
      </c>
      <c r="N1558" s="2">
        <v>149889</v>
      </c>
      <c r="O1558" s="2">
        <v>95110</v>
      </c>
      <c r="P1558">
        <v>9</v>
      </c>
      <c r="Q1558">
        <v>353.6</v>
      </c>
      <c r="R1558">
        <v>85</v>
      </c>
      <c r="S1558" t="s">
        <v>411</v>
      </c>
      <c r="T1558" t="s">
        <v>411</v>
      </c>
      <c r="U1558" t="s">
        <v>395</v>
      </c>
      <c r="V1558">
        <v>67</v>
      </c>
      <c r="W1558" t="s">
        <v>2539</v>
      </c>
      <c r="X1558">
        <v>38</v>
      </c>
      <c r="Y1558" t="s">
        <v>449</v>
      </c>
      <c r="Z1558" t="s">
        <v>1855</v>
      </c>
      <c r="AA1558">
        <v>10</v>
      </c>
      <c r="AB1558">
        <v>76</v>
      </c>
      <c r="AC1558">
        <v>80</v>
      </c>
      <c r="AD1558" t="s">
        <v>435</v>
      </c>
      <c r="AE1558">
        <v>9</v>
      </c>
      <c r="AF1558">
        <v>7</v>
      </c>
      <c r="AG1558" t="s">
        <v>451</v>
      </c>
      <c r="AH1558">
        <v>9.75</v>
      </c>
      <c r="AI1558" t="s">
        <v>479</v>
      </c>
      <c r="AJ1558">
        <v>12668</v>
      </c>
      <c r="AK1558">
        <v>927142</v>
      </c>
      <c r="AL1558" t="s">
        <v>402</v>
      </c>
      <c r="AM1558">
        <v>51719</v>
      </c>
      <c r="AN1558">
        <v>3</v>
      </c>
      <c r="AO1558">
        <v>90</v>
      </c>
      <c r="AP1558" t="s">
        <v>426</v>
      </c>
      <c r="AQ1558" s="2">
        <v>95110</v>
      </c>
    </row>
    <row r="1559" spans="1:43" x14ac:dyDescent="0.25">
      <c r="A1559" t="s">
        <v>3228</v>
      </c>
      <c r="B1559" t="s">
        <v>50</v>
      </c>
      <c r="C1559" t="s">
        <v>468</v>
      </c>
      <c r="D1559" t="s">
        <v>338</v>
      </c>
      <c r="E1559" t="s">
        <v>388</v>
      </c>
      <c r="F1559" t="s">
        <v>419</v>
      </c>
      <c r="G1559" t="s">
        <v>430</v>
      </c>
      <c r="H1559" t="s">
        <v>431</v>
      </c>
      <c r="I1559" t="s">
        <v>492</v>
      </c>
      <c r="J1559" s="1">
        <v>44955</v>
      </c>
      <c r="K1559" s="1">
        <v>44968</v>
      </c>
      <c r="L1559">
        <v>13</v>
      </c>
      <c r="M1559" s="2">
        <v>174480</v>
      </c>
      <c r="N1559" s="2">
        <v>169955</v>
      </c>
      <c r="O1559" s="2">
        <v>-4525</v>
      </c>
      <c r="P1559">
        <v>12</v>
      </c>
      <c r="Q1559">
        <v>223.9</v>
      </c>
      <c r="R1559">
        <v>24</v>
      </c>
      <c r="S1559" t="s">
        <v>394</v>
      </c>
      <c r="T1559" t="s">
        <v>393</v>
      </c>
      <c r="U1559" t="s">
        <v>395</v>
      </c>
      <c r="V1559">
        <v>0</v>
      </c>
      <c r="W1559" t="s">
        <v>3229</v>
      </c>
      <c r="X1559">
        <v>15</v>
      </c>
      <c r="Y1559" t="s">
        <v>397</v>
      </c>
      <c r="Z1559" t="s">
        <v>2561</v>
      </c>
      <c r="AA1559">
        <v>384</v>
      </c>
      <c r="AB1559">
        <v>87</v>
      </c>
      <c r="AC1559">
        <v>40</v>
      </c>
      <c r="AD1559" t="s">
        <v>399</v>
      </c>
      <c r="AE1559">
        <v>0</v>
      </c>
      <c r="AF1559">
        <v>2</v>
      </c>
      <c r="AG1559" t="s">
        <v>400</v>
      </c>
      <c r="AH1559">
        <v>9.01</v>
      </c>
      <c r="AI1559" t="s">
        <v>458</v>
      </c>
      <c r="AJ1559">
        <v>0</v>
      </c>
      <c r="AK1559">
        <v>358119</v>
      </c>
      <c r="AL1559" t="s">
        <v>425</v>
      </c>
      <c r="AM1559">
        <v>211848</v>
      </c>
      <c r="AN1559">
        <v>8</v>
      </c>
      <c r="AO1559">
        <v>90</v>
      </c>
      <c r="AP1559" t="s">
        <v>426</v>
      </c>
      <c r="AQ1559" s="2">
        <v>-4525</v>
      </c>
    </row>
    <row r="1560" spans="1:43" x14ac:dyDescent="0.25">
      <c r="A1560" t="s">
        <v>3230</v>
      </c>
      <c r="B1560" t="s">
        <v>103</v>
      </c>
      <c r="C1560" t="s">
        <v>428</v>
      </c>
      <c r="D1560" t="s">
        <v>328</v>
      </c>
      <c r="E1560" t="s">
        <v>453</v>
      </c>
      <c r="F1560" t="s">
        <v>419</v>
      </c>
      <c r="G1560" t="s">
        <v>408</v>
      </c>
      <c r="H1560" t="s">
        <v>431</v>
      </c>
      <c r="I1560" t="s">
        <v>469</v>
      </c>
      <c r="J1560" s="1">
        <v>45684</v>
      </c>
      <c r="K1560" s="1">
        <v>45738</v>
      </c>
      <c r="L1560">
        <v>54</v>
      </c>
      <c r="M1560" s="2">
        <v>320477</v>
      </c>
      <c r="N1560" s="2">
        <v>376254</v>
      </c>
      <c r="O1560" s="2">
        <v>55777</v>
      </c>
      <c r="P1560">
        <v>9</v>
      </c>
      <c r="Q1560">
        <v>200.3</v>
      </c>
      <c r="R1560">
        <v>20</v>
      </c>
      <c r="S1560" t="s">
        <v>394</v>
      </c>
      <c r="T1560" t="s">
        <v>393</v>
      </c>
      <c r="U1560" t="s">
        <v>395</v>
      </c>
      <c r="V1560">
        <v>0</v>
      </c>
      <c r="W1560" t="s">
        <v>3231</v>
      </c>
      <c r="X1560">
        <v>28</v>
      </c>
      <c r="Y1560" t="s">
        <v>462</v>
      </c>
      <c r="Z1560" t="s">
        <v>1123</v>
      </c>
      <c r="AA1560">
        <v>424</v>
      </c>
      <c r="AB1560">
        <v>77</v>
      </c>
      <c r="AC1560">
        <v>43</v>
      </c>
      <c r="AD1560" t="s">
        <v>435</v>
      </c>
      <c r="AE1560">
        <v>7</v>
      </c>
      <c r="AF1560">
        <v>4</v>
      </c>
      <c r="AG1560" t="s">
        <v>424</v>
      </c>
      <c r="AH1560">
        <v>5.61</v>
      </c>
      <c r="AI1560" t="s">
        <v>458</v>
      </c>
      <c r="AJ1560">
        <v>10614</v>
      </c>
      <c r="AK1560">
        <v>126375</v>
      </c>
      <c r="AL1560" t="s">
        <v>416</v>
      </c>
      <c r="AM1560">
        <v>352733</v>
      </c>
      <c r="AN1560">
        <v>10</v>
      </c>
      <c r="AO1560">
        <v>30</v>
      </c>
      <c r="AP1560" t="s">
        <v>417</v>
      </c>
      <c r="AQ1560" s="2">
        <v>55777</v>
      </c>
    </row>
    <row r="1561" spans="1:43" x14ac:dyDescent="0.25">
      <c r="A1561" t="s">
        <v>3232</v>
      </c>
      <c r="B1561" t="s">
        <v>136</v>
      </c>
      <c r="C1561" t="s">
        <v>468</v>
      </c>
      <c r="D1561" t="s">
        <v>325</v>
      </c>
      <c r="E1561" t="s">
        <v>496</v>
      </c>
      <c r="F1561" t="s">
        <v>389</v>
      </c>
      <c r="G1561" t="s">
        <v>390</v>
      </c>
      <c r="H1561" t="s">
        <v>431</v>
      </c>
      <c r="I1561" t="s">
        <v>492</v>
      </c>
      <c r="J1561" s="1">
        <v>45882</v>
      </c>
      <c r="K1561" s="1">
        <v>45898</v>
      </c>
      <c r="L1561">
        <v>16</v>
      </c>
      <c r="M1561" s="2">
        <v>5323</v>
      </c>
      <c r="N1561" s="2">
        <v>49206</v>
      </c>
      <c r="O1561" s="2">
        <v>43883</v>
      </c>
      <c r="P1561">
        <v>9</v>
      </c>
      <c r="Q1561">
        <v>363.1</v>
      </c>
      <c r="R1561">
        <v>38</v>
      </c>
      <c r="S1561" t="s">
        <v>393</v>
      </c>
      <c r="T1561" t="s">
        <v>411</v>
      </c>
      <c r="U1561" t="s">
        <v>412</v>
      </c>
      <c r="V1561">
        <v>0</v>
      </c>
      <c r="W1561" t="s">
        <v>3233</v>
      </c>
      <c r="X1561">
        <v>4</v>
      </c>
      <c r="Y1561" t="s">
        <v>397</v>
      </c>
      <c r="Z1561" t="s">
        <v>1257</v>
      </c>
      <c r="AA1561">
        <v>95</v>
      </c>
      <c r="AB1561">
        <v>50</v>
      </c>
      <c r="AC1561">
        <v>25</v>
      </c>
      <c r="AD1561" t="s">
        <v>399</v>
      </c>
      <c r="AE1561">
        <v>21</v>
      </c>
      <c r="AF1561">
        <v>7</v>
      </c>
      <c r="AG1561" t="s">
        <v>451</v>
      </c>
      <c r="AH1561">
        <v>7.17</v>
      </c>
      <c r="AI1561" t="s">
        <v>479</v>
      </c>
      <c r="AJ1561">
        <v>0</v>
      </c>
      <c r="AK1561">
        <v>908593</v>
      </c>
      <c r="AL1561" t="s">
        <v>402</v>
      </c>
      <c r="AM1561">
        <v>28136</v>
      </c>
      <c r="AN1561">
        <v>6</v>
      </c>
      <c r="AO1561">
        <v>90</v>
      </c>
      <c r="AP1561" t="s">
        <v>417</v>
      </c>
      <c r="AQ1561" s="2">
        <v>43883</v>
      </c>
    </row>
    <row r="1562" spans="1:43" x14ac:dyDescent="0.25">
      <c r="A1562" t="s">
        <v>3234</v>
      </c>
      <c r="B1562" t="s">
        <v>17</v>
      </c>
      <c r="C1562" t="s">
        <v>405</v>
      </c>
      <c r="D1562" t="s">
        <v>323</v>
      </c>
      <c r="E1562" t="s">
        <v>460</v>
      </c>
      <c r="F1562" t="s">
        <v>485</v>
      </c>
      <c r="G1562" t="s">
        <v>390</v>
      </c>
      <c r="H1562" t="s">
        <v>391</v>
      </c>
      <c r="I1562" t="s">
        <v>469</v>
      </c>
      <c r="J1562" s="1">
        <v>45689</v>
      </c>
      <c r="K1562" s="1">
        <v>45689</v>
      </c>
      <c r="L1562">
        <v>0</v>
      </c>
      <c r="M1562" s="2">
        <v>44003</v>
      </c>
      <c r="N1562" s="2">
        <v>34231</v>
      </c>
      <c r="O1562" s="2">
        <v>-9772</v>
      </c>
      <c r="P1562">
        <v>21</v>
      </c>
      <c r="Q1562">
        <v>491.2</v>
      </c>
      <c r="R1562">
        <v>43</v>
      </c>
      <c r="S1562" t="s">
        <v>393</v>
      </c>
      <c r="T1562" t="s">
        <v>394</v>
      </c>
      <c r="U1562" t="s">
        <v>395</v>
      </c>
      <c r="V1562">
        <v>0</v>
      </c>
      <c r="W1562" t="s">
        <v>3235</v>
      </c>
      <c r="X1562">
        <v>24</v>
      </c>
      <c r="Y1562" t="s">
        <v>449</v>
      </c>
      <c r="Z1562" t="s">
        <v>2631</v>
      </c>
      <c r="AA1562">
        <v>22</v>
      </c>
      <c r="AB1562">
        <v>73</v>
      </c>
      <c r="AC1562">
        <v>65</v>
      </c>
      <c r="AD1562" t="s">
        <v>444</v>
      </c>
      <c r="AE1562">
        <v>4</v>
      </c>
      <c r="AF1562">
        <v>8</v>
      </c>
      <c r="AG1562" t="s">
        <v>451</v>
      </c>
      <c r="AH1562">
        <v>3.98</v>
      </c>
      <c r="AI1562" t="s">
        <v>436</v>
      </c>
      <c r="AJ1562">
        <v>0</v>
      </c>
      <c r="AK1562">
        <v>850004</v>
      </c>
      <c r="AL1562" t="s">
        <v>425</v>
      </c>
      <c r="AM1562">
        <v>30246</v>
      </c>
      <c r="AN1562">
        <v>12</v>
      </c>
      <c r="AO1562">
        <v>30</v>
      </c>
      <c r="AP1562" t="s">
        <v>445</v>
      </c>
      <c r="AQ1562" s="2">
        <v>-9772</v>
      </c>
    </row>
    <row r="1563" spans="1:43" x14ac:dyDescent="0.25">
      <c r="A1563" t="s">
        <v>3236</v>
      </c>
      <c r="B1563" t="s">
        <v>110</v>
      </c>
      <c r="C1563" t="s">
        <v>439</v>
      </c>
      <c r="D1563" t="s">
        <v>329</v>
      </c>
      <c r="E1563" t="s">
        <v>406</v>
      </c>
      <c r="F1563" t="s">
        <v>407</v>
      </c>
      <c r="G1563" t="s">
        <v>430</v>
      </c>
      <c r="H1563" t="s">
        <v>420</v>
      </c>
      <c r="I1563" t="s">
        <v>469</v>
      </c>
      <c r="J1563" s="1">
        <v>45038</v>
      </c>
      <c r="K1563" s="1">
        <v>45097</v>
      </c>
      <c r="L1563">
        <v>59</v>
      </c>
      <c r="M1563" s="2">
        <v>369513</v>
      </c>
      <c r="N1563" s="2">
        <v>477179</v>
      </c>
      <c r="O1563" s="2">
        <v>107666</v>
      </c>
      <c r="P1563">
        <v>0</v>
      </c>
      <c r="Q1563">
        <v>705.9</v>
      </c>
      <c r="R1563">
        <v>52</v>
      </c>
      <c r="S1563" t="s">
        <v>393</v>
      </c>
      <c r="T1563" t="s">
        <v>503</v>
      </c>
      <c r="U1563" t="s">
        <v>416</v>
      </c>
      <c r="V1563">
        <v>0</v>
      </c>
      <c r="W1563" t="s">
        <v>3005</v>
      </c>
      <c r="X1563">
        <v>7</v>
      </c>
      <c r="Y1563" t="s">
        <v>422</v>
      </c>
      <c r="Z1563" t="s">
        <v>2230</v>
      </c>
      <c r="AA1563">
        <v>102</v>
      </c>
      <c r="AB1563">
        <v>95</v>
      </c>
      <c r="AC1563">
        <v>63</v>
      </c>
      <c r="AD1563" t="s">
        <v>457</v>
      </c>
      <c r="AE1563">
        <v>14</v>
      </c>
      <c r="AF1563">
        <v>4</v>
      </c>
      <c r="AG1563" t="s">
        <v>451</v>
      </c>
      <c r="AH1563">
        <v>13.75</v>
      </c>
      <c r="AI1563" t="s">
        <v>479</v>
      </c>
      <c r="AJ1563">
        <v>0</v>
      </c>
      <c r="AK1563">
        <v>917248</v>
      </c>
      <c r="AL1563" t="s">
        <v>425</v>
      </c>
      <c r="AM1563">
        <v>368819</v>
      </c>
      <c r="AN1563">
        <v>2</v>
      </c>
      <c r="AO1563">
        <v>180</v>
      </c>
      <c r="AP1563" t="s">
        <v>403</v>
      </c>
      <c r="AQ1563" s="2">
        <v>107666</v>
      </c>
    </row>
    <row r="1564" spans="1:43" x14ac:dyDescent="0.25">
      <c r="A1564" t="s">
        <v>3237</v>
      </c>
      <c r="B1564" t="s">
        <v>253</v>
      </c>
      <c r="C1564" t="s">
        <v>387</v>
      </c>
      <c r="D1564" t="s">
        <v>339</v>
      </c>
      <c r="E1564" t="s">
        <v>388</v>
      </c>
      <c r="F1564" t="s">
        <v>389</v>
      </c>
      <c r="G1564" t="s">
        <v>430</v>
      </c>
      <c r="H1564" t="s">
        <v>447</v>
      </c>
      <c r="I1564" t="s">
        <v>410</v>
      </c>
      <c r="J1564" s="1">
        <v>45373</v>
      </c>
      <c r="K1564" s="1">
        <v>45402</v>
      </c>
      <c r="L1564">
        <v>29</v>
      </c>
      <c r="M1564" s="2">
        <v>221609</v>
      </c>
      <c r="N1564" s="2">
        <v>327649</v>
      </c>
      <c r="O1564" s="2">
        <v>106040</v>
      </c>
      <c r="P1564">
        <v>12</v>
      </c>
      <c r="Q1564">
        <v>212.7</v>
      </c>
      <c r="R1564">
        <v>56</v>
      </c>
      <c r="S1564" t="s">
        <v>393</v>
      </c>
      <c r="T1564" t="s">
        <v>394</v>
      </c>
      <c r="U1564" t="s">
        <v>416</v>
      </c>
      <c r="V1564">
        <v>0</v>
      </c>
      <c r="W1564" t="s">
        <v>1525</v>
      </c>
      <c r="X1564">
        <v>13</v>
      </c>
      <c r="Y1564" t="s">
        <v>397</v>
      </c>
      <c r="Z1564" t="s">
        <v>3238</v>
      </c>
      <c r="AA1564">
        <v>368</v>
      </c>
      <c r="AB1564">
        <v>72</v>
      </c>
      <c r="AC1564">
        <v>84</v>
      </c>
      <c r="AD1564" t="s">
        <v>435</v>
      </c>
      <c r="AE1564">
        <v>14</v>
      </c>
      <c r="AF1564">
        <v>2</v>
      </c>
      <c r="AG1564" t="s">
        <v>400</v>
      </c>
      <c r="AH1564">
        <v>17.05</v>
      </c>
      <c r="AI1564" t="s">
        <v>436</v>
      </c>
      <c r="AJ1564">
        <v>0</v>
      </c>
      <c r="AK1564">
        <v>927740</v>
      </c>
      <c r="AL1564" t="s">
        <v>416</v>
      </c>
      <c r="AM1564">
        <v>204991</v>
      </c>
      <c r="AN1564">
        <v>11</v>
      </c>
      <c r="AO1564">
        <v>30</v>
      </c>
      <c r="AP1564" t="s">
        <v>417</v>
      </c>
      <c r="AQ1564" s="2">
        <v>106040</v>
      </c>
    </row>
    <row r="1565" spans="1:43" x14ac:dyDescent="0.25">
      <c r="A1565" t="s">
        <v>3239</v>
      </c>
      <c r="B1565" t="s">
        <v>253</v>
      </c>
      <c r="C1565" t="s">
        <v>481</v>
      </c>
      <c r="D1565" t="s">
        <v>317</v>
      </c>
      <c r="E1565" t="s">
        <v>388</v>
      </c>
      <c r="F1565" t="s">
        <v>440</v>
      </c>
      <c r="G1565" t="s">
        <v>430</v>
      </c>
      <c r="H1565" t="s">
        <v>409</v>
      </c>
      <c r="I1565" t="s">
        <v>492</v>
      </c>
      <c r="J1565" s="1">
        <v>45611</v>
      </c>
      <c r="K1565" s="1">
        <v>45610</v>
      </c>
      <c r="L1565">
        <v>-1</v>
      </c>
      <c r="M1565" s="2">
        <v>258445</v>
      </c>
      <c r="N1565" s="2">
        <v>336485</v>
      </c>
      <c r="O1565" s="2">
        <v>78040</v>
      </c>
      <c r="P1565">
        <v>12</v>
      </c>
      <c r="Q1565">
        <v>399.8</v>
      </c>
      <c r="R1565">
        <v>27</v>
      </c>
      <c r="S1565" t="s">
        <v>394</v>
      </c>
      <c r="T1565" t="s">
        <v>394</v>
      </c>
      <c r="U1565" t="s">
        <v>395</v>
      </c>
      <c r="V1565">
        <v>53</v>
      </c>
      <c r="W1565" t="s">
        <v>1605</v>
      </c>
      <c r="X1565">
        <v>22</v>
      </c>
      <c r="Y1565" t="s">
        <v>462</v>
      </c>
      <c r="Z1565" t="s">
        <v>1444</v>
      </c>
      <c r="AA1565">
        <v>280</v>
      </c>
      <c r="AB1565">
        <v>22</v>
      </c>
      <c r="AC1565">
        <v>58</v>
      </c>
      <c r="AD1565" t="s">
        <v>435</v>
      </c>
      <c r="AE1565">
        <v>12</v>
      </c>
      <c r="AF1565">
        <v>4</v>
      </c>
      <c r="AG1565" t="s">
        <v>415</v>
      </c>
      <c r="AH1565">
        <v>2.63</v>
      </c>
      <c r="AI1565" t="s">
        <v>458</v>
      </c>
      <c r="AJ1565">
        <v>0</v>
      </c>
      <c r="AK1565">
        <v>62087</v>
      </c>
      <c r="AL1565" t="s">
        <v>416</v>
      </c>
      <c r="AM1565">
        <v>257359</v>
      </c>
      <c r="AN1565">
        <v>7</v>
      </c>
      <c r="AO1565">
        <v>30</v>
      </c>
      <c r="AP1565" t="s">
        <v>403</v>
      </c>
      <c r="AQ1565" s="2">
        <v>78040</v>
      </c>
    </row>
    <row r="1566" spans="1:43" x14ac:dyDescent="0.25">
      <c r="A1566" t="s">
        <v>3240</v>
      </c>
      <c r="B1566" t="s">
        <v>62</v>
      </c>
      <c r="C1566" t="s">
        <v>439</v>
      </c>
      <c r="D1566" t="s">
        <v>340</v>
      </c>
      <c r="E1566" t="s">
        <v>406</v>
      </c>
      <c r="F1566" t="s">
        <v>419</v>
      </c>
      <c r="G1566" t="s">
        <v>454</v>
      </c>
      <c r="H1566" t="s">
        <v>420</v>
      </c>
      <c r="I1566" t="s">
        <v>432</v>
      </c>
      <c r="J1566" s="1">
        <v>45138</v>
      </c>
      <c r="K1566" s="1">
        <v>45164</v>
      </c>
      <c r="L1566">
        <v>26</v>
      </c>
      <c r="M1566" s="2">
        <v>294590</v>
      </c>
      <c r="N1566" s="2">
        <v>349998</v>
      </c>
      <c r="O1566" s="2">
        <v>55408</v>
      </c>
      <c r="P1566">
        <v>0</v>
      </c>
      <c r="Q1566">
        <v>230.4</v>
      </c>
      <c r="R1566">
        <v>63</v>
      </c>
      <c r="S1566" t="s">
        <v>411</v>
      </c>
      <c r="T1566" t="s">
        <v>394</v>
      </c>
      <c r="U1566" t="s">
        <v>416</v>
      </c>
      <c r="V1566">
        <v>0</v>
      </c>
      <c r="W1566" t="s">
        <v>621</v>
      </c>
      <c r="X1566">
        <v>1</v>
      </c>
      <c r="Y1566" t="s">
        <v>449</v>
      </c>
      <c r="Z1566" t="s">
        <v>731</v>
      </c>
      <c r="AA1566">
        <v>-3</v>
      </c>
      <c r="AB1566">
        <v>92</v>
      </c>
      <c r="AC1566">
        <v>49</v>
      </c>
      <c r="AD1566" t="s">
        <v>435</v>
      </c>
      <c r="AE1566">
        <v>12</v>
      </c>
      <c r="AF1566">
        <v>3</v>
      </c>
      <c r="AG1566" t="s">
        <v>451</v>
      </c>
      <c r="AH1566">
        <v>1.81</v>
      </c>
      <c r="AI1566" t="s">
        <v>436</v>
      </c>
      <c r="AJ1566">
        <v>0</v>
      </c>
      <c r="AK1566">
        <v>928984</v>
      </c>
      <c r="AL1566" t="s">
        <v>425</v>
      </c>
      <c r="AM1566">
        <v>309879</v>
      </c>
      <c r="AN1566">
        <v>0</v>
      </c>
      <c r="AO1566">
        <v>30</v>
      </c>
      <c r="AP1566" t="s">
        <v>426</v>
      </c>
      <c r="AQ1566" s="2">
        <v>55408</v>
      </c>
    </row>
    <row r="1567" spans="1:43" x14ac:dyDescent="0.25">
      <c r="A1567" t="s">
        <v>3241</v>
      </c>
      <c r="B1567" t="s">
        <v>135</v>
      </c>
      <c r="C1567" t="s">
        <v>439</v>
      </c>
      <c r="D1567" t="s">
        <v>313</v>
      </c>
      <c r="E1567" t="s">
        <v>388</v>
      </c>
      <c r="F1567" t="s">
        <v>485</v>
      </c>
      <c r="G1567" t="s">
        <v>454</v>
      </c>
      <c r="H1567" t="s">
        <v>409</v>
      </c>
      <c r="I1567" t="s">
        <v>492</v>
      </c>
      <c r="J1567" s="1">
        <v>45252</v>
      </c>
      <c r="K1567" s="1">
        <v>45290</v>
      </c>
      <c r="L1567">
        <v>38</v>
      </c>
      <c r="M1567" s="2">
        <v>460052</v>
      </c>
      <c r="N1567" s="2">
        <v>504811</v>
      </c>
      <c r="O1567" s="2">
        <v>44759</v>
      </c>
      <c r="P1567">
        <v>4</v>
      </c>
      <c r="Q1567">
        <v>476</v>
      </c>
      <c r="R1567">
        <v>67</v>
      </c>
      <c r="S1567" t="s">
        <v>411</v>
      </c>
      <c r="T1567" t="s">
        <v>503</v>
      </c>
      <c r="U1567" t="s">
        <v>412</v>
      </c>
      <c r="V1567">
        <v>0</v>
      </c>
      <c r="W1567" t="s">
        <v>671</v>
      </c>
      <c r="X1567">
        <v>12</v>
      </c>
      <c r="Y1567" t="s">
        <v>449</v>
      </c>
      <c r="Z1567" t="s">
        <v>2416</v>
      </c>
      <c r="AA1567">
        <v>343</v>
      </c>
      <c r="AB1567">
        <v>33</v>
      </c>
      <c r="AC1567">
        <v>37</v>
      </c>
      <c r="AD1567" t="s">
        <v>457</v>
      </c>
      <c r="AE1567">
        <v>2</v>
      </c>
      <c r="AF1567">
        <v>1</v>
      </c>
      <c r="AG1567" t="s">
        <v>415</v>
      </c>
      <c r="AH1567">
        <v>6.82</v>
      </c>
      <c r="AI1567" t="s">
        <v>436</v>
      </c>
      <c r="AJ1567">
        <v>0</v>
      </c>
      <c r="AK1567">
        <v>577150</v>
      </c>
      <c r="AL1567" t="s">
        <v>416</v>
      </c>
      <c r="AM1567">
        <v>471652</v>
      </c>
      <c r="AN1567">
        <v>0</v>
      </c>
      <c r="AO1567">
        <v>365</v>
      </c>
      <c r="AP1567" t="s">
        <v>445</v>
      </c>
      <c r="AQ1567" s="2">
        <v>44759</v>
      </c>
    </row>
    <row r="1568" spans="1:43" x14ac:dyDescent="0.25">
      <c r="A1568" t="s">
        <v>3242</v>
      </c>
      <c r="B1568" t="s">
        <v>275</v>
      </c>
      <c r="C1568" t="s">
        <v>387</v>
      </c>
      <c r="D1568" t="s">
        <v>322</v>
      </c>
      <c r="E1568" t="s">
        <v>460</v>
      </c>
      <c r="F1568" t="s">
        <v>440</v>
      </c>
      <c r="G1568" t="s">
        <v>430</v>
      </c>
      <c r="H1568" t="s">
        <v>409</v>
      </c>
      <c r="I1568" t="s">
        <v>392</v>
      </c>
      <c r="J1568" s="1">
        <v>45550</v>
      </c>
      <c r="K1568" s="1">
        <v>45579</v>
      </c>
      <c r="L1568">
        <v>29</v>
      </c>
      <c r="M1568" s="2">
        <v>124336</v>
      </c>
      <c r="N1568" s="2">
        <v>96276</v>
      </c>
      <c r="O1568" s="2">
        <v>-28060</v>
      </c>
      <c r="P1568">
        <v>16</v>
      </c>
      <c r="Q1568">
        <v>325.10000000000002</v>
      </c>
      <c r="R1568">
        <v>83</v>
      </c>
      <c r="S1568" t="s">
        <v>411</v>
      </c>
      <c r="T1568" t="s">
        <v>393</v>
      </c>
      <c r="U1568" t="s">
        <v>395</v>
      </c>
      <c r="V1568">
        <v>71</v>
      </c>
      <c r="W1568" t="s">
        <v>497</v>
      </c>
      <c r="X1568">
        <v>43</v>
      </c>
      <c r="Y1568" t="s">
        <v>462</v>
      </c>
      <c r="Z1568" t="s">
        <v>1028</v>
      </c>
      <c r="AA1568">
        <v>406</v>
      </c>
      <c r="AB1568">
        <v>94</v>
      </c>
      <c r="AC1568">
        <v>51</v>
      </c>
      <c r="AD1568" t="s">
        <v>444</v>
      </c>
      <c r="AE1568">
        <v>14</v>
      </c>
      <c r="AF1568">
        <v>3</v>
      </c>
      <c r="AG1568" t="s">
        <v>415</v>
      </c>
      <c r="AH1568">
        <v>5.0999999999999996</v>
      </c>
      <c r="AI1568" t="s">
        <v>479</v>
      </c>
      <c r="AJ1568">
        <v>0</v>
      </c>
      <c r="AK1568">
        <v>985111</v>
      </c>
      <c r="AL1568" t="s">
        <v>402</v>
      </c>
      <c r="AM1568">
        <v>173028</v>
      </c>
      <c r="AN1568">
        <v>11</v>
      </c>
      <c r="AO1568">
        <v>365</v>
      </c>
      <c r="AP1568" t="s">
        <v>437</v>
      </c>
      <c r="AQ1568" s="2">
        <v>-28060</v>
      </c>
    </row>
    <row r="1569" spans="1:43" x14ac:dyDescent="0.25">
      <c r="A1569" t="s">
        <v>3243</v>
      </c>
      <c r="B1569" t="s">
        <v>289</v>
      </c>
      <c r="C1569" t="s">
        <v>468</v>
      </c>
      <c r="D1569" t="s">
        <v>332</v>
      </c>
      <c r="E1569" t="s">
        <v>460</v>
      </c>
      <c r="F1569" t="s">
        <v>407</v>
      </c>
      <c r="G1569" t="s">
        <v>408</v>
      </c>
      <c r="H1569" t="s">
        <v>391</v>
      </c>
      <c r="I1569" t="s">
        <v>432</v>
      </c>
      <c r="J1569" s="1">
        <v>45222</v>
      </c>
      <c r="K1569" s="1">
        <v>45267</v>
      </c>
      <c r="L1569">
        <v>45</v>
      </c>
      <c r="M1569" s="2">
        <v>171411</v>
      </c>
      <c r="N1569" s="2">
        <v>288702</v>
      </c>
      <c r="O1569" s="2">
        <v>117291</v>
      </c>
      <c r="P1569">
        <v>9</v>
      </c>
      <c r="Q1569">
        <v>190</v>
      </c>
      <c r="R1569">
        <v>29</v>
      </c>
      <c r="S1569" t="s">
        <v>394</v>
      </c>
      <c r="T1569" t="s">
        <v>393</v>
      </c>
      <c r="U1569" t="s">
        <v>416</v>
      </c>
      <c r="V1569">
        <v>52</v>
      </c>
      <c r="W1569" t="s">
        <v>927</v>
      </c>
      <c r="X1569">
        <v>13</v>
      </c>
      <c r="Y1569" t="s">
        <v>449</v>
      </c>
      <c r="Z1569" t="s">
        <v>2866</v>
      </c>
      <c r="AA1569">
        <v>69</v>
      </c>
      <c r="AB1569">
        <v>72</v>
      </c>
      <c r="AC1569">
        <v>13</v>
      </c>
      <c r="AD1569" t="s">
        <v>457</v>
      </c>
      <c r="AE1569">
        <v>9</v>
      </c>
      <c r="AF1569">
        <v>7</v>
      </c>
      <c r="AG1569" t="s">
        <v>424</v>
      </c>
      <c r="AH1569">
        <v>16.07</v>
      </c>
      <c r="AI1569" t="s">
        <v>401</v>
      </c>
      <c r="AJ1569">
        <v>7397</v>
      </c>
      <c r="AK1569">
        <v>212213</v>
      </c>
      <c r="AL1569" t="s">
        <v>402</v>
      </c>
      <c r="AM1569">
        <v>167370</v>
      </c>
      <c r="AN1569">
        <v>1</v>
      </c>
      <c r="AO1569">
        <v>90</v>
      </c>
      <c r="AP1569" t="s">
        <v>403</v>
      </c>
      <c r="AQ1569" s="2">
        <v>117291</v>
      </c>
    </row>
    <row r="1570" spans="1:43" x14ac:dyDescent="0.25">
      <c r="A1570" t="s">
        <v>3244</v>
      </c>
      <c r="B1570" t="s">
        <v>272</v>
      </c>
      <c r="C1570" t="s">
        <v>405</v>
      </c>
      <c r="D1570" t="s">
        <v>323</v>
      </c>
      <c r="E1570" t="s">
        <v>496</v>
      </c>
      <c r="F1570" t="s">
        <v>407</v>
      </c>
      <c r="G1570" t="s">
        <v>408</v>
      </c>
      <c r="H1570" t="s">
        <v>391</v>
      </c>
      <c r="I1570" t="s">
        <v>492</v>
      </c>
      <c r="J1570" s="1">
        <v>45684</v>
      </c>
      <c r="K1570" s="1">
        <v>45685</v>
      </c>
      <c r="L1570">
        <v>1</v>
      </c>
      <c r="M1570" s="2">
        <v>278786</v>
      </c>
      <c r="N1570" s="2">
        <v>398778</v>
      </c>
      <c r="O1570" s="2">
        <v>119992</v>
      </c>
      <c r="P1570">
        <v>16</v>
      </c>
      <c r="Q1570">
        <v>27</v>
      </c>
      <c r="R1570">
        <v>17</v>
      </c>
      <c r="S1570" t="s">
        <v>394</v>
      </c>
      <c r="T1570" t="s">
        <v>503</v>
      </c>
      <c r="U1570" t="s">
        <v>412</v>
      </c>
      <c r="V1570">
        <v>43</v>
      </c>
      <c r="W1570" t="s">
        <v>1155</v>
      </c>
      <c r="X1570">
        <v>6</v>
      </c>
      <c r="Y1570" t="s">
        <v>462</v>
      </c>
      <c r="Z1570" t="s">
        <v>1629</v>
      </c>
      <c r="AA1570">
        <v>396</v>
      </c>
      <c r="AB1570">
        <v>88</v>
      </c>
      <c r="AC1570">
        <v>81</v>
      </c>
      <c r="AD1570" t="s">
        <v>444</v>
      </c>
      <c r="AE1570">
        <v>2</v>
      </c>
      <c r="AF1570">
        <v>5</v>
      </c>
      <c r="AG1570" t="s">
        <v>400</v>
      </c>
      <c r="AH1570">
        <v>0.8</v>
      </c>
      <c r="AI1570" t="s">
        <v>458</v>
      </c>
      <c r="AJ1570">
        <v>0</v>
      </c>
      <c r="AK1570">
        <v>356805</v>
      </c>
      <c r="AL1570" t="s">
        <v>402</v>
      </c>
      <c r="AM1570">
        <v>269248</v>
      </c>
      <c r="AN1570">
        <v>2</v>
      </c>
      <c r="AO1570">
        <v>180</v>
      </c>
      <c r="AP1570" t="s">
        <v>426</v>
      </c>
      <c r="AQ1570" s="2">
        <v>119992</v>
      </c>
    </row>
    <row r="1571" spans="1:43" x14ac:dyDescent="0.25">
      <c r="A1571" t="s">
        <v>3245</v>
      </c>
      <c r="B1571" t="s">
        <v>98</v>
      </c>
      <c r="C1571" t="s">
        <v>468</v>
      </c>
      <c r="D1571" t="s">
        <v>311</v>
      </c>
      <c r="E1571" t="s">
        <v>460</v>
      </c>
      <c r="F1571" t="s">
        <v>389</v>
      </c>
      <c r="G1571" t="s">
        <v>430</v>
      </c>
      <c r="H1571" t="s">
        <v>391</v>
      </c>
      <c r="I1571" t="s">
        <v>469</v>
      </c>
      <c r="J1571" s="1">
        <v>44705</v>
      </c>
      <c r="K1571" s="1">
        <v>44758</v>
      </c>
      <c r="L1571">
        <v>53</v>
      </c>
      <c r="M1571" s="2">
        <v>215799</v>
      </c>
      <c r="N1571" s="2">
        <v>301155</v>
      </c>
      <c r="O1571" s="2">
        <v>85356</v>
      </c>
      <c r="P1571">
        <v>7</v>
      </c>
      <c r="Q1571">
        <v>602</v>
      </c>
      <c r="R1571">
        <v>40</v>
      </c>
      <c r="S1571" t="s">
        <v>393</v>
      </c>
      <c r="T1571" t="s">
        <v>393</v>
      </c>
      <c r="U1571" t="s">
        <v>416</v>
      </c>
      <c r="V1571">
        <v>50</v>
      </c>
      <c r="W1571" t="s">
        <v>1238</v>
      </c>
      <c r="X1571">
        <v>6</v>
      </c>
      <c r="Y1571" t="s">
        <v>449</v>
      </c>
      <c r="Z1571" t="s">
        <v>683</v>
      </c>
      <c r="AA1571">
        <v>171</v>
      </c>
      <c r="AB1571">
        <v>44</v>
      </c>
      <c r="AC1571">
        <v>25</v>
      </c>
      <c r="AD1571" t="s">
        <v>435</v>
      </c>
      <c r="AE1571">
        <v>4</v>
      </c>
      <c r="AF1571">
        <v>2</v>
      </c>
      <c r="AG1571" t="s">
        <v>415</v>
      </c>
      <c r="AH1571">
        <v>11.77</v>
      </c>
      <c r="AI1571" t="s">
        <v>479</v>
      </c>
      <c r="AJ1571">
        <v>1961</v>
      </c>
      <c r="AK1571">
        <v>418104</v>
      </c>
      <c r="AL1571" t="s">
        <v>425</v>
      </c>
      <c r="AM1571">
        <v>199555</v>
      </c>
      <c r="AN1571">
        <v>7</v>
      </c>
      <c r="AO1571">
        <v>180</v>
      </c>
      <c r="AP1571" t="s">
        <v>445</v>
      </c>
      <c r="AQ1571" s="2">
        <v>85356</v>
      </c>
    </row>
    <row r="1572" spans="1:43" x14ac:dyDescent="0.25">
      <c r="A1572" t="s">
        <v>3246</v>
      </c>
      <c r="B1572" t="s">
        <v>59</v>
      </c>
      <c r="C1572" t="s">
        <v>481</v>
      </c>
      <c r="D1572" t="s">
        <v>323</v>
      </c>
      <c r="E1572" t="s">
        <v>460</v>
      </c>
      <c r="F1572" t="s">
        <v>389</v>
      </c>
      <c r="G1572" t="s">
        <v>454</v>
      </c>
      <c r="H1572" t="s">
        <v>447</v>
      </c>
      <c r="I1572" t="s">
        <v>432</v>
      </c>
      <c r="J1572" s="1">
        <v>45397</v>
      </c>
      <c r="K1572" s="1">
        <v>45399</v>
      </c>
      <c r="L1572">
        <v>2</v>
      </c>
      <c r="M1572" s="2">
        <v>492636</v>
      </c>
      <c r="N1572" s="2">
        <v>452742</v>
      </c>
      <c r="O1572" s="2">
        <v>-39894</v>
      </c>
      <c r="P1572">
        <v>9</v>
      </c>
      <c r="Q1572">
        <v>74.8</v>
      </c>
      <c r="R1572">
        <v>93</v>
      </c>
      <c r="S1572" t="s">
        <v>411</v>
      </c>
      <c r="T1572" t="s">
        <v>411</v>
      </c>
      <c r="U1572" t="s">
        <v>416</v>
      </c>
      <c r="V1572">
        <v>0</v>
      </c>
      <c r="W1572" t="s">
        <v>820</v>
      </c>
      <c r="X1572">
        <v>6</v>
      </c>
      <c r="Y1572" t="s">
        <v>422</v>
      </c>
      <c r="Z1572" t="s">
        <v>1894</v>
      </c>
      <c r="AA1572">
        <v>163</v>
      </c>
      <c r="AB1572">
        <v>98</v>
      </c>
      <c r="AC1572">
        <v>80</v>
      </c>
      <c r="AD1572" t="s">
        <v>444</v>
      </c>
      <c r="AE1572">
        <v>16</v>
      </c>
      <c r="AF1572">
        <v>6</v>
      </c>
      <c r="AG1572" t="s">
        <v>451</v>
      </c>
      <c r="AH1572">
        <v>1.32</v>
      </c>
      <c r="AI1572" t="s">
        <v>479</v>
      </c>
      <c r="AJ1572">
        <v>18129</v>
      </c>
      <c r="AK1572">
        <v>205159</v>
      </c>
      <c r="AL1572" t="s">
        <v>416</v>
      </c>
      <c r="AM1572">
        <v>532853</v>
      </c>
      <c r="AN1572">
        <v>5</v>
      </c>
      <c r="AO1572">
        <v>90</v>
      </c>
      <c r="AP1572" t="s">
        <v>437</v>
      </c>
      <c r="AQ1572" s="2">
        <v>-39894</v>
      </c>
    </row>
    <row r="1573" spans="1:43" x14ac:dyDescent="0.25">
      <c r="A1573" t="s">
        <v>3247</v>
      </c>
      <c r="B1573" t="s">
        <v>115</v>
      </c>
      <c r="C1573" t="s">
        <v>468</v>
      </c>
      <c r="D1573" t="s">
        <v>344</v>
      </c>
      <c r="E1573" t="s">
        <v>453</v>
      </c>
      <c r="F1573" t="s">
        <v>440</v>
      </c>
      <c r="G1573" t="s">
        <v>408</v>
      </c>
      <c r="H1573" t="s">
        <v>447</v>
      </c>
      <c r="I1573" t="s">
        <v>410</v>
      </c>
      <c r="J1573" s="1">
        <v>44869</v>
      </c>
      <c r="K1573" s="1">
        <v>44888</v>
      </c>
      <c r="L1573">
        <v>19</v>
      </c>
      <c r="M1573" s="2">
        <v>168166</v>
      </c>
      <c r="N1573" s="2">
        <v>166885</v>
      </c>
      <c r="O1573" s="2">
        <v>-1281</v>
      </c>
      <c r="P1573">
        <v>4</v>
      </c>
      <c r="Q1573">
        <v>706.8</v>
      </c>
      <c r="R1573">
        <v>63</v>
      </c>
      <c r="S1573" t="s">
        <v>411</v>
      </c>
      <c r="T1573" t="s">
        <v>394</v>
      </c>
      <c r="U1573" t="s">
        <v>395</v>
      </c>
      <c r="V1573">
        <v>0</v>
      </c>
      <c r="W1573" t="s">
        <v>2155</v>
      </c>
      <c r="X1573">
        <v>7</v>
      </c>
      <c r="Y1573" t="s">
        <v>462</v>
      </c>
      <c r="Z1573" t="s">
        <v>1240</v>
      </c>
      <c r="AA1573">
        <v>279</v>
      </c>
      <c r="AB1573">
        <v>112</v>
      </c>
      <c r="AC1573">
        <v>20</v>
      </c>
      <c r="AD1573" t="s">
        <v>435</v>
      </c>
      <c r="AE1573">
        <v>12</v>
      </c>
      <c r="AF1573">
        <v>6</v>
      </c>
      <c r="AG1573" t="s">
        <v>400</v>
      </c>
      <c r="AH1573">
        <v>6.74</v>
      </c>
      <c r="AI1573" t="s">
        <v>401</v>
      </c>
      <c r="AJ1573">
        <v>0</v>
      </c>
      <c r="AK1573">
        <v>885019</v>
      </c>
      <c r="AL1573" t="s">
        <v>425</v>
      </c>
      <c r="AM1573">
        <v>214792</v>
      </c>
      <c r="AN1573">
        <v>7</v>
      </c>
      <c r="AO1573">
        <v>30</v>
      </c>
      <c r="AP1573" t="s">
        <v>445</v>
      </c>
      <c r="AQ1573" s="2">
        <v>-1281</v>
      </c>
    </row>
    <row r="1574" spans="1:43" x14ac:dyDescent="0.25">
      <c r="A1574" t="s">
        <v>3248</v>
      </c>
      <c r="B1574" t="s">
        <v>46</v>
      </c>
      <c r="C1574" t="s">
        <v>468</v>
      </c>
      <c r="D1574" t="s">
        <v>321</v>
      </c>
      <c r="E1574" t="s">
        <v>429</v>
      </c>
      <c r="F1574" t="s">
        <v>407</v>
      </c>
      <c r="G1574" t="s">
        <v>430</v>
      </c>
      <c r="H1574" t="s">
        <v>420</v>
      </c>
      <c r="I1574" t="s">
        <v>410</v>
      </c>
      <c r="J1574" s="1">
        <v>45136</v>
      </c>
      <c r="K1574" s="1">
        <v>45196</v>
      </c>
      <c r="L1574">
        <v>60</v>
      </c>
      <c r="M1574" s="2">
        <v>390789</v>
      </c>
      <c r="N1574" s="2">
        <v>447651</v>
      </c>
      <c r="O1574" s="2">
        <v>56862</v>
      </c>
      <c r="P1574">
        <v>21</v>
      </c>
      <c r="Q1574">
        <v>188.9</v>
      </c>
      <c r="R1574">
        <v>11</v>
      </c>
      <c r="S1574" t="s">
        <v>394</v>
      </c>
      <c r="T1574" t="s">
        <v>393</v>
      </c>
      <c r="U1574" t="s">
        <v>395</v>
      </c>
      <c r="V1574">
        <v>85</v>
      </c>
      <c r="W1574" t="s">
        <v>2536</v>
      </c>
      <c r="X1574">
        <v>6</v>
      </c>
      <c r="Y1574" t="s">
        <v>397</v>
      </c>
      <c r="Z1574" t="s">
        <v>960</v>
      </c>
      <c r="AA1574">
        <v>426</v>
      </c>
      <c r="AB1574">
        <v>117</v>
      </c>
      <c r="AC1574">
        <v>14</v>
      </c>
      <c r="AD1574" t="s">
        <v>435</v>
      </c>
      <c r="AE1574">
        <v>14</v>
      </c>
      <c r="AF1574">
        <v>4</v>
      </c>
      <c r="AG1574" t="s">
        <v>424</v>
      </c>
      <c r="AH1574">
        <v>11.12</v>
      </c>
      <c r="AI1574" t="s">
        <v>401</v>
      </c>
      <c r="AJ1574">
        <v>0</v>
      </c>
      <c r="AK1574">
        <v>492420</v>
      </c>
      <c r="AL1574" t="s">
        <v>425</v>
      </c>
      <c r="AM1574">
        <v>397249</v>
      </c>
      <c r="AN1574">
        <v>6</v>
      </c>
      <c r="AO1574">
        <v>365</v>
      </c>
      <c r="AP1574" t="s">
        <v>417</v>
      </c>
      <c r="AQ1574" s="2">
        <v>56862</v>
      </c>
    </row>
    <row r="1575" spans="1:43" x14ac:dyDescent="0.25">
      <c r="A1575" t="s">
        <v>3249</v>
      </c>
      <c r="B1575" t="s">
        <v>22</v>
      </c>
      <c r="C1575" t="s">
        <v>481</v>
      </c>
      <c r="D1575" t="s">
        <v>344</v>
      </c>
      <c r="E1575" t="s">
        <v>406</v>
      </c>
      <c r="F1575" t="s">
        <v>419</v>
      </c>
      <c r="G1575" t="s">
        <v>408</v>
      </c>
      <c r="H1575" t="s">
        <v>409</v>
      </c>
      <c r="I1575" t="s">
        <v>392</v>
      </c>
      <c r="J1575" s="1">
        <v>44889</v>
      </c>
      <c r="K1575" s="1">
        <v>44947</v>
      </c>
      <c r="L1575">
        <v>58</v>
      </c>
      <c r="M1575" s="2">
        <v>34712</v>
      </c>
      <c r="N1575" s="2">
        <v>147483</v>
      </c>
      <c r="O1575" s="2">
        <v>112771</v>
      </c>
      <c r="P1575">
        <v>12</v>
      </c>
      <c r="Q1575">
        <v>106.5</v>
      </c>
      <c r="R1575">
        <v>49</v>
      </c>
      <c r="S1575" t="s">
        <v>393</v>
      </c>
      <c r="T1575" t="s">
        <v>411</v>
      </c>
      <c r="U1575" t="s">
        <v>395</v>
      </c>
      <c r="V1575">
        <v>0</v>
      </c>
      <c r="W1575" t="s">
        <v>1076</v>
      </c>
      <c r="X1575">
        <v>30</v>
      </c>
      <c r="Y1575" t="s">
        <v>397</v>
      </c>
      <c r="Z1575" t="s">
        <v>2192</v>
      </c>
      <c r="AA1575">
        <v>130</v>
      </c>
      <c r="AB1575">
        <v>54</v>
      </c>
      <c r="AC1575">
        <v>65</v>
      </c>
      <c r="AD1575" t="s">
        <v>399</v>
      </c>
      <c r="AE1575">
        <v>4</v>
      </c>
      <c r="AF1575">
        <v>7</v>
      </c>
      <c r="AG1575" t="s">
        <v>451</v>
      </c>
      <c r="AH1575">
        <v>4.46</v>
      </c>
      <c r="AI1575" t="s">
        <v>436</v>
      </c>
      <c r="AJ1575">
        <v>0</v>
      </c>
      <c r="AK1575">
        <v>300774</v>
      </c>
      <c r="AL1575" t="s">
        <v>425</v>
      </c>
      <c r="AM1575">
        <v>77254</v>
      </c>
      <c r="AN1575">
        <v>8</v>
      </c>
      <c r="AO1575">
        <v>90</v>
      </c>
      <c r="AP1575" t="s">
        <v>426</v>
      </c>
      <c r="AQ1575" s="2">
        <v>112771</v>
      </c>
    </row>
    <row r="1576" spans="1:43" x14ac:dyDescent="0.25">
      <c r="A1576" t="s">
        <v>3250</v>
      </c>
      <c r="B1576" t="s">
        <v>260</v>
      </c>
      <c r="C1576" t="s">
        <v>439</v>
      </c>
      <c r="D1576" t="s">
        <v>325</v>
      </c>
      <c r="E1576" t="s">
        <v>460</v>
      </c>
      <c r="F1576" t="s">
        <v>440</v>
      </c>
      <c r="G1576" t="s">
        <v>390</v>
      </c>
      <c r="H1576" t="s">
        <v>409</v>
      </c>
      <c r="I1576" t="s">
        <v>410</v>
      </c>
      <c r="J1576" s="1">
        <v>44623</v>
      </c>
      <c r="K1576" s="1">
        <v>44639</v>
      </c>
      <c r="L1576">
        <v>16</v>
      </c>
      <c r="M1576" s="2">
        <v>92194</v>
      </c>
      <c r="N1576" s="2">
        <v>117185</v>
      </c>
      <c r="O1576" s="2">
        <v>24991</v>
      </c>
      <c r="P1576">
        <v>0</v>
      </c>
      <c r="Q1576">
        <v>245.6</v>
      </c>
      <c r="R1576">
        <v>63</v>
      </c>
      <c r="S1576" t="s">
        <v>411</v>
      </c>
      <c r="T1576" t="s">
        <v>411</v>
      </c>
      <c r="U1576" t="s">
        <v>412</v>
      </c>
      <c r="V1576">
        <v>64</v>
      </c>
      <c r="W1576" t="s">
        <v>3251</v>
      </c>
      <c r="X1576">
        <v>37</v>
      </c>
      <c r="Y1576" t="s">
        <v>449</v>
      </c>
      <c r="Z1576" t="s">
        <v>2776</v>
      </c>
      <c r="AA1576">
        <v>287</v>
      </c>
      <c r="AB1576">
        <v>84</v>
      </c>
      <c r="AC1576">
        <v>75</v>
      </c>
      <c r="AD1576" t="s">
        <v>444</v>
      </c>
      <c r="AE1576">
        <v>7</v>
      </c>
      <c r="AF1576">
        <v>4</v>
      </c>
      <c r="AG1576" t="s">
        <v>400</v>
      </c>
      <c r="AH1576">
        <v>6.28</v>
      </c>
      <c r="AI1576" t="s">
        <v>401</v>
      </c>
      <c r="AJ1576">
        <v>0</v>
      </c>
      <c r="AK1576">
        <v>399591</v>
      </c>
      <c r="AL1576" t="s">
        <v>416</v>
      </c>
      <c r="AM1576">
        <v>109357</v>
      </c>
      <c r="AN1576">
        <v>0</v>
      </c>
      <c r="AO1576">
        <v>30</v>
      </c>
      <c r="AP1576" t="s">
        <v>417</v>
      </c>
      <c r="AQ1576" s="2">
        <v>24991</v>
      </c>
    </row>
    <row r="1577" spans="1:43" x14ac:dyDescent="0.25">
      <c r="A1577" t="s">
        <v>3252</v>
      </c>
      <c r="B1577" t="s">
        <v>266</v>
      </c>
      <c r="C1577" t="s">
        <v>439</v>
      </c>
      <c r="D1577" t="s">
        <v>326</v>
      </c>
      <c r="E1577" t="s">
        <v>460</v>
      </c>
      <c r="F1577" t="s">
        <v>389</v>
      </c>
      <c r="G1577" t="s">
        <v>454</v>
      </c>
      <c r="H1577" t="s">
        <v>409</v>
      </c>
      <c r="I1577" t="s">
        <v>492</v>
      </c>
      <c r="J1577" s="1">
        <v>45460</v>
      </c>
      <c r="K1577" s="1">
        <v>45476</v>
      </c>
      <c r="L1577">
        <v>16</v>
      </c>
      <c r="M1577" s="2">
        <v>330360</v>
      </c>
      <c r="N1577" s="2">
        <v>383670</v>
      </c>
      <c r="O1577" s="2">
        <v>53310</v>
      </c>
      <c r="P1577">
        <v>21</v>
      </c>
      <c r="Q1577">
        <v>240.2</v>
      </c>
      <c r="R1577">
        <v>80</v>
      </c>
      <c r="S1577" t="s">
        <v>411</v>
      </c>
      <c r="T1577" t="s">
        <v>503</v>
      </c>
      <c r="U1577" t="s">
        <v>412</v>
      </c>
      <c r="V1577">
        <v>0</v>
      </c>
      <c r="W1577" t="s">
        <v>1897</v>
      </c>
      <c r="X1577">
        <v>26</v>
      </c>
      <c r="Y1577" t="s">
        <v>422</v>
      </c>
      <c r="Z1577" t="s">
        <v>689</v>
      </c>
      <c r="AA1577">
        <v>173</v>
      </c>
      <c r="AB1577">
        <v>95</v>
      </c>
      <c r="AC1577">
        <v>44</v>
      </c>
      <c r="AD1577" t="s">
        <v>435</v>
      </c>
      <c r="AE1577">
        <v>16</v>
      </c>
      <c r="AF1577">
        <v>3</v>
      </c>
      <c r="AG1577" t="s">
        <v>424</v>
      </c>
      <c r="AH1577">
        <v>14.4</v>
      </c>
      <c r="AI1577" t="s">
        <v>401</v>
      </c>
      <c r="AJ1577">
        <v>0</v>
      </c>
      <c r="AK1577">
        <v>398787</v>
      </c>
      <c r="AL1577" t="s">
        <v>416</v>
      </c>
      <c r="AM1577">
        <v>366532</v>
      </c>
      <c r="AN1577">
        <v>9</v>
      </c>
      <c r="AO1577">
        <v>180</v>
      </c>
      <c r="AP1577" t="s">
        <v>437</v>
      </c>
      <c r="AQ1577" s="2">
        <v>53310</v>
      </c>
    </row>
    <row r="1578" spans="1:43" x14ac:dyDescent="0.25">
      <c r="A1578" t="s">
        <v>3253</v>
      </c>
      <c r="B1578" t="s">
        <v>176</v>
      </c>
      <c r="C1578" t="s">
        <v>405</v>
      </c>
      <c r="D1578" t="s">
        <v>315</v>
      </c>
      <c r="E1578" t="s">
        <v>388</v>
      </c>
      <c r="F1578" t="s">
        <v>407</v>
      </c>
      <c r="G1578" t="s">
        <v>408</v>
      </c>
      <c r="H1578" t="s">
        <v>447</v>
      </c>
      <c r="I1578" t="s">
        <v>432</v>
      </c>
      <c r="J1578" s="1">
        <v>45712</v>
      </c>
      <c r="K1578" s="1">
        <v>45715</v>
      </c>
      <c r="L1578">
        <v>3</v>
      </c>
      <c r="M1578" s="2">
        <v>77647</v>
      </c>
      <c r="N1578" s="2">
        <v>91220</v>
      </c>
      <c r="O1578" s="2">
        <v>13573</v>
      </c>
      <c r="P1578">
        <v>21</v>
      </c>
      <c r="Q1578">
        <v>725.1</v>
      </c>
      <c r="R1578">
        <v>21</v>
      </c>
      <c r="S1578" t="s">
        <v>394</v>
      </c>
      <c r="T1578" t="s">
        <v>394</v>
      </c>
      <c r="U1578" t="s">
        <v>395</v>
      </c>
      <c r="V1578">
        <v>0</v>
      </c>
      <c r="W1578" t="s">
        <v>3254</v>
      </c>
      <c r="X1578">
        <v>9</v>
      </c>
      <c r="Y1578" t="s">
        <v>397</v>
      </c>
      <c r="Z1578" t="s">
        <v>601</v>
      </c>
      <c r="AA1578">
        <v>61</v>
      </c>
      <c r="AB1578">
        <v>106</v>
      </c>
      <c r="AC1578">
        <v>70</v>
      </c>
      <c r="AD1578" t="s">
        <v>399</v>
      </c>
      <c r="AE1578">
        <v>16</v>
      </c>
      <c r="AF1578">
        <v>3</v>
      </c>
      <c r="AG1578" t="s">
        <v>415</v>
      </c>
      <c r="AH1578">
        <v>3.28</v>
      </c>
      <c r="AI1578" t="s">
        <v>458</v>
      </c>
      <c r="AJ1578">
        <v>51730</v>
      </c>
      <c r="AK1578">
        <v>252277</v>
      </c>
      <c r="AL1578" t="s">
        <v>416</v>
      </c>
      <c r="AM1578">
        <v>125906</v>
      </c>
      <c r="AN1578">
        <v>8</v>
      </c>
      <c r="AO1578">
        <v>180</v>
      </c>
      <c r="AP1578" t="s">
        <v>417</v>
      </c>
      <c r="AQ1578" s="2">
        <v>13573</v>
      </c>
    </row>
    <row r="1579" spans="1:43" x14ac:dyDescent="0.25">
      <c r="A1579" t="s">
        <v>3255</v>
      </c>
      <c r="B1579" t="s">
        <v>251</v>
      </c>
      <c r="C1579" t="s">
        <v>387</v>
      </c>
      <c r="D1579" t="s">
        <v>321</v>
      </c>
      <c r="E1579" t="s">
        <v>429</v>
      </c>
      <c r="F1579" t="s">
        <v>440</v>
      </c>
      <c r="G1579" t="s">
        <v>390</v>
      </c>
      <c r="H1579" t="s">
        <v>391</v>
      </c>
      <c r="I1579" t="s">
        <v>469</v>
      </c>
      <c r="J1579" s="1">
        <v>45302</v>
      </c>
      <c r="K1579" s="1">
        <v>45301</v>
      </c>
      <c r="L1579">
        <v>-1</v>
      </c>
      <c r="M1579" s="2">
        <v>250273</v>
      </c>
      <c r="N1579" s="2">
        <v>287112</v>
      </c>
      <c r="O1579" s="2">
        <v>36839</v>
      </c>
      <c r="P1579">
        <v>0</v>
      </c>
      <c r="Q1579">
        <v>881.3</v>
      </c>
      <c r="R1579">
        <v>75</v>
      </c>
      <c r="S1579" t="s">
        <v>411</v>
      </c>
      <c r="T1579" t="s">
        <v>394</v>
      </c>
      <c r="U1579" t="s">
        <v>395</v>
      </c>
      <c r="V1579">
        <v>60</v>
      </c>
      <c r="W1579" t="s">
        <v>3256</v>
      </c>
      <c r="X1579">
        <v>11</v>
      </c>
      <c r="Y1579" t="s">
        <v>422</v>
      </c>
      <c r="Z1579" t="s">
        <v>1403</v>
      </c>
      <c r="AA1579">
        <v>5</v>
      </c>
      <c r="AB1579">
        <v>24</v>
      </c>
      <c r="AC1579">
        <v>52</v>
      </c>
      <c r="AD1579" t="s">
        <v>444</v>
      </c>
      <c r="AE1579">
        <v>14</v>
      </c>
      <c r="AF1579">
        <v>2</v>
      </c>
      <c r="AG1579" t="s">
        <v>415</v>
      </c>
      <c r="AH1579">
        <v>13.97</v>
      </c>
      <c r="AI1579" t="s">
        <v>436</v>
      </c>
      <c r="AJ1579">
        <v>83705</v>
      </c>
      <c r="AK1579">
        <v>581360</v>
      </c>
      <c r="AL1579" t="s">
        <v>402</v>
      </c>
      <c r="AM1579">
        <v>268652</v>
      </c>
      <c r="AN1579">
        <v>2</v>
      </c>
      <c r="AO1579">
        <v>365</v>
      </c>
      <c r="AP1579" t="s">
        <v>417</v>
      </c>
      <c r="AQ1579" s="2">
        <v>36839</v>
      </c>
    </row>
    <row r="1580" spans="1:43" x14ac:dyDescent="0.25">
      <c r="A1580" t="s">
        <v>3257</v>
      </c>
      <c r="B1580" t="s">
        <v>117</v>
      </c>
      <c r="C1580" t="s">
        <v>439</v>
      </c>
      <c r="D1580" t="s">
        <v>327</v>
      </c>
      <c r="E1580" t="s">
        <v>460</v>
      </c>
      <c r="F1580" t="s">
        <v>485</v>
      </c>
      <c r="G1580" t="s">
        <v>390</v>
      </c>
      <c r="H1580" t="s">
        <v>409</v>
      </c>
      <c r="I1580" t="s">
        <v>432</v>
      </c>
      <c r="J1580" s="1">
        <v>44916</v>
      </c>
      <c r="K1580" s="1">
        <v>44918</v>
      </c>
      <c r="L1580">
        <v>2</v>
      </c>
      <c r="M1580" s="2">
        <v>264007</v>
      </c>
      <c r="N1580" s="2">
        <v>259449</v>
      </c>
      <c r="O1580" s="2">
        <v>-4558</v>
      </c>
      <c r="P1580">
        <v>4</v>
      </c>
      <c r="Q1580">
        <v>37.9</v>
      </c>
      <c r="R1580">
        <v>56</v>
      </c>
      <c r="S1580" t="s">
        <v>393</v>
      </c>
      <c r="T1580" t="s">
        <v>393</v>
      </c>
      <c r="U1580" t="s">
        <v>395</v>
      </c>
      <c r="V1580">
        <v>54</v>
      </c>
      <c r="W1580" t="s">
        <v>542</v>
      </c>
      <c r="X1580">
        <v>14</v>
      </c>
      <c r="Y1580" t="s">
        <v>442</v>
      </c>
      <c r="Z1580" t="s">
        <v>686</v>
      </c>
      <c r="AA1580">
        <v>48</v>
      </c>
      <c r="AB1580">
        <v>103</v>
      </c>
      <c r="AC1580">
        <v>77</v>
      </c>
      <c r="AD1580" t="s">
        <v>399</v>
      </c>
      <c r="AE1580">
        <v>0</v>
      </c>
      <c r="AF1580">
        <v>8</v>
      </c>
      <c r="AG1580" t="s">
        <v>424</v>
      </c>
      <c r="AH1580">
        <v>2.0699999999999998</v>
      </c>
      <c r="AI1580" t="s">
        <v>401</v>
      </c>
      <c r="AJ1580">
        <v>0</v>
      </c>
      <c r="AK1580">
        <v>954791</v>
      </c>
      <c r="AL1580" t="s">
        <v>425</v>
      </c>
      <c r="AM1580">
        <v>313385</v>
      </c>
      <c r="AN1580">
        <v>1</v>
      </c>
      <c r="AO1580">
        <v>90</v>
      </c>
      <c r="AP1580" t="s">
        <v>445</v>
      </c>
      <c r="AQ1580" s="2">
        <v>-4558</v>
      </c>
    </row>
    <row r="1581" spans="1:43" x14ac:dyDescent="0.25">
      <c r="A1581" t="s">
        <v>3258</v>
      </c>
      <c r="B1581" t="s">
        <v>238</v>
      </c>
      <c r="C1581" t="s">
        <v>439</v>
      </c>
      <c r="D1581" t="s">
        <v>342</v>
      </c>
      <c r="E1581" t="s">
        <v>496</v>
      </c>
      <c r="F1581" t="s">
        <v>440</v>
      </c>
      <c r="G1581" t="s">
        <v>408</v>
      </c>
      <c r="H1581" t="s">
        <v>431</v>
      </c>
      <c r="I1581" t="s">
        <v>392</v>
      </c>
      <c r="J1581" s="1">
        <v>45512</v>
      </c>
      <c r="K1581" s="1">
        <v>45565</v>
      </c>
      <c r="L1581">
        <v>53</v>
      </c>
      <c r="M1581" s="2">
        <v>96226</v>
      </c>
      <c r="N1581" s="2">
        <v>96359</v>
      </c>
      <c r="O1581" s="2">
        <v>133</v>
      </c>
      <c r="P1581">
        <v>14</v>
      </c>
      <c r="Q1581">
        <v>416.9</v>
      </c>
      <c r="R1581">
        <v>48</v>
      </c>
      <c r="S1581" t="s">
        <v>393</v>
      </c>
      <c r="T1581" t="s">
        <v>411</v>
      </c>
      <c r="U1581" t="s">
        <v>416</v>
      </c>
      <c r="V1581">
        <v>61</v>
      </c>
      <c r="W1581" t="s">
        <v>1276</v>
      </c>
      <c r="X1581">
        <v>29</v>
      </c>
      <c r="Y1581" t="s">
        <v>462</v>
      </c>
      <c r="Z1581" t="s">
        <v>1223</v>
      </c>
      <c r="AA1581">
        <v>361</v>
      </c>
      <c r="AB1581">
        <v>12</v>
      </c>
      <c r="AC1581">
        <v>56</v>
      </c>
      <c r="AD1581" t="s">
        <v>435</v>
      </c>
      <c r="AE1581">
        <v>12</v>
      </c>
      <c r="AF1581">
        <v>5</v>
      </c>
      <c r="AG1581" t="s">
        <v>424</v>
      </c>
      <c r="AH1581">
        <v>15.4</v>
      </c>
      <c r="AI1581" t="s">
        <v>458</v>
      </c>
      <c r="AJ1581">
        <v>0</v>
      </c>
      <c r="AK1581">
        <v>389117</v>
      </c>
      <c r="AL1581" t="s">
        <v>416</v>
      </c>
      <c r="AM1581">
        <v>90937</v>
      </c>
      <c r="AN1581">
        <v>4</v>
      </c>
      <c r="AO1581">
        <v>30</v>
      </c>
      <c r="AP1581" t="s">
        <v>403</v>
      </c>
      <c r="AQ1581" s="2">
        <v>133</v>
      </c>
    </row>
    <row r="1582" spans="1:43" x14ac:dyDescent="0.25">
      <c r="A1582" t="s">
        <v>3259</v>
      </c>
      <c r="B1582" t="s">
        <v>297</v>
      </c>
      <c r="C1582" t="s">
        <v>405</v>
      </c>
      <c r="D1582" t="s">
        <v>323</v>
      </c>
      <c r="E1582" t="s">
        <v>460</v>
      </c>
      <c r="F1582" t="s">
        <v>407</v>
      </c>
      <c r="G1582" t="s">
        <v>408</v>
      </c>
      <c r="H1582" t="s">
        <v>391</v>
      </c>
      <c r="I1582" t="s">
        <v>432</v>
      </c>
      <c r="J1582" s="1">
        <v>44964</v>
      </c>
      <c r="K1582" s="1">
        <v>44985</v>
      </c>
      <c r="L1582">
        <v>21</v>
      </c>
      <c r="M1582" s="2">
        <v>476310</v>
      </c>
      <c r="N1582" s="2">
        <v>439812</v>
      </c>
      <c r="O1582" s="2">
        <v>-36498</v>
      </c>
      <c r="P1582">
        <v>9</v>
      </c>
      <c r="Q1582">
        <v>391</v>
      </c>
      <c r="R1582">
        <v>73</v>
      </c>
      <c r="S1582" t="s">
        <v>411</v>
      </c>
      <c r="T1582" t="s">
        <v>394</v>
      </c>
      <c r="U1582" t="s">
        <v>416</v>
      </c>
      <c r="V1582">
        <v>48</v>
      </c>
      <c r="W1582" t="s">
        <v>583</v>
      </c>
      <c r="X1582">
        <v>35</v>
      </c>
      <c r="Y1582" t="s">
        <v>422</v>
      </c>
      <c r="Z1582" t="s">
        <v>779</v>
      </c>
      <c r="AA1582">
        <v>112</v>
      </c>
      <c r="AB1582">
        <v>76</v>
      </c>
      <c r="AC1582">
        <v>3</v>
      </c>
      <c r="AD1582" t="s">
        <v>444</v>
      </c>
      <c r="AE1582">
        <v>2</v>
      </c>
      <c r="AF1582">
        <v>8</v>
      </c>
      <c r="AG1582" t="s">
        <v>400</v>
      </c>
      <c r="AH1582">
        <v>9.83</v>
      </c>
      <c r="AI1582" t="s">
        <v>436</v>
      </c>
      <c r="AJ1582">
        <v>84427</v>
      </c>
      <c r="AK1582">
        <v>800581</v>
      </c>
      <c r="AL1582" t="s">
        <v>402</v>
      </c>
      <c r="AM1582">
        <v>460948</v>
      </c>
      <c r="AN1582">
        <v>11</v>
      </c>
      <c r="AO1582">
        <v>90</v>
      </c>
      <c r="AP1582" t="s">
        <v>426</v>
      </c>
      <c r="AQ1582" s="2">
        <v>-36498</v>
      </c>
    </row>
    <row r="1583" spans="1:43" x14ac:dyDescent="0.25">
      <c r="A1583" t="s">
        <v>3260</v>
      </c>
      <c r="B1583" t="s">
        <v>23</v>
      </c>
      <c r="C1583" t="s">
        <v>405</v>
      </c>
      <c r="D1583" t="s">
        <v>330</v>
      </c>
      <c r="E1583" t="s">
        <v>453</v>
      </c>
      <c r="F1583" t="s">
        <v>419</v>
      </c>
      <c r="G1583" t="s">
        <v>408</v>
      </c>
      <c r="H1583" t="s">
        <v>447</v>
      </c>
      <c r="I1583" t="s">
        <v>432</v>
      </c>
      <c r="J1583" s="1">
        <v>44900</v>
      </c>
      <c r="K1583" s="1">
        <v>44924</v>
      </c>
      <c r="L1583">
        <v>24</v>
      </c>
      <c r="M1583" s="2">
        <v>249962</v>
      </c>
      <c r="N1583" s="2">
        <v>248863</v>
      </c>
      <c r="O1583" s="2">
        <v>-1099</v>
      </c>
      <c r="P1583">
        <v>21</v>
      </c>
      <c r="Q1583">
        <v>58.9</v>
      </c>
      <c r="R1583">
        <v>14</v>
      </c>
      <c r="S1583" t="s">
        <v>394</v>
      </c>
      <c r="T1583" t="s">
        <v>393</v>
      </c>
      <c r="U1583" t="s">
        <v>412</v>
      </c>
      <c r="V1583">
        <v>0</v>
      </c>
      <c r="W1583" t="s">
        <v>2031</v>
      </c>
      <c r="X1583">
        <v>19</v>
      </c>
      <c r="Y1583" t="s">
        <v>462</v>
      </c>
      <c r="Z1583" t="s">
        <v>2855</v>
      </c>
      <c r="AA1583">
        <v>94</v>
      </c>
      <c r="AB1583">
        <v>37</v>
      </c>
      <c r="AC1583">
        <v>27</v>
      </c>
      <c r="AD1583" t="s">
        <v>435</v>
      </c>
      <c r="AE1583">
        <v>16</v>
      </c>
      <c r="AF1583">
        <v>6</v>
      </c>
      <c r="AG1583" t="s">
        <v>451</v>
      </c>
      <c r="AH1583">
        <v>6.94</v>
      </c>
      <c r="AI1583" t="s">
        <v>458</v>
      </c>
      <c r="AJ1583">
        <v>0</v>
      </c>
      <c r="AK1583">
        <v>86111</v>
      </c>
      <c r="AL1583" t="s">
        <v>425</v>
      </c>
      <c r="AM1583">
        <v>236543</v>
      </c>
      <c r="AN1583">
        <v>2</v>
      </c>
      <c r="AO1583">
        <v>30</v>
      </c>
      <c r="AP1583" t="s">
        <v>417</v>
      </c>
      <c r="AQ1583" s="2">
        <v>-1099</v>
      </c>
    </row>
    <row r="1584" spans="1:43" x14ac:dyDescent="0.25">
      <c r="A1584" t="s">
        <v>3261</v>
      </c>
      <c r="B1584" t="s">
        <v>219</v>
      </c>
      <c r="C1584" t="s">
        <v>439</v>
      </c>
      <c r="D1584" t="s">
        <v>317</v>
      </c>
      <c r="E1584" t="s">
        <v>388</v>
      </c>
      <c r="F1584" t="s">
        <v>440</v>
      </c>
      <c r="G1584" t="s">
        <v>390</v>
      </c>
      <c r="H1584" t="s">
        <v>391</v>
      </c>
      <c r="I1584" t="s">
        <v>492</v>
      </c>
      <c r="J1584" s="1">
        <v>45611</v>
      </c>
      <c r="K1584" s="1">
        <v>45626</v>
      </c>
      <c r="L1584">
        <v>15</v>
      </c>
      <c r="M1584" s="2">
        <v>259631</v>
      </c>
      <c r="N1584" s="2">
        <v>259417</v>
      </c>
      <c r="O1584" s="2">
        <v>-214</v>
      </c>
      <c r="P1584">
        <v>7</v>
      </c>
      <c r="Q1584">
        <v>742</v>
      </c>
      <c r="R1584">
        <v>10</v>
      </c>
      <c r="S1584" t="s">
        <v>394</v>
      </c>
      <c r="T1584" t="s">
        <v>394</v>
      </c>
      <c r="U1584" t="s">
        <v>395</v>
      </c>
      <c r="V1584">
        <v>0</v>
      </c>
      <c r="W1584" t="s">
        <v>876</v>
      </c>
      <c r="X1584">
        <v>11</v>
      </c>
      <c r="Y1584" t="s">
        <v>462</v>
      </c>
      <c r="Z1584" t="s">
        <v>737</v>
      </c>
      <c r="AA1584">
        <v>-2</v>
      </c>
      <c r="AB1584">
        <v>53</v>
      </c>
      <c r="AC1584">
        <v>86</v>
      </c>
      <c r="AD1584" t="s">
        <v>444</v>
      </c>
      <c r="AE1584">
        <v>7</v>
      </c>
      <c r="AF1584">
        <v>6</v>
      </c>
      <c r="AG1584" t="s">
        <v>451</v>
      </c>
      <c r="AH1584">
        <v>13.3</v>
      </c>
      <c r="AI1584" t="s">
        <v>479</v>
      </c>
      <c r="AJ1584">
        <v>0</v>
      </c>
      <c r="AK1584">
        <v>307372</v>
      </c>
      <c r="AL1584" t="s">
        <v>402</v>
      </c>
      <c r="AM1584">
        <v>262146</v>
      </c>
      <c r="AN1584">
        <v>12</v>
      </c>
      <c r="AO1584">
        <v>365</v>
      </c>
      <c r="AP1584" t="s">
        <v>417</v>
      </c>
      <c r="AQ1584" s="2">
        <v>-214</v>
      </c>
    </row>
    <row r="1585" spans="1:43" x14ac:dyDescent="0.25">
      <c r="A1585" t="s">
        <v>3262</v>
      </c>
      <c r="B1585" t="s">
        <v>167</v>
      </c>
      <c r="C1585" t="s">
        <v>468</v>
      </c>
      <c r="D1585" t="s">
        <v>311</v>
      </c>
      <c r="E1585" t="s">
        <v>406</v>
      </c>
      <c r="F1585" t="s">
        <v>440</v>
      </c>
      <c r="G1585" t="s">
        <v>454</v>
      </c>
      <c r="H1585" t="s">
        <v>431</v>
      </c>
      <c r="I1585" t="s">
        <v>492</v>
      </c>
      <c r="J1585" s="1">
        <v>45637</v>
      </c>
      <c r="K1585" s="1">
        <v>45647</v>
      </c>
      <c r="L1585">
        <v>10</v>
      </c>
      <c r="M1585" s="2">
        <v>333156</v>
      </c>
      <c r="N1585" s="2">
        <v>375919</v>
      </c>
      <c r="O1585" s="2">
        <v>42763</v>
      </c>
      <c r="P1585">
        <v>12</v>
      </c>
      <c r="Q1585">
        <v>214.6</v>
      </c>
      <c r="R1585">
        <v>89</v>
      </c>
      <c r="S1585" t="s">
        <v>411</v>
      </c>
      <c r="T1585" t="s">
        <v>393</v>
      </c>
      <c r="U1585" t="s">
        <v>395</v>
      </c>
      <c r="V1585">
        <v>58</v>
      </c>
      <c r="W1585" t="s">
        <v>1344</v>
      </c>
      <c r="X1585">
        <v>12</v>
      </c>
      <c r="Y1585" t="s">
        <v>397</v>
      </c>
      <c r="Z1585" t="s">
        <v>1619</v>
      </c>
      <c r="AA1585">
        <v>97</v>
      </c>
      <c r="AB1585">
        <v>116</v>
      </c>
      <c r="AC1585">
        <v>10</v>
      </c>
      <c r="AD1585" t="s">
        <v>399</v>
      </c>
      <c r="AE1585">
        <v>2</v>
      </c>
      <c r="AF1585">
        <v>3</v>
      </c>
      <c r="AG1585" t="s">
        <v>451</v>
      </c>
      <c r="AH1585">
        <v>16.649999999999999</v>
      </c>
      <c r="AI1585" t="s">
        <v>436</v>
      </c>
      <c r="AJ1585">
        <v>0</v>
      </c>
      <c r="AK1585">
        <v>194769</v>
      </c>
      <c r="AL1585" t="s">
        <v>416</v>
      </c>
      <c r="AM1585">
        <v>377881</v>
      </c>
      <c r="AN1585">
        <v>12</v>
      </c>
      <c r="AO1585">
        <v>180</v>
      </c>
      <c r="AP1585" t="s">
        <v>426</v>
      </c>
      <c r="AQ1585" s="2">
        <v>42763</v>
      </c>
    </row>
    <row r="1586" spans="1:43" x14ac:dyDescent="0.25">
      <c r="A1586" t="s">
        <v>3263</v>
      </c>
      <c r="B1586" t="s">
        <v>67</v>
      </c>
      <c r="C1586" t="s">
        <v>387</v>
      </c>
      <c r="D1586" t="s">
        <v>316</v>
      </c>
      <c r="E1586" t="s">
        <v>460</v>
      </c>
      <c r="F1586" t="s">
        <v>419</v>
      </c>
      <c r="G1586" t="s">
        <v>430</v>
      </c>
      <c r="H1586" t="s">
        <v>391</v>
      </c>
      <c r="I1586" t="s">
        <v>392</v>
      </c>
      <c r="J1586" s="1">
        <v>45721</v>
      </c>
      <c r="K1586" s="1">
        <v>45772</v>
      </c>
      <c r="L1586">
        <v>51</v>
      </c>
      <c r="M1586" s="2">
        <v>289859</v>
      </c>
      <c r="N1586" s="2">
        <v>313523</v>
      </c>
      <c r="O1586" s="2">
        <v>23664</v>
      </c>
      <c r="P1586">
        <v>0</v>
      </c>
      <c r="Q1586">
        <v>337.1</v>
      </c>
      <c r="R1586">
        <v>16</v>
      </c>
      <c r="S1586" t="s">
        <v>394</v>
      </c>
      <c r="T1586" t="s">
        <v>411</v>
      </c>
      <c r="U1586" t="s">
        <v>412</v>
      </c>
      <c r="V1586">
        <v>0</v>
      </c>
      <c r="W1586" t="s">
        <v>537</v>
      </c>
      <c r="X1586">
        <v>10</v>
      </c>
      <c r="Y1586" t="s">
        <v>462</v>
      </c>
      <c r="Z1586" t="s">
        <v>615</v>
      </c>
      <c r="AA1586">
        <v>321</v>
      </c>
      <c r="AB1586">
        <v>109</v>
      </c>
      <c r="AC1586">
        <v>59</v>
      </c>
      <c r="AD1586" t="s">
        <v>444</v>
      </c>
      <c r="AE1586">
        <v>12</v>
      </c>
      <c r="AF1586">
        <v>7</v>
      </c>
      <c r="AG1586" t="s">
        <v>424</v>
      </c>
      <c r="AH1586">
        <v>2.4700000000000002</v>
      </c>
      <c r="AI1586" t="s">
        <v>401</v>
      </c>
      <c r="AJ1586">
        <v>0</v>
      </c>
      <c r="AK1586">
        <v>917708</v>
      </c>
      <c r="AL1586" t="s">
        <v>425</v>
      </c>
      <c r="AM1586">
        <v>337287</v>
      </c>
      <c r="AN1586">
        <v>11</v>
      </c>
      <c r="AO1586">
        <v>365</v>
      </c>
      <c r="AP1586" t="s">
        <v>445</v>
      </c>
      <c r="AQ1586" s="2">
        <v>23664</v>
      </c>
    </row>
    <row r="1587" spans="1:43" x14ac:dyDescent="0.25">
      <c r="A1587" t="s">
        <v>3264</v>
      </c>
      <c r="B1587" t="s">
        <v>164</v>
      </c>
      <c r="C1587" t="s">
        <v>468</v>
      </c>
      <c r="D1587" t="s">
        <v>328</v>
      </c>
      <c r="E1587" t="s">
        <v>496</v>
      </c>
      <c r="F1587" t="s">
        <v>407</v>
      </c>
      <c r="G1587" t="s">
        <v>430</v>
      </c>
      <c r="H1587" t="s">
        <v>431</v>
      </c>
      <c r="I1587" t="s">
        <v>432</v>
      </c>
      <c r="J1587" s="1">
        <v>45067</v>
      </c>
      <c r="K1587" s="1">
        <v>45111</v>
      </c>
      <c r="L1587">
        <v>44</v>
      </c>
      <c r="M1587" s="2">
        <v>69319</v>
      </c>
      <c r="N1587" s="2">
        <v>145188</v>
      </c>
      <c r="O1587" s="2">
        <v>75869</v>
      </c>
      <c r="P1587">
        <v>21</v>
      </c>
      <c r="Q1587">
        <v>482.5</v>
      </c>
      <c r="R1587">
        <v>37</v>
      </c>
      <c r="S1587" t="s">
        <v>393</v>
      </c>
      <c r="T1587" t="s">
        <v>411</v>
      </c>
      <c r="U1587" t="s">
        <v>412</v>
      </c>
      <c r="V1587">
        <v>0</v>
      </c>
      <c r="W1587" t="s">
        <v>3265</v>
      </c>
      <c r="X1587">
        <v>1</v>
      </c>
      <c r="Y1587" t="s">
        <v>442</v>
      </c>
      <c r="Z1587" t="s">
        <v>2091</v>
      </c>
      <c r="AA1587">
        <v>255</v>
      </c>
      <c r="AB1587">
        <v>35</v>
      </c>
      <c r="AC1587">
        <v>24</v>
      </c>
      <c r="AD1587" t="s">
        <v>435</v>
      </c>
      <c r="AE1587">
        <v>16</v>
      </c>
      <c r="AF1587">
        <v>3</v>
      </c>
      <c r="AG1587" t="s">
        <v>415</v>
      </c>
      <c r="AH1587">
        <v>12.51</v>
      </c>
      <c r="AI1587" t="s">
        <v>401</v>
      </c>
      <c r="AJ1587">
        <v>25281</v>
      </c>
      <c r="AK1587">
        <v>826473</v>
      </c>
      <c r="AL1587" t="s">
        <v>425</v>
      </c>
      <c r="AM1587">
        <v>68355</v>
      </c>
      <c r="AN1587">
        <v>0</v>
      </c>
      <c r="AO1587">
        <v>365</v>
      </c>
      <c r="AP1587" t="s">
        <v>417</v>
      </c>
      <c r="AQ1587" s="2">
        <v>75869</v>
      </c>
    </row>
    <row r="1588" spans="1:43" x14ac:dyDescent="0.25">
      <c r="A1588" t="s">
        <v>3266</v>
      </c>
      <c r="B1588" t="s">
        <v>215</v>
      </c>
      <c r="C1588" t="s">
        <v>405</v>
      </c>
      <c r="D1588" t="s">
        <v>336</v>
      </c>
      <c r="E1588" t="s">
        <v>406</v>
      </c>
      <c r="F1588" t="s">
        <v>440</v>
      </c>
      <c r="G1588" t="s">
        <v>454</v>
      </c>
      <c r="H1588" t="s">
        <v>447</v>
      </c>
      <c r="I1588" t="s">
        <v>432</v>
      </c>
      <c r="J1588" s="1">
        <v>44744</v>
      </c>
      <c r="K1588" s="1">
        <v>44771</v>
      </c>
      <c r="L1588">
        <v>27</v>
      </c>
      <c r="M1588" s="2">
        <v>490058</v>
      </c>
      <c r="N1588" s="2">
        <v>579387</v>
      </c>
      <c r="O1588" s="2">
        <v>89329</v>
      </c>
      <c r="P1588">
        <v>9</v>
      </c>
      <c r="Q1588">
        <v>594.20000000000005</v>
      </c>
      <c r="R1588">
        <v>40</v>
      </c>
      <c r="S1588" t="s">
        <v>393</v>
      </c>
      <c r="T1588" t="s">
        <v>503</v>
      </c>
      <c r="U1588" t="s">
        <v>395</v>
      </c>
      <c r="V1588">
        <v>0</v>
      </c>
      <c r="W1588" t="s">
        <v>2220</v>
      </c>
      <c r="X1588">
        <v>30</v>
      </c>
      <c r="Y1588" t="s">
        <v>449</v>
      </c>
      <c r="Z1588" t="s">
        <v>563</v>
      </c>
      <c r="AA1588">
        <v>-1</v>
      </c>
      <c r="AB1588">
        <v>51</v>
      </c>
      <c r="AC1588">
        <v>1</v>
      </c>
      <c r="AD1588" t="s">
        <v>444</v>
      </c>
      <c r="AE1588">
        <v>7</v>
      </c>
      <c r="AF1588">
        <v>6</v>
      </c>
      <c r="AG1588" t="s">
        <v>451</v>
      </c>
      <c r="AH1588">
        <v>10.23</v>
      </c>
      <c r="AI1588" t="s">
        <v>458</v>
      </c>
      <c r="AJ1588">
        <v>44574</v>
      </c>
      <c r="AK1588">
        <v>495473</v>
      </c>
      <c r="AL1588" t="s">
        <v>425</v>
      </c>
      <c r="AM1588">
        <v>492254</v>
      </c>
      <c r="AN1588">
        <v>5</v>
      </c>
      <c r="AO1588">
        <v>365</v>
      </c>
      <c r="AP1588" t="s">
        <v>403</v>
      </c>
      <c r="AQ1588" s="2">
        <v>89329</v>
      </c>
    </row>
    <row r="1589" spans="1:43" x14ac:dyDescent="0.25">
      <c r="A1589" t="s">
        <v>3267</v>
      </c>
      <c r="B1589" t="s">
        <v>99</v>
      </c>
      <c r="C1589" t="s">
        <v>468</v>
      </c>
      <c r="D1589" t="s">
        <v>328</v>
      </c>
      <c r="E1589" t="s">
        <v>406</v>
      </c>
      <c r="F1589" t="s">
        <v>419</v>
      </c>
      <c r="G1589" t="s">
        <v>408</v>
      </c>
      <c r="H1589" t="s">
        <v>420</v>
      </c>
      <c r="I1589" t="s">
        <v>469</v>
      </c>
      <c r="J1589" s="1">
        <v>44791</v>
      </c>
      <c r="K1589" s="1">
        <v>44845</v>
      </c>
      <c r="L1589">
        <v>54</v>
      </c>
      <c r="M1589" s="2">
        <v>62054</v>
      </c>
      <c r="N1589" s="2">
        <v>62690</v>
      </c>
      <c r="O1589" s="2">
        <v>636</v>
      </c>
      <c r="P1589">
        <v>12</v>
      </c>
      <c r="Q1589">
        <v>279.7</v>
      </c>
      <c r="R1589">
        <v>95</v>
      </c>
      <c r="S1589" t="s">
        <v>411</v>
      </c>
      <c r="T1589" t="s">
        <v>393</v>
      </c>
      <c r="U1589" t="s">
        <v>395</v>
      </c>
      <c r="V1589">
        <v>83</v>
      </c>
      <c r="W1589" t="s">
        <v>534</v>
      </c>
      <c r="X1589">
        <v>31</v>
      </c>
      <c r="Y1589" t="s">
        <v>397</v>
      </c>
      <c r="Z1589" t="s">
        <v>2168</v>
      </c>
      <c r="AA1589">
        <v>28</v>
      </c>
      <c r="AB1589">
        <v>58</v>
      </c>
      <c r="AC1589">
        <v>74</v>
      </c>
      <c r="AD1589" t="s">
        <v>444</v>
      </c>
      <c r="AE1589">
        <v>4</v>
      </c>
      <c r="AF1589">
        <v>3</v>
      </c>
      <c r="AG1589" t="s">
        <v>451</v>
      </c>
      <c r="AH1589">
        <v>8.6999999999999993</v>
      </c>
      <c r="AI1589" t="s">
        <v>458</v>
      </c>
      <c r="AJ1589">
        <v>57717</v>
      </c>
      <c r="AK1589">
        <v>746488</v>
      </c>
      <c r="AL1589" t="s">
        <v>402</v>
      </c>
      <c r="AM1589">
        <v>43639</v>
      </c>
      <c r="AN1589">
        <v>12</v>
      </c>
      <c r="AO1589">
        <v>180</v>
      </c>
      <c r="AP1589" t="s">
        <v>445</v>
      </c>
      <c r="AQ1589" s="2">
        <v>636</v>
      </c>
    </row>
    <row r="1590" spans="1:43" x14ac:dyDescent="0.25">
      <c r="A1590" t="s">
        <v>3268</v>
      </c>
      <c r="B1590" t="s">
        <v>46</v>
      </c>
      <c r="C1590" t="s">
        <v>428</v>
      </c>
      <c r="D1590" t="s">
        <v>317</v>
      </c>
      <c r="E1590" t="s">
        <v>496</v>
      </c>
      <c r="F1590" t="s">
        <v>389</v>
      </c>
      <c r="G1590" t="s">
        <v>454</v>
      </c>
      <c r="H1590" t="s">
        <v>431</v>
      </c>
      <c r="I1590" t="s">
        <v>492</v>
      </c>
      <c r="J1590" s="1">
        <v>44877</v>
      </c>
      <c r="K1590" s="1">
        <v>44897</v>
      </c>
      <c r="L1590">
        <v>20</v>
      </c>
      <c r="M1590" s="2">
        <v>453361</v>
      </c>
      <c r="N1590" s="2">
        <v>568142</v>
      </c>
      <c r="O1590" s="2">
        <v>114781</v>
      </c>
      <c r="P1590">
        <v>16</v>
      </c>
      <c r="Q1590">
        <v>267.2</v>
      </c>
      <c r="R1590">
        <v>100</v>
      </c>
      <c r="S1590" t="s">
        <v>411</v>
      </c>
      <c r="T1590" t="s">
        <v>411</v>
      </c>
      <c r="U1590" t="s">
        <v>395</v>
      </c>
      <c r="V1590">
        <v>0</v>
      </c>
      <c r="W1590" t="s">
        <v>3269</v>
      </c>
      <c r="X1590">
        <v>34</v>
      </c>
      <c r="Y1590" t="s">
        <v>397</v>
      </c>
      <c r="Z1590" t="s">
        <v>963</v>
      </c>
      <c r="AA1590">
        <v>10</v>
      </c>
      <c r="AB1590">
        <v>70</v>
      </c>
      <c r="AC1590">
        <v>38</v>
      </c>
      <c r="AD1590" t="s">
        <v>444</v>
      </c>
      <c r="AE1590">
        <v>7</v>
      </c>
      <c r="AF1590">
        <v>4</v>
      </c>
      <c r="AG1590" t="s">
        <v>424</v>
      </c>
      <c r="AH1590">
        <v>16.54</v>
      </c>
      <c r="AI1590" t="s">
        <v>479</v>
      </c>
      <c r="AJ1590">
        <v>19963</v>
      </c>
      <c r="AK1590">
        <v>985313</v>
      </c>
      <c r="AL1590" t="s">
        <v>416</v>
      </c>
      <c r="AM1590">
        <v>453814</v>
      </c>
      <c r="AN1590">
        <v>6</v>
      </c>
      <c r="AO1590">
        <v>365</v>
      </c>
      <c r="AP1590" t="s">
        <v>426</v>
      </c>
      <c r="AQ1590" s="2">
        <v>114781</v>
      </c>
    </row>
    <row r="1591" spans="1:43" x14ac:dyDescent="0.25">
      <c r="A1591" t="s">
        <v>3270</v>
      </c>
      <c r="B1591" t="s">
        <v>92</v>
      </c>
      <c r="C1591" t="s">
        <v>481</v>
      </c>
      <c r="D1591" t="s">
        <v>331</v>
      </c>
      <c r="E1591" t="s">
        <v>453</v>
      </c>
      <c r="F1591" t="s">
        <v>440</v>
      </c>
      <c r="G1591" t="s">
        <v>390</v>
      </c>
      <c r="H1591" t="s">
        <v>391</v>
      </c>
      <c r="I1591" t="s">
        <v>432</v>
      </c>
      <c r="J1591" s="1">
        <v>45616</v>
      </c>
      <c r="K1591" s="1">
        <v>45634</v>
      </c>
      <c r="L1591">
        <v>18</v>
      </c>
      <c r="M1591" s="2">
        <v>411705</v>
      </c>
      <c r="N1591" s="2">
        <v>513163</v>
      </c>
      <c r="O1591" s="2">
        <v>101458</v>
      </c>
      <c r="P1591">
        <v>14</v>
      </c>
      <c r="Q1591">
        <v>838.2</v>
      </c>
      <c r="R1591">
        <v>59</v>
      </c>
      <c r="S1591" t="s">
        <v>393</v>
      </c>
      <c r="T1591" t="s">
        <v>411</v>
      </c>
      <c r="U1591" t="s">
        <v>395</v>
      </c>
      <c r="V1591">
        <v>88</v>
      </c>
      <c r="W1591" t="s">
        <v>969</v>
      </c>
      <c r="X1591">
        <v>14</v>
      </c>
      <c r="Y1591" t="s">
        <v>442</v>
      </c>
      <c r="Z1591" t="s">
        <v>1590</v>
      </c>
      <c r="AA1591">
        <v>159</v>
      </c>
      <c r="AB1591">
        <v>16</v>
      </c>
      <c r="AC1591">
        <v>13</v>
      </c>
      <c r="AD1591" t="s">
        <v>399</v>
      </c>
      <c r="AE1591">
        <v>9</v>
      </c>
      <c r="AF1591">
        <v>2</v>
      </c>
      <c r="AG1591" t="s">
        <v>415</v>
      </c>
      <c r="AH1591">
        <v>16.57</v>
      </c>
      <c r="AI1591" t="s">
        <v>436</v>
      </c>
      <c r="AJ1591">
        <v>52425</v>
      </c>
      <c r="AK1591">
        <v>390358</v>
      </c>
      <c r="AL1591" t="s">
        <v>402</v>
      </c>
      <c r="AM1591">
        <v>416794</v>
      </c>
      <c r="AN1591">
        <v>1</v>
      </c>
      <c r="AO1591">
        <v>180</v>
      </c>
      <c r="AP1591" t="s">
        <v>445</v>
      </c>
      <c r="AQ1591" s="2">
        <v>101458</v>
      </c>
    </row>
    <row r="1592" spans="1:43" x14ac:dyDescent="0.25">
      <c r="A1592" t="s">
        <v>3271</v>
      </c>
      <c r="B1592" t="s">
        <v>261</v>
      </c>
      <c r="C1592" t="s">
        <v>439</v>
      </c>
      <c r="D1592" t="s">
        <v>322</v>
      </c>
      <c r="E1592" t="s">
        <v>460</v>
      </c>
      <c r="F1592" t="s">
        <v>419</v>
      </c>
      <c r="G1592" t="s">
        <v>454</v>
      </c>
      <c r="H1592" t="s">
        <v>431</v>
      </c>
      <c r="I1592" t="s">
        <v>392</v>
      </c>
      <c r="J1592" s="1">
        <v>45837</v>
      </c>
      <c r="K1592" s="1">
        <v>45862</v>
      </c>
      <c r="L1592">
        <v>25</v>
      </c>
      <c r="M1592" s="2">
        <v>241685</v>
      </c>
      <c r="N1592" s="2">
        <v>216872</v>
      </c>
      <c r="O1592" s="2">
        <v>-24813</v>
      </c>
      <c r="P1592">
        <v>19</v>
      </c>
      <c r="Q1592">
        <v>576.5</v>
      </c>
      <c r="R1592">
        <v>30</v>
      </c>
      <c r="S1592" t="s">
        <v>394</v>
      </c>
      <c r="T1592" t="s">
        <v>394</v>
      </c>
      <c r="U1592" t="s">
        <v>395</v>
      </c>
      <c r="V1592">
        <v>0</v>
      </c>
      <c r="W1592" t="s">
        <v>3272</v>
      </c>
      <c r="X1592">
        <v>37</v>
      </c>
      <c r="Y1592" t="s">
        <v>442</v>
      </c>
      <c r="Z1592" t="s">
        <v>1295</v>
      </c>
      <c r="AA1592">
        <v>295</v>
      </c>
      <c r="AB1592">
        <v>33</v>
      </c>
      <c r="AC1592">
        <v>77</v>
      </c>
      <c r="AD1592" t="s">
        <v>444</v>
      </c>
      <c r="AE1592">
        <v>0</v>
      </c>
      <c r="AF1592">
        <v>5</v>
      </c>
      <c r="AG1592" t="s">
        <v>424</v>
      </c>
      <c r="AH1592">
        <v>3.43</v>
      </c>
      <c r="AI1592" t="s">
        <v>479</v>
      </c>
      <c r="AJ1592">
        <v>0</v>
      </c>
      <c r="AK1592">
        <v>160479</v>
      </c>
      <c r="AL1592" t="s">
        <v>425</v>
      </c>
      <c r="AM1592">
        <v>289032</v>
      </c>
      <c r="AN1592">
        <v>4</v>
      </c>
      <c r="AO1592">
        <v>180</v>
      </c>
      <c r="AP1592" t="s">
        <v>426</v>
      </c>
      <c r="AQ1592" s="2">
        <v>-24813</v>
      </c>
    </row>
    <row r="1593" spans="1:43" x14ac:dyDescent="0.25">
      <c r="A1593" t="s">
        <v>3273</v>
      </c>
      <c r="B1593" t="s">
        <v>108</v>
      </c>
      <c r="C1593" t="s">
        <v>428</v>
      </c>
      <c r="D1593" t="s">
        <v>334</v>
      </c>
      <c r="E1593" t="s">
        <v>453</v>
      </c>
      <c r="F1593" t="s">
        <v>407</v>
      </c>
      <c r="G1593" t="s">
        <v>390</v>
      </c>
      <c r="H1593" t="s">
        <v>391</v>
      </c>
      <c r="I1593" t="s">
        <v>392</v>
      </c>
      <c r="J1593" s="1">
        <v>45368</v>
      </c>
      <c r="K1593" s="1">
        <v>45378</v>
      </c>
      <c r="L1593">
        <v>10</v>
      </c>
      <c r="M1593" s="2">
        <v>156095</v>
      </c>
      <c r="N1593" s="2">
        <v>195031</v>
      </c>
      <c r="O1593" s="2">
        <v>38936</v>
      </c>
      <c r="P1593">
        <v>12</v>
      </c>
      <c r="Q1593">
        <v>36.6</v>
      </c>
      <c r="R1593">
        <v>81</v>
      </c>
      <c r="S1593" t="s">
        <v>411</v>
      </c>
      <c r="T1593" t="s">
        <v>393</v>
      </c>
      <c r="U1593" t="s">
        <v>416</v>
      </c>
      <c r="V1593">
        <v>81</v>
      </c>
      <c r="W1593" t="s">
        <v>666</v>
      </c>
      <c r="X1593">
        <v>21</v>
      </c>
      <c r="Y1593" t="s">
        <v>449</v>
      </c>
      <c r="Z1593" t="s">
        <v>718</v>
      </c>
      <c r="AA1593">
        <v>409</v>
      </c>
      <c r="AB1593">
        <v>48</v>
      </c>
      <c r="AC1593">
        <v>47</v>
      </c>
      <c r="AD1593" t="s">
        <v>435</v>
      </c>
      <c r="AE1593">
        <v>19</v>
      </c>
      <c r="AF1593">
        <v>7</v>
      </c>
      <c r="AG1593" t="s">
        <v>400</v>
      </c>
      <c r="AH1593">
        <v>0.22</v>
      </c>
      <c r="AI1593" t="s">
        <v>458</v>
      </c>
      <c r="AJ1593">
        <v>0</v>
      </c>
      <c r="AK1593">
        <v>100218</v>
      </c>
      <c r="AL1593" t="s">
        <v>416</v>
      </c>
      <c r="AM1593">
        <v>159293</v>
      </c>
      <c r="AN1593">
        <v>9</v>
      </c>
      <c r="AO1593">
        <v>180</v>
      </c>
      <c r="AP1593" t="s">
        <v>417</v>
      </c>
      <c r="AQ1593" s="2">
        <v>38936</v>
      </c>
    </row>
    <row r="1594" spans="1:43" x14ac:dyDescent="0.25">
      <c r="A1594" t="s">
        <v>3274</v>
      </c>
      <c r="B1594" t="s">
        <v>244</v>
      </c>
      <c r="C1594" t="s">
        <v>468</v>
      </c>
      <c r="D1594" t="s">
        <v>329</v>
      </c>
      <c r="E1594" t="s">
        <v>429</v>
      </c>
      <c r="F1594" t="s">
        <v>389</v>
      </c>
      <c r="G1594" t="s">
        <v>430</v>
      </c>
      <c r="H1594" t="s">
        <v>447</v>
      </c>
      <c r="I1594" t="s">
        <v>492</v>
      </c>
      <c r="J1594" s="1">
        <v>45116</v>
      </c>
      <c r="K1594" s="1">
        <v>45130</v>
      </c>
      <c r="L1594">
        <v>14</v>
      </c>
      <c r="M1594" s="2">
        <v>327963</v>
      </c>
      <c r="N1594" s="2">
        <v>354427</v>
      </c>
      <c r="O1594" s="2">
        <v>26464</v>
      </c>
      <c r="P1594">
        <v>21</v>
      </c>
      <c r="Q1594">
        <v>335.2</v>
      </c>
      <c r="R1594">
        <v>93</v>
      </c>
      <c r="S1594" t="s">
        <v>411</v>
      </c>
      <c r="T1594" t="s">
        <v>503</v>
      </c>
      <c r="U1594" t="s">
        <v>395</v>
      </c>
      <c r="V1594">
        <v>0</v>
      </c>
      <c r="W1594" t="s">
        <v>1596</v>
      </c>
      <c r="X1594">
        <v>11</v>
      </c>
      <c r="Y1594" t="s">
        <v>462</v>
      </c>
      <c r="Z1594" t="s">
        <v>2051</v>
      </c>
      <c r="AA1594">
        <v>-3</v>
      </c>
      <c r="AB1594">
        <v>118</v>
      </c>
      <c r="AC1594">
        <v>16</v>
      </c>
      <c r="AD1594" t="s">
        <v>444</v>
      </c>
      <c r="AE1594">
        <v>9</v>
      </c>
      <c r="AF1594">
        <v>7</v>
      </c>
      <c r="AG1594" t="s">
        <v>415</v>
      </c>
      <c r="AH1594">
        <v>16.45</v>
      </c>
      <c r="AI1594" t="s">
        <v>458</v>
      </c>
      <c r="AJ1594">
        <v>0</v>
      </c>
      <c r="AK1594">
        <v>470405</v>
      </c>
      <c r="AL1594" t="s">
        <v>416</v>
      </c>
      <c r="AM1594">
        <v>338211</v>
      </c>
      <c r="AN1594">
        <v>6</v>
      </c>
      <c r="AO1594">
        <v>180</v>
      </c>
      <c r="AP1594" t="s">
        <v>437</v>
      </c>
      <c r="AQ1594" s="2">
        <v>26464</v>
      </c>
    </row>
    <row r="1595" spans="1:43" x14ac:dyDescent="0.25">
      <c r="A1595" t="s">
        <v>3275</v>
      </c>
      <c r="B1595" t="s">
        <v>83</v>
      </c>
      <c r="C1595" t="s">
        <v>405</v>
      </c>
      <c r="D1595" t="s">
        <v>311</v>
      </c>
      <c r="E1595" t="s">
        <v>406</v>
      </c>
      <c r="F1595" t="s">
        <v>407</v>
      </c>
      <c r="G1595" t="s">
        <v>390</v>
      </c>
      <c r="H1595" t="s">
        <v>431</v>
      </c>
      <c r="I1595" t="s">
        <v>492</v>
      </c>
      <c r="J1595" s="1">
        <v>45414</v>
      </c>
      <c r="K1595" s="1">
        <v>45461</v>
      </c>
      <c r="L1595">
        <v>47</v>
      </c>
      <c r="M1595" s="2">
        <v>64113</v>
      </c>
      <c r="N1595" s="2">
        <v>75222</v>
      </c>
      <c r="O1595" s="2">
        <v>11109</v>
      </c>
      <c r="P1595">
        <v>19</v>
      </c>
      <c r="Q1595">
        <v>499.9</v>
      </c>
      <c r="R1595">
        <v>11</v>
      </c>
      <c r="S1595" t="s">
        <v>394</v>
      </c>
      <c r="T1595" t="s">
        <v>393</v>
      </c>
      <c r="U1595" t="s">
        <v>416</v>
      </c>
      <c r="V1595">
        <v>46</v>
      </c>
      <c r="W1595" t="s">
        <v>1841</v>
      </c>
      <c r="X1595">
        <v>18</v>
      </c>
      <c r="Y1595" t="s">
        <v>397</v>
      </c>
      <c r="Z1595" t="s">
        <v>987</v>
      </c>
      <c r="AA1595">
        <v>345</v>
      </c>
      <c r="AB1595">
        <v>78</v>
      </c>
      <c r="AC1595">
        <v>39</v>
      </c>
      <c r="AD1595" t="s">
        <v>435</v>
      </c>
      <c r="AE1595">
        <v>0</v>
      </c>
      <c r="AF1595">
        <v>4</v>
      </c>
      <c r="AG1595" t="s">
        <v>424</v>
      </c>
      <c r="AH1595">
        <v>4.33</v>
      </c>
      <c r="AI1595" t="s">
        <v>479</v>
      </c>
      <c r="AJ1595">
        <v>0</v>
      </c>
      <c r="AK1595">
        <v>299962</v>
      </c>
      <c r="AL1595" t="s">
        <v>425</v>
      </c>
      <c r="AM1595">
        <v>56546</v>
      </c>
      <c r="AN1595">
        <v>3</v>
      </c>
      <c r="AO1595">
        <v>30</v>
      </c>
      <c r="AP1595" t="s">
        <v>426</v>
      </c>
      <c r="AQ1595" s="2">
        <v>11109</v>
      </c>
    </row>
    <row r="1596" spans="1:43" x14ac:dyDescent="0.25">
      <c r="A1596" t="s">
        <v>3276</v>
      </c>
      <c r="B1596" t="s">
        <v>276</v>
      </c>
      <c r="C1596" t="s">
        <v>387</v>
      </c>
      <c r="D1596" t="s">
        <v>333</v>
      </c>
      <c r="E1596" t="s">
        <v>406</v>
      </c>
      <c r="F1596" t="s">
        <v>407</v>
      </c>
      <c r="G1596" t="s">
        <v>454</v>
      </c>
      <c r="H1596" t="s">
        <v>431</v>
      </c>
      <c r="I1596" t="s">
        <v>410</v>
      </c>
      <c r="J1596" s="1">
        <v>45736</v>
      </c>
      <c r="K1596" s="1">
        <v>45757</v>
      </c>
      <c r="L1596">
        <v>21</v>
      </c>
      <c r="M1596" s="2">
        <v>147936</v>
      </c>
      <c r="N1596" s="2">
        <v>255048</v>
      </c>
      <c r="O1596" s="2">
        <v>107112</v>
      </c>
      <c r="P1596">
        <v>16</v>
      </c>
      <c r="Q1596">
        <v>333.7</v>
      </c>
      <c r="R1596">
        <v>74</v>
      </c>
      <c r="S1596" t="s">
        <v>411</v>
      </c>
      <c r="T1596" t="s">
        <v>394</v>
      </c>
      <c r="U1596" t="s">
        <v>416</v>
      </c>
      <c r="V1596">
        <v>0</v>
      </c>
      <c r="W1596" t="s">
        <v>930</v>
      </c>
      <c r="X1596">
        <v>37</v>
      </c>
      <c r="Y1596" t="s">
        <v>397</v>
      </c>
      <c r="Z1596" t="s">
        <v>743</v>
      </c>
      <c r="AA1596">
        <v>150</v>
      </c>
      <c r="AB1596">
        <v>89</v>
      </c>
      <c r="AC1596">
        <v>80</v>
      </c>
      <c r="AD1596" t="s">
        <v>399</v>
      </c>
      <c r="AE1596">
        <v>19</v>
      </c>
      <c r="AF1596">
        <v>4</v>
      </c>
      <c r="AG1596" t="s">
        <v>400</v>
      </c>
      <c r="AH1596">
        <v>10.93</v>
      </c>
      <c r="AI1596" t="s">
        <v>479</v>
      </c>
      <c r="AJ1596">
        <v>0</v>
      </c>
      <c r="AK1596">
        <v>861834</v>
      </c>
      <c r="AL1596" t="s">
        <v>425</v>
      </c>
      <c r="AM1596">
        <v>184170</v>
      </c>
      <c r="AN1596">
        <v>8</v>
      </c>
      <c r="AO1596">
        <v>90</v>
      </c>
      <c r="AP1596" t="s">
        <v>417</v>
      </c>
      <c r="AQ1596" s="2">
        <v>107112</v>
      </c>
    </row>
    <row r="1597" spans="1:43" x14ac:dyDescent="0.25">
      <c r="A1597" t="s">
        <v>3277</v>
      </c>
      <c r="B1597" t="s">
        <v>16</v>
      </c>
      <c r="C1597" t="s">
        <v>387</v>
      </c>
      <c r="D1597" t="s">
        <v>325</v>
      </c>
      <c r="E1597" t="s">
        <v>496</v>
      </c>
      <c r="F1597" t="s">
        <v>419</v>
      </c>
      <c r="G1597" t="s">
        <v>390</v>
      </c>
      <c r="H1597" t="s">
        <v>473</v>
      </c>
      <c r="I1597" t="s">
        <v>469</v>
      </c>
      <c r="J1597" s="1">
        <v>44990</v>
      </c>
      <c r="K1597" s="1">
        <v>45031</v>
      </c>
      <c r="L1597">
        <v>41</v>
      </c>
      <c r="M1597" s="2">
        <v>16047</v>
      </c>
      <c r="N1597" s="2">
        <v>63742</v>
      </c>
      <c r="O1597" s="2">
        <v>47695</v>
      </c>
      <c r="P1597">
        <v>21</v>
      </c>
      <c r="Q1597">
        <v>659</v>
      </c>
      <c r="R1597">
        <v>80</v>
      </c>
      <c r="S1597" t="s">
        <v>411</v>
      </c>
      <c r="T1597" t="s">
        <v>394</v>
      </c>
      <c r="U1597" t="s">
        <v>395</v>
      </c>
      <c r="V1597">
        <v>50</v>
      </c>
      <c r="W1597" t="s">
        <v>3229</v>
      </c>
      <c r="X1597">
        <v>15</v>
      </c>
      <c r="Y1597" t="s">
        <v>422</v>
      </c>
      <c r="Z1597" t="s">
        <v>1079</v>
      </c>
      <c r="AA1597">
        <v>18</v>
      </c>
      <c r="AB1597">
        <v>115</v>
      </c>
      <c r="AC1597">
        <v>60</v>
      </c>
      <c r="AD1597" t="s">
        <v>457</v>
      </c>
      <c r="AE1597">
        <v>7</v>
      </c>
      <c r="AF1597">
        <v>2</v>
      </c>
      <c r="AG1597" t="s">
        <v>451</v>
      </c>
      <c r="AH1597">
        <v>7.36</v>
      </c>
      <c r="AI1597" t="s">
        <v>401</v>
      </c>
      <c r="AJ1597">
        <v>0</v>
      </c>
      <c r="AK1597">
        <v>424861</v>
      </c>
      <c r="AL1597" t="s">
        <v>402</v>
      </c>
      <c r="AM1597">
        <v>53024</v>
      </c>
      <c r="AN1597">
        <v>8</v>
      </c>
      <c r="AO1597">
        <v>180</v>
      </c>
      <c r="AP1597" t="s">
        <v>403</v>
      </c>
      <c r="AQ1597" s="2">
        <v>47695</v>
      </c>
    </row>
    <row r="1598" spans="1:43" x14ac:dyDescent="0.25">
      <c r="A1598" t="s">
        <v>3278</v>
      </c>
      <c r="B1598" t="s">
        <v>266</v>
      </c>
      <c r="C1598" t="s">
        <v>439</v>
      </c>
      <c r="D1598" t="s">
        <v>337</v>
      </c>
      <c r="E1598" t="s">
        <v>460</v>
      </c>
      <c r="F1598" t="s">
        <v>389</v>
      </c>
      <c r="G1598" t="s">
        <v>454</v>
      </c>
      <c r="H1598" t="s">
        <v>409</v>
      </c>
      <c r="I1598" t="s">
        <v>492</v>
      </c>
      <c r="J1598" s="1">
        <v>45886</v>
      </c>
      <c r="K1598" s="1">
        <v>45899</v>
      </c>
      <c r="L1598">
        <v>13</v>
      </c>
      <c r="M1598" s="2">
        <v>24499</v>
      </c>
      <c r="N1598" s="2">
        <v>6327</v>
      </c>
      <c r="O1598" s="2">
        <v>-18172</v>
      </c>
      <c r="P1598">
        <v>4</v>
      </c>
      <c r="Q1598">
        <v>890.8</v>
      </c>
      <c r="R1598">
        <v>61</v>
      </c>
      <c r="S1598" t="s">
        <v>411</v>
      </c>
      <c r="T1598" t="s">
        <v>394</v>
      </c>
      <c r="U1598" t="s">
        <v>416</v>
      </c>
      <c r="V1598">
        <v>0</v>
      </c>
      <c r="W1598" t="s">
        <v>1346</v>
      </c>
      <c r="X1598">
        <v>39</v>
      </c>
      <c r="Y1598" t="s">
        <v>397</v>
      </c>
      <c r="Z1598" t="s">
        <v>3279</v>
      </c>
      <c r="AA1598">
        <v>88</v>
      </c>
      <c r="AB1598">
        <v>49</v>
      </c>
      <c r="AC1598">
        <v>90</v>
      </c>
      <c r="AD1598" t="s">
        <v>399</v>
      </c>
      <c r="AE1598">
        <v>7</v>
      </c>
      <c r="AF1598">
        <v>6</v>
      </c>
      <c r="AG1598" t="s">
        <v>415</v>
      </c>
      <c r="AH1598">
        <v>11.86</v>
      </c>
      <c r="AI1598" t="s">
        <v>436</v>
      </c>
      <c r="AJ1598">
        <v>18432</v>
      </c>
      <c r="AK1598">
        <v>754125</v>
      </c>
      <c r="AL1598" t="s">
        <v>402</v>
      </c>
      <c r="AM1598">
        <v>74235</v>
      </c>
      <c r="AN1598">
        <v>11</v>
      </c>
      <c r="AO1598">
        <v>180</v>
      </c>
      <c r="AP1598" t="s">
        <v>417</v>
      </c>
      <c r="AQ1598" s="2">
        <v>-18172</v>
      </c>
    </row>
    <row r="1599" spans="1:43" x14ac:dyDescent="0.25">
      <c r="A1599" t="s">
        <v>3280</v>
      </c>
      <c r="B1599" t="s">
        <v>224</v>
      </c>
      <c r="C1599" t="s">
        <v>468</v>
      </c>
      <c r="D1599" t="s">
        <v>331</v>
      </c>
      <c r="E1599" t="s">
        <v>406</v>
      </c>
      <c r="F1599" t="s">
        <v>407</v>
      </c>
      <c r="G1599" t="s">
        <v>390</v>
      </c>
      <c r="H1599" t="s">
        <v>409</v>
      </c>
      <c r="I1599" t="s">
        <v>432</v>
      </c>
      <c r="J1599" s="1">
        <v>45503</v>
      </c>
      <c r="K1599" s="1">
        <v>45535</v>
      </c>
      <c r="L1599">
        <v>32</v>
      </c>
      <c r="M1599" s="2">
        <v>344028</v>
      </c>
      <c r="N1599" s="2">
        <v>358691</v>
      </c>
      <c r="O1599" s="2">
        <v>14663</v>
      </c>
      <c r="P1599">
        <v>7</v>
      </c>
      <c r="Q1599">
        <v>519</v>
      </c>
      <c r="R1599">
        <v>44</v>
      </c>
      <c r="S1599" t="s">
        <v>393</v>
      </c>
      <c r="T1599" t="s">
        <v>503</v>
      </c>
      <c r="U1599" t="s">
        <v>416</v>
      </c>
      <c r="V1599">
        <v>64</v>
      </c>
      <c r="W1599" t="s">
        <v>2093</v>
      </c>
      <c r="X1599">
        <v>30</v>
      </c>
      <c r="Y1599" t="s">
        <v>462</v>
      </c>
      <c r="Z1599" t="s">
        <v>1463</v>
      </c>
      <c r="AA1599">
        <v>116</v>
      </c>
      <c r="AB1599">
        <v>85</v>
      </c>
      <c r="AC1599">
        <v>19</v>
      </c>
      <c r="AD1599" t="s">
        <v>444</v>
      </c>
      <c r="AE1599">
        <v>12</v>
      </c>
      <c r="AF1599">
        <v>8</v>
      </c>
      <c r="AG1599" t="s">
        <v>400</v>
      </c>
      <c r="AH1599">
        <v>4.59</v>
      </c>
      <c r="AI1599" t="s">
        <v>436</v>
      </c>
      <c r="AJ1599">
        <v>0</v>
      </c>
      <c r="AK1599">
        <v>775289</v>
      </c>
      <c r="AL1599" t="s">
        <v>416</v>
      </c>
      <c r="AM1599">
        <v>388511</v>
      </c>
      <c r="AN1599">
        <v>12</v>
      </c>
      <c r="AO1599">
        <v>180</v>
      </c>
      <c r="AP1599" t="s">
        <v>445</v>
      </c>
      <c r="AQ1599" s="2">
        <v>14663</v>
      </c>
    </row>
    <row r="1600" spans="1:43" x14ac:dyDescent="0.25">
      <c r="A1600" t="s">
        <v>3281</v>
      </c>
      <c r="B1600" t="s">
        <v>13</v>
      </c>
      <c r="C1600" t="s">
        <v>428</v>
      </c>
      <c r="D1600" t="s">
        <v>322</v>
      </c>
      <c r="E1600" t="s">
        <v>460</v>
      </c>
      <c r="F1600" t="s">
        <v>419</v>
      </c>
      <c r="G1600" t="s">
        <v>390</v>
      </c>
      <c r="H1600" t="s">
        <v>409</v>
      </c>
      <c r="I1600" t="s">
        <v>492</v>
      </c>
      <c r="J1600" s="1">
        <v>45135</v>
      </c>
      <c r="K1600" s="1">
        <v>45186</v>
      </c>
      <c r="L1600">
        <v>51</v>
      </c>
      <c r="M1600" s="2">
        <v>355664</v>
      </c>
      <c r="N1600" s="2">
        <v>410186</v>
      </c>
      <c r="O1600" s="2">
        <v>54522</v>
      </c>
      <c r="P1600">
        <v>19</v>
      </c>
      <c r="Q1600">
        <v>558.20000000000005</v>
      </c>
      <c r="R1600">
        <v>5</v>
      </c>
      <c r="S1600" t="s">
        <v>394</v>
      </c>
      <c r="T1600" t="s">
        <v>503</v>
      </c>
      <c r="U1600" t="s">
        <v>395</v>
      </c>
      <c r="V1600">
        <v>0</v>
      </c>
      <c r="W1600" t="s">
        <v>1443</v>
      </c>
      <c r="X1600">
        <v>18</v>
      </c>
      <c r="Y1600" t="s">
        <v>449</v>
      </c>
      <c r="Z1600" t="s">
        <v>759</v>
      </c>
      <c r="AA1600">
        <v>394</v>
      </c>
      <c r="AB1600">
        <v>98</v>
      </c>
      <c r="AC1600">
        <v>21</v>
      </c>
      <c r="AD1600" t="s">
        <v>444</v>
      </c>
      <c r="AE1600">
        <v>21</v>
      </c>
      <c r="AF1600">
        <v>1</v>
      </c>
      <c r="AG1600" t="s">
        <v>400</v>
      </c>
      <c r="AH1600">
        <v>8.84</v>
      </c>
      <c r="AI1600" t="s">
        <v>458</v>
      </c>
      <c r="AJ1600">
        <v>0</v>
      </c>
      <c r="AK1600">
        <v>557309</v>
      </c>
      <c r="AL1600" t="s">
        <v>402</v>
      </c>
      <c r="AM1600">
        <v>373631</v>
      </c>
      <c r="AN1600">
        <v>7</v>
      </c>
      <c r="AO1600">
        <v>30</v>
      </c>
      <c r="AP1600" t="s">
        <v>426</v>
      </c>
      <c r="AQ1600" s="2">
        <v>54522</v>
      </c>
    </row>
    <row r="1601" spans="1:43" x14ac:dyDescent="0.25">
      <c r="A1601" t="s">
        <v>3282</v>
      </c>
      <c r="B1601" t="s">
        <v>102</v>
      </c>
      <c r="C1601" t="s">
        <v>468</v>
      </c>
      <c r="D1601" t="s">
        <v>325</v>
      </c>
      <c r="E1601" t="s">
        <v>388</v>
      </c>
      <c r="F1601" t="s">
        <v>407</v>
      </c>
      <c r="G1601" t="s">
        <v>390</v>
      </c>
      <c r="H1601" t="s">
        <v>473</v>
      </c>
      <c r="I1601" t="s">
        <v>410</v>
      </c>
      <c r="J1601" s="1">
        <v>45237</v>
      </c>
      <c r="K1601" s="1">
        <v>45293</v>
      </c>
      <c r="L1601">
        <v>56</v>
      </c>
      <c r="M1601" s="2">
        <v>61873</v>
      </c>
      <c r="N1601" s="2">
        <v>29199</v>
      </c>
      <c r="O1601" s="2">
        <v>-32674</v>
      </c>
      <c r="P1601">
        <v>19</v>
      </c>
      <c r="Q1601">
        <v>16.7</v>
      </c>
      <c r="R1601">
        <v>39</v>
      </c>
      <c r="S1601" t="s">
        <v>393</v>
      </c>
      <c r="T1601" t="s">
        <v>394</v>
      </c>
      <c r="U1601" t="s">
        <v>416</v>
      </c>
      <c r="V1601">
        <v>88</v>
      </c>
      <c r="W1601" t="s">
        <v>1689</v>
      </c>
      <c r="X1601">
        <v>12</v>
      </c>
      <c r="Y1601" t="s">
        <v>397</v>
      </c>
      <c r="Z1601" t="s">
        <v>1328</v>
      </c>
      <c r="AA1601">
        <v>460</v>
      </c>
      <c r="AB1601">
        <v>88</v>
      </c>
      <c r="AC1601">
        <v>59</v>
      </c>
      <c r="AD1601" t="s">
        <v>399</v>
      </c>
      <c r="AE1601">
        <v>0</v>
      </c>
      <c r="AF1601">
        <v>7</v>
      </c>
      <c r="AG1601" t="s">
        <v>415</v>
      </c>
      <c r="AH1601">
        <v>12.7</v>
      </c>
      <c r="AI1601" t="s">
        <v>436</v>
      </c>
      <c r="AJ1601">
        <v>0</v>
      </c>
      <c r="AK1601">
        <v>393815</v>
      </c>
      <c r="AL1601" t="s">
        <v>416</v>
      </c>
      <c r="AM1601">
        <v>50553</v>
      </c>
      <c r="AN1601">
        <v>10</v>
      </c>
      <c r="AO1601">
        <v>180</v>
      </c>
      <c r="AP1601" t="s">
        <v>403</v>
      </c>
      <c r="AQ1601" s="2">
        <v>-32674</v>
      </c>
    </row>
    <row r="1602" spans="1:43" x14ac:dyDescent="0.25">
      <c r="A1602" t="s">
        <v>3283</v>
      </c>
      <c r="B1602" t="s">
        <v>218</v>
      </c>
      <c r="C1602" t="s">
        <v>481</v>
      </c>
      <c r="D1602" t="s">
        <v>332</v>
      </c>
      <c r="E1602" t="s">
        <v>388</v>
      </c>
      <c r="F1602" t="s">
        <v>440</v>
      </c>
      <c r="G1602" t="s">
        <v>408</v>
      </c>
      <c r="H1602" t="s">
        <v>447</v>
      </c>
      <c r="I1602" t="s">
        <v>392</v>
      </c>
      <c r="J1602" s="1">
        <v>44922</v>
      </c>
      <c r="K1602" s="1">
        <v>44944</v>
      </c>
      <c r="L1602">
        <v>22</v>
      </c>
      <c r="M1602" s="2">
        <v>369867</v>
      </c>
      <c r="N1602" s="2">
        <v>335306</v>
      </c>
      <c r="O1602" s="2">
        <v>-34561</v>
      </c>
      <c r="P1602">
        <v>0</v>
      </c>
      <c r="Q1602">
        <v>510.7</v>
      </c>
      <c r="R1602">
        <v>9</v>
      </c>
      <c r="S1602" t="s">
        <v>394</v>
      </c>
      <c r="T1602" t="s">
        <v>393</v>
      </c>
      <c r="U1602" t="s">
        <v>412</v>
      </c>
      <c r="V1602">
        <v>95</v>
      </c>
      <c r="W1602" t="s">
        <v>1477</v>
      </c>
      <c r="X1602">
        <v>41</v>
      </c>
      <c r="Y1602" t="s">
        <v>449</v>
      </c>
      <c r="Z1602" t="s">
        <v>1914</v>
      </c>
      <c r="AA1602">
        <v>344</v>
      </c>
      <c r="AB1602">
        <v>11</v>
      </c>
      <c r="AC1602">
        <v>7</v>
      </c>
      <c r="AD1602" t="s">
        <v>444</v>
      </c>
      <c r="AE1602">
        <v>16</v>
      </c>
      <c r="AF1602">
        <v>5</v>
      </c>
      <c r="AG1602" t="s">
        <v>424</v>
      </c>
      <c r="AH1602">
        <v>10.55</v>
      </c>
      <c r="AI1602" t="s">
        <v>458</v>
      </c>
      <c r="AJ1602">
        <v>0</v>
      </c>
      <c r="AK1602">
        <v>965595</v>
      </c>
      <c r="AL1602" t="s">
        <v>402</v>
      </c>
      <c r="AM1602">
        <v>364361</v>
      </c>
      <c r="AN1602">
        <v>1</v>
      </c>
      <c r="AO1602">
        <v>90</v>
      </c>
      <c r="AP1602" t="s">
        <v>417</v>
      </c>
      <c r="AQ1602" s="2">
        <v>-34561</v>
      </c>
    </row>
    <row r="1603" spans="1:43" x14ac:dyDescent="0.25">
      <c r="A1603" t="s">
        <v>3284</v>
      </c>
      <c r="B1603" t="s">
        <v>169</v>
      </c>
      <c r="C1603" t="s">
        <v>468</v>
      </c>
      <c r="D1603" t="s">
        <v>334</v>
      </c>
      <c r="E1603" t="s">
        <v>460</v>
      </c>
      <c r="F1603" t="s">
        <v>407</v>
      </c>
      <c r="G1603" t="s">
        <v>430</v>
      </c>
      <c r="H1603" t="s">
        <v>447</v>
      </c>
      <c r="I1603" t="s">
        <v>432</v>
      </c>
      <c r="J1603" s="1">
        <v>45196</v>
      </c>
      <c r="K1603" s="1">
        <v>45230</v>
      </c>
      <c r="L1603">
        <v>34</v>
      </c>
      <c r="M1603" s="2">
        <v>410521</v>
      </c>
      <c r="N1603" s="2">
        <v>378510</v>
      </c>
      <c r="O1603" s="2">
        <v>-32011</v>
      </c>
      <c r="P1603">
        <v>16</v>
      </c>
      <c r="Q1603">
        <v>710</v>
      </c>
      <c r="R1603">
        <v>87</v>
      </c>
      <c r="S1603" t="s">
        <v>411</v>
      </c>
      <c r="T1603" t="s">
        <v>393</v>
      </c>
      <c r="U1603" t="s">
        <v>412</v>
      </c>
      <c r="V1603">
        <v>80</v>
      </c>
      <c r="W1603" t="s">
        <v>1427</v>
      </c>
      <c r="X1603">
        <v>39</v>
      </c>
      <c r="Y1603" t="s">
        <v>422</v>
      </c>
      <c r="Z1603" t="s">
        <v>1969</v>
      </c>
      <c r="AA1603">
        <v>145</v>
      </c>
      <c r="AB1603">
        <v>10</v>
      </c>
      <c r="AC1603">
        <v>32</v>
      </c>
      <c r="AD1603" t="s">
        <v>435</v>
      </c>
      <c r="AE1603">
        <v>19</v>
      </c>
      <c r="AF1603">
        <v>8</v>
      </c>
      <c r="AG1603" t="s">
        <v>424</v>
      </c>
      <c r="AH1603">
        <v>0.25</v>
      </c>
      <c r="AI1603" t="s">
        <v>436</v>
      </c>
      <c r="AJ1603">
        <v>0</v>
      </c>
      <c r="AK1603">
        <v>467669</v>
      </c>
      <c r="AL1603" t="s">
        <v>425</v>
      </c>
      <c r="AM1603">
        <v>413245</v>
      </c>
      <c r="AN1603">
        <v>6</v>
      </c>
      <c r="AO1603">
        <v>365</v>
      </c>
      <c r="AP1603" t="s">
        <v>445</v>
      </c>
      <c r="AQ1603" s="2">
        <v>-32011</v>
      </c>
    </row>
    <row r="1604" spans="1:43" x14ac:dyDescent="0.25">
      <c r="A1604" t="s">
        <v>3285</v>
      </c>
      <c r="B1604" t="s">
        <v>167</v>
      </c>
      <c r="C1604" t="s">
        <v>387</v>
      </c>
      <c r="D1604" t="s">
        <v>311</v>
      </c>
      <c r="E1604" t="s">
        <v>429</v>
      </c>
      <c r="F1604" t="s">
        <v>407</v>
      </c>
      <c r="G1604" t="s">
        <v>390</v>
      </c>
      <c r="H1604" t="s">
        <v>391</v>
      </c>
      <c r="I1604" t="s">
        <v>469</v>
      </c>
      <c r="J1604" s="1">
        <v>44952</v>
      </c>
      <c r="K1604" s="1">
        <v>44999</v>
      </c>
      <c r="L1604">
        <v>47</v>
      </c>
      <c r="M1604" s="2">
        <v>452042</v>
      </c>
      <c r="N1604" s="2">
        <v>564830</v>
      </c>
      <c r="O1604" s="2">
        <v>112788</v>
      </c>
      <c r="P1604">
        <v>7</v>
      </c>
      <c r="Q1604">
        <v>362.8</v>
      </c>
      <c r="R1604">
        <v>19</v>
      </c>
      <c r="S1604" t="s">
        <v>394</v>
      </c>
      <c r="T1604" t="s">
        <v>393</v>
      </c>
      <c r="U1604" t="s">
        <v>395</v>
      </c>
      <c r="V1604">
        <v>40</v>
      </c>
      <c r="W1604" t="s">
        <v>766</v>
      </c>
      <c r="X1604">
        <v>43</v>
      </c>
      <c r="Y1604" t="s">
        <v>442</v>
      </c>
      <c r="Z1604" t="s">
        <v>1650</v>
      </c>
      <c r="AA1604">
        <v>330</v>
      </c>
      <c r="AB1604">
        <v>22</v>
      </c>
      <c r="AC1604">
        <v>48</v>
      </c>
      <c r="AD1604" t="s">
        <v>435</v>
      </c>
      <c r="AE1604">
        <v>21</v>
      </c>
      <c r="AF1604">
        <v>8</v>
      </c>
      <c r="AG1604" t="s">
        <v>400</v>
      </c>
      <c r="AH1604">
        <v>0.5</v>
      </c>
      <c r="AI1604" t="s">
        <v>458</v>
      </c>
      <c r="AJ1604">
        <v>0</v>
      </c>
      <c r="AK1604">
        <v>952829</v>
      </c>
      <c r="AL1604" t="s">
        <v>402</v>
      </c>
      <c r="AM1604">
        <v>433423</v>
      </c>
      <c r="AN1604">
        <v>0</v>
      </c>
      <c r="AO1604">
        <v>90</v>
      </c>
      <c r="AP1604" t="s">
        <v>437</v>
      </c>
      <c r="AQ1604" s="2">
        <v>112788</v>
      </c>
    </row>
    <row r="1605" spans="1:43" x14ac:dyDescent="0.25">
      <c r="A1605" t="s">
        <v>3286</v>
      </c>
      <c r="B1605" t="s">
        <v>238</v>
      </c>
      <c r="C1605" t="s">
        <v>405</v>
      </c>
      <c r="D1605" t="s">
        <v>337</v>
      </c>
      <c r="E1605" t="s">
        <v>406</v>
      </c>
      <c r="F1605" t="s">
        <v>419</v>
      </c>
      <c r="G1605" t="s">
        <v>454</v>
      </c>
      <c r="H1605" t="s">
        <v>409</v>
      </c>
      <c r="I1605" t="s">
        <v>492</v>
      </c>
      <c r="J1605" s="1">
        <v>45880</v>
      </c>
      <c r="K1605" s="1">
        <v>45898</v>
      </c>
      <c r="L1605">
        <v>18</v>
      </c>
      <c r="M1605" s="2">
        <v>70242</v>
      </c>
      <c r="N1605" s="2">
        <v>35972</v>
      </c>
      <c r="O1605" s="2">
        <v>-34270</v>
      </c>
      <c r="P1605">
        <v>4</v>
      </c>
      <c r="Q1605">
        <v>735.6</v>
      </c>
      <c r="R1605">
        <v>10</v>
      </c>
      <c r="S1605" t="s">
        <v>394</v>
      </c>
      <c r="T1605" t="s">
        <v>394</v>
      </c>
      <c r="U1605" t="s">
        <v>416</v>
      </c>
      <c r="V1605">
        <v>0</v>
      </c>
      <c r="W1605" t="s">
        <v>2704</v>
      </c>
      <c r="X1605">
        <v>16</v>
      </c>
      <c r="Y1605" t="s">
        <v>422</v>
      </c>
      <c r="Z1605" t="s">
        <v>466</v>
      </c>
      <c r="AA1605">
        <v>141</v>
      </c>
      <c r="AB1605">
        <v>47</v>
      </c>
      <c r="AC1605">
        <v>28</v>
      </c>
      <c r="AD1605" t="s">
        <v>399</v>
      </c>
      <c r="AE1605">
        <v>16</v>
      </c>
      <c r="AF1605">
        <v>8</v>
      </c>
      <c r="AG1605" t="s">
        <v>424</v>
      </c>
      <c r="AH1605">
        <v>0.36</v>
      </c>
      <c r="AI1605" t="s">
        <v>458</v>
      </c>
      <c r="AJ1605">
        <v>0</v>
      </c>
      <c r="AK1605">
        <v>92918</v>
      </c>
      <c r="AL1605" t="s">
        <v>425</v>
      </c>
      <c r="AM1605">
        <v>58801</v>
      </c>
      <c r="AN1605">
        <v>11</v>
      </c>
      <c r="AO1605">
        <v>30</v>
      </c>
      <c r="AP1605" t="s">
        <v>445</v>
      </c>
      <c r="AQ1605" s="2">
        <v>-34270</v>
      </c>
    </row>
    <row r="1606" spans="1:43" x14ac:dyDescent="0.25">
      <c r="A1606" t="s">
        <v>3287</v>
      </c>
      <c r="B1606" t="s">
        <v>73</v>
      </c>
      <c r="C1606" t="s">
        <v>387</v>
      </c>
      <c r="D1606" t="s">
        <v>336</v>
      </c>
      <c r="E1606" t="s">
        <v>460</v>
      </c>
      <c r="F1606" t="s">
        <v>485</v>
      </c>
      <c r="G1606" t="s">
        <v>408</v>
      </c>
      <c r="H1606" t="s">
        <v>420</v>
      </c>
      <c r="I1606" t="s">
        <v>492</v>
      </c>
      <c r="J1606" s="1">
        <v>44920</v>
      </c>
      <c r="K1606" s="1">
        <v>44929</v>
      </c>
      <c r="L1606">
        <v>9</v>
      </c>
      <c r="M1606" s="2">
        <v>485396</v>
      </c>
      <c r="N1606" s="2">
        <v>492290</v>
      </c>
      <c r="O1606" s="2">
        <v>6894</v>
      </c>
      <c r="P1606">
        <v>14</v>
      </c>
      <c r="Q1606">
        <v>605.9</v>
      </c>
      <c r="R1606">
        <v>84</v>
      </c>
      <c r="S1606" t="s">
        <v>411</v>
      </c>
      <c r="T1606" t="s">
        <v>411</v>
      </c>
      <c r="U1606" t="s">
        <v>395</v>
      </c>
      <c r="V1606">
        <v>68</v>
      </c>
      <c r="W1606" t="s">
        <v>1812</v>
      </c>
      <c r="X1606">
        <v>18</v>
      </c>
      <c r="Y1606" t="s">
        <v>422</v>
      </c>
      <c r="Z1606" t="s">
        <v>1383</v>
      </c>
      <c r="AA1606">
        <v>76</v>
      </c>
      <c r="AB1606">
        <v>67</v>
      </c>
      <c r="AC1606">
        <v>19</v>
      </c>
      <c r="AD1606" t="s">
        <v>444</v>
      </c>
      <c r="AE1606">
        <v>14</v>
      </c>
      <c r="AF1606">
        <v>8</v>
      </c>
      <c r="AG1606" t="s">
        <v>400</v>
      </c>
      <c r="AH1606">
        <v>9.75</v>
      </c>
      <c r="AI1606" t="s">
        <v>436</v>
      </c>
      <c r="AJ1606">
        <v>0</v>
      </c>
      <c r="AK1606">
        <v>518310</v>
      </c>
      <c r="AL1606" t="s">
        <v>416</v>
      </c>
      <c r="AM1606">
        <v>513299</v>
      </c>
      <c r="AN1606">
        <v>8</v>
      </c>
      <c r="AO1606">
        <v>30</v>
      </c>
      <c r="AP1606" t="s">
        <v>417</v>
      </c>
      <c r="AQ1606" s="2">
        <v>6894</v>
      </c>
    </row>
    <row r="1607" spans="1:43" x14ac:dyDescent="0.25">
      <c r="A1607" t="s">
        <v>3288</v>
      </c>
      <c r="B1607" t="s">
        <v>125</v>
      </c>
      <c r="C1607" t="s">
        <v>428</v>
      </c>
      <c r="D1607" t="s">
        <v>344</v>
      </c>
      <c r="E1607" t="s">
        <v>406</v>
      </c>
      <c r="F1607" t="s">
        <v>440</v>
      </c>
      <c r="G1607" t="s">
        <v>430</v>
      </c>
      <c r="H1607" t="s">
        <v>447</v>
      </c>
      <c r="I1607" t="s">
        <v>432</v>
      </c>
      <c r="J1607" s="1">
        <v>45945</v>
      </c>
      <c r="K1607" s="1">
        <v>45947</v>
      </c>
      <c r="L1607">
        <v>2</v>
      </c>
      <c r="M1607" s="2">
        <v>121936</v>
      </c>
      <c r="N1607" s="2">
        <v>232426</v>
      </c>
      <c r="O1607" s="2">
        <v>110490</v>
      </c>
      <c r="P1607">
        <v>19</v>
      </c>
      <c r="Q1607">
        <v>338.2</v>
      </c>
      <c r="R1607">
        <v>58</v>
      </c>
      <c r="S1607" t="s">
        <v>393</v>
      </c>
      <c r="T1607" t="s">
        <v>394</v>
      </c>
      <c r="U1607" t="s">
        <v>416</v>
      </c>
      <c r="V1607">
        <v>0</v>
      </c>
      <c r="W1607" t="s">
        <v>1387</v>
      </c>
      <c r="X1607">
        <v>20</v>
      </c>
      <c r="Y1607" t="s">
        <v>462</v>
      </c>
      <c r="Z1607" t="s">
        <v>1527</v>
      </c>
      <c r="AA1607">
        <v>312</v>
      </c>
      <c r="AB1607">
        <v>109</v>
      </c>
      <c r="AC1607">
        <v>71</v>
      </c>
      <c r="AD1607" t="s">
        <v>435</v>
      </c>
      <c r="AE1607">
        <v>21</v>
      </c>
      <c r="AF1607">
        <v>1</v>
      </c>
      <c r="AG1607" t="s">
        <v>424</v>
      </c>
      <c r="AH1607">
        <v>8.1</v>
      </c>
      <c r="AI1607" t="s">
        <v>401</v>
      </c>
      <c r="AJ1607">
        <v>28076</v>
      </c>
      <c r="AK1607">
        <v>86178</v>
      </c>
      <c r="AL1607" t="s">
        <v>425</v>
      </c>
      <c r="AM1607">
        <v>106575</v>
      </c>
      <c r="AN1607">
        <v>3</v>
      </c>
      <c r="AO1607">
        <v>90</v>
      </c>
      <c r="AP1607" t="s">
        <v>437</v>
      </c>
      <c r="AQ1607" s="2">
        <v>110490</v>
      </c>
    </row>
    <row r="1608" spans="1:43" x14ac:dyDescent="0.25">
      <c r="A1608" t="s">
        <v>3289</v>
      </c>
      <c r="B1608" t="s">
        <v>289</v>
      </c>
      <c r="C1608" t="s">
        <v>428</v>
      </c>
      <c r="D1608" t="s">
        <v>335</v>
      </c>
      <c r="E1608" t="s">
        <v>496</v>
      </c>
      <c r="F1608" t="s">
        <v>389</v>
      </c>
      <c r="G1608" t="s">
        <v>390</v>
      </c>
      <c r="H1608" t="s">
        <v>431</v>
      </c>
      <c r="I1608" t="s">
        <v>410</v>
      </c>
      <c r="J1608" s="1">
        <v>44836</v>
      </c>
      <c r="K1608" s="1">
        <v>44863</v>
      </c>
      <c r="L1608">
        <v>27</v>
      </c>
      <c r="M1608" s="2">
        <v>154044</v>
      </c>
      <c r="N1608" s="2">
        <v>179157</v>
      </c>
      <c r="O1608" s="2">
        <v>25113</v>
      </c>
      <c r="P1608">
        <v>2</v>
      </c>
      <c r="Q1608">
        <v>36.700000000000003</v>
      </c>
      <c r="R1608">
        <v>9</v>
      </c>
      <c r="S1608" t="s">
        <v>394</v>
      </c>
      <c r="T1608" t="s">
        <v>411</v>
      </c>
      <c r="U1608" t="s">
        <v>416</v>
      </c>
      <c r="V1608">
        <v>0</v>
      </c>
      <c r="W1608" t="s">
        <v>1783</v>
      </c>
      <c r="X1608">
        <v>11</v>
      </c>
      <c r="Y1608" t="s">
        <v>422</v>
      </c>
      <c r="Z1608" t="s">
        <v>1570</v>
      </c>
      <c r="AA1608">
        <v>324</v>
      </c>
      <c r="AB1608">
        <v>16</v>
      </c>
      <c r="AC1608">
        <v>13</v>
      </c>
      <c r="AD1608" t="s">
        <v>399</v>
      </c>
      <c r="AE1608">
        <v>16</v>
      </c>
      <c r="AF1608">
        <v>3</v>
      </c>
      <c r="AG1608" t="s">
        <v>400</v>
      </c>
      <c r="AH1608">
        <v>4.37</v>
      </c>
      <c r="AI1608" t="s">
        <v>479</v>
      </c>
      <c r="AJ1608">
        <v>51048</v>
      </c>
      <c r="AK1608">
        <v>85980</v>
      </c>
      <c r="AL1608" t="s">
        <v>416</v>
      </c>
      <c r="AM1608">
        <v>156339</v>
      </c>
      <c r="AN1608">
        <v>3</v>
      </c>
      <c r="AO1608">
        <v>90</v>
      </c>
      <c r="AP1608" t="s">
        <v>437</v>
      </c>
      <c r="AQ1608" s="2">
        <v>25113</v>
      </c>
    </row>
    <row r="1609" spans="1:43" x14ac:dyDescent="0.25">
      <c r="A1609" t="s">
        <v>3290</v>
      </c>
      <c r="B1609" t="s">
        <v>53</v>
      </c>
      <c r="C1609" t="s">
        <v>428</v>
      </c>
      <c r="D1609" t="s">
        <v>328</v>
      </c>
      <c r="E1609" t="s">
        <v>388</v>
      </c>
      <c r="F1609" t="s">
        <v>419</v>
      </c>
      <c r="G1609" t="s">
        <v>454</v>
      </c>
      <c r="H1609" t="s">
        <v>431</v>
      </c>
      <c r="I1609" t="s">
        <v>432</v>
      </c>
      <c r="J1609" s="1">
        <v>44686</v>
      </c>
      <c r="K1609" s="1">
        <v>44701</v>
      </c>
      <c r="L1609">
        <v>15</v>
      </c>
      <c r="M1609" s="2">
        <v>393282</v>
      </c>
      <c r="N1609" s="2">
        <v>438326</v>
      </c>
      <c r="O1609" s="2">
        <v>45044</v>
      </c>
      <c r="P1609">
        <v>19</v>
      </c>
      <c r="Q1609">
        <v>79</v>
      </c>
      <c r="R1609">
        <v>17</v>
      </c>
      <c r="S1609" t="s">
        <v>394</v>
      </c>
      <c r="T1609" t="s">
        <v>411</v>
      </c>
      <c r="U1609" t="s">
        <v>395</v>
      </c>
      <c r="V1609">
        <v>0</v>
      </c>
      <c r="W1609" t="s">
        <v>2010</v>
      </c>
      <c r="X1609">
        <v>10</v>
      </c>
      <c r="Y1609" t="s">
        <v>449</v>
      </c>
      <c r="Z1609" t="s">
        <v>494</v>
      </c>
      <c r="AA1609">
        <v>367</v>
      </c>
      <c r="AB1609">
        <v>79</v>
      </c>
      <c r="AC1609">
        <v>62</v>
      </c>
      <c r="AD1609" t="s">
        <v>435</v>
      </c>
      <c r="AE1609">
        <v>9</v>
      </c>
      <c r="AF1609">
        <v>6</v>
      </c>
      <c r="AG1609" t="s">
        <v>424</v>
      </c>
      <c r="AH1609">
        <v>8.5299999999999994</v>
      </c>
      <c r="AI1609" t="s">
        <v>401</v>
      </c>
      <c r="AJ1609">
        <v>0</v>
      </c>
      <c r="AK1609">
        <v>254428</v>
      </c>
      <c r="AL1609" t="s">
        <v>416</v>
      </c>
      <c r="AM1609">
        <v>436170</v>
      </c>
      <c r="AN1609">
        <v>11</v>
      </c>
      <c r="AO1609">
        <v>180</v>
      </c>
      <c r="AP1609" t="s">
        <v>403</v>
      </c>
      <c r="AQ1609" s="2">
        <v>45044</v>
      </c>
    </row>
    <row r="1610" spans="1:43" x14ac:dyDescent="0.25">
      <c r="A1610" t="s">
        <v>3291</v>
      </c>
      <c r="B1610" t="s">
        <v>18</v>
      </c>
      <c r="C1610" t="s">
        <v>481</v>
      </c>
      <c r="D1610" t="s">
        <v>338</v>
      </c>
      <c r="E1610" t="s">
        <v>460</v>
      </c>
      <c r="F1610" t="s">
        <v>485</v>
      </c>
      <c r="G1610" t="s">
        <v>390</v>
      </c>
      <c r="H1610" t="s">
        <v>420</v>
      </c>
      <c r="I1610" t="s">
        <v>432</v>
      </c>
      <c r="J1610" s="1">
        <v>45781</v>
      </c>
      <c r="K1610" s="1">
        <v>45802</v>
      </c>
      <c r="L1610">
        <v>21</v>
      </c>
      <c r="M1610" s="2">
        <v>193234</v>
      </c>
      <c r="N1610" s="2">
        <v>197353</v>
      </c>
      <c r="O1610" s="2">
        <v>4119</v>
      </c>
      <c r="P1610">
        <v>9</v>
      </c>
      <c r="Q1610">
        <v>612.5</v>
      </c>
      <c r="R1610">
        <v>47</v>
      </c>
      <c r="S1610" t="s">
        <v>393</v>
      </c>
      <c r="T1610" t="s">
        <v>503</v>
      </c>
      <c r="U1610" t="s">
        <v>412</v>
      </c>
      <c r="V1610">
        <v>0</v>
      </c>
      <c r="W1610" t="s">
        <v>3292</v>
      </c>
      <c r="X1610">
        <v>16</v>
      </c>
      <c r="Y1610" t="s">
        <v>422</v>
      </c>
      <c r="Z1610" t="s">
        <v>731</v>
      </c>
      <c r="AA1610">
        <v>357</v>
      </c>
      <c r="AB1610">
        <v>21</v>
      </c>
      <c r="AC1610">
        <v>10</v>
      </c>
      <c r="AD1610" t="s">
        <v>444</v>
      </c>
      <c r="AE1610">
        <v>12</v>
      </c>
      <c r="AF1610">
        <v>2</v>
      </c>
      <c r="AG1610" t="s">
        <v>424</v>
      </c>
      <c r="AH1610">
        <v>8.17</v>
      </c>
      <c r="AI1610" t="s">
        <v>479</v>
      </c>
      <c r="AJ1610">
        <v>0</v>
      </c>
      <c r="AK1610">
        <v>184869</v>
      </c>
      <c r="AL1610" t="s">
        <v>416</v>
      </c>
      <c r="AM1610">
        <v>238316</v>
      </c>
      <c r="AN1610">
        <v>5</v>
      </c>
      <c r="AO1610">
        <v>30</v>
      </c>
      <c r="AP1610" t="s">
        <v>437</v>
      </c>
      <c r="AQ1610" s="2">
        <v>4119</v>
      </c>
    </row>
    <row r="1611" spans="1:43" x14ac:dyDescent="0.25">
      <c r="A1611" t="s">
        <v>3293</v>
      </c>
      <c r="B1611" t="s">
        <v>87</v>
      </c>
      <c r="C1611" t="s">
        <v>468</v>
      </c>
      <c r="D1611" t="s">
        <v>344</v>
      </c>
      <c r="E1611" t="s">
        <v>429</v>
      </c>
      <c r="F1611" t="s">
        <v>419</v>
      </c>
      <c r="G1611" t="s">
        <v>454</v>
      </c>
      <c r="H1611" t="s">
        <v>431</v>
      </c>
      <c r="I1611" t="s">
        <v>392</v>
      </c>
      <c r="J1611" s="1">
        <v>45077</v>
      </c>
      <c r="K1611" s="1">
        <v>45131</v>
      </c>
      <c r="L1611">
        <v>54</v>
      </c>
      <c r="M1611" s="2">
        <v>19676</v>
      </c>
      <c r="N1611" s="2">
        <v>109976</v>
      </c>
      <c r="O1611" s="2">
        <v>90300</v>
      </c>
      <c r="P1611">
        <v>21</v>
      </c>
      <c r="Q1611">
        <v>714.3</v>
      </c>
      <c r="R1611">
        <v>37</v>
      </c>
      <c r="S1611" t="s">
        <v>393</v>
      </c>
      <c r="T1611" t="s">
        <v>393</v>
      </c>
      <c r="U1611" t="s">
        <v>416</v>
      </c>
      <c r="V1611">
        <v>41</v>
      </c>
      <c r="W1611" t="s">
        <v>3168</v>
      </c>
      <c r="X1611">
        <v>26</v>
      </c>
      <c r="Y1611" t="s">
        <v>442</v>
      </c>
      <c r="Z1611" t="s">
        <v>1277</v>
      </c>
      <c r="AA1611">
        <v>314</v>
      </c>
      <c r="AB1611">
        <v>53</v>
      </c>
      <c r="AC1611">
        <v>53</v>
      </c>
      <c r="AD1611" t="s">
        <v>399</v>
      </c>
      <c r="AE1611">
        <v>16</v>
      </c>
      <c r="AF1611">
        <v>7</v>
      </c>
      <c r="AG1611" t="s">
        <v>424</v>
      </c>
      <c r="AH1611">
        <v>13.81</v>
      </c>
      <c r="AI1611" t="s">
        <v>401</v>
      </c>
      <c r="AJ1611">
        <v>0</v>
      </c>
      <c r="AK1611">
        <v>414672</v>
      </c>
      <c r="AL1611" t="s">
        <v>402</v>
      </c>
      <c r="AM1611">
        <v>25332</v>
      </c>
      <c r="AN1611">
        <v>1</v>
      </c>
      <c r="AO1611">
        <v>365</v>
      </c>
      <c r="AP1611" t="s">
        <v>417</v>
      </c>
      <c r="AQ1611" s="2">
        <v>90300</v>
      </c>
    </row>
    <row r="1612" spans="1:43" x14ac:dyDescent="0.25">
      <c r="A1612" t="s">
        <v>3294</v>
      </c>
      <c r="B1612" t="s">
        <v>24</v>
      </c>
      <c r="C1612" t="s">
        <v>428</v>
      </c>
      <c r="D1612" t="s">
        <v>342</v>
      </c>
      <c r="E1612" t="s">
        <v>496</v>
      </c>
      <c r="F1612" t="s">
        <v>485</v>
      </c>
      <c r="G1612" t="s">
        <v>454</v>
      </c>
      <c r="H1612" t="s">
        <v>409</v>
      </c>
      <c r="I1612" t="s">
        <v>492</v>
      </c>
      <c r="J1612" s="1">
        <v>45234</v>
      </c>
      <c r="K1612" s="1">
        <v>45282</v>
      </c>
      <c r="L1612">
        <v>48</v>
      </c>
      <c r="M1612" s="2">
        <v>357706</v>
      </c>
      <c r="N1612" s="2">
        <v>416896</v>
      </c>
      <c r="O1612" s="2">
        <v>59190</v>
      </c>
      <c r="P1612">
        <v>21</v>
      </c>
      <c r="Q1612">
        <v>183</v>
      </c>
      <c r="R1612">
        <v>10</v>
      </c>
      <c r="S1612" t="s">
        <v>394</v>
      </c>
      <c r="T1612" t="s">
        <v>411</v>
      </c>
      <c r="U1612" t="s">
        <v>395</v>
      </c>
      <c r="V1612">
        <v>92</v>
      </c>
      <c r="W1612" t="s">
        <v>3092</v>
      </c>
      <c r="X1612">
        <v>36</v>
      </c>
      <c r="Y1612" t="s">
        <v>449</v>
      </c>
      <c r="Z1612" t="s">
        <v>1971</v>
      </c>
      <c r="AA1612">
        <v>116</v>
      </c>
      <c r="AB1612">
        <v>96</v>
      </c>
      <c r="AC1612">
        <v>17</v>
      </c>
      <c r="AD1612" t="s">
        <v>444</v>
      </c>
      <c r="AE1612">
        <v>16</v>
      </c>
      <c r="AF1612">
        <v>4</v>
      </c>
      <c r="AG1612" t="s">
        <v>400</v>
      </c>
      <c r="AH1612">
        <v>3.95</v>
      </c>
      <c r="AI1612" t="s">
        <v>401</v>
      </c>
      <c r="AJ1612">
        <v>0</v>
      </c>
      <c r="AK1612">
        <v>287794</v>
      </c>
      <c r="AL1612" t="s">
        <v>425</v>
      </c>
      <c r="AM1612">
        <v>365877</v>
      </c>
      <c r="AN1612">
        <v>8</v>
      </c>
      <c r="AO1612">
        <v>90</v>
      </c>
      <c r="AP1612" t="s">
        <v>437</v>
      </c>
      <c r="AQ1612" s="2">
        <v>59190</v>
      </c>
    </row>
    <row r="1613" spans="1:43" x14ac:dyDescent="0.25">
      <c r="A1613" t="s">
        <v>3295</v>
      </c>
      <c r="B1613" t="s">
        <v>66</v>
      </c>
      <c r="C1613" t="s">
        <v>481</v>
      </c>
      <c r="D1613" t="s">
        <v>326</v>
      </c>
      <c r="E1613" t="s">
        <v>388</v>
      </c>
      <c r="F1613" t="s">
        <v>419</v>
      </c>
      <c r="G1613" t="s">
        <v>390</v>
      </c>
      <c r="H1613" t="s">
        <v>431</v>
      </c>
      <c r="I1613" t="s">
        <v>432</v>
      </c>
      <c r="J1613" s="1">
        <v>45259</v>
      </c>
      <c r="K1613" s="1">
        <v>45293</v>
      </c>
      <c r="L1613">
        <v>34</v>
      </c>
      <c r="M1613" s="2">
        <v>115379</v>
      </c>
      <c r="N1613" s="2">
        <v>101165</v>
      </c>
      <c r="O1613" s="2">
        <v>-14214</v>
      </c>
      <c r="P1613">
        <v>19</v>
      </c>
      <c r="Q1613">
        <v>563.6</v>
      </c>
      <c r="R1613">
        <v>29</v>
      </c>
      <c r="S1613" t="s">
        <v>394</v>
      </c>
      <c r="T1613" t="s">
        <v>394</v>
      </c>
      <c r="U1613" t="s">
        <v>395</v>
      </c>
      <c r="V1613">
        <v>0</v>
      </c>
      <c r="W1613" t="s">
        <v>685</v>
      </c>
      <c r="X1613">
        <v>2</v>
      </c>
      <c r="Y1613" t="s">
        <v>442</v>
      </c>
      <c r="Z1613" t="s">
        <v>1105</v>
      </c>
      <c r="AA1613">
        <v>285</v>
      </c>
      <c r="AB1613">
        <v>67</v>
      </c>
      <c r="AC1613">
        <v>55</v>
      </c>
      <c r="AD1613" t="s">
        <v>457</v>
      </c>
      <c r="AE1613">
        <v>14</v>
      </c>
      <c r="AF1613">
        <v>1</v>
      </c>
      <c r="AG1613" t="s">
        <v>415</v>
      </c>
      <c r="AH1613">
        <v>11.1</v>
      </c>
      <c r="AI1613" t="s">
        <v>458</v>
      </c>
      <c r="AJ1613">
        <v>0</v>
      </c>
      <c r="AK1613">
        <v>352604</v>
      </c>
      <c r="AL1613" t="s">
        <v>416</v>
      </c>
      <c r="AM1613">
        <v>107437</v>
      </c>
      <c r="AN1613">
        <v>1</v>
      </c>
      <c r="AO1613">
        <v>180</v>
      </c>
      <c r="AP1613" t="s">
        <v>403</v>
      </c>
      <c r="AQ1613" s="2">
        <v>-14214</v>
      </c>
    </row>
    <row r="1614" spans="1:43" x14ac:dyDescent="0.25">
      <c r="A1614" t="s">
        <v>3296</v>
      </c>
      <c r="B1614" t="s">
        <v>261</v>
      </c>
      <c r="C1614" t="s">
        <v>387</v>
      </c>
      <c r="D1614" t="s">
        <v>311</v>
      </c>
      <c r="E1614" t="s">
        <v>388</v>
      </c>
      <c r="F1614" t="s">
        <v>419</v>
      </c>
      <c r="G1614" t="s">
        <v>390</v>
      </c>
      <c r="H1614" t="s">
        <v>409</v>
      </c>
      <c r="I1614" t="s">
        <v>469</v>
      </c>
      <c r="J1614" s="1">
        <v>45840</v>
      </c>
      <c r="K1614" s="1">
        <v>45850</v>
      </c>
      <c r="L1614">
        <v>10</v>
      </c>
      <c r="M1614" s="2">
        <v>36287</v>
      </c>
      <c r="N1614" s="2">
        <v>112928</v>
      </c>
      <c r="O1614" s="2">
        <v>76641</v>
      </c>
      <c r="P1614">
        <v>7</v>
      </c>
      <c r="Q1614">
        <v>736.4</v>
      </c>
      <c r="R1614">
        <v>81</v>
      </c>
      <c r="S1614" t="s">
        <v>411</v>
      </c>
      <c r="T1614" t="s">
        <v>411</v>
      </c>
      <c r="U1614" t="s">
        <v>395</v>
      </c>
      <c r="V1614">
        <v>99</v>
      </c>
      <c r="W1614" t="s">
        <v>3113</v>
      </c>
      <c r="X1614">
        <v>34</v>
      </c>
      <c r="Y1614" t="s">
        <v>422</v>
      </c>
      <c r="Z1614" t="s">
        <v>2070</v>
      </c>
      <c r="AA1614">
        <v>492</v>
      </c>
      <c r="AB1614">
        <v>94</v>
      </c>
      <c r="AC1614">
        <v>52</v>
      </c>
      <c r="AD1614" t="s">
        <v>399</v>
      </c>
      <c r="AE1614">
        <v>12</v>
      </c>
      <c r="AF1614">
        <v>4</v>
      </c>
      <c r="AG1614" t="s">
        <v>400</v>
      </c>
      <c r="AH1614">
        <v>6.84</v>
      </c>
      <c r="AI1614" t="s">
        <v>401</v>
      </c>
      <c r="AJ1614">
        <v>0</v>
      </c>
      <c r="AK1614">
        <v>947250</v>
      </c>
      <c r="AL1614" t="s">
        <v>402</v>
      </c>
      <c r="AM1614">
        <v>30183</v>
      </c>
      <c r="AN1614">
        <v>0</v>
      </c>
      <c r="AO1614">
        <v>30</v>
      </c>
      <c r="AP1614" t="s">
        <v>437</v>
      </c>
      <c r="AQ1614" s="2">
        <v>76641</v>
      </c>
    </row>
    <row r="1615" spans="1:43" x14ac:dyDescent="0.25">
      <c r="A1615" t="s">
        <v>3297</v>
      </c>
      <c r="B1615" t="s">
        <v>294</v>
      </c>
      <c r="C1615" t="s">
        <v>481</v>
      </c>
      <c r="D1615" t="s">
        <v>339</v>
      </c>
      <c r="E1615" t="s">
        <v>406</v>
      </c>
      <c r="F1615" t="s">
        <v>440</v>
      </c>
      <c r="G1615" t="s">
        <v>430</v>
      </c>
      <c r="H1615" t="s">
        <v>391</v>
      </c>
      <c r="I1615" t="s">
        <v>492</v>
      </c>
      <c r="J1615" s="1">
        <v>45201</v>
      </c>
      <c r="K1615" s="1">
        <v>45234</v>
      </c>
      <c r="L1615">
        <v>33</v>
      </c>
      <c r="M1615" s="2">
        <v>112932</v>
      </c>
      <c r="N1615" s="2">
        <v>109908</v>
      </c>
      <c r="O1615" s="2">
        <v>-3024</v>
      </c>
      <c r="P1615">
        <v>14</v>
      </c>
      <c r="Q1615">
        <v>883.8</v>
      </c>
      <c r="R1615">
        <v>44</v>
      </c>
      <c r="S1615" t="s">
        <v>393</v>
      </c>
      <c r="T1615" t="s">
        <v>393</v>
      </c>
      <c r="U1615" t="s">
        <v>416</v>
      </c>
      <c r="V1615">
        <v>0</v>
      </c>
      <c r="W1615" t="s">
        <v>2374</v>
      </c>
      <c r="X1615">
        <v>21</v>
      </c>
      <c r="Y1615" t="s">
        <v>462</v>
      </c>
      <c r="Z1615" t="s">
        <v>3298</v>
      </c>
      <c r="AA1615">
        <v>405</v>
      </c>
      <c r="AB1615">
        <v>63</v>
      </c>
      <c r="AC1615">
        <v>43</v>
      </c>
      <c r="AD1615" t="s">
        <v>444</v>
      </c>
      <c r="AE1615">
        <v>21</v>
      </c>
      <c r="AF1615">
        <v>7</v>
      </c>
      <c r="AG1615" t="s">
        <v>424</v>
      </c>
      <c r="AH1615">
        <v>13.98</v>
      </c>
      <c r="AI1615" t="s">
        <v>458</v>
      </c>
      <c r="AJ1615">
        <v>0</v>
      </c>
      <c r="AK1615">
        <v>226539</v>
      </c>
      <c r="AL1615" t="s">
        <v>425</v>
      </c>
      <c r="AM1615">
        <v>100718</v>
      </c>
      <c r="AN1615">
        <v>7</v>
      </c>
      <c r="AO1615">
        <v>365</v>
      </c>
      <c r="AP1615" t="s">
        <v>437</v>
      </c>
      <c r="AQ1615" s="2">
        <v>-3024</v>
      </c>
    </row>
    <row r="1616" spans="1:43" x14ac:dyDescent="0.25">
      <c r="A1616" t="s">
        <v>3299</v>
      </c>
      <c r="B1616" t="s">
        <v>189</v>
      </c>
      <c r="C1616" t="s">
        <v>387</v>
      </c>
      <c r="D1616" t="s">
        <v>341</v>
      </c>
      <c r="E1616" t="s">
        <v>429</v>
      </c>
      <c r="F1616" t="s">
        <v>485</v>
      </c>
      <c r="G1616" t="s">
        <v>430</v>
      </c>
      <c r="H1616" t="s">
        <v>473</v>
      </c>
      <c r="I1616" t="s">
        <v>469</v>
      </c>
      <c r="J1616" s="1">
        <v>44614</v>
      </c>
      <c r="K1616" s="1">
        <v>44616</v>
      </c>
      <c r="L1616">
        <v>2</v>
      </c>
      <c r="M1616" s="2">
        <v>249032</v>
      </c>
      <c r="N1616" s="2">
        <v>265855</v>
      </c>
      <c r="O1616" s="2">
        <v>16823</v>
      </c>
      <c r="P1616">
        <v>0</v>
      </c>
      <c r="Q1616">
        <v>8.8000000000000007</v>
      </c>
      <c r="R1616">
        <v>76</v>
      </c>
      <c r="S1616" t="s">
        <v>411</v>
      </c>
      <c r="T1616" t="s">
        <v>503</v>
      </c>
      <c r="U1616" t="s">
        <v>416</v>
      </c>
      <c r="V1616">
        <v>0</v>
      </c>
      <c r="W1616" t="s">
        <v>1977</v>
      </c>
      <c r="X1616">
        <v>21</v>
      </c>
      <c r="Y1616" t="s">
        <v>397</v>
      </c>
      <c r="Z1616" t="s">
        <v>740</v>
      </c>
      <c r="AA1616">
        <v>47</v>
      </c>
      <c r="AB1616">
        <v>95</v>
      </c>
      <c r="AC1616">
        <v>17</v>
      </c>
      <c r="AD1616" t="s">
        <v>399</v>
      </c>
      <c r="AE1616">
        <v>9</v>
      </c>
      <c r="AF1616">
        <v>8</v>
      </c>
      <c r="AG1616" t="s">
        <v>424</v>
      </c>
      <c r="AH1616">
        <v>0.53</v>
      </c>
      <c r="AI1616" t="s">
        <v>479</v>
      </c>
      <c r="AJ1616">
        <v>0</v>
      </c>
      <c r="AK1616">
        <v>919997</v>
      </c>
      <c r="AL1616" t="s">
        <v>425</v>
      </c>
      <c r="AM1616">
        <v>278582</v>
      </c>
      <c r="AN1616">
        <v>1</v>
      </c>
      <c r="AO1616">
        <v>30</v>
      </c>
      <c r="AP1616" t="s">
        <v>426</v>
      </c>
      <c r="AQ1616" s="2">
        <v>16823</v>
      </c>
    </row>
    <row r="1617" spans="1:43" x14ac:dyDescent="0.25">
      <c r="A1617" t="s">
        <v>3300</v>
      </c>
      <c r="B1617" t="s">
        <v>24</v>
      </c>
      <c r="C1617" t="s">
        <v>481</v>
      </c>
      <c r="D1617" t="s">
        <v>339</v>
      </c>
      <c r="E1617" t="s">
        <v>453</v>
      </c>
      <c r="F1617" t="s">
        <v>419</v>
      </c>
      <c r="G1617" t="s">
        <v>390</v>
      </c>
      <c r="H1617" t="s">
        <v>391</v>
      </c>
      <c r="I1617" t="s">
        <v>469</v>
      </c>
      <c r="J1617" s="1">
        <v>45062</v>
      </c>
      <c r="K1617" s="1">
        <v>45120</v>
      </c>
      <c r="L1617">
        <v>58</v>
      </c>
      <c r="M1617" s="2">
        <v>336349</v>
      </c>
      <c r="N1617" s="2">
        <v>315816</v>
      </c>
      <c r="O1617" s="2">
        <v>-20533</v>
      </c>
      <c r="P1617">
        <v>4</v>
      </c>
      <c r="Q1617">
        <v>596</v>
      </c>
      <c r="R1617">
        <v>47</v>
      </c>
      <c r="S1617" t="s">
        <v>393</v>
      </c>
      <c r="T1617" t="s">
        <v>393</v>
      </c>
      <c r="U1617" t="s">
        <v>395</v>
      </c>
      <c r="V1617">
        <v>50</v>
      </c>
      <c r="W1617" t="s">
        <v>519</v>
      </c>
      <c r="X1617">
        <v>27</v>
      </c>
      <c r="Y1617" t="s">
        <v>397</v>
      </c>
      <c r="Z1617" t="s">
        <v>881</v>
      </c>
      <c r="AA1617">
        <v>13</v>
      </c>
      <c r="AB1617">
        <v>34</v>
      </c>
      <c r="AC1617">
        <v>25</v>
      </c>
      <c r="AD1617" t="s">
        <v>435</v>
      </c>
      <c r="AE1617">
        <v>7</v>
      </c>
      <c r="AF1617">
        <v>4</v>
      </c>
      <c r="AG1617" t="s">
        <v>400</v>
      </c>
      <c r="AH1617">
        <v>13.73</v>
      </c>
      <c r="AI1617" t="s">
        <v>436</v>
      </c>
      <c r="AJ1617">
        <v>0</v>
      </c>
      <c r="AK1617">
        <v>292625</v>
      </c>
      <c r="AL1617" t="s">
        <v>402</v>
      </c>
      <c r="AM1617">
        <v>328765</v>
      </c>
      <c r="AN1617">
        <v>10</v>
      </c>
      <c r="AO1617">
        <v>365</v>
      </c>
      <c r="AP1617" t="s">
        <v>445</v>
      </c>
      <c r="AQ1617" s="2">
        <v>-20533</v>
      </c>
    </row>
    <row r="1618" spans="1:43" x14ac:dyDescent="0.25">
      <c r="A1618" t="s">
        <v>3301</v>
      </c>
      <c r="B1618" t="s">
        <v>287</v>
      </c>
      <c r="C1618" t="s">
        <v>387</v>
      </c>
      <c r="D1618" t="s">
        <v>331</v>
      </c>
      <c r="E1618" t="s">
        <v>453</v>
      </c>
      <c r="F1618" t="s">
        <v>440</v>
      </c>
      <c r="G1618" t="s">
        <v>454</v>
      </c>
      <c r="H1618" t="s">
        <v>473</v>
      </c>
      <c r="I1618" t="s">
        <v>392</v>
      </c>
      <c r="J1618" s="1">
        <v>44594</v>
      </c>
      <c r="K1618" s="1">
        <v>44645</v>
      </c>
      <c r="L1618">
        <v>51</v>
      </c>
      <c r="M1618" s="2">
        <v>351258</v>
      </c>
      <c r="N1618" s="2">
        <v>346354</v>
      </c>
      <c r="O1618" s="2">
        <v>-4904</v>
      </c>
      <c r="P1618">
        <v>2</v>
      </c>
      <c r="Q1618">
        <v>95.7</v>
      </c>
      <c r="R1618">
        <v>15</v>
      </c>
      <c r="S1618" t="s">
        <v>394</v>
      </c>
      <c r="T1618" t="s">
        <v>503</v>
      </c>
      <c r="U1618" t="s">
        <v>395</v>
      </c>
      <c r="V1618">
        <v>74</v>
      </c>
      <c r="W1618" t="s">
        <v>2839</v>
      </c>
      <c r="X1618">
        <v>38</v>
      </c>
      <c r="Y1618" t="s">
        <v>422</v>
      </c>
      <c r="Z1618" t="s">
        <v>1803</v>
      </c>
      <c r="AA1618">
        <v>111</v>
      </c>
      <c r="AB1618">
        <v>20</v>
      </c>
      <c r="AC1618">
        <v>84</v>
      </c>
      <c r="AD1618" t="s">
        <v>444</v>
      </c>
      <c r="AE1618">
        <v>0</v>
      </c>
      <c r="AF1618">
        <v>7</v>
      </c>
      <c r="AG1618" t="s">
        <v>424</v>
      </c>
      <c r="AH1618">
        <v>14.4</v>
      </c>
      <c r="AI1618" t="s">
        <v>401</v>
      </c>
      <c r="AJ1618">
        <v>0</v>
      </c>
      <c r="AK1618">
        <v>369114</v>
      </c>
      <c r="AL1618" t="s">
        <v>402</v>
      </c>
      <c r="AM1618">
        <v>372825</v>
      </c>
      <c r="AN1618">
        <v>9</v>
      </c>
      <c r="AO1618">
        <v>180</v>
      </c>
      <c r="AP1618" t="s">
        <v>417</v>
      </c>
      <c r="AQ1618" s="2">
        <v>-4904</v>
      </c>
    </row>
    <row r="1619" spans="1:43" x14ac:dyDescent="0.25">
      <c r="A1619" t="s">
        <v>3302</v>
      </c>
      <c r="B1619" t="s">
        <v>273</v>
      </c>
      <c r="C1619" t="s">
        <v>428</v>
      </c>
      <c r="D1619" t="s">
        <v>317</v>
      </c>
      <c r="E1619" t="s">
        <v>429</v>
      </c>
      <c r="F1619" t="s">
        <v>419</v>
      </c>
      <c r="G1619" t="s">
        <v>408</v>
      </c>
      <c r="H1619" t="s">
        <v>420</v>
      </c>
      <c r="I1619" t="s">
        <v>492</v>
      </c>
      <c r="J1619" s="1">
        <v>45946</v>
      </c>
      <c r="K1619" s="1">
        <v>45995</v>
      </c>
      <c r="L1619">
        <v>49</v>
      </c>
      <c r="M1619" s="2">
        <v>339828</v>
      </c>
      <c r="N1619" s="2">
        <v>344253</v>
      </c>
      <c r="O1619" s="2">
        <v>4425</v>
      </c>
      <c r="P1619">
        <v>2</v>
      </c>
      <c r="Q1619">
        <v>657.6</v>
      </c>
      <c r="R1619">
        <v>18</v>
      </c>
      <c r="S1619" t="s">
        <v>394</v>
      </c>
      <c r="T1619" t="s">
        <v>503</v>
      </c>
      <c r="U1619" t="s">
        <v>395</v>
      </c>
      <c r="V1619">
        <v>0</v>
      </c>
      <c r="W1619" t="s">
        <v>2826</v>
      </c>
      <c r="X1619">
        <v>12</v>
      </c>
      <c r="Y1619" t="s">
        <v>462</v>
      </c>
      <c r="Z1619" t="s">
        <v>2101</v>
      </c>
      <c r="AA1619">
        <v>437</v>
      </c>
      <c r="AB1619">
        <v>66</v>
      </c>
      <c r="AC1619">
        <v>5</v>
      </c>
      <c r="AD1619" t="s">
        <v>435</v>
      </c>
      <c r="AE1619">
        <v>9</v>
      </c>
      <c r="AF1619">
        <v>2</v>
      </c>
      <c r="AG1619" t="s">
        <v>451</v>
      </c>
      <c r="AH1619">
        <v>18</v>
      </c>
      <c r="AI1619" t="s">
        <v>401</v>
      </c>
      <c r="AJ1619">
        <v>0</v>
      </c>
      <c r="AK1619">
        <v>31530</v>
      </c>
      <c r="AL1619" t="s">
        <v>402</v>
      </c>
      <c r="AM1619">
        <v>351184</v>
      </c>
      <c r="AN1619">
        <v>5</v>
      </c>
      <c r="AO1619">
        <v>30</v>
      </c>
      <c r="AP1619" t="s">
        <v>403</v>
      </c>
      <c r="AQ1619" s="2">
        <v>4425</v>
      </c>
    </row>
    <row r="1620" spans="1:43" x14ac:dyDescent="0.25">
      <c r="A1620" t="s">
        <v>3303</v>
      </c>
      <c r="B1620" t="s">
        <v>236</v>
      </c>
      <c r="C1620" t="s">
        <v>428</v>
      </c>
      <c r="D1620" t="s">
        <v>328</v>
      </c>
      <c r="E1620" t="s">
        <v>388</v>
      </c>
      <c r="F1620" t="s">
        <v>389</v>
      </c>
      <c r="G1620" t="s">
        <v>430</v>
      </c>
      <c r="H1620" t="s">
        <v>431</v>
      </c>
      <c r="I1620" t="s">
        <v>392</v>
      </c>
      <c r="J1620" s="1">
        <v>45910</v>
      </c>
      <c r="K1620" s="1">
        <v>45940</v>
      </c>
      <c r="L1620">
        <v>30</v>
      </c>
      <c r="M1620" s="2">
        <v>11165</v>
      </c>
      <c r="N1620" s="2">
        <v>-21753</v>
      </c>
      <c r="O1620" s="2">
        <v>-32918</v>
      </c>
      <c r="P1620">
        <v>2</v>
      </c>
      <c r="Q1620">
        <v>325.5</v>
      </c>
      <c r="R1620">
        <v>78</v>
      </c>
      <c r="S1620" t="s">
        <v>411</v>
      </c>
      <c r="T1620" t="s">
        <v>393</v>
      </c>
      <c r="U1620" t="s">
        <v>395</v>
      </c>
      <c r="V1620">
        <v>0</v>
      </c>
      <c r="W1620" t="s">
        <v>1965</v>
      </c>
      <c r="X1620">
        <v>19</v>
      </c>
      <c r="Y1620" t="s">
        <v>397</v>
      </c>
      <c r="Z1620" t="s">
        <v>1545</v>
      </c>
      <c r="AA1620">
        <v>114</v>
      </c>
      <c r="AB1620">
        <v>113</v>
      </c>
      <c r="AC1620">
        <v>52</v>
      </c>
      <c r="AD1620" t="s">
        <v>399</v>
      </c>
      <c r="AE1620">
        <v>21</v>
      </c>
      <c r="AF1620">
        <v>8</v>
      </c>
      <c r="AG1620" t="s">
        <v>424</v>
      </c>
      <c r="AH1620">
        <v>7.58</v>
      </c>
      <c r="AI1620" t="s">
        <v>436</v>
      </c>
      <c r="AJ1620">
        <v>0</v>
      </c>
      <c r="AK1620">
        <v>297009</v>
      </c>
      <c r="AL1620" t="s">
        <v>416</v>
      </c>
      <c r="AM1620">
        <v>40637</v>
      </c>
      <c r="AN1620">
        <v>12</v>
      </c>
      <c r="AO1620">
        <v>365</v>
      </c>
      <c r="AP1620" t="s">
        <v>417</v>
      </c>
      <c r="AQ1620" s="2">
        <v>-32918</v>
      </c>
    </row>
    <row r="1621" spans="1:43" x14ac:dyDescent="0.25">
      <c r="A1621" t="s">
        <v>3304</v>
      </c>
      <c r="B1621" t="s">
        <v>291</v>
      </c>
      <c r="C1621" t="s">
        <v>428</v>
      </c>
      <c r="D1621" t="s">
        <v>338</v>
      </c>
      <c r="E1621" t="s">
        <v>406</v>
      </c>
      <c r="F1621" t="s">
        <v>485</v>
      </c>
      <c r="G1621" t="s">
        <v>408</v>
      </c>
      <c r="H1621" t="s">
        <v>447</v>
      </c>
      <c r="I1621" t="s">
        <v>432</v>
      </c>
      <c r="J1621" s="1">
        <v>45695</v>
      </c>
      <c r="K1621" s="1">
        <v>45702</v>
      </c>
      <c r="L1621">
        <v>7</v>
      </c>
      <c r="M1621" s="2">
        <v>16312</v>
      </c>
      <c r="N1621" s="2">
        <v>101212</v>
      </c>
      <c r="O1621" s="2">
        <v>84900</v>
      </c>
      <c r="P1621">
        <v>2</v>
      </c>
      <c r="Q1621">
        <v>395.4</v>
      </c>
      <c r="R1621">
        <v>95</v>
      </c>
      <c r="S1621" t="s">
        <v>411</v>
      </c>
      <c r="T1621" t="s">
        <v>411</v>
      </c>
      <c r="U1621" t="s">
        <v>416</v>
      </c>
      <c r="V1621">
        <v>0</v>
      </c>
      <c r="W1621" t="s">
        <v>3305</v>
      </c>
      <c r="X1621">
        <v>13</v>
      </c>
      <c r="Y1621" t="s">
        <v>442</v>
      </c>
      <c r="Z1621" t="s">
        <v>815</v>
      </c>
      <c r="AA1621">
        <v>124</v>
      </c>
      <c r="AB1621">
        <v>37</v>
      </c>
      <c r="AC1621">
        <v>70</v>
      </c>
      <c r="AD1621" t="s">
        <v>444</v>
      </c>
      <c r="AE1621">
        <v>14</v>
      </c>
      <c r="AF1621">
        <v>6</v>
      </c>
      <c r="AG1621" t="s">
        <v>424</v>
      </c>
      <c r="AH1621">
        <v>6.09</v>
      </c>
      <c r="AI1621" t="s">
        <v>401</v>
      </c>
      <c r="AJ1621">
        <v>0</v>
      </c>
      <c r="AK1621">
        <v>947410</v>
      </c>
      <c r="AL1621" t="s">
        <v>402</v>
      </c>
      <c r="AM1621">
        <v>28702</v>
      </c>
      <c r="AN1621">
        <v>6</v>
      </c>
      <c r="AO1621">
        <v>90</v>
      </c>
      <c r="AP1621" t="s">
        <v>426</v>
      </c>
      <c r="AQ1621" s="2">
        <v>84900</v>
      </c>
    </row>
    <row r="1622" spans="1:43" x14ac:dyDescent="0.25">
      <c r="A1622" t="s">
        <v>3306</v>
      </c>
      <c r="B1622" t="s">
        <v>100</v>
      </c>
      <c r="C1622" t="s">
        <v>387</v>
      </c>
      <c r="D1622" t="s">
        <v>337</v>
      </c>
      <c r="E1622" t="s">
        <v>388</v>
      </c>
      <c r="F1622" t="s">
        <v>440</v>
      </c>
      <c r="G1622" t="s">
        <v>408</v>
      </c>
      <c r="H1622" t="s">
        <v>447</v>
      </c>
      <c r="I1622" t="s">
        <v>492</v>
      </c>
      <c r="J1622" s="1">
        <v>44888</v>
      </c>
      <c r="K1622" s="1">
        <v>44938</v>
      </c>
      <c r="L1622">
        <v>50</v>
      </c>
      <c r="M1622" s="2">
        <v>230494</v>
      </c>
      <c r="N1622" s="2">
        <v>347739</v>
      </c>
      <c r="O1622" s="2">
        <v>117245</v>
      </c>
      <c r="P1622">
        <v>2</v>
      </c>
      <c r="Q1622">
        <v>452.6</v>
      </c>
      <c r="R1622">
        <v>9</v>
      </c>
      <c r="S1622" t="s">
        <v>394</v>
      </c>
      <c r="T1622" t="s">
        <v>503</v>
      </c>
      <c r="U1622" t="s">
        <v>416</v>
      </c>
      <c r="V1622">
        <v>81</v>
      </c>
      <c r="W1622" t="s">
        <v>1302</v>
      </c>
      <c r="X1622">
        <v>45</v>
      </c>
      <c r="Y1622" t="s">
        <v>449</v>
      </c>
      <c r="Z1622" t="s">
        <v>434</v>
      </c>
      <c r="AA1622">
        <v>207</v>
      </c>
      <c r="AB1622">
        <v>73</v>
      </c>
      <c r="AC1622">
        <v>86</v>
      </c>
      <c r="AD1622" t="s">
        <v>399</v>
      </c>
      <c r="AE1622">
        <v>16</v>
      </c>
      <c r="AF1622">
        <v>6</v>
      </c>
      <c r="AG1622" t="s">
        <v>451</v>
      </c>
      <c r="AH1622">
        <v>0.23</v>
      </c>
      <c r="AI1622" t="s">
        <v>401</v>
      </c>
      <c r="AJ1622">
        <v>0</v>
      </c>
      <c r="AK1622">
        <v>284267</v>
      </c>
      <c r="AL1622" t="s">
        <v>425</v>
      </c>
      <c r="AM1622">
        <v>250805</v>
      </c>
      <c r="AN1622">
        <v>10</v>
      </c>
      <c r="AO1622">
        <v>365</v>
      </c>
      <c r="AP1622" t="s">
        <v>417</v>
      </c>
      <c r="AQ1622" s="2">
        <v>117245</v>
      </c>
    </row>
    <row r="1623" spans="1:43" x14ac:dyDescent="0.25">
      <c r="A1623" t="s">
        <v>3307</v>
      </c>
      <c r="B1623" t="s">
        <v>128</v>
      </c>
      <c r="C1623" t="s">
        <v>481</v>
      </c>
      <c r="D1623" t="s">
        <v>311</v>
      </c>
      <c r="E1623" t="s">
        <v>453</v>
      </c>
      <c r="F1623" t="s">
        <v>485</v>
      </c>
      <c r="G1623" t="s">
        <v>390</v>
      </c>
      <c r="H1623" t="s">
        <v>409</v>
      </c>
      <c r="I1623" t="s">
        <v>392</v>
      </c>
      <c r="J1623" s="1">
        <v>45043</v>
      </c>
      <c r="K1623" s="1">
        <v>45100</v>
      </c>
      <c r="L1623">
        <v>57</v>
      </c>
      <c r="M1623" s="2">
        <v>373850</v>
      </c>
      <c r="N1623" s="2">
        <v>492767</v>
      </c>
      <c r="O1623" s="2">
        <v>118917</v>
      </c>
      <c r="P1623">
        <v>12</v>
      </c>
      <c r="Q1623">
        <v>168.9</v>
      </c>
      <c r="R1623">
        <v>93</v>
      </c>
      <c r="S1623" t="s">
        <v>411</v>
      </c>
      <c r="T1623" t="s">
        <v>411</v>
      </c>
      <c r="U1623" t="s">
        <v>416</v>
      </c>
      <c r="V1623">
        <v>69</v>
      </c>
      <c r="W1623" t="s">
        <v>2823</v>
      </c>
      <c r="X1623">
        <v>45</v>
      </c>
      <c r="Y1623" t="s">
        <v>422</v>
      </c>
      <c r="Z1623" t="s">
        <v>2042</v>
      </c>
      <c r="AA1623">
        <v>105</v>
      </c>
      <c r="AB1623">
        <v>89</v>
      </c>
      <c r="AC1623">
        <v>90</v>
      </c>
      <c r="AD1623" t="s">
        <v>435</v>
      </c>
      <c r="AE1623">
        <v>21</v>
      </c>
      <c r="AF1623">
        <v>8</v>
      </c>
      <c r="AG1623" t="s">
        <v>400</v>
      </c>
      <c r="AH1623">
        <v>10.85</v>
      </c>
      <c r="AI1623" t="s">
        <v>436</v>
      </c>
      <c r="AJ1623">
        <v>0</v>
      </c>
      <c r="AK1623">
        <v>615576</v>
      </c>
      <c r="AL1623" t="s">
        <v>402</v>
      </c>
      <c r="AM1623">
        <v>380142</v>
      </c>
      <c r="AN1623">
        <v>2</v>
      </c>
      <c r="AO1623">
        <v>180</v>
      </c>
      <c r="AP1623" t="s">
        <v>437</v>
      </c>
      <c r="AQ1623" s="2">
        <v>118917</v>
      </c>
    </row>
    <row r="1624" spans="1:43" x14ac:dyDescent="0.25">
      <c r="A1624" t="s">
        <v>3308</v>
      </c>
      <c r="B1624" t="s">
        <v>257</v>
      </c>
      <c r="C1624" t="s">
        <v>468</v>
      </c>
      <c r="D1624" t="s">
        <v>311</v>
      </c>
      <c r="E1624" t="s">
        <v>429</v>
      </c>
      <c r="F1624" t="s">
        <v>485</v>
      </c>
      <c r="G1624" t="s">
        <v>408</v>
      </c>
      <c r="H1624" t="s">
        <v>473</v>
      </c>
      <c r="I1624" t="s">
        <v>392</v>
      </c>
      <c r="J1624" s="1">
        <v>45333</v>
      </c>
      <c r="K1624" s="1">
        <v>45363</v>
      </c>
      <c r="L1624">
        <v>30</v>
      </c>
      <c r="M1624" s="2">
        <v>467545</v>
      </c>
      <c r="N1624" s="2">
        <v>564741</v>
      </c>
      <c r="O1624" s="2">
        <v>97196</v>
      </c>
      <c r="P1624">
        <v>14</v>
      </c>
      <c r="Q1624">
        <v>449.5</v>
      </c>
      <c r="R1624">
        <v>14</v>
      </c>
      <c r="S1624" t="s">
        <v>394</v>
      </c>
      <c r="T1624" t="s">
        <v>503</v>
      </c>
      <c r="U1624" t="s">
        <v>412</v>
      </c>
      <c r="V1624">
        <v>0</v>
      </c>
      <c r="W1624" t="s">
        <v>2282</v>
      </c>
      <c r="X1624">
        <v>9</v>
      </c>
      <c r="Y1624" t="s">
        <v>442</v>
      </c>
      <c r="Z1624" t="s">
        <v>3298</v>
      </c>
      <c r="AA1624">
        <v>267</v>
      </c>
      <c r="AB1624">
        <v>74</v>
      </c>
      <c r="AC1624">
        <v>85</v>
      </c>
      <c r="AD1624" t="s">
        <v>457</v>
      </c>
      <c r="AE1624">
        <v>14</v>
      </c>
      <c r="AF1624">
        <v>8</v>
      </c>
      <c r="AG1624" t="s">
        <v>400</v>
      </c>
      <c r="AH1624">
        <v>14.09</v>
      </c>
      <c r="AI1624" t="s">
        <v>401</v>
      </c>
      <c r="AJ1624">
        <v>0</v>
      </c>
      <c r="AK1624">
        <v>519481</v>
      </c>
      <c r="AL1624" t="s">
        <v>402</v>
      </c>
      <c r="AM1624">
        <v>490018</v>
      </c>
      <c r="AN1624">
        <v>6</v>
      </c>
      <c r="AO1624">
        <v>365</v>
      </c>
      <c r="AP1624" t="s">
        <v>417</v>
      </c>
      <c r="AQ1624" s="2">
        <v>97196</v>
      </c>
    </row>
    <row r="1625" spans="1:43" x14ac:dyDescent="0.25">
      <c r="A1625" t="s">
        <v>3309</v>
      </c>
      <c r="B1625" t="s">
        <v>137</v>
      </c>
      <c r="C1625" t="s">
        <v>405</v>
      </c>
      <c r="D1625" t="s">
        <v>330</v>
      </c>
      <c r="E1625" t="s">
        <v>429</v>
      </c>
      <c r="F1625" t="s">
        <v>440</v>
      </c>
      <c r="G1625" t="s">
        <v>454</v>
      </c>
      <c r="H1625" t="s">
        <v>391</v>
      </c>
      <c r="I1625" t="s">
        <v>432</v>
      </c>
      <c r="J1625" s="1">
        <v>45836</v>
      </c>
      <c r="K1625" s="1">
        <v>45860</v>
      </c>
      <c r="L1625">
        <v>24</v>
      </c>
      <c r="M1625" s="2">
        <v>140125</v>
      </c>
      <c r="N1625" s="2">
        <v>153187</v>
      </c>
      <c r="O1625" s="2">
        <v>13062</v>
      </c>
      <c r="P1625">
        <v>16</v>
      </c>
      <c r="Q1625">
        <v>465</v>
      </c>
      <c r="R1625">
        <v>17</v>
      </c>
      <c r="S1625" t="s">
        <v>394</v>
      </c>
      <c r="T1625" t="s">
        <v>393</v>
      </c>
      <c r="U1625" t="s">
        <v>395</v>
      </c>
      <c r="V1625">
        <v>0</v>
      </c>
      <c r="W1625" t="s">
        <v>1885</v>
      </c>
      <c r="X1625">
        <v>41</v>
      </c>
      <c r="Y1625" t="s">
        <v>422</v>
      </c>
      <c r="Z1625" t="s">
        <v>838</v>
      </c>
      <c r="AA1625">
        <v>41</v>
      </c>
      <c r="AB1625">
        <v>16</v>
      </c>
      <c r="AC1625">
        <v>21</v>
      </c>
      <c r="AD1625" t="s">
        <v>399</v>
      </c>
      <c r="AE1625">
        <v>12</v>
      </c>
      <c r="AF1625">
        <v>4</v>
      </c>
      <c r="AG1625" t="s">
        <v>424</v>
      </c>
      <c r="AH1625">
        <v>2.96</v>
      </c>
      <c r="AI1625" t="s">
        <v>458</v>
      </c>
      <c r="AJ1625">
        <v>4626</v>
      </c>
      <c r="AK1625">
        <v>444070</v>
      </c>
      <c r="AL1625" t="s">
        <v>416</v>
      </c>
      <c r="AM1625">
        <v>144823</v>
      </c>
      <c r="AN1625">
        <v>1</v>
      </c>
      <c r="AO1625">
        <v>90</v>
      </c>
      <c r="AP1625" t="s">
        <v>403</v>
      </c>
      <c r="AQ1625" s="2">
        <v>13062</v>
      </c>
    </row>
    <row r="1626" spans="1:43" x14ac:dyDescent="0.25">
      <c r="A1626" t="s">
        <v>3310</v>
      </c>
      <c r="B1626" t="s">
        <v>183</v>
      </c>
      <c r="C1626" t="s">
        <v>405</v>
      </c>
      <c r="D1626" t="s">
        <v>322</v>
      </c>
      <c r="E1626" t="s">
        <v>496</v>
      </c>
      <c r="F1626" t="s">
        <v>407</v>
      </c>
      <c r="G1626" t="s">
        <v>454</v>
      </c>
      <c r="H1626" t="s">
        <v>431</v>
      </c>
      <c r="I1626" t="s">
        <v>492</v>
      </c>
      <c r="J1626" s="1">
        <v>45814</v>
      </c>
      <c r="K1626" s="1">
        <v>45855</v>
      </c>
      <c r="L1626">
        <v>41</v>
      </c>
      <c r="M1626" s="2">
        <v>440415</v>
      </c>
      <c r="N1626" s="2">
        <v>546065</v>
      </c>
      <c r="O1626" s="2">
        <v>105650</v>
      </c>
      <c r="P1626">
        <v>9</v>
      </c>
      <c r="Q1626">
        <v>51.4</v>
      </c>
      <c r="R1626">
        <v>22</v>
      </c>
      <c r="S1626" t="s">
        <v>394</v>
      </c>
      <c r="T1626" t="s">
        <v>393</v>
      </c>
      <c r="U1626" t="s">
        <v>395</v>
      </c>
      <c r="V1626">
        <v>0</v>
      </c>
      <c r="W1626" t="s">
        <v>3311</v>
      </c>
      <c r="X1626">
        <v>15</v>
      </c>
      <c r="Y1626" t="s">
        <v>462</v>
      </c>
      <c r="Z1626" t="s">
        <v>718</v>
      </c>
      <c r="AA1626">
        <v>266</v>
      </c>
      <c r="AB1626">
        <v>110</v>
      </c>
      <c r="AC1626">
        <v>54</v>
      </c>
      <c r="AD1626" t="s">
        <v>444</v>
      </c>
      <c r="AE1626">
        <v>2</v>
      </c>
      <c r="AF1626">
        <v>1</v>
      </c>
      <c r="AG1626" t="s">
        <v>424</v>
      </c>
      <c r="AH1626">
        <v>16.25</v>
      </c>
      <c r="AI1626" t="s">
        <v>401</v>
      </c>
      <c r="AJ1626">
        <v>0</v>
      </c>
      <c r="AK1626">
        <v>92911</v>
      </c>
      <c r="AL1626" t="s">
        <v>402</v>
      </c>
      <c r="AM1626">
        <v>435534</v>
      </c>
      <c r="AN1626">
        <v>3</v>
      </c>
      <c r="AO1626">
        <v>90</v>
      </c>
      <c r="AP1626" t="s">
        <v>403</v>
      </c>
      <c r="AQ1626" s="2">
        <v>105650</v>
      </c>
    </row>
    <row r="1627" spans="1:43" x14ac:dyDescent="0.25">
      <c r="A1627" t="s">
        <v>3312</v>
      </c>
      <c r="B1627" t="s">
        <v>103</v>
      </c>
      <c r="C1627" t="s">
        <v>387</v>
      </c>
      <c r="D1627" t="s">
        <v>331</v>
      </c>
      <c r="E1627" t="s">
        <v>429</v>
      </c>
      <c r="F1627" t="s">
        <v>485</v>
      </c>
      <c r="G1627" t="s">
        <v>454</v>
      </c>
      <c r="H1627" t="s">
        <v>447</v>
      </c>
      <c r="I1627" t="s">
        <v>392</v>
      </c>
      <c r="J1627" s="1">
        <v>44791</v>
      </c>
      <c r="K1627" s="1">
        <v>44802</v>
      </c>
      <c r="L1627">
        <v>11</v>
      </c>
      <c r="M1627" s="2">
        <v>312943</v>
      </c>
      <c r="N1627" s="2">
        <v>318622</v>
      </c>
      <c r="O1627" s="2">
        <v>5679</v>
      </c>
      <c r="P1627">
        <v>4</v>
      </c>
      <c r="Q1627">
        <v>525.79999999999995</v>
      </c>
      <c r="R1627">
        <v>47</v>
      </c>
      <c r="S1627" t="s">
        <v>393</v>
      </c>
      <c r="T1627" t="s">
        <v>394</v>
      </c>
      <c r="U1627" t="s">
        <v>395</v>
      </c>
      <c r="V1627">
        <v>0</v>
      </c>
      <c r="W1627" t="s">
        <v>1489</v>
      </c>
      <c r="X1627">
        <v>14</v>
      </c>
      <c r="Y1627" t="s">
        <v>442</v>
      </c>
      <c r="Z1627" t="s">
        <v>904</v>
      </c>
      <c r="AA1627">
        <v>472</v>
      </c>
      <c r="AB1627">
        <v>23</v>
      </c>
      <c r="AC1627">
        <v>72</v>
      </c>
      <c r="AD1627" t="s">
        <v>399</v>
      </c>
      <c r="AE1627">
        <v>9</v>
      </c>
      <c r="AF1627">
        <v>8</v>
      </c>
      <c r="AG1627" t="s">
        <v>415</v>
      </c>
      <c r="AH1627">
        <v>0.74</v>
      </c>
      <c r="AI1627" t="s">
        <v>458</v>
      </c>
      <c r="AJ1627">
        <v>0</v>
      </c>
      <c r="AK1627">
        <v>592866</v>
      </c>
      <c r="AL1627" t="s">
        <v>416</v>
      </c>
      <c r="AM1627">
        <v>331941</v>
      </c>
      <c r="AN1627">
        <v>3</v>
      </c>
      <c r="AO1627">
        <v>180</v>
      </c>
      <c r="AP1627" t="s">
        <v>437</v>
      </c>
      <c r="AQ1627" s="2">
        <v>5679</v>
      </c>
    </row>
    <row r="1628" spans="1:43" x14ac:dyDescent="0.25">
      <c r="A1628" t="s">
        <v>3313</v>
      </c>
      <c r="B1628" t="s">
        <v>135</v>
      </c>
      <c r="C1628" t="s">
        <v>468</v>
      </c>
      <c r="D1628" t="s">
        <v>319</v>
      </c>
      <c r="E1628" t="s">
        <v>429</v>
      </c>
      <c r="F1628" t="s">
        <v>407</v>
      </c>
      <c r="G1628" t="s">
        <v>430</v>
      </c>
      <c r="H1628" t="s">
        <v>447</v>
      </c>
      <c r="I1628" t="s">
        <v>410</v>
      </c>
      <c r="J1628" s="1">
        <v>45666</v>
      </c>
      <c r="K1628" s="1">
        <v>45709</v>
      </c>
      <c r="L1628">
        <v>43</v>
      </c>
      <c r="M1628" s="2">
        <v>64431</v>
      </c>
      <c r="N1628" s="2">
        <v>170918</v>
      </c>
      <c r="O1628" s="2">
        <v>106487</v>
      </c>
      <c r="P1628">
        <v>7</v>
      </c>
      <c r="Q1628">
        <v>214.7</v>
      </c>
      <c r="R1628">
        <v>65</v>
      </c>
      <c r="S1628" t="s">
        <v>411</v>
      </c>
      <c r="T1628" t="s">
        <v>394</v>
      </c>
      <c r="U1628" t="s">
        <v>416</v>
      </c>
      <c r="V1628">
        <v>0</v>
      </c>
      <c r="W1628" t="s">
        <v>2415</v>
      </c>
      <c r="X1628">
        <v>19</v>
      </c>
      <c r="Y1628" t="s">
        <v>442</v>
      </c>
      <c r="Z1628" t="s">
        <v>1787</v>
      </c>
      <c r="AA1628">
        <v>321</v>
      </c>
      <c r="AB1628">
        <v>30</v>
      </c>
      <c r="AC1628">
        <v>84</v>
      </c>
      <c r="AD1628" t="s">
        <v>457</v>
      </c>
      <c r="AE1628">
        <v>7</v>
      </c>
      <c r="AF1628">
        <v>3</v>
      </c>
      <c r="AG1628" t="s">
        <v>415</v>
      </c>
      <c r="AH1628">
        <v>10.58</v>
      </c>
      <c r="AI1628" t="s">
        <v>401</v>
      </c>
      <c r="AJ1628">
        <v>0</v>
      </c>
      <c r="AK1628">
        <v>283732</v>
      </c>
      <c r="AL1628" t="s">
        <v>425</v>
      </c>
      <c r="AM1628">
        <v>114380</v>
      </c>
      <c r="AN1628">
        <v>6</v>
      </c>
      <c r="AO1628">
        <v>365</v>
      </c>
      <c r="AP1628" t="s">
        <v>403</v>
      </c>
      <c r="AQ1628" s="2">
        <v>106487</v>
      </c>
    </row>
    <row r="1629" spans="1:43" x14ac:dyDescent="0.25">
      <c r="A1629" t="s">
        <v>3314</v>
      </c>
      <c r="B1629" t="s">
        <v>286</v>
      </c>
      <c r="C1629" t="s">
        <v>468</v>
      </c>
      <c r="D1629" t="s">
        <v>316</v>
      </c>
      <c r="E1629" t="s">
        <v>388</v>
      </c>
      <c r="F1629" t="s">
        <v>419</v>
      </c>
      <c r="G1629" t="s">
        <v>454</v>
      </c>
      <c r="H1629" t="s">
        <v>391</v>
      </c>
      <c r="I1629" t="s">
        <v>410</v>
      </c>
      <c r="J1629" s="1">
        <v>45223</v>
      </c>
      <c r="K1629" s="1">
        <v>45224</v>
      </c>
      <c r="L1629">
        <v>1</v>
      </c>
      <c r="M1629" s="2">
        <v>385563</v>
      </c>
      <c r="N1629" s="2">
        <v>446991</v>
      </c>
      <c r="O1629" s="2">
        <v>61428</v>
      </c>
      <c r="P1629">
        <v>14</v>
      </c>
      <c r="Q1629">
        <v>146.5</v>
      </c>
      <c r="R1629">
        <v>63</v>
      </c>
      <c r="S1629" t="s">
        <v>411</v>
      </c>
      <c r="T1629" t="s">
        <v>393</v>
      </c>
      <c r="U1629" t="s">
        <v>416</v>
      </c>
      <c r="V1629">
        <v>0</v>
      </c>
      <c r="W1629" t="s">
        <v>1685</v>
      </c>
      <c r="X1629">
        <v>19</v>
      </c>
      <c r="Y1629" t="s">
        <v>462</v>
      </c>
      <c r="Z1629" t="s">
        <v>2168</v>
      </c>
      <c r="AA1629">
        <v>416</v>
      </c>
      <c r="AB1629">
        <v>84</v>
      </c>
      <c r="AC1629">
        <v>55</v>
      </c>
      <c r="AD1629" t="s">
        <v>435</v>
      </c>
      <c r="AE1629">
        <v>7</v>
      </c>
      <c r="AF1629">
        <v>3</v>
      </c>
      <c r="AG1629" t="s">
        <v>424</v>
      </c>
      <c r="AH1629">
        <v>13.44</v>
      </c>
      <c r="AI1629" t="s">
        <v>479</v>
      </c>
      <c r="AJ1629">
        <v>69600</v>
      </c>
      <c r="AK1629">
        <v>805747</v>
      </c>
      <c r="AL1629" t="s">
        <v>425</v>
      </c>
      <c r="AM1629">
        <v>395601</v>
      </c>
      <c r="AN1629">
        <v>2</v>
      </c>
      <c r="AO1629">
        <v>180</v>
      </c>
      <c r="AP1629" t="s">
        <v>426</v>
      </c>
      <c r="AQ1629" s="2">
        <v>61428</v>
      </c>
    </row>
    <row r="1630" spans="1:43" x14ac:dyDescent="0.25">
      <c r="A1630" t="s">
        <v>3315</v>
      </c>
      <c r="B1630" t="s">
        <v>198</v>
      </c>
      <c r="C1630" t="s">
        <v>387</v>
      </c>
      <c r="D1630" t="s">
        <v>322</v>
      </c>
      <c r="E1630" t="s">
        <v>388</v>
      </c>
      <c r="F1630" t="s">
        <v>485</v>
      </c>
      <c r="G1630" t="s">
        <v>454</v>
      </c>
      <c r="H1630" t="s">
        <v>420</v>
      </c>
      <c r="I1630" t="s">
        <v>410</v>
      </c>
      <c r="J1630" s="1">
        <v>45885</v>
      </c>
      <c r="K1630" s="1">
        <v>45905</v>
      </c>
      <c r="L1630">
        <v>20</v>
      </c>
      <c r="M1630" s="2">
        <v>450267</v>
      </c>
      <c r="N1630" s="2">
        <v>565755</v>
      </c>
      <c r="O1630" s="2">
        <v>115488</v>
      </c>
      <c r="P1630">
        <v>19</v>
      </c>
      <c r="Q1630">
        <v>325.2</v>
      </c>
      <c r="R1630">
        <v>37</v>
      </c>
      <c r="S1630" t="s">
        <v>393</v>
      </c>
      <c r="T1630" t="s">
        <v>393</v>
      </c>
      <c r="U1630" t="s">
        <v>416</v>
      </c>
      <c r="V1630">
        <v>0</v>
      </c>
      <c r="W1630" t="s">
        <v>1498</v>
      </c>
      <c r="X1630">
        <v>20</v>
      </c>
      <c r="Y1630" t="s">
        <v>442</v>
      </c>
      <c r="Z1630" t="s">
        <v>664</v>
      </c>
      <c r="AA1630">
        <v>488</v>
      </c>
      <c r="AB1630">
        <v>43</v>
      </c>
      <c r="AC1630">
        <v>25</v>
      </c>
      <c r="AD1630" t="s">
        <v>435</v>
      </c>
      <c r="AE1630">
        <v>7</v>
      </c>
      <c r="AF1630">
        <v>3</v>
      </c>
      <c r="AG1630" t="s">
        <v>400</v>
      </c>
      <c r="AH1630">
        <v>9.86</v>
      </c>
      <c r="AI1630" t="s">
        <v>479</v>
      </c>
      <c r="AJ1630">
        <v>0</v>
      </c>
      <c r="AK1630">
        <v>433556</v>
      </c>
      <c r="AL1630" t="s">
        <v>425</v>
      </c>
      <c r="AM1630">
        <v>458743</v>
      </c>
      <c r="AN1630">
        <v>4</v>
      </c>
      <c r="AO1630">
        <v>365</v>
      </c>
      <c r="AP1630" t="s">
        <v>417</v>
      </c>
      <c r="AQ1630" s="2">
        <v>115488</v>
      </c>
    </row>
    <row r="1631" spans="1:43" x14ac:dyDescent="0.25">
      <c r="A1631" t="s">
        <v>3316</v>
      </c>
      <c r="B1631" t="s">
        <v>229</v>
      </c>
      <c r="C1631" t="s">
        <v>468</v>
      </c>
      <c r="D1631" t="s">
        <v>316</v>
      </c>
      <c r="E1631" t="s">
        <v>496</v>
      </c>
      <c r="F1631" t="s">
        <v>485</v>
      </c>
      <c r="G1631" t="s">
        <v>390</v>
      </c>
      <c r="H1631" t="s">
        <v>447</v>
      </c>
      <c r="I1631" t="s">
        <v>410</v>
      </c>
      <c r="J1631" s="1">
        <v>45107</v>
      </c>
      <c r="K1631" s="1">
        <v>45143</v>
      </c>
      <c r="L1631">
        <v>36</v>
      </c>
      <c r="M1631" s="2">
        <v>154641</v>
      </c>
      <c r="N1631" s="2">
        <v>147762</v>
      </c>
      <c r="O1631" s="2">
        <v>-6879</v>
      </c>
      <c r="P1631">
        <v>14</v>
      </c>
      <c r="Q1631">
        <v>406</v>
      </c>
      <c r="R1631">
        <v>82</v>
      </c>
      <c r="S1631" t="s">
        <v>411</v>
      </c>
      <c r="T1631" t="s">
        <v>393</v>
      </c>
      <c r="U1631" t="s">
        <v>395</v>
      </c>
      <c r="V1631">
        <v>0</v>
      </c>
      <c r="W1631" t="s">
        <v>2722</v>
      </c>
      <c r="X1631">
        <v>22</v>
      </c>
      <c r="Y1631" t="s">
        <v>449</v>
      </c>
      <c r="Z1631" t="s">
        <v>661</v>
      </c>
      <c r="AA1631">
        <v>238</v>
      </c>
      <c r="AB1631">
        <v>71</v>
      </c>
      <c r="AC1631">
        <v>29</v>
      </c>
      <c r="AD1631" t="s">
        <v>435</v>
      </c>
      <c r="AE1631">
        <v>19</v>
      </c>
      <c r="AF1631">
        <v>5</v>
      </c>
      <c r="AG1631" t="s">
        <v>451</v>
      </c>
      <c r="AH1631">
        <v>14.18</v>
      </c>
      <c r="AI1631" t="s">
        <v>458</v>
      </c>
      <c r="AJ1631">
        <v>0</v>
      </c>
      <c r="AK1631">
        <v>481837</v>
      </c>
      <c r="AL1631" t="s">
        <v>425</v>
      </c>
      <c r="AM1631">
        <v>193387</v>
      </c>
      <c r="AN1631">
        <v>11</v>
      </c>
      <c r="AO1631">
        <v>180</v>
      </c>
      <c r="AP1631" t="s">
        <v>445</v>
      </c>
      <c r="AQ1631" s="2">
        <v>-6879</v>
      </c>
    </row>
    <row r="1632" spans="1:43" x14ac:dyDescent="0.25">
      <c r="A1632" t="s">
        <v>3317</v>
      </c>
      <c r="B1632" t="s">
        <v>281</v>
      </c>
      <c r="C1632" t="s">
        <v>468</v>
      </c>
      <c r="D1632" t="s">
        <v>340</v>
      </c>
      <c r="E1632" t="s">
        <v>496</v>
      </c>
      <c r="F1632" t="s">
        <v>419</v>
      </c>
      <c r="G1632" t="s">
        <v>390</v>
      </c>
      <c r="H1632" t="s">
        <v>391</v>
      </c>
      <c r="I1632" t="s">
        <v>492</v>
      </c>
      <c r="J1632" s="1">
        <v>45745</v>
      </c>
      <c r="K1632" s="1">
        <v>45805</v>
      </c>
      <c r="L1632">
        <v>60</v>
      </c>
      <c r="M1632" s="2">
        <v>217998</v>
      </c>
      <c r="N1632" s="2">
        <v>203381</v>
      </c>
      <c r="O1632" s="2">
        <v>-14617</v>
      </c>
      <c r="P1632">
        <v>9</v>
      </c>
      <c r="Q1632">
        <v>621.79999999999995</v>
      </c>
      <c r="R1632">
        <v>58</v>
      </c>
      <c r="S1632" t="s">
        <v>393</v>
      </c>
      <c r="T1632" t="s">
        <v>394</v>
      </c>
      <c r="U1632" t="s">
        <v>412</v>
      </c>
      <c r="V1632">
        <v>94</v>
      </c>
      <c r="W1632" t="s">
        <v>855</v>
      </c>
      <c r="X1632">
        <v>7</v>
      </c>
      <c r="Y1632" t="s">
        <v>397</v>
      </c>
      <c r="Z1632" t="s">
        <v>2637</v>
      </c>
      <c r="AA1632">
        <v>239</v>
      </c>
      <c r="AB1632">
        <v>60</v>
      </c>
      <c r="AC1632">
        <v>10</v>
      </c>
      <c r="AD1632" t="s">
        <v>457</v>
      </c>
      <c r="AE1632">
        <v>21</v>
      </c>
      <c r="AF1632">
        <v>5</v>
      </c>
      <c r="AG1632" t="s">
        <v>400</v>
      </c>
      <c r="AH1632">
        <v>17.350000000000001</v>
      </c>
      <c r="AI1632" t="s">
        <v>401</v>
      </c>
      <c r="AJ1632">
        <v>62550</v>
      </c>
      <c r="AK1632">
        <v>815530</v>
      </c>
      <c r="AL1632" t="s">
        <v>402</v>
      </c>
      <c r="AM1632">
        <v>227920</v>
      </c>
      <c r="AN1632">
        <v>7</v>
      </c>
      <c r="AO1632">
        <v>180</v>
      </c>
      <c r="AP1632" t="s">
        <v>437</v>
      </c>
      <c r="AQ1632" s="2">
        <v>-14617</v>
      </c>
    </row>
    <row r="1633" spans="1:43" x14ac:dyDescent="0.25">
      <c r="A1633" t="s">
        <v>3318</v>
      </c>
      <c r="B1633" t="s">
        <v>197</v>
      </c>
      <c r="C1633" t="s">
        <v>468</v>
      </c>
      <c r="D1633" t="s">
        <v>331</v>
      </c>
      <c r="E1633" t="s">
        <v>388</v>
      </c>
      <c r="F1633" t="s">
        <v>389</v>
      </c>
      <c r="G1633" t="s">
        <v>430</v>
      </c>
      <c r="H1633" t="s">
        <v>420</v>
      </c>
      <c r="I1633" t="s">
        <v>392</v>
      </c>
      <c r="J1633" s="1">
        <v>44629</v>
      </c>
      <c r="K1633" s="1">
        <v>44642</v>
      </c>
      <c r="L1633">
        <v>13</v>
      </c>
      <c r="M1633" s="2">
        <v>94708</v>
      </c>
      <c r="N1633" s="2">
        <v>183986</v>
      </c>
      <c r="O1633" s="2">
        <v>89278</v>
      </c>
      <c r="P1633">
        <v>16</v>
      </c>
      <c r="Q1633">
        <v>610.4</v>
      </c>
      <c r="R1633">
        <v>43</v>
      </c>
      <c r="S1633" t="s">
        <v>393</v>
      </c>
      <c r="T1633" t="s">
        <v>503</v>
      </c>
      <c r="U1633" t="s">
        <v>412</v>
      </c>
      <c r="V1633">
        <v>45</v>
      </c>
      <c r="W1633" t="s">
        <v>2336</v>
      </c>
      <c r="X1633">
        <v>1</v>
      </c>
      <c r="Y1633" t="s">
        <v>397</v>
      </c>
      <c r="Z1633" t="s">
        <v>3319</v>
      </c>
      <c r="AA1633">
        <v>314</v>
      </c>
      <c r="AB1633">
        <v>15</v>
      </c>
      <c r="AC1633">
        <v>-3</v>
      </c>
      <c r="AD1633" t="s">
        <v>457</v>
      </c>
      <c r="AE1633">
        <v>4</v>
      </c>
      <c r="AF1633">
        <v>5</v>
      </c>
      <c r="AG1633" t="s">
        <v>424</v>
      </c>
      <c r="AH1633">
        <v>6.33</v>
      </c>
      <c r="AI1633" t="s">
        <v>458</v>
      </c>
      <c r="AJ1633">
        <v>0</v>
      </c>
      <c r="AK1633">
        <v>955796</v>
      </c>
      <c r="AL1633" t="s">
        <v>416</v>
      </c>
      <c r="AM1633">
        <v>118809</v>
      </c>
      <c r="AN1633">
        <v>5</v>
      </c>
      <c r="AO1633">
        <v>30</v>
      </c>
      <c r="AP1633" t="s">
        <v>417</v>
      </c>
      <c r="AQ1633" s="2">
        <v>89278</v>
      </c>
    </row>
    <row r="1634" spans="1:43" x14ac:dyDescent="0.25">
      <c r="A1634" t="s">
        <v>3320</v>
      </c>
      <c r="B1634" t="s">
        <v>133</v>
      </c>
      <c r="C1634" t="s">
        <v>481</v>
      </c>
      <c r="D1634" t="s">
        <v>319</v>
      </c>
      <c r="E1634" t="s">
        <v>429</v>
      </c>
      <c r="F1634" t="s">
        <v>419</v>
      </c>
      <c r="G1634" t="s">
        <v>408</v>
      </c>
      <c r="H1634" t="s">
        <v>420</v>
      </c>
      <c r="I1634" t="s">
        <v>392</v>
      </c>
      <c r="J1634" s="1">
        <v>45591</v>
      </c>
      <c r="K1634" s="1">
        <v>45637</v>
      </c>
      <c r="L1634">
        <v>46</v>
      </c>
      <c r="M1634" s="2">
        <v>252085</v>
      </c>
      <c r="N1634" s="2">
        <v>319098</v>
      </c>
      <c r="O1634" s="2">
        <v>67013</v>
      </c>
      <c r="P1634">
        <v>12</v>
      </c>
      <c r="Q1634">
        <v>542.79999999999995</v>
      </c>
      <c r="R1634">
        <v>49</v>
      </c>
      <c r="S1634" t="s">
        <v>393</v>
      </c>
      <c r="T1634" t="s">
        <v>411</v>
      </c>
      <c r="U1634" t="s">
        <v>395</v>
      </c>
      <c r="V1634">
        <v>60</v>
      </c>
      <c r="W1634" t="s">
        <v>1019</v>
      </c>
      <c r="X1634">
        <v>34</v>
      </c>
      <c r="Y1634" t="s">
        <v>442</v>
      </c>
      <c r="Z1634" t="s">
        <v>1120</v>
      </c>
      <c r="AA1634">
        <v>366</v>
      </c>
      <c r="AB1634">
        <v>95</v>
      </c>
      <c r="AC1634">
        <v>6</v>
      </c>
      <c r="AD1634" t="s">
        <v>399</v>
      </c>
      <c r="AE1634">
        <v>12</v>
      </c>
      <c r="AF1634">
        <v>6</v>
      </c>
      <c r="AG1634" t="s">
        <v>415</v>
      </c>
      <c r="AH1634">
        <v>2.87</v>
      </c>
      <c r="AI1634" t="s">
        <v>401</v>
      </c>
      <c r="AJ1634">
        <v>0</v>
      </c>
      <c r="AK1634">
        <v>270599</v>
      </c>
      <c r="AL1634" t="s">
        <v>425</v>
      </c>
      <c r="AM1634">
        <v>236209</v>
      </c>
      <c r="AN1634">
        <v>8</v>
      </c>
      <c r="AO1634">
        <v>180</v>
      </c>
      <c r="AP1634" t="s">
        <v>417</v>
      </c>
      <c r="AQ1634" s="2">
        <v>67013</v>
      </c>
    </row>
    <row r="1635" spans="1:43" x14ac:dyDescent="0.25">
      <c r="A1635" t="s">
        <v>3321</v>
      </c>
      <c r="B1635" t="s">
        <v>49</v>
      </c>
      <c r="C1635" t="s">
        <v>428</v>
      </c>
      <c r="D1635" t="s">
        <v>341</v>
      </c>
      <c r="E1635" t="s">
        <v>406</v>
      </c>
      <c r="F1635" t="s">
        <v>419</v>
      </c>
      <c r="G1635" t="s">
        <v>390</v>
      </c>
      <c r="H1635" t="s">
        <v>447</v>
      </c>
      <c r="I1635" t="s">
        <v>432</v>
      </c>
      <c r="J1635" s="1">
        <v>45722</v>
      </c>
      <c r="K1635" s="1">
        <v>45742</v>
      </c>
      <c r="L1635">
        <v>20</v>
      </c>
      <c r="M1635" s="2">
        <v>477267</v>
      </c>
      <c r="N1635" s="2">
        <v>468862</v>
      </c>
      <c r="O1635" s="2">
        <v>-8405</v>
      </c>
      <c r="P1635">
        <v>0</v>
      </c>
      <c r="Q1635">
        <v>576.79999999999995</v>
      </c>
      <c r="R1635">
        <v>34</v>
      </c>
      <c r="S1635" t="s">
        <v>393</v>
      </c>
      <c r="T1635" t="s">
        <v>393</v>
      </c>
      <c r="U1635" t="s">
        <v>395</v>
      </c>
      <c r="V1635">
        <v>0</v>
      </c>
      <c r="W1635" t="s">
        <v>3251</v>
      </c>
      <c r="X1635">
        <v>32</v>
      </c>
      <c r="Y1635" t="s">
        <v>449</v>
      </c>
      <c r="Z1635" t="s">
        <v>560</v>
      </c>
      <c r="AA1635">
        <v>470</v>
      </c>
      <c r="AB1635">
        <v>45</v>
      </c>
      <c r="AC1635">
        <v>62</v>
      </c>
      <c r="AD1635" t="s">
        <v>435</v>
      </c>
      <c r="AE1635">
        <v>2</v>
      </c>
      <c r="AF1635">
        <v>2</v>
      </c>
      <c r="AG1635" t="s">
        <v>415</v>
      </c>
      <c r="AH1635">
        <v>3.61</v>
      </c>
      <c r="AI1635" t="s">
        <v>436</v>
      </c>
      <c r="AJ1635">
        <v>32040</v>
      </c>
      <c r="AK1635">
        <v>641049</v>
      </c>
      <c r="AL1635" t="s">
        <v>402</v>
      </c>
      <c r="AM1635">
        <v>460526</v>
      </c>
      <c r="AN1635">
        <v>11</v>
      </c>
      <c r="AO1635">
        <v>90</v>
      </c>
      <c r="AP1635" t="s">
        <v>426</v>
      </c>
      <c r="AQ1635" s="2">
        <v>-8405</v>
      </c>
    </row>
    <row r="1636" spans="1:43" x14ac:dyDescent="0.25">
      <c r="A1636" t="s">
        <v>3322</v>
      </c>
      <c r="B1636" t="s">
        <v>117</v>
      </c>
      <c r="C1636" t="s">
        <v>439</v>
      </c>
      <c r="D1636" t="s">
        <v>336</v>
      </c>
      <c r="E1636" t="s">
        <v>429</v>
      </c>
      <c r="F1636" t="s">
        <v>485</v>
      </c>
      <c r="G1636" t="s">
        <v>430</v>
      </c>
      <c r="H1636" t="s">
        <v>431</v>
      </c>
      <c r="I1636" t="s">
        <v>469</v>
      </c>
      <c r="J1636" s="1">
        <v>45935</v>
      </c>
      <c r="K1636" s="1">
        <v>45974</v>
      </c>
      <c r="L1636">
        <v>39</v>
      </c>
      <c r="M1636" s="2">
        <v>43813</v>
      </c>
      <c r="N1636" s="2">
        <v>7808</v>
      </c>
      <c r="O1636" s="2">
        <v>-36005</v>
      </c>
      <c r="P1636">
        <v>4</v>
      </c>
      <c r="Q1636">
        <v>761.8</v>
      </c>
      <c r="R1636">
        <v>65</v>
      </c>
      <c r="S1636" t="s">
        <v>411</v>
      </c>
      <c r="T1636" t="s">
        <v>393</v>
      </c>
      <c r="U1636" t="s">
        <v>416</v>
      </c>
      <c r="V1636">
        <v>0</v>
      </c>
      <c r="W1636" t="s">
        <v>2394</v>
      </c>
      <c r="X1636">
        <v>1</v>
      </c>
      <c r="Y1636" t="s">
        <v>397</v>
      </c>
      <c r="Z1636" t="s">
        <v>1158</v>
      </c>
      <c r="AA1636">
        <v>264</v>
      </c>
      <c r="AB1636">
        <v>40</v>
      </c>
      <c r="AC1636">
        <v>21</v>
      </c>
      <c r="AD1636" t="s">
        <v>399</v>
      </c>
      <c r="AE1636">
        <v>7</v>
      </c>
      <c r="AF1636">
        <v>4</v>
      </c>
      <c r="AG1636" t="s">
        <v>424</v>
      </c>
      <c r="AH1636">
        <v>1.78</v>
      </c>
      <c r="AI1636" t="s">
        <v>458</v>
      </c>
      <c r="AJ1636">
        <v>0</v>
      </c>
      <c r="AK1636">
        <v>869219</v>
      </c>
      <c r="AL1636" t="s">
        <v>416</v>
      </c>
      <c r="AM1636">
        <v>74351</v>
      </c>
      <c r="AN1636">
        <v>10</v>
      </c>
      <c r="AO1636">
        <v>365</v>
      </c>
      <c r="AP1636" t="s">
        <v>437</v>
      </c>
      <c r="AQ1636" s="2">
        <v>-36005</v>
      </c>
    </row>
    <row r="1637" spans="1:43" x14ac:dyDescent="0.25">
      <c r="A1637" t="s">
        <v>3323</v>
      </c>
      <c r="B1637" t="s">
        <v>116</v>
      </c>
      <c r="C1637" t="s">
        <v>439</v>
      </c>
      <c r="D1637" t="s">
        <v>325</v>
      </c>
      <c r="E1637" t="s">
        <v>460</v>
      </c>
      <c r="F1637" t="s">
        <v>407</v>
      </c>
      <c r="G1637" t="s">
        <v>430</v>
      </c>
      <c r="H1637" t="s">
        <v>420</v>
      </c>
      <c r="I1637" t="s">
        <v>410</v>
      </c>
      <c r="J1637" s="1">
        <v>44756</v>
      </c>
      <c r="K1637" s="1">
        <v>44772</v>
      </c>
      <c r="L1637">
        <v>16</v>
      </c>
      <c r="M1637" s="2">
        <v>96329</v>
      </c>
      <c r="N1637" s="2">
        <v>63209</v>
      </c>
      <c r="O1637" s="2">
        <v>-33120</v>
      </c>
      <c r="P1637">
        <v>7</v>
      </c>
      <c r="Q1637">
        <v>246.2</v>
      </c>
      <c r="R1637">
        <v>76</v>
      </c>
      <c r="S1637" t="s">
        <v>411</v>
      </c>
      <c r="T1637" t="s">
        <v>394</v>
      </c>
      <c r="U1637" t="s">
        <v>416</v>
      </c>
      <c r="V1637">
        <v>0</v>
      </c>
      <c r="W1637" t="s">
        <v>2472</v>
      </c>
      <c r="X1637">
        <v>25</v>
      </c>
      <c r="Y1637" t="s">
        <v>422</v>
      </c>
      <c r="Z1637" t="s">
        <v>615</v>
      </c>
      <c r="AA1637">
        <v>302</v>
      </c>
      <c r="AB1637">
        <v>93</v>
      </c>
      <c r="AC1637">
        <v>89</v>
      </c>
      <c r="AD1637" t="s">
        <v>457</v>
      </c>
      <c r="AE1637">
        <v>2</v>
      </c>
      <c r="AF1637">
        <v>5</v>
      </c>
      <c r="AG1637" t="s">
        <v>415</v>
      </c>
      <c r="AH1637">
        <v>11.73</v>
      </c>
      <c r="AI1637" t="s">
        <v>436</v>
      </c>
      <c r="AJ1637">
        <v>0</v>
      </c>
      <c r="AK1637">
        <v>709692</v>
      </c>
      <c r="AL1637" t="s">
        <v>416</v>
      </c>
      <c r="AM1637">
        <v>136972</v>
      </c>
      <c r="AN1637">
        <v>8</v>
      </c>
      <c r="AO1637">
        <v>30</v>
      </c>
      <c r="AP1637" t="s">
        <v>437</v>
      </c>
      <c r="AQ1637" s="2">
        <v>-33120</v>
      </c>
    </row>
    <row r="1638" spans="1:43" x14ac:dyDescent="0.25">
      <c r="A1638" t="s">
        <v>3324</v>
      </c>
      <c r="B1638" t="s">
        <v>216</v>
      </c>
      <c r="C1638" t="s">
        <v>481</v>
      </c>
      <c r="D1638" t="s">
        <v>330</v>
      </c>
      <c r="E1638" t="s">
        <v>388</v>
      </c>
      <c r="F1638" t="s">
        <v>389</v>
      </c>
      <c r="G1638" t="s">
        <v>454</v>
      </c>
      <c r="H1638" t="s">
        <v>431</v>
      </c>
      <c r="I1638" t="s">
        <v>392</v>
      </c>
      <c r="J1638" s="1">
        <v>45711</v>
      </c>
      <c r="K1638" s="1">
        <v>45744</v>
      </c>
      <c r="L1638">
        <v>33</v>
      </c>
      <c r="M1638" s="2">
        <v>403747</v>
      </c>
      <c r="N1638" s="2">
        <v>510205</v>
      </c>
      <c r="O1638" s="2">
        <v>106458</v>
      </c>
      <c r="P1638">
        <v>21</v>
      </c>
      <c r="Q1638">
        <v>51.9</v>
      </c>
      <c r="R1638">
        <v>51</v>
      </c>
      <c r="S1638" t="s">
        <v>393</v>
      </c>
      <c r="T1638" t="s">
        <v>393</v>
      </c>
      <c r="U1638" t="s">
        <v>416</v>
      </c>
      <c r="V1638">
        <v>0</v>
      </c>
      <c r="W1638" t="s">
        <v>2931</v>
      </c>
      <c r="X1638">
        <v>3</v>
      </c>
      <c r="Y1638" t="s">
        <v>449</v>
      </c>
      <c r="Z1638" t="s">
        <v>2458</v>
      </c>
      <c r="AA1638">
        <v>96</v>
      </c>
      <c r="AB1638">
        <v>99</v>
      </c>
      <c r="AC1638">
        <v>3</v>
      </c>
      <c r="AD1638" t="s">
        <v>444</v>
      </c>
      <c r="AE1638">
        <v>14</v>
      </c>
      <c r="AF1638">
        <v>5</v>
      </c>
      <c r="AG1638" t="s">
        <v>424</v>
      </c>
      <c r="AH1638">
        <v>14.39</v>
      </c>
      <c r="AI1638" t="s">
        <v>436</v>
      </c>
      <c r="AJ1638">
        <v>0</v>
      </c>
      <c r="AK1638">
        <v>997359</v>
      </c>
      <c r="AL1638" t="s">
        <v>416</v>
      </c>
      <c r="AM1638">
        <v>383832</v>
      </c>
      <c r="AN1638">
        <v>4</v>
      </c>
      <c r="AO1638">
        <v>365</v>
      </c>
      <c r="AP1638" t="s">
        <v>403</v>
      </c>
      <c r="AQ1638" s="2">
        <v>106458</v>
      </c>
    </row>
    <row r="1639" spans="1:43" x14ac:dyDescent="0.25">
      <c r="A1639" t="s">
        <v>3325</v>
      </c>
      <c r="B1639" t="s">
        <v>285</v>
      </c>
      <c r="C1639" t="s">
        <v>428</v>
      </c>
      <c r="D1639" t="s">
        <v>339</v>
      </c>
      <c r="E1639" t="s">
        <v>429</v>
      </c>
      <c r="F1639" t="s">
        <v>485</v>
      </c>
      <c r="G1639" t="s">
        <v>390</v>
      </c>
      <c r="H1639" t="s">
        <v>473</v>
      </c>
      <c r="I1639" t="s">
        <v>469</v>
      </c>
      <c r="J1639" s="1">
        <v>44729</v>
      </c>
      <c r="K1639" s="1">
        <v>44732</v>
      </c>
      <c r="L1639">
        <v>3</v>
      </c>
      <c r="M1639" s="2">
        <v>268064</v>
      </c>
      <c r="N1639" s="2">
        <v>294920</v>
      </c>
      <c r="O1639" s="2">
        <v>26856</v>
      </c>
      <c r="P1639">
        <v>9</v>
      </c>
      <c r="Q1639">
        <v>498.2</v>
      </c>
      <c r="R1639">
        <v>25</v>
      </c>
      <c r="S1639" t="s">
        <v>394</v>
      </c>
      <c r="T1639" t="s">
        <v>394</v>
      </c>
      <c r="U1639" t="s">
        <v>395</v>
      </c>
      <c r="V1639">
        <v>0</v>
      </c>
      <c r="W1639" t="s">
        <v>660</v>
      </c>
      <c r="X1639">
        <v>17</v>
      </c>
      <c r="Y1639" t="s">
        <v>449</v>
      </c>
      <c r="Z1639" t="s">
        <v>1388</v>
      </c>
      <c r="AA1639">
        <v>400</v>
      </c>
      <c r="AB1639">
        <v>32</v>
      </c>
      <c r="AC1639">
        <v>90</v>
      </c>
      <c r="AD1639" t="s">
        <v>457</v>
      </c>
      <c r="AE1639">
        <v>16</v>
      </c>
      <c r="AF1639">
        <v>8</v>
      </c>
      <c r="AG1639" t="s">
        <v>400</v>
      </c>
      <c r="AH1639">
        <v>4.0199999999999996</v>
      </c>
      <c r="AI1639" t="s">
        <v>458</v>
      </c>
      <c r="AJ1639">
        <v>0</v>
      </c>
      <c r="AK1639">
        <v>870281</v>
      </c>
      <c r="AL1639" t="s">
        <v>402</v>
      </c>
      <c r="AM1639">
        <v>280414</v>
      </c>
      <c r="AN1639">
        <v>2</v>
      </c>
      <c r="AO1639">
        <v>180</v>
      </c>
      <c r="AP1639" t="s">
        <v>437</v>
      </c>
      <c r="AQ1639" s="2">
        <v>26856</v>
      </c>
    </row>
    <row r="1640" spans="1:43" x14ac:dyDescent="0.25">
      <c r="A1640" t="s">
        <v>3326</v>
      </c>
      <c r="B1640" t="s">
        <v>107</v>
      </c>
      <c r="C1640" t="s">
        <v>428</v>
      </c>
      <c r="D1640" t="s">
        <v>324</v>
      </c>
      <c r="E1640" t="s">
        <v>496</v>
      </c>
      <c r="F1640" t="s">
        <v>389</v>
      </c>
      <c r="G1640" t="s">
        <v>454</v>
      </c>
      <c r="H1640" t="s">
        <v>447</v>
      </c>
      <c r="I1640" t="s">
        <v>410</v>
      </c>
      <c r="J1640" s="1">
        <v>44685</v>
      </c>
      <c r="K1640" s="1">
        <v>44691</v>
      </c>
      <c r="L1640">
        <v>6</v>
      </c>
      <c r="M1640" s="2">
        <v>186169</v>
      </c>
      <c r="N1640" s="2">
        <v>193229</v>
      </c>
      <c r="O1640" s="2">
        <v>7060</v>
      </c>
      <c r="P1640">
        <v>14</v>
      </c>
      <c r="Q1640">
        <v>196.2</v>
      </c>
      <c r="R1640">
        <v>37</v>
      </c>
      <c r="S1640" t="s">
        <v>393</v>
      </c>
      <c r="T1640" t="s">
        <v>394</v>
      </c>
      <c r="U1640" t="s">
        <v>395</v>
      </c>
      <c r="V1640">
        <v>50</v>
      </c>
      <c r="W1640" t="s">
        <v>3327</v>
      </c>
      <c r="X1640">
        <v>3</v>
      </c>
      <c r="Y1640" t="s">
        <v>442</v>
      </c>
      <c r="Z1640" t="s">
        <v>1126</v>
      </c>
      <c r="AA1640">
        <v>462</v>
      </c>
      <c r="AB1640">
        <v>91</v>
      </c>
      <c r="AC1640">
        <v>22</v>
      </c>
      <c r="AD1640" t="s">
        <v>444</v>
      </c>
      <c r="AE1640">
        <v>19</v>
      </c>
      <c r="AF1640">
        <v>7</v>
      </c>
      <c r="AG1640" t="s">
        <v>424</v>
      </c>
      <c r="AH1640">
        <v>4.62</v>
      </c>
      <c r="AI1640" t="s">
        <v>479</v>
      </c>
      <c r="AJ1640">
        <v>0</v>
      </c>
      <c r="AK1640">
        <v>711971</v>
      </c>
      <c r="AL1640" t="s">
        <v>402</v>
      </c>
      <c r="AM1640">
        <v>215666</v>
      </c>
      <c r="AN1640">
        <v>8</v>
      </c>
      <c r="AO1640">
        <v>365</v>
      </c>
      <c r="AP1640" t="s">
        <v>417</v>
      </c>
      <c r="AQ1640" s="2">
        <v>7060</v>
      </c>
    </row>
    <row r="1641" spans="1:43" x14ac:dyDescent="0.25">
      <c r="A1641" t="s">
        <v>3328</v>
      </c>
      <c r="B1641" t="s">
        <v>303</v>
      </c>
      <c r="C1641" t="s">
        <v>405</v>
      </c>
      <c r="D1641" t="s">
        <v>327</v>
      </c>
      <c r="E1641" t="s">
        <v>453</v>
      </c>
      <c r="F1641" t="s">
        <v>407</v>
      </c>
      <c r="G1641" t="s">
        <v>430</v>
      </c>
      <c r="H1641" t="s">
        <v>420</v>
      </c>
      <c r="I1641" t="s">
        <v>432</v>
      </c>
      <c r="J1641" s="1">
        <v>45817</v>
      </c>
      <c r="K1641" s="1">
        <v>45877</v>
      </c>
      <c r="L1641">
        <v>60</v>
      </c>
      <c r="M1641" s="2">
        <v>25673</v>
      </c>
      <c r="N1641" s="2">
        <v>58842</v>
      </c>
      <c r="O1641" s="2">
        <v>33169</v>
      </c>
      <c r="P1641">
        <v>4</v>
      </c>
      <c r="Q1641">
        <v>786.7</v>
      </c>
      <c r="R1641">
        <v>82</v>
      </c>
      <c r="S1641" t="s">
        <v>411</v>
      </c>
      <c r="T1641" t="s">
        <v>394</v>
      </c>
      <c r="U1641" t="s">
        <v>395</v>
      </c>
      <c r="V1641">
        <v>0</v>
      </c>
      <c r="W1641" t="s">
        <v>2040</v>
      </c>
      <c r="X1641">
        <v>5</v>
      </c>
      <c r="Y1641" t="s">
        <v>422</v>
      </c>
      <c r="Z1641" t="s">
        <v>2183</v>
      </c>
      <c r="AA1641">
        <v>473</v>
      </c>
      <c r="AB1641">
        <v>14</v>
      </c>
      <c r="AC1641">
        <v>70</v>
      </c>
      <c r="AD1641" t="s">
        <v>444</v>
      </c>
      <c r="AE1641">
        <v>19</v>
      </c>
      <c r="AF1641">
        <v>6</v>
      </c>
      <c r="AG1641" t="s">
        <v>424</v>
      </c>
      <c r="AH1641">
        <v>2.0099999999999998</v>
      </c>
      <c r="AI1641" t="s">
        <v>436</v>
      </c>
      <c r="AJ1641">
        <v>0</v>
      </c>
      <c r="AK1641">
        <v>718847</v>
      </c>
      <c r="AL1641" t="s">
        <v>402</v>
      </c>
      <c r="AM1641">
        <v>63697</v>
      </c>
      <c r="AN1641">
        <v>6</v>
      </c>
      <c r="AO1641">
        <v>180</v>
      </c>
      <c r="AP1641" t="s">
        <v>403</v>
      </c>
      <c r="AQ1641" s="2">
        <v>33169</v>
      </c>
    </row>
    <row r="1642" spans="1:43" x14ac:dyDescent="0.25">
      <c r="A1642" t="s">
        <v>3329</v>
      </c>
      <c r="B1642" t="s">
        <v>164</v>
      </c>
      <c r="C1642" t="s">
        <v>439</v>
      </c>
      <c r="D1642" t="s">
        <v>321</v>
      </c>
      <c r="E1642" t="s">
        <v>496</v>
      </c>
      <c r="F1642" t="s">
        <v>440</v>
      </c>
      <c r="G1642" t="s">
        <v>454</v>
      </c>
      <c r="H1642" t="s">
        <v>391</v>
      </c>
      <c r="I1642" t="s">
        <v>432</v>
      </c>
      <c r="J1642" s="1">
        <v>45834</v>
      </c>
      <c r="K1642" s="1">
        <v>45835</v>
      </c>
      <c r="L1642">
        <v>1</v>
      </c>
      <c r="M1642" s="2">
        <v>164808</v>
      </c>
      <c r="N1642" s="2">
        <v>141160</v>
      </c>
      <c r="O1642" s="2">
        <v>-23648</v>
      </c>
      <c r="P1642">
        <v>19</v>
      </c>
      <c r="Q1642">
        <v>446.7</v>
      </c>
      <c r="R1642">
        <v>4</v>
      </c>
      <c r="S1642" t="s">
        <v>394</v>
      </c>
      <c r="T1642" t="s">
        <v>394</v>
      </c>
      <c r="U1642" t="s">
        <v>395</v>
      </c>
      <c r="V1642">
        <v>40</v>
      </c>
      <c r="W1642" t="s">
        <v>1117</v>
      </c>
      <c r="X1642">
        <v>6</v>
      </c>
      <c r="Y1642" t="s">
        <v>397</v>
      </c>
      <c r="Z1642" t="s">
        <v>1761</v>
      </c>
      <c r="AA1642">
        <v>486</v>
      </c>
      <c r="AB1642">
        <v>82</v>
      </c>
      <c r="AC1642">
        <v>1</v>
      </c>
      <c r="AD1642" t="s">
        <v>399</v>
      </c>
      <c r="AE1642">
        <v>9</v>
      </c>
      <c r="AF1642">
        <v>7</v>
      </c>
      <c r="AG1642" t="s">
        <v>415</v>
      </c>
      <c r="AH1642">
        <v>5.7</v>
      </c>
      <c r="AI1642" t="s">
        <v>479</v>
      </c>
      <c r="AJ1642">
        <v>0</v>
      </c>
      <c r="AK1642">
        <v>105738</v>
      </c>
      <c r="AL1642" t="s">
        <v>402</v>
      </c>
      <c r="AM1642">
        <v>148898</v>
      </c>
      <c r="AN1642">
        <v>2</v>
      </c>
      <c r="AO1642">
        <v>90</v>
      </c>
      <c r="AP1642" t="s">
        <v>417</v>
      </c>
      <c r="AQ1642" s="2">
        <v>-23648</v>
      </c>
    </row>
    <row r="1643" spans="1:43" x14ac:dyDescent="0.25">
      <c r="A1643" t="s">
        <v>3330</v>
      </c>
      <c r="B1643" t="s">
        <v>43</v>
      </c>
      <c r="C1643" t="s">
        <v>405</v>
      </c>
      <c r="D1643" t="s">
        <v>341</v>
      </c>
      <c r="E1643" t="s">
        <v>453</v>
      </c>
      <c r="F1643" t="s">
        <v>485</v>
      </c>
      <c r="G1643" t="s">
        <v>454</v>
      </c>
      <c r="H1643" t="s">
        <v>473</v>
      </c>
      <c r="I1643" t="s">
        <v>410</v>
      </c>
      <c r="J1643" s="1">
        <v>45455</v>
      </c>
      <c r="K1643" s="1">
        <v>45467</v>
      </c>
      <c r="L1643">
        <v>12</v>
      </c>
      <c r="M1643" s="2">
        <v>466566</v>
      </c>
      <c r="N1643" s="2">
        <v>450745</v>
      </c>
      <c r="O1643" s="2">
        <v>-15821</v>
      </c>
      <c r="P1643">
        <v>12</v>
      </c>
      <c r="Q1643">
        <v>439.3</v>
      </c>
      <c r="R1643">
        <v>35</v>
      </c>
      <c r="S1643" t="s">
        <v>393</v>
      </c>
      <c r="T1643" t="s">
        <v>411</v>
      </c>
      <c r="U1643" t="s">
        <v>412</v>
      </c>
      <c r="V1643">
        <v>40</v>
      </c>
      <c r="W1643" t="s">
        <v>2107</v>
      </c>
      <c r="X1643">
        <v>30</v>
      </c>
      <c r="Y1643" t="s">
        <v>462</v>
      </c>
      <c r="Z1643" t="s">
        <v>779</v>
      </c>
      <c r="AA1643">
        <v>309</v>
      </c>
      <c r="AB1643">
        <v>43</v>
      </c>
      <c r="AC1643">
        <v>24</v>
      </c>
      <c r="AD1643" t="s">
        <v>399</v>
      </c>
      <c r="AE1643">
        <v>12</v>
      </c>
      <c r="AF1643">
        <v>7</v>
      </c>
      <c r="AG1643" t="s">
        <v>451</v>
      </c>
      <c r="AH1643">
        <v>1.71</v>
      </c>
      <c r="AI1643" t="s">
        <v>401</v>
      </c>
      <c r="AJ1643">
        <v>89770</v>
      </c>
      <c r="AK1643">
        <v>982888</v>
      </c>
      <c r="AL1643" t="s">
        <v>416</v>
      </c>
      <c r="AM1643">
        <v>467880</v>
      </c>
      <c r="AN1643">
        <v>8</v>
      </c>
      <c r="AO1643">
        <v>365</v>
      </c>
      <c r="AP1643" t="s">
        <v>426</v>
      </c>
      <c r="AQ1643" s="2">
        <v>-15821</v>
      </c>
    </row>
    <row r="1644" spans="1:43" x14ac:dyDescent="0.25">
      <c r="A1644" t="s">
        <v>3331</v>
      </c>
      <c r="B1644" t="s">
        <v>209</v>
      </c>
      <c r="C1644" t="s">
        <v>387</v>
      </c>
      <c r="D1644" t="s">
        <v>333</v>
      </c>
      <c r="E1644" t="s">
        <v>453</v>
      </c>
      <c r="F1644" t="s">
        <v>389</v>
      </c>
      <c r="G1644" t="s">
        <v>430</v>
      </c>
      <c r="H1644" t="s">
        <v>431</v>
      </c>
      <c r="I1644" t="s">
        <v>469</v>
      </c>
      <c r="J1644" s="1">
        <v>45182</v>
      </c>
      <c r="K1644" s="1">
        <v>45239</v>
      </c>
      <c r="L1644">
        <v>57</v>
      </c>
      <c r="M1644" s="2">
        <v>155711</v>
      </c>
      <c r="N1644" s="2">
        <v>217423</v>
      </c>
      <c r="O1644" s="2">
        <v>61712</v>
      </c>
      <c r="P1644">
        <v>9</v>
      </c>
      <c r="Q1644">
        <v>245.2</v>
      </c>
      <c r="R1644">
        <v>79</v>
      </c>
      <c r="S1644" t="s">
        <v>411</v>
      </c>
      <c r="T1644" t="s">
        <v>394</v>
      </c>
      <c r="U1644" t="s">
        <v>412</v>
      </c>
      <c r="V1644">
        <v>0</v>
      </c>
      <c r="W1644" t="s">
        <v>714</v>
      </c>
      <c r="X1644">
        <v>6</v>
      </c>
      <c r="Y1644" t="s">
        <v>422</v>
      </c>
      <c r="Z1644" t="s">
        <v>3139</v>
      </c>
      <c r="AA1644">
        <v>53</v>
      </c>
      <c r="AB1644">
        <v>70</v>
      </c>
      <c r="AC1644">
        <v>33</v>
      </c>
      <c r="AD1644" t="s">
        <v>444</v>
      </c>
      <c r="AE1644">
        <v>9</v>
      </c>
      <c r="AF1644">
        <v>5</v>
      </c>
      <c r="AG1644" t="s">
        <v>415</v>
      </c>
      <c r="AH1644">
        <v>2.93</v>
      </c>
      <c r="AI1644" t="s">
        <v>401</v>
      </c>
      <c r="AJ1644">
        <v>0</v>
      </c>
      <c r="AK1644">
        <v>662334</v>
      </c>
      <c r="AL1644" t="s">
        <v>416</v>
      </c>
      <c r="AM1644">
        <v>182180</v>
      </c>
      <c r="AN1644">
        <v>5</v>
      </c>
      <c r="AO1644">
        <v>180</v>
      </c>
      <c r="AP1644" t="s">
        <v>426</v>
      </c>
      <c r="AQ1644" s="2">
        <v>61712</v>
      </c>
    </row>
    <row r="1645" spans="1:43" x14ac:dyDescent="0.25">
      <c r="A1645" t="s">
        <v>3332</v>
      </c>
      <c r="B1645" t="s">
        <v>79</v>
      </c>
      <c r="C1645" t="s">
        <v>405</v>
      </c>
      <c r="D1645" t="s">
        <v>333</v>
      </c>
      <c r="E1645" t="s">
        <v>429</v>
      </c>
      <c r="F1645" t="s">
        <v>389</v>
      </c>
      <c r="G1645" t="s">
        <v>430</v>
      </c>
      <c r="H1645" t="s">
        <v>409</v>
      </c>
      <c r="I1645" t="s">
        <v>392</v>
      </c>
      <c r="J1645" s="1">
        <v>45403</v>
      </c>
      <c r="K1645" s="1">
        <v>45420</v>
      </c>
      <c r="L1645">
        <v>17</v>
      </c>
      <c r="M1645" s="2">
        <v>365320</v>
      </c>
      <c r="N1645" s="2">
        <v>433485</v>
      </c>
      <c r="O1645" s="2">
        <v>68165</v>
      </c>
      <c r="P1645">
        <v>14</v>
      </c>
      <c r="Q1645">
        <v>276.2</v>
      </c>
      <c r="R1645">
        <v>99</v>
      </c>
      <c r="S1645" t="s">
        <v>411</v>
      </c>
      <c r="T1645" t="s">
        <v>503</v>
      </c>
      <c r="U1645" t="s">
        <v>416</v>
      </c>
      <c r="V1645">
        <v>86</v>
      </c>
      <c r="W1645" t="s">
        <v>2259</v>
      </c>
      <c r="X1645">
        <v>40</v>
      </c>
      <c r="Y1645" t="s">
        <v>442</v>
      </c>
      <c r="Z1645" t="s">
        <v>845</v>
      </c>
      <c r="AA1645">
        <v>154</v>
      </c>
      <c r="AB1645">
        <v>12</v>
      </c>
      <c r="AC1645">
        <v>33</v>
      </c>
      <c r="AD1645" t="s">
        <v>444</v>
      </c>
      <c r="AE1645">
        <v>0</v>
      </c>
      <c r="AF1645">
        <v>7</v>
      </c>
      <c r="AG1645" t="s">
        <v>424</v>
      </c>
      <c r="AH1645">
        <v>12.49</v>
      </c>
      <c r="AI1645" t="s">
        <v>401</v>
      </c>
      <c r="AJ1645">
        <v>0</v>
      </c>
      <c r="AK1645">
        <v>31063</v>
      </c>
      <c r="AL1645" t="s">
        <v>402</v>
      </c>
      <c r="AM1645">
        <v>346773</v>
      </c>
      <c r="AN1645">
        <v>0</v>
      </c>
      <c r="AO1645">
        <v>365</v>
      </c>
      <c r="AP1645" t="s">
        <v>426</v>
      </c>
      <c r="AQ1645" s="2">
        <v>68165</v>
      </c>
    </row>
    <row r="1646" spans="1:43" x14ac:dyDescent="0.25">
      <c r="A1646" t="s">
        <v>3333</v>
      </c>
      <c r="B1646" t="s">
        <v>128</v>
      </c>
      <c r="C1646" t="s">
        <v>428</v>
      </c>
      <c r="D1646" t="s">
        <v>342</v>
      </c>
      <c r="E1646" t="s">
        <v>453</v>
      </c>
      <c r="F1646" t="s">
        <v>485</v>
      </c>
      <c r="G1646" t="s">
        <v>390</v>
      </c>
      <c r="H1646" t="s">
        <v>420</v>
      </c>
      <c r="I1646" t="s">
        <v>469</v>
      </c>
      <c r="J1646" s="1">
        <v>45081</v>
      </c>
      <c r="K1646" s="1">
        <v>45137</v>
      </c>
      <c r="L1646">
        <v>56</v>
      </c>
      <c r="M1646" s="2">
        <v>228721</v>
      </c>
      <c r="N1646" s="2">
        <v>221438</v>
      </c>
      <c r="O1646" s="2">
        <v>-7283</v>
      </c>
      <c r="P1646">
        <v>9</v>
      </c>
      <c r="Q1646">
        <v>656.2</v>
      </c>
      <c r="R1646">
        <v>7</v>
      </c>
      <c r="S1646" t="s">
        <v>394</v>
      </c>
      <c r="T1646" t="s">
        <v>503</v>
      </c>
      <c r="U1646" t="s">
        <v>395</v>
      </c>
      <c r="V1646">
        <v>96</v>
      </c>
      <c r="W1646" t="s">
        <v>2254</v>
      </c>
      <c r="X1646">
        <v>36</v>
      </c>
      <c r="Y1646" t="s">
        <v>449</v>
      </c>
      <c r="Z1646" t="s">
        <v>1687</v>
      </c>
      <c r="AA1646">
        <v>370</v>
      </c>
      <c r="AB1646">
        <v>110</v>
      </c>
      <c r="AC1646">
        <v>17</v>
      </c>
      <c r="AD1646" t="s">
        <v>444</v>
      </c>
      <c r="AE1646">
        <v>14</v>
      </c>
      <c r="AF1646">
        <v>3</v>
      </c>
      <c r="AG1646" t="s">
        <v>415</v>
      </c>
      <c r="AH1646">
        <v>11.66</v>
      </c>
      <c r="AI1646" t="s">
        <v>458</v>
      </c>
      <c r="AJ1646">
        <v>0</v>
      </c>
      <c r="AK1646">
        <v>692472</v>
      </c>
      <c r="AL1646" t="s">
        <v>425</v>
      </c>
      <c r="AM1646">
        <v>216755</v>
      </c>
      <c r="AN1646">
        <v>3</v>
      </c>
      <c r="AO1646">
        <v>180</v>
      </c>
      <c r="AP1646" t="s">
        <v>403</v>
      </c>
      <c r="AQ1646" s="2">
        <v>-7283</v>
      </c>
    </row>
    <row r="1647" spans="1:43" x14ac:dyDescent="0.25">
      <c r="A1647" t="s">
        <v>3334</v>
      </c>
      <c r="B1647" t="s">
        <v>299</v>
      </c>
      <c r="C1647" t="s">
        <v>428</v>
      </c>
      <c r="D1647" t="s">
        <v>339</v>
      </c>
      <c r="E1647" t="s">
        <v>388</v>
      </c>
      <c r="F1647" t="s">
        <v>407</v>
      </c>
      <c r="G1647" t="s">
        <v>408</v>
      </c>
      <c r="H1647" t="s">
        <v>431</v>
      </c>
      <c r="I1647" t="s">
        <v>469</v>
      </c>
      <c r="J1647" s="1">
        <v>45470</v>
      </c>
      <c r="K1647" s="1">
        <v>45526</v>
      </c>
      <c r="L1647">
        <v>56</v>
      </c>
      <c r="M1647" s="2">
        <v>386199</v>
      </c>
      <c r="N1647" s="2">
        <v>411041</v>
      </c>
      <c r="O1647" s="2">
        <v>24842</v>
      </c>
      <c r="P1647">
        <v>12</v>
      </c>
      <c r="Q1647">
        <v>539.5</v>
      </c>
      <c r="R1647">
        <v>71</v>
      </c>
      <c r="S1647" t="s">
        <v>411</v>
      </c>
      <c r="T1647" t="s">
        <v>503</v>
      </c>
      <c r="U1647" t="s">
        <v>395</v>
      </c>
      <c r="V1647">
        <v>0</v>
      </c>
      <c r="W1647" t="s">
        <v>909</v>
      </c>
      <c r="X1647">
        <v>5</v>
      </c>
      <c r="Y1647" t="s">
        <v>397</v>
      </c>
      <c r="Z1647" t="s">
        <v>1033</v>
      </c>
      <c r="AA1647">
        <v>370</v>
      </c>
      <c r="AB1647">
        <v>27</v>
      </c>
      <c r="AC1647">
        <v>-2</v>
      </c>
      <c r="AD1647" t="s">
        <v>457</v>
      </c>
      <c r="AE1647">
        <v>7</v>
      </c>
      <c r="AF1647">
        <v>2</v>
      </c>
      <c r="AG1647" t="s">
        <v>400</v>
      </c>
      <c r="AH1647">
        <v>8.89</v>
      </c>
      <c r="AI1647" t="s">
        <v>401</v>
      </c>
      <c r="AJ1647">
        <v>0</v>
      </c>
      <c r="AK1647">
        <v>726906</v>
      </c>
      <c r="AL1647" t="s">
        <v>416</v>
      </c>
      <c r="AM1647">
        <v>404457</v>
      </c>
      <c r="AN1647">
        <v>11</v>
      </c>
      <c r="AO1647">
        <v>180</v>
      </c>
      <c r="AP1647" t="s">
        <v>417</v>
      </c>
      <c r="AQ1647" s="2">
        <v>24842</v>
      </c>
    </row>
    <row r="1648" spans="1:43" x14ac:dyDescent="0.25">
      <c r="A1648" t="s">
        <v>3335</v>
      </c>
      <c r="B1648" t="s">
        <v>287</v>
      </c>
      <c r="C1648" t="s">
        <v>439</v>
      </c>
      <c r="D1648" t="s">
        <v>338</v>
      </c>
      <c r="E1648" t="s">
        <v>388</v>
      </c>
      <c r="F1648" t="s">
        <v>407</v>
      </c>
      <c r="G1648" t="s">
        <v>408</v>
      </c>
      <c r="H1648" t="s">
        <v>431</v>
      </c>
      <c r="I1648" t="s">
        <v>432</v>
      </c>
      <c r="J1648" s="1">
        <v>45553</v>
      </c>
      <c r="K1648" s="1">
        <v>45591</v>
      </c>
      <c r="L1648">
        <v>38</v>
      </c>
      <c r="M1648" s="2">
        <v>209702</v>
      </c>
      <c r="N1648" s="2">
        <v>186084</v>
      </c>
      <c r="O1648" s="2">
        <v>-23618</v>
      </c>
      <c r="P1648">
        <v>2</v>
      </c>
      <c r="Q1648">
        <v>310.10000000000002</v>
      </c>
      <c r="R1648">
        <v>37</v>
      </c>
      <c r="S1648" t="s">
        <v>393</v>
      </c>
      <c r="T1648" t="s">
        <v>393</v>
      </c>
      <c r="U1648" t="s">
        <v>395</v>
      </c>
      <c r="V1648">
        <v>67</v>
      </c>
      <c r="W1648" t="s">
        <v>1928</v>
      </c>
      <c r="X1648">
        <v>7</v>
      </c>
      <c r="Y1648" t="s">
        <v>442</v>
      </c>
      <c r="Z1648" t="s">
        <v>692</v>
      </c>
      <c r="AA1648">
        <v>231</v>
      </c>
      <c r="AB1648">
        <v>31</v>
      </c>
      <c r="AC1648">
        <v>84</v>
      </c>
      <c r="AD1648" t="s">
        <v>457</v>
      </c>
      <c r="AE1648">
        <v>2</v>
      </c>
      <c r="AF1648">
        <v>6</v>
      </c>
      <c r="AG1648" t="s">
        <v>451</v>
      </c>
      <c r="AH1648">
        <v>8.84</v>
      </c>
      <c r="AI1648" t="s">
        <v>479</v>
      </c>
      <c r="AJ1648">
        <v>0</v>
      </c>
      <c r="AK1648">
        <v>719905</v>
      </c>
      <c r="AL1648" t="s">
        <v>402</v>
      </c>
      <c r="AM1648">
        <v>199032</v>
      </c>
      <c r="AN1648">
        <v>2</v>
      </c>
      <c r="AO1648">
        <v>90</v>
      </c>
      <c r="AP1648" t="s">
        <v>426</v>
      </c>
      <c r="AQ1648" s="2">
        <v>-23618</v>
      </c>
    </row>
    <row r="1649" spans="1:43" x14ac:dyDescent="0.25">
      <c r="A1649" t="s">
        <v>3336</v>
      </c>
      <c r="B1649" t="s">
        <v>258</v>
      </c>
      <c r="C1649" t="s">
        <v>428</v>
      </c>
      <c r="D1649" t="s">
        <v>315</v>
      </c>
      <c r="E1649" t="s">
        <v>496</v>
      </c>
      <c r="F1649" t="s">
        <v>407</v>
      </c>
      <c r="G1649" t="s">
        <v>430</v>
      </c>
      <c r="H1649" t="s">
        <v>473</v>
      </c>
      <c r="I1649" t="s">
        <v>410</v>
      </c>
      <c r="J1649" s="1">
        <v>45722</v>
      </c>
      <c r="K1649" s="1">
        <v>45766</v>
      </c>
      <c r="L1649">
        <v>44</v>
      </c>
      <c r="M1649" s="2">
        <v>261696</v>
      </c>
      <c r="N1649" s="2">
        <v>310210</v>
      </c>
      <c r="O1649" s="2">
        <v>48514</v>
      </c>
      <c r="P1649">
        <v>19</v>
      </c>
      <c r="Q1649">
        <v>555.79999999999995</v>
      </c>
      <c r="R1649">
        <v>67</v>
      </c>
      <c r="S1649" t="s">
        <v>411</v>
      </c>
      <c r="T1649" t="s">
        <v>503</v>
      </c>
      <c r="U1649" t="s">
        <v>395</v>
      </c>
      <c r="V1649">
        <v>0</v>
      </c>
      <c r="W1649" t="s">
        <v>1193</v>
      </c>
      <c r="X1649">
        <v>8</v>
      </c>
      <c r="Y1649" t="s">
        <v>442</v>
      </c>
      <c r="Z1649" t="s">
        <v>517</v>
      </c>
      <c r="AA1649">
        <v>14</v>
      </c>
      <c r="AB1649">
        <v>33</v>
      </c>
      <c r="AC1649">
        <v>74</v>
      </c>
      <c r="AD1649" t="s">
        <v>457</v>
      </c>
      <c r="AE1649">
        <v>2</v>
      </c>
      <c r="AF1649">
        <v>8</v>
      </c>
      <c r="AG1649" t="s">
        <v>424</v>
      </c>
      <c r="AH1649">
        <v>3.67</v>
      </c>
      <c r="AI1649" t="s">
        <v>479</v>
      </c>
      <c r="AJ1649">
        <v>33970</v>
      </c>
      <c r="AK1649">
        <v>438561</v>
      </c>
      <c r="AL1649" t="s">
        <v>402</v>
      </c>
      <c r="AM1649">
        <v>266661</v>
      </c>
      <c r="AN1649">
        <v>2</v>
      </c>
      <c r="AO1649">
        <v>30</v>
      </c>
      <c r="AP1649" t="s">
        <v>445</v>
      </c>
      <c r="AQ1649" s="2">
        <v>48514</v>
      </c>
    </row>
    <row r="1650" spans="1:43" x14ac:dyDescent="0.25">
      <c r="A1650" t="s">
        <v>3337</v>
      </c>
      <c r="B1650" t="s">
        <v>206</v>
      </c>
      <c r="C1650" t="s">
        <v>481</v>
      </c>
      <c r="D1650" t="s">
        <v>340</v>
      </c>
      <c r="E1650" t="s">
        <v>496</v>
      </c>
      <c r="F1650" t="s">
        <v>485</v>
      </c>
      <c r="G1650" t="s">
        <v>390</v>
      </c>
      <c r="H1650" t="s">
        <v>473</v>
      </c>
      <c r="I1650" t="s">
        <v>392</v>
      </c>
      <c r="J1650" s="1">
        <v>45798</v>
      </c>
      <c r="K1650" s="1">
        <v>45805</v>
      </c>
      <c r="L1650">
        <v>7</v>
      </c>
      <c r="M1650" s="2">
        <v>104548</v>
      </c>
      <c r="N1650" s="2">
        <v>88964</v>
      </c>
      <c r="O1650" s="2">
        <v>-15584</v>
      </c>
      <c r="P1650">
        <v>16</v>
      </c>
      <c r="Q1650">
        <v>577.29999999999995</v>
      </c>
      <c r="R1650">
        <v>84</v>
      </c>
      <c r="S1650" t="s">
        <v>411</v>
      </c>
      <c r="T1650" t="s">
        <v>411</v>
      </c>
      <c r="U1650" t="s">
        <v>395</v>
      </c>
      <c r="V1650">
        <v>47</v>
      </c>
      <c r="W1650" t="s">
        <v>1107</v>
      </c>
      <c r="X1650">
        <v>15</v>
      </c>
      <c r="Y1650" t="s">
        <v>422</v>
      </c>
      <c r="Z1650" t="s">
        <v>915</v>
      </c>
      <c r="AA1650">
        <v>495</v>
      </c>
      <c r="AB1650">
        <v>72</v>
      </c>
      <c r="AC1650">
        <v>19</v>
      </c>
      <c r="AD1650" t="s">
        <v>435</v>
      </c>
      <c r="AE1650">
        <v>16</v>
      </c>
      <c r="AF1650">
        <v>1</v>
      </c>
      <c r="AG1650" t="s">
        <v>424</v>
      </c>
      <c r="AH1650">
        <v>14.73</v>
      </c>
      <c r="AI1650" t="s">
        <v>401</v>
      </c>
      <c r="AJ1650">
        <v>0</v>
      </c>
      <c r="AK1650">
        <v>212595</v>
      </c>
      <c r="AL1650" t="s">
        <v>425</v>
      </c>
      <c r="AM1650">
        <v>113226</v>
      </c>
      <c r="AN1650">
        <v>7</v>
      </c>
      <c r="AO1650">
        <v>365</v>
      </c>
      <c r="AP1650" t="s">
        <v>403</v>
      </c>
      <c r="AQ1650" s="2">
        <v>-15584</v>
      </c>
    </row>
    <row r="1651" spans="1:43" x14ac:dyDescent="0.25">
      <c r="A1651" t="s">
        <v>3338</v>
      </c>
      <c r="B1651" t="s">
        <v>69</v>
      </c>
      <c r="C1651" t="s">
        <v>439</v>
      </c>
      <c r="D1651" t="s">
        <v>337</v>
      </c>
      <c r="E1651" t="s">
        <v>388</v>
      </c>
      <c r="F1651" t="s">
        <v>440</v>
      </c>
      <c r="G1651" t="s">
        <v>390</v>
      </c>
      <c r="H1651" t="s">
        <v>409</v>
      </c>
      <c r="I1651" t="s">
        <v>410</v>
      </c>
      <c r="J1651" s="1">
        <v>45704</v>
      </c>
      <c r="K1651" s="1">
        <v>45708</v>
      </c>
      <c r="L1651">
        <v>4</v>
      </c>
      <c r="M1651" s="2">
        <v>180563</v>
      </c>
      <c r="N1651" s="2">
        <v>194416</v>
      </c>
      <c r="O1651" s="2">
        <v>13853</v>
      </c>
      <c r="P1651">
        <v>19</v>
      </c>
      <c r="Q1651">
        <v>230</v>
      </c>
      <c r="R1651">
        <v>75</v>
      </c>
      <c r="S1651" t="s">
        <v>411</v>
      </c>
      <c r="T1651" t="s">
        <v>393</v>
      </c>
      <c r="U1651" t="s">
        <v>395</v>
      </c>
      <c r="V1651">
        <v>0</v>
      </c>
      <c r="W1651" t="s">
        <v>750</v>
      </c>
      <c r="X1651">
        <v>26</v>
      </c>
      <c r="Y1651" t="s">
        <v>397</v>
      </c>
      <c r="Z1651" t="s">
        <v>2581</v>
      </c>
      <c r="AA1651">
        <v>273</v>
      </c>
      <c r="AB1651">
        <v>53</v>
      </c>
      <c r="AC1651">
        <v>11</v>
      </c>
      <c r="AD1651" t="s">
        <v>457</v>
      </c>
      <c r="AE1651">
        <v>16</v>
      </c>
      <c r="AF1651">
        <v>8</v>
      </c>
      <c r="AG1651" t="s">
        <v>415</v>
      </c>
      <c r="AH1651">
        <v>14.45</v>
      </c>
      <c r="AI1651" t="s">
        <v>401</v>
      </c>
      <c r="AJ1651">
        <v>27479</v>
      </c>
      <c r="AK1651">
        <v>633030</v>
      </c>
      <c r="AL1651" t="s">
        <v>416</v>
      </c>
      <c r="AM1651">
        <v>184472</v>
      </c>
      <c r="AN1651">
        <v>9</v>
      </c>
      <c r="AO1651">
        <v>180</v>
      </c>
      <c r="AP1651" t="s">
        <v>426</v>
      </c>
      <c r="AQ1651" s="2">
        <v>13853</v>
      </c>
    </row>
    <row r="1652" spans="1:43" x14ac:dyDescent="0.25">
      <c r="A1652" t="s">
        <v>3339</v>
      </c>
      <c r="B1652" t="s">
        <v>263</v>
      </c>
      <c r="C1652" t="s">
        <v>405</v>
      </c>
      <c r="D1652" t="s">
        <v>316</v>
      </c>
      <c r="E1652" t="s">
        <v>453</v>
      </c>
      <c r="F1652" t="s">
        <v>389</v>
      </c>
      <c r="G1652" t="s">
        <v>430</v>
      </c>
      <c r="H1652" t="s">
        <v>409</v>
      </c>
      <c r="I1652" t="s">
        <v>392</v>
      </c>
      <c r="J1652" s="1">
        <v>44719</v>
      </c>
      <c r="K1652" s="1">
        <v>44717</v>
      </c>
      <c r="L1652">
        <v>-2</v>
      </c>
      <c r="M1652" s="2">
        <v>48195</v>
      </c>
      <c r="N1652" s="2">
        <v>143231</v>
      </c>
      <c r="O1652" s="2">
        <v>95036</v>
      </c>
      <c r="P1652">
        <v>14</v>
      </c>
      <c r="Q1652">
        <v>305.39999999999998</v>
      </c>
      <c r="R1652">
        <v>82</v>
      </c>
      <c r="S1652" t="s">
        <v>411</v>
      </c>
      <c r="T1652" t="s">
        <v>393</v>
      </c>
      <c r="U1652" t="s">
        <v>395</v>
      </c>
      <c r="V1652">
        <v>44</v>
      </c>
      <c r="W1652" t="s">
        <v>806</v>
      </c>
      <c r="X1652">
        <v>26</v>
      </c>
      <c r="Y1652" t="s">
        <v>462</v>
      </c>
      <c r="Z1652" t="s">
        <v>990</v>
      </c>
      <c r="AA1652">
        <v>312</v>
      </c>
      <c r="AB1652">
        <v>20</v>
      </c>
      <c r="AC1652">
        <v>0</v>
      </c>
      <c r="AD1652" t="s">
        <v>457</v>
      </c>
      <c r="AE1652">
        <v>16</v>
      </c>
      <c r="AF1652">
        <v>7</v>
      </c>
      <c r="AG1652" t="s">
        <v>400</v>
      </c>
      <c r="AH1652">
        <v>1.22</v>
      </c>
      <c r="AI1652" t="s">
        <v>401</v>
      </c>
      <c r="AJ1652">
        <v>0</v>
      </c>
      <c r="AK1652">
        <v>998284</v>
      </c>
      <c r="AL1652" t="s">
        <v>402</v>
      </c>
      <c r="AM1652">
        <v>77188</v>
      </c>
      <c r="AN1652">
        <v>4</v>
      </c>
      <c r="AO1652">
        <v>30</v>
      </c>
      <c r="AP1652" t="s">
        <v>426</v>
      </c>
      <c r="AQ1652" s="2">
        <v>95036</v>
      </c>
    </row>
    <row r="1653" spans="1:43" x14ac:dyDescent="0.25">
      <c r="A1653" t="s">
        <v>3340</v>
      </c>
      <c r="B1653" t="s">
        <v>140</v>
      </c>
      <c r="C1653" t="s">
        <v>387</v>
      </c>
      <c r="D1653" t="s">
        <v>343</v>
      </c>
      <c r="E1653" t="s">
        <v>429</v>
      </c>
      <c r="F1653" t="s">
        <v>440</v>
      </c>
      <c r="G1653" t="s">
        <v>430</v>
      </c>
      <c r="H1653" t="s">
        <v>447</v>
      </c>
      <c r="I1653" t="s">
        <v>410</v>
      </c>
      <c r="J1653" s="1">
        <v>44798</v>
      </c>
      <c r="K1653" s="1">
        <v>44816</v>
      </c>
      <c r="L1653">
        <v>18</v>
      </c>
      <c r="M1653" s="2">
        <v>407636</v>
      </c>
      <c r="N1653" s="2">
        <v>492203</v>
      </c>
      <c r="O1653" s="2">
        <v>84567</v>
      </c>
      <c r="P1653">
        <v>7</v>
      </c>
      <c r="Q1653">
        <v>781.1</v>
      </c>
      <c r="R1653">
        <v>50</v>
      </c>
      <c r="S1653" t="s">
        <v>393</v>
      </c>
      <c r="T1653" t="s">
        <v>394</v>
      </c>
      <c r="U1653" t="s">
        <v>412</v>
      </c>
      <c r="V1653">
        <v>0</v>
      </c>
      <c r="W1653" t="s">
        <v>519</v>
      </c>
      <c r="X1653">
        <v>8</v>
      </c>
      <c r="Y1653" t="s">
        <v>422</v>
      </c>
      <c r="Z1653" t="s">
        <v>2709</v>
      </c>
      <c r="AA1653">
        <v>180</v>
      </c>
      <c r="AB1653">
        <v>68</v>
      </c>
      <c r="AC1653">
        <v>15</v>
      </c>
      <c r="AD1653" t="s">
        <v>399</v>
      </c>
      <c r="AE1653">
        <v>0</v>
      </c>
      <c r="AF1653">
        <v>1</v>
      </c>
      <c r="AG1653" t="s">
        <v>451</v>
      </c>
      <c r="AH1653">
        <v>8.65</v>
      </c>
      <c r="AI1653" t="s">
        <v>401</v>
      </c>
      <c r="AJ1653">
        <v>0</v>
      </c>
      <c r="AK1653">
        <v>140730</v>
      </c>
      <c r="AL1653" t="s">
        <v>402</v>
      </c>
      <c r="AM1653">
        <v>412672</v>
      </c>
      <c r="AN1653">
        <v>9</v>
      </c>
      <c r="AO1653">
        <v>365</v>
      </c>
      <c r="AP1653" t="s">
        <v>437</v>
      </c>
      <c r="AQ1653" s="2">
        <v>84567</v>
      </c>
    </row>
    <row r="1654" spans="1:43" x14ac:dyDescent="0.25">
      <c r="A1654" t="s">
        <v>3341</v>
      </c>
      <c r="B1654" t="s">
        <v>104</v>
      </c>
      <c r="C1654" t="s">
        <v>468</v>
      </c>
      <c r="D1654" t="s">
        <v>329</v>
      </c>
      <c r="E1654" t="s">
        <v>429</v>
      </c>
      <c r="F1654" t="s">
        <v>407</v>
      </c>
      <c r="G1654" t="s">
        <v>430</v>
      </c>
      <c r="H1654" t="s">
        <v>431</v>
      </c>
      <c r="I1654" t="s">
        <v>469</v>
      </c>
      <c r="J1654" s="1">
        <v>44816</v>
      </c>
      <c r="K1654" s="1">
        <v>44845</v>
      </c>
      <c r="L1654">
        <v>29</v>
      </c>
      <c r="M1654" s="2">
        <v>262637</v>
      </c>
      <c r="N1654" s="2">
        <v>380560</v>
      </c>
      <c r="O1654" s="2">
        <v>117923</v>
      </c>
      <c r="P1654">
        <v>21</v>
      </c>
      <c r="Q1654">
        <v>508.4</v>
      </c>
      <c r="R1654">
        <v>95</v>
      </c>
      <c r="S1654" t="s">
        <v>411</v>
      </c>
      <c r="T1654" t="s">
        <v>394</v>
      </c>
      <c r="U1654" t="s">
        <v>416</v>
      </c>
      <c r="V1654">
        <v>47</v>
      </c>
      <c r="W1654" t="s">
        <v>1495</v>
      </c>
      <c r="X1654">
        <v>12</v>
      </c>
      <c r="Y1654" t="s">
        <v>449</v>
      </c>
      <c r="Z1654" t="s">
        <v>1038</v>
      </c>
      <c r="AA1654">
        <v>115</v>
      </c>
      <c r="AB1654">
        <v>69</v>
      </c>
      <c r="AC1654">
        <v>65</v>
      </c>
      <c r="AD1654" t="s">
        <v>457</v>
      </c>
      <c r="AE1654">
        <v>0</v>
      </c>
      <c r="AF1654">
        <v>6</v>
      </c>
      <c r="AG1654" t="s">
        <v>400</v>
      </c>
      <c r="AH1654">
        <v>17.3</v>
      </c>
      <c r="AI1654" t="s">
        <v>479</v>
      </c>
      <c r="AJ1654">
        <v>0</v>
      </c>
      <c r="AK1654">
        <v>450750</v>
      </c>
      <c r="AL1654" t="s">
        <v>402</v>
      </c>
      <c r="AM1654">
        <v>251520</v>
      </c>
      <c r="AN1654">
        <v>5</v>
      </c>
      <c r="AO1654">
        <v>365</v>
      </c>
      <c r="AP1654" t="s">
        <v>403</v>
      </c>
      <c r="AQ1654" s="2">
        <v>117923</v>
      </c>
    </row>
    <row r="1655" spans="1:43" x14ac:dyDescent="0.25">
      <c r="A1655" t="s">
        <v>3342</v>
      </c>
      <c r="B1655" t="s">
        <v>128</v>
      </c>
      <c r="C1655" t="s">
        <v>405</v>
      </c>
      <c r="D1655" t="s">
        <v>313</v>
      </c>
      <c r="E1655" t="s">
        <v>453</v>
      </c>
      <c r="F1655" t="s">
        <v>407</v>
      </c>
      <c r="G1655" t="s">
        <v>430</v>
      </c>
      <c r="H1655" t="s">
        <v>409</v>
      </c>
      <c r="I1655" t="s">
        <v>469</v>
      </c>
      <c r="J1655" s="1">
        <v>45417</v>
      </c>
      <c r="K1655" s="1">
        <v>45427</v>
      </c>
      <c r="L1655">
        <v>10</v>
      </c>
      <c r="M1655" s="2">
        <v>345091</v>
      </c>
      <c r="N1655" s="2">
        <v>319886</v>
      </c>
      <c r="O1655" s="2">
        <v>-25205</v>
      </c>
      <c r="P1655">
        <v>21</v>
      </c>
      <c r="Q1655">
        <v>801.5</v>
      </c>
      <c r="R1655">
        <v>64</v>
      </c>
      <c r="S1655" t="s">
        <v>411</v>
      </c>
      <c r="T1655" t="s">
        <v>393</v>
      </c>
      <c r="U1655" t="s">
        <v>395</v>
      </c>
      <c r="V1655">
        <v>72</v>
      </c>
      <c r="W1655" t="s">
        <v>1259</v>
      </c>
      <c r="X1655">
        <v>28</v>
      </c>
      <c r="Y1655" t="s">
        <v>462</v>
      </c>
      <c r="Z1655" t="s">
        <v>1044</v>
      </c>
      <c r="AA1655">
        <v>482</v>
      </c>
      <c r="AB1655">
        <v>18</v>
      </c>
      <c r="AC1655">
        <v>90</v>
      </c>
      <c r="AD1655" t="s">
        <v>457</v>
      </c>
      <c r="AE1655">
        <v>16</v>
      </c>
      <c r="AF1655">
        <v>4</v>
      </c>
      <c r="AG1655" t="s">
        <v>415</v>
      </c>
      <c r="AH1655">
        <v>4.4000000000000004</v>
      </c>
      <c r="AI1655" t="s">
        <v>436</v>
      </c>
      <c r="AJ1655">
        <v>0</v>
      </c>
      <c r="AK1655">
        <v>512117</v>
      </c>
      <c r="AL1655" t="s">
        <v>402</v>
      </c>
      <c r="AM1655">
        <v>341661</v>
      </c>
      <c r="AN1655">
        <v>5</v>
      </c>
      <c r="AO1655">
        <v>180</v>
      </c>
      <c r="AP1655" t="s">
        <v>403</v>
      </c>
      <c r="AQ1655" s="2">
        <v>-25205</v>
      </c>
    </row>
    <row r="1656" spans="1:43" x14ac:dyDescent="0.25">
      <c r="A1656" t="s">
        <v>3343</v>
      </c>
      <c r="B1656" t="s">
        <v>15</v>
      </c>
      <c r="C1656" t="s">
        <v>439</v>
      </c>
      <c r="D1656" t="s">
        <v>311</v>
      </c>
      <c r="E1656" t="s">
        <v>496</v>
      </c>
      <c r="F1656" t="s">
        <v>407</v>
      </c>
      <c r="G1656" t="s">
        <v>408</v>
      </c>
      <c r="H1656" t="s">
        <v>420</v>
      </c>
      <c r="I1656" t="s">
        <v>392</v>
      </c>
      <c r="J1656" s="1">
        <v>45056</v>
      </c>
      <c r="K1656" s="1">
        <v>45080</v>
      </c>
      <c r="L1656">
        <v>24</v>
      </c>
      <c r="M1656" s="2">
        <v>267025</v>
      </c>
      <c r="N1656" s="2">
        <v>248598</v>
      </c>
      <c r="O1656" s="2">
        <v>-18427</v>
      </c>
      <c r="P1656">
        <v>19</v>
      </c>
      <c r="Q1656">
        <v>798.3</v>
      </c>
      <c r="R1656">
        <v>99</v>
      </c>
      <c r="S1656" t="s">
        <v>411</v>
      </c>
      <c r="T1656" t="s">
        <v>393</v>
      </c>
      <c r="U1656" t="s">
        <v>395</v>
      </c>
      <c r="V1656">
        <v>77</v>
      </c>
      <c r="W1656" t="s">
        <v>2336</v>
      </c>
      <c r="X1656">
        <v>11</v>
      </c>
      <c r="Y1656" t="s">
        <v>449</v>
      </c>
      <c r="Z1656" t="s">
        <v>1545</v>
      </c>
      <c r="AA1656">
        <v>480</v>
      </c>
      <c r="AB1656">
        <v>65</v>
      </c>
      <c r="AC1656">
        <v>51</v>
      </c>
      <c r="AD1656" t="s">
        <v>444</v>
      </c>
      <c r="AE1656">
        <v>4</v>
      </c>
      <c r="AF1656">
        <v>2</v>
      </c>
      <c r="AG1656" t="s">
        <v>400</v>
      </c>
      <c r="AH1656">
        <v>11.79</v>
      </c>
      <c r="AI1656" t="s">
        <v>479</v>
      </c>
      <c r="AJ1656">
        <v>0</v>
      </c>
      <c r="AK1656">
        <v>357382</v>
      </c>
      <c r="AL1656" t="s">
        <v>425</v>
      </c>
      <c r="AM1656">
        <v>297316</v>
      </c>
      <c r="AN1656">
        <v>10</v>
      </c>
      <c r="AO1656">
        <v>365</v>
      </c>
      <c r="AP1656" t="s">
        <v>437</v>
      </c>
      <c r="AQ1656" s="2">
        <v>-18427</v>
      </c>
    </row>
    <row r="1657" spans="1:43" x14ac:dyDescent="0.25">
      <c r="A1657" t="s">
        <v>3344</v>
      </c>
      <c r="B1657" t="s">
        <v>243</v>
      </c>
      <c r="C1657" t="s">
        <v>387</v>
      </c>
      <c r="D1657" t="s">
        <v>321</v>
      </c>
      <c r="E1657" t="s">
        <v>429</v>
      </c>
      <c r="F1657" t="s">
        <v>485</v>
      </c>
      <c r="G1657" t="s">
        <v>390</v>
      </c>
      <c r="H1657" t="s">
        <v>391</v>
      </c>
      <c r="I1657" t="s">
        <v>469</v>
      </c>
      <c r="J1657" s="1">
        <v>44949</v>
      </c>
      <c r="K1657" s="1">
        <v>44992</v>
      </c>
      <c r="L1657">
        <v>43</v>
      </c>
      <c r="M1657" s="2">
        <v>9839</v>
      </c>
      <c r="N1657" s="2">
        <v>122618</v>
      </c>
      <c r="O1657" s="2">
        <v>112779</v>
      </c>
      <c r="P1657">
        <v>12</v>
      </c>
      <c r="Q1657">
        <v>245.6</v>
      </c>
      <c r="R1657">
        <v>42</v>
      </c>
      <c r="S1657" t="s">
        <v>393</v>
      </c>
      <c r="T1657" t="s">
        <v>411</v>
      </c>
      <c r="U1657" t="s">
        <v>395</v>
      </c>
      <c r="V1657">
        <v>59</v>
      </c>
      <c r="W1657" t="s">
        <v>3345</v>
      </c>
      <c r="X1657">
        <v>37</v>
      </c>
      <c r="Y1657" t="s">
        <v>442</v>
      </c>
      <c r="Z1657" t="s">
        <v>978</v>
      </c>
      <c r="AA1657">
        <v>220</v>
      </c>
      <c r="AB1657">
        <v>66</v>
      </c>
      <c r="AC1657">
        <v>17</v>
      </c>
      <c r="AD1657" t="s">
        <v>399</v>
      </c>
      <c r="AE1657">
        <v>19</v>
      </c>
      <c r="AF1657">
        <v>8</v>
      </c>
      <c r="AG1657" t="s">
        <v>415</v>
      </c>
      <c r="AH1657">
        <v>0.85</v>
      </c>
      <c r="AI1657" t="s">
        <v>401</v>
      </c>
      <c r="AJ1657">
        <v>58995</v>
      </c>
      <c r="AK1657">
        <v>527509</v>
      </c>
      <c r="AL1657" t="s">
        <v>425</v>
      </c>
      <c r="AM1657">
        <v>22510</v>
      </c>
      <c r="AN1657">
        <v>3</v>
      </c>
      <c r="AO1657">
        <v>365</v>
      </c>
      <c r="AP1657" t="s">
        <v>403</v>
      </c>
      <c r="AQ1657" s="2">
        <v>112779</v>
      </c>
    </row>
    <row r="1658" spans="1:43" x14ac:dyDescent="0.25">
      <c r="A1658" t="s">
        <v>3346</v>
      </c>
      <c r="B1658" t="s">
        <v>98</v>
      </c>
      <c r="C1658" t="s">
        <v>439</v>
      </c>
      <c r="D1658" t="s">
        <v>325</v>
      </c>
      <c r="E1658" t="s">
        <v>406</v>
      </c>
      <c r="F1658" t="s">
        <v>440</v>
      </c>
      <c r="G1658" t="s">
        <v>430</v>
      </c>
      <c r="H1658" t="s">
        <v>447</v>
      </c>
      <c r="I1658" t="s">
        <v>492</v>
      </c>
      <c r="J1658" s="1">
        <v>45233</v>
      </c>
      <c r="K1658" s="1">
        <v>45274</v>
      </c>
      <c r="L1658">
        <v>41</v>
      </c>
      <c r="M1658" s="2">
        <v>27411</v>
      </c>
      <c r="N1658" s="2">
        <v>54160</v>
      </c>
      <c r="O1658" s="2">
        <v>26749</v>
      </c>
      <c r="P1658">
        <v>12</v>
      </c>
      <c r="Q1658">
        <v>823.5</v>
      </c>
      <c r="R1658">
        <v>99</v>
      </c>
      <c r="S1658" t="s">
        <v>411</v>
      </c>
      <c r="T1658" t="s">
        <v>411</v>
      </c>
      <c r="U1658" t="s">
        <v>412</v>
      </c>
      <c r="V1658">
        <v>0</v>
      </c>
      <c r="W1658" t="s">
        <v>1160</v>
      </c>
      <c r="X1658">
        <v>31</v>
      </c>
      <c r="Y1658" t="s">
        <v>449</v>
      </c>
      <c r="Z1658" t="s">
        <v>3171</v>
      </c>
      <c r="AA1658">
        <v>392</v>
      </c>
      <c r="AB1658">
        <v>47</v>
      </c>
      <c r="AC1658">
        <v>1</v>
      </c>
      <c r="AD1658" t="s">
        <v>399</v>
      </c>
      <c r="AE1658">
        <v>21</v>
      </c>
      <c r="AF1658">
        <v>2</v>
      </c>
      <c r="AG1658" t="s">
        <v>400</v>
      </c>
      <c r="AH1658">
        <v>13.27</v>
      </c>
      <c r="AI1658" t="s">
        <v>479</v>
      </c>
      <c r="AJ1658">
        <v>0</v>
      </c>
      <c r="AK1658">
        <v>352777</v>
      </c>
      <c r="AL1658" t="s">
        <v>402</v>
      </c>
      <c r="AM1658">
        <v>43041</v>
      </c>
      <c r="AN1658">
        <v>9</v>
      </c>
      <c r="AO1658">
        <v>365</v>
      </c>
      <c r="AP1658" t="s">
        <v>426</v>
      </c>
      <c r="AQ1658" s="2">
        <v>26749</v>
      </c>
    </row>
    <row r="1659" spans="1:43" x14ac:dyDescent="0.25">
      <c r="A1659" t="s">
        <v>3347</v>
      </c>
      <c r="B1659" t="s">
        <v>257</v>
      </c>
      <c r="C1659" t="s">
        <v>428</v>
      </c>
      <c r="D1659" t="s">
        <v>327</v>
      </c>
      <c r="E1659" t="s">
        <v>453</v>
      </c>
      <c r="F1659" t="s">
        <v>440</v>
      </c>
      <c r="G1659" t="s">
        <v>408</v>
      </c>
      <c r="H1659" t="s">
        <v>409</v>
      </c>
      <c r="I1659" t="s">
        <v>410</v>
      </c>
      <c r="J1659" s="1">
        <v>45571</v>
      </c>
      <c r="K1659" s="1">
        <v>45628</v>
      </c>
      <c r="L1659">
        <v>57</v>
      </c>
      <c r="M1659" s="2">
        <v>462635</v>
      </c>
      <c r="N1659" s="2">
        <v>522704</v>
      </c>
      <c r="O1659" s="2">
        <v>60069</v>
      </c>
      <c r="P1659">
        <v>21</v>
      </c>
      <c r="Q1659">
        <v>294.89999999999998</v>
      </c>
      <c r="R1659">
        <v>6</v>
      </c>
      <c r="S1659" t="s">
        <v>394</v>
      </c>
      <c r="T1659" t="s">
        <v>393</v>
      </c>
      <c r="U1659" t="s">
        <v>416</v>
      </c>
      <c r="V1659">
        <v>57</v>
      </c>
      <c r="W1659" t="s">
        <v>3348</v>
      </c>
      <c r="X1659">
        <v>39</v>
      </c>
      <c r="Y1659" t="s">
        <v>442</v>
      </c>
      <c r="Z1659" t="s">
        <v>680</v>
      </c>
      <c r="AA1659">
        <v>326</v>
      </c>
      <c r="AB1659">
        <v>80</v>
      </c>
      <c r="AC1659">
        <v>70</v>
      </c>
      <c r="AD1659" t="s">
        <v>457</v>
      </c>
      <c r="AE1659">
        <v>14</v>
      </c>
      <c r="AF1659">
        <v>6</v>
      </c>
      <c r="AG1659" t="s">
        <v>415</v>
      </c>
      <c r="AH1659">
        <v>5.89</v>
      </c>
      <c r="AI1659" t="s">
        <v>458</v>
      </c>
      <c r="AJ1659">
        <v>34959</v>
      </c>
      <c r="AK1659">
        <v>784852</v>
      </c>
      <c r="AL1659" t="s">
        <v>402</v>
      </c>
      <c r="AM1659">
        <v>486610</v>
      </c>
      <c r="AN1659">
        <v>12</v>
      </c>
      <c r="AO1659">
        <v>90</v>
      </c>
      <c r="AP1659" t="s">
        <v>445</v>
      </c>
      <c r="AQ1659" s="2">
        <v>60069</v>
      </c>
    </row>
    <row r="1660" spans="1:43" x14ac:dyDescent="0.25">
      <c r="A1660" t="s">
        <v>3349</v>
      </c>
      <c r="B1660" t="s">
        <v>57</v>
      </c>
      <c r="C1660" t="s">
        <v>405</v>
      </c>
      <c r="D1660" t="s">
        <v>329</v>
      </c>
      <c r="E1660" t="s">
        <v>453</v>
      </c>
      <c r="F1660" t="s">
        <v>389</v>
      </c>
      <c r="G1660" t="s">
        <v>408</v>
      </c>
      <c r="H1660" t="s">
        <v>420</v>
      </c>
      <c r="I1660" t="s">
        <v>432</v>
      </c>
      <c r="J1660" s="1">
        <v>45033</v>
      </c>
      <c r="K1660" s="1">
        <v>45042</v>
      </c>
      <c r="L1660">
        <v>9</v>
      </c>
      <c r="M1660" s="2">
        <v>83470</v>
      </c>
      <c r="N1660" s="2">
        <v>52458</v>
      </c>
      <c r="O1660" s="2">
        <v>-31012</v>
      </c>
      <c r="P1660">
        <v>12</v>
      </c>
      <c r="Q1660">
        <v>73.400000000000006</v>
      </c>
      <c r="R1660">
        <v>99</v>
      </c>
      <c r="S1660" t="s">
        <v>411</v>
      </c>
      <c r="T1660" t="s">
        <v>393</v>
      </c>
      <c r="U1660" t="s">
        <v>395</v>
      </c>
      <c r="V1660">
        <v>0</v>
      </c>
      <c r="W1660" t="s">
        <v>1251</v>
      </c>
      <c r="X1660">
        <v>23</v>
      </c>
      <c r="Y1660" t="s">
        <v>449</v>
      </c>
      <c r="Z1660" t="s">
        <v>869</v>
      </c>
      <c r="AA1660">
        <v>223</v>
      </c>
      <c r="AB1660">
        <v>97</v>
      </c>
      <c r="AC1660">
        <v>27</v>
      </c>
      <c r="AD1660" t="s">
        <v>399</v>
      </c>
      <c r="AE1660">
        <v>21</v>
      </c>
      <c r="AF1660">
        <v>3</v>
      </c>
      <c r="AG1660" t="s">
        <v>415</v>
      </c>
      <c r="AH1660">
        <v>7.05</v>
      </c>
      <c r="AI1660" t="s">
        <v>436</v>
      </c>
      <c r="AJ1660">
        <v>0</v>
      </c>
      <c r="AK1660">
        <v>501861</v>
      </c>
      <c r="AL1660" t="s">
        <v>416</v>
      </c>
      <c r="AM1660">
        <v>120277</v>
      </c>
      <c r="AN1660">
        <v>11</v>
      </c>
      <c r="AO1660">
        <v>365</v>
      </c>
      <c r="AP1660" t="s">
        <v>417</v>
      </c>
      <c r="AQ1660" s="2">
        <v>-31012</v>
      </c>
    </row>
    <row r="1661" spans="1:43" x14ac:dyDescent="0.25">
      <c r="A1661" t="s">
        <v>3350</v>
      </c>
      <c r="B1661" t="s">
        <v>248</v>
      </c>
      <c r="C1661" t="s">
        <v>405</v>
      </c>
      <c r="D1661" t="s">
        <v>317</v>
      </c>
      <c r="E1661" t="s">
        <v>406</v>
      </c>
      <c r="F1661" t="s">
        <v>485</v>
      </c>
      <c r="G1661" t="s">
        <v>390</v>
      </c>
      <c r="H1661" t="s">
        <v>409</v>
      </c>
      <c r="I1661" t="s">
        <v>392</v>
      </c>
      <c r="J1661" s="1">
        <v>44840</v>
      </c>
      <c r="K1661" s="1">
        <v>44867</v>
      </c>
      <c r="L1661">
        <v>27</v>
      </c>
      <c r="M1661" s="2">
        <v>157626</v>
      </c>
      <c r="N1661" s="2">
        <v>120094</v>
      </c>
      <c r="O1661" s="2">
        <v>-37532</v>
      </c>
      <c r="P1661">
        <v>21</v>
      </c>
      <c r="Q1661">
        <v>400.2</v>
      </c>
      <c r="R1661">
        <v>83</v>
      </c>
      <c r="S1661" t="s">
        <v>411</v>
      </c>
      <c r="T1661" t="s">
        <v>411</v>
      </c>
      <c r="U1661" t="s">
        <v>416</v>
      </c>
      <c r="V1661">
        <v>89</v>
      </c>
      <c r="W1661" t="s">
        <v>1176</v>
      </c>
      <c r="X1661">
        <v>37</v>
      </c>
      <c r="Y1661" t="s">
        <v>442</v>
      </c>
      <c r="Z1661" t="s">
        <v>715</v>
      </c>
      <c r="AA1661">
        <v>464</v>
      </c>
      <c r="AB1661">
        <v>89</v>
      </c>
      <c r="AC1661">
        <v>24</v>
      </c>
      <c r="AD1661" t="s">
        <v>435</v>
      </c>
      <c r="AE1661">
        <v>2</v>
      </c>
      <c r="AF1661">
        <v>7</v>
      </c>
      <c r="AG1661" t="s">
        <v>451</v>
      </c>
      <c r="AH1661">
        <v>16.45</v>
      </c>
      <c r="AI1661" t="s">
        <v>401</v>
      </c>
      <c r="AJ1661">
        <v>0</v>
      </c>
      <c r="AK1661">
        <v>582615</v>
      </c>
      <c r="AL1661" t="s">
        <v>402</v>
      </c>
      <c r="AM1661">
        <v>142432</v>
      </c>
      <c r="AN1661">
        <v>2</v>
      </c>
      <c r="AO1661">
        <v>30</v>
      </c>
      <c r="AP1661" t="s">
        <v>403</v>
      </c>
      <c r="AQ1661" s="2">
        <v>-37532</v>
      </c>
    </row>
    <row r="1662" spans="1:43" x14ac:dyDescent="0.25">
      <c r="A1662" t="s">
        <v>3351</v>
      </c>
      <c r="B1662" t="s">
        <v>237</v>
      </c>
      <c r="C1662" t="s">
        <v>405</v>
      </c>
      <c r="D1662" t="s">
        <v>322</v>
      </c>
      <c r="E1662" t="s">
        <v>460</v>
      </c>
      <c r="F1662" t="s">
        <v>389</v>
      </c>
      <c r="G1662" t="s">
        <v>408</v>
      </c>
      <c r="H1662" t="s">
        <v>409</v>
      </c>
      <c r="I1662" t="s">
        <v>392</v>
      </c>
      <c r="J1662" s="1">
        <v>45945</v>
      </c>
      <c r="K1662" s="1">
        <v>45968</v>
      </c>
      <c r="L1662">
        <v>23</v>
      </c>
      <c r="M1662" s="2">
        <v>10102</v>
      </c>
      <c r="N1662" s="2">
        <v>-21547</v>
      </c>
      <c r="O1662" s="2">
        <v>-31649</v>
      </c>
      <c r="P1662">
        <v>21</v>
      </c>
      <c r="Q1662">
        <v>543.70000000000005</v>
      </c>
      <c r="R1662">
        <v>73</v>
      </c>
      <c r="S1662" t="s">
        <v>411</v>
      </c>
      <c r="T1662" t="s">
        <v>411</v>
      </c>
      <c r="U1662" t="s">
        <v>395</v>
      </c>
      <c r="V1662">
        <v>87</v>
      </c>
      <c r="W1662" t="s">
        <v>3352</v>
      </c>
      <c r="X1662">
        <v>2</v>
      </c>
      <c r="Y1662" t="s">
        <v>442</v>
      </c>
      <c r="Z1662" t="s">
        <v>3073</v>
      </c>
      <c r="AA1662">
        <v>158</v>
      </c>
      <c r="AB1662">
        <v>57</v>
      </c>
      <c r="AC1662">
        <v>27</v>
      </c>
      <c r="AD1662" t="s">
        <v>444</v>
      </c>
      <c r="AE1662">
        <v>2</v>
      </c>
      <c r="AF1662">
        <v>2</v>
      </c>
      <c r="AG1662" t="s">
        <v>424</v>
      </c>
      <c r="AH1662">
        <v>14.43</v>
      </c>
      <c r="AI1662" t="s">
        <v>401</v>
      </c>
      <c r="AJ1662">
        <v>0</v>
      </c>
      <c r="AK1662">
        <v>898839</v>
      </c>
      <c r="AL1662" t="s">
        <v>425</v>
      </c>
      <c r="AM1662">
        <v>8938</v>
      </c>
      <c r="AN1662">
        <v>1</v>
      </c>
      <c r="AO1662">
        <v>90</v>
      </c>
      <c r="AP1662" t="s">
        <v>437</v>
      </c>
      <c r="AQ1662" s="2">
        <v>-31649</v>
      </c>
    </row>
    <row r="1663" spans="1:43" x14ac:dyDescent="0.25">
      <c r="A1663" t="s">
        <v>3353</v>
      </c>
      <c r="B1663" t="s">
        <v>302</v>
      </c>
      <c r="C1663" t="s">
        <v>405</v>
      </c>
      <c r="D1663" t="s">
        <v>333</v>
      </c>
      <c r="E1663" t="s">
        <v>406</v>
      </c>
      <c r="F1663" t="s">
        <v>407</v>
      </c>
      <c r="G1663" t="s">
        <v>454</v>
      </c>
      <c r="H1663" t="s">
        <v>420</v>
      </c>
      <c r="I1663" t="s">
        <v>410</v>
      </c>
      <c r="J1663" s="1">
        <v>45730</v>
      </c>
      <c r="K1663" s="1">
        <v>45770</v>
      </c>
      <c r="L1663">
        <v>40</v>
      </c>
      <c r="M1663" s="2">
        <v>326451</v>
      </c>
      <c r="N1663" s="2">
        <v>291635</v>
      </c>
      <c r="O1663" s="2">
        <v>-34816</v>
      </c>
      <c r="P1663">
        <v>12</v>
      </c>
      <c r="Q1663">
        <v>160</v>
      </c>
      <c r="R1663">
        <v>22</v>
      </c>
      <c r="S1663" t="s">
        <v>394</v>
      </c>
      <c r="T1663" t="s">
        <v>393</v>
      </c>
      <c r="U1663" t="s">
        <v>395</v>
      </c>
      <c r="V1663">
        <v>63</v>
      </c>
      <c r="W1663" t="s">
        <v>565</v>
      </c>
      <c r="X1663">
        <v>33</v>
      </c>
      <c r="Y1663" t="s">
        <v>397</v>
      </c>
      <c r="Z1663" t="s">
        <v>1619</v>
      </c>
      <c r="AA1663">
        <v>268</v>
      </c>
      <c r="AB1663">
        <v>90</v>
      </c>
      <c r="AC1663">
        <v>68</v>
      </c>
      <c r="AD1663" t="s">
        <v>444</v>
      </c>
      <c r="AE1663">
        <v>16</v>
      </c>
      <c r="AF1663">
        <v>2</v>
      </c>
      <c r="AG1663" t="s">
        <v>415</v>
      </c>
      <c r="AH1663">
        <v>15.79</v>
      </c>
      <c r="AI1663" t="s">
        <v>401</v>
      </c>
      <c r="AJ1663">
        <v>20822</v>
      </c>
      <c r="AK1663">
        <v>779472</v>
      </c>
      <c r="AL1663" t="s">
        <v>425</v>
      </c>
      <c r="AM1663">
        <v>340691</v>
      </c>
      <c r="AN1663">
        <v>5</v>
      </c>
      <c r="AO1663">
        <v>30</v>
      </c>
      <c r="AP1663" t="s">
        <v>445</v>
      </c>
      <c r="AQ1663" s="2">
        <v>-34816</v>
      </c>
    </row>
    <row r="1664" spans="1:43" x14ac:dyDescent="0.25">
      <c r="A1664" t="s">
        <v>3354</v>
      </c>
      <c r="B1664" t="s">
        <v>203</v>
      </c>
      <c r="C1664" t="s">
        <v>428</v>
      </c>
      <c r="D1664" t="s">
        <v>317</v>
      </c>
      <c r="E1664" t="s">
        <v>429</v>
      </c>
      <c r="F1664" t="s">
        <v>440</v>
      </c>
      <c r="G1664" t="s">
        <v>454</v>
      </c>
      <c r="H1664" t="s">
        <v>447</v>
      </c>
      <c r="I1664" t="s">
        <v>469</v>
      </c>
      <c r="J1664" s="1">
        <v>45727</v>
      </c>
      <c r="K1664" s="1">
        <v>45778</v>
      </c>
      <c r="L1664">
        <v>51</v>
      </c>
      <c r="M1664" s="2">
        <v>190360</v>
      </c>
      <c r="N1664" s="2">
        <v>168920</v>
      </c>
      <c r="O1664" s="2">
        <v>-21440</v>
      </c>
      <c r="P1664">
        <v>9</v>
      </c>
      <c r="Q1664">
        <v>416</v>
      </c>
      <c r="R1664">
        <v>72</v>
      </c>
      <c r="S1664" t="s">
        <v>411</v>
      </c>
      <c r="T1664" t="s">
        <v>411</v>
      </c>
      <c r="U1664" t="s">
        <v>416</v>
      </c>
      <c r="V1664">
        <v>66</v>
      </c>
      <c r="W1664" t="s">
        <v>2240</v>
      </c>
      <c r="X1664">
        <v>8</v>
      </c>
      <c r="Y1664" t="s">
        <v>462</v>
      </c>
      <c r="Z1664" t="s">
        <v>978</v>
      </c>
      <c r="AA1664">
        <v>249</v>
      </c>
      <c r="AB1664">
        <v>24</v>
      </c>
      <c r="AC1664">
        <v>45</v>
      </c>
      <c r="AD1664" t="s">
        <v>435</v>
      </c>
      <c r="AE1664">
        <v>19</v>
      </c>
      <c r="AF1664">
        <v>3</v>
      </c>
      <c r="AG1664" t="s">
        <v>415</v>
      </c>
      <c r="AH1664">
        <v>8.17</v>
      </c>
      <c r="AI1664" t="s">
        <v>479</v>
      </c>
      <c r="AJ1664">
        <v>0</v>
      </c>
      <c r="AK1664">
        <v>204481</v>
      </c>
      <c r="AL1664" t="s">
        <v>416</v>
      </c>
      <c r="AM1664">
        <v>199131</v>
      </c>
      <c r="AN1664">
        <v>3</v>
      </c>
      <c r="AO1664">
        <v>180</v>
      </c>
      <c r="AP1664" t="s">
        <v>403</v>
      </c>
      <c r="AQ1664" s="2">
        <v>-21440</v>
      </c>
    </row>
    <row r="1665" spans="1:43" x14ac:dyDescent="0.25">
      <c r="A1665" t="s">
        <v>3355</v>
      </c>
      <c r="B1665" t="s">
        <v>144</v>
      </c>
      <c r="C1665" t="s">
        <v>428</v>
      </c>
      <c r="D1665" t="s">
        <v>319</v>
      </c>
      <c r="E1665" t="s">
        <v>496</v>
      </c>
      <c r="F1665" t="s">
        <v>389</v>
      </c>
      <c r="G1665" t="s">
        <v>408</v>
      </c>
      <c r="H1665" t="s">
        <v>473</v>
      </c>
      <c r="I1665" t="s">
        <v>392</v>
      </c>
      <c r="J1665" s="1">
        <v>44848</v>
      </c>
      <c r="K1665" s="1">
        <v>44853</v>
      </c>
      <c r="L1665">
        <v>5</v>
      </c>
      <c r="M1665" s="2">
        <v>172895</v>
      </c>
      <c r="N1665" s="2">
        <v>286471</v>
      </c>
      <c r="O1665" s="2">
        <v>113576</v>
      </c>
      <c r="P1665">
        <v>21</v>
      </c>
      <c r="Q1665">
        <v>189.4</v>
      </c>
      <c r="R1665">
        <v>28</v>
      </c>
      <c r="S1665" t="s">
        <v>394</v>
      </c>
      <c r="T1665" t="s">
        <v>411</v>
      </c>
      <c r="U1665" t="s">
        <v>416</v>
      </c>
      <c r="V1665">
        <v>0</v>
      </c>
      <c r="W1665" t="s">
        <v>883</v>
      </c>
      <c r="X1665">
        <v>13</v>
      </c>
      <c r="Y1665" t="s">
        <v>397</v>
      </c>
      <c r="Z1665" t="s">
        <v>569</v>
      </c>
      <c r="AA1665">
        <v>168</v>
      </c>
      <c r="AB1665">
        <v>28</v>
      </c>
      <c r="AC1665">
        <v>-3</v>
      </c>
      <c r="AD1665" t="s">
        <v>444</v>
      </c>
      <c r="AE1665">
        <v>16</v>
      </c>
      <c r="AF1665">
        <v>6</v>
      </c>
      <c r="AG1665" t="s">
        <v>400</v>
      </c>
      <c r="AH1665">
        <v>13.72</v>
      </c>
      <c r="AI1665" t="s">
        <v>401</v>
      </c>
      <c r="AJ1665">
        <v>0</v>
      </c>
      <c r="AK1665">
        <v>928801</v>
      </c>
      <c r="AL1665" t="s">
        <v>425</v>
      </c>
      <c r="AM1665">
        <v>185392</v>
      </c>
      <c r="AN1665">
        <v>2</v>
      </c>
      <c r="AO1665">
        <v>180</v>
      </c>
      <c r="AP1665" t="s">
        <v>403</v>
      </c>
      <c r="AQ1665" s="2">
        <v>113576</v>
      </c>
    </row>
    <row r="1666" spans="1:43" x14ac:dyDescent="0.25">
      <c r="A1666" t="s">
        <v>3356</v>
      </c>
      <c r="B1666" t="s">
        <v>255</v>
      </c>
      <c r="C1666" t="s">
        <v>481</v>
      </c>
      <c r="D1666" t="s">
        <v>326</v>
      </c>
      <c r="E1666" t="s">
        <v>429</v>
      </c>
      <c r="F1666" t="s">
        <v>389</v>
      </c>
      <c r="G1666" t="s">
        <v>454</v>
      </c>
      <c r="H1666" t="s">
        <v>431</v>
      </c>
      <c r="I1666" t="s">
        <v>392</v>
      </c>
      <c r="J1666" s="1">
        <v>45831</v>
      </c>
      <c r="K1666" s="1">
        <v>45844</v>
      </c>
      <c r="L1666">
        <v>13</v>
      </c>
      <c r="M1666" s="2">
        <v>299135</v>
      </c>
      <c r="N1666" s="2">
        <v>324132</v>
      </c>
      <c r="O1666" s="2">
        <v>24997</v>
      </c>
      <c r="P1666">
        <v>16</v>
      </c>
      <c r="Q1666">
        <v>18</v>
      </c>
      <c r="R1666">
        <v>15</v>
      </c>
      <c r="S1666" t="s">
        <v>394</v>
      </c>
      <c r="T1666" t="s">
        <v>393</v>
      </c>
      <c r="U1666" t="s">
        <v>395</v>
      </c>
      <c r="V1666">
        <v>82</v>
      </c>
      <c r="W1666" t="s">
        <v>2195</v>
      </c>
      <c r="X1666">
        <v>29</v>
      </c>
      <c r="Y1666" t="s">
        <v>449</v>
      </c>
      <c r="Z1666" t="s">
        <v>2367</v>
      </c>
      <c r="AA1666">
        <v>309</v>
      </c>
      <c r="AB1666">
        <v>48</v>
      </c>
      <c r="AC1666">
        <v>90</v>
      </c>
      <c r="AD1666" t="s">
        <v>444</v>
      </c>
      <c r="AE1666">
        <v>14</v>
      </c>
      <c r="AF1666">
        <v>2</v>
      </c>
      <c r="AG1666" t="s">
        <v>451</v>
      </c>
      <c r="AH1666">
        <v>5.33</v>
      </c>
      <c r="AI1666" t="s">
        <v>458</v>
      </c>
      <c r="AJ1666">
        <v>0</v>
      </c>
      <c r="AK1666">
        <v>71409</v>
      </c>
      <c r="AL1666" t="s">
        <v>425</v>
      </c>
      <c r="AM1666">
        <v>297269</v>
      </c>
      <c r="AN1666">
        <v>11</v>
      </c>
      <c r="AO1666">
        <v>30</v>
      </c>
      <c r="AP1666" t="s">
        <v>437</v>
      </c>
      <c r="AQ1666" s="2">
        <v>24997</v>
      </c>
    </row>
    <row r="1667" spans="1:43" x14ac:dyDescent="0.25">
      <c r="A1667" t="s">
        <v>3357</v>
      </c>
      <c r="B1667" t="s">
        <v>230</v>
      </c>
      <c r="C1667" t="s">
        <v>387</v>
      </c>
      <c r="D1667" t="s">
        <v>339</v>
      </c>
      <c r="E1667" t="s">
        <v>453</v>
      </c>
      <c r="F1667" t="s">
        <v>419</v>
      </c>
      <c r="G1667" t="s">
        <v>430</v>
      </c>
      <c r="H1667" t="s">
        <v>431</v>
      </c>
      <c r="I1667" t="s">
        <v>469</v>
      </c>
      <c r="J1667" s="1">
        <v>45637</v>
      </c>
      <c r="K1667" s="1">
        <v>45652</v>
      </c>
      <c r="L1667">
        <v>15</v>
      </c>
      <c r="M1667" s="2">
        <v>261072</v>
      </c>
      <c r="N1667" s="2">
        <v>291803</v>
      </c>
      <c r="O1667" s="2">
        <v>30731</v>
      </c>
      <c r="P1667">
        <v>9</v>
      </c>
      <c r="Q1667">
        <v>455.7</v>
      </c>
      <c r="R1667">
        <v>97</v>
      </c>
      <c r="S1667" t="s">
        <v>411</v>
      </c>
      <c r="T1667" t="s">
        <v>503</v>
      </c>
      <c r="U1667" t="s">
        <v>395</v>
      </c>
      <c r="V1667">
        <v>0</v>
      </c>
      <c r="W1667" t="s">
        <v>2752</v>
      </c>
      <c r="X1667">
        <v>23</v>
      </c>
      <c r="Y1667" t="s">
        <v>397</v>
      </c>
      <c r="Z1667" t="s">
        <v>2545</v>
      </c>
      <c r="AA1667">
        <v>355</v>
      </c>
      <c r="AB1667">
        <v>34</v>
      </c>
      <c r="AC1667">
        <v>71</v>
      </c>
      <c r="AD1667" t="s">
        <v>444</v>
      </c>
      <c r="AE1667">
        <v>16</v>
      </c>
      <c r="AF1667">
        <v>6</v>
      </c>
      <c r="AG1667" t="s">
        <v>415</v>
      </c>
      <c r="AH1667">
        <v>4.0599999999999996</v>
      </c>
      <c r="AI1667" t="s">
        <v>458</v>
      </c>
      <c r="AJ1667">
        <v>0</v>
      </c>
      <c r="AK1667">
        <v>616075</v>
      </c>
      <c r="AL1667" t="s">
        <v>416</v>
      </c>
      <c r="AM1667">
        <v>248978</v>
      </c>
      <c r="AN1667">
        <v>2</v>
      </c>
      <c r="AO1667">
        <v>365</v>
      </c>
      <c r="AP1667" t="s">
        <v>437</v>
      </c>
      <c r="AQ1667" s="2">
        <v>30731</v>
      </c>
    </row>
    <row r="1668" spans="1:43" x14ac:dyDescent="0.25">
      <c r="A1668" t="s">
        <v>3358</v>
      </c>
      <c r="B1668" t="s">
        <v>52</v>
      </c>
      <c r="C1668" t="s">
        <v>428</v>
      </c>
      <c r="D1668" t="s">
        <v>317</v>
      </c>
      <c r="E1668" t="s">
        <v>429</v>
      </c>
      <c r="F1668" t="s">
        <v>419</v>
      </c>
      <c r="G1668" t="s">
        <v>454</v>
      </c>
      <c r="H1668" t="s">
        <v>431</v>
      </c>
      <c r="I1668" t="s">
        <v>392</v>
      </c>
      <c r="J1668" s="1">
        <v>45146</v>
      </c>
      <c r="K1668" s="1">
        <v>45154</v>
      </c>
      <c r="L1668">
        <v>8</v>
      </c>
      <c r="M1668" s="2">
        <v>241719</v>
      </c>
      <c r="N1668" s="2">
        <v>239285</v>
      </c>
      <c r="O1668" s="2">
        <v>-2434</v>
      </c>
      <c r="P1668">
        <v>9</v>
      </c>
      <c r="Q1668">
        <v>731.2</v>
      </c>
      <c r="R1668">
        <v>64</v>
      </c>
      <c r="S1668" t="s">
        <v>411</v>
      </c>
      <c r="T1668" t="s">
        <v>394</v>
      </c>
      <c r="U1668" t="s">
        <v>395</v>
      </c>
      <c r="V1668">
        <v>65</v>
      </c>
      <c r="W1668" t="s">
        <v>769</v>
      </c>
      <c r="X1668">
        <v>37</v>
      </c>
      <c r="Y1668" t="s">
        <v>422</v>
      </c>
      <c r="Z1668" t="s">
        <v>2079</v>
      </c>
      <c r="AA1668">
        <v>73</v>
      </c>
      <c r="AB1668">
        <v>46</v>
      </c>
      <c r="AC1668">
        <v>63</v>
      </c>
      <c r="AD1668" t="s">
        <v>435</v>
      </c>
      <c r="AE1668">
        <v>4</v>
      </c>
      <c r="AF1668">
        <v>6</v>
      </c>
      <c r="AG1668" t="s">
        <v>415</v>
      </c>
      <c r="AH1668">
        <v>13.59</v>
      </c>
      <c r="AI1668" t="s">
        <v>436</v>
      </c>
      <c r="AJ1668">
        <v>0</v>
      </c>
      <c r="AK1668">
        <v>952659</v>
      </c>
      <c r="AL1668" t="s">
        <v>416</v>
      </c>
      <c r="AM1668">
        <v>242800</v>
      </c>
      <c r="AN1668">
        <v>6</v>
      </c>
      <c r="AO1668">
        <v>365</v>
      </c>
      <c r="AP1668" t="s">
        <v>437</v>
      </c>
      <c r="AQ1668" s="2">
        <v>-2434</v>
      </c>
    </row>
    <row r="1669" spans="1:43" x14ac:dyDescent="0.25">
      <c r="A1669" t="s">
        <v>3359</v>
      </c>
      <c r="B1669" t="s">
        <v>234</v>
      </c>
      <c r="C1669" t="s">
        <v>387</v>
      </c>
      <c r="D1669" t="s">
        <v>337</v>
      </c>
      <c r="E1669" t="s">
        <v>496</v>
      </c>
      <c r="F1669" t="s">
        <v>485</v>
      </c>
      <c r="G1669" t="s">
        <v>408</v>
      </c>
      <c r="H1669" t="s">
        <v>391</v>
      </c>
      <c r="I1669" t="s">
        <v>469</v>
      </c>
      <c r="J1669" s="1">
        <v>45283</v>
      </c>
      <c r="K1669" s="1">
        <v>45293</v>
      </c>
      <c r="L1669">
        <v>10</v>
      </c>
      <c r="M1669" s="2">
        <v>295918</v>
      </c>
      <c r="N1669" s="2">
        <v>271326</v>
      </c>
      <c r="O1669" s="2">
        <v>-24592</v>
      </c>
      <c r="P1669">
        <v>16</v>
      </c>
      <c r="Q1669">
        <v>746.2</v>
      </c>
      <c r="R1669">
        <v>11</v>
      </c>
      <c r="S1669" t="s">
        <v>394</v>
      </c>
      <c r="T1669" t="s">
        <v>393</v>
      </c>
      <c r="U1669" t="s">
        <v>416</v>
      </c>
      <c r="V1669">
        <v>90</v>
      </c>
      <c r="W1669" t="s">
        <v>1203</v>
      </c>
      <c r="X1669">
        <v>19</v>
      </c>
      <c r="Y1669" t="s">
        <v>449</v>
      </c>
      <c r="Z1669" t="s">
        <v>835</v>
      </c>
      <c r="AA1669">
        <v>118</v>
      </c>
      <c r="AB1669">
        <v>13</v>
      </c>
      <c r="AC1669">
        <v>90</v>
      </c>
      <c r="AD1669" t="s">
        <v>435</v>
      </c>
      <c r="AE1669">
        <v>9</v>
      </c>
      <c r="AF1669">
        <v>8</v>
      </c>
      <c r="AG1669" t="s">
        <v>451</v>
      </c>
      <c r="AH1669">
        <v>4.3499999999999996</v>
      </c>
      <c r="AI1669" t="s">
        <v>436</v>
      </c>
      <c r="AJ1669">
        <v>0</v>
      </c>
      <c r="AK1669">
        <v>137475</v>
      </c>
      <c r="AL1669" t="s">
        <v>425</v>
      </c>
      <c r="AM1669">
        <v>297541</v>
      </c>
      <c r="AN1669">
        <v>1</v>
      </c>
      <c r="AO1669">
        <v>90</v>
      </c>
      <c r="AP1669" t="s">
        <v>437</v>
      </c>
      <c r="AQ1669" s="2">
        <v>-24592</v>
      </c>
    </row>
    <row r="1670" spans="1:43" x14ac:dyDescent="0.25">
      <c r="A1670" t="s">
        <v>3360</v>
      </c>
      <c r="B1670" t="s">
        <v>62</v>
      </c>
      <c r="C1670" t="s">
        <v>428</v>
      </c>
      <c r="D1670" t="s">
        <v>327</v>
      </c>
      <c r="E1670" t="s">
        <v>388</v>
      </c>
      <c r="F1670" t="s">
        <v>440</v>
      </c>
      <c r="G1670" t="s">
        <v>430</v>
      </c>
      <c r="H1670" t="s">
        <v>420</v>
      </c>
      <c r="I1670" t="s">
        <v>432</v>
      </c>
      <c r="J1670" s="1">
        <v>45863</v>
      </c>
      <c r="K1670" s="1">
        <v>45888</v>
      </c>
      <c r="L1670">
        <v>25</v>
      </c>
      <c r="M1670" s="2">
        <v>245707</v>
      </c>
      <c r="N1670" s="2">
        <v>266450</v>
      </c>
      <c r="O1670" s="2">
        <v>20743</v>
      </c>
      <c r="P1670">
        <v>16</v>
      </c>
      <c r="Q1670">
        <v>579.4</v>
      </c>
      <c r="R1670">
        <v>100</v>
      </c>
      <c r="S1670" t="s">
        <v>411</v>
      </c>
      <c r="T1670" t="s">
        <v>393</v>
      </c>
      <c r="U1670" t="s">
        <v>395</v>
      </c>
      <c r="V1670">
        <v>93</v>
      </c>
      <c r="W1670" t="s">
        <v>652</v>
      </c>
      <c r="X1670">
        <v>18</v>
      </c>
      <c r="Y1670" t="s">
        <v>397</v>
      </c>
      <c r="Z1670" t="s">
        <v>1105</v>
      </c>
      <c r="AA1670">
        <v>339</v>
      </c>
      <c r="AB1670">
        <v>11</v>
      </c>
      <c r="AC1670">
        <v>12</v>
      </c>
      <c r="AD1670" t="s">
        <v>457</v>
      </c>
      <c r="AE1670">
        <v>2</v>
      </c>
      <c r="AF1670">
        <v>2</v>
      </c>
      <c r="AG1670" t="s">
        <v>415</v>
      </c>
      <c r="AH1670">
        <v>16.670000000000002</v>
      </c>
      <c r="AI1670" t="s">
        <v>436</v>
      </c>
      <c r="AJ1670">
        <v>64811</v>
      </c>
      <c r="AK1670">
        <v>959964</v>
      </c>
      <c r="AL1670" t="s">
        <v>416</v>
      </c>
      <c r="AM1670">
        <v>270566</v>
      </c>
      <c r="AN1670">
        <v>6</v>
      </c>
      <c r="AO1670">
        <v>180</v>
      </c>
      <c r="AP1670" t="s">
        <v>417</v>
      </c>
      <c r="AQ1670" s="2">
        <v>20743</v>
      </c>
    </row>
    <row r="1671" spans="1:43" x14ac:dyDescent="0.25">
      <c r="A1671" t="s">
        <v>3361</v>
      </c>
      <c r="B1671" t="s">
        <v>288</v>
      </c>
      <c r="C1671" t="s">
        <v>405</v>
      </c>
      <c r="D1671" t="s">
        <v>330</v>
      </c>
      <c r="E1671" t="s">
        <v>429</v>
      </c>
      <c r="F1671" t="s">
        <v>389</v>
      </c>
      <c r="G1671" t="s">
        <v>408</v>
      </c>
      <c r="H1671" t="s">
        <v>431</v>
      </c>
      <c r="I1671" t="s">
        <v>410</v>
      </c>
      <c r="J1671" s="1">
        <v>45670</v>
      </c>
      <c r="K1671" s="1">
        <v>45701</v>
      </c>
      <c r="L1671">
        <v>31</v>
      </c>
      <c r="M1671" s="2">
        <v>185830</v>
      </c>
      <c r="N1671" s="2">
        <v>218174</v>
      </c>
      <c r="O1671" s="2">
        <v>32344</v>
      </c>
      <c r="P1671">
        <v>16</v>
      </c>
      <c r="Q1671">
        <v>314.5</v>
      </c>
      <c r="R1671">
        <v>63</v>
      </c>
      <c r="S1671" t="s">
        <v>411</v>
      </c>
      <c r="T1671" t="s">
        <v>394</v>
      </c>
      <c r="U1671" t="s">
        <v>395</v>
      </c>
      <c r="V1671">
        <v>0</v>
      </c>
      <c r="W1671" t="s">
        <v>1768</v>
      </c>
      <c r="X1671">
        <v>10</v>
      </c>
      <c r="Y1671" t="s">
        <v>422</v>
      </c>
      <c r="Z1671" t="s">
        <v>894</v>
      </c>
      <c r="AA1671">
        <v>327</v>
      </c>
      <c r="AB1671">
        <v>113</v>
      </c>
      <c r="AC1671">
        <v>32</v>
      </c>
      <c r="AD1671" t="s">
        <v>435</v>
      </c>
      <c r="AE1671">
        <v>2</v>
      </c>
      <c r="AF1671">
        <v>6</v>
      </c>
      <c r="AG1671" t="s">
        <v>415</v>
      </c>
      <c r="AH1671">
        <v>9.8699999999999992</v>
      </c>
      <c r="AI1671" t="s">
        <v>458</v>
      </c>
      <c r="AJ1671">
        <v>0</v>
      </c>
      <c r="AK1671">
        <v>90060</v>
      </c>
      <c r="AL1671" t="s">
        <v>402</v>
      </c>
      <c r="AM1671">
        <v>179299</v>
      </c>
      <c r="AN1671">
        <v>7</v>
      </c>
      <c r="AO1671">
        <v>180</v>
      </c>
      <c r="AP1671" t="s">
        <v>426</v>
      </c>
      <c r="AQ1671" s="2">
        <v>32344</v>
      </c>
    </row>
    <row r="1672" spans="1:43" x14ac:dyDescent="0.25">
      <c r="A1672" t="s">
        <v>3362</v>
      </c>
      <c r="B1672" t="s">
        <v>50</v>
      </c>
      <c r="C1672" t="s">
        <v>428</v>
      </c>
      <c r="D1672" t="s">
        <v>339</v>
      </c>
      <c r="E1672" t="s">
        <v>460</v>
      </c>
      <c r="F1672" t="s">
        <v>407</v>
      </c>
      <c r="G1672" t="s">
        <v>390</v>
      </c>
      <c r="H1672" t="s">
        <v>473</v>
      </c>
      <c r="I1672" t="s">
        <v>392</v>
      </c>
      <c r="J1672" s="1">
        <v>45017</v>
      </c>
      <c r="K1672" s="1">
        <v>45076</v>
      </c>
      <c r="L1672">
        <v>59</v>
      </c>
      <c r="M1672" s="2">
        <v>420751</v>
      </c>
      <c r="N1672" s="2">
        <v>401379</v>
      </c>
      <c r="O1672" s="2">
        <v>-19372</v>
      </c>
      <c r="P1672">
        <v>0</v>
      </c>
      <c r="Q1672">
        <v>352.1</v>
      </c>
      <c r="R1672">
        <v>12</v>
      </c>
      <c r="S1672" t="s">
        <v>394</v>
      </c>
      <c r="T1672" t="s">
        <v>411</v>
      </c>
      <c r="U1672" t="s">
        <v>416</v>
      </c>
      <c r="V1672">
        <v>0</v>
      </c>
      <c r="W1672" t="s">
        <v>2675</v>
      </c>
      <c r="X1672">
        <v>34</v>
      </c>
      <c r="Y1672" t="s">
        <v>422</v>
      </c>
      <c r="Z1672" t="s">
        <v>2395</v>
      </c>
      <c r="AA1672">
        <v>58</v>
      </c>
      <c r="AB1672">
        <v>24</v>
      </c>
      <c r="AC1672">
        <v>54</v>
      </c>
      <c r="AD1672" t="s">
        <v>399</v>
      </c>
      <c r="AE1672">
        <v>7</v>
      </c>
      <c r="AF1672">
        <v>4</v>
      </c>
      <c r="AG1672" t="s">
        <v>415</v>
      </c>
      <c r="AH1672">
        <v>9.99</v>
      </c>
      <c r="AI1672" t="s">
        <v>401</v>
      </c>
      <c r="AJ1672">
        <v>0</v>
      </c>
      <c r="AK1672">
        <v>757846</v>
      </c>
      <c r="AL1672" t="s">
        <v>425</v>
      </c>
      <c r="AM1672">
        <v>440277</v>
      </c>
      <c r="AN1672">
        <v>2</v>
      </c>
      <c r="AO1672">
        <v>30</v>
      </c>
      <c r="AP1672" t="s">
        <v>445</v>
      </c>
      <c r="AQ1672" s="2">
        <v>-19372</v>
      </c>
    </row>
    <row r="1673" spans="1:43" x14ac:dyDescent="0.25">
      <c r="A1673" t="s">
        <v>3363</v>
      </c>
      <c r="B1673" t="s">
        <v>64</v>
      </c>
      <c r="C1673" t="s">
        <v>439</v>
      </c>
      <c r="D1673" t="s">
        <v>315</v>
      </c>
      <c r="E1673" t="s">
        <v>429</v>
      </c>
      <c r="F1673" t="s">
        <v>485</v>
      </c>
      <c r="G1673" t="s">
        <v>454</v>
      </c>
      <c r="H1673" t="s">
        <v>391</v>
      </c>
      <c r="I1673" t="s">
        <v>432</v>
      </c>
      <c r="J1673" s="1">
        <v>44966</v>
      </c>
      <c r="K1673" s="1">
        <v>45004</v>
      </c>
      <c r="L1673">
        <v>38</v>
      </c>
      <c r="M1673" s="2">
        <v>299693</v>
      </c>
      <c r="N1673" s="2">
        <v>341219</v>
      </c>
      <c r="O1673" s="2">
        <v>41526</v>
      </c>
      <c r="P1673">
        <v>4</v>
      </c>
      <c r="Q1673">
        <v>632.4</v>
      </c>
      <c r="R1673">
        <v>52</v>
      </c>
      <c r="S1673" t="s">
        <v>393</v>
      </c>
      <c r="T1673" t="s">
        <v>393</v>
      </c>
      <c r="U1673" t="s">
        <v>412</v>
      </c>
      <c r="V1673">
        <v>68</v>
      </c>
      <c r="W1673" t="s">
        <v>792</v>
      </c>
      <c r="X1673">
        <v>14</v>
      </c>
      <c r="Y1673" t="s">
        <v>397</v>
      </c>
      <c r="Z1673" t="s">
        <v>1814</v>
      </c>
      <c r="AA1673">
        <v>347</v>
      </c>
      <c r="AB1673">
        <v>115</v>
      </c>
      <c r="AC1673">
        <v>16</v>
      </c>
      <c r="AD1673" t="s">
        <v>435</v>
      </c>
      <c r="AE1673">
        <v>9</v>
      </c>
      <c r="AF1673">
        <v>6</v>
      </c>
      <c r="AG1673" t="s">
        <v>424</v>
      </c>
      <c r="AH1673">
        <v>15.07</v>
      </c>
      <c r="AI1673" t="s">
        <v>479</v>
      </c>
      <c r="AJ1673">
        <v>49918</v>
      </c>
      <c r="AK1673">
        <v>419890</v>
      </c>
      <c r="AL1673" t="s">
        <v>402</v>
      </c>
      <c r="AM1673">
        <v>345768</v>
      </c>
      <c r="AN1673">
        <v>3</v>
      </c>
      <c r="AO1673">
        <v>365</v>
      </c>
      <c r="AP1673" t="s">
        <v>426</v>
      </c>
      <c r="AQ1673" s="2">
        <v>41526</v>
      </c>
    </row>
    <row r="1674" spans="1:43" x14ac:dyDescent="0.25">
      <c r="A1674" t="s">
        <v>3364</v>
      </c>
      <c r="B1674" t="s">
        <v>50</v>
      </c>
      <c r="C1674" t="s">
        <v>405</v>
      </c>
      <c r="D1674" t="s">
        <v>335</v>
      </c>
      <c r="E1674" t="s">
        <v>496</v>
      </c>
      <c r="F1674" t="s">
        <v>485</v>
      </c>
      <c r="G1674" t="s">
        <v>408</v>
      </c>
      <c r="H1674" t="s">
        <v>409</v>
      </c>
      <c r="I1674" t="s">
        <v>469</v>
      </c>
      <c r="J1674" s="1">
        <v>45621</v>
      </c>
      <c r="K1674" s="1">
        <v>45663</v>
      </c>
      <c r="L1674">
        <v>42</v>
      </c>
      <c r="M1674" s="2">
        <v>80678</v>
      </c>
      <c r="N1674" s="2">
        <v>64158</v>
      </c>
      <c r="O1674" s="2">
        <v>-16520</v>
      </c>
      <c r="P1674">
        <v>9</v>
      </c>
      <c r="Q1674">
        <v>519</v>
      </c>
      <c r="R1674">
        <v>15</v>
      </c>
      <c r="S1674" t="s">
        <v>394</v>
      </c>
      <c r="T1674" t="s">
        <v>393</v>
      </c>
      <c r="U1674" t="s">
        <v>395</v>
      </c>
      <c r="V1674">
        <v>80</v>
      </c>
      <c r="W1674" t="s">
        <v>803</v>
      </c>
      <c r="X1674">
        <v>2</v>
      </c>
      <c r="Y1674" t="s">
        <v>442</v>
      </c>
      <c r="Z1674" t="s">
        <v>1867</v>
      </c>
      <c r="AA1674">
        <v>355</v>
      </c>
      <c r="AB1674">
        <v>18</v>
      </c>
      <c r="AC1674">
        <v>76</v>
      </c>
      <c r="AD1674" t="s">
        <v>444</v>
      </c>
      <c r="AE1674">
        <v>7</v>
      </c>
      <c r="AF1674">
        <v>4</v>
      </c>
      <c r="AG1674" t="s">
        <v>424</v>
      </c>
      <c r="AH1674">
        <v>3.34</v>
      </c>
      <c r="AI1674" t="s">
        <v>436</v>
      </c>
      <c r="AJ1674">
        <v>0</v>
      </c>
      <c r="AK1674">
        <v>512814</v>
      </c>
      <c r="AL1674" t="s">
        <v>425</v>
      </c>
      <c r="AM1674">
        <v>99829</v>
      </c>
      <c r="AN1674">
        <v>11</v>
      </c>
      <c r="AO1674">
        <v>90</v>
      </c>
      <c r="AP1674" t="s">
        <v>445</v>
      </c>
      <c r="AQ1674" s="2">
        <v>-16520</v>
      </c>
    </row>
    <row r="1675" spans="1:43" x14ac:dyDescent="0.25">
      <c r="A1675" t="s">
        <v>3365</v>
      </c>
      <c r="B1675" t="s">
        <v>226</v>
      </c>
      <c r="C1675" t="s">
        <v>428</v>
      </c>
      <c r="D1675" t="s">
        <v>334</v>
      </c>
      <c r="E1675" t="s">
        <v>406</v>
      </c>
      <c r="F1675" t="s">
        <v>419</v>
      </c>
      <c r="G1675" t="s">
        <v>430</v>
      </c>
      <c r="H1675" t="s">
        <v>420</v>
      </c>
      <c r="I1675" t="s">
        <v>469</v>
      </c>
      <c r="J1675" s="1">
        <v>44858</v>
      </c>
      <c r="K1675" s="1">
        <v>44885</v>
      </c>
      <c r="L1675">
        <v>27</v>
      </c>
      <c r="M1675" s="2">
        <v>186033</v>
      </c>
      <c r="N1675" s="2">
        <v>229785</v>
      </c>
      <c r="O1675" s="2">
        <v>43752</v>
      </c>
      <c r="P1675">
        <v>0</v>
      </c>
      <c r="Q1675">
        <v>446</v>
      </c>
      <c r="R1675">
        <v>13</v>
      </c>
      <c r="S1675" t="s">
        <v>394</v>
      </c>
      <c r="T1675" t="s">
        <v>503</v>
      </c>
      <c r="U1675" t="s">
        <v>416</v>
      </c>
      <c r="V1675">
        <v>0</v>
      </c>
      <c r="W1675" t="s">
        <v>2374</v>
      </c>
      <c r="X1675">
        <v>8</v>
      </c>
      <c r="Y1675" t="s">
        <v>422</v>
      </c>
      <c r="Z1675" t="s">
        <v>598</v>
      </c>
      <c r="AA1675">
        <v>396</v>
      </c>
      <c r="AB1675">
        <v>86</v>
      </c>
      <c r="AC1675">
        <v>72</v>
      </c>
      <c r="AD1675" t="s">
        <v>399</v>
      </c>
      <c r="AE1675">
        <v>16</v>
      </c>
      <c r="AF1675">
        <v>6</v>
      </c>
      <c r="AG1675" t="s">
        <v>424</v>
      </c>
      <c r="AH1675">
        <v>3.99</v>
      </c>
      <c r="AI1675" t="s">
        <v>479</v>
      </c>
      <c r="AJ1675">
        <v>38241</v>
      </c>
      <c r="AK1675">
        <v>568668</v>
      </c>
      <c r="AL1675" t="s">
        <v>402</v>
      </c>
      <c r="AM1675">
        <v>167283</v>
      </c>
      <c r="AN1675">
        <v>4</v>
      </c>
      <c r="AO1675">
        <v>90</v>
      </c>
      <c r="AP1675" t="s">
        <v>437</v>
      </c>
      <c r="AQ1675" s="2">
        <v>43752</v>
      </c>
    </row>
    <row r="1676" spans="1:43" x14ac:dyDescent="0.25">
      <c r="A1676" t="s">
        <v>3366</v>
      </c>
      <c r="B1676" t="s">
        <v>184</v>
      </c>
      <c r="C1676" t="s">
        <v>481</v>
      </c>
      <c r="D1676" t="s">
        <v>337</v>
      </c>
      <c r="E1676" t="s">
        <v>388</v>
      </c>
      <c r="F1676" t="s">
        <v>419</v>
      </c>
      <c r="G1676" t="s">
        <v>408</v>
      </c>
      <c r="H1676" t="s">
        <v>409</v>
      </c>
      <c r="I1676" t="s">
        <v>469</v>
      </c>
      <c r="J1676" s="1">
        <v>45849</v>
      </c>
      <c r="K1676" s="1">
        <v>45909</v>
      </c>
      <c r="L1676">
        <v>60</v>
      </c>
      <c r="M1676" s="2">
        <v>11176</v>
      </c>
      <c r="N1676" s="2">
        <v>56240</v>
      </c>
      <c r="O1676" s="2">
        <v>45064</v>
      </c>
      <c r="P1676">
        <v>4</v>
      </c>
      <c r="Q1676">
        <v>299.89999999999998</v>
      </c>
      <c r="R1676">
        <v>47</v>
      </c>
      <c r="S1676" t="s">
        <v>393</v>
      </c>
      <c r="T1676" t="s">
        <v>411</v>
      </c>
      <c r="U1676" t="s">
        <v>395</v>
      </c>
      <c r="V1676">
        <v>0</v>
      </c>
      <c r="W1676" t="s">
        <v>1783</v>
      </c>
      <c r="X1676">
        <v>18</v>
      </c>
      <c r="Y1676" t="s">
        <v>462</v>
      </c>
      <c r="Z1676" t="s">
        <v>555</v>
      </c>
      <c r="AA1676">
        <v>421</v>
      </c>
      <c r="AB1676">
        <v>46</v>
      </c>
      <c r="AC1676">
        <v>11</v>
      </c>
      <c r="AD1676" t="s">
        <v>457</v>
      </c>
      <c r="AE1676">
        <v>0</v>
      </c>
      <c r="AF1676">
        <v>7</v>
      </c>
      <c r="AG1676" t="s">
        <v>415</v>
      </c>
      <c r="AH1676">
        <v>6.36</v>
      </c>
      <c r="AI1676" t="s">
        <v>479</v>
      </c>
      <c r="AJ1676">
        <v>0</v>
      </c>
      <c r="AK1676">
        <v>633439</v>
      </c>
      <c r="AL1676" t="s">
        <v>416</v>
      </c>
      <c r="AM1676">
        <v>49024</v>
      </c>
      <c r="AN1676">
        <v>9</v>
      </c>
      <c r="AO1676">
        <v>90</v>
      </c>
      <c r="AP1676" t="s">
        <v>445</v>
      </c>
      <c r="AQ1676" s="2">
        <v>45064</v>
      </c>
    </row>
    <row r="1677" spans="1:43" x14ac:dyDescent="0.25">
      <c r="A1677" t="s">
        <v>3367</v>
      </c>
      <c r="B1677" t="s">
        <v>76</v>
      </c>
      <c r="C1677" t="s">
        <v>468</v>
      </c>
      <c r="D1677" t="s">
        <v>330</v>
      </c>
      <c r="E1677" t="s">
        <v>496</v>
      </c>
      <c r="F1677" t="s">
        <v>419</v>
      </c>
      <c r="G1677" t="s">
        <v>408</v>
      </c>
      <c r="H1677" t="s">
        <v>447</v>
      </c>
      <c r="I1677" t="s">
        <v>392</v>
      </c>
      <c r="J1677" s="1">
        <v>45194</v>
      </c>
      <c r="K1677" s="1">
        <v>45225</v>
      </c>
      <c r="L1677">
        <v>31</v>
      </c>
      <c r="M1677" s="2">
        <v>13153</v>
      </c>
      <c r="N1677" s="2">
        <v>22465</v>
      </c>
      <c r="O1677" s="2">
        <v>9312</v>
      </c>
      <c r="P1677">
        <v>21</v>
      </c>
      <c r="Q1677">
        <v>225</v>
      </c>
      <c r="R1677">
        <v>60</v>
      </c>
      <c r="S1677" t="s">
        <v>393</v>
      </c>
      <c r="T1677" t="s">
        <v>394</v>
      </c>
      <c r="U1677" t="s">
        <v>395</v>
      </c>
      <c r="V1677">
        <v>46</v>
      </c>
      <c r="W1677" t="s">
        <v>2890</v>
      </c>
      <c r="X1677">
        <v>12</v>
      </c>
      <c r="Y1677" t="s">
        <v>422</v>
      </c>
      <c r="Z1677" t="s">
        <v>1225</v>
      </c>
      <c r="AA1677">
        <v>466</v>
      </c>
      <c r="AB1677">
        <v>65</v>
      </c>
      <c r="AC1677">
        <v>26</v>
      </c>
      <c r="AD1677" t="s">
        <v>457</v>
      </c>
      <c r="AE1677">
        <v>0</v>
      </c>
      <c r="AF1677">
        <v>6</v>
      </c>
      <c r="AG1677" t="s">
        <v>424</v>
      </c>
      <c r="AH1677">
        <v>11.04</v>
      </c>
      <c r="AI1677" t="s">
        <v>401</v>
      </c>
      <c r="AJ1677">
        <v>87301</v>
      </c>
      <c r="AK1677">
        <v>823976</v>
      </c>
      <c r="AL1677" t="s">
        <v>416</v>
      </c>
      <c r="AM1677">
        <v>44695</v>
      </c>
      <c r="AN1677">
        <v>1</v>
      </c>
      <c r="AO1677">
        <v>30</v>
      </c>
      <c r="AP1677" t="s">
        <v>437</v>
      </c>
      <c r="AQ1677" s="2">
        <v>9312</v>
      </c>
    </row>
    <row r="1678" spans="1:43" x14ac:dyDescent="0.25">
      <c r="A1678" t="s">
        <v>3368</v>
      </c>
      <c r="B1678" t="s">
        <v>241</v>
      </c>
      <c r="C1678" t="s">
        <v>387</v>
      </c>
      <c r="D1678" t="s">
        <v>341</v>
      </c>
      <c r="E1678" t="s">
        <v>388</v>
      </c>
      <c r="F1678" t="s">
        <v>485</v>
      </c>
      <c r="G1678" t="s">
        <v>390</v>
      </c>
      <c r="H1678" t="s">
        <v>409</v>
      </c>
      <c r="I1678" t="s">
        <v>469</v>
      </c>
      <c r="J1678" s="1">
        <v>45857</v>
      </c>
      <c r="K1678" s="1">
        <v>45860</v>
      </c>
      <c r="L1678">
        <v>3</v>
      </c>
      <c r="M1678" s="2">
        <v>66185</v>
      </c>
      <c r="N1678" s="2">
        <v>119460</v>
      </c>
      <c r="O1678" s="2">
        <v>53275</v>
      </c>
      <c r="P1678">
        <v>4</v>
      </c>
      <c r="Q1678">
        <v>776.2</v>
      </c>
      <c r="R1678">
        <v>85</v>
      </c>
      <c r="S1678" t="s">
        <v>411</v>
      </c>
      <c r="T1678" t="s">
        <v>503</v>
      </c>
      <c r="U1678" t="s">
        <v>395</v>
      </c>
      <c r="V1678">
        <v>0</v>
      </c>
      <c r="W1678" t="s">
        <v>1658</v>
      </c>
      <c r="X1678">
        <v>24</v>
      </c>
      <c r="Y1678" t="s">
        <v>422</v>
      </c>
      <c r="Z1678" t="s">
        <v>2717</v>
      </c>
      <c r="AA1678">
        <v>32</v>
      </c>
      <c r="AB1678">
        <v>70</v>
      </c>
      <c r="AC1678">
        <v>72</v>
      </c>
      <c r="AD1678" t="s">
        <v>444</v>
      </c>
      <c r="AE1678">
        <v>14</v>
      </c>
      <c r="AF1678">
        <v>7</v>
      </c>
      <c r="AG1678" t="s">
        <v>451</v>
      </c>
      <c r="AH1678">
        <v>10.18</v>
      </c>
      <c r="AI1678" t="s">
        <v>479</v>
      </c>
      <c r="AJ1678">
        <v>0</v>
      </c>
      <c r="AK1678">
        <v>592136</v>
      </c>
      <c r="AL1678" t="s">
        <v>402</v>
      </c>
      <c r="AM1678">
        <v>95846</v>
      </c>
      <c r="AN1678">
        <v>3</v>
      </c>
      <c r="AO1678">
        <v>30</v>
      </c>
      <c r="AP1678" t="s">
        <v>417</v>
      </c>
      <c r="AQ1678" s="2">
        <v>53275</v>
      </c>
    </row>
    <row r="1679" spans="1:43" x14ac:dyDescent="0.25">
      <c r="A1679" t="s">
        <v>3369</v>
      </c>
      <c r="B1679" t="s">
        <v>97</v>
      </c>
      <c r="C1679" t="s">
        <v>405</v>
      </c>
      <c r="D1679" t="s">
        <v>330</v>
      </c>
      <c r="E1679" t="s">
        <v>453</v>
      </c>
      <c r="F1679" t="s">
        <v>440</v>
      </c>
      <c r="G1679" t="s">
        <v>408</v>
      </c>
      <c r="H1679" t="s">
        <v>391</v>
      </c>
      <c r="I1679" t="s">
        <v>392</v>
      </c>
      <c r="J1679" s="1">
        <v>45682</v>
      </c>
      <c r="K1679" s="1">
        <v>45689</v>
      </c>
      <c r="L1679">
        <v>7</v>
      </c>
      <c r="M1679" s="2">
        <v>173991</v>
      </c>
      <c r="N1679" s="2">
        <v>240783</v>
      </c>
      <c r="O1679" s="2">
        <v>66792</v>
      </c>
      <c r="P1679">
        <v>0</v>
      </c>
      <c r="Q1679">
        <v>725.3</v>
      </c>
      <c r="R1679">
        <v>35</v>
      </c>
      <c r="S1679" t="s">
        <v>393</v>
      </c>
      <c r="T1679" t="s">
        <v>503</v>
      </c>
      <c r="U1679" t="s">
        <v>412</v>
      </c>
      <c r="V1679">
        <v>0</v>
      </c>
      <c r="W1679" t="s">
        <v>1530</v>
      </c>
      <c r="X1679">
        <v>22</v>
      </c>
      <c r="Y1679" t="s">
        <v>449</v>
      </c>
      <c r="Z1679" t="s">
        <v>2367</v>
      </c>
      <c r="AA1679">
        <v>214</v>
      </c>
      <c r="AB1679">
        <v>20</v>
      </c>
      <c r="AC1679">
        <v>85</v>
      </c>
      <c r="AD1679" t="s">
        <v>435</v>
      </c>
      <c r="AE1679">
        <v>16</v>
      </c>
      <c r="AF1679">
        <v>2</v>
      </c>
      <c r="AG1679" t="s">
        <v>415</v>
      </c>
      <c r="AH1679">
        <v>17.440000000000001</v>
      </c>
      <c r="AI1679" t="s">
        <v>401</v>
      </c>
      <c r="AJ1679">
        <v>0</v>
      </c>
      <c r="AK1679">
        <v>856577</v>
      </c>
      <c r="AL1679" t="s">
        <v>425</v>
      </c>
      <c r="AM1679">
        <v>154130</v>
      </c>
      <c r="AN1679">
        <v>4</v>
      </c>
      <c r="AO1679">
        <v>90</v>
      </c>
      <c r="AP1679" t="s">
        <v>417</v>
      </c>
      <c r="AQ1679" s="2">
        <v>66792</v>
      </c>
    </row>
    <row r="1680" spans="1:43" x14ac:dyDescent="0.25">
      <c r="A1680" t="s">
        <v>3370</v>
      </c>
      <c r="B1680" t="s">
        <v>46</v>
      </c>
      <c r="C1680" t="s">
        <v>387</v>
      </c>
      <c r="D1680" t="s">
        <v>317</v>
      </c>
      <c r="E1680" t="s">
        <v>388</v>
      </c>
      <c r="F1680" t="s">
        <v>485</v>
      </c>
      <c r="G1680" t="s">
        <v>408</v>
      </c>
      <c r="H1680" t="s">
        <v>447</v>
      </c>
      <c r="I1680" t="s">
        <v>410</v>
      </c>
      <c r="J1680" s="1">
        <v>45852</v>
      </c>
      <c r="K1680" s="1">
        <v>45886</v>
      </c>
      <c r="L1680">
        <v>34</v>
      </c>
      <c r="M1680" s="2">
        <v>431221</v>
      </c>
      <c r="N1680" s="2">
        <v>520061</v>
      </c>
      <c r="O1680" s="2">
        <v>88840</v>
      </c>
      <c r="P1680">
        <v>21</v>
      </c>
      <c r="Q1680">
        <v>745.2</v>
      </c>
      <c r="R1680">
        <v>69</v>
      </c>
      <c r="S1680" t="s">
        <v>411</v>
      </c>
      <c r="T1680" t="s">
        <v>394</v>
      </c>
      <c r="U1680" t="s">
        <v>395</v>
      </c>
      <c r="V1680">
        <v>81</v>
      </c>
      <c r="W1680" t="s">
        <v>3371</v>
      </c>
      <c r="X1680">
        <v>26</v>
      </c>
      <c r="Y1680" t="s">
        <v>442</v>
      </c>
      <c r="Z1680" t="s">
        <v>2344</v>
      </c>
      <c r="AA1680">
        <v>440</v>
      </c>
      <c r="AB1680">
        <v>95</v>
      </c>
      <c r="AC1680">
        <v>11</v>
      </c>
      <c r="AD1680" t="s">
        <v>399</v>
      </c>
      <c r="AE1680">
        <v>19</v>
      </c>
      <c r="AF1680">
        <v>4</v>
      </c>
      <c r="AG1680" t="s">
        <v>451</v>
      </c>
      <c r="AH1680">
        <v>15.71</v>
      </c>
      <c r="AI1680" t="s">
        <v>401</v>
      </c>
      <c r="AJ1680">
        <v>0</v>
      </c>
      <c r="AK1680">
        <v>495485</v>
      </c>
      <c r="AL1680" t="s">
        <v>425</v>
      </c>
      <c r="AM1680">
        <v>421739</v>
      </c>
      <c r="AN1680">
        <v>10</v>
      </c>
      <c r="AO1680">
        <v>180</v>
      </c>
      <c r="AP1680" t="s">
        <v>426</v>
      </c>
      <c r="AQ1680" s="2">
        <v>88840</v>
      </c>
    </row>
    <row r="1681" spans="1:43" x14ac:dyDescent="0.25">
      <c r="A1681" t="s">
        <v>3372</v>
      </c>
      <c r="B1681" t="s">
        <v>289</v>
      </c>
      <c r="C1681" t="s">
        <v>428</v>
      </c>
      <c r="D1681" t="s">
        <v>342</v>
      </c>
      <c r="E1681" t="s">
        <v>460</v>
      </c>
      <c r="F1681" t="s">
        <v>485</v>
      </c>
      <c r="G1681" t="s">
        <v>454</v>
      </c>
      <c r="H1681" t="s">
        <v>409</v>
      </c>
      <c r="I1681" t="s">
        <v>469</v>
      </c>
      <c r="J1681" s="1">
        <v>45352</v>
      </c>
      <c r="K1681" s="1">
        <v>45386</v>
      </c>
      <c r="L1681">
        <v>34</v>
      </c>
      <c r="M1681" s="2">
        <v>17601</v>
      </c>
      <c r="N1681" s="2">
        <v>-17716</v>
      </c>
      <c r="O1681" s="2">
        <v>-35317</v>
      </c>
      <c r="P1681">
        <v>12</v>
      </c>
      <c r="Q1681">
        <v>470</v>
      </c>
      <c r="R1681">
        <v>68</v>
      </c>
      <c r="S1681" t="s">
        <v>411</v>
      </c>
      <c r="T1681" t="s">
        <v>394</v>
      </c>
      <c r="U1681" t="s">
        <v>395</v>
      </c>
      <c r="V1681">
        <v>0</v>
      </c>
      <c r="W1681" t="s">
        <v>3178</v>
      </c>
      <c r="X1681">
        <v>35</v>
      </c>
      <c r="Y1681" t="s">
        <v>442</v>
      </c>
      <c r="Z1681" t="s">
        <v>1629</v>
      </c>
      <c r="AA1681">
        <v>204</v>
      </c>
      <c r="AB1681">
        <v>31</v>
      </c>
      <c r="AC1681">
        <v>3</v>
      </c>
      <c r="AD1681" t="s">
        <v>435</v>
      </c>
      <c r="AE1681">
        <v>16</v>
      </c>
      <c r="AF1681">
        <v>3</v>
      </c>
      <c r="AG1681" t="s">
        <v>424</v>
      </c>
      <c r="AH1681">
        <v>5.31</v>
      </c>
      <c r="AI1681" t="s">
        <v>436</v>
      </c>
      <c r="AJ1681">
        <v>13212</v>
      </c>
      <c r="AK1681">
        <v>634960</v>
      </c>
      <c r="AL1681" t="s">
        <v>425</v>
      </c>
      <c r="AM1681">
        <v>13401</v>
      </c>
      <c r="AN1681">
        <v>5</v>
      </c>
      <c r="AO1681">
        <v>180</v>
      </c>
      <c r="AP1681" t="s">
        <v>437</v>
      </c>
      <c r="AQ1681" s="2">
        <v>-35317</v>
      </c>
    </row>
    <row r="1682" spans="1:43" x14ac:dyDescent="0.25">
      <c r="A1682" t="s">
        <v>3373</v>
      </c>
      <c r="B1682" t="s">
        <v>116</v>
      </c>
      <c r="C1682" t="s">
        <v>439</v>
      </c>
      <c r="D1682" t="s">
        <v>342</v>
      </c>
      <c r="E1682" t="s">
        <v>453</v>
      </c>
      <c r="F1682" t="s">
        <v>485</v>
      </c>
      <c r="G1682" t="s">
        <v>408</v>
      </c>
      <c r="H1682" t="s">
        <v>420</v>
      </c>
      <c r="I1682" t="s">
        <v>492</v>
      </c>
      <c r="J1682" s="1">
        <v>45165</v>
      </c>
      <c r="K1682" s="1">
        <v>45170</v>
      </c>
      <c r="L1682">
        <v>5</v>
      </c>
      <c r="M1682" s="2">
        <v>137792</v>
      </c>
      <c r="N1682" s="2">
        <v>186118</v>
      </c>
      <c r="O1682" s="2">
        <v>48326</v>
      </c>
      <c r="P1682">
        <v>0</v>
      </c>
      <c r="Q1682">
        <v>237.8</v>
      </c>
      <c r="R1682">
        <v>93</v>
      </c>
      <c r="S1682" t="s">
        <v>411</v>
      </c>
      <c r="T1682" t="s">
        <v>393</v>
      </c>
      <c r="U1682" t="s">
        <v>412</v>
      </c>
      <c r="V1682">
        <v>68</v>
      </c>
      <c r="W1682" t="s">
        <v>999</v>
      </c>
      <c r="X1682">
        <v>39</v>
      </c>
      <c r="Y1682" t="s">
        <v>422</v>
      </c>
      <c r="Z1682" t="s">
        <v>633</v>
      </c>
      <c r="AA1682">
        <v>271</v>
      </c>
      <c r="AB1682">
        <v>40</v>
      </c>
      <c r="AC1682">
        <v>23</v>
      </c>
      <c r="AD1682" t="s">
        <v>399</v>
      </c>
      <c r="AE1682">
        <v>16</v>
      </c>
      <c r="AF1682">
        <v>7</v>
      </c>
      <c r="AG1682" t="s">
        <v>415</v>
      </c>
      <c r="AH1682">
        <v>2.2999999999999998</v>
      </c>
      <c r="AI1682" t="s">
        <v>479</v>
      </c>
      <c r="AJ1682">
        <v>86666</v>
      </c>
      <c r="AK1682">
        <v>116329</v>
      </c>
      <c r="AL1682" t="s">
        <v>416</v>
      </c>
      <c r="AM1682">
        <v>186077</v>
      </c>
      <c r="AN1682">
        <v>11</v>
      </c>
      <c r="AO1682">
        <v>180</v>
      </c>
      <c r="AP1682" t="s">
        <v>403</v>
      </c>
      <c r="AQ1682" s="2">
        <v>48326</v>
      </c>
    </row>
    <row r="1683" spans="1:43" x14ac:dyDescent="0.25">
      <c r="A1683" t="s">
        <v>3374</v>
      </c>
      <c r="B1683" t="s">
        <v>196</v>
      </c>
      <c r="C1683" t="s">
        <v>387</v>
      </c>
      <c r="D1683" t="s">
        <v>333</v>
      </c>
      <c r="E1683" t="s">
        <v>496</v>
      </c>
      <c r="F1683" t="s">
        <v>419</v>
      </c>
      <c r="G1683" t="s">
        <v>430</v>
      </c>
      <c r="H1683" t="s">
        <v>473</v>
      </c>
      <c r="I1683" t="s">
        <v>432</v>
      </c>
      <c r="J1683" s="1">
        <v>45687</v>
      </c>
      <c r="K1683" s="1">
        <v>45706</v>
      </c>
      <c r="L1683">
        <v>19</v>
      </c>
      <c r="M1683" s="2">
        <v>123728</v>
      </c>
      <c r="N1683" s="2">
        <v>205905</v>
      </c>
      <c r="O1683" s="2">
        <v>82177</v>
      </c>
      <c r="P1683">
        <v>0</v>
      </c>
      <c r="Q1683">
        <v>167.1</v>
      </c>
      <c r="R1683">
        <v>38</v>
      </c>
      <c r="S1683" t="s">
        <v>393</v>
      </c>
      <c r="T1683" t="s">
        <v>503</v>
      </c>
      <c r="U1683" t="s">
        <v>416</v>
      </c>
      <c r="V1683">
        <v>0</v>
      </c>
      <c r="W1683" t="s">
        <v>1155</v>
      </c>
      <c r="X1683">
        <v>23</v>
      </c>
      <c r="Y1683" t="s">
        <v>422</v>
      </c>
      <c r="Z1683" t="s">
        <v>901</v>
      </c>
      <c r="AA1683">
        <v>161</v>
      </c>
      <c r="AB1683">
        <v>31</v>
      </c>
      <c r="AC1683">
        <v>8</v>
      </c>
      <c r="AD1683" t="s">
        <v>444</v>
      </c>
      <c r="AE1683">
        <v>12</v>
      </c>
      <c r="AF1683">
        <v>6</v>
      </c>
      <c r="AG1683" t="s">
        <v>415</v>
      </c>
      <c r="AH1683">
        <v>13.64</v>
      </c>
      <c r="AI1683" t="s">
        <v>458</v>
      </c>
      <c r="AJ1683">
        <v>0</v>
      </c>
      <c r="AK1683">
        <v>730915</v>
      </c>
      <c r="AL1683" t="s">
        <v>425</v>
      </c>
      <c r="AM1683">
        <v>163830</v>
      </c>
      <c r="AN1683">
        <v>8</v>
      </c>
      <c r="AO1683">
        <v>180</v>
      </c>
      <c r="AP1683" t="s">
        <v>417</v>
      </c>
      <c r="AQ1683" s="2">
        <v>82177</v>
      </c>
    </row>
    <row r="1684" spans="1:43" x14ac:dyDescent="0.25">
      <c r="A1684" t="s">
        <v>3375</v>
      </c>
      <c r="B1684" t="s">
        <v>177</v>
      </c>
      <c r="C1684" t="s">
        <v>428</v>
      </c>
      <c r="D1684" t="s">
        <v>336</v>
      </c>
      <c r="E1684" t="s">
        <v>453</v>
      </c>
      <c r="F1684" t="s">
        <v>389</v>
      </c>
      <c r="G1684" t="s">
        <v>430</v>
      </c>
      <c r="H1684" t="s">
        <v>431</v>
      </c>
      <c r="I1684" t="s">
        <v>492</v>
      </c>
      <c r="J1684" s="1">
        <v>45493</v>
      </c>
      <c r="K1684" s="1">
        <v>45512</v>
      </c>
      <c r="L1684">
        <v>19</v>
      </c>
      <c r="M1684" s="2">
        <v>369417</v>
      </c>
      <c r="N1684" s="2">
        <v>466210</v>
      </c>
      <c r="O1684" s="2">
        <v>96793</v>
      </c>
      <c r="P1684">
        <v>9</v>
      </c>
      <c r="Q1684">
        <v>69.599999999999994</v>
      </c>
      <c r="R1684">
        <v>67</v>
      </c>
      <c r="S1684" t="s">
        <v>411</v>
      </c>
      <c r="T1684" t="s">
        <v>503</v>
      </c>
      <c r="U1684" t="s">
        <v>416</v>
      </c>
      <c r="V1684">
        <v>0</v>
      </c>
      <c r="W1684" t="s">
        <v>3170</v>
      </c>
      <c r="X1684">
        <v>19</v>
      </c>
      <c r="Y1684" t="s">
        <v>442</v>
      </c>
      <c r="Z1684" t="s">
        <v>1207</v>
      </c>
      <c r="AA1684">
        <v>278</v>
      </c>
      <c r="AB1684">
        <v>54</v>
      </c>
      <c r="AC1684">
        <v>85</v>
      </c>
      <c r="AD1684" t="s">
        <v>435</v>
      </c>
      <c r="AE1684">
        <v>12</v>
      </c>
      <c r="AF1684">
        <v>8</v>
      </c>
      <c r="AG1684" t="s">
        <v>451</v>
      </c>
      <c r="AH1684">
        <v>7.31</v>
      </c>
      <c r="AI1684" t="s">
        <v>436</v>
      </c>
      <c r="AJ1684">
        <v>0</v>
      </c>
      <c r="AK1684">
        <v>882344</v>
      </c>
      <c r="AL1684" t="s">
        <v>402</v>
      </c>
      <c r="AM1684">
        <v>416751</v>
      </c>
      <c r="AN1684">
        <v>5</v>
      </c>
      <c r="AO1684">
        <v>365</v>
      </c>
      <c r="AP1684" t="s">
        <v>437</v>
      </c>
      <c r="AQ1684" s="2">
        <v>96793</v>
      </c>
    </row>
    <row r="1685" spans="1:43" x14ac:dyDescent="0.25">
      <c r="A1685" t="s">
        <v>3376</v>
      </c>
      <c r="B1685" t="s">
        <v>107</v>
      </c>
      <c r="C1685" t="s">
        <v>439</v>
      </c>
      <c r="D1685" t="s">
        <v>342</v>
      </c>
      <c r="E1685" t="s">
        <v>429</v>
      </c>
      <c r="F1685" t="s">
        <v>389</v>
      </c>
      <c r="G1685" t="s">
        <v>430</v>
      </c>
      <c r="H1685" t="s">
        <v>420</v>
      </c>
      <c r="I1685" t="s">
        <v>492</v>
      </c>
      <c r="J1685" s="1">
        <v>45100</v>
      </c>
      <c r="K1685" s="1">
        <v>45145</v>
      </c>
      <c r="L1685">
        <v>45</v>
      </c>
      <c r="M1685" s="2">
        <v>136189</v>
      </c>
      <c r="N1685" s="2">
        <v>188089</v>
      </c>
      <c r="O1685" s="2">
        <v>51900</v>
      </c>
      <c r="P1685">
        <v>2</v>
      </c>
      <c r="Q1685">
        <v>589.70000000000005</v>
      </c>
      <c r="R1685">
        <v>38</v>
      </c>
      <c r="S1685" t="s">
        <v>393</v>
      </c>
      <c r="T1685" t="s">
        <v>503</v>
      </c>
      <c r="U1685" t="s">
        <v>395</v>
      </c>
      <c r="V1685">
        <v>0</v>
      </c>
      <c r="W1685" t="s">
        <v>750</v>
      </c>
      <c r="X1685">
        <v>8</v>
      </c>
      <c r="Y1685" t="s">
        <v>397</v>
      </c>
      <c r="Z1685" t="s">
        <v>3016</v>
      </c>
      <c r="AA1685">
        <v>281</v>
      </c>
      <c r="AB1685">
        <v>73</v>
      </c>
      <c r="AC1685">
        <v>38</v>
      </c>
      <c r="AD1685" t="s">
        <v>435</v>
      </c>
      <c r="AE1685">
        <v>21</v>
      </c>
      <c r="AF1685">
        <v>1</v>
      </c>
      <c r="AG1685" t="s">
        <v>451</v>
      </c>
      <c r="AH1685">
        <v>1.85</v>
      </c>
      <c r="AI1685" t="s">
        <v>401</v>
      </c>
      <c r="AJ1685">
        <v>32692</v>
      </c>
      <c r="AK1685">
        <v>177711</v>
      </c>
      <c r="AL1685" t="s">
        <v>402</v>
      </c>
      <c r="AM1685">
        <v>119386</v>
      </c>
      <c r="AN1685">
        <v>9</v>
      </c>
      <c r="AO1685">
        <v>90</v>
      </c>
      <c r="AP1685" t="s">
        <v>437</v>
      </c>
      <c r="AQ1685" s="2">
        <v>51900</v>
      </c>
    </row>
    <row r="1686" spans="1:43" x14ac:dyDescent="0.25">
      <c r="A1686" t="s">
        <v>3377</v>
      </c>
      <c r="B1686" t="s">
        <v>164</v>
      </c>
      <c r="C1686" t="s">
        <v>387</v>
      </c>
      <c r="D1686" t="s">
        <v>323</v>
      </c>
      <c r="E1686" t="s">
        <v>453</v>
      </c>
      <c r="F1686" t="s">
        <v>440</v>
      </c>
      <c r="G1686" t="s">
        <v>390</v>
      </c>
      <c r="H1686" t="s">
        <v>409</v>
      </c>
      <c r="I1686" t="s">
        <v>392</v>
      </c>
      <c r="J1686" s="1">
        <v>45793</v>
      </c>
      <c r="K1686" s="1">
        <v>45841</v>
      </c>
      <c r="L1686">
        <v>48</v>
      </c>
      <c r="M1686" s="2">
        <v>200260</v>
      </c>
      <c r="N1686" s="2">
        <v>178674</v>
      </c>
      <c r="O1686" s="2">
        <v>-21586</v>
      </c>
      <c r="P1686">
        <v>0</v>
      </c>
      <c r="Q1686">
        <v>382.2</v>
      </c>
      <c r="R1686">
        <v>57</v>
      </c>
      <c r="S1686" t="s">
        <v>393</v>
      </c>
      <c r="T1686" t="s">
        <v>393</v>
      </c>
      <c r="U1686" t="s">
        <v>416</v>
      </c>
      <c r="V1686">
        <v>0</v>
      </c>
      <c r="W1686" t="s">
        <v>1576</v>
      </c>
      <c r="X1686">
        <v>13</v>
      </c>
      <c r="Y1686" t="s">
        <v>442</v>
      </c>
      <c r="Z1686" t="s">
        <v>1551</v>
      </c>
      <c r="AA1686">
        <v>311</v>
      </c>
      <c r="AB1686">
        <v>117</v>
      </c>
      <c r="AC1686">
        <v>89</v>
      </c>
      <c r="AD1686" t="s">
        <v>457</v>
      </c>
      <c r="AE1686">
        <v>19</v>
      </c>
      <c r="AF1686">
        <v>7</v>
      </c>
      <c r="AG1686" t="s">
        <v>424</v>
      </c>
      <c r="AH1686">
        <v>12.93</v>
      </c>
      <c r="AI1686" t="s">
        <v>401</v>
      </c>
      <c r="AJ1686">
        <v>0</v>
      </c>
      <c r="AK1686">
        <v>136678</v>
      </c>
      <c r="AL1686" t="s">
        <v>402</v>
      </c>
      <c r="AM1686">
        <v>246886</v>
      </c>
      <c r="AN1686">
        <v>1</v>
      </c>
      <c r="AO1686">
        <v>90</v>
      </c>
      <c r="AP1686" t="s">
        <v>445</v>
      </c>
      <c r="AQ1686" s="2">
        <v>-21586</v>
      </c>
    </row>
    <row r="1687" spans="1:43" x14ac:dyDescent="0.25">
      <c r="A1687" t="s">
        <v>3378</v>
      </c>
      <c r="B1687" t="s">
        <v>285</v>
      </c>
      <c r="C1687" t="s">
        <v>428</v>
      </c>
      <c r="D1687" t="s">
        <v>311</v>
      </c>
      <c r="E1687" t="s">
        <v>406</v>
      </c>
      <c r="F1687" t="s">
        <v>419</v>
      </c>
      <c r="G1687" t="s">
        <v>390</v>
      </c>
      <c r="H1687" t="s">
        <v>409</v>
      </c>
      <c r="I1687" t="s">
        <v>492</v>
      </c>
      <c r="J1687" s="1">
        <v>44681</v>
      </c>
      <c r="K1687" s="1">
        <v>44683</v>
      </c>
      <c r="L1687">
        <v>2</v>
      </c>
      <c r="M1687" s="2">
        <v>285092</v>
      </c>
      <c r="N1687" s="2">
        <v>286890</v>
      </c>
      <c r="O1687" s="2">
        <v>1798</v>
      </c>
      <c r="P1687">
        <v>0</v>
      </c>
      <c r="Q1687">
        <v>335.7</v>
      </c>
      <c r="R1687">
        <v>33</v>
      </c>
      <c r="S1687" t="s">
        <v>393</v>
      </c>
      <c r="T1687" t="s">
        <v>393</v>
      </c>
      <c r="U1687" t="s">
        <v>412</v>
      </c>
      <c r="V1687">
        <v>72</v>
      </c>
      <c r="W1687" t="s">
        <v>1419</v>
      </c>
      <c r="X1687">
        <v>45</v>
      </c>
      <c r="Y1687" t="s">
        <v>442</v>
      </c>
      <c r="Z1687" t="s">
        <v>2587</v>
      </c>
      <c r="AA1687">
        <v>464</v>
      </c>
      <c r="AB1687">
        <v>35</v>
      </c>
      <c r="AC1687">
        <v>45</v>
      </c>
      <c r="AD1687" t="s">
        <v>457</v>
      </c>
      <c r="AE1687">
        <v>21</v>
      </c>
      <c r="AF1687">
        <v>7</v>
      </c>
      <c r="AG1687" t="s">
        <v>400</v>
      </c>
      <c r="AH1687">
        <v>6.64</v>
      </c>
      <c r="AI1687" t="s">
        <v>479</v>
      </c>
      <c r="AJ1687">
        <v>0</v>
      </c>
      <c r="AK1687">
        <v>95335</v>
      </c>
      <c r="AL1687" t="s">
        <v>402</v>
      </c>
      <c r="AM1687">
        <v>301142</v>
      </c>
      <c r="AN1687">
        <v>6</v>
      </c>
      <c r="AO1687">
        <v>30</v>
      </c>
      <c r="AP1687" t="s">
        <v>437</v>
      </c>
      <c r="AQ1687" s="2">
        <v>1798</v>
      </c>
    </row>
    <row r="1688" spans="1:43" x14ac:dyDescent="0.25">
      <c r="A1688" t="s">
        <v>3379</v>
      </c>
      <c r="B1688" t="s">
        <v>207</v>
      </c>
      <c r="C1688" t="s">
        <v>439</v>
      </c>
      <c r="D1688" t="s">
        <v>313</v>
      </c>
      <c r="E1688" t="s">
        <v>496</v>
      </c>
      <c r="F1688" t="s">
        <v>407</v>
      </c>
      <c r="G1688" t="s">
        <v>390</v>
      </c>
      <c r="H1688" t="s">
        <v>447</v>
      </c>
      <c r="I1688" t="s">
        <v>432</v>
      </c>
      <c r="J1688" s="1">
        <v>44717</v>
      </c>
      <c r="K1688" s="1">
        <v>44773</v>
      </c>
      <c r="L1688">
        <v>56</v>
      </c>
      <c r="M1688" s="2">
        <v>451033</v>
      </c>
      <c r="N1688" s="2">
        <v>553153</v>
      </c>
      <c r="O1688" s="2">
        <v>102120</v>
      </c>
      <c r="P1688">
        <v>4</v>
      </c>
      <c r="Q1688">
        <v>268.89999999999998</v>
      </c>
      <c r="R1688">
        <v>50</v>
      </c>
      <c r="S1688" t="s">
        <v>393</v>
      </c>
      <c r="T1688" t="s">
        <v>411</v>
      </c>
      <c r="U1688" t="s">
        <v>412</v>
      </c>
      <c r="V1688">
        <v>100</v>
      </c>
      <c r="W1688" t="s">
        <v>3380</v>
      </c>
      <c r="X1688">
        <v>32</v>
      </c>
      <c r="Y1688" t="s">
        <v>397</v>
      </c>
      <c r="Z1688" t="s">
        <v>731</v>
      </c>
      <c r="AA1688">
        <v>79</v>
      </c>
      <c r="AB1688">
        <v>76</v>
      </c>
      <c r="AC1688">
        <v>44</v>
      </c>
      <c r="AD1688" t="s">
        <v>444</v>
      </c>
      <c r="AE1688">
        <v>14</v>
      </c>
      <c r="AF1688">
        <v>1</v>
      </c>
      <c r="AG1688" t="s">
        <v>424</v>
      </c>
      <c r="AH1688">
        <v>9.69</v>
      </c>
      <c r="AI1688" t="s">
        <v>436</v>
      </c>
      <c r="AJ1688">
        <v>41544</v>
      </c>
      <c r="AK1688">
        <v>749020</v>
      </c>
      <c r="AL1688" t="s">
        <v>425</v>
      </c>
      <c r="AM1688">
        <v>439868</v>
      </c>
      <c r="AN1688">
        <v>8</v>
      </c>
      <c r="AO1688">
        <v>90</v>
      </c>
      <c r="AP1688" t="s">
        <v>403</v>
      </c>
      <c r="AQ1688" s="2">
        <v>102120</v>
      </c>
    </row>
    <row r="1689" spans="1:43" x14ac:dyDescent="0.25">
      <c r="A1689" t="s">
        <v>3381</v>
      </c>
      <c r="B1689" t="s">
        <v>49</v>
      </c>
      <c r="C1689" t="s">
        <v>481</v>
      </c>
      <c r="D1689" t="s">
        <v>337</v>
      </c>
      <c r="E1689" t="s">
        <v>429</v>
      </c>
      <c r="F1689" t="s">
        <v>419</v>
      </c>
      <c r="G1689" t="s">
        <v>390</v>
      </c>
      <c r="H1689" t="s">
        <v>420</v>
      </c>
      <c r="I1689" t="s">
        <v>410</v>
      </c>
      <c r="J1689" s="1">
        <v>45299</v>
      </c>
      <c r="K1689" s="1">
        <v>45309</v>
      </c>
      <c r="L1689">
        <v>10</v>
      </c>
      <c r="M1689" s="2">
        <v>494942</v>
      </c>
      <c r="N1689" s="2">
        <v>603442</v>
      </c>
      <c r="O1689" s="2">
        <v>108500</v>
      </c>
      <c r="P1689">
        <v>0</v>
      </c>
      <c r="Q1689">
        <v>665.1</v>
      </c>
      <c r="R1689">
        <v>79</v>
      </c>
      <c r="S1689" t="s">
        <v>411</v>
      </c>
      <c r="T1689" t="s">
        <v>503</v>
      </c>
      <c r="U1689" t="s">
        <v>416</v>
      </c>
      <c r="V1689">
        <v>0</v>
      </c>
      <c r="W1689" t="s">
        <v>1708</v>
      </c>
      <c r="X1689">
        <v>24</v>
      </c>
      <c r="Y1689" t="s">
        <v>442</v>
      </c>
      <c r="Z1689" t="s">
        <v>2140</v>
      </c>
      <c r="AA1689">
        <v>141</v>
      </c>
      <c r="AB1689">
        <v>35</v>
      </c>
      <c r="AC1689">
        <v>40</v>
      </c>
      <c r="AD1689" t="s">
        <v>444</v>
      </c>
      <c r="AE1689">
        <v>9</v>
      </c>
      <c r="AF1689">
        <v>6</v>
      </c>
      <c r="AG1689" t="s">
        <v>424</v>
      </c>
      <c r="AH1689">
        <v>15.23</v>
      </c>
      <c r="AI1689" t="s">
        <v>479</v>
      </c>
      <c r="AJ1689">
        <v>0</v>
      </c>
      <c r="AK1689">
        <v>895944</v>
      </c>
      <c r="AL1689" t="s">
        <v>416</v>
      </c>
      <c r="AM1689">
        <v>508916</v>
      </c>
      <c r="AN1689">
        <v>7</v>
      </c>
      <c r="AO1689">
        <v>365</v>
      </c>
      <c r="AP1689" t="s">
        <v>445</v>
      </c>
      <c r="AQ1689" s="2">
        <v>108500</v>
      </c>
    </row>
    <row r="1690" spans="1:43" x14ac:dyDescent="0.25">
      <c r="A1690" t="s">
        <v>3382</v>
      </c>
      <c r="B1690" t="s">
        <v>262</v>
      </c>
      <c r="C1690" t="s">
        <v>387</v>
      </c>
      <c r="D1690" t="s">
        <v>332</v>
      </c>
      <c r="E1690" t="s">
        <v>453</v>
      </c>
      <c r="F1690" t="s">
        <v>485</v>
      </c>
      <c r="G1690" t="s">
        <v>408</v>
      </c>
      <c r="H1690" t="s">
        <v>447</v>
      </c>
      <c r="I1690" t="s">
        <v>410</v>
      </c>
      <c r="J1690" s="1">
        <v>45724</v>
      </c>
      <c r="K1690" s="1">
        <v>45773</v>
      </c>
      <c r="L1690">
        <v>49</v>
      </c>
      <c r="M1690" s="2">
        <v>160551</v>
      </c>
      <c r="N1690" s="2">
        <v>193246</v>
      </c>
      <c r="O1690" s="2">
        <v>32695</v>
      </c>
      <c r="P1690">
        <v>21</v>
      </c>
      <c r="Q1690">
        <v>787.7</v>
      </c>
      <c r="R1690">
        <v>47</v>
      </c>
      <c r="S1690" t="s">
        <v>393</v>
      </c>
      <c r="T1690" t="s">
        <v>411</v>
      </c>
      <c r="U1690" t="s">
        <v>416</v>
      </c>
      <c r="V1690">
        <v>54</v>
      </c>
      <c r="W1690" t="s">
        <v>540</v>
      </c>
      <c r="X1690">
        <v>4</v>
      </c>
      <c r="Y1690" t="s">
        <v>442</v>
      </c>
      <c r="Z1690" t="s">
        <v>2000</v>
      </c>
      <c r="AA1690">
        <v>99</v>
      </c>
      <c r="AB1690">
        <v>32</v>
      </c>
      <c r="AC1690">
        <v>88</v>
      </c>
      <c r="AD1690" t="s">
        <v>435</v>
      </c>
      <c r="AE1690">
        <v>2</v>
      </c>
      <c r="AF1690">
        <v>6</v>
      </c>
      <c r="AG1690" t="s">
        <v>400</v>
      </c>
      <c r="AH1690">
        <v>11.59</v>
      </c>
      <c r="AI1690" t="s">
        <v>401</v>
      </c>
      <c r="AJ1690">
        <v>0</v>
      </c>
      <c r="AK1690">
        <v>48699</v>
      </c>
      <c r="AL1690" t="s">
        <v>416</v>
      </c>
      <c r="AM1690">
        <v>155295</v>
      </c>
      <c r="AN1690">
        <v>12</v>
      </c>
      <c r="AO1690">
        <v>30</v>
      </c>
      <c r="AP1690" t="s">
        <v>403</v>
      </c>
      <c r="AQ1690" s="2">
        <v>32695</v>
      </c>
    </row>
    <row r="1691" spans="1:43" x14ac:dyDescent="0.25">
      <c r="A1691" t="s">
        <v>3383</v>
      </c>
      <c r="B1691" t="s">
        <v>295</v>
      </c>
      <c r="C1691" t="s">
        <v>428</v>
      </c>
      <c r="D1691" t="s">
        <v>323</v>
      </c>
      <c r="E1691" t="s">
        <v>406</v>
      </c>
      <c r="F1691" t="s">
        <v>389</v>
      </c>
      <c r="G1691" t="s">
        <v>430</v>
      </c>
      <c r="H1691" t="s">
        <v>409</v>
      </c>
      <c r="I1691" t="s">
        <v>469</v>
      </c>
      <c r="J1691" s="1">
        <v>45362</v>
      </c>
      <c r="K1691" s="1">
        <v>45384</v>
      </c>
      <c r="L1691">
        <v>22</v>
      </c>
      <c r="M1691" s="2">
        <v>389468</v>
      </c>
      <c r="N1691" s="2">
        <v>355418</v>
      </c>
      <c r="O1691" s="2">
        <v>-34050</v>
      </c>
      <c r="P1691">
        <v>0</v>
      </c>
      <c r="Q1691">
        <v>457.7</v>
      </c>
      <c r="R1691">
        <v>13</v>
      </c>
      <c r="S1691" t="s">
        <v>394</v>
      </c>
      <c r="T1691" t="s">
        <v>394</v>
      </c>
      <c r="U1691" t="s">
        <v>412</v>
      </c>
      <c r="V1691">
        <v>0</v>
      </c>
      <c r="W1691" t="s">
        <v>1656</v>
      </c>
      <c r="X1691">
        <v>37</v>
      </c>
      <c r="Y1691" t="s">
        <v>442</v>
      </c>
      <c r="Z1691" t="s">
        <v>975</v>
      </c>
      <c r="AA1691">
        <v>115</v>
      </c>
      <c r="AB1691">
        <v>57</v>
      </c>
      <c r="AC1691">
        <v>67</v>
      </c>
      <c r="AD1691" t="s">
        <v>457</v>
      </c>
      <c r="AE1691">
        <v>19</v>
      </c>
      <c r="AF1691">
        <v>3</v>
      </c>
      <c r="AG1691" t="s">
        <v>400</v>
      </c>
      <c r="AH1691">
        <v>2.89</v>
      </c>
      <c r="AI1691" t="s">
        <v>479</v>
      </c>
      <c r="AJ1691">
        <v>0</v>
      </c>
      <c r="AK1691">
        <v>846258</v>
      </c>
      <c r="AL1691" t="s">
        <v>425</v>
      </c>
      <c r="AM1691">
        <v>404594</v>
      </c>
      <c r="AN1691">
        <v>0</v>
      </c>
      <c r="AO1691">
        <v>365</v>
      </c>
      <c r="AP1691" t="s">
        <v>437</v>
      </c>
      <c r="AQ1691" s="2">
        <v>-34050</v>
      </c>
    </row>
    <row r="1692" spans="1:43" x14ac:dyDescent="0.25">
      <c r="A1692" t="s">
        <v>3384</v>
      </c>
      <c r="B1692" t="s">
        <v>206</v>
      </c>
      <c r="C1692" t="s">
        <v>428</v>
      </c>
      <c r="D1692" t="s">
        <v>338</v>
      </c>
      <c r="E1692" t="s">
        <v>453</v>
      </c>
      <c r="F1692" t="s">
        <v>485</v>
      </c>
      <c r="G1692" t="s">
        <v>390</v>
      </c>
      <c r="H1692" t="s">
        <v>431</v>
      </c>
      <c r="I1692" t="s">
        <v>492</v>
      </c>
      <c r="J1692" s="1">
        <v>44618</v>
      </c>
      <c r="K1692" s="1">
        <v>44630</v>
      </c>
      <c r="L1692">
        <v>12</v>
      </c>
      <c r="M1692" s="2">
        <v>444955</v>
      </c>
      <c r="N1692" s="2">
        <v>542284</v>
      </c>
      <c r="O1692" s="2">
        <v>97329</v>
      </c>
      <c r="P1692">
        <v>2</v>
      </c>
      <c r="Q1692">
        <v>674.9</v>
      </c>
      <c r="R1692">
        <v>50</v>
      </c>
      <c r="S1692" t="s">
        <v>393</v>
      </c>
      <c r="T1692" t="s">
        <v>393</v>
      </c>
      <c r="U1692" t="s">
        <v>395</v>
      </c>
      <c r="V1692">
        <v>0</v>
      </c>
      <c r="W1692" t="s">
        <v>3214</v>
      </c>
      <c r="X1692">
        <v>37</v>
      </c>
      <c r="Y1692" t="s">
        <v>449</v>
      </c>
      <c r="Z1692" t="s">
        <v>680</v>
      </c>
      <c r="AA1692">
        <v>202</v>
      </c>
      <c r="AB1692">
        <v>117</v>
      </c>
      <c r="AC1692">
        <v>73</v>
      </c>
      <c r="AD1692" t="s">
        <v>435</v>
      </c>
      <c r="AE1692">
        <v>16</v>
      </c>
      <c r="AF1692">
        <v>6</v>
      </c>
      <c r="AG1692" t="s">
        <v>400</v>
      </c>
      <c r="AH1692">
        <v>4.32</v>
      </c>
      <c r="AI1692" t="s">
        <v>436</v>
      </c>
      <c r="AJ1692">
        <v>0</v>
      </c>
      <c r="AK1692">
        <v>577596</v>
      </c>
      <c r="AL1692" t="s">
        <v>425</v>
      </c>
      <c r="AM1692">
        <v>474562</v>
      </c>
      <c r="AN1692">
        <v>10</v>
      </c>
      <c r="AO1692">
        <v>30</v>
      </c>
      <c r="AP1692" t="s">
        <v>437</v>
      </c>
      <c r="AQ1692" s="2">
        <v>97329</v>
      </c>
    </row>
    <row r="1693" spans="1:43" x14ac:dyDescent="0.25">
      <c r="A1693" t="s">
        <v>3385</v>
      </c>
      <c r="B1693" t="s">
        <v>204</v>
      </c>
      <c r="C1693" t="s">
        <v>468</v>
      </c>
      <c r="D1693" t="s">
        <v>315</v>
      </c>
      <c r="E1693" t="s">
        <v>429</v>
      </c>
      <c r="F1693" t="s">
        <v>440</v>
      </c>
      <c r="G1693" t="s">
        <v>390</v>
      </c>
      <c r="H1693" t="s">
        <v>473</v>
      </c>
      <c r="I1693" t="s">
        <v>492</v>
      </c>
      <c r="J1693" s="1">
        <v>45318</v>
      </c>
      <c r="K1693" s="1">
        <v>45327</v>
      </c>
      <c r="L1693">
        <v>9</v>
      </c>
      <c r="M1693" s="2">
        <v>461904</v>
      </c>
      <c r="N1693" s="2">
        <v>479587</v>
      </c>
      <c r="O1693" s="2">
        <v>17683</v>
      </c>
      <c r="P1693">
        <v>4</v>
      </c>
      <c r="Q1693">
        <v>592.5</v>
      </c>
      <c r="R1693">
        <v>69</v>
      </c>
      <c r="S1693" t="s">
        <v>411</v>
      </c>
      <c r="T1693" t="s">
        <v>394</v>
      </c>
      <c r="U1693" t="s">
        <v>395</v>
      </c>
      <c r="V1693">
        <v>0</v>
      </c>
      <c r="W1693" t="s">
        <v>1356</v>
      </c>
      <c r="X1693">
        <v>32</v>
      </c>
      <c r="Y1693" t="s">
        <v>442</v>
      </c>
      <c r="Z1693" t="s">
        <v>2943</v>
      </c>
      <c r="AA1693">
        <v>101</v>
      </c>
      <c r="AB1693">
        <v>80</v>
      </c>
      <c r="AC1693">
        <v>10</v>
      </c>
      <c r="AD1693" t="s">
        <v>435</v>
      </c>
      <c r="AE1693">
        <v>19</v>
      </c>
      <c r="AF1693">
        <v>5</v>
      </c>
      <c r="AG1693" t="s">
        <v>400</v>
      </c>
      <c r="AH1693">
        <v>13.98</v>
      </c>
      <c r="AI1693" t="s">
        <v>401</v>
      </c>
      <c r="AJ1693">
        <v>15284</v>
      </c>
      <c r="AK1693">
        <v>175454</v>
      </c>
      <c r="AL1693" t="s">
        <v>425</v>
      </c>
      <c r="AM1693">
        <v>508324</v>
      </c>
      <c r="AN1693">
        <v>12</v>
      </c>
      <c r="AO1693">
        <v>180</v>
      </c>
      <c r="AP1693" t="s">
        <v>403</v>
      </c>
      <c r="AQ1693" s="2">
        <v>17683</v>
      </c>
    </row>
    <row r="1694" spans="1:43" x14ac:dyDescent="0.25">
      <c r="A1694" t="s">
        <v>3386</v>
      </c>
      <c r="B1694" t="s">
        <v>260</v>
      </c>
      <c r="C1694" t="s">
        <v>387</v>
      </c>
      <c r="D1694" t="s">
        <v>330</v>
      </c>
      <c r="E1694" t="s">
        <v>388</v>
      </c>
      <c r="F1694" t="s">
        <v>419</v>
      </c>
      <c r="G1694" t="s">
        <v>390</v>
      </c>
      <c r="H1694" t="s">
        <v>409</v>
      </c>
      <c r="I1694" t="s">
        <v>410</v>
      </c>
      <c r="J1694" s="1">
        <v>45954</v>
      </c>
      <c r="K1694" s="1">
        <v>45993</v>
      </c>
      <c r="L1694">
        <v>39</v>
      </c>
      <c r="M1694" s="2">
        <v>461595</v>
      </c>
      <c r="N1694" s="2">
        <v>509896</v>
      </c>
      <c r="O1694" s="2">
        <v>48301</v>
      </c>
      <c r="P1694">
        <v>21</v>
      </c>
      <c r="Q1694">
        <v>401.1</v>
      </c>
      <c r="R1694">
        <v>74</v>
      </c>
      <c r="S1694" t="s">
        <v>411</v>
      </c>
      <c r="T1694" t="s">
        <v>394</v>
      </c>
      <c r="U1694" t="s">
        <v>395</v>
      </c>
      <c r="V1694">
        <v>0</v>
      </c>
      <c r="W1694" t="s">
        <v>3292</v>
      </c>
      <c r="X1694">
        <v>10</v>
      </c>
      <c r="Y1694" t="s">
        <v>449</v>
      </c>
      <c r="Z1694" t="s">
        <v>443</v>
      </c>
      <c r="AA1694">
        <v>173</v>
      </c>
      <c r="AB1694">
        <v>81</v>
      </c>
      <c r="AC1694">
        <v>67</v>
      </c>
      <c r="AD1694" t="s">
        <v>444</v>
      </c>
      <c r="AE1694">
        <v>19</v>
      </c>
      <c r="AF1694">
        <v>1</v>
      </c>
      <c r="AG1694" t="s">
        <v>424</v>
      </c>
      <c r="AH1694">
        <v>10.63</v>
      </c>
      <c r="AI1694" t="s">
        <v>436</v>
      </c>
      <c r="AJ1694">
        <v>32296</v>
      </c>
      <c r="AK1694">
        <v>604352</v>
      </c>
      <c r="AL1694" t="s">
        <v>402</v>
      </c>
      <c r="AM1694">
        <v>509041</v>
      </c>
      <c r="AN1694">
        <v>1</v>
      </c>
      <c r="AO1694">
        <v>90</v>
      </c>
      <c r="AP1694" t="s">
        <v>417</v>
      </c>
      <c r="AQ1694" s="2">
        <v>48301</v>
      </c>
    </row>
    <row r="1695" spans="1:43" x14ac:dyDescent="0.25">
      <c r="A1695" t="s">
        <v>3387</v>
      </c>
      <c r="B1695" t="s">
        <v>241</v>
      </c>
      <c r="C1695" t="s">
        <v>405</v>
      </c>
      <c r="D1695" t="s">
        <v>338</v>
      </c>
      <c r="E1695" t="s">
        <v>460</v>
      </c>
      <c r="F1695" t="s">
        <v>389</v>
      </c>
      <c r="G1695" t="s">
        <v>454</v>
      </c>
      <c r="H1695" t="s">
        <v>420</v>
      </c>
      <c r="I1695" t="s">
        <v>432</v>
      </c>
      <c r="J1695" s="1">
        <v>44749</v>
      </c>
      <c r="K1695" s="1">
        <v>44789</v>
      </c>
      <c r="L1695">
        <v>40</v>
      </c>
      <c r="M1695" s="2">
        <v>288378</v>
      </c>
      <c r="N1695" s="2">
        <v>297788</v>
      </c>
      <c r="O1695" s="2">
        <v>9410</v>
      </c>
      <c r="P1695">
        <v>19</v>
      </c>
      <c r="Q1695">
        <v>21.2</v>
      </c>
      <c r="R1695">
        <v>91</v>
      </c>
      <c r="S1695" t="s">
        <v>411</v>
      </c>
      <c r="T1695" t="s">
        <v>394</v>
      </c>
      <c r="U1695" t="s">
        <v>412</v>
      </c>
      <c r="V1695">
        <v>59</v>
      </c>
      <c r="W1695" t="s">
        <v>2020</v>
      </c>
      <c r="X1695">
        <v>39</v>
      </c>
      <c r="Y1695" t="s">
        <v>462</v>
      </c>
      <c r="Z1695" t="s">
        <v>707</v>
      </c>
      <c r="AA1695">
        <v>427</v>
      </c>
      <c r="AB1695">
        <v>76</v>
      </c>
      <c r="AC1695">
        <v>83</v>
      </c>
      <c r="AD1695" t="s">
        <v>457</v>
      </c>
      <c r="AE1695">
        <v>14</v>
      </c>
      <c r="AF1695">
        <v>7</v>
      </c>
      <c r="AG1695" t="s">
        <v>451</v>
      </c>
      <c r="AH1695">
        <v>10.64</v>
      </c>
      <c r="AI1695" t="s">
        <v>458</v>
      </c>
      <c r="AJ1695">
        <v>0</v>
      </c>
      <c r="AK1695">
        <v>936938</v>
      </c>
      <c r="AL1695" t="s">
        <v>402</v>
      </c>
      <c r="AM1695">
        <v>322301</v>
      </c>
      <c r="AN1695">
        <v>4</v>
      </c>
      <c r="AO1695">
        <v>30</v>
      </c>
      <c r="AP1695" t="s">
        <v>417</v>
      </c>
      <c r="AQ1695" s="2">
        <v>9410</v>
      </c>
    </row>
    <row r="1696" spans="1:43" x14ac:dyDescent="0.25">
      <c r="A1696" t="s">
        <v>3388</v>
      </c>
      <c r="B1696" t="s">
        <v>298</v>
      </c>
      <c r="C1696" t="s">
        <v>481</v>
      </c>
      <c r="D1696" t="s">
        <v>327</v>
      </c>
      <c r="E1696" t="s">
        <v>388</v>
      </c>
      <c r="F1696" t="s">
        <v>485</v>
      </c>
      <c r="G1696" t="s">
        <v>408</v>
      </c>
      <c r="H1696" t="s">
        <v>420</v>
      </c>
      <c r="I1696" t="s">
        <v>432</v>
      </c>
      <c r="J1696" s="1">
        <v>45358</v>
      </c>
      <c r="K1696" s="1">
        <v>45376</v>
      </c>
      <c r="L1696">
        <v>18</v>
      </c>
      <c r="M1696" s="2">
        <v>44741</v>
      </c>
      <c r="N1696" s="2">
        <v>7972</v>
      </c>
      <c r="O1696" s="2">
        <v>-36769</v>
      </c>
      <c r="P1696">
        <v>4</v>
      </c>
      <c r="Q1696">
        <v>414</v>
      </c>
      <c r="R1696">
        <v>38</v>
      </c>
      <c r="S1696" t="s">
        <v>393</v>
      </c>
      <c r="T1696" t="s">
        <v>503</v>
      </c>
      <c r="U1696" t="s">
        <v>416</v>
      </c>
      <c r="V1696">
        <v>78</v>
      </c>
      <c r="W1696" t="s">
        <v>2218</v>
      </c>
      <c r="X1696">
        <v>3</v>
      </c>
      <c r="Y1696" t="s">
        <v>449</v>
      </c>
      <c r="Z1696" t="s">
        <v>487</v>
      </c>
      <c r="AA1696">
        <v>369</v>
      </c>
      <c r="AB1696">
        <v>46</v>
      </c>
      <c r="AC1696">
        <v>67</v>
      </c>
      <c r="AD1696" t="s">
        <v>457</v>
      </c>
      <c r="AE1696">
        <v>7</v>
      </c>
      <c r="AF1696">
        <v>8</v>
      </c>
      <c r="AG1696" t="s">
        <v>451</v>
      </c>
      <c r="AH1696">
        <v>12.48</v>
      </c>
      <c r="AI1696" t="s">
        <v>401</v>
      </c>
      <c r="AJ1696">
        <v>12313</v>
      </c>
      <c r="AK1696">
        <v>480706</v>
      </c>
      <c r="AL1696" t="s">
        <v>425</v>
      </c>
      <c r="AM1696">
        <v>30060</v>
      </c>
      <c r="AN1696">
        <v>5</v>
      </c>
      <c r="AO1696">
        <v>90</v>
      </c>
      <c r="AP1696" t="s">
        <v>417</v>
      </c>
      <c r="AQ1696" s="2">
        <v>-36769</v>
      </c>
    </row>
    <row r="1697" spans="1:43" x14ac:dyDescent="0.25">
      <c r="A1697" t="s">
        <v>3389</v>
      </c>
      <c r="B1697" t="s">
        <v>258</v>
      </c>
      <c r="C1697" t="s">
        <v>428</v>
      </c>
      <c r="D1697" t="s">
        <v>342</v>
      </c>
      <c r="E1697" t="s">
        <v>460</v>
      </c>
      <c r="F1697" t="s">
        <v>485</v>
      </c>
      <c r="G1697" t="s">
        <v>454</v>
      </c>
      <c r="H1697" t="s">
        <v>431</v>
      </c>
      <c r="I1697" t="s">
        <v>469</v>
      </c>
      <c r="J1697" s="1">
        <v>45909</v>
      </c>
      <c r="K1697" s="1">
        <v>45928</v>
      </c>
      <c r="L1697">
        <v>19</v>
      </c>
      <c r="M1697" s="2">
        <v>377365</v>
      </c>
      <c r="N1697" s="2">
        <v>426263</v>
      </c>
      <c r="O1697" s="2">
        <v>48898</v>
      </c>
      <c r="P1697">
        <v>9</v>
      </c>
      <c r="Q1697">
        <v>619.4</v>
      </c>
      <c r="R1697">
        <v>20</v>
      </c>
      <c r="S1697" t="s">
        <v>394</v>
      </c>
      <c r="T1697" t="s">
        <v>394</v>
      </c>
      <c r="U1697" t="s">
        <v>395</v>
      </c>
      <c r="V1697">
        <v>0</v>
      </c>
      <c r="W1697" t="s">
        <v>1586</v>
      </c>
      <c r="X1697">
        <v>28</v>
      </c>
      <c r="Y1697" t="s">
        <v>462</v>
      </c>
      <c r="Z1697" t="s">
        <v>804</v>
      </c>
      <c r="AA1697">
        <v>95</v>
      </c>
      <c r="AB1697">
        <v>115</v>
      </c>
      <c r="AC1697">
        <v>53</v>
      </c>
      <c r="AD1697" t="s">
        <v>457</v>
      </c>
      <c r="AE1697">
        <v>19</v>
      </c>
      <c r="AF1697">
        <v>1</v>
      </c>
      <c r="AG1697" t="s">
        <v>451</v>
      </c>
      <c r="AH1697">
        <v>0.88</v>
      </c>
      <c r="AI1697" t="s">
        <v>436</v>
      </c>
      <c r="AJ1697">
        <v>0</v>
      </c>
      <c r="AK1697">
        <v>139627</v>
      </c>
      <c r="AL1697" t="s">
        <v>402</v>
      </c>
      <c r="AM1697">
        <v>408903</v>
      </c>
      <c r="AN1697">
        <v>0</v>
      </c>
      <c r="AO1697">
        <v>30</v>
      </c>
      <c r="AP1697" t="s">
        <v>426</v>
      </c>
      <c r="AQ1697" s="2">
        <v>48898</v>
      </c>
    </row>
    <row r="1698" spans="1:43" x14ac:dyDescent="0.25">
      <c r="A1698" t="s">
        <v>3390</v>
      </c>
      <c r="B1698" t="s">
        <v>59</v>
      </c>
      <c r="C1698" t="s">
        <v>439</v>
      </c>
      <c r="D1698" t="s">
        <v>330</v>
      </c>
      <c r="E1698" t="s">
        <v>460</v>
      </c>
      <c r="F1698" t="s">
        <v>389</v>
      </c>
      <c r="G1698" t="s">
        <v>408</v>
      </c>
      <c r="H1698" t="s">
        <v>409</v>
      </c>
      <c r="I1698" t="s">
        <v>492</v>
      </c>
      <c r="J1698" s="1">
        <v>44592</v>
      </c>
      <c r="K1698" s="1">
        <v>44597</v>
      </c>
      <c r="L1698">
        <v>5</v>
      </c>
      <c r="M1698" s="2">
        <v>35697</v>
      </c>
      <c r="N1698" s="2">
        <v>70444</v>
      </c>
      <c r="O1698" s="2">
        <v>34747</v>
      </c>
      <c r="P1698">
        <v>9</v>
      </c>
      <c r="Q1698">
        <v>885</v>
      </c>
      <c r="R1698">
        <v>95</v>
      </c>
      <c r="S1698" t="s">
        <v>411</v>
      </c>
      <c r="T1698" t="s">
        <v>394</v>
      </c>
      <c r="U1698" t="s">
        <v>416</v>
      </c>
      <c r="V1698">
        <v>61</v>
      </c>
      <c r="W1698" t="s">
        <v>2435</v>
      </c>
      <c r="X1698">
        <v>13</v>
      </c>
      <c r="Y1698" t="s">
        <v>442</v>
      </c>
      <c r="Z1698" t="s">
        <v>2289</v>
      </c>
      <c r="AA1698">
        <v>76</v>
      </c>
      <c r="AB1698">
        <v>89</v>
      </c>
      <c r="AC1698">
        <v>23</v>
      </c>
      <c r="AD1698" t="s">
        <v>457</v>
      </c>
      <c r="AE1698">
        <v>19</v>
      </c>
      <c r="AF1698">
        <v>3</v>
      </c>
      <c r="AG1698" t="s">
        <v>400</v>
      </c>
      <c r="AH1698">
        <v>3.43</v>
      </c>
      <c r="AI1698" t="s">
        <v>479</v>
      </c>
      <c r="AJ1698">
        <v>71835</v>
      </c>
      <c r="AK1698">
        <v>738234</v>
      </c>
      <c r="AL1698" t="s">
        <v>416</v>
      </c>
      <c r="AM1698">
        <v>49708</v>
      </c>
      <c r="AN1698">
        <v>7</v>
      </c>
      <c r="AO1698">
        <v>90</v>
      </c>
      <c r="AP1698" t="s">
        <v>403</v>
      </c>
      <c r="AQ1698" s="2">
        <v>34747</v>
      </c>
    </row>
    <row r="1699" spans="1:43" x14ac:dyDescent="0.25">
      <c r="A1699" t="s">
        <v>3391</v>
      </c>
      <c r="B1699" t="s">
        <v>134</v>
      </c>
      <c r="C1699" t="s">
        <v>428</v>
      </c>
      <c r="D1699" t="s">
        <v>332</v>
      </c>
      <c r="E1699" t="s">
        <v>453</v>
      </c>
      <c r="F1699" t="s">
        <v>407</v>
      </c>
      <c r="G1699" t="s">
        <v>454</v>
      </c>
      <c r="H1699" t="s">
        <v>391</v>
      </c>
      <c r="I1699" t="s">
        <v>469</v>
      </c>
      <c r="J1699" s="1">
        <v>45006</v>
      </c>
      <c r="K1699" s="1">
        <v>45020</v>
      </c>
      <c r="L1699">
        <v>14</v>
      </c>
      <c r="M1699" s="2">
        <v>330367</v>
      </c>
      <c r="N1699" s="2">
        <v>390349</v>
      </c>
      <c r="O1699" s="2">
        <v>59982</v>
      </c>
      <c r="P1699">
        <v>0</v>
      </c>
      <c r="Q1699">
        <v>292.7</v>
      </c>
      <c r="R1699">
        <v>84</v>
      </c>
      <c r="S1699" t="s">
        <v>411</v>
      </c>
      <c r="T1699" t="s">
        <v>394</v>
      </c>
      <c r="U1699" t="s">
        <v>416</v>
      </c>
      <c r="V1699">
        <v>52</v>
      </c>
      <c r="W1699" t="s">
        <v>938</v>
      </c>
      <c r="X1699">
        <v>20</v>
      </c>
      <c r="Y1699" t="s">
        <v>422</v>
      </c>
      <c r="Z1699" t="s">
        <v>808</v>
      </c>
      <c r="AA1699">
        <v>379</v>
      </c>
      <c r="AB1699">
        <v>73</v>
      </c>
      <c r="AC1699">
        <v>70</v>
      </c>
      <c r="AD1699" t="s">
        <v>457</v>
      </c>
      <c r="AE1699">
        <v>4</v>
      </c>
      <c r="AF1699">
        <v>5</v>
      </c>
      <c r="AG1699" t="s">
        <v>415</v>
      </c>
      <c r="AH1699">
        <v>14.81</v>
      </c>
      <c r="AI1699" t="s">
        <v>458</v>
      </c>
      <c r="AJ1699">
        <v>86750</v>
      </c>
      <c r="AK1699">
        <v>307646</v>
      </c>
      <c r="AL1699" t="s">
        <v>416</v>
      </c>
      <c r="AM1699">
        <v>349269</v>
      </c>
      <c r="AN1699">
        <v>1</v>
      </c>
      <c r="AO1699">
        <v>180</v>
      </c>
      <c r="AP1699" t="s">
        <v>426</v>
      </c>
      <c r="AQ1699" s="2">
        <v>59982</v>
      </c>
    </row>
    <row r="1700" spans="1:43" x14ac:dyDescent="0.25">
      <c r="A1700" t="s">
        <v>3392</v>
      </c>
      <c r="B1700" t="s">
        <v>90</v>
      </c>
      <c r="C1700" t="s">
        <v>387</v>
      </c>
      <c r="D1700" t="s">
        <v>331</v>
      </c>
      <c r="E1700" t="s">
        <v>388</v>
      </c>
      <c r="F1700" t="s">
        <v>389</v>
      </c>
      <c r="G1700" t="s">
        <v>390</v>
      </c>
      <c r="H1700" t="s">
        <v>447</v>
      </c>
      <c r="I1700" t="s">
        <v>392</v>
      </c>
      <c r="J1700" s="1">
        <v>45676</v>
      </c>
      <c r="K1700" s="1">
        <v>45702</v>
      </c>
      <c r="L1700">
        <v>26</v>
      </c>
      <c r="M1700" s="2">
        <v>321510</v>
      </c>
      <c r="N1700" s="2">
        <v>341136</v>
      </c>
      <c r="O1700" s="2">
        <v>19626</v>
      </c>
      <c r="P1700">
        <v>9</v>
      </c>
      <c r="Q1700">
        <v>26.3</v>
      </c>
      <c r="R1700">
        <v>68</v>
      </c>
      <c r="S1700" t="s">
        <v>411</v>
      </c>
      <c r="T1700" t="s">
        <v>503</v>
      </c>
      <c r="U1700" t="s">
        <v>395</v>
      </c>
      <c r="V1700">
        <v>0</v>
      </c>
      <c r="W1700" t="s">
        <v>2496</v>
      </c>
      <c r="X1700">
        <v>29</v>
      </c>
      <c r="Y1700" t="s">
        <v>449</v>
      </c>
      <c r="Z1700" t="s">
        <v>773</v>
      </c>
      <c r="AA1700">
        <v>347</v>
      </c>
      <c r="AB1700">
        <v>92</v>
      </c>
      <c r="AC1700">
        <v>52</v>
      </c>
      <c r="AD1700" t="s">
        <v>457</v>
      </c>
      <c r="AE1700">
        <v>14</v>
      </c>
      <c r="AF1700">
        <v>2</v>
      </c>
      <c r="AG1700" t="s">
        <v>451</v>
      </c>
      <c r="AH1700">
        <v>13.48</v>
      </c>
      <c r="AI1700" t="s">
        <v>401</v>
      </c>
      <c r="AJ1700">
        <v>0</v>
      </c>
      <c r="AK1700">
        <v>418387</v>
      </c>
      <c r="AL1700" t="s">
        <v>402</v>
      </c>
      <c r="AM1700">
        <v>323165</v>
      </c>
      <c r="AN1700">
        <v>6</v>
      </c>
      <c r="AO1700">
        <v>90</v>
      </c>
      <c r="AP1700" t="s">
        <v>426</v>
      </c>
      <c r="AQ1700" s="2">
        <v>19626</v>
      </c>
    </row>
    <row r="1701" spans="1:43" x14ac:dyDescent="0.25">
      <c r="A1701" t="s">
        <v>3393</v>
      </c>
      <c r="B1701" t="s">
        <v>79</v>
      </c>
      <c r="C1701" t="s">
        <v>481</v>
      </c>
      <c r="D1701" t="s">
        <v>311</v>
      </c>
      <c r="E1701" t="s">
        <v>429</v>
      </c>
      <c r="F1701" t="s">
        <v>419</v>
      </c>
      <c r="G1701" t="s">
        <v>454</v>
      </c>
      <c r="H1701" t="s">
        <v>409</v>
      </c>
      <c r="I1701" t="s">
        <v>469</v>
      </c>
      <c r="J1701" s="1">
        <v>45665</v>
      </c>
      <c r="K1701" s="1">
        <v>45681</v>
      </c>
      <c r="L1701">
        <v>16</v>
      </c>
      <c r="M1701" s="2">
        <v>25924</v>
      </c>
      <c r="N1701" s="2">
        <v>133832</v>
      </c>
      <c r="O1701" s="2">
        <v>107908</v>
      </c>
      <c r="P1701">
        <v>9</v>
      </c>
      <c r="Q1701">
        <v>819.6</v>
      </c>
      <c r="R1701">
        <v>45</v>
      </c>
      <c r="S1701" t="s">
        <v>393</v>
      </c>
      <c r="T1701" t="s">
        <v>394</v>
      </c>
      <c r="U1701" t="s">
        <v>416</v>
      </c>
      <c r="V1701">
        <v>96</v>
      </c>
      <c r="W1701" t="s">
        <v>1911</v>
      </c>
      <c r="X1701">
        <v>23</v>
      </c>
      <c r="Y1701" t="s">
        <v>462</v>
      </c>
      <c r="Z1701" t="s">
        <v>2051</v>
      </c>
      <c r="AA1701">
        <v>56</v>
      </c>
      <c r="AB1701">
        <v>111</v>
      </c>
      <c r="AC1701">
        <v>40</v>
      </c>
      <c r="AD1701" t="s">
        <v>444</v>
      </c>
      <c r="AE1701">
        <v>14</v>
      </c>
      <c r="AF1701">
        <v>4</v>
      </c>
      <c r="AG1701" t="s">
        <v>415</v>
      </c>
      <c r="AH1701">
        <v>16.239999999999998</v>
      </c>
      <c r="AI1701" t="s">
        <v>458</v>
      </c>
      <c r="AJ1701">
        <v>63014</v>
      </c>
      <c r="AK1701">
        <v>944357</v>
      </c>
      <c r="AL1701" t="s">
        <v>416</v>
      </c>
      <c r="AM1701">
        <v>11695</v>
      </c>
      <c r="AN1701">
        <v>6</v>
      </c>
      <c r="AO1701">
        <v>180</v>
      </c>
      <c r="AP1701" t="s">
        <v>417</v>
      </c>
      <c r="AQ1701" s="2">
        <v>107908</v>
      </c>
    </row>
    <row r="1702" spans="1:43" x14ac:dyDescent="0.25">
      <c r="A1702" t="s">
        <v>3394</v>
      </c>
      <c r="B1702" t="s">
        <v>54</v>
      </c>
      <c r="C1702" t="s">
        <v>481</v>
      </c>
      <c r="D1702" t="s">
        <v>336</v>
      </c>
      <c r="E1702" t="s">
        <v>496</v>
      </c>
      <c r="F1702" t="s">
        <v>485</v>
      </c>
      <c r="G1702" t="s">
        <v>390</v>
      </c>
      <c r="H1702" t="s">
        <v>447</v>
      </c>
      <c r="I1702" t="s">
        <v>492</v>
      </c>
      <c r="J1702" s="1">
        <v>45334</v>
      </c>
      <c r="K1702" s="1">
        <v>45380</v>
      </c>
      <c r="L1702">
        <v>46</v>
      </c>
      <c r="M1702" s="2">
        <v>297702</v>
      </c>
      <c r="N1702" s="2">
        <v>359135</v>
      </c>
      <c r="O1702" s="2">
        <v>61433</v>
      </c>
      <c r="P1702">
        <v>12</v>
      </c>
      <c r="Q1702">
        <v>471</v>
      </c>
      <c r="R1702">
        <v>75</v>
      </c>
      <c r="S1702" t="s">
        <v>411</v>
      </c>
      <c r="T1702" t="s">
        <v>394</v>
      </c>
      <c r="U1702" t="s">
        <v>395</v>
      </c>
      <c r="V1702">
        <v>93</v>
      </c>
      <c r="W1702" t="s">
        <v>2418</v>
      </c>
      <c r="X1702">
        <v>13</v>
      </c>
      <c r="Y1702" t="s">
        <v>449</v>
      </c>
      <c r="Z1702" t="s">
        <v>804</v>
      </c>
      <c r="AA1702">
        <v>231</v>
      </c>
      <c r="AB1702">
        <v>100</v>
      </c>
      <c r="AC1702">
        <v>31</v>
      </c>
      <c r="AD1702" t="s">
        <v>457</v>
      </c>
      <c r="AE1702">
        <v>9</v>
      </c>
      <c r="AF1702">
        <v>8</v>
      </c>
      <c r="AG1702" t="s">
        <v>400</v>
      </c>
      <c r="AH1702">
        <v>15.01</v>
      </c>
      <c r="AI1702" t="s">
        <v>479</v>
      </c>
      <c r="AJ1702">
        <v>0</v>
      </c>
      <c r="AK1702">
        <v>451718</v>
      </c>
      <c r="AL1702" t="s">
        <v>416</v>
      </c>
      <c r="AM1702">
        <v>319301</v>
      </c>
      <c r="AN1702">
        <v>1</v>
      </c>
      <c r="AO1702">
        <v>180</v>
      </c>
      <c r="AP1702" t="s">
        <v>445</v>
      </c>
      <c r="AQ1702" s="2">
        <v>61433</v>
      </c>
    </row>
    <row r="1703" spans="1:43" x14ac:dyDescent="0.25">
      <c r="A1703" t="s">
        <v>3395</v>
      </c>
      <c r="B1703" t="s">
        <v>209</v>
      </c>
      <c r="C1703" t="s">
        <v>428</v>
      </c>
      <c r="D1703" t="s">
        <v>323</v>
      </c>
      <c r="E1703" t="s">
        <v>453</v>
      </c>
      <c r="F1703" t="s">
        <v>485</v>
      </c>
      <c r="G1703" t="s">
        <v>408</v>
      </c>
      <c r="H1703" t="s">
        <v>473</v>
      </c>
      <c r="I1703" t="s">
        <v>410</v>
      </c>
      <c r="J1703" s="1">
        <v>45744</v>
      </c>
      <c r="K1703" s="1">
        <v>45804</v>
      </c>
      <c r="L1703">
        <v>60</v>
      </c>
      <c r="M1703" s="2">
        <v>202004</v>
      </c>
      <c r="N1703" s="2">
        <v>184661</v>
      </c>
      <c r="O1703" s="2">
        <v>-17343</v>
      </c>
      <c r="P1703">
        <v>21</v>
      </c>
      <c r="Q1703">
        <v>761.9</v>
      </c>
      <c r="R1703">
        <v>21</v>
      </c>
      <c r="S1703" t="s">
        <v>394</v>
      </c>
      <c r="T1703" t="s">
        <v>503</v>
      </c>
      <c r="U1703" t="s">
        <v>416</v>
      </c>
      <c r="V1703">
        <v>70</v>
      </c>
      <c r="W1703" t="s">
        <v>2067</v>
      </c>
      <c r="X1703">
        <v>6</v>
      </c>
      <c r="Y1703" t="s">
        <v>397</v>
      </c>
      <c r="Z1703" t="s">
        <v>3396</v>
      </c>
      <c r="AA1703">
        <v>303</v>
      </c>
      <c r="AB1703">
        <v>75</v>
      </c>
      <c r="AC1703">
        <v>39</v>
      </c>
      <c r="AD1703" t="s">
        <v>435</v>
      </c>
      <c r="AE1703">
        <v>7</v>
      </c>
      <c r="AF1703">
        <v>8</v>
      </c>
      <c r="AG1703" t="s">
        <v>451</v>
      </c>
      <c r="AH1703">
        <v>12.62</v>
      </c>
      <c r="AI1703" t="s">
        <v>458</v>
      </c>
      <c r="AJ1703">
        <v>0</v>
      </c>
      <c r="AK1703">
        <v>314665</v>
      </c>
      <c r="AL1703" t="s">
        <v>425</v>
      </c>
      <c r="AM1703">
        <v>197762</v>
      </c>
      <c r="AN1703">
        <v>1</v>
      </c>
      <c r="AO1703">
        <v>90</v>
      </c>
      <c r="AP1703" t="s">
        <v>445</v>
      </c>
      <c r="AQ1703" s="2">
        <v>-17343</v>
      </c>
    </row>
    <row r="1704" spans="1:43" x14ac:dyDescent="0.25">
      <c r="A1704" t="s">
        <v>3397</v>
      </c>
      <c r="B1704" t="s">
        <v>204</v>
      </c>
      <c r="C1704" t="s">
        <v>405</v>
      </c>
      <c r="D1704" t="s">
        <v>313</v>
      </c>
      <c r="E1704" t="s">
        <v>388</v>
      </c>
      <c r="F1704" t="s">
        <v>389</v>
      </c>
      <c r="G1704" t="s">
        <v>408</v>
      </c>
      <c r="H1704" t="s">
        <v>420</v>
      </c>
      <c r="I1704" t="s">
        <v>410</v>
      </c>
      <c r="J1704" s="1">
        <v>44985</v>
      </c>
      <c r="K1704" s="1">
        <v>45031</v>
      </c>
      <c r="L1704">
        <v>46</v>
      </c>
      <c r="M1704" s="2">
        <v>450401</v>
      </c>
      <c r="N1704" s="2">
        <v>434097</v>
      </c>
      <c r="O1704" s="2">
        <v>-16304</v>
      </c>
      <c r="P1704">
        <v>2</v>
      </c>
      <c r="Q1704">
        <v>415.9</v>
      </c>
      <c r="R1704">
        <v>83</v>
      </c>
      <c r="S1704" t="s">
        <v>411</v>
      </c>
      <c r="T1704" t="s">
        <v>503</v>
      </c>
      <c r="U1704" t="s">
        <v>395</v>
      </c>
      <c r="V1704">
        <v>40</v>
      </c>
      <c r="W1704" t="s">
        <v>2958</v>
      </c>
      <c r="X1704">
        <v>10</v>
      </c>
      <c r="Y1704" t="s">
        <v>462</v>
      </c>
      <c r="Z1704" t="s">
        <v>1136</v>
      </c>
      <c r="AA1704">
        <v>308</v>
      </c>
      <c r="AB1704">
        <v>59</v>
      </c>
      <c r="AC1704">
        <v>69</v>
      </c>
      <c r="AD1704" t="s">
        <v>444</v>
      </c>
      <c r="AE1704">
        <v>14</v>
      </c>
      <c r="AF1704">
        <v>2</v>
      </c>
      <c r="AG1704" t="s">
        <v>451</v>
      </c>
      <c r="AH1704">
        <v>17.32</v>
      </c>
      <c r="AI1704" t="s">
        <v>458</v>
      </c>
      <c r="AJ1704">
        <v>0</v>
      </c>
      <c r="AK1704">
        <v>51307</v>
      </c>
      <c r="AL1704" t="s">
        <v>416</v>
      </c>
      <c r="AM1704">
        <v>479007</v>
      </c>
      <c r="AN1704">
        <v>2</v>
      </c>
      <c r="AO1704">
        <v>365</v>
      </c>
      <c r="AP1704" t="s">
        <v>437</v>
      </c>
      <c r="AQ1704" s="2">
        <v>-16304</v>
      </c>
    </row>
    <row r="1705" spans="1:43" x14ac:dyDescent="0.25">
      <c r="A1705" t="s">
        <v>3398</v>
      </c>
      <c r="B1705" t="s">
        <v>65</v>
      </c>
      <c r="C1705" t="s">
        <v>428</v>
      </c>
      <c r="D1705" t="s">
        <v>321</v>
      </c>
      <c r="E1705" t="s">
        <v>388</v>
      </c>
      <c r="F1705" t="s">
        <v>389</v>
      </c>
      <c r="G1705" t="s">
        <v>390</v>
      </c>
      <c r="H1705" t="s">
        <v>473</v>
      </c>
      <c r="I1705" t="s">
        <v>392</v>
      </c>
      <c r="J1705" s="1">
        <v>45108</v>
      </c>
      <c r="K1705" s="1">
        <v>45122</v>
      </c>
      <c r="L1705">
        <v>14</v>
      </c>
      <c r="M1705" s="2">
        <v>97191</v>
      </c>
      <c r="N1705" s="2">
        <v>147270</v>
      </c>
      <c r="O1705" s="2">
        <v>50079</v>
      </c>
      <c r="P1705">
        <v>4</v>
      </c>
      <c r="Q1705">
        <v>49.1</v>
      </c>
      <c r="R1705">
        <v>43</v>
      </c>
      <c r="S1705" t="s">
        <v>393</v>
      </c>
      <c r="T1705" t="s">
        <v>411</v>
      </c>
      <c r="U1705" t="s">
        <v>412</v>
      </c>
      <c r="V1705">
        <v>100</v>
      </c>
      <c r="W1705" t="s">
        <v>3131</v>
      </c>
      <c r="X1705">
        <v>18</v>
      </c>
      <c r="Y1705" t="s">
        <v>422</v>
      </c>
      <c r="Z1705" t="s">
        <v>1545</v>
      </c>
      <c r="AA1705">
        <v>368</v>
      </c>
      <c r="AB1705">
        <v>116</v>
      </c>
      <c r="AC1705">
        <v>24</v>
      </c>
      <c r="AD1705" t="s">
        <v>435</v>
      </c>
      <c r="AE1705">
        <v>14</v>
      </c>
      <c r="AF1705">
        <v>5</v>
      </c>
      <c r="AG1705" t="s">
        <v>415</v>
      </c>
      <c r="AH1705">
        <v>11.49</v>
      </c>
      <c r="AI1705" t="s">
        <v>401</v>
      </c>
      <c r="AJ1705">
        <v>0</v>
      </c>
      <c r="AK1705">
        <v>437721</v>
      </c>
      <c r="AL1705" t="s">
        <v>425</v>
      </c>
      <c r="AM1705">
        <v>141710</v>
      </c>
      <c r="AN1705">
        <v>1</v>
      </c>
      <c r="AO1705">
        <v>365</v>
      </c>
      <c r="AP1705" t="s">
        <v>426</v>
      </c>
      <c r="AQ1705" s="2">
        <v>50079</v>
      </c>
    </row>
    <row r="1706" spans="1:43" x14ac:dyDescent="0.25">
      <c r="A1706" t="s">
        <v>3399</v>
      </c>
      <c r="B1706" t="s">
        <v>208</v>
      </c>
      <c r="C1706" t="s">
        <v>439</v>
      </c>
      <c r="D1706" t="s">
        <v>328</v>
      </c>
      <c r="E1706" t="s">
        <v>460</v>
      </c>
      <c r="F1706" t="s">
        <v>485</v>
      </c>
      <c r="G1706" t="s">
        <v>390</v>
      </c>
      <c r="H1706" t="s">
        <v>473</v>
      </c>
      <c r="I1706" t="s">
        <v>410</v>
      </c>
      <c r="J1706" s="1">
        <v>45648</v>
      </c>
      <c r="K1706" s="1">
        <v>45702</v>
      </c>
      <c r="L1706">
        <v>54</v>
      </c>
      <c r="M1706" s="2">
        <v>30497</v>
      </c>
      <c r="N1706" s="2">
        <v>42797</v>
      </c>
      <c r="O1706" s="2">
        <v>12300</v>
      </c>
      <c r="P1706">
        <v>19</v>
      </c>
      <c r="Q1706">
        <v>759.2</v>
      </c>
      <c r="R1706">
        <v>51</v>
      </c>
      <c r="S1706" t="s">
        <v>393</v>
      </c>
      <c r="T1706" t="s">
        <v>411</v>
      </c>
      <c r="U1706" t="s">
        <v>412</v>
      </c>
      <c r="V1706">
        <v>89</v>
      </c>
      <c r="W1706" t="s">
        <v>1294</v>
      </c>
      <c r="X1706">
        <v>12</v>
      </c>
      <c r="Y1706" t="s">
        <v>449</v>
      </c>
      <c r="Z1706" t="s">
        <v>2855</v>
      </c>
      <c r="AA1706">
        <v>57</v>
      </c>
      <c r="AB1706">
        <v>49</v>
      </c>
      <c r="AC1706">
        <v>36</v>
      </c>
      <c r="AD1706" t="s">
        <v>444</v>
      </c>
      <c r="AE1706">
        <v>16</v>
      </c>
      <c r="AF1706">
        <v>8</v>
      </c>
      <c r="AG1706" t="s">
        <v>451</v>
      </c>
      <c r="AH1706">
        <v>2.19</v>
      </c>
      <c r="AI1706" t="s">
        <v>458</v>
      </c>
      <c r="AJ1706">
        <v>0</v>
      </c>
      <c r="AK1706">
        <v>339995</v>
      </c>
      <c r="AL1706" t="s">
        <v>416</v>
      </c>
      <c r="AM1706">
        <v>34460</v>
      </c>
      <c r="AN1706">
        <v>2</v>
      </c>
      <c r="AO1706">
        <v>180</v>
      </c>
      <c r="AP1706" t="s">
        <v>403</v>
      </c>
      <c r="AQ1706" s="2">
        <v>12300</v>
      </c>
    </row>
    <row r="1707" spans="1:43" x14ac:dyDescent="0.25">
      <c r="A1707" t="s">
        <v>3400</v>
      </c>
      <c r="B1707" t="s">
        <v>109</v>
      </c>
      <c r="C1707" t="s">
        <v>428</v>
      </c>
      <c r="D1707" t="s">
        <v>340</v>
      </c>
      <c r="E1707" t="s">
        <v>460</v>
      </c>
      <c r="F1707" t="s">
        <v>419</v>
      </c>
      <c r="G1707" t="s">
        <v>390</v>
      </c>
      <c r="H1707" t="s">
        <v>447</v>
      </c>
      <c r="I1707" t="s">
        <v>492</v>
      </c>
      <c r="J1707" s="1">
        <v>45638</v>
      </c>
      <c r="K1707" s="1">
        <v>45686</v>
      </c>
      <c r="L1707">
        <v>48</v>
      </c>
      <c r="M1707" s="2">
        <v>73961</v>
      </c>
      <c r="N1707" s="2">
        <v>160743</v>
      </c>
      <c r="O1707" s="2">
        <v>86782</v>
      </c>
      <c r="P1707">
        <v>9</v>
      </c>
      <c r="Q1707">
        <v>558.29999999999995</v>
      </c>
      <c r="R1707">
        <v>4</v>
      </c>
      <c r="S1707" t="s">
        <v>394</v>
      </c>
      <c r="T1707" t="s">
        <v>411</v>
      </c>
      <c r="U1707" t="s">
        <v>416</v>
      </c>
      <c r="V1707">
        <v>0</v>
      </c>
      <c r="W1707" t="s">
        <v>2340</v>
      </c>
      <c r="X1707">
        <v>8</v>
      </c>
      <c r="Y1707" t="s">
        <v>449</v>
      </c>
      <c r="Z1707" t="s">
        <v>3215</v>
      </c>
      <c r="AA1707">
        <v>466</v>
      </c>
      <c r="AB1707">
        <v>51</v>
      </c>
      <c r="AC1707">
        <v>73</v>
      </c>
      <c r="AD1707" t="s">
        <v>399</v>
      </c>
      <c r="AE1707">
        <v>0</v>
      </c>
      <c r="AF1707">
        <v>8</v>
      </c>
      <c r="AG1707" t="s">
        <v>400</v>
      </c>
      <c r="AH1707">
        <v>3.87</v>
      </c>
      <c r="AI1707" t="s">
        <v>458</v>
      </c>
      <c r="AJ1707">
        <v>0</v>
      </c>
      <c r="AK1707">
        <v>626068</v>
      </c>
      <c r="AL1707" t="s">
        <v>425</v>
      </c>
      <c r="AM1707">
        <v>66096</v>
      </c>
      <c r="AN1707">
        <v>12</v>
      </c>
      <c r="AO1707">
        <v>30</v>
      </c>
      <c r="AP1707" t="s">
        <v>403</v>
      </c>
      <c r="AQ1707" s="2">
        <v>86782</v>
      </c>
    </row>
    <row r="1708" spans="1:43" x14ac:dyDescent="0.25">
      <c r="A1708" t="s">
        <v>3401</v>
      </c>
      <c r="B1708" t="s">
        <v>249</v>
      </c>
      <c r="C1708" t="s">
        <v>439</v>
      </c>
      <c r="D1708" t="s">
        <v>340</v>
      </c>
      <c r="E1708" t="s">
        <v>406</v>
      </c>
      <c r="F1708" t="s">
        <v>440</v>
      </c>
      <c r="G1708" t="s">
        <v>390</v>
      </c>
      <c r="H1708" t="s">
        <v>420</v>
      </c>
      <c r="I1708" t="s">
        <v>432</v>
      </c>
      <c r="J1708" s="1">
        <v>45383</v>
      </c>
      <c r="K1708" s="1">
        <v>45423</v>
      </c>
      <c r="L1708">
        <v>40</v>
      </c>
      <c r="M1708" s="2">
        <v>310249</v>
      </c>
      <c r="N1708" s="2">
        <v>365780</v>
      </c>
      <c r="O1708" s="2">
        <v>55531</v>
      </c>
      <c r="P1708">
        <v>14</v>
      </c>
      <c r="Q1708">
        <v>542.20000000000005</v>
      </c>
      <c r="R1708">
        <v>78</v>
      </c>
      <c r="S1708" t="s">
        <v>411</v>
      </c>
      <c r="T1708" t="s">
        <v>503</v>
      </c>
      <c r="U1708" t="s">
        <v>416</v>
      </c>
      <c r="V1708">
        <v>43</v>
      </c>
      <c r="W1708" t="s">
        <v>644</v>
      </c>
      <c r="X1708">
        <v>38</v>
      </c>
      <c r="Y1708" t="s">
        <v>462</v>
      </c>
      <c r="Z1708" t="s">
        <v>1799</v>
      </c>
      <c r="AA1708">
        <v>27</v>
      </c>
      <c r="AB1708">
        <v>30</v>
      </c>
      <c r="AC1708">
        <v>14</v>
      </c>
      <c r="AD1708" t="s">
        <v>444</v>
      </c>
      <c r="AE1708">
        <v>19</v>
      </c>
      <c r="AF1708">
        <v>6</v>
      </c>
      <c r="AG1708" t="s">
        <v>424</v>
      </c>
      <c r="AH1708">
        <v>13.51</v>
      </c>
      <c r="AI1708" t="s">
        <v>458</v>
      </c>
      <c r="AJ1708">
        <v>0</v>
      </c>
      <c r="AK1708">
        <v>683440</v>
      </c>
      <c r="AL1708" t="s">
        <v>402</v>
      </c>
      <c r="AM1708">
        <v>339474</v>
      </c>
      <c r="AN1708">
        <v>9</v>
      </c>
      <c r="AO1708">
        <v>180</v>
      </c>
      <c r="AP1708" t="s">
        <v>445</v>
      </c>
      <c r="AQ1708" s="2">
        <v>55531</v>
      </c>
    </row>
    <row r="1709" spans="1:43" x14ac:dyDescent="0.25">
      <c r="A1709" t="s">
        <v>3402</v>
      </c>
      <c r="B1709" t="s">
        <v>5</v>
      </c>
      <c r="C1709" t="s">
        <v>468</v>
      </c>
      <c r="D1709" t="s">
        <v>327</v>
      </c>
      <c r="E1709" t="s">
        <v>388</v>
      </c>
      <c r="F1709" t="s">
        <v>440</v>
      </c>
      <c r="G1709" t="s">
        <v>430</v>
      </c>
      <c r="H1709" t="s">
        <v>447</v>
      </c>
      <c r="I1709" t="s">
        <v>492</v>
      </c>
      <c r="J1709" s="1">
        <v>45739</v>
      </c>
      <c r="K1709" s="1">
        <v>45775</v>
      </c>
      <c r="L1709">
        <v>36</v>
      </c>
      <c r="M1709" s="2">
        <v>365056</v>
      </c>
      <c r="N1709" s="2">
        <v>368745</v>
      </c>
      <c r="O1709" s="2">
        <v>3689</v>
      </c>
      <c r="P1709">
        <v>12</v>
      </c>
      <c r="Q1709">
        <v>267.7</v>
      </c>
      <c r="R1709">
        <v>68</v>
      </c>
      <c r="S1709" t="s">
        <v>411</v>
      </c>
      <c r="T1709" t="s">
        <v>503</v>
      </c>
      <c r="U1709" t="s">
        <v>416</v>
      </c>
      <c r="V1709">
        <v>45</v>
      </c>
      <c r="W1709" t="s">
        <v>3403</v>
      </c>
      <c r="X1709">
        <v>30</v>
      </c>
      <c r="Y1709" t="s">
        <v>397</v>
      </c>
      <c r="Z1709" t="s">
        <v>1456</v>
      </c>
      <c r="AA1709">
        <v>83</v>
      </c>
      <c r="AB1709">
        <v>75</v>
      </c>
      <c r="AC1709">
        <v>81</v>
      </c>
      <c r="AD1709" t="s">
        <v>399</v>
      </c>
      <c r="AE1709">
        <v>12</v>
      </c>
      <c r="AF1709">
        <v>8</v>
      </c>
      <c r="AG1709" t="s">
        <v>400</v>
      </c>
      <c r="AH1709">
        <v>3.55</v>
      </c>
      <c r="AI1709" t="s">
        <v>458</v>
      </c>
      <c r="AJ1709">
        <v>11362</v>
      </c>
      <c r="AK1709">
        <v>701458</v>
      </c>
      <c r="AL1709" t="s">
        <v>416</v>
      </c>
      <c r="AM1709">
        <v>404873</v>
      </c>
      <c r="AN1709">
        <v>2</v>
      </c>
      <c r="AO1709">
        <v>365</v>
      </c>
      <c r="AP1709" t="s">
        <v>403</v>
      </c>
      <c r="AQ1709" s="2">
        <v>3689</v>
      </c>
    </row>
    <row r="1710" spans="1:43" x14ac:dyDescent="0.25">
      <c r="A1710" t="s">
        <v>3404</v>
      </c>
      <c r="B1710" t="s">
        <v>75</v>
      </c>
      <c r="C1710" t="s">
        <v>468</v>
      </c>
      <c r="D1710" t="s">
        <v>341</v>
      </c>
      <c r="E1710" t="s">
        <v>388</v>
      </c>
      <c r="F1710" t="s">
        <v>419</v>
      </c>
      <c r="G1710" t="s">
        <v>430</v>
      </c>
      <c r="H1710" t="s">
        <v>447</v>
      </c>
      <c r="I1710" t="s">
        <v>392</v>
      </c>
      <c r="J1710" s="1">
        <v>45678</v>
      </c>
      <c r="K1710" s="1">
        <v>45693</v>
      </c>
      <c r="L1710">
        <v>15</v>
      </c>
      <c r="M1710" s="2">
        <v>48948</v>
      </c>
      <c r="N1710" s="2">
        <v>113452</v>
      </c>
      <c r="O1710" s="2">
        <v>64504</v>
      </c>
      <c r="P1710">
        <v>2</v>
      </c>
      <c r="Q1710">
        <v>877</v>
      </c>
      <c r="R1710">
        <v>29</v>
      </c>
      <c r="S1710" t="s">
        <v>394</v>
      </c>
      <c r="T1710" t="s">
        <v>393</v>
      </c>
      <c r="U1710" t="s">
        <v>412</v>
      </c>
      <c r="V1710">
        <v>0</v>
      </c>
      <c r="W1710" t="s">
        <v>1280</v>
      </c>
      <c r="X1710">
        <v>21</v>
      </c>
      <c r="Y1710" t="s">
        <v>397</v>
      </c>
      <c r="Z1710" t="s">
        <v>818</v>
      </c>
      <c r="AA1710">
        <v>138</v>
      </c>
      <c r="AB1710">
        <v>38</v>
      </c>
      <c r="AC1710">
        <v>57</v>
      </c>
      <c r="AD1710" t="s">
        <v>444</v>
      </c>
      <c r="AE1710">
        <v>7</v>
      </c>
      <c r="AF1710">
        <v>4</v>
      </c>
      <c r="AG1710" t="s">
        <v>415</v>
      </c>
      <c r="AH1710">
        <v>8.8000000000000007</v>
      </c>
      <c r="AI1710" t="s">
        <v>479</v>
      </c>
      <c r="AJ1710">
        <v>65344</v>
      </c>
      <c r="AK1710">
        <v>345623</v>
      </c>
      <c r="AL1710" t="s">
        <v>425</v>
      </c>
      <c r="AM1710">
        <v>65378</v>
      </c>
      <c r="AN1710">
        <v>1</v>
      </c>
      <c r="AO1710">
        <v>180</v>
      </c>
      <c r="AP1710" t="s">
        <v>417</v>
      </c>
      <c r="AQ1710" s="2">
        <v>64504</v>
      </c>
    </row>
    <row r="1711" spans="1:43" x14ac:dyDescent="0.25">
      <c r="A1711" t="s">
        <v>3405</v>
      </c>
      <c r="B1711" t="s">
        <v>97</v>
      </c>
      <c r="C1711" t="s">
        <v>481</v>
      </c>
      <c r="D1711" t="s">
        <v>317</v>
      </c>
      <c r="E1711" t="s">
        <v>453</v>
      </c>
      <c r="F1711" t="s">
        <v>389</v>
      </c>
      <c r="G1711" t="s">
        <v>408</v>
      </c>
      <c r="H1711" t="s">
        <v>420</v>
      </c>
      <c r="I1711" t="s">
        <v>492</v>
      </c>
      <c r="J1711" s="1">
        <v>44797</v>
      </c>
      <c r="K1711" s="1">
        <v>44814</v>
      </c>
      <c r="L1711">
        <v>17</v>
      </c>
      <c r="M1711" s="2">
        <v>303880</v>
      </c>
      <c r="N1711" s="2">
        <v>394273</v>
      </c>
      <c r="O1711" s="2">
        <v>90393</v>
      </c>
      <c r="P1711">
        <v>9</v>
      </c>
      <c r="Q1711">
        <v>33.200000000000003</v>
      </c>
      <c r="R1711">
        <v>42</v>
      </c>
      <c r="S1711" t="s">
        <v>393</v>
      </c>
      <c r="T1711" t="s">
        <v>503</v>
      </c>
      <c r="U1711" t="s">
        <v>416</v>
      </c>
      <c r="V1711">
        <v>0</v>
      </c>
      <c r="W1711" t="s">
        <v>2105</v>
      </c>
      <c r="X1711">
        <v>38</v>
      </c>
      <c r="Y1711" t="s">
        <v>462</v>
      </c>
      <c r="Z1711" t="s">
        <v>934</v>
      </c>
      <c r="AA1711">
        <v>300</v>
      </c>
      <c r="AB1711">
        <v>111</v>
      </c>
      <c r="AC1711">
        <v>84</v>
      </c>
      <c r="AD1711" t="s">
        <v>399</v>
      </c>
      <c r="AE1711">
        <v>21</v>
      </c>
      <c r="AF1711">
        <v>4</v>
      </c>
      <c r="AG1711" t="s">
        <v>451</v>
      </c>
      <c r="AH1711">
        <v>5.91</v>
      </c>
      <c r="AI1711" t="s">
        <v>401</v>
      </c>
      <c r="AJ1711">
        <v>27771</v>
      </c>
      <c r="AK1711">
        <v>274207</v>
      </c>
      <c r="AL1711" t="s">
        <v>402</v>
      </c>
      <c r="AM1711">
        <v>314503</v>
      </c>
      <c r="AN1711">
        <v>5</v>
      </c>
      <c r="AO1711">
        <v>365</v>
      </c>
      <c r="AP1711" t="s">
        <v>426</v>
      </c>
      <c r="AQ1711" s="2">
        <v>90393</v>
      </c>
    </row>
    <row r="1712" spans="1:43" x14ac:dyDescent="0.25">
      <c r="A1712" t="s">
        <v>3406</v>
      </c>
      <c r="B1712" t="s">
        <v>75</v>
      </c>
      <c r="C1712" t="s">
        <v>468</v>
      </c>
      <c r="D1712" t="s">
        <v>319</v>
      </c>
      <c r="E1712" t="s">
        <v>429</v>
      </c>
      <c r="F1712" t="s">
        <v>485</v>
      </c>
      <c r="G1712" t="s">
        <v>454</v>
      </c>
      <c r="H1712" t="s">
        <v>447</v>
      </c>
      <c r="I1712" t="s">
        <v>469</v>
      </c>
      <c r="J1712" s="1">
        <v>45679</v>
      </c>
      <c r="K1712" s="1">
        <v>45687</v>
      </c>
      <c r="L1712">
        <v>8</v>
      </c>
      <c r="M1712" s="2">
        <v>51440</v>
      </c>
      <c r="N1712" s="2">
        <v>72351</v>
      </c>
      <c r="O1712" s="2">
        <v>20911</v>
      </c>
      <c r="P1712">
        <v>19</v>
      </c>
      <c r="Q1712">
        <v>106.7</v>
      </c>
      <c r="R1712">
        <v>84</v>
      </c>
      <c r="S1712" t="s">
        <v>411</v>
      </c>
      <c r="T1712" t="s">
        <v>503</v>
      </c>
      <c r="U1712" t="s">
        <v>395</v>
      </c>
      <c r="V1712">
        <v>70</v>
      </c>
      <c r="W1712" t="s">
        <v>1227</v>
      </c>
      <c r="X1712">
        <v>2</v>
      </c>
      <c r="Y1712" t="s">
        <v>442</v>
      </c>
      <c r="Z1712" t="s">
        <v>478</v>
      </c>
      <c r="AA1712">
        <v>134</v>
      </c>
      <c r="AB1712">
        <v>68</v>
      </c>
      <c r="AC1712">
        <v>48</v>
      </c>
      <c r="AD1712" t="s">
        <v>457</v>
      </c>
      <c r="AE1712">
        <v>9</v>
      </c>
      <c r="AF1712">
        <v>2</v>
      </c>
      <c r="AG1712" t="s">
        <v>400</v>
      </c>
      <c r="AH1712">
        <v>7.84</v>
      </c>
      <c r="AI1712" t="s">
        <v>436</v>
      </c>
      <c r="AJ1712">
        <v>20686</v>
      </c>
      <c r="AK1712">
        <v>245908</v>
      </c>
      <c r="AL1712" t="s">
        <v>416</v>
      </c>
      <c r="AM1712">
        <v>86804</v>
      </c>
      <c r="AN1712">
        <v>6</v>
      </c>
      <c r="AO1712">
        <v>365</v>
      </c>
      <c r="AP1712" t="s">
        <v>403</v>
      </c>
      <c r="AQ1712" s="2">
        <v>20911</v>
      </c>
    </row>
    <row r="1713" spans="1:43" x14ac:dyDescent="0.25">
      <c r="A1713" t="s">
        <v>3407</v>
      </c>
      <c r="B1713" t="s">
        <v>261</v>
      </c>
      <c r="C1713" t="s">
        <v>481</v>
      </c>
      <c r="D1713" t="s">
        <v>324</v>
      </c>
      <c r="E1713" t="s">
        <v>496</v>
      </c>
      <c r="F1713" t="s">
        <v>440</v>
      </c>
      <c r="G1713" t="s">
        <v>408</v>
      </c>
      <c r="H1713" t="s">
        <v>391</v>
      </c>
      <c r="I1713" t="s">
        <v>410</v>
      </c>
      <c r="J1713" s="1">
        <v>45230</v>
      </c>
      <c r="K1713" s="1">
        <v>45232</v>
      </c>
      <c r="L1713">
        <v>2</v>
      </c>
      <c r="M1713" s="2">
        <v>268336</v>
      </c>
      <c r="N1713" s="2">
        <v>327834</v>
      </c>
      <c r="O1713" s="2">
        <v>59498</v>
      </c>
      <c r="P1713">
        <v>0</v>
      </c>
      <c r="Q1713">
        <v>196.5</v>
      </c>
      <c r="R1713">
        <v>1</v>
      </c>
      <c r="S1713" t="s">
        <v>394</v>
      </c>
      <c r="T1713" t="s">
        <v>411</v>
      </c>
      <c r="U1713" t="s">
        <v>395</v>
      </c>
      <c r="V1713">
        <v>0</v>
      </c>
      <c r="W1713" t="s">
        <v>2558</v>
      </c>
      <c r="X1713">
        <v>38</v>
      </c>
      <c r="Y1713" t="s">
        <v>449</v>
      </c>
      <c r="Z1713" t="s">
        <v>981</v>
      </c>
      <c r="AA1713">
        <v>130</v>
      </c>
      <c r="AB1713">
        <v>43</v>
      </c>
      <c r="AC1713">
        <v>31</v>
      </c>
      <c r="AD1713" t="s">
        <v>457</v>
      </c>
      <c r="AE1713">
        <v>9</v>
      </c>
      <c r="AF1713">
        <v>3</v>
      </c>
      <c r="AG1713" t="s">
        <v>400</v>
      </c>
      <c r="AH1713">
        <v>2.93</v>
      </c>
      <c r="AI1713" t="s">
        <v>401</v>
      </c>
      <c r="AJ1713">
        <v>0</v>
      </c>
      <c r="AK1713">
        <v>30943</v>
      </c>
      <c r="AL1713" t="s">
        <v>402</v>
      </c>
      <c r="AM1713">
        <v>272205</v>
      </c>
      <c r="AN1713">
        <v>12</v>
      </c>
      <c r="AO1713">
        <v>365</v>
      </c>
      <c r="AP1713" t="s">
        <v>445</v>
      </c>
      <c r="AQ1713" s="2">
        <v>59498</v>
      </c>
    </row>
    <row r="1714" spans="1:43" x14ac:dyDescent="0.25">
      <c r="A1714" t="s">
        <v>3408</v>
      </c>
      <c r="B1714" t="s">
        <v>248</v>
      </c>
      <c r="C1714" t="s">
        <v>439</v>
      </c>
      <c r="D1714" t="s">
        <v>344</v>
      </c>
      <c r="E1714" t="s">
        <v>406</v>
      </c>
      <c r="F1714" t="s">
        <v>440</v>
      </c>
      <c r="G1714" t="s">
        <v>408</v>
      </c>
      <c r="H1714" t="s">
        <v>420</v>
      </c>
      <c r="I1714" t="s">
        <v>432</v>
      </c>
      <c r="J1714" s="1">
        <v>45129</v>
      </c>
      <c r="K1714" s="1">
        <v>45167</v>
      </c>
      <c r="L1714">
        <v>38</v>
      </c>
      <c r="M1714" s="2">
        <v>172357</v>
      </c>
      <c r="N1714" s="2">
        <v>286514</v>
      </c>
      <c r="O1714" s="2">
        <v>114157</v>
      </c>
      <c r="P1714">
        <v>12</v>
      </c>
      <c r="Q1714">
        <v>545.20000000000005</v>
      </c>
      <c r="R1714">
        <v>7</v>
      </c>
      <c r="S1714" t="s">
        <v>394</v>
      </c>
      <c r="T1714" t="s">
        <v>394</v>
      </c>
      <c r="U1714" t="s">
        <v>395</v>
      </c>
      <c r="V1714">
        <v>86</v>
      </c>
      <c r="W1714" t="s">
        <v>3409</v>
      </c>
      <c r="X1714">
        <v>9</v>
      </c>
      <c r="Y1714" t="s">
        <v>422</v>
      </c>
      <c r="Z1714" t="s">
        <v>2631</v>
      </c>
      <c r="AA1714">
        <v>276</v>
      </c>
      <c r="AB1714">
        <v>112</v>
      </c>
      <c r="AC1714">
        <v>52</v>
      </c>
      <c r="AD1714" t="s">
        <v>457</v>
      </c>
      <c r="AE1714">
        <v>7</v>
      </c>
      <c r="AF1714">
        <v>6</v>
      </c>
      <c r="AG1714" t="s">
        <v>424</v>
      </c>
      <c r="AH1714">
        <v>2.46</v>
      </c>
      <c r="AI1714" t="s">
        <v>479</v>
      </c>
      <c r="AJ1714">
        <v>0</v>
      </c>
      <c r="AK1714">
        <v>778119</v>
      </c>
      <c r="AL1714" t="s">
        <v>416</v>
      </c>
      <c r="AM1714">
        <v>162747</v>
      </c>
      <c r="AN1714">
        <v>5</v>
      </c>
      <c r="AO1714">
        <v>180</v>
      </c>
      <c r="AP1714" t="s">
        <v>417</v>
      </c>
      <c r="AQ1714" s="2">
        <v>114157</v>
      </c>
    </row>
    <row r="1715" spans="1:43" x14ac:dyDescent="0.25">
      <c r="A1715" t="s">
        <v>3410</v>
      </c>
      <c r="B1715" t="s">
        <v>44</v>
      </c>
      <c r="C1715" t="s">
        <v>439</v>
      </c>
      <c r="D1715" t="s">
        <v>335</v>
      </c>
      <c r="E1715" t="s">
        <v>429</v>
      </c>
      <c r="F1715" t="s">
        <v>485</v>
      </c>
      <c r="G1715" t="s">
        <v>454</v>
      </c>
      <c r="H1715" t="s">
        <v>409</v>
      </c>
      <c r="I1715" t="s">
        <v>469</v>
      </c>
      <c r="J1715" s="1">
        <v>45497</v>
      </c>
      <c r="K1715" s="1">
        <v>45540</v>
      </c>
      <c r="L1715">
        <v>43</v>
      </c>
      <c r="M1715" s="2">
        <v>105700</v>
      </c>
      <c r="N1715" s="2">
        <v>96362</v>
      </c>
      <c r="O1715" s="2">
        <v>-9338</v>
      </c>
      <c r="P1715">
        <v>7</v>
      </c>
      <c r="Q1715">
        <v>680.6</v>
      </c>
      <c r="R1715">
        <v>26</v>
      </c>
      <c r="S1715" t="s">
        <v>394</v>
      </c>
      <c r="T1715" t="s">
        <v>393</v>
      </c>
      <c r="U1715" t="s">
        <v>395</v>
      </c>
      <c r="V1715">
        <v>83</v>
      </c>
      <c r="W1715" t="s">
        <v>542</v>
      </c>
      <c r="X1715">
        <v>40</v>
      </c>
      <c r="Y1715" t="s">
        <v>449</v>
      </c>
      <c r="Z1715" t="s">
        <v>2347</v>
      </c>
      <c r="AA1715">
        <v>160</v>
      </c>
      <c r="AB1715">
        <v>95</v>
      </c>
      <c r="AC1715">
        <v>27</v>
      </c>
      <c r="AD1715" t="s">
        <v>444</v>
      </c>
      <c r="AE1715">
        <v>16</v>
      </c>
      <c r="AF1715">
        <v>2</v>
      </c>
      <c r="AG1715" t="s">
        <v>400</v>
      </c>
      <c r="AH1715">
        <v>9.32</v>
      </c>
      <c r="AI1715" t="s">
        <v>458</v>
      </c>
      <c r="AJ1715">
        <v>0</v>
      </c>
      <c r="AK1715">
        <v>351869</v>
      </c>
      <c r="AL1715" t="s">
        <v>425</v>
      </c>
      <c r="AM1715">
        <v>115281</v>
      </c>
      <c r="AN1715">
        <v>10</v>
      </c>
      <c r="AO1715">
        <v>90</v>
      </c>
      <c r="AP1715" t="s">
        <v>417</v>
      </c>
      <c r="AQ1715" s="2">
        <v>-9338</v>
      </c>
    </row>
    <row r="1716" spans="1:43" x14ac:dyDescent="0.25">
      <c r="A1716" t="s">
        <v>3411</v>
      </c>
      <c r="B1716" t="s">
        <v>82</v>
      </c>
      <c r="C1716" t="s">
        <v>387</v>
      </c>
      <c r="D1716" t="s">
        <v>331</v>
      </c>
      <c r="E1716" t="s">
        <v>496</v>
      </c>
      <c r="F1716" t="s">
        <v>419</v>
      </c>
      <c r="G1716" t="s">
        <v>454</v>
      </c>
      <c r="H1716" t="s">
        <v>409</v>
      </c>
      <c r="I1716" t="s">
        <v>469</v>
      </c>
      <c r="J1716" s="1">
        <v>45058</v>
      </c>
      <c r="K1716" s="1">
        <v>45106</v>
      </c>
      <c r="L1716">
        <v>48</v>
      </c>
      <c r="M1716" s="2">
        <v>492533</v>
      </c>
      <c r="N1716" s="2">
        <v>591173</v>
      </c>
      <c r="O1716" s="2">
        <v>98640</v>
      </c>
      <c r="P1716">
        <v>14</v>
      </c>
      <c r="Q1716">
        <v>866.4</v>
      </c>
      <c r="R1716">
        <v>24</v>
      </c>
      <c r="S1716" t="s">
        <v>394</v>
      </c>
      <c r="T1716" t="s">
        <v>503</v>
      </c>
      <c r="U1716" t="s">
        <v>395</v>
      </c>
      <c r="V1716">
        <v>43</v>
      </c>
      <c r="W1716" t="s">
        <v>2450</v>
      </c>
      <c r="X1716">
        <v>35</v>
      </c>
      <c r="Y1716" t="s">
        <v>462</v>
      </c>
      <c r="Z1716" t="s">
        <v>784</v>
      </c>
      <c r="AA1716">
        <v>73</v>
      </c>
      <c r="AB1716">
        <v>70</v>
      </c>
      <c r="AC1716">
        <v>13</v>
      </c>
      <c r="AD1716" t="s">
        <v>444</v>
      </c>
      <c r="AE1716">
        <v>12</v>
      </c>
      <c r="AF1716">
        <v>6</v>
      </c>
      <c r="AG1716" t="s">
        <v>424</v>
      </c>
      <c r="AH1716">
        <v>8.09</v>
      </c>
      <c r="AI1716" t="s">
        <v>458</v>
      </c>
      <c r="AJ1716">
        <v>0</v>
      </c>
      <c r="AK1716">
        <v>978166</v>
      </c>
      <c r="AL1716" t="s">
        <v>402</v>
      </c>
      <c r="AM1716">
        <v>486914</v>
      </c>
      <c r="AN1716">
        <v>1</v>
      </c>
      <c r="AO1716">
        <v>180</v>
      </c>
      <c r="AP1716" t="s">
        <v>403</v>
      </c>
      <c r="AQ1716" s="2">
        <v>98640</v>
      </c>
    </row>
    <row r="1717" spans="1:43" x14ac:dyDescent="0.25">
      <c r="A1717" t="s">
        <v>3412</v>
      </c>
      <c r="B1717" t="s">
        <v>11</v>
      </c>
      <c r="C1717" t="s">
        <v>439</v>
      </c>
      <c r="D1717" t="s">
        <v>330</v>
      </c>
      <c r="E1717" t="s">
        <v>496</v>
      </c>
      <c r="F1717" t="s">
        <v>485</v>
      </c>
      <c r="G1717" t="s">
        <v>408</v>
      </c>
      <c r="H1717" t="s">
        <v>431</v>
      </c>
      <c r="I1717" t="s">
        <v>432</v>
      </c>
      <c r="J1717" s="1">
        <v>45133</v>
      </c>
      <c r="K1717" s="1">
        <v>45134</v>
      </c>
      <c r="L1717">
        <v>1</v>
      </c>
      <c r="M1717" s="2">
        <v>316706</v>
      </c>
      <c r="N1717" s="2">
        <v>435238</v>
      </c>
      <c r="O1717" s="2">
        <v>118532</v>
      </c>
      <c r="P1717">
        <v>14</v>
      </c>
      <c r="Q1717">
        <v>324.5</v>
      </c>
      <c r="R1717">
        <v>47</v>
      </c>
      <c r="S1717" t="s">
        <v>393</v>
      </c>
      <c r="T1717" t="s">
        <v>393</v>
      </c>
      <c r="U1717" t="s">
        <v>395</v>
      </c>
      <c r="V1717">
        <v>0</v>
      </c>
      <c r="W1717" t="s">
        <v>2015</v>
      </c>
      <c r="X1717">
        <v>12</v>
      </c>
      <c r="Y1717" t="s">
        <v>442</v>
      </c>
      <c r="Z1717" t="s">
        <v>1875</v>
      </c>
      <c r="AA1717">
        <v>332</v>
      </c>
      <c r="AB1717">
        <v>88</v>
      </c>
      <c r="AC1717">
        <v>-2</v>
      </c>
      <c r="AD1717" t="s">
        <v>457</v>
      </c>
      <c r="AE1717">
        <v>16</v>
      </c>
      <c r="AF1717">
        <v>6</v>
      </c>
      <c r="AG1717" t="s">
        <v>424</v>
      </c>
      <c r="AH1717">
        <v>14.55</v>
      </c>
      <c r="AI1717" t="s">
        <v>479</v>
      </c>
      <c r="AJ1717">
        <v>0</v>
      </c>
      <c r="AK1717">
        <v>523851</v>
      </c>
      <c r="AL1717" t="s">
        <v>425</v>
      </c>
      <c r="AM1717">
        <v>323537</v>
      </c>
      <c r="AN1717">
        <v>11</v>
      </c>
      <c r="AO1717">
        <v>180</v>
      </c>
      <c r="AP1717" t="s">
        <v>445</v>
      </c>
      <c r="AQ1717" s="2">
        <v>118532</v>
      </c>
    </row>
    <row r="1718" spans="1:43" x14ac:dyDescent="0.25">
      <c r="A1718" t="s">
        <v>3413</v>
      </c>
      <c r="B1718" t="s">
        <v>177</v>
      </c>
      <c r="C1718" t="s">
        <v>387</v>
      </c>
      <c r="D1718" t="s">
        <v>339</v>
      </c>
      <c r="E1718" t="s">
        <v>496</v>
      </c>
      <c r="F1718" t="s">
        <v>407</v>
      </c>
      <c r="G1718" t="s">
        <v>430</v>
      </c>
      <c r="H1718" t="s">
        <v>473</v>
      </c>
      <c r="I1718" t="s">
        <v>410</v>
      </c>
      <c r="J1718" s="1">
        <v>45908</v>
      </c>
      <c r="K1718" s="1">
        <v>45927</v>
      </c>
      <c r="L1718">
        <v>19</v>
      </c>
      <c r="M1718" s="2">
        <v>71213</v>
      </c>
      <c r="N1718" s="2">
        <v>166488</v>
      </c>
      <c r="O1718" s="2">
        <v>95275</v>
      </c>
      <c r="P1718">
        <v>2</v>
      </c>
      <c r="Q1718">
        <v>472.9</v>
      </c>
      <c r="R1718">
        <v>76</v>
      </c>
      <c r="S1718" t="s">
        <v>411</v>
      </c>
      <c r="T1718" t="s">
        <v>411</v>
      </c>
      <c r="U1718" t="s">
        <v>412</v>
      </c>
      <c r="V1718">
        <v>0</v>
      </c>
      <c r="W1718" t="s">
        <v>992</v>
      </c>
      <c r="X1718">
        <v>25</v>
      </c>
      <c r="Y1718" t="s">
        <v>397</v>
      </c>
      <c r="Z1718" t="s">
        <v>2637</v>
      </c>
      <c r="AA1718">
        <v>360</v>
      </c>
      <c r="AB1718">
        <v>48</v>
      </c>
      <c r="AC1718">
        <v>14</v>
      </c>
      <c r="AD1718" t="s">
        <v>457</v>
      </c>
      <c r="AE1718">
        <v>12</v>
      </c>
      <c r="AF1718">
        <v>5</v>
      </c>
      <c r="AG1718" t="s">
        <v>400</v>
      </c>
      <c r="AH1718">
        <v>1.88</v>
      </c>
      <c r="AI1718" t="s">
        <v>436</v>
      </c>
      <c r="AJ1718">
        <v>0</v>
      </c>
      <c r="AK1718">
        <v>230884</v>
      </c>
      <c r="AL1718" t="s">
        <v>416</v>
      </c>
      <c r="AM1718">
        <v>52312</v>
      </c>
      <c r="AN1718">
        <v>6</v>
      </c>
      <c r="AO1718">
        <v>90</v>
      </c>
      <c r="AP1718" t="s">
        <v>426</v>
      </c>
      <c r="AQ1718" s="2">
        <v>95275</v>
      </c>
    </row>
    <row r="1719" spans="1:43" x14ac:dyDescent="0.25">
      <c r="A1719" t="s">
        <v>3414</v>
      </c>
      <c r="B1719" t="s">
        <v>22</v>
      </c>
      <c r="C1719" t="s">
        <v>387</v>
      </c>
      <c r="D1719" t="s">
        <v>339</v>
      </c>
      <c r="E1719" t="s">
        <v>388</v>
      </c>
      <c r="F1719" t="s">
        <v>485</v>
      </c>
      <c r="G1719" t="s">
        <v>430</v>
      </c>
      <c r="H1719" t="s">
        <v>409</v>
      </c>
      <c r="I1719" t="s">
        <v>410</v>
      </c>
      <c r="J1719" s="1">
        <v>45502</v>
      </c>
      <c r="K1719" s="1">
        <v>45560</v>
      </c>
      <c r="L1719">
        <v>58</v>
      </c>
      <c r="M1719" s="2">
        <v>68733</v>
      </c>
      <c r="N1719" s="2">
        <v>153072</v>
      </c>
      <c r="O1719" s="2">
        <v>84339</v>
      </c>
      <c r="P1719">
        <v>12</v>
      </c>
      <c r="Q1719">
        <v>13</v>
      </c>
      <c r="R1719">
        <v>65</v>
      </c>
      <c r="S1719" t="s">
        <v>411</v>
      </c>
      <c r="T1719" t="s">
        <v>393</v>
      </c>
      <c r="U1719" t="s">
        <v>395</v>
      </c>
      <c r="V1719">
        <v>41</v>
      </c>
      <c r="W1719" t="s">
        <v>1676</v>
      </c>
      <c r="X1719">
        <v>11</v>
      </c>
      <c r="Y1719" t="s">
        <v>442</v>
      </c>
      <c r="Z1719" t="s">
        <v>1463</v>
      </c>
      <c r="AA1719">
        <v>156</v>
      </c>
      <c r="AB1719">
        <v>120</v>
      </c>
      <c r="AC1719">
        <v>29</v>
      </c>
      <c r="AD1719" t="s">
        <v>435</v>
      </c>
      <c r="AE1719">
        <v>0</v>
      </c>
      <c r="AF1719">
        <v>6</v>
      </c>
      <c r="AG1719" t="s">
        <v>451</v>
      </c>
      <c r="AH1719">
        <v>17.190000000000001</v>
      </c>
      <c r="AI1719" t="s">
        <v>436</v>
      </c>
      <c r="AJ1719">
        <v>0</v>
      </c>
      <c r="AK1719">
        <v>38309</v>
      </c>
      <c r="AL1719" t="s">
        <v>416</v>
      </c>
      <c r="AM1719">
        <v>82899</v>
      </c>
      <c r="AN1719">
        <v>4</v>
      </c>
      <c r="AO1719">
        <v>365</v>
      </c>
      <c r="AP1719" t="s">
        <v>417</v>
      </c>
      <c r="AQ1719" s="2">
        <v>84339</v>
      </c>
    </row>
    <row r="1720" spans="1:43" x14ac:dyDescent="0.25">
      <c r="A1720" t="s">
        <v>3415</v>
      </c>
      <c r="B1720" t="s">
        <v>136</v>
      </c>
      <c r="C1720" t="s">
        <v>468</v>
      </c>
      <c r="D1720" t="s">
        <v>322</v>
      </c>
      <c r="E1720" t="s">
        <v>429</v>
      </c>
      <c r="F1720" t="s">
        <v>440</v>
      </c>
      <c r="G1720" t="s">
        <v>408</v>
      </c>
      <c r="H1720" t="s">
        <v>473</v>
      </c>
      <c r="I1720" t="s">
        <v>492</v>
      </c>
      <c r="J1720" s="1">
        <v>45735</v>
      </c>
      <c r="K1720" s="1">
        <v>45767</v>
      </c>
      <c r="L1720">
        <v>32</v>
      </c>
      <c r="M1720" s="2">
        <v>238132</v>
      </c>
      <c r="N1720" s="2">
        <v>272855</v>
      </c>
      <c r="O1720" s="2">
        <v>34723</v>
      </c>
      <c r="P1720">
        <v>7</v>
      </c>
      <c r="Q1720">
        <v>138.5</v>
      </c>
      <c r="R1720">
        <v>57</v>
      </c>
      <c r="S1720" t="s">
        <v>393</v>
      </c>
      <c r="T1720" t="s">
        <v>503</v>
      </c>
      <c r="U1720" t="s">
        <v>395</v>
      </c>
      <c r="V1720">
        <v>0</v>
      </c>
      <c r="W1720" t="s">
        <v>3416</v>
      </c>
      <c r="X1720">
        <v>35</v>
      </c>
      <c r="Y1720" t="s">
        <v>397</v>
      </c>
      <c r="Z1720" t="s">
        <v>2051</v>
      </c>
      <c r="AA1720">
        <v>339</v>
      </c>
      <c r="AB1720">
        <v>94</v>
      </c>
      <c r="AC1720">
        <v>46</v>
      </c>
      <c r="AD1720" t="s">
        <v>444</v>
      </c>
      <c r="AE1720">
        <v>12</v>
      </c>
      <c r="AF1720">
        <v>2</v>
      </c>
      <c r="AG1720" t="s">
        <v>424</v>
      </c>
      <c r="AH1720">
        <v>3.28</v>
      </c>
      <c r="AI1720" t="s">
        <v>401</v>
      </c>
      <c r="AJ1720">
        <v>0</v>
      </c>
      <c r="AK1720">
        <v>768435</v>
      </c>
      <c r="AL1720" t="s">
        <v>425</v>
      </c>
      <c r="AM1720">
        <v>235821</v>
      </c>
      <c r="AN1720">
        <v>12</v>
      </c>
      <c r="AO1720">
        <v>90</v>
      </c>
      <c r="AP1720" t="s">
        <v>437</v>
      </c>
      <c r="AQ1720" s="2">
        <v>34723</v>
      </c>
    </row>
    <row r="1721" spans="1:43" x14ac:dyDescent="0.25">
      <c r="A1721" t="s">
        <v>3417</v>
      </c>
      <c r="B1721" t="s">
        <v>118</v>
      </c>
      <c r="C1721" t="s">
        <v>439</v>
      </c>
      <c r="D1721" t="s">
        <v>333</v>
      </c>
      <c r="E1721" t="s">
        <v>460</v>
      </c>
      <c r="F1721" t="s">
        <v>440</v>
      </c>
      <c r="G1721" t="s">
        <v>390</v>
      </c>
      <c r="H1721" t="s">
        <v>409</v>
      </c>
      <c r="I1721" t="s">
        <v>469</v>
      </c>
      <c r="J1721" s="1">
        <v>45551</v>
      </c>
      <c r="K1721" s="1">
        <v>45552</v>
      </c>
      <c r="L1721">
        <v>1</v>
      </c>
      <c r="M1721" s="2">
        <v>106263</v>
      </c>
      <c r="N1721" s="2">
        <v>67099</v>
      </c>
      <c r="O1721" s="2">
        <v>-39164</v>
      </c>
      <c r="P1721">
        <v>14</v>
      </c>
      <c r="Q1721">
        <v>263.89999999999998</v>
      </c>
      <c r="R1721">
        <v>10</v>
      </c>
      <c r="S1721" t="s">
        <v>394</v>
      </c>
      <c r="T1721" t="s">
        <v>394</v>
      </c>
      <c r="U1721" t="s">
        <v>412</v>
      </c>
      <c r="V1721">
        <v>0</v>
      </c>
      <c r="W1721" t="s">
        <v>3418</v>
      </c>
      <c r="X1721">
        <v>26</v>
      </c>
      <c r="Y1721" t="s">
        <v>397</v>
      </c>
      <c r="Z1721" t="s">
        <v>628</v>
      </c>
      <c r="AA1721">
        <v>239</v>
      </c>
      <c r="AB1721">
        <v>110</v>
      </c>
      <c r="AC1721">
        <v>11</v>
      </c>
      <c r="AD1721" t="s">
        <v>399</v>
      </c>
      <c r="AE1721">
        <v>0</v>
      </c>
      <c r="AF1721">
        <v>4</v>
      </c>
      <c r="AG1721" t="s">
        <v>451</v>
      </c>
      <c r="AH1721">
        <v>2.96</v>
      </c>
      <c r="AI1721" t="s">
        <v>479</v>
      </c>
      <c r="AJ1721">
        <v>0</v>
      </c>
      <c r="AK1721">
        <v>529056</v>
      </c>
      <c r="AL1721" t="s">
        <v>402</v>
      </c>
      <c r="AM1721">
        <v>154592</v>
      </c>
      <c r="AN1721">
        <v>1</v>
      </c>
      <c r="AO1721">
        <v>90</v>
      </c>
      <c r="AP1721" t="s">
        <v>426</v>
      </c>
      <c r="AQ1721" s="2">
        <v>-39164</v>
      </c>
    </row>
    <row r="1722" spans="1:43" x14ac:dyDescent="0.25">
      <c r="A1722" t="s">
        <v>3419</v>
      </c>
      <c r="B1722" t="s">
        <v>260</v>
      </c>
      <c r="C1722" t="s">
        <v>481</v>
      </c>
      <c r="D1722" t="s">
        <v>322</v>
      </c>
      <c r="E1722" t="s">
        <v>496</v>
      </c>
      <c r="F1722" t="s">
        <v>419</v>
      </c>
      <c r="G1722" t="s">
        <v>408</v>
      </c>
      <c r="H1722" t="s">
        <v>409</v>
      </c>
      <c r="I1722" t="s">
        <v>432</v>
      </c>
      <c r="J1722" s="1">
        <v>45307</v>
      </c>
      <c r="K1722" s="1">
        <v>45308</v>
      </c>
      <c r="L1722">
        <v>1</v>
      </c>
      <c r="M1722" s="2">
        <v>393872</v>
      </c>
      <c r="N1722" s="2">
        <v>397549</v>
      </c>
      <c r="O1722" s="2">
        <v>3677</v>
      </c>
      <c r="P1722">
        <v>16</v>
      </c>
      <c r="Q1722">
        <v>504.5</v>
      </c>
      <c r="R1722">
        <v>97</v>
      </c>
      <c r="S1722" t="s">
        <v>411</v>
      </c>
      <c r="T1722" t="s">
        <v>393</v>
      </c>
      <c r="U1722" t="s">
        <v>416</v>
      </c>
      <c r="V1722">
        <v>0</v>
      </c>
      <c r="W1722" t="s">
        <v>3092</v>
      </c>
      <c r="X1722">
        <v>36</v>
      </c>
      <c r="Y1722" t="s">
        <v>397</v>
      </c>
      <c r="Z1722" t="s">
        <v>2111</v>
      </c>
      <c r="AA1722">
        <v>53</v>
      </c>
      <c r="AB1722">
        <v>22</v>
      </c>
      <c r="AC1722">
        <v>71</v>
      </c>
      <c r="AD1722" t="s">
        <v>435</v>
      </c>
      <c r="AE1722">
        <v>0</v>
      </c>
      <c r="AF1722">
        <v>7</v>
      </c>
      <c r="AG1722" t="s">
        <v>415</v>
      </c>
      <c r="AH1722">
        <v>16.010000000000002</v>
      </c>
      <c r="AI1722" t="s">
        <v>479</v>
      </c>
      <c r="AJ1722">
        <v>0</v>
      </c>
      <c r="AK1722">
        <v>61551</v>
      </c>
      <c r="AL1722" t="s">
        <v>402</v>
      </c>
      <c r="AM1722">
        <v>406090</v>
      </c>
      <c r="AN1722">
        <v>0</v>
      </c>
      <c r="AO1722">
        <v>180</v>
      </c>
      <c r="AP1722" t="s">
        <v>403</v>
      </c>
      <c r="AQ1722" s="2">
        <v>3677</v>
      </c>
    </row>
    <row r="1723" spans="1:43" x14ac:dyDescent="0.25">
      <c r="A1723" t="s">
        <v>3420</v>
      </c>
      <c r="B1723" t="s">
        <v>98</v>
      </c>
      <c r="C1723" t="s">
        <v>468</v>
      </c>
      <c r="D1723" t="s">
        <v>332</v>
      </c>
      <c r="E1723" t="s">
        <v>406</v>
      </c>
      <c r="F1723" t="s">
        <v>407</v>
      </c>
      <c r="G1723" t="s">
        <v>430</v>
      </c>
      <c r="H1723" t="s">
        <v>473</v>
      </c>
      <c r="I1723" t="s">
        <v>492</v>
      </c>
      <c r="J1723" s="1">
        <v>44745</v>
      </c>
      <c r="K1723" s="1">
        <v>44758</v>
      </c>
      <c r="L1723">
        <v>13</v>
      </c>
      <c r="M1723" s="2">
        <v>430412</v>
      </c>
      <c r="N1723" s="2">
        <v>471643</v>
      </c>
      <c r="O1723" s="2">
        <v>41231</v>
      </c>
      <c r="P1723">
        <v>19</v>
      </c>
      <c r="Q1723">
        <v>332.6</v>
      </c>
      <c r="R1723">
        <v>60</v>
      </c>
      <c r="S1723" t="s">
        <v>393</v>
      </c>
      <c r="T1723" t="s">
        <v>393</v>
      </c>
      <c r="U1723" t="s">
        <v>395</v>
      </c>
      <c r="V1723">
        <v>0</v>
      </c>
      <c r="W1723" t="s">
        <v>3421</v>
      </c>
      <c r="X1723">
        <v>23</v>
      </c>
      <c r="Y1723" t="s">
        <v>397</v>
      </c>
      <c r="Z1723" t="s">
        <v>2192</v>
      </c>
      <c r="AA1723">
        <v>205</v>
      </c>
      <c r="AB1723">
        <v>25</v>
      </c>
      <c r="AC1723">
        <v>55</v>
      </c>
      <c r="AD1723" t="s">
        <v>457</v>
      </c>
      <c r="AE1723">
        <v>2</v>
      </c>
      <c r="AF1723">
        <v>2</v>
      </c>
      <c r="AG1723" t="s">
        <v>400</v>
      </c>
      <c r="AH1723">
        <v>1.1200000000000001</v>
      </c>
      <c r="AI1723" t="s">
        <v>458</v>
      </c>
      <c r="AJ1723">
        <v>52171</v>
      </c>
      <c r="AK1723">
        <v>883621</v>
      </c>
      <c r="AL1723" t="s">
        <v>425</v>
      </c>
      <c r="AM1723">
        <v>413913</v>
      </c>
      <c r="AN1723">
        <v>9</v>
      </c>
      <c r="AO1723">
        <v>365</v>
      </c>
      <c r="AP1723" t="s">
        <v>417</v>
      </c>
      <c r="AQ1723" s="2">
        <v>41231</v>
      </c>
    </row>
    <row r="1724" spans="1:43" x14ac:dyDescent="0.25">
      <c r="A1724" t="s">
        <v>3422</v>
      </c>
      <c r="B1724" t="s">
        <v>38</v>
      </c>
      <c r="C1724" t="s">
        <v>405</v>
      </c>
      <c r="D1724" t="s">
        <v>325</v>
      </c>
      <c r="E1724" t="s">
        <v>406</v>
      </c>
      <c r="F1724" t="s">
        <v>389</v>
      </c>
      <c r="G1724" t="s">
        <v>430</v>
      </c>
      <c r="H1724" t="s">
        <v>420</v>
      </c>
      <c r="I1724" t="s">
        <v>432</v>
      </c>
      <c r="J1724" s="1">
        <v>45822</v>
      </c>
      <c r="K1724" s="1">
        <v>45873</v>
      </c>
      <c r="L1724">
        <v>51</v>
      </c>
      <c r="M1724" s="2">
        <v>324472</v>
      </c>
      <c r="N1724" s="2">
        <v>341725</v>
      </c>
      <c r="O1724" s="2">
        <v>17253</v>
      </c>
      <c r="P1724">
        <v>9</v>
      </c>
      <c r="Q1724">
        <v>583</v>
      </c>
      <c r="R1724">
        <v>27</v>
      </c>
      <c r="S1724" t="s">
        <v>394</v>
      </c>
      <c r="T1724" t="s">
        <v>393</v>
      </c>
      <c r="U1724" t="s">
        <v>416</v>
      </c>
      <c r="V1724">
        <v>80</v>
      </c>
      <c r="W1724" t="s">
        <v>2617</v>
      </c>
      <c r="X1724">
        <v>8</v>
      </c>
      <c r="Y1724" t="s">
        <v>462</v>
      </c>
      <c r="Z1724" t="s">
        <v>2209</v>
      </c>
      <c r="AA1724">
        <v>203</v>
      </c>
      <c r="AB1724">
        <v>65</v>
      </c>
      <c r="AC1724">
        <v>81</v>
      </c>
      <c r="AD1724" t="s">
        <v>399</v>
      </c>
      <c r="AE1724">
        <v>2</v>
      </c>
      <c r="AF1724">
        <v>2</v>
      </c>
      <c r="AG1724" t="s">
        <v>400</v>
      </c>
      <c r="AH1724">
        <v>15.81</v>
      </c>
      <c r="AI1724" t="s">
        <v>458</v>
      </c>
      <c r="AJ1724">
        <v>0</v>
      </c>
      <c r="AK1724">
        <v>542046</v>
      </c>
      <c r="AL1724" t="s">
        <v>416</v>
      </c>
      <c r="AM1724">
        <v>366499</v>
      </c>
      <c r="AN1724">
        <v>0</v>
      </c>
      <c r="AO1724">
        <v>180</v>
      </c>
      <c r="AP1724" t="s">
        <v>403</v>
      </c>
      <c r="AQ1724" s="2">
        <v>17253</v>
      </c>
    </row>
    <row r="1725" spans="1:43" x14ac:dyDescent="0.25">
      <c r="A1725" t="s">
        <v>3423</v>
      </c>
      <c r="B1725" t="s">
        <v>270</v>
      </c>
      <c r="C1725" t="s">
        <v>405</v>
      </c>
      <c r="D1725" t="s">
        <v>342</v>
      </c>
      <c r="E1725" t="s">
        <v>460</v>
      </c>
      <c r="F1725" t="s">
        <v>440</v>
      </c>
      <c r="G1725" t="s">
        <v>408</v>
      </c>
      <c r="H1725" t="s">
        <v>447</v>
      </c>
      <c r="I1725" t="s">
        <v>432</v>
      </c>
      <c r="J1725" s="1">
        <v>45303</v>
      </c>
      <c r="K1725" s="1">
        <v>45345</v>
      </c>
      <c r="L1725">
        <v>42</v>
      </c>
      <c r="M1725" s="2">
        <v>489662</v>
      </c>
      <c r="N1725" s="2">
        <v>582619</v>
      </c>
      <c r="O1725" s="2">
        <v>92957</v>
      </c>
      <c r="P1725">
        <v>0</v>
      </c>
      <c r="Q1725">
        <v>203.3</v>
      </c>
      <c r="R1725">
        <v>54</v>
      </c>
      <c r="S1725" t="s">
        <v>393</v>
      </c>
      <c r="T1725" t="s">
        <v>394</v>
      </c>
      <c r="U1725" t="s">
        <v>395</v>
      </c>
      <c r="V1725">
        <v>42</v>
      </c>
      <c r="W1725" t="s">
        <v>2928</v>
      </c>
      <c r="X1725">
        <v>22</v>
      </c>
      <c r="Y1725" t="s">
        <v>462</v>
      </c>
      <c r="Z1725" t="s">
        <v>1712</v>
      </c>
      <c r="AA1725">
        <v>207</v>
      </c>
      <c r="AB1725">
        <v>13</v>
      </c>
      <c r="AC1725">
        <v>89</v>
      </c>
      <c r="AD1725" t="s">
        <v>444</v>
      </c>
      <c r="AE1725">
        <v>12</v>
      </c>
      <c r="AF1725">
        <v>4</v>
      </c>
      <c r="AG1725" t="s">
        <v>415</v>
      </c>
      <c r="AH1725">
        <v>3.97</v>
      </c>
      <c r="AI1725" t="s">
        <v>479</v>
      </c>
      <c r="AJ1725">
        <v>0</v>
      </c>
      <c r="AK1725">
        <v>794389</v>
      </c>
      <c r="AL1725" t="s">
        <v>425</v>
      </c>
      <c r="AM1725">
        <v>496481</v>
      </c>
      <c r="AN1725">
        <v>3</v>
      </c>
      <c r="AO1725">
        <v>180</v>
      </c>
      <c r="AP1725" t="s">
        <v>426</v>
      </c>
      <c r="AQ1725" s="2">
        <v>92957</v>
      </c>
    </row>
    <row r="1726" spans="1:43" x14ac:dyDescent="0.25">
      <c r="A1726" t="s">
        <v>3424</v>
      </c>
      <c r="B1726" t="s">
        <v>136</v>
      </c>
      <c r="C1726" t="s">
        <v>428</v>
      </c>
      <c r="D1726" t="s">
        <v>313</v>
      </c>
      <c r="E1726" t="s">
        <v>406</v>
      </c>
      <c r="F1726" t="s">
        <v>419</v>
      </c>
      <c r="G1726" t="s">
        <v>390</v>
      </c>
      <c r="H1726" t="s">
        <v>431</v>
      </c>
      <c r="I1726" t="s">
        <v>432</v>
      </c>
      <c r="J1726" s="1">
        <v>45398</v>
      </c>
      <c r="K1726" s="1">
        <v>45445</v>
      </c>
      <c r="L1726">
        <v>47</v>
      </c>
      <c r="M1726" s="2">
        <v>477992</v>
      </c>
      <c r="N1726" s="2">
        <v>443276</v>
      </c>
      <c r="O1726" s="2">
        <v>-34716</v>
      </c>
      <c r="P1726">
        <v>21</v>
      </c>
      <c r="Q1726">
        <v>682.4</v>
      </c>
      <c r="R1726">
        <v>76</v>
      </c>
      <c r="S1726" t="s">
        <v>411</v>
      </c>
      <c r="T1726" t="s">
        <v>393</v>
      </c>
      <c r="U1726" t="s">
        <v>395</v>
      </c>
      <c r="V1726">
        <v>0</v>
      </c>
      <c r="W1726" t="s">
        <v>3224</v>
      </c>
      <c r="X1726">
        <v>18</v>
      </c>
      <c r="Y1726" t="s">
        <v>422</v>
      </c>
      <c r="Z1726" t="s">
        <v>975</v>
      </c>
      <c r="AA1726">
        <v>239</v>
      </c>
      <c r="AB1726">
        <v>54</v>
      </c>
      <c r="AC1726">
        <v>24</v>
      </c>
      <c r="AD1726" t="s">
        <v>399</v>
      </c>
      <c r="AE1726">
        <v>4</v>
      </c>
      <c r="AF1726">
        <v>3</v>
      </c>
      <c r="AG1726" t="s">
        <v>424</v>
      </c>
      <c r="AH1726">
        <v>7.42</v>
      </c>
      <c r="AI1726" t="s">
        <v>401</v>
      </c>
      <c r="AJ1726">
        <v>0</v>
      </c>
      <c r="AK1726">
        <v>44462</v>
      </c>
      <c r="AL1726" t="s">
        <v>402</v>
      </c>
      <c r="AM1726">
        <v>520947</v>
      </c>
      <c r="AN1726">
        <v>0</v>
      </c>
      <c r="AO1726">
        <v>90</v>
      </c>
      <c r="AP1726" t="s">
        <v>417</v>
      </c>
      <c r="AQ1726" s="2">
        <v>-34716</v>
      </c>
    </row>
    <row r="1727" spans="1:43" x14ac:dyDescent="0.25">
      <c r="A1727" t="s">
        <v>3425</v>
      </c>
      <c r="B1727" t="s">
        <v>59</v>
      </c>
      <c r="C1727" t="s">
        <v>405</v>
      </c>
      <c r="D1727" t="s">
        <v>333</v>
      </c>
      <c r="E1727" t="s">
        <v>460</v>
      </c>
      <c r="F1727" t="s">
        <v>419</v>
      </c>
      <c r="G1727" t="s">
        <v>390</v>
      </c>
      <c r="H1727" t="s">
        <v>391</v>
      </c>
      <c r="I1727" t="s">
        <v>432</v>
      </c>
      <c r="J1727" s="1">
        <v>45515</v>
      </c>
      <c r="K1727" s="1">
        <v>45538</v>
      </c>
      <c r="L1727">
        <v>23</v>
      </c>
      <c r="M1727" s="2">
        <v>430294</v>
      </c>
      <c r="N1727" s="2">
        <v>488678</v>
      </c>
      <c r="O1727" s="2">
        <v>58384</v>
      </c>
      <c r="P1727">
        <v>0</v>
      </c>
      <c r="Q1727">
        <v>262.3</v>
      </c>
      <c r="R1727">
        <v>5</v>
      </c>
      <c r="S1727" t="s">
        <v>394</v>
      </c>
      <c r="T1727" t="s">
        <v>394</v>
      </c>
      <c r="U1727" t="s">
        <v>395</v>
      </c>
      <c r="V1727">
        <v>0</v>
      </c>
      <c r="W1727" t="s">
        <v>1073</v>
      </c>
      <c r="X1727">
        <v>9</v>
      </c>
      <c r="Y1727" t="s">
        <v>449</v>
      </c>
      <c r="Z1727" t="s">
        <v>1971</v>
      </c>
      <c r="AA1727">
        <v>332</v>
      </c>
      <c r="AB1727">
        <v>55</v>
      </c>
      <c r="AC1727">
        <v>13</v>
      </c>
      <c r="AD1727" t="s">
        <v>457</v>
      </c>
      <c r="AE1727">
        <v>14</v>
      </c>
      <c r="AF1727">
        <v>7</v>
      </c>
      <c r="AG1727" t="s">
        <v>451</v>
      </c>
      <c r="AH1727">
        <v>6.85</v>
      </c>
      <c r="AI1727" t="s">
        <v>479</v>
      </c>
      <c r="AJ1727">
        <v>0</v>
      </c>
      <c r="AK1727">
        <v>599700</v>
      </c>
      <c r="AL1727" t="s">
        <v>425</v>
      </c>
      <c r="AM1727">
        <v>425618</v>
      </c>
      <c r="AN1727">
        <v>6</v>
      </c>
      <c r="AO1727">
        <v>90</v>
      </c>
      <c r="AP1727" t="s">
        <v>445</v>
      </c>
      <c r="AQ1727" s="2">
        <v>58384</v>
      </c>
    </row>
    <row r="1728" spans="1:43" x14ac:dyDescent="0.25">
      <c r="A1728" t="s">
        <v>3426</v>
      </c>
      <c r="B1728" t="s">
        <v>30</v>
      </c>
      <c r="C1728" t="s">
        <v>428</v>
      </c>
      <c r="D1728" t="s">
        <v>328</v>
      </c>
      <c r="E1728" t="s">
        <v>429</v>
      </c>
      <c r="F1728" t="s">
        <v>419</v>
      </c>
      <c r="G1728" t="s">
        <v>408</v>
      </c>
      <c r="H1728" t="s">
        <v>409</v>
      </c>
      <c r="I1728" t="s">
        <v>469</v>
      </c>
      <c r="J1728" s="1">
        <v>44884</v>
      </c>
      <c r="K1728" s="1">
        <v>44927</v>
      </c>
      <c r="L1728">
        <v>43</v>
      </c>
      <c r="M1728" s="2">
        <v>221858</v>
      </c>
      <c r="N1728" s="2">
        <v>280901</v>
      </c>
      <c r="O1728" s="2">
        <v>59043</v>
      </c>
      <c r="P1728">
        <v>16</v>
      </c>
      <c r="Q1728">
        <v>273.5</v>
      </c>
      <c r="R1728">
        <v>62</v>
      </c>
      <c r="S1728" t="s">
        <v>411</v>
      </c>
      <c r="T1728" t="s">
        <v>411</v>
      </c>
      <c r="U1728" t="s">
        <v>412</v>
      </c>
      <c r="V1728">
        <v>64</v>
      </c>
      <c r="W1728" t="s">
        <v>1874</v>
      </c>
      <c r="X1728">
        <v>4</v>
      </c>
      <c r="Y1728" t="s">
        <v>449</v>
      </c>
      <c r="Z1728" t="s">
        <v>1182</v>
      </c>
      <c r="AA1728">
        <v>172</v>
      </c>
      <c r="AB1728">
        <v>115</v>
      </c>
      <c r="AC1728">
        <v>2</v>
      </c>
      <c r="AD1728" t="s">
        <v>457</v>
      </c>
      <c r="AE1728">
        <v>19</v>
      </c>
      <c r="AF1728">
        <v>5</v>
      </c>
      <c r="AG1728" t="s">
        <v>400</v>
      </c>
      <c r="AH1728">
        <v>16.940000000000001</v>
      </c>
      <c r="AI1728" t="s">
        <v>479</v>
      </c>
      <c r="AJ1728">
        <v>0</v>
      </c>
      <c r="AK1728">
        <v>299352</v>
      </c>
      <c r="AL1728" t="s">
        <v>402</v>
      </c>
      <c r="AM1728">
        <v>237395</v>
      </c>
      <c r="AN1728">
        <v>4</v>
      </c>
      <c r="AO1728">
        <v>30</v>
      </c>
      <c r="AP1728" t="s">
        <v>445</v>
      </c>
      <c r="AQ1728" s="2">
        <v>59043</v>
      </c>
    </row>
    <row r="1729" spans="1:43" x14ac:dyDescent="0.25">
      <c r="A1729" t="s">
        <v>3427</v>
      </c>
      <c r="B1729" t="s">
        <v>237</v>
      </c>
      <c r="C1729" t="s">
        <v>405</v>
      </c>
      <c r="D1729" t="s">
        <v>327</v>
      </c>
      <c r="E1729" t="s">
        <v>453</v>
      </c>
      <c r="F1729" t="s">
        <v>407</v>
      </c>
      <c r="G1729" t="s">
        <v>408</v>
      </c>
      <c r="H1729" t="s">
        <v>391</v>
      </c>
      <c r="I1729" t="s">
        <v>469</v>
      </c>
      <c r="J1729" s="1">
        <v>44798</v>
      </c>
      <c r="K1729" s="1">
        <v>44802</v>
      </c>
      <c r="L1729">
        <v>4</v>
      </c>
      <c r="M1729" s="2">
        <v>32050</v>
      </c>
      <c r="N1729" s="2">
        <v>20187</v>
      </c>
      <c r="O1729" s="2">
        <v>-11863</v>
      </c>
      <c r="P1729">
        <v>21</v>
      </c>
      <c r="Q1729">
        <v>549.70000000000005</v>
      </c>
      <c r="R1729">
        <v>90</v>
      </c>
      <c r="S1729" t="s">
        <v>411</v>
      </c>
      <c r="T1729" t="s">
        <v>411</v>
      </c>
      <c r="U1729" t="s">
        <v>395</v>
      </c>
      <c r="V1729">
        <v>87</v>
      </c>
      <c r="W1729" t="s">
        <v>3428</v>
      </c>
      <c r="X1729">
        <v>16</v>
      </c>
      <c r="Y1729" t="s">
        <v>397</v>
      </c>
      <c r="Z1729" t="s">
        <v>1914</v>
      </c>
      <c r="AA1729">
        <v>38</v>
      </c>
      <c r="AB1729">
        <v>60</v>
      </c>
      <c r="AC1729">
        <v>65</v>
      </c>
      <c r="AD1729" t="s">
        <v>399</v>
      </c>
      <c r="AE1729">
        <v>0</v>
      </c>
      <c r="AF1729">
        <v>8</v>
      </c>
      <c r="AG1729" t="s">
        <v>415</v>
      </c>
      <c r="AH1729">
        <v>5.64</v>
      </c>
      <c r="AI1729" t="s">
        <v>436</v>
      </c>
      <c r="AJ1729">
        <v>54246</v>
      </c>
      <c r="AK1729">
        <v>26317</v>
      </c>
      <c r="AL1729" t="s">
        <v>402</v>
      </c>
      <c r="AM1729">
        <v>51361</v>
      </c>
      <c r="AN1729">
        <v>11</v>
      </c>
      <c r="AO1729">
        <v>30</v>
      </c>
      <c r="AP1729" t="s">
        <v>417</v>
      </c>
      <c r="AQ1729" s="2">
        <v>-11863</v>
      </c>
    </row>
    <row r="1730" spans="1:43" x14ac:dyDescent="0.25">
      <c r="A1730" t="s">
        <v>3429</v>
      </c>
      <c r="B1730" t="s">
        <v>123</v>
      </c>
      <c r="C1730" t="s">
        <v>468</v>
      </c>
      <c r="D1730" t="s">
        <v>321</v>
      </c>
      <c r="E1730" t="s">
        <v>388</v>
      </c>
      <c r="F1730" t="s">
        <v>389</v>
      </c>
      <c r="G1730" t="s">
        <v>408</v>
      </c>
      <c r="H1730" t="s">
        <v>420</v>
      </c>
      <c r="I1730" t="s">
        <v>432</v>
      </c>
      <c r="J1730" s="1">
        <v>45686</v>
      </c>
      <c r="K1730" s="1">
        <v>45723</v>
      </c>
      <c r="L1730">
        <v>37</v>
      </c>
      <c r="M1730" s="2">
        <v>123093</v>
      </c>
      <c r="N1730" s="2">
        <v>97217</v>
      </c>
      <c r="O1730" s="2">
        <v>-25876</v>
      </c>
      <c r="P1730">
        <v>0</v>
      </c>
      <c r="Q1730">
        <v>552.29999999999995</v>
      </c>
      <c r="R1730">
        <v>79</v>
      </c>
      <c r="S1730" t="s">
        <v>411</v>
      </c>
      <c r="T1730" t="s">
        <v>503</v>
      </c>
      <c r="U1730" t="s">
        <v>395</v>
      </c>
      <c r="V1730">
        <v>0</v>
      </c>
      <c r="W1730" t="s">
        <v>2242</v>
      </c>
      <c r="X1730">
        <v>18</v>
      </c>
      <c r="Y1730" t="s">
        <v>397</v>
      </c>
      <c r="Z1730" t="s">
        <v>1551</v>
      </c>
      <c r="AA1730">
        <v>334</v>
      </c>
      <c r="AB1730">
        <v>62</v>
      </c>
      <c r="AC1730">
        <v>50</v>
      </c>
      <c r="AD1730" t="s">
        <v>444</v>
      </c>
      <c r="AE1730">
        <v>7</v>
      </c>
      <c r="AF1730">
        <v>3</v>
      </c>
      <c r="AG1730" t="s">
        <v>424</v>
      </c>
      <c r="AH1730">
        <v>7.5</v>
      </c>
      <c r="AI1730" t="s">
        <v>479</v>
      </c>
      <c r="AJ1730">
        <v>0</v>
      </c>
      <c r="AK1730">
        <v>118179</v>
      </c>
      <c r="AL1730" t="s">
        <v>402</v>
      </c>
      <c r="AM1730">
        <v>168513</v>
      </c>
      <c r="AN1730">
        <v>10</v>
      </c>
      <c r="AO1730">
        <v>90</v>
      </c>
      <c r="AP1730" t="s">
        <v>403</v>
      </c>
      <c r="AQ1730" s="2">
        <v>-25876</v>
      </c>
    </row>
    <row r="1731" spans="1:43" x14ac:dyDescent="0.25">
      <c r="A1731" t="s">
        <v>3430</v>
      </c>
      <c r="B1731" t="s">
        <v>70</v>
      </c>
      <c r="C1731" t="s">
        <v>439</v>
      </c>
      <c r="D1731" t="s">
        <v>337</v>
      </c>
      <c r="E1731" t="s">
        <v>496</v>
      </c>
      <c r="F1731" t="s">
        <v>389</v>
      </c>
      <c r="G1731" t="s">
        <v>454</v>
      </c>
      <c r="H1731" t="s">
        <v>420</v>
      </c>
      <c r="I1731" t="s">
        <v>392</v>
      </c>
      <c r="J1731" s="1">
        <v>44872</v>
      </c>
      <c r="K1731" s="1">
        <v>44883</v>
      </c>
      <c r="L1731">
        <v>11</v>
      </c>
      <c r="M1731" s="2">
        <v>271073</v>
      </c>
      <c r="N1731" s="2">
        <v>315972</v>
      </c>
      <c r="O1731" s="2">
        <v>44899</v>
      </c>
      <c r="P1731">
        <v>7</v>
      </c>
      <c r="Q1731">
        <v>823.5</v>
      </c>
      <c r="R1731">
        <v>66</v>
      </c>
      <c r="S1731" t="s">
        <v>411</v>
      </c>
      <c r="T1731" t="s">
        <v>411</v>
      </c>
      <c r="U1731" t="s">
        <v>395</v>
      </c>
      <c r="V1731">
        <v>81</v>
      </c>
      <c r="W1731" t="s">
        <v>1472</v>
      </c>
      <c r="X1731">
        <v>43</v>
      </c>
      <c r="Y1731" t="s">
        <v>397</v>
      </c>
      <c r="Z1731" t="s">
        <v>590</v>
      </c>
      <c r="AA1731">
        <v>283</v>
      </c>
      <c r="AB1731">
        <v>67</v>
      </c>
      <c r="AC1731">
        <v>17</v>
      </c>
      <c r="AD1731" t="s">
        <v>457</v>
      </c>
      <c r="AE1731">
        <v>2</v>
      </c>
      <c r="AF1731">
        <v>8</v>
      </c>
      <c r="AG1731" t="s">
        <v>451</v>
      </c>
      <c r="AH1731">
        <v>13.74</v>
      </c>
      <c r="AI1731" t="s">
        <v>401</v>
      </c>
      <c r="AJ1731">
        <v>0</v>
      </c>
      <c r="AK1731">
        <v>143555</v>
      </c>
      <c r="AL1731" t="s">
        <v>402</v>
      </c>
      <c r="AM1731">
        <v>260596</v>
      </c>
      <c r="AN1731">
        <v>4</v>
      </c>
      <c r="AO1731">
        <v>180</v>
      </c>
      <c r="AP1731" t="s">
        <v>445</v>
      </c>
      <c r="AQ1731" s="2">
        <v>44899</v>
      </c>
    </row>
    <row r="1732" spans="1:43" x14ac:dyDescent="0.25">
      <c r="A1732" t="s">
        <v>3431</v>
      </c>
      <c r="B1732" t="s">
        <v>15</v>
      </c>
      <c r="C1732" t="s">
        <v>428</v>
      </c>
      <c r="D1732" t="s">
        <v>330</v>
      </c>
      <c r="E1732" t="s">
        <v>406</v>
      </c>
      <c r="F1732" t="s">
        <v>407</v>
      </c>
      <c r="G1732" t="s">
        <v>408</v>
      </c>
      <c r="H1732" t="s">
        <v>420</v>
      </c>
      <c r="I1732" t="s">
        <v>492</v>
      </c>
      <c r="J1732" s="1">
        <v>45445</v>
      </c>
      <c r="K1732" s="1">
        <v>45477</v>
      </c>
      <c r="L1732">
        <v>32</v>
      </c>
      <c r="M1732" s="2">
        <v>470053</v>
      </c>
      <c r="N1732" s="2">
        <v>444238</v>
      </c>
      <c r="O1732" s="2">
        <v>-25815</v>
      </c>
      <c r="P1732">
        <v>7</v>
      </c>
      <c r="Q1732">
        <v>417.7</v>
      </c>
      <c r="R1732">
        <v>69</v>
      </c>
      <c r="S1732" t="s">
        <v>411</v>
      </c>
      <c r="T1732" t="s">
        <v>503</v>
      </c>
      <c r="U1732" t="s">
        <v>395</v>
      </c>
      <c r="V1732">
        <v>0</v>
      </c>
      <c r="W1732" t="s">
        <v>1167</v>
      </c>
      <c r="X1732">
        <v>23</v>
      </c>
      <c r="Y1732" t="s">
        <v>422</v>
      </c>
      <c r="Z1732" t="s">
        <v>776</v>
      </c>
      <c r="AA1732">
        <v>473</v>
      </c>
      <c r="AB1732">
        <v>33</v>
      </c>
      <c r="AC1732">
        <v>73</v>
      </c>
      <c r="AD1732" t="s">
        <v>457</v>
      </c>
      <c r="AE1732">
        <v>4</v>
      </c>
      <c r="AF1732">
        <v>4</v>
      </c>
      <c r="AG1732" t="s">
        <v>415</v>
      </c>
      <c r="AH1732">
        <v>6.39</v>
      </c>
      <c r="AI1732" t="s">
        <v>458</v>
      </c>
      <c r="AJ1732">
        <v>0</v>
      </c>
      <c r="AK1732">
        <v>988763</v>
      </c>
      <c r="AL1732" t="s">
        <v>416</v>
      </c>
      <c r="AM1732">
        <v>510455</v>
      </c>
      <c r="AN1732">
        <v>1</v>
      </c>
      <c r="AO1732">
        <v>365</v>
      </c>
      <c r="AP1732" t="s">
        <v>426</v>
      </c>
      <c r="AQ1732" s="2">
        <v>-25815</v>
      </c>
    </row>
    <row r="1733" spans="1:43" x14ac:dyDescent="0.25">
      <c r="A1733" t="s">
        <v>3432</v>
      </c>
      <c r="B1733" t="s">
        <v>40</v>
      </c>
      <c r="C1733" t="s">
        <v>387</v>
      </c>
      <c r="D1733" t="s">
        <v>336</v>
      </c>
      <c r="E1733" t="s">
        <v>388</v>
      </c>
      <c r="F1733" t="s">
        <v>407</v>
      </c>
      <c r="G1733" t="s">
        <v>390</v>
      </c>
      <c r="H1733" t="s">
        <v>420</v>
      </c>
      <c r="I1733" t="s">
        <v>432</v>
      </c>
      <c r="J1733" s="1">
        <v>45749</v>
      </c>
      <c r="K1733" s="1">
        <v>45807</v>
      </c>
      <c r="L1733">
        <v>58</v>
      </c>
      <c r="M1733" s="2">
        <v>143947</v>
      </c>
      <c r="N1733" s="2">
        <v>169431</v>
      </c>
      <c r="O1733" s="2">
        <v>25484</v>
      </c>
      <c r="P1733">
        <v>19</v>
      </c>
      <c r="Q1733">
        <v>645.6</v>
      </c>
      <c r="R1733">
        <v>8</v>
      </c>
      <c r="S1733" t="s">
        <v>394</v>
      </c>
      <c r="T1733" t="s">
        <v>411</v>
      </c>
      <c r="U1733" t="s">
        <v>412</v>
      </c>
      <c r="V1733">
        <v>58</v>
      </c>
      <c r="W1733" t="s">
        <v>1676</v>
      </c>
      <c r="X1733">
        <v>29</v>
      </c>
      <c r="Y1733" t="s">
        <v>442</v>
      </c>
      <c r="Z1733" t="s">
        <v>779</v>
      </c>
      <c r="AA1733">
        <v>215</v>
      </c>
      <c r="AB1733">
        <v>67</v>
      </c>
      <c r="AC1733">
        <v>51</v>
      </c>
      <c r="AD1733" t="s">
        <v>435</v>
      </c>
      <c r="AE1733">
        <v>0</v>
      </c>
      <c r="AF1733">
        <v>7</v>
      </c>
      <c r="AG1733" t="s">
        <v>424</v>
      </c>
      <c r="AH1733">
        <v>3.17</v>
      </c>
      <c r="AI1733" t="s">
        <v>479</v>
      </c>
      <c r="AJ1733">
        <v>0</v>
      </c>
      <c r="AK1733">
        <v>281177</v>
      </c>
      <c r="AL1733" t="s">
        <v>416</v>
      </c>
      <c r="AM1733">
        <v>126903</v>
      </c>
      <c r="AN1733">
        <v>3</v>
      </c>
      <c r="AO1733">
        <v>365</v>
      </c>
      <c r="AP1733" t="s">
        <v>426</v>
      </c>
      <c r="AQ1733" s="2">
        <v>25484</v>
      </c>
    </row>
    <row r="1734" spans="1:43" x14ac:dyDescent="0.25">
      <c r="A1734" t="s">
        <v>3433</v>
      </c>
      <c r="B1734" t="s">
        <v>15</v>
      </c>
      <c r="C1734" t="s">
        <v>439</v>
      </c>
      <c r="D1734" t="s">
        <v>338</v>
      </c>
      <c r="E1734" t="s">
        <v>406</v>
      </c>
      <c r="F1734" t="s">
        <v>419</v>
      </c>
      <c r="G1734" t="s">
        <v>430</v>
      </c>
      <c r="H1734" t="s">
        <v>420</v>
      </c>
      <c r="I1734" t="s">
        <v>469</v>
      </c>
      <c r="J1734" s="1">
        <v>45096</v>
      </c>
      <c r="K1734" s="1">
        <v>45107</v>
      </c>
      <c r="L1734">
        <v>11</v>
      </c>
      <c r="M1734" s="2">
        <v>69852</v>
      </c>
      <c r="N1734" s="2">
        <v>32221</v>
      </c>
      <c r="O1734" s="2">
        <v>-37631</v>
      </c>
      <c r="P1734">
        <v>7</v>
      </c>
      <c r="Q1734">
        <v>342.4</v>
      </c>
      <c r="R1734">
        <v>22</v>
      </c>
      <c r="S1734" t="s">
        <v>394</v>
      </c>
      <c r="T1734" t="s">
        <v>393</v>
      </c>
      <c r="U1734" t="s">
        <v>412</v>
      </c>
      <c r="V1734">
        <v>0</v>
      </c>
      <c r="W1734" t="s">
        <v>396</v>
      </c>
      <c r="X1734">
        <v>35</v>
      </c>
      <c r="Y1734" t="s">
        <v>397</v>
      </c>
      <c r="Z1734" t="s">
        <v>1219</v>
      </c>
      <c r="AA1734">
        <v>255</v>
      </c>
      <c r="AB1734">
        <v>52</v>
      </c>
      <c r="AC1734">
        <v>75</v>
      </c>
      <c r="AD1734" t="s">
        <v>399</v>
      </c>
      <c r="AE1734">
        <v>7</v>
      </c>
      <c r="AF1734">
        <v>7</v>
      </c>
      <c r="AG1734" t="s">
        <v>415</v>
      </c>
      <c r="AH1734">
        <v>3.11</v>
      </c>
      <c r="AI1734" t="s">
        <v>458</v>
      </c>
      <c r="AJ1734">
        <v>0</v>
      </c>
      <c r="AK1734">
        <v>46939</v>
      </c>
      <c r="AL1734" t="s">
        <v>416</v>
      </c>
      <c r="AM1734">
        <v>61969</v>
      </c>
      <c r="AN1734">
        <v>2</v>
      </c>
      <c r="AO1734">
        <v>365</v>
      </c>
      <c r="AP1734" t="s">
        <v>417</v>
      </c>
      <c r="AQ1734" s="2">
        <v>-37631</v>
      </c>
    </row>
    <row r="1735" spans="1:43" x14ac:dyDescent="0.25">
      <c r="A1735" t="s">
        <v>3434</v>
      </c>
      <c r="B1735" t="s">
        <v>234</v>
      </c>
      <c r="C1735" t="s">
        <v>481</v>
      </c>
      <c r="D1735" t="s">
        <v>343</v>
      </c>
      <c r="E1735" t="s">
        <v>388</v>
      </c>
      <c r="F1735" t="s">
        <v>485</v>
      </c>
      <c r="G1735" t="s">
        <v>430</v>
      </c>
      <c r="H1735" t="s">
        <v>431</v>
      </c>
      <c r="I1735" t="s">
        <v>469</v>
      </c>
      <c r="J1735" s="1">
        <v>45045</v>
      </c>
      <c r="K1735" s="1">
        <v>45093</v>
      </c>
      <c r="L1735">
        <v>48</v>
      </c>
      <c r="M1735" s="2">
        <v>339151</v>
      </c>
      <c r="N1735" s="2">
        <v>388069</v>
      </c>
      <c r="O1735" s="2">
        <v>48918</v>
      </c>
      <c r="P1735">
        <v>9</v>
      </c>
      <c r="Q1735">
        <v>748.9</v>
      </c>
      <c r="R1735">
        <v>69</v>
      </c>
      <c r="S1735" t="s">
        <v>411</v>
      </c>
      <c r="T1735" t="s">
        <v>503</v>
      </c>
      <c r="U1735" t="s">
        <v>395</v>
      </c>
      <c r="V1735">
        <v>0</v>
      </c>
      <c r="W1735" t="s">
        <v>2882</v>
      </c>
      <c r="X1735">
        <v>42</v>
      </c>
      <c r="Y1735" t="s">
        <v>422</v>
      </c>
      <c r="Z1735" t="s">
        <v>824</v>
      </c>
      <c r="AA1735">
        <v>241</v>
      </c>
      <c r="AB1735">
        <v>12</v>
      </c>
      <c r="AC1735">
        <v>26</v>
      </c>
      <c r="AD1735" t="s">
        <v>457</v>
      </c>
      <c r="AE1735">
        <v>16</v>
      </c>
      <c r="AF1735">
        <v>1</v>
      </c>
      <c r="AG1735" t="s">
        <v>451</v>
      </c>
      <c r="AH1735">
        <v>17.97</v>
      </c>
      <c r="AI1735" t="s">
        <v>436</v>
      </c>
      <c r="AJ1735">
        <v>45840</v>
      </c>
      <c r="AK1735">
        <v>684889</v>
      </c>
      <c r="AL1735" t="s">
        <v>416</v>
      </c>
      <c r="AM1735">
        <v>343023</v>
      </c>
      <c r="AN1735">
        <v>2</v>
      </c>
      <c r="AO1735">
        <v>90</v>
      </c>
      <c r="AP1735" t="s">
        <v>403</v>
      </c>
      <c r="AQ1735" s="2">
        <v>48918</v>
      </c>
    </row>
    <row r="1736" spans="1:43" x14ac:dyDescent="0.25">
      <c r="A1736" t="s">
        <v>3435</v>
      </c>
      <c r="B1736" t="s">
        <v>81</v>
      </c>
      <c r="C1736" t="s">
        <v>468</v>
      </c>
      <c r="D1736" t="s">
        <v>325</v>
      </c>
      <c r="E1736" t="s">
        <v>453</v>
      </c>
      <c r="F1736" t="s">
        <v>419</v>
      </c>
      <c r="G1736" t="s">
        <v>454</v>
      </c>
      <c r="H1736" t="s">
        <v>473</v>
      </c>
      <c r="I1736" t="s">
        <v>492</v>
      </c>
      <c r="J1736" s="1">
        <v>44656</v>
      </c>
      <c r="K1736" s="1">
        <v>44681</v>
      </c>
      <c r="L1736">
        <v>25</v>
      </c>
      <c r="M1736" s="2">
        <v>74066</v>
      </c>
      <c r="N1736" s="2">
        <v>183813</v>
      </c>
      <c r="O1736" s="2">
        <v>109747</v>
      </c>
      <c r="P1736">
        <v>19</v>
      </c>
      <c r="Q1736">
        <v>65.099999999999994</v>
      </c>
      <c r="R1736">
        <v>20</v>
      </c>
      <c r="S1736" t="s">
        <v>394</v>
      </c>
      <c r="T1736" t="s">
        <v>394</v>
      </c>
      <c r="U1736" t="s">
        <v>416</v>
      </c>
      <c r="V1736">
        <v>87</v>
      </c>
      <c r="W1736" t="s">
        <v>1607</v>
      </c>
      <c r="X1736">
        <v>42</v>
      </c>
      <c r="Y1736" t="s">
        <v>397</v>
      </c>
      <c r="Z1736" t="s">
        <v>1314</v>
      </c>
      <c r="AA1736">
        <v>185</v>
      </c>
      <c r="AB1736">
        <v>94</v>
      </c>
      <c r="AC1736">
        <v>15</v>
      </c>
      <c r="AD1736" t="s">
        <v>399</v>
      </c>
      <c r="AE1736">
        <v>2</v>
      </c>
      <c r="AF1736">
        <v>1</v>
      </c>
      <c r="AG1736" t="s">
        <v>400</v>
      </c>
      <c r="AH1736">
        <v>13.9</v>
      </c>
      <c r="AI1736" t="s">
        <v>479</v>
      </c>
      <c r="AJ1736">
        <v>0</v>
      </c>
      <c r="AK1736">
        <v>291263</v>
      </c>
      <c r="AL1736" t="s">
        <v>425</v>
      </c>
      <c r="AM1736">
        <v>71332</v>
      </c>
      <c r="AN1736">
        <v>12</v>
      </c>
      <c r="AO1736">
        <v>90</v>
      </c>
      <c r="AP1736" t="s">
        <v>426</v>
      </c>
      <c r="AQ1736" s="2">
        <v>109747</v>
      </c>
    </row>
    <row r="1737" spans="1:43" x14ac:dyDescent="0.25">
      <c r="A1737" t="s">
        <v>3436</v>
      </c>
      <c r="B1737" t="s">
        <v>132</v>
      </c>
      <c r="C1737" t="s">
        <v>387</v>
      </c>
      <c r="D1737" t="s">
        <v>317</v>
      </c>
      <c r="E1737" t="s">
        <v>496</v>
      </c>
      <c r="F1737" t="s">
        <v>389</v>
      </c>
      <c r="G1737" t="s">
        <v>390</v>
      </c>
      <c r="H1737" t="s">
        <v>420</v>
      </c>
      <c r="I1737" t="s">
        <v>392</v>
      </c>
      <c r="J1737" s="1">
        <v>45923</v>
      </c>
      <c r="K1737" s="1">
        <v>45937</v>
      </c>
      <c r="L1737">
        <v>14</v>
      </c>
      <c r="M1737" s="2">
        <v>283638</v>
      </c>
      <c r="N1737" s="2">
        <v>267990</v>
      </c>
      <c r="O1737" s="2">
        <v>-15648</v>
      </c>
      <c r="P1737">
        <v>2</v>
      </c>
      <c r="Q1737">
        <v>301.39999999999998</v>
      </c>
      <c r="R1737">
        <v>78</v>
      </c>
      <c r="S1737" t="s">
        <v>411</v>
      </c>
      <c r="T1737" t="s">
        <v>393</v>
      </c>
      <c r="U1737" t="s">
        <v>412</v>
      </c>
      <c r="V1737">
        <v>0</v>
      </c>
      <c r="W1737" t="s">
        <v>1053</v>
      </c>
      <c r="X1737">
        <v>15</v>
      </c>
      <c r="Y1737" t="s">
        <v>422</v>
      </c>
      <c r="Z1737" t="s">
        <v>1105</v>
      </c>
      <c r="AA1737">
        <v>41</v>
      </c>
      <c r="AB1737">
        <v>98</v>
      </c>
      <c r="AC1737">
        <v>47</v>
      </c>
      <c r="AD1737" t="s">
        <v>399</v>
      </c>
      <c r="AE1737">
        <v>7</v>
      </c>
      <c r="AF1737">
        <v>6</v>
      </c>
      <c r="AG1737" t="s">
        <v>424</v>
      </c>
      <c r="AH1737">
        <v>10.43</v>
      </c>
      <c r="AI1737" t="s">
        <v>479</v>
      </c>
      <c r="AJ1737">
        <v>0</v>
      </c>
      <c r="AK1737">
        <v>447276</v>
      </c>
      <c r="AL1737" t="s">
        <v>416</v>
      </c>
      <c r="AM1737">
        <v>297225</v>
      </c>
      <c r="AN1737">
        <v>11</v>
      </c>
      <c r="AO1737">
        <v>30</v>
      </c>
      <c r="AP1737" t="s">
        <v>403</v>
      </c>
      <c r="AQ1737" s="2">
        <v>-15648</v>
      </c>
    </row>
    <row r="1738" spans="1:43" x14ac:dyDescent="0.25">
      <c r="A1738" t="s">
        <v>3437</v>
      </c>
      <c r="B1738" t="s">
        <v>273</v>
      </c>
      <c r="C1738" t="s">
        <v>481</v>
      </c>
      <c r="D1738" t="s">
        <v>315</v>
      </c>
      <c r="E1738" t="s">
        <v>429</v>
      </c>
      <c r="F1738" t="s">
        <v>407</v>
      </c>
      <c r="G1738" t="s">
        <v>454</v>
      </c>
      <c r="H1738" t="s">
        <v>420</v>
      </c>
      <c r="I1738" t="s">
        <v>432</v>
      </c>
      <c r="J1738" s="1">
        <v>44788</v>
      </c>
      <c r="K1738" s="1">
        <v>44835</v>
      </c>
      <c r="L1738">
        <v>47</v>
      </c>
      <c r="M1738" s="2">
        <v>138132</v>
      </c>
      <c r="N1738" s="2">
        <v>254917</v>
      </c>
      <c r="O1738" s="2">
        <v>116785</v>
      </c>
      <c r="P1738">
        <v>2</v>
      </c>
      <c r="Q1738">
        <v>265.5</v>
      </c>
      <c r="R1738">
        <v>86</v>
      </c>
      <c r="S1738" t="s">
        <v>411</v>
      </c>
      <c r="T1738" t="s">
        <v>394</v>
      </c>
      <c r="U1738" t="s">
        <v>395</v>
      </c>
      <c r="V1738">
        <v>0</v>
      </c>
      <c r="W1738" t="s">
        <v>2783</v>
      </c>
      <c r="X1738">
        <v>2</v>
      </c>
      <c r="Y1738" t="s">
        <v>422</v>
      </c>
      <c r="Z1738" t="s">
        <v>862</v>
      </c>
      <c r="AA1738">
        <v>314</v>
      </c>
      <c r="AB1738">
        <v>23</v>
      </c>
      <c r="AC1738">
        <v>75</v>
      </c>
      <c r="AD1738" t="s">
        <v>399</v>
      </c>
      <c r="AE1738">
        <v>4</v>
      </c>
      <c r="AF1738">
        <v>1</v>
      </c>
      <c r="AG1738" t="s">
        <v>400</v>
      </c>
      <c r="AH1738">
        <v>11.45</v>
      </c>
      <c r="AI1738" t="s">
        <v>458</v>
      </c>
      <c r="AJ1738">
        <v>8197</v>
      </c>
      <c r="AK1738">
        <v>850240</v>
      </c>
      <c r="AL1738" t="s">
        <v>425</v>
      </c>
      <c r="AM1738">
        <v>149456</v>
      </c>
      <c r="AN1738">
        <v>11</v>
      </c>
      <c r="AO1738">
        <v>180</v>
      </c>
      <c r="AP1738" t="s">
        <v>445</v>
      </c>
      <c r="AQ1738" s="2">
        <v>116785</v>
      </c>
    </row>
    <row r="1739" spans="1:43" x14ac:dyDescent="0.25">
      <c r="A1739" t="s">
        <v>3438</v>
      </c>
      <c r="B1739" t="s">
        <v>143</v>
      </c>
      <c r="C1739" t="s">
        <v>428</v>
      </c>
      <c r="D1739" t="s">
        <v>323</v>
      </c>
      <c r="E1739" t="s">
        <v>406</v>
      </c>
      <c r="F1739" t="s">
        <v>440</v>
      </c>
      <c r="G1739" t="s">
        <v>390</v>
      </c>
      <c r="H1739" t="s">
        <v>431</v>
      </c>
      <c r="I1739" t="s">
        <v>410</v>
      </c>
      <c r="J1739" s="1">
        <v>45761</v>
      </c>
      <c r="K1739" s="1">
        <v>45786</v>
      </c>
      <c r="L1739">
        <v>25</v>
      </c>
      <c r="M1739" s="2">
        <v>379490</v>
      </c>
      <c r="N1739" s="2">
        <v>387664</v>
      </c>
      <c r="O1739" s="2">
        <v>8174</v>
      </c>
      <c r="P1739">
        <v>9</v>
      </c>
      <c r="Q1739">
        <v>748.3</v>
      </c>
      <c r="R1739">
        <v>45</v>
      </c>
      <c r="S1739" t="s">
        <v>393</v>
      </c>
      <c r="T1739" t="s">
        <v>394</v>
      </c>
      <c r="U1739" t="s">
        <v>395</v>
      </c>
      <c r="V1739">
        <v>93</v>
      </c>
      <c r="W1739" t="s">
        <v>1073</v>
      </c>
      <c r="X1739">
        <v>20</v>
      </c>
      <c r="Y1739" t="s">
        <v>462</v>
      </c>
      <c r="Z1739" t="s">
        <v>993</v>
      </c>
      <c r="AA1739">
        <v>126</v>
      </c>
      <c r="AB1739">
        <v>89</v>
      </c>
      <c r="AC1739">
        <v>77</v>
      </c>
      <c r="AD1739" t="s">
        <v>444</v>
      </c>
      <c r="AE1739">
        <v>21</v>
      </c>
      <c r="AF1739">
        <v>2</v>
      </c>
      <c r="AG1739" t="s">
        <v>424</v>
      </c>
      <c r="AH1739">
        <v>11.61</v>
      </c>
      <c r="AI1739" t="s">
        <v>436</v>
      </c>
      <c r="AJ1739">
        <v>0</v>
      </c>
      <c r="AK1739">
        <v>855809</v>
      </c>
      <c r="AL1739" t="s">
        <v>425</v>
      </c>
      <c r="AM1739">
        <v>419838</v>
      </c>
      <c r="AN1739">
        <v>1</v>
      </c>
      <c r="AO1739">
        <v>90</v>
      </c>
      <c r="AP1739" t="s">
        <v>437</v>
      </c>
      <c r="AQ1739" s="2">
        <v>8174</v>
      </c>
    </row>
    <row r="1740" spans="1:43" x14ac:dyDescent="0.25">
      <c r="A1740" t="s">
        <v>3439</v>
      </c>
      <c r="B1740" t="s">
        <v>256</v>
      </c>
      <c r="C1740" t="s">
        <v>439</v>
      </c>
      <c r="D1740" t="s">
        <v>337</v>
      </c>
      <c r="E1740" t="s">
        <v>406</v>
      </c>
      <c r="F1740" t="s">
        <v>485</v>
      </c>
      <c r="G1740" t="s">
        <v>454</v>
      </c>
      <c r="H1740" t="s">
        <v>473</v>
      </c>
      <c r="I1740" t="s">
        <v>432</v>
      </c>
      <c r="J1740" s="1">
        <v>44705</v>
      </c>
      <c r="K1740" s="1">
        <v>44706</v>
      </c>
      <c r="L1740">
        <v>1</v>
      </c>
      <c r="M1740" s="2">
        <v>456882</v>
      </c>
      <c r="N1740" s="2">
        <v>440717</v>
      </c>
      <c r="O1740" s="2">
        <v>-16165</v>
      </c>
      <c r="P1740">
        <v>14</v>
      </c>
      <c r="Q1740">
        <v>728.4</v>
      </c>
      <c r="R1740">
        <v>90</v>
      </c>
      <c r="S1740" t="s">
        <v>411</v>
      </c>
      <c r="T1740" t="s">
        <v>394</v>
      </c>
      <c r="U1740" t="s">
        <v>395</v>
      </c>
      <c r="V1740">
        <v>0</v>
      </c>
      <c r="W1740" t="s">
        <v>1243</v>
      </c>
      <c r="X1740">
        <v>29</v>
      </c>
      <c r="Y1740" t="s">
        <v>442</v>
      </c>
      <c r="Z1740" t="s">
        <v>1875</v>
      </c>
      <c r="AA1740">
        <v>169</v>
      </c>
      <c r="AB1740">
        <v>62</v>
      </c>
      <c r="AC1740">
        <v>-3</v>
      </c>
      <c r="AD1740" t="s">
        <v>444</v>
      </c>
      <c r="AE1740">
        <v>4</v>
      </c>
      <c r="AF1740">
        <v>8</v>
      </c>
      <c r="AG1740" t="s">
        <v>415</v>
      </c>
      <c r="AH1740">
        <v>17.16</v>
      </c>
      <c r="AI1740" t="s">
        <v>458</v>
      </c>
      <c r="AJ1740">
        <v>0</v>
      </c>
      <c r="AK1740">
        <v>149340</v>
      </c>
      <c r="AL1740" t="s">
        <v>416</v>
      </c>
      <c r="AM1740">
        <v>483171</v>
      </c>
      <c r="AN1740">
        <v>6</v>
      </c>
      <c r="AO1740">
        <v>90</v>
      </c>
      <c r="AP1740" t="s">
        <v>426</v>
      </c>
      <c r="AQ1740" s="2">
        <v>-16165</v>
      </c>
    </row>
    <row r="1741" spans="1:43" x14ac:dyDescent="0.25">
      <c r="A1741" t="s">
        <v>3440</v>
      </c>
      <c r="B1741" t="s">
        <v>121</v>
      </c>
      <c r="C1741" t="s">
        <v>481</v>
      </c>
      <c r="D1741" t="s">
        <v>332</v>
      </c>
      <c r="E1741" t="s">
        <v>496</v>
      </c>
      <c r="F1741" t="s">
        <v>389</v>
      </c>
      <c r="G1741" t="s">
        <v>454</v>
      </c>
      <c r="H1741" t="s">
        <v>447</v>
      </c>
      <c r="I1741" t="s">
        <v>410</v>
      </c>
      <c r="J1741" s="1">
        <v>45665</v>
      </c>
      <c r="K1741" s="1">
        <v>45711</v>
      </c>
      <c r="L1741">
        <v>46</v>
      </c>
      <c r="M1741" s="2">
        <v>468479</v>
      </c>
      <c r="N1741" s="2">
        <v>488109</v>
      </c>
      <c r="O1741" s="2">
        <v>19630</v>
      </c>
      <c r="P1741">
        <v>2</v>
      </c>
      <c r="Q1741">
        <v>197.7</v>
      </c>
      <c r="R1741">
        <v>47</v>
      </c>
      <c r="S1741" t="s">
        <v>393</v>
      </c>
      <c r="T1741" t="s">
        <v>394</v>
      </c>
      <c r="U1741" t="s">
        <v>412</v>
      </c>
      <c r="V1741">
        <v>0</v>
      </c>
      <c r="W1741" t="s">
        <v>2119</v>
      </c>
      <c r="X1741">
        <v>8</v>
      </c>
      <c r="Y1741" t="s">
        <v>462</v>
      </c>
      <c r="Z1741" t="s">
        <v>2163</v>
      </c>
      <c r="AA1741">
        <v>307</v>
      </c>
      <c r="AB1741">
        <v>25</v>
      </c>
      <c r="AC1741">
        <v>-1</v>
      </c>
      <c r="AD1741" t="s">
        <v>444</v>
      </c>
      <c r="AE1741">
        <v>16</v>
      </c>
      <c r="AF1741">
        <v>4</v>
      </c>
      <c r="AG1741" t="s">
        <v>424</v>
      </c>
      <c r="AH1741">
        <v>12.91</v>
      </c>
      <c r="AI1741" t="s">
        <v>401</v>
      </c>
      <c r="AJ1741">
        <v>0</v>
      </c>
      <c r="AK1741">
        <v>857402</v>
      </c>
      <c r="AL1741" t="s">
        <v>402</v>
      </c>
      <c r="AM1741">
        <v>474943</v>
      </c>
      <c r="AN1741">
        <v>12</v>
      </c>
      <c r="AO1741">
        <v>30</v>
      </c>
      <c r="AP1741" t="s">
        <v>417</v>
      </c>
      <c r="AQ1741" s="2">
        <v>19630</v>
      </c>
    </row>
    <row r="1742" spans="1:43" x14ac:dyDescent="0.25">
      <c r="A1742" t="s">
        <v>3441</v>
      </c>
      <c r="B1742" t="s">
        <v>228</v>
      </c>
      <c r="C1742" t="s">
        <v>481</v>
      </c>
      <c r="D1742" t="s">
        <v>327</v>
      </c>
      <c r="E1742" t="s">
        <v>429</v>
      </c>
      <c r="F1742" t="s">
        <v>419</v>
      </c>
      <c r="G1742" t="s">
        <v>454</v>
      </c>
      <c r="H1742" t="s">
        <v>409</v>
      </c>
      <c r="I1742" t="s">
        <v>392</v>
      </c>
      <c r="J1742" s="1">
        <v>45210</v>
      </c>
      <c r="K1742" s="1">
        <v>45236</v>
      </c>
      <c r="L1742">
        <v>26</v>
      </c>
      <c r="M1742" s="2">
        <v>377189</v>
      </c>
      <c r="N1742" s="2">
        <v>465617</v>
      </c>
      <c r="O1742" s="2">
        <v>88428</v>
      </c>
      <c r="P1742">
        <v>16</v>
      </c>
      <c r="Q1742">
        <v>801.3</v>
      </c>
      <c r="R1742">
        <v>37</v>
      </c>
      <c r="S1742" t="s">
        <v>393</v>
      </c>
      <c r="T1742" t="s">
        <v>393</v>
      </c>
      <c r="U1742" t="s">
        <v>395</v>
      </c>
      <c r="V1742">
        <v>0</v>
      </c>
      <c r="W1742" t="s">
        <v>3345</v>
      </c>
      <c r="X1742">
        <v>24</v>
      </c>
      <c r="Y1742" t="s">
        <v>462</v>
      </c>
      <c r="Z1742" t="s">
        <v>2820</v>
      </c>
      <c r="AA1742">
        <v>35</v>
      </c>
      <c r="AB1742">
        <v>101</v>
      </c>
      <c r="AC1742">
        <v>75</v>
      </c>
      <c r="AD1742" t="s">
        <v>444</v>
      </c>
      <c r="AE1742">
        <v>7</v>
      </c>
      <c r="AF1742">
        <v>5</v>
      </c>
      <c r="AG1742" t="s">
        <v>451</v>
      </c>
      <c r="AH1742">
        <v>3.43</v>
      </c>
      <c r="AI1742" t="s">
        <v>436</v>
      </c>
      <c r="AJ1742">
        <v>0</v>
      </c>
      <c r="AK1742">
        <v>671073</v>
      </c>
      <c r="AL1742" t="s">
        <v>402</v>
      </c>
      <c r="AM1742">
        <v>390409</v>
      </c>
      <c r="AN1742">
        <v>4</v>
      </c>
      <c r="AO1742">
        <v>365</v>
      </c>
      <c r="AP1742" t="s">
        <v>445</v>
      </c>
      <c r="AQ1742" s="2">
        <v>88428</v>
      </c>
    </row>
    <row r="1743" spans="1:43" x14ac:dyDescent="0.25">
      <c r="A1743" t="s">
        <v>3442</v>
      </c>
      <c r="B1743" t="s">
        <v>214</v>
      </c>
      <c r="C1743" t="s">
        <v>387</v>
      </c>
      <c r="D1743" t="s">
        <v>338</v>
      </c>
      <c r="E1743" t="s">
        <v>388</v>
      </c>
      <c r="F1743" t="s">
        <v>440</v>
      </c>
      <c r="G1743" t="s">
        <v>454</v>
      </c>
      <c r="H1743" t="s">
        <v>431</v>
      </c>
      <c r="I1743" t="s">
        <v>469</v>
      </c>
      <c r="J1743" s="1">
        <v>45582</v>
      </c>
      <c r="K1743" s="1">
        <v>45626</v>
      </c>
      <c r="L1743">
        <v>44</v>
      </c>
      <c r="M1743" s="2">
        <v>279630</v>
      </c>
      <c r="N1743" s="2">
        <v>244263</v>
      </c>
      <c r="O1743" s="2">
        <v>-35367</v>
      </c>
      <c r="P1743">
        <v>21</v>
      </c>
      <c r="Q1743">
        <v>240.3</v>
      </c>
      <c r="R1743">
        <v>72</v>
      </c>
      <c r="S1743" t="s">
        <v>411</v>
      </c>
      <c r="T1743" t="s">
        <v>394</v>
      </c>
      <c r="U1743" t="s">
        <v>395</v>
      </c>
      <c r="V1743">
        <v>0</v>
      </c>
      <c r="W1743" t="s">
        <v>3443</v>
      </c>
      <c r="X1743">
        <v>19</v>
      </c>
      <c r="Y1743" t="s">
        <v>449</v>
      </c>
      <c r="Z1743" t="s">
        <v>1244</v>
      </c>
      <c r="AA1743">
        <v>187</v>
      </c>
      <c r="AB1743">
        <v>69</v>
      </c>
      <c r="AC1743">
        <v>84</v>
      </c>
      <c r="AD1743" t="s">
        <v>444</v>
      </c>
      <c r="AE1743">
        <v>12</v>
      </c>
      <c r="AF1743">
        <v>6</v>
      </c>
      <c r="AG1743" t="s">
        <v>415</v>
      </c>
      <c r="AH1743">
        <v>5.65</v>
      </c>
      <c r="AI1743" t="s">
        <v>401</v>
      </c>
      <c r="AJ1743">
        <v>0</v>
      </c>
      <c r="AK1743">
        <v>366730</v>
      </c>
      <c r="AL1743" t="s">
        <v>402</v>
      </c>
      <c r="AM1743">
        <v>322249</v>
      </c>
      <c r="AN1743">
        <v>4</v>
      </c>
      <c r="AO1743">
        <v>365</v>
      </c>
      <c r="AP1743" t="s">
        <v>445</v>
      </c>
      <c r="AQ1743" s="2">
        <v>-35367</v>
      </c>
    </row>
    <row r="1744" spans="1:43" x14ac:dyDescent="0.25">
      <c r="A1744" t="s">
        <v>3444</v>
      </c>
      <c r="B1744" t="s">
        <v>186</v>
      </c>
      <c r="C1744" t="s">
        <v>405</v>
      </c>
      <c r="D1744" t="s">
        <v>337</v>
      </c>
      <c r="E1744" t="s">
        <v>496</v>
      </c>
      <c r="F1744" t="s">
        <v>485</v>
      </c>
      <c r="G1744" t="s">
        <v>408</v>
      </c>
      <c r="H1744" t="s">
        <v>447</v>
      </c>
      <c r="I1744" t="s">
        <v>410</v>
      </c>
      <c r="J1744" s="1">
        <v>45760</v>
      </c>
      <c r="K1744" s="1">
        <v>45766</v>
      </c>
      <c r="L1744">
        <v>6</v>
      </c>
      <c r="M1744" s="2">
        <v>230142</v>
      </c>
      <c r="N1744" s="2">
        <v>340479</v>
      </c>
      <c r="O1744" s="2">
        <v>110337</v>
      </c>
      <c r="P1744">
        <v>19</v>
      </c>
      <c r="Q1744">
        <v>228.7</v>
      </c>
      <c r="R1744">
        <v>55</v>
      </c>
      <c r="S1744" t="s">
        <v>393</v>
      </c>
      <c r="T1744" t="s">
        <v>411</v>
      </c>
      <c r="U1744" t="s">
        <v>395</v>
      </c>
      <c r="V1744">
        <v>42</v>
      </c>
      <c r="W1744" t="s">
        <v>3445</v>
      </c>
      <c r="X1744">
        <v>27</v>
      </c>
      <c r="Y1744" t="s">
        <v>442</v>
      </c>
      <c r="Z1744" t="s">
        <v>2820</v>
      </c>
      <c r="AA1744">
        <v>86</v>
      </c>
      <c r="AB1744">
        <v>33</v>
      </c>
      <c r="AC1744">
        <v>57</v>
      </c>
      <c r="AD1744" t="s">
        <v>444</v>
      </c>
      <c r="AE1744">
        <v>0</v>
      </c>
      <c r="AF1744">
        <v>4</v>
      </c>
      <c r="AG1744" t="s">
        <v>451</v>
      </c>
      <c r="AH1744">
        <v>9.6</v>
      </c>
      <c r="AI1744" t="s">
        <v>479</v>
      </c>
      <c r="AJ1744">
        <v>0</v>
      </c>
      <c r="AK1744">
        <v>522613</v>
      </c>
      <c r="AL1744" t="s">
        <v>425</v>
      </c>
      <c r="AM1744">
        <v>253947</v>
      </c>
      <c r="AN1744">
        <v>12</v>
      </c>
      <c r="AO1744">
        <v>180</v>
      </c>
      <c r="AP1744" t="s">
        <v>445</v>
      </c>
      <c r="AQ1744" s="2">
        <v>110337</v>
      </c>
    </row>
    <row r="1745" spans="1:43" x14ac:dyDescent="0.25">
      <c r="A1745" t="s">
        <v>3446</v>
      </c>
      <c r="B1745" t="s">
        <v>173</v>
      </c>
      <c r="C1745" t="s">
        <v>481</v>
      </c>
      <c r="D1745" t="s">
        <v>328</v>
      </c>
      <c r="E1745" t="s">
        <v>406</v>
      </c>
      <c r="F1745" t="s">
        <v>419</v>
      </c>
      <c r="G1745" t="s">
        <v>390</v>
      </c>
      <c r="H1745" t="s">
        <v>409</v>
      </c>
      <c r="I1745" t="s">
        <v>392</v>
      </c>
      <c r="J1745" s="1">
        <v>45891</v>
      </c>
      <c r="K1745" s="1">
        <v>45909</v>
      </c>
      <c r="L1745">
        <v>18</v>
      </c>
      <c r="M1745" s="2">
        <v>474628</v>
      </c>
      <c r="N1745" s="2">
        <v>496500</v>
      </c>
      <c r="O1745" s="2">
        <v>21872</v>
      </c>
      <c r="P1745">
        <v>19</v>
      </c>
      <c r="Q1745">
        <v>416.1</v>
      </c>
      <c r="R1745">
        <v>66</v>
      </c>
      <c r="S1745" t="s">
        <v>411</v>
      </c>
      <c r="T1745" t="s">
        <v>393</v>
      </c>
      <c r="U1745" t="s">
        <v>395</v>
      </c>
      <c r="V1745">
        <v>86</v>
      </c>
      <c r="W1745" t="s">
        <v>3447</v>
      </c>
      <c r="X1745">
        <v>5</v>
      </c>
      <c r="Y1745" t="s">
        <v>397</v>
      </c>
      <c r="Z1745" t="s">
        <v>1033</v>
      </c>
      <c r="AA1745">
        <v>400</v>
      </c>
      <c r="AB1745">
        <v>48</v>
      </c>
      <c r="AC1745">
        <v>42</v>
      </c>
      <c r="AD1745" t="s">
        <v>457</v>
      </c>
      <c r="AE1745">
        <v>9</v>
      </c>
      <c r="AF1745">
        <v>3</v>
      </c>
      <c r="AG1745" t="s">
        <v>415</v>
      </c>
      <c r="AH1745">
        <v>1.77</v>
      </c>
      <c r="AI1745" t="s">
        <v>436</v>
      </c>
      <c r="AJ1745">
        <v>0</v>
      </c>
      <c r="AK1745">
        <v>592572</v>
      </c>
      <c r="AL1745" t="s">
        <v>402</v>
      </c>
      <c r="AM1745">
        <v>512178</v>
      </c>
      <c r="AN1745">
        <v>5</v>
      </c>
      <c r="AO1745">
        <v>90</v>
      </c>
      <c r="AP1745" t="s">
        <v>417</v>
      </c>
      <c r="AQ1745" s="2">
        <v>21872</v>
      </c>
    </row>
    <row r="1746" spans="1:43" x14ac:dyDescent="0.25">
      <c r="A1746" t="s">
        <v>3448</v>
      </c>
      <c r="B1746" t="s">
        <v>229</v>
      </c>
      <c r="C1746" t="s">
        <v>481</v>
      </c>
      <c r="D1746" t="s">
        <v>333</v>
      </c>
      <c r="E1746" t="s">
        <v>429</v>
      </c>
      <c r="F1746" t="s">
        <v>440</v>
      </c>
      <c r="G1746" t="s">
        <v>430</v>
      </c>
      <c r="H1746" t="s">
        <v>409</v>
      </c>
      <c r="I1746" t="s">
        <v>392</v>
      </c>
      <c r="J1746" s="1">
        <v>45799</v>
      </c>
      <c r="K1746" s="1">
        <v>45807</v>
      </c>
      <c r="L1746">
        <v>8</v>
      </c>
      <c r="M1746" s="2">
        <v>10516</v>
      </c>
      <c r="N1746" s="2">
        <v>4730</v>
      </c>
      <c r="O1746" s="2">
        <v>-5786</v>
      </c>
      <c r="P1746">
        <v>7</v>
      </c>
      <c r="Q1746">
        <v>651.6</v>
      </c>
      <c r="R1746">
        <v>58</v>
      </c>
      <c r="S1746" t="s">
        <v>393</v>
      </c>
      <c r="T1746" t="s">
        <v>394</v>
      </c>
      <c r="U1746" t="s">
        <v>395</v>
      </c>
      <c r="V1746">
        <v>0</v>
      </c>
      <c r="W1746" t="s">
        <v>638</v>
      </c>
      <c r="X1746">
        <v>37</v>
      </c>
      <c r="Y1746" t="s">
        <v>422</v>
      </c>
      <c r="Z1746" t="s">
        <v>1354</v>
      </c>
      <c r="AA1746">
        <v>328</v>
      </c>
      <c r="AB1746">
        <v>56</v>
      </c>
      <c r="AC1746">
        <v>12</v>
      </c>
      <c r="AD1746" t="s">
        <v>435</v>
      </c>
      <c r="AE1746">
        <v>2</v>
      </c>
      <c r="AF1746">
        <v>4</v>
      </c>
      <c r="AG1746" t="s">
        <v>424</v>
      </c>
      <c r="AH1746">
        <v>14.85</v>
      </c>
      <c r="AI1746" t="s">
        <v>401</v>
      </c>
      <c r="AJ1746">
        <v>67005</v>
      </c>
      <c r="AK1746">
        <v>739977</v>
      </c>
      <c r="AL1746" t="s">
        <v>416</v>
      </c>
      <c r="AM1746">
        <v>48104</v>
      </c>
      <c r="AN1746">
        <v>1</v>
      </c>
      <c r="AO1746">
        <v>30</v>
      </c>
      <c r="AP1746" t="s">
        <v>417</v>
      </c>
      <c r="AQ1746" s="2">
        <v>-5786</v>
      </c>
    </row>
    <row r="1747" spans="1:43" x14ac:dyDescent="0.25">
      <c r="A1747" t="s">
        <v>3449</v>
      </c>
      <c r="B1747" t="s">
        <v>252</v>
      </c>
      <c r="C1747" t="s">
        <v>439</v>
      </c>
      <c r="D1747" t="s">
        <v>325</v>
      </c>
      <c r="E1747" t="s">
        <v>453</v>
      </c>
      <c r="F1747" t="s">
        <v>419</v>
      </c>
      <c r="G1747" t="s">
        <v>390</v>
      </c>
      <c r="H1747" t="s">
        <v>473</v>
      </c>
      <c r="I1747" t="s">
        <v>410</v>
      </c>
      <c r="J1747" s="1">
        <v>44684</v>
      </c>
      <c r="K1747" s="1">
        <v>44740</v>
      </c>
      <c r="L1747">
        <v>56</v>
      </c>
      <c r="M1747" s="2">
        <v>207543</v>
      </c>
      <c r="N1747" s="2">
        <v>224600</v>
      </c>
      <c r="O1747" s="2">
        <v>17057</v>
      </c>
      <c r="P1747">
        <v>0</v>
      </c>
      <c r="Q1747">
        <v>480.8</v>
      </c>
      <c r="R1747">
        <v>1</v>
      </c>
      <c r="S1747" t="s">
        <v>394</v>
      </c>
      <c r="T1747" t="s">
        <v>503</v>
      </c>
      <c r="U1747" t="s">
        <v>416</v>
      </c>
      <c r="V1747">
        <v>64</v>
      </c>
      <c r="W1747" t="s">
        <v>3380</v>
      </c>
      <c r="X1747">
        <v>35</v>
      </c>
      <c r="Y1747" t="s">
        <v>462</v>
      </c>
      <c r="Z1747" t="s">
        <v>1531</v>
      </c>
      <c r="AA1747">
        <v>214</v>
      </c>
      <c r="AB1747">
        <v>15</v>
      </c>
      <c r="AC1747">
        <v>79</v>
      </c>
      <c r="AD1747" t="s">
        <v>444</v>
      </c>
      <c r="AE1747">
        <v>19</v>
      </c>
      <c r="AF1747">
        <v>6</v>
      </c>
      <c r="AG1747" t="s">
        <v>424</v>
      </c>
      <c r="AH1747">
        <v>13.06</v>
      </c>
      <c r="AI1747" t="s">
        <v>458</v>
      </c>
      <c r="AJ1747">
        <v>0</v>
      </c>
      <c r="AK1747">
        <v>911407</v>
      </c>
      <c r="AL1747" t="s">
        <v>402</v>
      </c>
      <c r="AM1747">
        <v>223841</v>
      </c>
      <c r="AN1747">
        <v>0</v>
      </c>
      <c r="AO1747">
        <v>90</v>
      </c>
      <c r="AP1747" t="s">
        <v>417</v>
      </c>
      <c r="AQ1747" s="2">
        <v>17057</v>
      </c>
    </row>
    <row r="1748" spans="1:43" x14ac:dyDescent="0.25">
      <c r="A1748" t="s">
        <v>3450</v>
      </c>
      <c r="B1748" t="s">
        <v>102</v>
      </c>
      <c r="C1748" t="s">
        <v>439</v>
      </c>
      <c r="D1748" t="s">
        <v>317</v>
      </c>
      <c r="E1748" t="s">
        <v>406</v>
      </c>
      <c r="F1748" t="s">
        <v>485</v>
      </c>
      <c r="G1748" t="s">
        <v>390</v>
      </c>
      <c r="H1748" t="s">
        <v>447</v>
      </c>
      <c r="I1748" t="s">
        <v>410</v>
      </c>
      <c r="J1748" s="1">
        <v>45688</v>
      </c>
      <c r="K1748" s="1">
        <v>45698</v>
      </c>
      <c r="L1748">
        <v>10</v>
      </c>
      <c r="M1748" s="2">
        <v>350572</v>
      </c>
      <c r="N1748" s="2">
        <v>454721</v>
      </c>
      <c r="O1748" s="2">
        <v>104149</v>
      </c>
      <c r="P1748">
        <v>0</v>
      </c>
      <c r="Q1748">
        <v>640.29999999999995</v>
      </c>
      <c r="R1748">
        <v>25</v>
      </c>
      <c r="S1748" t="s">
        <v>394</v>
      </c>
      <c r="T1748" t="s">
        <v>393</v>
      </c>
      <c r="U1748" t="s">
        <v>395</v>
      </c>
      <c r="V1748">
        <v>0</v>
      </c>
      <c r="W1748" t="s">
        <v>2890</v>
      </c>
      <c r="X1748">
        <v>13</v>
      </c>
      <c r="Y1748" t="s">
        <v>462</v>
      </c>
      <c r="Z1748" t="s">
        <v>615</v>
      </c>
      <c r="AA1748">
        <v>432</v>
      </c>
      <c r="AB1748">
        <v>77</v>
      </c>
      <c r="AC1748">
        <v>69</v>
      </c>
      <c r="AD1748" t="s">
        <v>435</v>
      </c>
      <c r="AE1748">
        <v>19</v>
      </c>
      <c r="AF1748">
        <v>7</v>
      </c>
      <c r="AG1748" t="s">
        <v>415</v>
      </c>
      <c r="AH1748">
        <v>11.43</v>
      </c>
      <c r="AI1748" t="s">
        <v>458</v>
      </c>
      <c r="AJ1748">
        <v>0</v>
      </c>
      <c r="AK1748">
        <v>67518</v>
      </c>
      <c r="AL1748" t="s">
        <v>402</v>
      </c>
      <c r="AM1748">
        <v>375211</v>
      </c>
      <c r="AN1748">
        <v>11</v>
      </c>
      <c r="AO1748">
        <v>180</v>
      </c>
      <c r="AP1748" t="s">
        <v>417</v>
      </c>
      <c r="AQ1748" s="2">
        <v>104149</v>
      </c>
    </row>
    <row r="1749" spans="1:43" x14ac:dyDescent="0.25">
      <c r="A1749" t="s">
        <v>3451</v>
      </c>
      <c r="B1749" t="s">
        <v>211</v>
      </c>
      <c r="C1749" t="s">
        <v>468</v>
      </c>
      <c r="D1749" t="s">
        <v>323</v>
      </c>
      <c r="E1749" t="s">
        <v>496</v>
      </c>
      <c r="F1749" t="s">
        <v>419</v>
      </c>
      <c r="G1749" t="s">
        <v>390</v>
      </c>
      <c r="H1749" t="s">
        <v>391</v>
      </c>
      <c r="I1749" t="s">
        <v>432</v>
      </c>
      <c r="J1749" s="1">
        <v>44973</v>
      </c>
      <c r="K1749" s="1">
        <v>44981</v>
      </c>
      <c r="L1749">
        <v>8</v>
      </c>
      <c r="M1749" s="2">
        <v>246443</v>
      </c>
      <c r="N1749" s="2">
        <v>296612</v>
      </c>
      <c r="O1749" s="2">
        <v>50169</v>
      </c>
      <c r="P1749">
        <v>7</v>
      </c>
      <c r="Q1749">
        <v>221.2</v>
      </c>
      <c r="R1749">
        <v>31</v>
      </c>
      <c r="S1749" t="s">
        <v>393</v>
      </c>
      <c r="T1749" t="s">
        <v>411</v>
      </c>
      <c r="U1749" t="s">
        <v>416</v>
      </c>
      <c r="V1749">
        <v>73</v>
      </c>
      <c r="W1749" t="s">
        <v>1322</v>
      </c>
      <c r="X1749">
        <v>15</v>
      </c>
      <c r="Y1749" t="s">
        <v>449</v>
      </c>
      <c r="Z1749" t="s">
        <v>1292</v>
      </c>
      <c r="AA1749">
        <v>470</v>
      </c>
      <c r="AB1749">
        <v>38</v>
      </c>
      <c r="AC1749">
        <v>44</v>
      </c>
      <c r="AD1749" t="s">
        <v>457</v>
      </c>
      <c r="AE1749">
        <v>2</v>
      </c>
      <c r="AF1749">
        <v>3</v>
      </c>
      <c r="AG1749" t="s">
        <v>424</v>
      </c>
      <c r="AH1749">
        <v>0.02</v>
      </c>
      <c r="AI1749" t="s">
        <v>458</v>
      </c>
      <c r="AJ1749">
        <v>0</v>
      </c>
      <c r="AK1749">
        <v>156789</v>
      </c>
      <c r="AL1749" t="s">
        <v>425</v>
      </c>
      <c r="AM1749">
        <v>265908</v>
      </c>
      <c r="AN1749">
        <v>0</v>
      </c>
      <c r="AO1749">
        <v>365</v>
      </c>
      <c r="AP1749" t="s">
        <v>417</v>
      </c>
      <c r="AQ1749" s="2">
        <v>50169</v>
      </c>
    </row>
    <row r="1750" spans="1:43" x14ac:dyDescent="0.25">
      <c r="A1750" t="s">
        <v>3452</v>
      </c>
      <c r="B1750" t="s">
        <v>275</v>
      </c>
      <c r="C1750" t="s">
        <v>428</v>
      </c>
      <c r="D1750" t="s">
        <v>333</v>
      </c>
      <c r="E1750" t="s">
        <v>460</v>
      </c>
      <c r="F1750" t="s">
        <v>389</v>
      </c>
      <c r="G1750" t="s">
        <v>408</v>
      </c>
      <c r="H1750" t="s">
        <v>391</v>
      </c>
      <c r="I1750" t="s">
        <v>469</v>
      </c>
      <c r="J1750" s="1">
        <v>45132</v>
      </c>
      <c r="K1750" s="1">
        <v>45161</v>
      </c>
      <c r="L1750">
        <v>29</v>
      </c>
      <c r="M1750" s="2">
        <v>15893</v>
      </c>
      <c r="N1750" s="2">
        <v>134499</v>
      </c>
      <c r="O1750" s="2">
        <v>118606</v>
      </c>
      <c r="P1750">
        <v>16</v>
      </c>
      <c r="Q1750">
        <v>142.30000000000001</v>
      </c>
      <c r="R1750">
        <v>46</v>
      </c>
      <c r="S1750" t="s">
        <v>393</v>
      </c>
      <c r="T1750" t="s">
        <v>411</v>
      </c>
      <c r="U1750" t="s">
        <v>395</v>
      </c>
      <c r="V1750">
        <v>0</v>
      </c>
      <c r="W1750" t="s">
        <v>1874</v>
      </c>
      <c r="X1750">
        <v>12</v>
      </c>
      <c r="Y1750" t="s">
        <v>462</v>
      </c>
      <c r="Z1750" t="s">
        <v>1061</v>
      </c>
      <c r="AA1750">
        <v>267</v>
      </c>
      <c r="AB1750">
        <v>39</v>
      </c>
      <c r="AC1750">
        <v>20</v>
      </c>
      <c r="AD1750" t="s">
        <v>435</v>
      </c>
      <c r="AE1750">
        <v>21</v>
      </c>
      <c r="AF1750">
        <v>3</v>
      </c>
      <c r="AG1750" t="s">
        <v>451</v>
      </c>
      <c r="AH1750">
        <v>5.58</v>
      </c>
      <c r="AI1750" t="s">
        <v>479</v>
      </c>
      <c r="AJ1750">
        <v>0</v>
      </c>
      <c r="AK1750">
        <v>347055</v>
      </c>
      <c r="AL1750" t="s">
        <v>402</v>
      </c>
      <c r="AM1750">
        <v>18991</v>
      </c>
      <c r="AN1750">
        <v>10</v>
      </c>
      <c r="AO1750">
        <v>90</v>
      </c>
      <c r="AP1750" t="s">
        <v>437</v>
      </c>
      <c r="AQ1750" s="2">
        <v>118606</v>
      </c>
    </row>
    <row r="1751" spans="1:43" x14ac:dyDescent="0.25">
      <c r="A1751" t="s">
        <v>3453</v>
      </c>
      <c r="B1751" t="s">
        <v>32</v>
      </c>
      <c r="C1751" t="s">
        <v>428</v>
      </c>
      <c r="D1751" t="s">
        <v>342</v>
      </c>
      <c r="E1751" t="s">
        <v>460</v>
      </c>
      <c r="F1751" t="s">
        <v>419</v>
      </c>
      <c r="G1751" t="s">
        <v>408</v>
      </c>
      <c r="H1751" t="s">
        <v>420</v>
      </c>
      <c r="I1751" t="s">
        <v>469</v>
      </c>
      <c r="J1751" s="1">
        <v>45426</v>
      </c>
      <c r="K1751" s="1">
        <v>45483</v>
      </c>
      <c r="L1751">
        <v>57</v>
      </c>
      <c r="M1751" s="2">
        <v>261338</v>
      </c>
      <c r="N1751" s="2">
        <v>283230</v>
      </c>
      <c r="O1751" s="2">
        <v>21892</v>
      </c>
      <c r="P1751">
        <v>7</v>
      </c>
      <c r="Q1751">
        <v>35.6</v>
      </c>
      <c r="R1751">
        <v>65</v>
      </c>
      <c r="S1751" t="s">
        <v>411</v>
      </c>
      <c r="T1751" t="s">
        <v>393</v>
      </c>
      <c r="U1751" t="s">
        <v>416</v>
      </c>
      <c r="V1751">
        <v>0</v>
      </c>
      <c r="W1751" t="s">
        <v>3454</v>
      </c>
      <c r="X1751">
        <v>28</v>
      </c>
      <c r="Y1751" t="s">
        <v>442</v>
      </c>
      <c r="Z1751" t="s">
        <v>881</v>
      </c>
      <c r="AA1751">
        <v>256</v>
      </c>
      <c r="AB1751">
        <v>53</v>
      </c>
      <c r="AC1751">
        <v>75</v>
      </c>
      <c r="AD1751" t="s">
        <v>457</v>
      </c>
      <c r="AE1751">
        <v>21</v>
      </c>
      <c r="AF1751">
        <v>5</v>
      </c>
      <c r="AG1751" t="s">
        <v>415</v>
      </c>
      <c r="AH1751">
        <v>13.26</v>
      </c>
      <c r="AI1751" t="s">
        <v>401</v>
      </c>
      <c r="AJ1751">
        <v>75880</v>
      </c>
      <c r="AK1751">
        <v>663249</v>
      </c>
      <c r="AL1751" t="s">
        <v>425</v>
      </c>
      <c r="AM1751">
        <v>241676</v>
      </c>
      <c r="AN1751">
        <v>11</v>
      </c>
      <c r="AO1751">
        <v>180</v>
      </c>
      <c r="AP1751" t="s">
        <v>445</v>
      </c>
      <c r="AQ1751" s="2">
        <v>21892</v>
      </c>
    </row>
    <row r="1752" spans="1:43" x14ac:dyDescent="0.25">
      <c r="A1752" t="s">
        <v>3455</v>
      </c>
      <c r="B1752" t="s">
        <v>68</v>
      </c>
      <c r="C1752" t="s">
        <v>481</v>
      </c>
      <c r="D1752" t="s">
        <v>340</v>
      </c>
      <c r="E1752" t="s">
        <v>406</v>
      </c>
      <c r="F1752" t="s">
        <v>389</v>
      </c>
      <c r="G1752" t="s">
        <v>430</v>
      </c>
      <c r="H1752" t="s">
        <v>447</v>
      </c>
      <c r="I1752" t="s">
        <v>410</v>
      </c>
      <c r="J1752" s="1">
        <v>45173</v>
      </c>
      <c r="K1752" s="1">
        <v>45194</v>
      </c>
      <c r="L1752">
        <v>21</v>
      </c>
      <c r="M1752" s="2">
        <v>191190</v>
      </c>
      <c r="N1752" s="2">
        <v>232461</v>
      </c>
      <c r="O1752" s="2">
        <v>41271</v>
      </c>
      <c r="P1752">
        <v>9</v>
      </c>
      <c r="Q1752">
        <v>279.8</v>
      </c>
      <c r="R1752">
        <v>14</v>
      </c>
      <c r="S1752" t="s">
        <v>394</v>
      </c>
      <c r="T1752" t="s">
        <v>503</v>
      </c>
      <c r="U1752" t="s">
        <v>395</v>
      </c>
      <c r="V1752">
        <v>0</v>
      </c>
      <c r="W1752" t="s">
        <v>789</v>
      </c>
      <c r="X1752">
        <v>24</v>
      </c>
      <c r="Y1752" t="s">
        <v>422</v>
      </c>
      <c r="Z1752" t="s">
        <v>1839</v>
      </c>
      <c r="AA1752">
        <v>333</v>
      </c>
      <c r="AB1752">
        <v>63</v>
      </c>
      <c r="AC1752">
        <v>78</v>
      </c>
      <c r="AD1752" t="s">
        <v>457</v>
      </c>
      <c r="AE1752">
        <v>4</v>
      </c>
      <c r="AF1752">
        <v>3</v>
      </c>
      <c r="AG1752" t="s">
        <v>451</v>
      </c>
      <c r="AH1752">
        <v>10.41</v>
      </c>
      <c r="AI1752" t="s">
        <v>436</v>
      </c>
      <c r="AJ1752">
        <v>5246</v>
      </c>
      <c r="AK1752">
        <v>579879</v>
      </c>
      <c r="AL1752" t="s">
        <v>416</v>
      </c>
      <c r="AM1752">
        <v>184283</v>
      </c>
      <c r="AN1752">
        <v>6</v>
      </c>
      <c r="AO1752">
        <v>90</v>
      </c>
      <c r="AP1752" t="s">
        <v>417</v>
      </c>
      <c r="AQ1752" s="2">
        <v>41271</v>
      </c>
    </row>
    <row r="1753" spans="1:43" x14ac:dyDescent="0.25">
      <c r="A1753" t="s">
        <v>3456</v>
      </c>
      <c r="B1753" t="s">
        <v>245</v>
      </c>
      <c r="C1753" t="s">
        <v>387</v>
      </c>
      <c r="D1753" t="s">
        <v>327</v>
      </c>
      <c r="E1753" t="s">
        <v>429</v>
      </c>
      <c r="F1753" t="s">
        <v>440</v>
      </c>
      <c r="G1753" t="s">
        <v>390</v>
      </c>
      <c r="H1753" t="s">
        <v>447</v>
      </c>
      <c r="I1753" t="s">
        <v>410</v>
      </c>
      <c r="J1753" s="1">
        <v>45851</v>
      </c>
      <c r="K1753" s="1">
        <v>45906</v>
      </c>
      <c r="L1753">
        <v>55</v>
      </c>
      <c r="M1753" s="2">
        <v>155850</v>
      </c>
      <c r="N1753" s="2">
        <v>239063</v>
      </c>
      <c r="O1753" s="2">
        <v>83213</v>
      </c>
      <c r="P1753">
        <v>0</v>
      </c>
      <c r="Q1753">
        <v>82.5</v>
      </c>
      <c r="R1753">
        <v>68</v>
      </c>
      <c r="S1753" t="s">
        <v>411</v>
      </c>
      <c r="T1753" t="s">
        <v>411</v>
      </c>
      <c r="U1753" t="s">
        <v>395</v>
      </c>
      <c r="V1753">
        <v>0</v>
      </c>
      <c r="W1753" t="s">
        <v>941</v>
      </c>
      <c r="X1753">
        <v>9</v>
      </c>
      <c r="Y1753" t="s">
        <v>397</v>
      </c>
      <c r="Z1753" t="s">
        <v>1850</v>
      </c>
      <c r="AA1753">
        <v>285</v>
      </c>
      <c r="AB1753">
        <v>91</v>
      </c>
      <c r="AC1753">
        <v>10</v>
      </c>
      <c r="AD1753" t="s">
        <v>399</v>
      </c>
      <c r="AE1753">
        <v>4</v>
      </c>
      <c r="AF1753">
        <v>6</v>
      </c>
      <c r="AG1753" t="s">
        <v>400</v>
      </c>
      <c r="AH1753">
        <v>11.88</v>
      </c>
      <c r="AI1753" t="s">
        <v>436</v>
      </c>
      <c r="AJ1753">
        <v>87029</v>
      </c>
      <c r="AK1753">
        <v>158397</v>
      </c>
      <c r="AL1753" t="s">
        <v>416</v>
      </c>
      <c r="AM1753">
        <v>194016</v>
      </c>
      <c r="AN1753">
        <v>10</v>
      </c>
      <c r="AO1753">
        <v>90</v>
      </c>
      <c r="AP1753" t="s">
        <v>403</v>
      </c>
      <c r="AQ1753" s="2">
        <v>83213</v>
      </c>
    </row>
    <row r="1754" spans="1:43" x14ac:dyDescent="0.25">
      <c r="A1754" t="s">
        <v>3457</v>
      </c>
      <c r="B1754" t="s">
        <v>15</v>
      </c>
      <c r="C1754" t="s">
        <v>468</v>
      </c>
      <c r="D1754" t="s">
        <v>336</v>
      </c>
      <c r="E1754" t="s">
        <v>406</v>
      </c>
      <c r="F1754" t="s">
        <v>389</v>
      </c>
      <c r="G1754" t="s">
        <v>454</v>
      </c>
      <c r="H1754" t="s">
        <v>420</v>
      </c>
      <c r="I1754" t="s">
        <v>492</v>
      </c>
      <c r="J1754" s="1">
        <v>45629</v>
      </c>
      <c r="K1754" s="1">
        <v>45656</v>
      </c>
      <c r="L1754">
        <v>27</v>
      </c>
      <c r="M1754" s="2">
        <v>444977</v>
      </c>
      <c r="N1754" s="2">
        <v>486054</v>
      </c>
      <c r="O1754" s="2">
        <v>41077</v>
      </c>
      <c r="P1754">
        <v>4</v>
      </c>
      <c r="Q1754">
        <v>749.8</v>
      </c>
      <c r="R1754">
        <v>83</v>
      </c>
      <c r="S1754" t="s">
        <v>411</v>
      </c>
      <c r="T1754" t="s">
        <v>393</v>
      </c>
      <c r="U1754" t="s">
        <v>412</v>
      </c>
      <c r="V1754">
        <v>0</v>
      </c>
      <c r="W1754" t="s">
        <v>3458</v>
      </c>
      <c r="X1754">
        <v>3</v>
      </c>
      <c r="Y1754" t="s">
        <v>462</v>
      </c>
      <c r="Z1754" t="s">
        <v>718</v>
      </c>
      <c r="AA1754">
        <v>411</v>
      </c>
      <c r="AB1754">
        <v>115</v>
      </c>
      <c r="AC1754">
        <v>66</v>
      </c>
      <c r="AD1754" t="s">
        <v>435</v>
      </c>
      <c r="AE1754">
        <v>0</v>
      </c>
      <c r="AF1754">
        <v>6</v>
      </c>
      <c r="AG1754" t="s">
        <v>451</v>
      </c>
      <c r="AH1754">
        <v>16.37</v>
      </c>
      <c r="AI1754" t="s">
        <v>401</v>
      </c>
      <c r="AJ1754">
        <v>0</v>
      </c>
      <c r="AK1754">
        <v>135731</v>
      </c>
      <c r="AL1754" t="s">
        <v>402</v>
      </c>
      <c r="AM1754">
        <v>491221</v>
      </c>
      <c r="AN1754">
        <v>2</v>
      </c>
      <c r="AO1754">
        <v>180</v>
      </c>
      <c r="AP1754" t="s">
        <v>417</v>
      </c>
      <c r="AQ1754" s="2">
        <v>41077</v>
      </c>
    </row>
    <row r="1755" spans="1:43" x14ac:dyDescent="0.25">
      <c r="A1755" t="s">
        <v>3459</v>
      </c>
      <c r="B1755" t="s">
        <v>226</v>
      </c>
      <c r="C1755" t="s">
        <v>481</v>
      </c>
      <c r="D1755" t="s">
        <v>338</v>
      </c>
      <c r="E1755" t="s">
        <v>388</v>
      </c>
      <c r="F1755" t="s">
        <v>407</v>
      </c>
      <c r="G1755" t="s">
        <v>390</v>
      </c>
      <c r="H1755" t="s">
        <v>473</v>
      </c>
      <c r="I1755" t="s">
        <v>432</v>
      </c>
      <c r="J1755" s="1">
        <v>44665</v>
      </c>
      <c r="K1755" s="1">
        <v>44681</v>
      </c>
      <c r="L1755">
        <v>16</v>
      </c>
      <c r="M1755" s="2">
        <v>167586</v>
      </c>
      <c r="N1755" s="2">
        <v>178872</v>
      </c>
      <c r="O1755" s="2">
        <v>11286</v>
      </c>
      <c r="P1755">
        <v>2</v>
      </c>
      <c r="Q1755">
        <v>794.6</v>
      </c>
      <c r="R1755">
        <v>8</v>
      </c>
      <c r="S1755" t="s">
        <v>394</v>
      </c>
      <c r="T1755" t="s">
        <v>393</v>
      </c>
      <c r="U1755" t="s">
        <v>412</v>
      </c>
      <c r="V1755">
        <v>89</v>
      </c>
      <c r="W1755" t="s">
        <v>957</v>
      </c>
      <c r="X1755">
        <v>15</v>
      </c>
      <c r="Y1755" t="s">
        <v>397</v>
      </c>
      <c r="Z1755" t="s">
        <v>879</v>
      </c>
      <c r="AA1755">
        <v>1</v>
      </c>
      <c r="AB1755">
        <v>39</v>
      </c>
      <c r="AC1755">
        <v>0</v>
      </c>
      <c r="AD1755" t="s">
        <v>444</v>
      </c>
      <c r="AE1755">
        <v>2</v>
      </c>
      <c r="AF1755">
        <v>7</v>
      </c>
      <c r="AG1755" t="s">
        <v>451</v>
      </c>
      <c r="AH1755">
        <v>12.54</v>
      </c>
      <c r="AI1755" t="s">
        <v>401</v>
      </c>
      <c r="AJ1755">
        <v>53133</v>
      </c>
      <c r="AK1755">
        <v>685672</v>
      </c>
      <c r="AL1755" t="s">
        <v>416</v>
      </c>
      <c r="AM1755">
        <v>184723</v>
      </c>
      <c r="AN1755">
        <v>0</v>
      </c>
      <c r="AO1755">
        <v>30</v>
      </c>
      <c r="AP1755" t="s">
        <v>417</v>
      </c>
      <c r="AQ1755" s="2">
        <v>11286</v>
      </c>
    </row>
    <row r="1756" spans="1:43" x14ac:dyDescent="0.25">
      <c r="A1756" t="s">
        <v>3460</v>
      </c>
      <c r="B1756" t="s">
        <v>9</v>
      </c>
      <c r="C1756" t="s">
        <v>481</v>
      </c>
      <c r="D1756" t="s">
        <v>339</v>
      </c>
      <c r="E1756" t="s">
        <v>388</v>
      </c>
      <c r="F1756" t="s">
        <v>419</v>
      </c>
      <c r="G1756" t="s">
        <v>430</v>
      </c>
      <c r="H1756" t="s">
        <v>420</v>
      </c>
      <c r="I1756" t="s">
        <v>492</v>
      </c>
      <c r="J1756" s="1">
        <v>45036</v>
      </c>
      <c r="K1756" s="1">
        <v>45096</v>
      </c>
      <c r="L1756">
        <v>60</v>
      </c>
      <c r="M1756" s="2">
        <v>353007</v>
      </c>
      <c r="N1756" s="2">
        <v>376063</v>
      </c>
      <c r="O1756" s="2">
        <v>23056</v>
      </c>
      <c r="P1756">
        <v>16</v>
      </c>
      <c r="Q1756">
        <v>567</v>
      </c>
      <c r="R1756">
        <v>93</v>
      </c>
      <c r="S1756" t="s">
        <v>411</v>
      </c>
      <c r="T1756" t="s">
        <v>411</v>
      </c>
      <c r="U1756" t="s">
        <v>395</v>
      </c>
      <c r="V1756">
        <v>77</v>
      </c>
      <c r="W1756" t="s">
        <v>1265</v>
      </c>
      <c r="X1756">
        <v>2</v>
      </c>
      <c r="Y1756" t="s">
        <v>449</v>
      </c>
      <c r="Z1756" t="s">
        <v>2160</v>
      </c>
      <c r="AA1756">
        <v>3</v>
      </c>
      <c r="AB1756">
        <v>47</v>
      </c>
      <c r="AC1756">
        <v>29</v>
      </c>
      <c r="AD1756" t="s">
        <v>435</v>
      </c>
      <c r="AE1756">
        <v>12</v>
      </c>
      <c r="AF1756">
        <v>6</v>
      </c>
      <c r="AG1756" t="s">
        <v>424</v>
      </c>
      <c r="AH1756">
        <v>16.329999999999998</v>
      </c>
      <c r="AI1756" t="s">
        <v>401</v>
      </c>
      <c r="AJ1756">
        <v>0</v>
      </c>
      <c r="AK1756">
        <v>794486</v>
      </c>
      <c r="AL1756" t="s">
        <v>425</v>
      </c>
      <c r="AM1756">
        <v>401216</v>
      </c>
      <c r="AN1756">
        <v>7</v>
      </c>
      <c r="AO1756">
        <v>30</v>
      </c>
      <c r="AP1756" t="s">
        <v>445</v>
      </c>
      <c r="AQ1756" s="2">
        <v>23056</v>
      </c>
    </row>
    <row r="1757" spans="1:43" x14ac:dyDescent="0.25">
      <c r="A1757" t="s">
        <v>3461</v>
      </c>
      <c r="B1757" t="s">
        <v>156</v>
      </c>
      <c r="C1757" t="s">
        <v>481</v>
      </c>
      <c r="D1757" t="s">
        <v>330</v>
      </c>
      <c r="E1757" t="s">
        <v>429</v>
      </c>
      <c r="F1757" t="s">
        <v>407</v>
      </c>
      <c r="G1757" t="s">
        <v>390</v>
      </c>
      <c r="H1757" t="s">
        <v>409</v>
      </c>
      <c r="I1757" t="s">
        <v>469</v>
      </c>
      <c r="J1757" s="1">
        <v>44746</v>
      </c>
      <c r="K1757" s="1">
        <v>44791</v>
      </c>
      <c r="L1757">
        <v>45</v>
      </c>
      <c r="M1757" s="2">
        <v>303002</v>
      </c>
      <c r="N1757" s="2">
        <v>422888</v>
      </c>
      <c r="O1757" s="2">
        <v>119886</v>
      </c>
      <c r="P1757">
        <v>19</v>
      </c>
      <c r="Q1757">
        <v>68.3</v>
      </c>
      <c r="R1757">
        <v>33</v>
      </c>
      <c r="S1757" t="s">
        <v>393</v>
      </c>
      <c r="T1757" t="s">
        <v>411</v>
      </c>
      <c r="U1757" t="s">
        <v>412</v>
      </c>
      <c r="V1757">
        <v>0</v>
      </c>
      <c r="W1757" t="s">
        <v>2171</v>
      </c>
      <c r="X1757">
        <v>1</v>
      </c>
      <c r="Y1757" t="s">
        <v>462</v>
      </c>
      <c r="Z1757" t="s">
        <v>2595</v>
      </c>
      <c r="AA1757">
        <v>197</v>
      </c>
      <c r="AB1757">
        <v>115</v>
      </c>
      <c r="AC1757">
        <v>8</v>
      </c>
      <c r="AD1757" t="s">
        <v>457</v>
      </c>
      <c r="AE1757">
        <v>9</v>
      </c>
      <c r="AF1757">
        <v>4</v>
      </c>
      <c r="AG1757" t="s">
        <v>424</v>
      </c>
      <c r="AH1757">
        <v>5.13</v>
      </c>
      <c r="AI1757" t="s">
        <v>479</v>
      </c>
      <c r="AJ1757">
        <v>0</v>
      </c>
      <c r="AK1757">
        <v>509949</v>
      </c>
      <c r="AL1757" t="s">
        <v>402</v>
      </c>
      <c r="AM1757">
        <v>332783</v>
      </c>
      <c r="AN1757">
        <v>2</v>
      </c>
      <c r="AO1757">
        <v>180</v>
      </c>
      <c r="AP1757" t="s">
        <v>426</v>
      </c>
      <c r="AQ1757" s="2">
        <v>119886</v>
      </c>
    </row>
    <row r="1758" spans="1:43" x14ac:dyDescent="0.25">
      <c r="A1758" t="s">
        <v>3462</v>
      </c>
      <c r="B1758" t="s">
        <v>175</v>
      </c>
      <c r="C1758" t="s">
        <v>468</v>
      </c>
      <c r="D1758" t="s">
        <v>322</v>
      </c>
      <c r="E1758" t="s">
        <v>429</v>
      </c>
      <c r="F1758" t="s">
        <v>389</v>
      </c>
      <c r="G1758" t="s">
        <v>430</v>
      </c>
      <c r="H1758" t="s">
        <v>473</v>
      </c>
      <c r="I1758" t="s">
        <v>410</v>
      </c>
      <c r="J1758" s="1">
        <v>44699</v>
      </c>
      <c r="K1758" s="1">
        <v>44728</v>
      </c>
      <c r="L1758">
        <v>29</v>
      </c>
      <c r="M1758" s="2">
        <v>148331</v>
      </c>
      <c r="N1758" s="2">
        <v>230843</v>
      </c>
      <c r="O1758" s="2">
        <v>82512</v>
      </c>
      <c r="P1758">
        <v>4</v>
      </c>
      <c r="Q1758">
        <v>420.8</v>
      </c>
      <c r="R1758">
        <v>72</v>
      </c>
      <c r="S1758" t="s">
        <v>411</v>
      </c>
      <c r="T1758" t="s">
        <v>411</v>
      </c>
      <c r="U1758" t="s">
        <v>412</v>
      </c>
      <c r="V1758">
        <v>83</v>
      </c>
      <c r="W1758" t="s">
        <v>1626</v>
      </c>
      <c r="X1758">
        <v>8</v>
      </c>
      <c r="Y1758" t="s">
        <v>462</v>
      </c>
      <c r="Z1758" t="s">
        <v>501</v>
      </c>
      <c r="AA1758">
        <v>285</v>
      </c>
      <c r="AB1758">
        <v>37</v>
      </c>
      <c r="AC1758">
        <v>17</v>
      </c>
      <c r="AD1758" t="s">
        <v>399</v>
      </c>
      <c r="AE1758">
        <v>16</v>
      </c>
      <c r="AF1758">
        <v>6</v>
      </c>
      <c r="AG1758" t="s">
        <v>424</v>
      </c>
      <c r="AH1758">
        <v>7.66</v>
      </c>
      <c r="AI1758" t="s">
        <v>401</v>
      </c>
      <c r="AJ1758">
        <v>0</v>
      </c>
      <c r="AK1758">
        <v>606612</v>
      </c>
      <c r="AL1758" t="s">
        <v>416</v>
      </c>
      <c r="AM1758">
        <v>150912</v>
      </c>
      <c r="AN1758">
        <v>11</v>
      </c>
      <c r="AO1758">
        <v>365</v>
      </c>
      <c r="AP1758" t="s">
        <v>417</v>
      </c>
      <c r="AQ1758" s="2">
        <v>82512</v>
      </c>
    </row>
    <row r="1759" spans="1:43" x14ac:dyDescent="0.25">
      <c r="A1759" t="s">
        <v>3463</v>
      </c>
      <c r="B1759" t="s">
        <v>94</v>
      </c>
      <c r="C1759" t="s">
        <v>405</v>
      </c>
      <c r="D1759" t="s">
        <v>323</v>
      </c>
      <c r="E1759" t="s">
        <v>388</v>
      </c>
      <c r="F1759" t="s">
        <v>485</v>
      </c>
      <c r="G1759" t="s">
        <v>408</v>
      </c>
      <c r="H1759" t="s">
        <v>409</v>
      </c>
      <c r="I1759" t="s">
        <v>469</v>
      </c>
      <c r="J1759" s="1">
        <v>45659</v>
      </c>
      <c r="K1759" s="1">
        <v>45659</v>
      </c>
      <c r="L1759">
        <v>0</v>
      </c>
      <c r="M1759" s="2">
        <v>305896</v>
      </c>
      <c r="N1759" s="2">
        <v>343756</v>
      </c>
      <c r="O1759" s="2">
        <v>37860</v>
      </c>
      <c r="P1759">
        <v>16</v>
      </c>
      <c r="Q1759">
        <v>558.9</v>
      </c>
      <c r="R1759">
        <v>78</v>
      </c>
      <c r="S1759" t="s">
        <v>411</v>
      </c>
      <c r="T1759" t="s">
        <v>393</v>
      </c>
      <c r="U1759" t="s">
        <v>395</v>
      </c>
      <c r="V1759">
        <v>0</v>
      </c>
      <c r="W1759" t="s">
        <v>803</v>
      </c>
      <c r="X1759">
        <v>33</v>
      </c>
      <c r="Y1759" t="s">
        <v>422</v>
      </c>
      <c r="Z1759" t="s">
        <v>2192</v>
      </c>
      <c r="AA1759">
        <v>337</v>
      </c>
      <c r="AB1759">
        <v>109</v>
      </c>
      <c r="AC1759">
        <v>31</v>
      </c>
      <c r="AD1759" t="s">
        <v>399</v>
      </c>
      <c r="AE1759">
        <v>21</v>
      </c>
      <c r="AF1759">
        <v>7</v>
      </c>
      <c r="AG1759" t="s">
        <v>424</v>
      </c>
      <c r="AH1759">
        <v>11.86</v>
      </c>
      <c r="AI1759" t="s">
        <v>458</v>
      </c>
      <c r="AJ1759">
        <v>53027</v>
      </c>
      <c r="AK1759">
        <v>869605</v>
      </c>
      <c r="AL1759" t="s">
        <v>425</v>
      </c>
      <c r="AM1759">
        <v>343666</v>
      </c>
      <c r="AN1759">
        <v>10</v>
      </c>
      <c r="AO1759">
        <v>365</v>
      </c>
      <c r="AP1759" t="s">
        <v>403</v>
      </c>
      <c r="AQ1759" s="2">
        <v>37860</v>
      </c>
    </row>
    <row r="1760" spans="1:43" x14ac:dyDescent="0.25">
      <c r="A1760" t="s">
        <v>3464</v>
      </c>
      <c r="B1760" t="s">
        <v>156</v>
      </c>
      <c r="C1760" t="s">
        <v>428</v>
      </c>
      <c r="D1760" t="s">
        <v>333</v>
      </c>
      <c r="E1760" t="s">
        <v>460</v>
      </c>
      <c r="F1760" t="s">
        <v>389</v>
      </c>
      <c r="G1760" t="s">
        <v>430</v>
      </c>
      <c r="H1760" t="s">
        <v>391</v>
      </c>
      <c r="I1760" t="s">
        <v>432</v>
      </c>
      <c r="J1760" s="1">
        <v>44674</v>
      </c>
      <c r="K1760" s="1">
        <v>44712</v>
      </c>
      <c r="L1760">
        <v>38</v>
      </c>
      <c r="M1760" s="2">
        <v>195079</v>
      </c>
      <c r="N1760" s="2">
        <v>240187</v>
      </c>
      <c r="O1760" s="2">
        <v>45108</v>
      </c>
      <c r="P1760">
        <v>0</v>
      </c>
      <c r="Q1760">
        <v>736.1</v>
      </c>
      <c r="R1760">
        <v>42</v>
      </c>
      <c r="S1760" t="s">
        <v>393</v>
      </c>
      <c r="T1760" t="s">
        <v>411</v>
      </c>
      <c r="U1760" t="s">
        <v>412</v>
      </c>
      <c r="V1760">
        <v>0</v>
      </c>
      <c r="W1760" t="s">
        <v>1356</v>
      </c>
      <c r="X1760">
        <v>36</v>
      </c>
      <c r="Y1760" t="s">
        <v>422</v>
      </c>
      <c r="Z1760" t="s">
        <v>1017</v>
      </c>
      <c r="AA1760">
        <v>381</v>
      </c>
      <c r="AB1760">
        <v>26</v>
      </c>
      <c r="AC1760">
        <v>90</v>
      </c>
      <c r="AD1760" t="s">
        <v>399</v>
      </c>
      <c r="AE1760">
        <v>21</v>
      </c>
      <c r="AF1760">
        <v>2</v>
      </c>
      <c r="AG1760" t="s">
        <v>400</v>
      </c>
      <c r="AH1760">
        <v>12.33</v>
      </c>
      <c r="AI1760" t="s">
        <v>458</v>
      </c>
      <c r="AJ1760">
        <v>0</v>
      </c>
      <c r="AK1760">
        <v>762726</v>
      </c>
      <c r="AL1760" t="s">
        <v>402</v>
      </c>
      <c r="AM1760">
        <v>184484</v>
      </c>
      <c r="AN1760">
        <v>1</v>
      </c>
      <c r="AO1760">
        <v>365</v>
      </c>
      <c r="AP1760" t="s">
        <v>417</v>
      </c>
      <c r="AQ1760" s="2">
        <v>45108</v>
      </c>
    </row>
    <row r="1761" spans="1:43" x14ac:dyDescent="0.25">
      <c r="A1761" t="s">
        <v>3465</v>
      </c>
      <c r="B1761" t="s">
        <v>48</v>
      </c>
      <c r="C1761" t="s">
        <v>439</v>
      </c>
      <c r="D1761" t="s">
        <v>341</v>
      </c>
      <c r="E1761" t="s">
        <v>453</v>
      </c>
      <c r="F1761" t="s">
        <v>440</v>
      </c>
      <c r="G1761" t="s">
        <v>390</v>
      </c>
      <c r="H1761" t="s">
        <v>473</v>
      </c>
      <c r="I1761" t="s">
        <v>469</v>
      </c>
      <c r="J1761" s="1">
        <v>45854</v>
      </c>
      <c r="K1761" s="1">
        <v>45867</v>
      </c>
      <c r="L1761">
        <v>13</v>
      </c>
      <c r="M1761" s="2">
        <v>321688</v>
      </c>
      <c r="N1761" s="2">
        <v>347311</v>
      </c>
      <c r="O1761" s="2">
        <v>25623</v>
      </c>
      <c r="P1761">
        <v>9</v>
      </c>
      <c r="Q1761">
        <v>620.20000000000005</v>
      </c>
      <c r="R1761">
        <v>85</v>
      </c>
      <c r="S1761" t="s">
        <v>411</v>
      </c>
      <c r="T1761" t="s">
        <v>411</v>
      </c>
      <c r="U1761" t="s">
        <v>395</v>
      </c>
      <c r="V1761">
        <v>0</v>
      </c>
      <c r="W1761" t="s">
        <v>548</v>
      </c>
      <c r="X1761">
        <v>5</v>
      </c>
      <c r="Y1761" t="s">
        <v>397</v>
      </c>
      <c r="Z1761" t="s">
        <v>818</v>
      </c>
      <c r="AA1761">
        <v>436</v>
      </c>
      <c r="AB1761">
        <v>101</v>
      </c>
      <c r="AC1761">
        <v>59</v>
      </c>
      <c r="AD1761" t="s">
        <v>435</v>
      </c>
      <c r="AE1761">
        <v>2</v>
      </c>
      <c r="AF1761">
        <v>3</v>
      </c>
      <c r="AG1761" t="s">
        <v>415</v>
      </c>
      <c r="AH1761">
        <v>6.38</v>
      </c>
      <c r="AI1761" t="s">
        <v>401</v>
      </c>
      <c r="AJ1761">
        <v>8916</v>
      </c>
      <c r="AK1761">
        <v>435061</v>
      </c>
      <c r="AL1761" t="s">
        <v>425</v>
      </c>
      <c r="AM1761">
        <v>359755</v>
      </c>
      <c r="AN1761">
        <v>9</v>
      </c>
      <c r="AO1761">
        <v>90</v>
      </c>
      <c r="AP1761" t="s">
        <v>437</v>
      </c>
      <c r="AQ1761" s="2">
        <v>25623</v>
      </c>
    </row>
    <row r="1762" spans="1:43" x14ac:dyDescent="0.25">
      <c r="A1762" t="s">
        <v>3466</v>
      </c>
      <c r="B1762" t="s">
        <v>261</v>
      </c>
      <c r="C1762" t="s">
        <v>439</v>
      </c>
      <c r="D1762" t="s">
        <v>311</v>
      </c>
      <c r="E1762" t="s">
        <v>429</v>
      </c>
      <c r="F1762" t="s">
        <v>440</v>
      </c>
      <c r="G1762" t="s">
        <v>408</v>
      </c>
      <c r="H1762" t="s">
        <v>420</v>
      </c>
      <c r="I1762" t="s">
        <v>392</v>
      </c>
      <c r="J1762" s="1">
        <v>45683</v>
      </c>
      <c r="K1762" s="1">
        <v>45732</v>
      </c>
      <c r="L1762">
        <v>49</v>
      </c>
      <c r="M1762" s="2">
        <v>122672</v>
      </c>
      <c r="N1762" s="2">
        <v>113632</v>
      </c>
      <c r="O1762" s="2">
        <v>-9040</v>
      </c>
      <c r="P1762">
        <v>4</v>
      </c>
      <c r="Q1762">
        <v>249.9</v>
      </c>
      <c r="R1762">
        <v>58</v>
      </c>
      <c r="S1762" t="s">
        <v>393</v>
      </c>
      <c r="T1762" t="s">
        <v>393</v>
      </c>
      <c r="U1762" t="s">
        <v>416</v>
      </c>
      <c r="V1762">
        <v>64</v>
      </c>
      <c r="W1762" t="s">
        <v>465</v>
      </c>
      <c r="X1762">
        <v>45</v>
      </c>
      <c r="Y1762" t="s">
        <v>442</v>
      </c>
      <c r="Z1762" t="s">
        <v>1862</v>
      </c>
      <c r="AA1762">
        <v>289</v>
      </c>
      <c r="AB1762">
        <v>84</v>
      </c>
      <c r="AC1762">
        <v>49</v>
      </c>
      <c r="AD1762" t="s">
        <v>444</v>
      </c>
      <c r="AE1762">
        <v>16</v>
      </c>
      <c r="AF1762">
        <v>5</v>
      </c>
      <c r="AG1762" t="s">
        <v>451</v>
      </c>
      <c r="AH1762">
        <v>14.91</v>
      </c>
      <c r="AI1762" t="s">
        <v>401</v>
      </c>
      <c r="AJ1762">
        <v>0</v>
      </c>
      <c r="AK1762">
        <v>784886</v>
      </c>
      <c r="AL1762" t="s">
        <v>416</v>
      </c>
      <c r="AM1762">
        <v>157655</v>
      </c>
      <c r="AN1762">
        <v>12</v>
      </c>
      <c r="AO1762">
        <v>365</v>
      </c>
      <c r="AP1762" t="s">
        <v>403</v>
      </c>
      <c r="AQ1762" s="2">
        <v>-9040</v>
      </c>
    </row>
    <row r="1763" spans="1:43" x14ac:dyDescent="0.25">
      <c r="A1763" t="s">
        <v>3467</v>
      </c>
      <c r="B1763" t="s">
        <v>144</v>
      </c>
      <c r="C1763" t="s">
        <v>439</v>
      </c>
      <c r="D1763" t="s">
        <v>323</v>
      </c>
      <c r="E1763" t="s">
        <v>453</v>
      </c>
      <c r="F1763" t="s">
        <v>407</v>
      </c>
      <c r="G1763" t="s">
        <v>390</v>
      </c>
      <c r="H1763" t="s">
        <v>409</v>
      </c>
      <c r="I1763" t="s">
        <v>432</v>
      </c>
      <c r="J1763" s="1">
        <v>45530</v>
      </c>
      <c r="K1763" s="1">
        <v>45543</v>
      </c>
      <c r="L1763">
        <v>13</v>
      </c>
      <c r="M1763" s="2">
        <v>300590</v>
      </c>
      <c r="N1763" s="2">
        <v>273001</v>
      </c>
      <c r="O1763" s="2">
        <v>-27589</v>
      </c>
      <c r="P1763">
        <v>14</v>
      </c>
      <c r="Q1763">
        <v>361.5</v>
      </c>
      <c r="R1763">
        <v>62</v>
      </c>
      <c r="S1763" t="s">
        <v>411</v>
      </c>
      <c r="T1763" t="s">
        <v>411</v>
      </c>
      <c r="U1763" t="s">
        <v>416</v>
      </c>
      <c r="V1763">
        <v>92</v>
      </c>
      <c r="W1763" t="s">
        <v>2712</v>
      </c>
      <c r="X1763">
        <v>17</v>
      </c>
      <c r="Y1763" t="s">
        <v>462</v>
      </c>
      <c r="Z1763" t="s">
        <v>1952</v>
      </c>
      <c r="AA1763">
        <v>144</v>
      </c>
      <c r="AB1763">
        <v>67</v>
      </c>
      <c r="AC1763">
        <v>40</v>
      </c>
      <c r="AD1763" t="s">
        <v>399</v>
      </c>
      <c r="AE1763">
        <v>2</v>
      </c>
      <c r="AF1763">
        <v>5</v>
      </c>
      <c r="AG1763" t="s">
        <v>451</v>
      </c>
      <c r="AH1763">
        <v>12.38</v>
      </c>
      <c r="AI1763" t="s">
        <v>436</v>
      </c>
      <c r="AJ1763">
        <v>0</v>
      </c>
      <c r="AK1763">
        <v>801597</v>
      </c>
      <c r="AL1763" t="s">
        <v>416</v>
      </c>
      <c r="AM1763">
        <v>328736</v>
      </c>
      <c r="AN1763">
        <v>3</v>
      </c>
      <c r="AO1763">
        <v>30</v>
      </c>
      <c r="AP1763" t="s">
        <v>437</v>
      </c>
      <c r="AQ1763" s="2">
        <v>-27589</v>
      </c>
    </row>
    <row r="1764" spans="1:43" x14ac:dyDescent="0.25">
      <c r="A1764" t="s">
        <v>3468</v>
      </c>
      <c r="B1764" t="s">
        <v>148</v>
      </c>
      <c r="C1764" t="s">
        <v>468</v>
      </c>
      <c r="D1764" t="s">
        <v>342</v>
      </c>
      <c r="E1764" t="s">
        <v>496</v>
      </c>
      <c r="F1764" t="s">
        <v>419</v>
      </c>
      <c r="G1764" t="s">
        <v>454</v>
      </c>
      <c r="H1764" t="s">
        <v>431</v>
      </c>
      <c r="I1764" t="s">
        <v>492</v>
      </c>
      <c r="J1764" s="1">
        <v>45650</v>
      </c>
      <c r="K1764" s="1">
        <v>45694</v>
      </c>
      <c r="L1764">
        <v>44</v>
      </c>
      <c r="M1764" s="2">
        <v>177824</v>
      </c>
      <c r="N1764" s="2">
        <v>187260</v>
      </c>
      <c r="O1764" s="2">
        <v>9436</v>
      </c>
      <c r="P1764">
        <v>19</v>
      </c>
      <c r="Q1764">
        <v>32.799999999999997</v>
      </c>
      <c r="R1764">
        <v>20</v>
      </c>
      <c r="S1764" t="s">
        <v>394</v>
      </c>
      <c r="T1764" t="s">
        <v>503</v>
      </c>
      <c r="U1764" t="s">
        <v>395</v>
      </c>
      <c r="V1764">
        <v>0</v>
      </c>
      <c r="W1764" t="s">
        <v>608</v>
      </c>
      <c r="X1764">
        <v>21</v>
      </c>
      <c r="Y1764" t="s">
        <v>462</v>
      </c>
      <c r="Z1764" t="s">
        <v>698</v>
      </c>
      <c r="AA1764">
        <v>439</v>
      </c>
      <c r="AB1764">
        <v>105</v>
      </c>
      <c r="AC1764">
        <v>27</v>
      </c>
      <c r="AD1764" t="s">
        <v>399</v>
      </c>
      <c r="AE1764">
        <v>19</v>
      </c>
      <c r="AF1764">
        <v>5</v>
      </c>
      <c r="AG1764" t="s">
        <v>451</v>
      </c>
      <c r="AH1764">
        <v>0.7</v>
      </c>
      <c r="AI1764" t="s">
        <v>479</v>
      </c>
      <c r="AJ1764">
        <v>57012</v>
      </c>
      <c r="AK1764">
        <v>359419</v>
      </c>
      <c r="AL1764" t="s">
        <v>425</v>
      </c>
      <c r="AM1764">
        <v>172434</v>
      </c>
      <c r="AN1764">
        <v>7</v>
      </c>
      <c r="AO1764">
        <v>90</v>
      </c>
      <c r="AP1764" t="s">
        <v>403</v>
      </c>
      <c r="AQ1764" s="2">
        <v>9436</v>
      </c>
    </row>
    <row r="1765" spans="1:43" x14ac:dyDescent="0.25">
      <c r="A1765" t="s">
        <v>3469</v>
      </c>
      <c r="B1765" t="s">
        <v>181</v>
      </c>
      <c r="C1765" t="s">
        <v>468</v>
      </c>
      <c r="D1765" t="s">
        <v>333</v>
      </c>
      <c r="E1765" t="s">
        <v>388</v>
      </c>
      <c r="F1765" t="s">
        <v>440</v>
      </c>
      <c r="G1765" t="s">
        <v>430</v>
      </c>
      <c r="H1765" t="s">
        <v>420</v>
      </c>
      <c r="I1765" t="s">
        <v>392</v>
      </c>
      <c r="J1765" s="1">
        <v>45734</v>
      </c>
      <c r="K1765" s="1">
        <v>45789</v>
      </c>
      <c r="L1765">
        <v>55</v>
      </c>
      <c r="M1765" s="2">
        <v>92922</v>
      </c>
      <c r="N1765" s="2">
        <v>198940</v>
      </c>
      <c r="O1765" s="2">
        <v>106018</v>
      </c>
      <c r="P1765">
        <v>21</v>
      </c>
      <c r="Q1765">
        <v>572.5</v>
      </c>
      <c r="R1765">
        <v>71</v>
      </c>
      <c r="S1765" t="s">
        <v>411</v>
      </c>
      <c r="T1765" t="s">
        <v>411</v>
      </c>
      <c r="U1765" t="s">
        <v>412</v>
      </c>
      <c r="V1765">
        <v>0</v>
      </c>
      <c r="W1765" t="s">
        <v>461</v>
      </c>
      <c r="X1765">
        <v>34</v>
      </c>
      <c r="Y1765" t="s">
        <v>422</v>
      </c>
      <c r="Z1765" t="s">
        <v>3068</v>
      </c>
      <c r="AA1765">
        <v>186</v>
      </c>
      <c r="AB1765">
        <v>84</v>
      </c>
      <c r="AC1765">
        <v>60</v>
      </c>
      <c r="AD1765" t="s">
        <v>435</v>
      </c>
      <c r="AE1765">
        <v>19</v>
      </c>
      <c r="AF1765">
        <v>3</v>
      </c>
      <c r="AG1765" t="s">
        <v>415</v>
      </c>
      <c r="AH1765">
        <v>8.0299999999999994</v>
      </c>
      <c r="AI1765" t="s">
        <v>458</v>
      </c>
      <c r="AJ1765">
        <v>0</v>
      </c>
      <c r="AK1765">
        <v>83409</v>
      </c>
      <c r="AL1765" t="s">
        <v>425</v>
      </c>
      <c r="AM1765">
        <v>120005</v>
      </c>
      <c r="AN1765">
        <v>5</v>
      </c>
      <c r="AO1765">
        <v>365</v>
      </c>
      <c r="AP1765" t="s">
        <v>417</v>
      </c>
      <c r="AQ1765" s="2">
        <v>106018</v>
      </c>
    </row>
    <row r="1766" spans="1:43" x14ac:dyDescent="0.25">
      <c r="A1766" t="s">
        <v>3470</v>
      </c>
      <c r="B1766" t="s">
        <v>241</v>
      </c>
      <c r="C1766" t="s">
        <v>387</v>
      </c>
      <c r="D1766" t="s">
        <v>332</v>
      </c>
      <c r="E1766" t="s">
        <v>460</v>
      </c>
      <c r="F1766" t="s">
        <v>440</v>
      </c>
      <c r="G1766" t="s">
        <v>454</v>
      </c>
      <c r="H1766" t="s">
        <v>447</v>
      </c>
      <c r="I1766" t="s">
        <v>432</v>
      </c>
      <c r="J1766" s="1">
        <v>45477</v>
      </c>
      <c r="K1766" s="1">
        <v>45486</v>
      </c>
      <c r="L1766">
        <v>9</v>
      </c>
      <c r="M1766" s="2">
        <v>340296</v>
      </c>
      <c r="N1766" s="2">
        <v>367257</v>
      </c>
      <c r="O1766" s="2">
        <v>26961</v>
      </c>
      <c r="P1766">
        <v>4</v>
      </c>
      <c r="Q1766">
        <v>417.3</v>
      </c>
      <c r="R1766">
        <v>87</v>
      </c>
      <c r="S1766" t="s">
        <v>411</v>
      </c>
      <c r="T1766" t="s">
        <v>394</v>
      </c>
      <c r="U1766" t="s">
        <v>412</v>
      </c>
      <c r="V1766">
        <v>51</v>
      </c>
      <c r="W1766" t="s">
        <v>497</v>
      </c>
      <c r="X1766">
        <v>15</v>
      </c>
      <c r="Y1766" t="s">
        <v>442</v>
      </c>
      <c r="Z1766" t="s">
        <v>601</v>
      </c>
      <c r="AA1766">
        <v>159</v>
      </c>
      <c r="AB1766">
        <v>48</v>
      </c>
      <c r="AC1766">
        <v>25</v>
      </c>
      <c r="AD1766" t="s">
        <v>399</v>
      </c>
      <c r="AE1766">
        <v>9</v>
      </c>
      <c r="AF1766">
        <v>1</v>
      </c>
      <c r="AG1766" t="s">
        <v>415</v>
      </c>
      <c r="AH1766">
        <v>15.49</v>
      </c>
      <c r="AI1766" t="s">
        <v>401</v>
      </c>
      <c r="AJ1766">
        <v>0</v>
      </c>
      <c r="AK1766">
        <v>45062</v>
      </c>
      <c r="AL1766" t="s">
        <v>402</v>
      </c>
      <c r="AM1766">
        <v>363634</v>
      </c>
      <c r="AN1766">
        <v>8</v>
      </c>
      <c r="AO1766">
        <v>90</v>
      </c>
      <c r="AP1766" t="s">
        <v>445</v>
      </c>
      <c r="AQ1766" s="2">
        <v>26961</v>
      </c>
    </row>
    <row r="1767" spans="1:43" x14ac:dyDescent="0.25">
      <c r="A1767" t="s">
        <v>3471</v>
      </c>
      <c r="B1767" t="s">
        <v>206</v>
      </c>
      <c r="C1767" t="s">
        <v>481</v>
      </c>
      <c r="D1767" t="s">
        <v>325</v>
      </c>
      <c r="E1767" t="s">
        <v>429</v>
      </c>
      <c r="F1767" t="s">
        <v>407</v>
      </c>
      <c r="G1767" t="s">
        <v>408</v>
      </c>
      <c r="H1767" t="s">
        <v>409</v>
      </c>
      <c r="I1767" t="s">
        <v>410</v>
      </c>
      <c r="J1767" s="1">
        <v>45338</v>
      </c>
      <c r="K1767" s="1">
        <v>45336</v>
      </c>
      <c r="L1767">
        <v>-2</v>
      </c>
      <c r="M1767" s="2">
        <v>309488</v>
      </c>
      <c r="N1767" s="2">
        <v>328641</v>
      </c>
      <c r="O1767" s="2">
        <v>19153</v>
      </c>
      <c r="P1767">
        <v>0</v>
      </c>
      <c r="Q1767">
        <v>639.70000000000005</v>
      </c>
      <c r="R1767">
        <v>51</v>
      </c>
      <c r="S1767" t="s">
        <v>393</v>
      </c>
      <c r="T1767" t="s">
        <v>393</v>
      </c>
      <c r="U1767" t="s">
        <v>395</v>
      </c>
      <c r="V1767">
        <v>0</v>
      </c>
      <c r="W1767" t="s">
        <v>1649</v>
      </c>
      <c r="X1767">
        <v>20</v>
      </c>
      <c r="Y1767" t="s">
        <v>422</v>
      </c>
      <c r="Z1767" t="s">
        <v>1555</v>
      </c>
      <c r="AA1767">
        <v>450</v>
      </c>
      <c r="AB1767">
        <v>27</v>
      </c>
      <c r="AC1767">
        <v>55</v>
      </c>
      <c r="AD1767" t="s">
        <v>435</v>
      </c>
      <c r="AE1767">
        <v>12</v>
      </c>
      <c r="AF1767">
        <v>1</v>
      </c>
      <c r="AG1767" t="s">
        <v>424</v>
      </c>
      <c r="AH1767">
        <v>14.34</v>
      </c>
      <c r="AI1767" t="s">
        <v>436</v>
      </c>
      <c r="AJ1767">
        <v>0</v>
      </c>
      <c r="AK1767">
        <v>132051</v>
      </c>
      <c r="AL1767" t="s">
        <v>425</v>
      </c>
      <c r="AM1767">
        <v>341903</v>
      </c>
      <c r="AN1767">
        <v>10</v>
      </c>
      <c r="AO1767">
        <v>30</v>
      </c>
      <c r="AP1767" t="s">
        <v>426</v>
      </c>
      <c r="AQ1767" s="2">
        <v>19153</v>
      </c>
    </row>
    <row r="1768" spans="1:43" x14ac:dyDescent="0.25">
      <c r="A1768" t="s">
        <v>3472</v>
      </c>
      <c r="B1768" t="s">
        <v>303</v>
      </c>
      <c r="C1768" t="s">
        <v>387</v>
      </c>
      <c r="D1768" t="s">
        <v>336</v>
      </c>
      <c r="E1768" t="s">
        <v>460</v>
      </c>
      <c r="F1768" t="s">
        <v>440</v>
      </c>
      <c r="G1768" t="s">
        <v>408</v>
      </c>
      <c r="H1768" t="s">
        <v>447</v>
      </c>
      <c r="I1768" t="s">
        <v>410</v>
      </c>
      <c r="J1768" s="1">
        <v>45406</v>
      </c>
      <c r="K1768" s="1">
        <v>45440</v>
      </c>
      <c r="L1768">
        <v>34</v>
      </c>
      <c r="M1768" s="2">
        <v>462753</v>
      </c>
      <c r="N1768" s="2">
        <v>488025</v>
      </c>
      <c r="O1768" s="2">
        <v>25272</v>
      </c>
      <c r="P1768">
        <v>12</v>
      </c>
      <c r="Q1768">
        <v>163.4</v>
      </c>
      <c r="R1768">
        <v>76</v>
      </c>
      <c r="S1768" t="s">
        <v>411</v>
      </c>
      <c r="T1768" t="s">
        <v>503</v>
      </c>
      <c r="U1768" t="s">
        <v>416</v>
      </c>
      <c r="V1768">
        <v>0</v>
      </c>
      <c r="W1768" t="s">
        <v>3131</v>
      </c>
      <c r="X1768">
        <v>35</v>
      </c>
      <c r="Y1768" t="s">
        <v>397</v>
      </c>
      <c r="Z1768" t="s">
        <v>642</v>
      </c>
      <c r="AA1768">
        <v>281</v>
      </c>
      <c r="AB1768">
        <v>40</v>
      </c>
      <c r="AC1768">
        <v>33</v>
      </c>
      <c r="AD1768" t="s">
        <v>457</v>
      </c>
      <c r="AE1768">
        <v>2</v>
      </c>
      <c r="AF1768">
        <v>1</v>
      </c>
      <c r="AG1768" t="s">
        <v>424</v>
      </c>
      <c r="AH1768">
        <v>15.76</v>
      </c>
      <c r="AI1768" t="s">
        <v>479</v>
      </c>
      <c r="AJ1768">
        <v>0</v>
      </c>
      <c r="AK1768">
        <v>980936</v>
      </c>
      <c r="AL1768" t="s">
        <v>402</v>
      </c>
      <c r="AM1768">
        <v>485273</v>
      </c>
      <c r="AN1768">
        <v>10</v>
      </c>
      <c r="AO1768">
        <v>90</v>
      </c>
      <c r="AP1768" t="s">
        <v>403</v>
      </c>
      <c r="AQ1768" s="2">
        <v>25272</v>
      </c>
    </row>
    <row r="1769" spans="1:43" x14ac:dyDescent="0.25">
      <c r="A1769" t="s">
        <v>3473</v>
      </c>
      <c r="B1769" t="s">
        <v>105</v>
      </c>
      <c r="C1769" t="s">
        <v>428</v>
      </c>
      <c r="D1769" t="s">
        <v>317</v>
      </c>
      <c r="E1769" t="s">
        <v>388</v>
      </c>
      <c r="F1769" t="s">
        <v>440</v>
      </c>
      <c r="G1769" t="s">
        <v>390</v>
      </c>
      <c r="H1769" t="s">
        <v>473</v>
      </c>
      <c r="I1769" t="s">
        <v>410</v>
      </c>
      <c r="J1769" s="1">
        <v>44957</v>
      </c>
      <c r="K1769" s="1">
        <v>45006</v>
      </c>
      <c r="L1769">
        <v>49</v>
      </c>
      <c r="M1769" s="2">
        <v>303531</v>
      </c>
      <c r="N1769" s="2">
        <v>358004</v>
      </c>
      <c r="O1769" s="2">
        <v>54473</v>
      </c>
      <c r="P1769">
        <v>0</v>
      </c>
      <c r="Q1769">
        <v>282.2</v>
      </c>
      <c r="R1769">
        <v>17</v>
      </c>
      <c r="S1769" t="s">
        <v>394</v>
      </c>
      <c r="T1769" t="s">
        <v>393</v>
      </c>
      <c r="U1769" t="s">
        <v>416</v>
      </c>
      <c r="V1769">
        <v>41</v>
      </c>
      <c r="W1769" t="s">
        <v>1977</v>
      </c>
      <c r="X1769">
        <v>18</v>
      </c>
      <c r="Y1769" t="s">
        <v>422</v>
      </c>
      <c r="Z1769" t="s">
        <v>2709</v>
      </c>
      <c r="AA1769">
        <v>142</v>
      </c>
      <c r="AB1769">
        <v>22</v>
      </c>
      <c r="AC1769">
        <v>56</v>
      </c>
      <c r="AD1769" t="s">
        <v>399</v>
      </c>
      <c r="AE1769">
        <v>4</v>
      </c>
      <c r="AF1769">
        <v>5</v>
      </c>
      <c r="AG1769" t="s">
        <v>400</v>
      </c>
      <c r="AH1769">
        <v>8.7100000000000009</v>
      </c>
      <c r="AI1769" t="s">
        <v>479</v>
      </c>
      <c r="AJ1769">
        <v>9982</v>
      </c>
      <c r="AK1769">
        <v>187351</v>
      </c>
      <c r="AL1769" t="s">
        <v>425</v>
      </c>
      <c r="AM1769">
        <v>334268</v>
      </c>
      <c r="AN1769">
        <v>11</v>
      </c>
      <c r="AO1769">
        <v>365</v>
      </c>
      <c r="AP1769" t="s">
        <v>437</v>
      </c>
      <c r="AQ1769" s="2">
        <v>54473</v>
      </c>
    </row>
    <row r="1770" spans="1:43" x14ac:dyDescent="0.25">
      <c r="A1770" t="s">
        <v>3474</v>
      </c>
      <c r="B1770" t="s">
        <v>135</v>
      </c>
      <c r="C1770" t="s">
        <v>405</v>
      </c>
      <c r="D1770" t="s">
        <v>342</v>
      </c>
      <c r="E1770" t="s">
        <v>460</v>
      </c>
      <c r="F1770" t="s">
        <v>389</v>
      </c>
      <c r="G1770" t="s">
        <v>430</v>
      </c>
      <c r="H1770" t="s">
        <v>409</v>
      </c>
      <c r="I1770" t="s">
        <v>392</v>
      </c>
      <c r="J1770" s="1">
        <v>45961</v>
      </c>
      <c r="K1770" s="1">
        <v>45974</v>
      </c>
      <c r="L1770">
        <v>13</v>
      </c>
      <c r="M1770" s="2">
        <v>310858</v>
      </c>
      <c r="N1770" s="2">
        <v>281315</v>
      </c>
      <c r="O1770" s="2">
        <v>-29543</v>
      </c>
      <c r="P1770">
        <v>16</v>
      </c>
      <c r="Q1770">
        <v>802</v>
      </c>
      <c r="R1770">
        <v>86</v>
      </c>
      <c r="S1770" t="s">
        <v>411</v>
      </c>
      <c r="T1770" t="s">
        <v>394</v>
      </c>
      <c r="U1770" t="s">
        <v>416</v>
      </c>
      <c r="V1770">
        <v>81</v>
      </c>
      <c r="W1770" t="s">
        <v>1786</v>
      </c>
      <c r="X1770">
        <v>44</v>
      </c>
      <c r="Y1770" t="s">
        <v>442</v>
      </c>
      <c r="Z1770" t="s">
        <v>1024</v>
      </c>
      <c r="AA1770">
        <v>19</v>
      </c>
      <c r="AB1770">
        <v>104</v>
      </c>
      <c r="AC1770">
        <v>81</v>
      </c>
      <c r="AD1770" t="s">
        <v>435</v>
      </c>
      <c r="AE1770">
        <v>12</v>
      </c>
      <c r="AF1770">
        <v>4</v>
      </c>
      <c r="AG1770" t="s">
        <v>424</v>
      </c>
      <c r="AH1770">
        <v>7.09</v>
      </c>
      <c r="AI1770" t="s">
        <v>479</v>
      </c>
      <c r="AJ1770">
        <v>0</v>
      </c>
      <c r="AK1770">
        <v>677611</v>
      </c>
      <c r="AL1770" t="s">
        <v>425</v>
      </c>
      <c r="AM1770">
        <v>360244</v>
      </c>
      <c r="AN1770">
        <v>8</v>
      </c>
      <c r="AO1770">
        <v>365</v>
      </c>
      <c r="AP1770" t="s">
        <v>426</v>
      </c>
      <c r="AQ1770" s="2">
        <v>-29543</v>
      </c>
    </row>
    <row r="1771" spans="1:43" x14ac:dyDescent="0.25">
      <c r="A1771" t="s">
        <v>3475</v>
      </c>
      <c r="B1771" t="s">
        <v>40</v>
      </c>
      <c r="C1771" t="s">
        <v>405</v>
      </c>
      <c r="D1771" t="s">
        <v>334</v>
      </c>
      <c r="E1771" t="s">
        <v>429</v>
      </c>
      <c r="F1771" t="s">
        <v>407</v>
      </c>
      <c r="G1771" t="s">
        <v>408</v>
      </c>
      <c r="H1771" t="s">
        <v>447</v>
      </c>
      <c r="I1771" t="s">
        <v>432</v>
      </c>
      <c r="J1771" s="1">
        <v>44583</v>
      </c>
      <c r="K1771" s="1">
        <v>44611</v>
      </c>
      <c r="L1771">
        <v>28</v>
      </c>
      <c r="M1771" s="2">
        <v>453363</v>
      </c>
      <c r="N1771" s="2">
        <v>523591</v>
      </c>
      <c r="O1771" s="2">
        <v>70228</v>
      </c>
      <c r="P1771">
        <v>19</v>
      </c>
      <c r="Q1771">
        <v>600.6</v>
      </c>
      <c r="R1771">
        <v>62</v>
      </c>
      <c r="S1771" t="s">
        <v>411</v>
      </c>
      <c r="T1771" t="s">
        <v>393</v>
      </c>
      <c r="U1771" t="s">
        <v>412</v>
      </c>
      <c r="V1771">
        <v>0</v>
      </c>
      <c r="W1771" t="s">
        <v>2136</v>
      </c>
      <c r="X1771">
        <v>13</v>
      </c>
      <c r="Y1771" t="s">
        <v>397</v>
      </c>
      <c r="Z1771" t="s">
        <v>1189</v>
      </c>
      <c r="AA1771">
        <v>270</v>
      </c>
      <c r="AB1771">
        <v>93</v>
      </c>
      <c r="AC1771">
        <v>73</v>
      </c>
      <c r="AD1771" t="s">
        <v>444</v>
      </c>
      <c r="AE1771">
        <v>12</v>
      </c>
      <c r="AF1771">
        <v>6</v>
      </c>
      <c r="AG1771" t="s">
        <v>400</v>
      </c>
      <c r="AH1771">
        <v>7.4</v>
      </c>
      <c r="AI1771" t="s">
        <v>436</v>
      </c>
      <c r="AJ1771">
        <v>26749</v>
      </c>
      <c r="AK1771">
        <v>598170</v>
      </c>
      <c r="AL1771" t="s">
        <v>402</v>
      </c>
      <c r="AM1771">
        <v>434589</v>
      </c>
      <c r="AN1771">
        <v>5</v>
      </c>
      <c r="AO1771">
        <v>30</v>
      </c>
      <c r="AP1771" t="s">
        <v>417</v>
      </c>
      <c r="AQ1771" s="2">
        <v>70228</v>
      </c>
    </row>
    <row r="1772" spans="1:43" x14ac:dyDescent="0.25">
      <c r="A1772" t="s">
        <v>3476</v>
      </c>
      <c r="B1772" t="s">
        <v>45</v>
      </c>
      <c r="C1772" t="s">
        <v>481</v>
      </c>
      <c r="D1772" t="s">
        <v>330</v>
      </c>
      <c r="E1772" t="s">
        <v>388</v>
      </c>
      <c r="F1772" t="s">
        <v>440</v>
      </c>
      <c r="G1772" t="s">
        <v>454</v>
      </c>
      <c r="H1772" t="s">
        <v>447</v>
      </c>
      <c r="I1772" t="s">
        <v>432</v>
      </c>
      <c r="J1772" s="1">
        <v>45097</v>
      </c>
      <c r="K1772" s="1">
        <v>45132</v>
      </c>
      <c r="L1772">
        <v>35</v>
      </c>
      <c r="M1772" s="2">
        <v>261764</v>
      </c>
      <c r="N1772" s="2">
        <v>308901</v>
      </c>
      <c r="O1772" s="2">
        <v>47137</v>
      </c>
      <c r="P1772">
        <v>2</v>
      </c>
      <c r="Q1772">
        <v>758.8</v>
      </c>
      <c r="R1772">
        <v>32</v>
      </c>
      <c r="S1772" t="s">
        <v>393</v>
      </c>
      <c r="T1772" t="s">
        <v>394</v>
      </c>
      <c r="U1772" t="s">
        <v>395</v>
      </c>
      <c r="V1772">
        <v>82</v>
      </c>
      <c r="W1772" t="s">
        <v>1926</v>
      </c>
      <c r="X1772">
        <v>22</v>
      </c>
      <c r="Y1772" t="s">
        <v>462</v>
      </c>
      <c r="Z1772" t="s">
        <v>587</v>
      </c>
      <c r="AA1772">
        <v>477</v>
      </c>
      <c r="AB1772">
        <v>24</v>
      </c>
      <c r="AC1772">
        <v>53</v>
      </c>
      <c r="AD1772" t="s">
        <v>399</v>
      </c>
      <c r="AE1772">
        <v>14</v>
      </c>
      <c r="AF1772">
        <v>3</v>
      </c>
      <c r="AG1772" t="s">
        <v>400</v>
      </c>
      <c r="AH1772">
        <v>5.52</v>
      </c>
      <c r="AI1772" t="s">
        <v>458</v>
      </c>
      <c r="AJ1772">
        <v>0</v>
      </c>
      <c r="AK1772">
        <v>559693</v>
      </c>
      <c r="AL1772" t="s">
        <v>402</v>
      </c>
      <c r="AM1772">
        <v>246547</v>
      </c>
      <c r="AN1772">
        <v>1</v>
      </c>
      <c r="AO1772">
        <v>90</v>
      </c>
      <c r="AP1772" t="s">
        <v>437</v>
      </c>
      <c r="AQ1772" s="2">
        <v>47137</v>
      </c>
    </row>
    <row r="1773" spans="1:43" x14ac:dyDescent="0.25">
      <c r="A1773" t="s">
        <v>3477</v>
      </c>
      <c r="B1773" t="s">
        <v>264</v>
      </c>
      <c r="C1773" t="s">
        <v>468</v>
      </c>
      <c r="D1773" t="s">
        <v>311</v>
      </c>
      <c r="E1773" t="s">
        <v>429</v>
      </c>
      <c r="F1773" t="s">
        <v>440</v>
      </c>
      <c r="G1773" t="s">
        <v>390</v>
      </c>
      <c r="H1773" t="s">
        <v>391</v>
      </c>
      <c r="I1773" t="s">
        <v>469</v>
      </c>
      <c r="J1773" s="1">
        <v>44847</v>
      </c>
      <c r="K1773" s="1">
        <v>44890</v>
      </c>
      <c r="L1773">
        <v>43</v>
      </c>
      <c r="M1773" s="2">
        <v>211355</v>
      </c>
      <c r="N1773" s="2">
        <v>324747</v>
      </c>
      <c r="O1773" s="2">
        <v>113392</v>
      </c>
      <c r="P1773">
        <v>2</v>
      </c>
      <c r="Q1773">
        <v>763.3</v>
      </c>
      <c r="R1773">
        <v>16</v>
      </c>
      <c r="S1773" t="s">
        <v>394</v>
      </c>
      <c r="T1773" t="s">
        <v>503</v>
      </c>
      <c r="U1773" t="s">
        <v>395</v>
      </c>
      <c r="V1773">
        <v>0</v>
      </c>
      <c r="W1773" t="s">
        <v>1883</v>
      </c>
      <c r="X1773">
        <v>33</v>
      </c>
      <c r="Y1773" t="s">
        <v>422</v>
      </c>
      <c r="Z1773" t="s">
        <v>2699</v>
      </c>
      <c r="AA1773">
        <v>410</v>
      </c>
      <c r="AB1773">
        <v>46</v>
      </c>
      <c r="AC1773">
        <v>14</v>
      </c>
      <c r="AD1773" t="s">
        <v>444</v>
      </c>
      <c r="AE1773">
        <v>16</v>
      </c>
      <c r="AF1773">
        <v>2</v>
      </c>
      <c r="AG1773" t="s">
        <v>415</v>
      </c>
      <c r="AH1773">
        <v>15.48</v>
      </c>
      <c r="AI1773" t="s">
        <v>479</v>
      </c>
      <c r="AJ1773">
        <v>0</v>
      </c>
      <c r="AK1773">
        <v>805800</v>
      </c>
      <c r="AL1773" t="s">
        <v>416</v>
      </c>
      <c r="AM1773">
        <v>204793</v>
      </c>
      <c r="AN1773">
        <v>5</v>
      </c>
      <c r="AO1773">
        <v>180</v>
      </c>
      <c r="AP1773" t="s">
        <v>403</v>
      </c>
      <c r="AQ1773" s="2">
        <v>113392</v>
      </c>
    </row>
    <row r="1774" spans="1:43" x14ac:dyDescent="0.25">
      <c r="A1774" t="s">
        <v>3478</v>
      </c>
      <c r="B1774" t="s">
        <v>218</v>
      </c>
      <c r="C1774" t="s">
        <v>405</v>
      </c>
      <c r="D1774" t="s">
        <v>340</v>
      </c>
      <c r="E1774" t="s">
        <v>429</v>
      </c>
      <c r="F1774" t="s">
        <v>485</v>
      </c>
      <c r="G1774" t="s">
        <v>454</v>
      </c>
      <c r="H1774" t="s">
        <v>391</v>
      </c>
      <c r="I1774" t="s">
        <v>492</v>
      </c>
      <c r="J1774" s="1">
        <v>45346</v>
      </c>
      <c r="K1774" s="1">
        <v>45385</v>
      </c>
      <c r="L1774">
        <v>39</v>
      </c>
      <c r="M1774" s="2">
        <v>233606</v>
      </c>
      <c r="N1774" s="2">
        <v>204861</v>
      </c>
      <c r="O1774" s="2">
        <v>-28745</v>
      </c>
      <c r="P1774">
        <v>2</v>
      </c>
      <c r="Q1774">
        <v>102.6</v>
      </c>
      <c r="R1774">
        <v>48</v>
      </c>
      <c r="S1774" t="s">
        <v>393</v>
      </c>
      <c r="T1774" t="s">
        <v>411</v>
      </c>
      <c r="U1774" t="s">
        <v>395</v>
      </c>
      <c r="V1774">
        <v>63</v>
      </c>
      <c r="W1774" t="s">
        <v>1233</v>
      </c>
      <c r="X1774">
        <v>3</v>
      </c>
      <c r="Y1774" t="s">
        <v>397</v>
      </c>
      <c r="Z1774" t="s">
        <v>3479</v>
      </c>
      <c r="AA1774">
        <v>433</v>
      </c>
      <c r="AB1774">
        <v>98</v>
      </c>
      <c r="AC1774">
        <v>10</v>
      </c>
      <c r="AD1774" t="s">
        <v>435</v>
      </c>
      <c r="AE1774">
        <v>12</v>
      </c>
      <c r="AF1774">
        <v>6</v>
      </c>
      <c r="AG1774" t="s">
        <v>424</v>
      </c>
      <c r="AH1774">
        <v>8.65</v>
      </c>
      <c r="AI1774" t="s">
        <v>401</v>
      </c>
      <c r="AJ1774">
        <v>3789</v>
      </c>
      <c r="AK1774">
        <v>408810</v>
      </c>
      <c r="AL1774" t="s">
        <v>416</v>
      </c>
      <c r="AM1774">
        <v>272513</v>
      </c>
      <c r="AN1774">
        <v>11</v>
      </c>
      <c r="AO1774">
        <v>90</v>
      </c>
      <c r="AP1774" t="s">
        <v>403</v>
      </c>
      <c r="AQ1774" s="2">
        <v>-28745</v>
      </c>
    </row>
    <row r="1775" spans="1:43" x14ac:dyDescent="0.25">
      <c r="A1775" t="s">
        <v>3480</v>
      </c>
      <c r="B1775" t="s">
        <v>235</v>
      </c>
      <c r="C1775" t="s">
        <v>468</v>
      </c>
      <c r="D1775" t="s">
        <v>340</v>
      </c>
      <c r="E1775" t="s">
        <v>388</v>
      </c>
      <c r="F1775" t="s">
        <v>419</v>
      </c>
      <c r="G1775" t="s">
        <v>454</v>
      </c>
      <c r="H1775" t="s">
        <v>420</v>
      </c>
      <c r="I1775" t="s">
        <v>469</v>
      </c>
      <c r="J1775" s="1">
        <v>44665</v>
      </c>
      <c r="K1775" s="1">
        <v>44715</v>
      </c>
      <c r="L1775">
        <v>50</v>
      </c>
      <c r="M1775" s="2">
        <v>358445</v>
      </c>
      <c r="N1775" s="2">
        <v>453251</v>
      </c>
      <c r="O1775" s="2">
        <v>94806</v>
      </c>
      <c r="P1775">
        <v>16</v>
      </c>
      <c r="Q1775">
        <v>840.3</v>
      </c>
      <c r="R1775">
        <v>41</v>
      </c>
      <c r="S1775" t="s">
        <v>393</v>
      </c>
      <c r="T1775" t="s">
        <v>503</v>
      </c>
      <c r="U1775" t="s">
        <v>395</v>
      </c>
      <c r="V1775">
        <v>72</v>
      </c>
      <c r="W1775" t="s">
        <v>1598</v>
      </c>
      <c r="X1775">
        <v>42</v>
      </c>
      <c r="Y1775" t="s">
        <v>397</v>
      </c>
      <c r="Z1775" t="s">
        <v>1244</v>
      </c>
      <c r="AA1775">
        <v>350</v>
      </c>
      <c r="AB1775">
        <v>12</v>
      </c>
      <c r="AC1775">
        <v>48</v>
      </c>
      <c r="AD1775" t="s">
        <v>435</v>
      </c>
      <c r="AE1775">
        <v>16</v>
      </c>
      <c r="AF1775">
        <v>2</v>
      </c>
      <c r="AG1775" t="s">
        <v>415</v>
      </c>
      <c r="AH1775">
        <v>15.47</v>
      </c>
      <c r="AI1775" t="s">
        <v>458</v>
      </c>
      <c r="AJ1775">
        <v>35691</v>
      </c>
      <c r="AK1775">
        <v>372226</v>
      </c>
      <c r="AL1775" t="s">
        <v>402</v>
      </c>
      <c r="AM1775">
        <v>398799</v>
      </c>
      <c r="AN1775">
        <v>9</v>
      </c>
      <c r="AO1775">
        <v>365</v>
      </c>
      <c r="AP1775" t="s">
        <v>445</v>
      </c>
      <c r="AQ1775" s="2">
        <v>94806</v>
      </c>
    </row>
    <row r="1776" spans="1:43" x14ac:dyDescent="0.25">
      <c r="A1776" t="s">
        <v>3481</v>
      </c>
      <c r="B1776" t="s">
        <v>230</v>
      </c>
      <c r="C1776" t="s">
        <v>481</v>
      </c>
      <c r="D1776" t="s">
        <v>336</v>
      </c>
      <c r="E1776" t="s">
        <v>406</v>
      </c>
      <c r="F1776" t="s">
        <v>440</v>
      </c>
      <c r="G1776" t="s">
        <v>408</v>
      </c>
      <c r="H1776" t="s">
        <v>473</v>
      </c>
      <c r="I1776" t="s">
        <v>469</v>
      </c>
      <c r="J1776" s="1">
        <v>45300</v>
      </c>
      <c r="K1776" s="1">
        <v>45324</v>
      </c>
      <c r="L1776">
        <v>24</v>
      </c>
      <c r="M1776" s="2">
        <v>197978</v>
      </c>
      <c r="N1776" s="2">
        <v>194903</v>
      </c>
      <c r="O1776" s="2">
        <v>-3075</v>
      </c>
      <c r="P1776">
        <v>9</v>
      </c>
      <c r="Q1776">
        <v>351.4</v>
      </c>
      <c r="R1776">
        <v>15</v>
      </c>
      <c r="S1776" t="s">
        <v>394</v>
      </c>
      <c r="T1776" t="s">
        <v>503</v>
      </c>
      <c r="U1776" t="s">
        <v>395</v>
      </c>
      <c r="V1776">
        <v>69</v>
      </c>
      <c r="W1776" t="s">
        <v>583</v>
      </c>
      <c r="X1776">
        <v>34</v>
      </c>
      <c r="Y1776" t="s">
        <v>462</v>
      </c>
      <c r="Z1776" t="s">
        <v>648</v>
      </c>
      <c r="AA1776">
        <v>341</v>
      </c>
      <c r="AB1776">
        <v>90</v>
      </c>
      <c r="AC1776">
        <v>32</v>
      </c>
      <c r="AD1776" t="s">
        <v>399</v>
      </c>
      <c r="AE1776">
        <v>12</v>
      </c>
      <c r="AF1776">
        <v>3</v>
      </c>
      <c r="AG1776" t="s">
        <v>415</v>
      </c>
      <c r="AH1776">
        <v>14.34</v>
      </c>
      <c r="AI1776" t="s">
        <v>479</v>
      </c>
      <c r="AJ1776">
        <v>0</v>
      </c>
      <c r="AK1776">
        <v>664395</v>
      </c>
      <c r="AL1776" t="s">
        <v>425</v>
      </c>
      <c r="AM1776">
        <v>235563</v>
      </c>
      <c r="AN1776">
        <v>8</v>
      </c>
      <c r="AO1776">
        <v>90</v>
      </c>
      <c r="AP1776" t="s">
        <v>437</v>
      </c>
      <c r="AQ1776" s="2">
        <v>-3075</v>
      </c>
    </row>
    <row r="1777" spans="1:43" x14ac:dyDescent="0.25">
      <c r="A1777" t="s">
        <v>3482</v>
      </c>
      <c r="B1777" t="s">
        <v>194</v>
      </c>
      <c r="C1777" t="s">
        <v>439</v>
      </c>
      <c r="D1777" t="s">
        <v>323</v>
      </c>
      <c r="E1777" t="s">
        <v>496</v>
      </c>
      <c r="F1777" t="s">
        <v>485</v>
      </c>
      <c r="G1777" t="s">
        <v>430</v>
      </c>
      <c r="H1777" t="s">
        <v>420</v>
      </c>
      <c r="I1777" t="s">
        <v>410</v>
      </c>
      <c r="J1777" s="1">
        <v>44717</v>
      </c>
      <c r="K1777" s="1">
        <v>44725</v>
      </c>
      <c r="L1777">
        <v>8</v>
      </c>
      <c r="M1777" s="2">
        <v>254290</v>
      </c>
      <c r="N1777" s="2">
        <v>260819</v>
      </c>
      <c r="O1777" s="2">
        <v>6529</v>
      </c>
      <c r="P1777">
        <v>9</v>
      </c>
      <c r="Q1777">
        <v>256.60000000000002</v>
      </c>
      <c r="R1777">
        <v>55</v>
      </c>
      <c r="S1777" t="s">
        <v>393</v>
      </c>
      <c r="T1777" t="s">
        <v>394</v>
      </c>
      <c r="U1777" t="s">
        <v>395</v>
      </c>
      <c r="V1777">
        <v>46</v>
      </c>
      <c r="W1777" t="s">
        <v>3483</v>
      </c>
      <c r="X1777">
        <v>36</v>
      </c>
      <c r="Y1777" t="s">
        <v>397</v>
      </c>
      <c r="Z1777" t="s">
        <v>3484</v>
      </c>
      <c r="AA1777">
        <v>437</v>
      </c>
      <c r="AB1777">
        <v>106</v>
      </c>
      <c r="AC1777">
        <v>85</v>
      </c>
      <c r="AD1777" t="s">
        <v>399</v>
      </c>
      <c r="AE1777">
        <v>16</v>
      </c>
      <c r="AF1777">
        <v>7</v>
      </c>
      <c r="AG1777" t="s">
        <v>415</v>
      </c>
      <c r="AH1777">
        <v>0.17</v>
      </c>
      <c r="AI1777" t="s">
        <v>436</v>
      </c>
      <c r="AJ1777">
        <v>0</v>
      </c>
      <c r="AK1777">
        <v>856123</v>
      </c>
      <c r="AL1777" t="s">
        <v>402</v>
      </c>
      <c r="AM1777">
        <v>286848</v>
      </c>
      <c r="AN1777">
        <v>7</v>
      </c>
      <c r="AO1777">
        <v>30</v>
      </c>
      <c r="AP1777" t="s">
        <v>417</v>
      </c>
      <c r="AQ1777" s="2">
        <v>6529</v>
      </c>
    </row>
    <row r="1778" spans="1:43" x14ac:dyDescent="0.25">
      <c r="A1778" t="s">
        <v>3485</v>
      </c>
      <c r="B1778" t="s">
        <v>90</v>
      </c>
      <c r="C1778" t="s">
        <v>468</v>
      </c>
      <c r="D1778" t="s">
        <v>337</v>
      </c>
      <c r="E1778" t="s">
        <v>496</v>
      </c>
      <c r="F1778" t="s">
        <v>419</v>
      </c>
      <c r="G1778" t="s">
        <v>408</v>
      </c>
      <c r="H1778" t="s">
        <v>473</v>
      </c>
      <c r="I1778" t="s">
        <v>432</v>
      </c>
      <c r="J1778" s="1">
        <v>45902</v>
      </c>
      <c r="K1778" s="1">
        <v>45933</v>
      </c>
      <c r="L1778">
        <v>31</v>
      </c>
      <c r="M1778" s="2">
        <v>438144</v>
      </c>
      <c r="N1778" s="2">
        <v>515809</v>
      </c>
      <c r="O1778" s="2">
        <v>77665</v>
      </c>
      <c r="P1778">
        <v>2</v>
      </c>
      <c r="Q1778">
        <v>840.5</v>
      </c>
      <c r="R1778">
        <v>95</v>
      </c>
      <c r="S1778" t="s">
        <v>411</v>
      </c>
      <c r="T1778" t="s">
        <v>411</v>
      </c>
      <c r="U1778" t="s">
        <v>416</v>
      </c>
      <c r="V1778">
        <v>0</v>
      </c>
      <c r="W1778" t="s">
        <v>461</v>
      </c>
      <c r="X1778">
        <v>2</v>
      </c>
      <c r="Y1778" t="s">
        <v>449</v>
      </c>
      <c r="Z1778" t="s">
        <v>3139</v>
      </c>
      <c r="AA1778">
        <v>301</v>
      </c>
      <c r="AB1778">
        <v>82</v>
      </c>
      <c r="AC1778">
        <v>20</v>
      </c>
      <c r="AD1778" t="s">
        <v>457</v>
      </c>
      <c r="AE1778">
        <v>2</v>
      </c>
      <c r="AF1778">
        <v>5</v>
      </c>
      <c r="AG1778" t="s">
        <v>451</v>
      </c>
      <c r="AH1778">
        <v>11.13</v>
      </c>
      <c r="AI1778" t="s">
        <v>436</v>
      </c>
      <c r="AJ1778">
        <v>64210</v>
      </c>
      <c r="AK1778">
        <v>255182</v>
      </c>
      <c r="AL1778" t="s">
        <v>425</v>
      </c>
      <c r="AM1778">
        <v>459592</v>
      </c>
      <c r="AN1778">
        <v>1</v>
      </c>
      <c r="AO1778">
        <v>90</v>
      </c>
      <c r="AP1778" t="s">
        <v>417</v>
      </c>
      <c r="AQ1778" s="2">
        <v>77665</v>
      </c>
    </row>
    <row r="1779" spans="1:43" x14ac:dyDescent="0.25">
      <c r="A1779" t="s">
        <v>3486</v>
      </c>
      <c r="B1779" t="s">
        <v>263</v>
      </c>
      <c r="C1779" t="s">
        <v>387</v>
      </c>
      <c r="D1779" t="s">
        <v>337</v>
      </c>
      <c r="E1779" t="s">
        <v>496</v>
      </c>
      <c r="F1779" t="s">
        <v>440</v>
      </c>
      <c r="G1779" t="s">
        <v>390</v>
      </c>
      <c r="H1779" t="s">
        <v>391</v>
      </c>
      <c r="I1779" t="s">
        <v>432</v>
      </c>
      <c r="J1779" s="1">
        <v>45846</v>
      </c>
      <c r="K1779" s="1">
        <v>45903</v>
      </c>
      <c r="L1779">
        <v>57</v>
      </c>
      <c r="M1779" s="2">
        <v>170532</v>
      </c>
      <c r="N1779" s="2">
        <v>242862</v>
      </c>
      <c r="O1779" s="2">
        <v>72330</v>
      </c>
      <c r="P1779">
        <v>16</v>
      </c>
      <c r="Q1779">
        <v>413</v>
      </c>
      <c r="R1779">
        <v>89</v>
      </c>
      <c r="S1779" t="s">
        <v>411</v>
      </c>
      <c r="T1779" t="s">
        <v>394</v>
      </c>
      <c r="U1779" t="s">
        <v>395</v>
      </c>
      <c r="V1779">
        <v>0</v>
      </c>
      <c r="W1779" t="s">
        <v>755</v>
      </c>
      <c r="X1779">
        <v>6</v>
      </c>
      <c r="Y1779" t="s">
        <v>462</v>
      </c>
      <c r="Z1779" t="s">
        <v>1520</v>
      </c>
      <c r="AA1779">
        <v>397</v>
      </c>
      <c r="AB1779">
        <v>31</v>
      </c>
      <c r="AC1779">
        <v>46</v>
      </c>
      <c r="AD1779" t="s">
        <v>399</v>
      </c>
      <c r="AE1779">
        <v>21</v>
      </c>
      <c r="AF1779">
        <v>1</v>
      </c>
      <c r="AG1779" t="s">
        <v>400</v>
      </c>
      <c r="AH1779">
        <v>10.29</v>
      </c>
      <c r="AI1779" t="s">
        <v>458</v>
      </c>
      <c r="AJ1779">
        <v>0</v>
      </c>
      <c r="AK1779">
        <v>994098</v>
      </c>
      <c r="AL1779" t="s">
        <v>425</v>
      </c>
      <c r="AM1779">
        <v>184143</v>
      </c>
      <c r="AN1779">
        <v>3</v>
      </c>
      <c r="AO1779">
        <v>90</v>
      </c>
      <c r="AP1779" t="s">
        <v>437</v>
      </c>
      <c r="AQ1779" s="2">
        <v>72330</v>
      </c>
    </row>
    <row r="1780" spans="1:43" x14ac:dyDescent="0.25">
      <c r="A1780" t="s">
        <v>3487</v>
      </c>
      <c r="B1780" t="s">
        <v>265</v>
      </c>
      <c r="C1780" t="s">
        <v>439</v>
      </c>
      <c r="D1780" t="s">
        <v>327</v>
      </c>
      <c r="E1780" t="s">
        <v>388</v>
      </c>
      <c r="F1780" t="s">
        <v>419</v>
      </c>
      <c r="G1780" t="s">
        <v>430</v>
      </c>
      <c r="H1780" t="s">
        <v>391</v>
      </c>
      <c r="I1780" t="s">
        <v>492</v>
      </c>
      <c r="J1780" s="1">
        <v>44863</v>
      </c>
      <c r="K1780" s="1">
        <v>44861</v>
      </c>
      <c r="L1780">
        <v>-2</v>
      </c>
      <c r="M1780" s="2">
        <v>332189</v>
      </c>
      <c r="N1780" s="2">
        <v>300543</v>
      </c>
      <c r="O1780" s="2">
        <v>-31646</v>
      </c>
      <c r="P1780">
        <v>21</v>
      </c>
      <c r="Q1780">
        <v>642.29999999999995</v>
      </c>
      <c r="R1780">
        <v>69</v>
      </c>
      <c r="S1780" t="s">
        <v>411</v>
      </c>
      <c r="T1780" t="s">
        <v>411</v>
      </c>
      <c r="U1780" t="s">
        <v>395</v>
      </c>
      <c r="V1780">
        <v>89</v>
      </c>
      <c r="W1780" t="s">
        <v>712</v>
      </c>
      <c r="X1780">
        <v>25</v>
      </c>
      <c r="Y1780" t="s">
        <v>397</v>
      </c>
      <c r="Z1780" t="s">
        <v>981</v>
      </c>
      <c r="AA1780">
        <v>276</v>
      </c>
      <c r="AB1780">
        <v>98</v>
      </c>
      <c r="AC1780">
        <v>70</v>
      </c>
      <c r="AD1780" t="s">
        <v>457</v>
      </c>
      <c r="AE1780">
        <v>0</v>
      </c>
      <c r="AF1780">
        <v>1</v>
      </c>
      <c r="AG1780" t="s">
        <v>415</v>
      </c>
      <c r="AH1780">
        <v>15.22</v>
      </c>
      <c r="AI1780" t="s">
        <v>436</v>
      </c>
      <c r="AJ1780">
        <v>0</v>
      </c>
      <c r="AK1780">
        <v>711368</v>
      </c>
      <c r="AL1780" t="s">
        <v>402</v>
      </c>
      <c r="AM1780">
        <v>371096</v>
      </c>
      <c r="AN1780">
        <v>1</v>
      </c>
      <c r="AO1780">
        <v>365</v>
      </c>
      <c r="AP1780" t="s">
        <v>445</v>
      </c>
      <c r="AQ1780" s="2">
        <v>-31646</v>
      </c>
    </row>
    <row r="1781" spans="1:43" x14ac:dyDescent="0.25">
      <c r="A1781" t="s">
        <v>3488</v>
      </c>
      <c r="B1781" t="s">
        <v>211</v>
      </c>
      <c r="C1781" t="s">
        <v>428</v>
      </c>
      <c r="D1781" t="s">
        <v>326</v>
      </c>
      <c r="E1781" t="s">
        <v>496</v>
      </c>
      <c r="F1781" t="s">
        <v>407</v>
      </c>
      <c r="G1781" t="s">
        <v>408</v>
      </c>
      <c r="H1781" t="s">
        <v>431</v>
      </c>
      <c r="I1781" t="s">
        <v>432</v>
      </c>
      <c r="J1781" s="1">
        <v>44934</v>
      </c>
      <c r="K1781" s="1">
        <v>44940</v>
      </c>
      <c r="L1781">
        <v>6</v>
      </c>
      <c r="M1781" s="2">
        <v>462911</v>
      </c>
      <c r="N1781" s="2">
        <v>453549</v>
      </c>
      <c r="O1781" s="2">
        <v>-9362</v>
      </c>
      <c r="P1781">
        <v>7</v>
      </c>
      <c r="Q1781">
        <v>325.8</v>
      </c>
      <c r="R1781">
        <v>56</v>
      </c>
      <c r="S1781" t="s">
        <v>393</v>
      </c>
      <c r="T1781" t="s">
        <v>411</v>
      </c>
      <c r="U1781" t="s">
        <v>395</v>
      </c>
      <c r="V1781">
        <v>48</v>
      </c>
      <c r="W1781" t="s">
        <v>3489</v>
      </c>
      <c r="X1781">
        <v>1</v>
      </c>
      <c r="Y1781" t="s">
        <v>422</v>
      </c>
      <c r="Z1781" t="s">
        <v>770</v>
      </c>
      <c r="AA1781">
        <v>467</v>
      </c>
      <c r="AB1781">
        <v>40</v>
      </c>
      <c r="AC1781">
        <v>34</v>
      </c>
      <c r="AD1781" t="s">
        <v>435</v>
      </c>
      <c r="AE1781">
        <v>7</v>
      </c>
      <c r="AF1781">
        <v>4</v>
      </c>
      <c r="AG1781" t="s">
        <v>400</v>
      </c>
      <c r="AH1781">
        <v>1.03</v>
      </c>
      <c r="AI1781" t="s">
        <v>458</v>
      </c>
      <c r="AJ1781">
        <v>0</v>
      </c>
      <c r="AK1781">
        <v>292316</v>
      </c>
      <c r="AL1781" t="s">
        <v>402</v>
      </c>
      <c r="AM1781">
        <v>463789</v>
      </c>
      <c r="AN1781">
        <v>9</v>
      </c>
      <c r="AO1781">
        <v>30</v>
      </c>
      <c r="AP1781" t="s">
        <v>426</v>
      </c>
      <c r="AQ1781" s="2">
        <v>-9362</v>
      </c>
    </row>
    <row r="1782" spans="1:43" x14ac:dyDescent="0.25">
      <c r="A1782" t="s">
        <v>3490</v>
      </c>
      <c r="B1782" t="s">
        <v>302</v>
      </c>
      <c r="C1782" t="s">
        <v>468</v>
      </c>
      <c r="D1782" t="s">
        <v>341</v>
      </c>
      <c r="E1782" t="s">
        <v>388</v>
      </c>
      <c r="F1782" t="s">
        <v>419</v>
      </c>
      <c r="G1782" t="s">
        <v>430</v>
      </c>
      <c r="H1782" t="s">
        <v>447</v>
      </c>
      <c r="I1782" t="s">
        <v>392</v>
      </c>
      <c r="J1782" s="1">
        <v>45053</v>
      </c>
      <c r="K1782" s="1">
        <v>45094</v>
      </c>
      <c r="L1782">
        <v>41</v>
      </c>
      <c r="M1782" s="2">
        <v>414806</v>
      </c>
      <c r="N1782" s="2">
        <v>443922</v>
      </c>
      <c r="O1782" s="2">
        <v>29116</v>
      </c>
      <c r="P1782">
        <v>16</v>
      </c>
      <c r="Q1782">
        <v>655.8</v>
      </c>
      <c r="R1782">
        <v>23</v>
      </c>
      <c r="S1782" t="s">
        <v>394</v>
      </c>
      <c r="T1782" t="s">
        <v>411</v>
      </c>
      <c r="U1782" t="s">
        <v>412</v>
      </c>
      <c r="V1782">
        <v>0</v>
      </c>
      <c r="W1782" t="s">
        <v>1869</v>
      </c>
      <c r="X1782">
        <v>35</v>
      </c>
      <c r="Y1782" t="s">
        <v>397</v>
      </c>
      <c r="Z1782" t="s">
        <v>2855</v>
      </c>
      <c r="AA1782">
        <v>179</v>
      </c>
      <c r="AB1782">
        <v>14</v>
      </c>
      <c r="AC1782">
        <v>25</v>
      </c>
      <c r="AD1782" t="s">
        <v>444</v>
      </c>
      <c r="AE1782">
        <v>14</v>
      </c>
      <c r="AF1782">
        <v>6</v>
      </c>
      <c r="AG1782" t="s">
        <v>415</v>
      </c>
      <c r="AH1782">
        <v>1.4</v>
      </c>
      <c r="AI1782" t="s">
        <v>401</v>
      </c>
      <c r="AJ1782">
        <v>0</v>
      </c>
      <c r="AK1782">
        <v>440010</v>
      </c>
      <c r="AL1782" t="s">
        <v>425</v>
      </c>
      <c r="AM1782">
        <v>437794</v>
      </c>
      <c r="AN1782">
        <v>11</v>
      </c>
      <c r="AO1782">
        <v>30</v>
      </c>
      <c r="AP1782" t="s">
        <v>403</v>
      </c>
      <c r="AQ1782" s="2">
        <v>29116</v>
      </c>
    </row>
    <row r="1783" spans="1:43" x14ac:dyDescent="0.25">
      <c r="A1783" t="s">
        <v>3491</v>
      </c>
      <c r="B1783" t="s">
        <v>219</v>
      </c>
      <c r="C1783" t="s">
        <v>481</v>
      </c>
      <c r="D1783" t="s">
        <v>317</v>
      </c>
      <c r="E1783" t="s">
        <v>429</v>
      </c>
      <c r="F1783" t="s">
        <v>407</v>
      </c>
      <c r="G1783" t="s">
        <v>430</v>
      </c>
      <c r="H1783" t="s">
        <v>391</v>
      </c>
      <c r="I1783" t="s">
        <v>492</v>
      </c>
      <c r="J1783" s="1">
        <v>45721</v>
      </c>
      <c r="K1783" s="1">
        <v>45780</v>
      </c>
      <c r="L1783">
        <v>59</v>
      </c>
      <c r="M1783" s="2">
        <v>349043</v>
      </c>
      <c r="N1783" s="2">
        <v>429026</v>
      </c>
      <c r="O1783" s="2">
        <v>79983</v>
      </c>
      <c r="P1783">
        <v>12</v>
      </c>
      <c r="Q1783">
        <v>802.3</v>
      </c>
      <c r="R1783">
        <v>67</v>
      </c>
      <c r="S1783" t="s">
        <v>411</v>
      </c>
      <c r="T1783" t="s">
        <v>393</v>
      </c>
      <c r="U1783" t="s">
        <v>395</v>
      </c>
      <c r="V1783">
        <v>0</v>
      </c>
      <c r="W1783" t="s">
        <v>2346</v>
      </c>
      <c r="X1783">
        <v>24</v>
      </c>
      <c r="Y1783" t="s">
        <v>397</v>
      </c>
      <c r="Z1783" t="s">
        <v>1221</v>
      </c>
      <c r="AA1783">
        <v>459</v>
      </c>
      <c r="AB1783">
        <v>38</v>
      </c>
      <c r="AC1783">
        <v>85</v>
      </c>
      <c r="AD1783" t="s">
        <v>435</v>
      </c>
      <c r="AE1783">
        <v>12</v>
      </c>
      <c r="AF1783">
        <v>8</v>
      </c>
      <c r="AG1783" t="s">
        <v>451</v>
      </c>
      <c r="AH1783">
        <v>15.78</v>
      </c>
      <c r="AI1783" t="s">
        <v>458</v>
      </c>
      <c r="AJ1783">
        <v>66722</v>
      </c>
      <c r="AK1783">
        <v>647865</v>
      </c>
      <c r="AL1783" t="s">
        <v>402</v>
      </c>
      <c r="AM1783">
        <v>385095</v>
      </c>
      <c r="AN1783">
        <v>7</v>
      </c>
      <c r="AO1783">
        <v>365</v>
      </c>
      <c r="AP1783" t="s">
        <v>437</v>
      </c>
      <c r="AQ1783" s="2">
        <v>79983</v>
      </c>
    </row>
    <row r="1784" spans="1:43" x14ac:dyDescent="0.25">
      <c r="A1784" t="s">
        <v>3492</v>
      </c>
      <c r="B1784" t="s">
        <v>124</v>
      </c>
      <c r="C1784" t="s">
        <v>428</v>
      </c>
      <c r="D1784" t="s">
        <v>313</v>
      </c>
      <c r="E1784" t="s">
        <v>406</v>
      </c>
      <c r="F1784" t="s">
        <v>407</v>
      </c>
      <c r="G1784" t="s">
        <v>408</v>
      </c>
      <c r="H1784" t="s">
        <v>473</v>
      </c>
      <c r="I1784" t="s">
        <v>469</v>
      </c>
      <c r="J1784" s="1">
        <v>44738</v>
      </c>
      <c r="K1784" s="1">
        <v>44779</v>
      </c>
      <c r="L1784">
        <v>41</v>
      </c>
      <c r="M1784" s="2">
        <v>373688</v>
      </c>
      <c r="N1784" s="2">
        <v>475339</v>
      </c>
      <c r="O1784" s="2">
        <v>101651</v>
      </c>
      <c r="P1784">
        <v>19</v>
      </c>
      <c r="Q1784">
        <v>666.2</v>
      </c>
      <c r="R1784">
        <v>90</v>
      </c>
      <c r="S1784" t="s">
        <v>411</v>
      </c>
      <c r="T1784" t="s">
        <v>411</v>
      </c>
      <c r="U1784" t="s">
        <v>395</v>
      </c>
      <c r="V1784">
        <v>57</v>
      </c>
      <c r="W1784" t="s">
        <v>2993</v>
      </c>
      <c r="X1784">
        <v>10</v>
      </c>
      <c r="Y1784" t="s">
        <v>397</v>
      </c>
      <c r="Z1784" t="s">
        <v>1153</v>
      </c>
      <c r="AA1784">
        <v>225</v>
      </c>
      <c r="AB1784">
        <v>27</v>
      </c>
      <c r="AC1784">
        <v>50</v>
      </c>
      <c r="AD1784" t="s">
        <v>399</v>
      </c>
      <c r="AE1784">
        <v>14</v>
      </c>
      <c r="AF1784">
        <v>6</v>
      </c>
      <c r="AG1784" t="s">
        <v>424</v>
      </c>
      <c r="AH1784">
        <v>11.83</v>
      </c>
      <c r="AI1784" t="s">
        <v>479</v>
      </c>
      <c r="AJ1784">
        <v>0</v>
      </c>
      <c r="AK1784">
        <v>462619</v>
      </c>
      <c r="AL1784" t="s">
        <v>402</v>
      </c>
      <c r="AM1784">
        <v>415692</v>
      </c>
      <c r="AN1784">
        <v>0</v>
      </c>
      <c r="AO1784">
        <v>180</v>
      </c>
      <c r="AP1784" t="s">
        <v>437</v>
      </c>
      <c r="AQ1784" s="2">
        <v>101651</v>
      </c>
    </row>
    <row r="1785" spans="1:43" x14ac:dyDescent="0.25">
      <c r="A1785" t="s">
        <v>3493</v>
      </c>
      <c r="B1785" t="s">
        <v>146</v>
      </c>
      <c r="C1785" t="s">
        <v>428</v>
      </c>
      <c r="D1785" t="s">
        <v>313</v>
      </c>
      <c r="E1785" t="s">
        <v>453</v>
      </c>
      <c r="F1785" t="s">
        <v>440</v>
      </c>
      <c r="G1785" t="s">
        <v>408</v>
      </c>
      <c r="H1785" t="s">
        <v>420</v>
      </c>
      <c r="I1785" t="s">
        <v>432</v>
      </c>
      <c r="J1785" s="1">
        <v>45478</v>
      </c>
      <c r="K1785" s="1">
        <v>45515</v>
      </c>
      <c r="L1785">
        <v>37</v>
      </c>
      <c r="M1785" s="2">
        <v>442863</v>
      </c>
      <c r="N1785" s="2">
        <v>526325</v>
      </c>
      <c r="O1785" s="2">
        <v>83462</v>
      </c>
      <c r="P1785">
        <v>9</v>
      </c>
      <c r="Q1785">
        <v>222.9</v>
      </c>
      <c r="R1785">
        <v>12</v>
      </c>
      <c r="S1785" t="s">
        <v>394</v>
      </c>
      <c r="T1785" t="s">
        <v>411</v>
      </c>
      <c r="U1785" t="s">
        <v>395</v>
      </c>
      <c r="V1785">
        <v>0</v>
      </c>
      <c r="W1785" t="s">
        <v>2556</v>
      </c>
      <c r="X1785">
        <v>27</v>
      </c>
      <c r="Y1785" t="s">
        <v>449</v>
      </c>
      <c r="Z1785" t="s">
        <v>598</v>
      </c>
      <c r="AA1785">
        <v>10</v>
      </c>
      <c r="AB1785">
        <v>93</v>
      </c>
      <c r="AC1785">
        <v>52</v>
      </c>
      <c r="AD1785" t="s">
        <v>444</v>
      </c>
      <c r="AE1785">
        <v>9</v>
      </c>
      <c r="AF1785">
        <v>6</v>
      </c>
      <c r="AG1785" t="s">
        <v>400</v>
      </c>
      <c r="AH1785">
        <v>1.31</v>
      </c>
      <c r="AI1785" t="s">
        <v>479</v>
      </c>
      <c r="AJ1785">
        <v>33796</v>
      </c>
      <c r="AK1785">
        <v>877320</v>
      </c>
      <c r="AL1785" t="s">
        <v>425</v>
      </c>
      <c r="AM1785">
        <v>477158</v>
      </c>
      <c r="AN1785">
        <v>5</v>
      </c>
      <c r="AO1785">
        <v>90</v>
      </c>
      <c r="AP1785" t="s">
        <v>437</v>
      </c>
      <c r="AQ1785" s="2">
        <v>83462</v>
      </c>
    </row>
    <row r="1786" spans="1:43" x14ac:dyDescent="0.25">
      <c r="A1786" t="s">
        <v>3494</v>
      </c>
      <c r="B1786" t="s">
        <v>7</v>
      </c>
      <c r="C1786" t="s">
        <v>428</v>
      </c>
      <c r="D1786" t="s">
        <v>319</v>
      </c>
      <c r="E1786" t="s">
        <v>388</v>
      </c>
      <c r="F1786" t="s">
        <v>440</v>
      </c>
      <c r="G1786" t="s">
        <v>454</v>
      </c>
      <c r="H1786" t="s">
        <v>447</v>
      </c>
      <c r="I1786" t="s">
        <v>410</v>
      </c>
      <c r="J1786" s="1">
        <v>44875</v>
      </c>
      <c r="K1786" s="1">
        <v>44882</v>
      </c>
      <c r="L1786">
        <v>7</v>
      </c>
      <c r="M1786" s="2">
        <v>37696</v>
      </c>
      <c r="N1786" s="2">
        <v>152454</v>
      </c>
      <c r="O1786" s="2">
        <v>114758</v>
      </c>
      <c r="P1786">
        <v>21</v>
      </c>
      <c r="Q1786">
        <v>111.6</v>
      </c>
      <c r="R1786">
        <v>35</v>
      </c>
      <c r="S1786" t="s">
        <v>393</v>
      </c>
      <c r="T1786" t="s">
        <v>394</v>
      </c>
      <c r="U1786" t="s">
        <v>416</v>
      </c>
      <c r="V1786">
        <v>55</v>
      </c>
      <c r="W1786" t="s">
        <v>614</v>
      </c>
      <c r="X1786">
        <v>45</v>
      </c>
      <c r="Y1786" t="s">
        <v>442</v>
      </c>
      <c r="Z1786" t="s">
        <v>2866</v>
      </c>
      <c r="AA1786">
        <v>37</v>
      </c>
      <c r="AB1786">
        <v>50</v>
      </c>
      <c r="AC1786">
        <v>12</v>
      </c>
      <c r="AD1786" t="s">
        <v>444</v>
      </c>
      <c r="AE1786">
        <v>2</v>
      </c>
      <c r="AF1786">
        <v>3</v>
      </c>
      <c r="AG1786" t="s">
        <v>415</v>
      </c>
      <c r="AH1786">
        <v>13.91</v>
      </c>
      <c r="AI1786" t="s">
        <v>458</v>
      </c>
      <c r="AJ1786">
        <v>81646</v>
      </c>
      <c r="AK1786">
        <v>607286</v>
      </c>
      <c r="AL1786" t="s">
        <v>425</v>
      </c>
      <c r="AM1786">
        <v>59882</v>
      </c>
      <c r="AN1786">
        <v>8</v>
      </c>
      <c r="AO1786">
        <v>30</v>
      </c>
      <c r="AP1786" t="s">
        <v>437</v>
      </c>
      <c r="AQ1786" s="2">
        <v>114758</v>
      </c>
    </row>
    <row r="1787" spans="1:43" x14ac:dyDescent="0.25">
      <c r="A1787" t="s">
        <v>3495</v>
      </c>
      <c r="B1787" t="s">
        <v>44</v>
      </c>
      <c r="C1787" t="s">
        <v>387</v>
      </c>
      <c r="D1787" t="s">
        <v>328</v>
      </c>
      <c r="E1787" t="s">
        <v>496</v>
      </c>
      <c r="F1787" t="s">
        <v>389</v>
      </c>
      <c r="G1787" t="s">
        <v>430</v>
      </c>
      <c r="H1787" t="s">
        <v>420</v>
      </c>
      <c r="I1787" t="s">
        <v>492</v>
      </c>
      <c r="J1787" s="1">
        <v>45138</v>
      </c>
      <c r="K1787" s="1">
        <v>45149</v>
      </c>
      <c r="L1787">
        <v>11</v>
      </c>
      <c r="M1787" s="2">
        <v>175627</v>
      </c>
      <c r="N1787" s="2">
        <v>251649</v>
      </c>
      <c r="O1787" s="2">
        <v>76022</v>
      </c>
      <c r="P1787">
        <v>12</v>
      </c>
      <c r="Q1787">
        <v>108.5</v>
      </c>
      <c r="R1787">
        <v>5</v>
      </c>
      <c r="S1787" t="s">
        <v>394</v>
      </c>
      <c r="T1787" t="s">
        <v>503</v>
      </c>
      <c r="U1787" t="s">
        <v>395</v>
      </c>
      <c r="V1787">
        <v>57</v>
      </c>
      <c r="W1787" t="s">
        <v>2639</v>
      </c>
      <c r="X1787">
        <v>19</v>
      </c>
      <c r="Y1787" t="s">
        <v>422</v>
      </c>
      <c r="Z1787" t="s">
        <v>2533</v>
      </c>
      <c r="AA1787">
        <v>290</v>
      </c>
      <c r="AB1787">
        <v>17</v>
      </c>
      <c r="AC1787">
        <v>87</v>
      </c>
      <c r="AD1787" t="s">
        <v>399</v>
      </c>
      <c r="AE1787">
        <v>14</v>
      </c>
      <c r="AF1787">
        <v>4</v>
      </c>
      <c r="AG1787" t="s">
        <v>415</v>
      </c>
      <c r="AH1787">
        <v>17.05</v>
      </c>
      <c r="AI1787" t="s">
        <v>479</v>
      </c>
      <c r="AJ1787">
        <v>0</v>
      </c>
      <c r="AK1787">
        <v>46728</v>
      </c>
      <c r="AL1787" t="s">
        <v>425</v>
      </c>
      <c r="AM1787">
        <v>225039</v>
      </c>
      <c r="AN1787">
        <v>2</v>
      </c>
      <c r="AO1787">
        <v>30</v>
      </c>
      <c r="AP1787" t="s">
        <v>437</v>
      </c>
      <c r="AQ1787" s="2">
        <v>76022</v>
      </c>
    </row>
    <row r="1788" spans="1:43" x14ac:dyDescent="0.25">
      <c r="A1788" t="s">
        <v>3496</v>
      </c>
      <c r="B1788" t="s">
        <v>247</v>
      </c>
      <c r="C1788" t="s">
        <v>387</v>
      </c>
      <c r="D1788" t="s">
        <v>339</v>
      </c>
      <c r="E1788" t="s">
        <v>388</v>
      </c>
      <c r="F1788" t="s">
        <v>419</v>
      </c>
      <c r="G1788" t="s">
        <v>408</v>
      </c>
      <c r="H1788" t="s">
        <v>447</v>
      </c>
      <c r="I1788" t="s">
        <v>410</v>
      </c>
      <c r="J1788" s="1">
        <v>44746</v>
      </c>
      <c r="K1788" s="1">
        <v>44748</v>
      </c>
      <c r="L1788">
        <v>2</v>
      </c>
      <c r="M1788" s="2">
        <v>76486</v>
      </c>
      <c r="N1788" s="2">
        <v>160670</v>
      </c>
      <c r="O1788" s="2">
        <v>84184</v>
      </c>
      <c r="P1788">
        <v>12</v>
      </c>
      <c r="Q1788">
        <v>780.8</v>
      </c>
      <c r="R1788">
        <v>85</v>
      </c>
      <c r="S1788" t="s">
        <v>411</v>
      </c>
      <c r="T1788" t="s">
        <v>411</v>
      </c>
      <c r="U1788" t="s">
        <v>416</v>
      </c>
      <c r="V1788">
        <v>0</v>
      </c>
      <c r="W1788" t="s">
        <v>2116</v>
      </c>
      <c r="X1788">
        <v>32</v>
      </c>
      <c r="Y1788" t="s">
        <v>397</v>
      </c>
      <c r="Z1788" t="s">
        <v>1639</v>
      </c>
      <c r="AA1788">
        <v>324</v>
      </c>
      <c r="AB1788">
        <v>26</v>
      </c>
      <c r="AC1788">
        <v>58</v>
      </c>
      <c r="AD1788" t="s">
        <v>399</v>
      </c>
      <c r="AE1788">
        <v>0</v>
      </c>
      <c r="AF1788">
        <v>2</v>
      </c>
      <c r="AG1788" t="s">
        <v>451</v>
      </c>
      <c r="AH1788">
        <v>9.5299999999999994</v>
      </c>
      <c r="AI1788" t="s">
        <v>479</v>
      </c>
      <c r="AJ1788">
        <v>0</v>
      </c>
      <c r="AK1788">
        <v>434581</v>
      </c>
      <c r="AL1788" t="s">
        <v>402</v>
      </c>
      <c r="AM1788">
        <v>61444</v>
      </c>
      <c r="AN1788">
        <v>9</v>
      </c>
      <c r="AO1788">
        <v>30</v>
      </c>
      <c r="AP1788" t="s">
        <v>437</v>
      </c>
      <c r="AQ1788" s="2">
        <v>84184</v>
      </c>
    </row>
    <row r="1789" spans="1:43" x14ac:dyDescent="0.25">
      <c r="A1789" t="s">
        <v>3497</v>
      </c>
      <c r="B1789" t="s">
        <v>263</v>
      </c>
      <c r="C1789" t="s">
        <v>468</v>
      </c>
      <c r="D1789" t="s">
        <v>335</v>
      </c>
      <c r="E1789" t="s">
        <v>496</v>
      </c>
      <c r="F1789" t="s">
        <v>485</v>
      </c>
      <c r="G1789" t="s">
        <v>430</v>
      </c>
      <c r="H1789" t="s">
        <v>473</v>
      </c>
      <c r="I1789" t="s">
        <v>410</v>
      </c>
      <c r="J1789" s="1">
        <v>45216</v>
      </c>
      <c r="K1789" s="1">
        <v>45270</v>
      </c>
      <c r="L1789">
        <v>54</v>
      </c>
      <c r="M1789" s="2">
        <v>8064</v>
      </c>
      <c r="N1789" s="2">
        <v>46504</v>
      </c>
      <c r="O1789" s="2">
        <v>38440</v>
      </c>
      <c r="P1789">
        <v>2</v>
      </c>
      <c r="Q1789">
        <v>288.3</v>
      </c>
      <c r="R1789">
        <v>70</v>
      </c>
      <c r="S1789" t="s">
        <v>411</v>
      </c>
      <c r="T1789" t="s">
        <v>411</v>
      </c>
      <c r="U1789" t="s">
        <v>412</v>
      </c>
      <c r="V1789">
        <v>0</v>
      </c>
      <c r="W1789" t="s">
        <v>1176</v>
      </c>
      <c r="X1789">
        <v>8</v>
      </c>
      <c r="Y1789" t="s">
        <v>462</v>
      </c>
      <c r="Z1789" t="s">
        <v>2179</v>
      </c>
      <c r="AA1789">
        <v>20</v>
      </c>
      <c r="AB1789">
        <v>77</v>
      </c>
      <c r="AC1789">
        <v>85</v>
      </c>
      <c r="AD1789" t="s">
        <v>435</v>
      </c>
      <c r="AE1789">
        <v>14</v>
      </c>
      <c r="AF1789">
        <v>3</v>
      </c>
      <c r="AG1789" t="s">
        <v>451</v>
      </c>
      <c r="AH1789">
        <v>5.94</v>
      </c>
      <c r="AI1789" t="s">
        <v>401</v>
      </c>
      <c r="AJ1789">
        <v>0</v>
      </c>
      <c r="AK1789">
        <v>201882</v>
      </c>
      <c r="AL1789" t="s">
        <v>402</v>
      </c>
      <c r="AM1789">
        <v>-6513</v>
      </c>
      <c r="AN1789">
        <v>12</v>
      </c>
      <c r="AO1789">
        <v>30</v>
      </c>
      <c r="AP1789" t="s">
        <v>403</v>
      </c>
      <c r="AQ1789" s="2">
        <v>38440</v>
      </c>
    </row>
    <row r="1790" spans="1:43" x14ac:dyDescent="0.25">
      <c r="A1790" t="s">
        <v>3498</v>
      </c>
      <c r="B1790" t="s">
        <v>271</v>
      </c>
      <c r="C1790" t="s">
        <v>405</v>
      </c>
      <c r="D1790" t="s">
        <v>335</v>
      </c>
      <c r="E1790" t="s">
        <v>406</v>
      </c>
      <c r="F1790" t="s">
        <v>389</v>
      </c>
      <c r="G1790" t="s">
        <v>430</v>
      </c>
      <c r="H1790" t="s">
        <v>473</v>
      </c>
      <c r="I1790" t="s">
        <v>392</v>
      </c>
      <c r="J1790" s="1">
        <v>44677</v>
      </c>
      <c r="K1790" s="1">
        <v>44727</v>
      </c>
      <c r="L1790">
        <v>50</v>
      </c>
      <c r="M1790" s="2">
        <v>352606</v>
      </c>
      <c r="N1790" s="2">
        <v>405286</v>
      </c>
      <c r="O1790" s="2">
        <v>52680</v>
      </c>
      <c r="P1790">
        <v>7</v>
      </c>
      <c r="Q1790">
        <v>680.7</v>
      </c>
      <c r="R1790">
        <v>54</v>
      </c>
      <c r="S1790" t="s">
        <v>393</v>
      </c>
      <c r="T1790" t="s">
        <v>394</v>
      </c>
      <c r="U1790" t="s">
        <v>416</v>
      </c>
      <c r="V1790">
        <v>57</v>
      </c>
      <c r="W1790" t="s">
        <v>3483</v>
      </c>
      <c r="X1790">
        <v>39</v>
      </c>
      <c r="Y1790" t="s">
        <v>449</v>
      </c>
      <c r="Z1790" t="s">
        <v>683</v>
      </c>
      <c r="AA1790">
        <v>46</v>
      </c>
      <c r="AB1790">
        <v>32</v>
      </c>
      <c r="AC1790">
        <v>-2</v>
      </c>
      <c r="AD1790" t="s">
        <v>457</v>
      </c>
      <c r="AE1790">
        <v>0</v>
      </c>
      <c r="AF1790">
        <v>8</v>
      </c>
      <c r="AG1790" t="s">
        <v>424</v>
      </c>
      <c r="AH1790">
        <v>8</v>
      </c>
      <c r="AI1790" t="s">
        <v>401</v>
      </c>
      <c r="AJ1790">
        <v>0</v>
      </c>
      <c r="AK1790">
        <v>607158</v>
      </c>
      <c r="AL1790" t="s">
        <v>402</v>
      </c>
      <c r="AM1790">
        <v>391320</v>
      </c>
      <c r="AN1790">
        <v>2</v>
      </c>
      <c r="AO1790">
        <v>365</v>
      </c>
      <c r="AP1790" t="s">
        <v>403</v>
      </c>
      <c r="AQ1790" s="2">
        <v>52680</v>
      </c>
    </row>
    <row r="1791" spans="1:43" x14ac:dyDescent="0.25">
      <c r="A1791" t="s">
        <v>3499</v>
      </c>
      <c r="B1791" t="s">
        <v>53</v>
      </c>
      <c r="C1791" t="s">
        <v>428</v>
      </c>
      <c r="D1791" t="s">
        <v>337</v>
      </c>
      <c r="E1791" t="s">
        <v>388</v>
      </c>
      <c r="F1791" t="s">
        <v>440</v>
      </c>
      <c r="G1791" t="s">
        <v>454</v>
      </c>
      <c r="H1791" t="s">
        <v>447</v>
      </c>
      <c r="I1791" t="s">
        <v>410</v>
      </c>
      <c r="J1791" s="1">
        <v>45455</v>
      </c>
      <c r="K1791" s="1">
        <v>45483</v>
      </c>
      <c r="L1791">
        <v>28</v>
      </c>
      <c r="M1791" s="2">
        <v>311648</v>
      </c>
      <c r="N1791" s="2">
        <v>355339</v>
      </c>
      <c r="O1791" s="2">
        <v>43691</v>
      </c>
      <c r="P1791">
        <v>16</v>
      </c>
      <c r="Q1791">
        <v>266.10000000000002</v>
      </c>
      <c r="R1791">
        <v>100</v>
      </c>
      <c r="S1791" t="s">
        <v>411</v>
      </c>
      <c r="T1791" t="s">
        <v>394</v>
      </c>
      <c r="U1791" t="s">
        <v>416</v>
      </c>
      <c r="V1791">
        <v>95</v>
      </c>
      <c r="W1791" t="s">
        <v>1519</v>
      </c>
      <c r="X1791">
        <v>16</v>
      </c>
      <c r="Y1791" t="s">
        <v>397</v>
      </c>
      <c r="Z1791" t="s">
        <v>1687</v>
      </c>
      <c r="AA1791">
        <v>361</v>
      </c>
      <c r="AB1791">
        <v>73</v>
      </c>
      <c r="AC1791">
        <v>11</v>
      </c>
      <c r="AD1791" t="s">
        <v>399</v>
      </c>
      <c r="AE1791">
        <v>19</v>
      </c>
      <c r="AF1791">
        <v>4</v>
      </c>
      <c r="AG1791" t="s">
        <v>451</v>
      </c>
      <c r="AH1791">
        <v>9.0500000000000007</v>
      </c>
      <c r="AI1791" t="s">
        <v>458</v>
      </c>
      <c r="AJ1791">
        <v>0</v>
      </c>
      <c r="AK1791">
        <v>184030</v>
      </c>
      <c r="AL1791" t="s">
        <v>402</v>
      </c>
      <c r="AM1791">
        <v>316279</v>
      </c>
      <c r="AN1791">
        <v>6</v>
      </c>
      <c r="AO1791">
        <v>180</v>
      </c>
      <c r="AP1791" t="s">
        <v>426</v>
      </c>
      <c r="AQ1791" s="2">
        <v>43691</v>
      </c>
    </row>
    <row r="1792" spans="1:43" x14ac:dyDescent="0.25">
      <c r="A1792" t="s">
        <v>3500</v>
      </c>
      <c r="B1792" t="s">
        <v>132</v>
      </c>
      <c r="C1792" t="s">
        <v>405</v>
      </c>
      <c r="D1792" t="s">
        <v>335</v>
      </c>
      <c r="E1792" t="s">
        <v>453</v>
      </c>
      <c r="F1792" t="s">
        <v>389</v>
      </c>
      <c r="G1792" t="s">
        <v>454</v>
      </c>
      <c r="H1792" t="s">
        <v>391</v>
      </c>
      <c r="I1792" t="s">
        <v>432</v>
      </c>
      <c r="J1792" s="1">
        <v>45592</v>
      </c>
      <c r="K1792" s="1">
        <v>45601</v>
      </c>
      <c r="L1792">
        <v>9</v>
      </c>
      <c r="M1792" s="2">
        <v>495931</v>
      </c>
      <c r="N1792" s="2">
        <v>573480</v>
      </c>
      <c r="O1792" s="2">
        <v>77549</v>
      </c>
      <c r="P1792">
        <v>2</v>
      </c>
      <c r="Q1792">
        <v>723.5</v>
      </c>
      <c r="R1792">
        <v>75</v>
      </c>
      <c r="S1792" t="s">
        <v>411</v>
      </c>
      <c r="T1792" t="s">
        <v>394</v>
      </c>
      <c r="U1792" t="s">
        <v>395</v>
      </c>
      <c r="V1792">
        <v>0</v>
      </c>
      <c r="W1792" t="s">
        <v>1700</v>
      </c>
      <c r="X1792">
        <v>7</v>
      </c>
      <c r="Y1792" t="s">
        <v>449</v>
      </c>
      <c r="Z1792" t="s">
        <v>2183</v>
      </c>
      <c r="AA1792">
        <v>254</v>
      </c>
      <c r="AB1792">
        <v>106</v>
      </c>
      <c r="AC1792">
        <v>3</v>
      </c>
      <c r="AD1792" t="s">
        <v>435</v>
      </c>
      <c r="AE1792">
        <v>2</v>
      </c>
      <c r="AF1792">
        <v>5</v>
      </c>
      <c r="AG1792" t="s">
        <v>400</v>
      </c>
      <c r="AH1792">
        <v>2.16</v>
      </c>
      <c r="AI1792" t="s">
        <v>479</v>
      </c>
      <c r="AJ1792">
        <v>0</v>
      </c>
      <c r="AK1792">
        <v>170507</v>
      </c>
      <c r="AL1792" t="s">
        <v>402</v>
      </c>
      <c r="AM1792">
        <v>478793</v>
      </c>
      <c r="AN1792">
        <v>12</v>
      </c>
      <c r="AO1792">
        <v>180</v>
      </c>
      <c r="AP1792" t="s">
        <v>426</v>
      </c>
      <c r="AQ1792" s="2">
        <v>77549</v>
      </c>
    </row>
    <row r="1793" spans="1:43" x14ac:dyDescent="0.25">
      <c r="A1793" t="s">
        <v>3501</v>
      </c>
      <c r="B1793" t="s">
        <v>244</v>
      </c>
      <c r="C1793" t="s">
        <v>468</v>
      </c>
      <c r="D1793" t="s">
        <v>328</v>
      </c>
      <c r="E1793" t="s">
        <v>496</v>
      </c>
      <c r="F1793" t="s">
        <v>485</v>
      </c>
      <c r="G1793" t="s">
        <v>408</v>
      </c>
      <c r="H1793" t="s">
        <v>473</v>
      </c>
      <c r="I1793" t="s">
        <v>432</v>
      </c>
      <c r="J1793" s="1">
        <v>45093</v>
      </c>
      <c r="K1793" s="1">
        <v>45146</v>
      </c>
      <c r="L1793">
        <v>53</v>
      </c>
      <c r="M1793" s="2">
        <v>277419</v>
      </c>
      <c r="N1793" s="2">
        <v>386573</v>
      </c>
      <c r="O1793" s="2">
        <v>109154</v>
      </c>
      <c r="P1793">
        <v>2</v>
      </c>
      <c r="Q1793">
        <v>203.9</v>
      </c>
      <c r="R1793">
        <v>60</v>
      </c>
      <c r="S1793" t="s">
        <v>393</v>
      </c>
      <c r="T1793" t="s">
        <v>394</v>
      </c>
      <c r="U1793" t="s">
        <v>395</v>
      </c>
      <c r="V1793">
        <v>40</v>
      </c>
      <c r="W1793" t="s">
        <v>1322</v>
      </c>
      <c r="X1793">
        <v>25</v>
      </c>
      <c r="Y1793" t="s">
        <v>449</v>
      </c>
      <c r="Z1793" t="s">
        <v>1024</v>
      </c>
      <c r="AA1793">
        <v>155</v>
      </c>
      <c r="AB1793">
        <v>25</v>
      </c>
      <c r="AC1793">
        <v>71</v>
      </c>
      <c r="AD1793" t="s">
        <v>435</v>
      </c>
      <c r="AE1793">
        <v>7</v>
      </c>
      <c r="AF1793">
        <v>7</v>
      </c>
      <c r="AG1793" t="s">
        <v>424</v>
      </c>
      <c r="AH1793">
        <v>14.5</v>
      </c>
      <c r="AI1793" t="s">
        <v>436</v>
      </c>
      <c r="AJ1793">
        <v>83460</v>
      </c>
      <c r="AK1793">
        <v>194607</v>
      </c>
      <c r="AL1793" t="s">
        <v>416</v>
      </c>
      <c r="AM1793">
        <v>299013</v>
      </c>
      <c r="AN1793">
        <v>8</v>
      </c>
      <c r="AO1793">
        <v>90</v>
      </c>
      <c r="AP1793" t="s">
        <v>403</v>
      </c>
      <c r="AQ1793" s="2">
        <v>109154</v>
      </c>
    </row>
    <row r="1794" spans="1:43" x14ac:dyDescent="0.25">
      <c r="A1794" t="s">
        <v>3502</v>
      </c>
      <c r="B1794" t="s">
        <v>223</v>
      </c>
      <c r="C1794" t="s">
        <v>439</v>
      </c>
      <c r="D1794" t="s">
        <v>337</v>
      </c>
      <c r="E1794" t="s">
        <v>429</v>
      </c>
      <c r="F1794" t="s">
        <v>389</v>
      </c>
      <c r="G1794" t="s">
        <v>430</v>
      </c>
      <c r="H1794" t="s">
        <v>409</v>
      </c>
      <c r="I1794" t="s">
        <v>492</v>
      </c>
      <c r="J1794" s="1">
        <v>45720</v>
      </c>
      <c r="K1794" s="1">
        <v>45744</v>
      </c>
      <c r="L1794">
        <v>24</v>
      </c>
      <c r="M1794" s="2">
        <v>20783</v>
      </c>
      <c r="N1794" s="2">
        <v>130699</v>
      </c>
      <c r="O1794" s="2">
        <v>109916</v>
      </c>
      <c r="P1794">
        <v>19</v>
      </c>
      <c r="Q1794">
        <v>690</v>
      </c>
      <c r="R1794">
        <v>15</v>
      </c>
      <c r="S1794" t="s">
        <v>394</v>
      </c>
      <c r="T1794" t="s">
        <v>411</v>
      </c>
      <c r="U1794" t="s">
        <v>395</v>
      </c>
      <c r="V1794">
        <v>46</v>
      </c>
      <c r="W1794" t="s">
        <v>2681</v>
      </c>
      <c r="X1794">
        <v>9</v>
      </c>
      <c r="Y1794" t="s">
        <v>397</v>
      </c>
      <c r="Z1794" t="s">
        <v>1583</v>
      </c>
      <c r="AA1794">
        <v>362</v>
      </c>
      <c r="AB1794">
        <v>96</v>
      </c>
      <c r="AC1794">
        <v>70</v>
      </c>
      <c r="AD1794" t="s">
        <v>444</v>
      </c>
      <c r="AE1794">
        <v>2</v>
      </c>
      <c r="AF1794">
        <v>2</v>
      </c>
      <c r="AG1794" t="s">
        <v>451</v>
      </c>
      <c r="AH1794">
        <v>9.6300000000000008</v>
      </c>
      <c r="AI1794" t="s">
        <v>436</v>
      </c>
      <c r="AJ1794">
        <v>0</v>
      </c>
      <c r="AK1794">
        <v>336570</v>
      </c>
      <c r="AL1794" t="s">
        <v>425</v>
      </c>
      <c r="AM1794">
        <v>14156</v>
      </c>
      <c r="AN1794">
        <v>2</v>
      </c>
      <c r="AO1794">
        <v>365</v>
      </c>
      <c r="AP1794" t="s">
        <v>403</v>
      </c>
      <c r="AQ1794" s="2">
        <v>109916</v>
      </c>
    </row>
    <row r="1795" spans="1:43" x14ac:dyDescent="0.25">
      <c r="A1795" t="s">
        <v>3503</v>
      </c>
      <c r="B1795" t="s">
        <v>201</v>
      </c>
      <c r="C1795" t="s">
        <v>439</v>
      </c>
      <c r="D1795" t="s">
        <v>323</v>
      </c>
      <c r="E1795" t="s">
        <v>429</v>
      </c>
      <c r="F1795" t="s">
        <v>389</v>
      </c>
      <c r="G1795" t="s">
        <v>454</v>
      </c>
      <c r="H1795" t="s">
        <v>431</v>
      </c>
      <c r="I1795" t="s">
        <v>492</v>
      </c>
      <c r="J1795" s="1">
        <v>44908</v>
      </c>
      <c r="K1795" s="1">
        <v>44963</v>
      </c>
      <c r="L1795">
        <v>55</v>
      </c>
      <c r="M1795" s="2">
        <v>372806</v>
      </c>
      <c r="N1795" s="2">
        <v>461411</v>
      </c>
      <c r="O1795" s="2">
        <v>88605</v>
      </c>
      <c r="P1795">
        <v>4</v>
      </c>
      <c r="Q1795">
        <v>340.3</v>
      </c>
      <c r="R1795">
        <v>20</v>
      </c>
      <c r="S1795" t="s">
        <v>394</v>
      </c>
      <c r="T1795" t="s">
        <v>394</v>
      </c>
      <c r="U1795" t="s">
        <v>412</v>
      </c>
      <c r="V1795">
        <v>41</v>
      </c>
      <c r="W1795" t="s">
        <v>1905</v>
      </c>
      <c r="X1795">
        <v>42</v>
      </c>
      <c r="Y1795" t="s">
        <v>449</v>
      </c>
      <c r="Z1795" t="s">
        <v>1281</v>
      </c>
      <c r="AA1795">
        <v>171</v>
      </c>
      <c r="AB1795">
        <v>13</v>
      </c>
      <c r="AC1795">
        <v>8</v>
      </c>
      <c r="AD1795" t="s">
        <v>399</v>
      </c>
      <c r="AE1795">
        <v>4</v>
      </c>
      <c r="AF1795">
        <v>7</v>
      </c>
      <c r="AG1795" t="s">
        <v>400</v>
      </c>
      <c r="AH1795">
        <v>17.66</v>
      </c>
      <c r="AI1795" t="s">
        <v>458</v>
      </c>
      <c r="AJ1795">
        <v>0</v>
      </c>
      <c r="AK1795">
        <v>195373</v>
      </c>
      <c r="AL1795" t="s">
        <v>416</v>
      </c>
      <c r="AM1795">
        <v>382629</v>
      </c>
      <c r="AN1795">
        <v>1</v>
      </c>
      <c r="AO1795">
        <v>365</v>
      </c>
      <c r="AP1795" t="s">
        <v>437</v>
      </c>
      <c r="AQ1795" s="2">
        <v>88605</v>
      </c>
    </row>
    <row r="1796" spans="1:43" x14ac:dyDescent="0.25">
      <c r="A1796" t="s">
        <v>3504</v>
      </c>
      <c r="B1796" t="s">
        <v>272</v>
      </c>
      <c r="C1796" t="s">
        <v>468</v>
      </c>
      <c r="D1796" t="s">
        <v>341</v>
      </c>
      <c r="E1796" t="s">
        <v>406</v>
      </c>
      <c r="F1796" t="s">
        <v>440</v>
      </c>
      <c r="G1796" t="s">
        <v>430</v>
      </c>
      <c r="H1796" t="s">
        <v>391</v>
      </c>
      <c r="I1796" t="s">
        <v>392</v>
      </c>
      <c r="J1796" s="1">
        <v>45907</v>
      </c>
      <c r="K1796" s="1">
        <v>45959</v>
      </c>
      <c r="L1796">
        <v>52</v>
      </c>
      <c r="M1796" s="2">
        <v>332477</v>
      </c>
      <c r="N1796" s="2">
        <v>405456</v>
      </c>
      <c r="O1796" s="2">
        <v>72979</v>
      </c>
      <c r="P1796">
        <v>14</v>
      </c>
      <c r="Q1796">
        <v>227.2</v>
      </c>
      <c r="R1796">
        <v>55</v>
      </c>
      <c r="S1796" t="s">
        <v>393</v>
      </c>
      <c r="T1796" t="s">
        <v>503</v>
      </c>
      <c r="U1796" t="s">
        <v>416</v>
      </c>
      <c r="V1796">
        <v>52</v>
      </c>
      <c r="W1796" t="s">
        <v>2278</v>
      </c>
      <c r="X1796">
        <v>24</v>
      </c>
      <c r="Y1796" t="s">
        <v>449</v>
      </c>
      <c r="Z1796" t="s">
        <v>1126</v>
      </c>
      <c r="AA1796">
        <v>207</v>
      </c>
      <c r="AB1796">
        <v>84</v>
      </c>
      <c r="AC1796">
        <v>68</v>
      </c>
      <c r="AD1796" t="s">
        <v>457</v>
      </c>
      <c r="AE1796">
        <v>0</v>
      </c>
      <c r="AF1796">
        <v>1</v>
      </c>
      <c r="AG1796" t="s">
        <v>424</v>
      </c>
      <c r="AH1796">
        <v>7.55</v>
      </c>
      <c r="AI1796" t="s">
        <v>401</v>
      </c>
      <c r="AJ1796">
        <v>0</v>
      </c>
      <c r="AK1796">
        <v>391726</v>
      </c>
      <c r="AL1796" t="s">
        <v>416</v>
      </c>
      <c r="AM1796">
        <v>364797</v>
      </c>
      <c r="AN1796">
        <v>12</v>
      </c>
      <c r="AO1796">
        <v>30</v>
      </c>
      <c r="AP1796" t="s">
        <v>403</v>
      </c>
      <c r="AQ1796" s="2">
        <v>72979</v>
      </c>
    </row>
    <row r="1797" spans="1:43" x14ac:dyDescent="0.25">
      <c r="A1797" t="s">
        <v>3505</v>
      </c>
      <c r="B1797" t="s">
        <v>170</v>
      </c>
      <c r="C1797" t="s">
        <v>439</v>
      </c>
      <c r="D1797" t="s">
        <v>344</v>
      </c>
      <c r="E1797" t="s">
        <v>460</v>
      </c>
      <c r="F1797" t="s">
        <v>389</v>
      </c>
      <c r="G1797" t="s">
        <v>454</v>
      </c>
      <c r="H1797" t="s">
        <v>409</v>
      </c>
      <c r="I1797" t="s">
        <v>392</v>
      </c>
      <c r="J1797" s="1">
        <v>44965</v>
      </c>
      <c r="K1797" s="1">
        <v>45008</v>
      </c>
      <c r="L1797">
        <v>43</v>
      </c>
      <c r="M1797" s="2">
        <v>348008</v>
      </c>
      <c r="N1797" s="2">
        <v>373993</v>
      </c>
      <c r="O1797" s="2">
        <v>25985</v>
      </c>
      <c r="P1797">
        <v>9</v>
      </c>
      <c r="Q1797">
        <v>897.6</v>
      </c>
      <c r="R1797">
        <v>64</v>
      </c>
      <c r="S1797" t="s">
        <v>411</v>
      </c>
      <c r="T1797" t="s">
        <v>411</v>
      </c>
      <c r="U1797" t="s">
        <v>395</v>
      </c>
      <c r="V1797">
        <v>0</v>
      </c>
      <c r="W1797" t="s">
        <v>1522</v>
      </c>
      <c r="X1797">
        <v>13</v>
      </c>
      <c r="Y1797" t="s">
        <v>442</v>
      </c>
      <c r="Z1797" t="s">
        <v>2451</v>
      </c>
      <c r="AA1797">
        <v>444</v>
      </c>
      <c r="AB1797">
        <v>107</v>
      </c>
      <c r="AC1797">
        <v>33</v>
      </c>
      <c r="AD1797" t="s">
        <v>444</v>
      </c>
      <c r="AE1797">
        <v>9</v>
      </c>
      <c r="AF1797">
        <v>4</v>
      </c>
      <c r="AG1797" t="s">
        <v>424</v>
      </c>
      <c r="AH1797">
        <v>2.82</v>
      </c>
      <c r="AI1797" t="s">
        <v>479</v>
      </c>
      <c r="AJ1797">
        <v>0</v>
      </c>
      <c r="AK1797">
        <v>780581</v>
      </c>
      <c r="AL1797" t="s">
        <v>416</v>
      </c>
      <c r="AM1797">
        <v>396415</v>
      </c>
      <c r="AN1797">
        <v>3</v>
      </c>
      <c r="AO1797">
        <v>30</v>
      </c>
      <c r="AP1797" t="s">
        <v>403</v>
      </c>
      <c r="AQ1797" s="2">
        <v>25985</v>
      </c>
    </row>
    <row r="1798" spans="1:43" x14ac:dyDescent="0.25">
      <c r="A1798" t="s">
        <v>3506</v>
      </c>
      <c r="B1798" t="s">
        <v>50</v>
      </c>
      <c r="C1798" t="s">
        <v>439</v>
      </c>
      <c r="D1798" t="s">
        <v>331</v>
      </c>
      <c r="E1798" t="s">
        <v>460</v>
      </c>
      <c r="F1798" t="s">
        <v>407</v>
      </c>
      <c r="G1798" t="s">
        <v>430</v>
      </c>
      <c r="H1798" t="s">
        <v>447</v>
      </c>
      <c r="I1798" t="s">
        <v>410</v>
      </c>
      <c r="J1798" s="1">
        <v>45764</v>
      </c>
      <c r="K1798" s="1">
        <v>45789</v>
      </c>
      <c r="L1798">
        <v>25</v>
      </c>
      <c r="M1798" s="2">
        <v>48475</v>
      </c>
      <c r="N1798" s="2">
        <v>121636</v>
      </c>
      <c r="O1798" s="2">
        <v>73161</v>
      </c>
      <c r="P1798">
        <v>2</v>
      </c>
      <c r="Q1798">
        <v>139.6</v>
      </c>
      <c r="R1798">
        <v>31</v>
      </c>
      <c r="S1798" t="s">
        <v>393</v>
      </c>
      <c r="T1798" t="s">
        <v>394</v>
      </c>
      <c r="U1798" t="s">
        <v>412</v>
      </c>
      <c r="V1798">
        <v>77</v>
      </c>
      <c r="W1798" t="s">
        <v>2364</v>
      </c>
      <c r="X1798">
        <v>36</v>
      </c>
      <c r="Y1798" t="s">
        <v>449</v>
      </c>
      <c r="Z1798" t="s">
        <v>1870</v>
      </c>
      <c r="AA1798">
        <v>20</v>
      </c>
      <c r="AB1798">
        <v>86</v>
      </c>
      <c r="AC1798">
        <v>86</v>
      </c>
      <c r="AD1798" t="s">
        <v>444</v>
      </c>
      <c r="AE1798">
        <v>21</v>
      </c>
      <c r="AF1798">
        <v>6</v>
      </c>
      <c r="AG1798" t="s">
        <v>451</v>
      </c>
      <c r="AH1798">
        <v>3.21</v>
      </c>
      <c r="AI1798" t="s">
        <v>436</v>
      </c>
      <c r="AJ1798">
        <v>0</v>
      </c>
      <c r="AK1798">
        <v>328006</v>
      </c>
      <c r="AL1798" t="s">
        <v>425</v>
      </c>
      <c r="AM1798">
        <v>56438</v>
      </c>
      <c r="AN1798">
        <v>1</v>
      </c>
      <c r="AO1798">
        <v>180</v>
      </c>
      <c r="AP1798" t="s">
        <v>403</v>
      </c>
      <c r="AQ1798" s="2">
        <v>73161</v>
      </c>
    </row>
    <row r="1799" spans="1:43" x14ac:dyDescent="0.25">
      <c r="A1799" t="s">
        <v>3507</v>
      </c>
      <c r="B1799" t="s">
        <v>216</v>
      </c>
      <c r="C1799" t="s">
        <v>439</v>
      </c>
      <c r="D1799" t="s">
        <v>326</v>
      </c>
      <c r="E1799" t="s">
        <v>496</v>
      </c>
      <c r="F1799" t="s">
        <v>485</v>
      </c>
      <c r="G1799" t="s">
        <v>390</v>
      </c>
      <c r="H1799" t="s">
        <v>447</v>
      </c>
      <c r="I1799" t="s">
        <v>410</v>
      </c>
      <c r="J1799" s="1">
        <v>45062</v>
      </c>
      <c r="K1799" s="1">
        <v>45080</v>
      </c>
      <c r="L1799">
        <v>18</v>
      </c>
      <c r="M1799" s="2">
        <v>194032</v>
      </c>
      <c r="N1799" s="2">
        <v>283038</v>
      </c>
      <c r="O1799" s="2">
        <v>89006</v>
      </c>
      <c r="P1799">
        <v>12</v>
      </c>
      <c r="Q1799">
        <v>129</v>
      </c>
      <c r="R1799">
        <v>15</v>
      </c>
      <c r="S1799" t="s">
        <v>394</v>
      </c>
      <c r="T1799" t="s">
        <v>411</v>
      </c>
      <c r="U1799" t="s">
        <v>412</v>
      </c>
      <c r="V1799">
        <v>53</v>
      </c>
      <c r="W1799" t="s">
        <v>1218</v>
      </c>
      <c r="X1799">
        <v>14</v>
      </c>
      <c r="Y1799" t="s">
        <v>442</v>
      </c>
      <c r="Z1799" t="s">
        <v>587</v>
      </c>
      <c r="AA1799">
        <v>466</v>
      </c>
      <c r="AB1799">
        <v>107</v>
      </c>
      <c r="AC1799">
        <v>17</v>
      </c>
      <c r="AD1799" t="s">
        <v>435</v>
      </c>
      <c r="AE1799">
        <v>19</v>
      </c>
      <c r="AF1799">
        <v>1</v>
      </c>
      <c r="AG1799" t="s">
        <v>415</v>
      </c>
      <c r="AH1799">
        <v>4.76</v>
      </c>
      <c r="AI1799" t="s">
        <v>458</v>
      </c>
      <c r="AJ1799">
        <v>0</v>
      </c>
      <c r="AK1799">
        <v>875501</v>
      </c>
      <c r="AL1799" t="s">
        <v>402</v>
      </c>
      <c r="AM1799">
        <v>224515</v>
      </c>
      <c r="AN1799">
        <v>2</v>
      </c>
      <c r="AO1799">
        <v>90</v>
      </c>
      <c r="AP1799" t="s">
        <v>426</v>
      </c>
      <c r="AQ1799" s="2">
        <v>89006</v>
      </c>
    </row>
    <row r="1800" spans="1:43" x14ac:dyDescent="0.25">
      <c r="A1800" t="s">
        <v>3508</v>
      </c>
      <c r="B1800" t="s">
        <v>192</v>
      </c>
      <c r="C1800" t="s">
        <v>439</v>
      </c>
      <c r="D1800" t="s">
        <v>343</v>
      </c>
      <c r="E1800" t="s">
        <v>406</v>
      </c>
      <c r="F1800" t="s">
        <v>407</v>
      </c>
      <c r="G1800" t="s">
        <v>408</v>
      </c>
      <c r="H1800" t="s">
        <v>420</v>
      </c>
      <c r="I1800" t="s">
        <v>492</v>
      </c>
      <c r="J1800" s="1">
        <v>45338</v>
      </c>
      <c r="K1800" s="1">
        <v>45391</v>
      </c>
      <c r="L1800">
        <v>53</v>
      </c>
      <c r="M1800" s="2">
        <v>377113</v>
      </c>
      <c r="N1800" s="2">
        <v>385127</v>
      </c>
      <c r="O1800" s="2">
        <v>8014</v>
      </c>
      <c r="P1800">
        <v>14</v>
      </c>
      <c r="Q1800">
        <v>863.3</v>
      </c>
      <c r="R1800">
        <v>24</v>
      </c>
      <c r="S1800" t="s">
        <v>394</v>
      </c>
      <c r="T1800" t="s">
        <v>394</v>
      </c>
      <c r="U1800" t="s">
        <v>395</v>
      </c>
      <c r="V1800">
        <v>0</v>
      </c>
      <c r="W1800" t="s">
        <v>2107</v>
      </c>
      <c r="X1800">
        <v>36</v>
      </c>
      <c r="Y1800" t="s">
        <v>449</v>
      </c>
      <c r="Z1800" t="s">
        <v>1574</v>
      </c>
      <c r="AA1800">
        <v>367</v>
      </c>
      <c r="AB1800">
        <v>105</v>
      </c>
      <c r="AC1800">
        <v>34</v>
      </c>
      <c r="AD1800" t="s">
        <v>435</v>
      </c>
      <c r="AE1800">
        <v>12</v>
      </c>
      <c r="AF1800">
        <v>8</v>
      </c>
      <c r="AG1800" t="s">
        <v>400</v>
      </c>
      <c r="AH1800">
        <v>17.34</v>
      </c>
      <c r="AI1800" t="s">
        <v>458</v>
      </c>
      <c r="AJ1800">
        <v>0</v>
      </c>
      <c r="AK1800">
        <v>279053</v>
      </c>
      <c r="AL1800" t="s">
        <v>416</v>
      </c>
      <c r="AM1800">
        <v>366629</v>
      </c>
      <c r="AN1800">
        <v>8</v>
      </c>
      <c r="AO1800">
        <v>180</v>
      </c>
      <c r="AP1800" t="s">
        <v>417</v>
      </c>
      <c r="AQ1800" s="2">
        <v>8014</v>
      </c>
    </row>
    <row r="1801" spans="1:43" x14ac:dyDescent="0.25">
      <c r="A1801" t="s">
        <v>3509</v>
      </c>
      <c r="B1801" t="s">
        <v>185</v>
      </c>
      <c r="C1801" t="s">
        <v>387</v>
      </c>
      <c r="D1801" t="s">
        <v>317</v>
      </c>
      <c r="E1801" t="s">
        <v>406</v>
      </c>
      <c r="F1801" t="s">
        <v>440</v>
      </c>
      <c r="G1801" t="s">
        <v>454</v>
      </c>
      <c r="H1801" t="s">
        <v>473</v>
      </c>
      <c r="I1801" t="s">
        <v>410</v>
      </c>
      <c r="J1801" s="1">
        <v>45115</v>
      </c>
      <c r="K1801" s="1">
        <v>45150</v>
      </c>
      <c r="L1801">
        <v>35</v>
      </c>
      <c r="M1801" s="2">
        <v>480656</v>
      </c>
      <c r="N1801" s="2">
        <v>510774</v>
      </c>
      <c r="O1801" s="2">
        <v>30118</v>
      </c>
      <c r="P1801">
        <v>0</v>
      </c>
      <c r="Q1801">
        <v>348.4</v>
      </c>
      <c r="R1801">
        <v>2</v>
      </c>
      <c r="S1801" t="s">
        <v>394</v>
      </c>
      <c r="T1801" t="s">
        <v>394</v>
      </c>
      <c r="U1801" t="s">
        <v>395</v>
      </c>
      <c r="V1801">
        <v>0</v>
      </c>
      <c r="W1801" t="s">
        <v>2583</v>
      </c>
      <c r="X1801">
        <v>26</v>
      </c>
      <c r="Y1801" t="s">
        <v>422</v>
      </c>
      <c r="Z1801" t="s">
        <v>1692</v>
      </c>
      <c r="AA1801">
        <v>121</v>
      </c>
      <c r="AB1801">
        <v>53</v>
      </c>
      <c r="AC1801">
        <v>16</v>
      </c>
      <c r="AD1801" t="s">
        <v>457</v>
      </c>
      <c r="AE1801">
        <v>7</v>
      </c>
      <c r="AF1801">
        <v>8</v>
      </c>
      <c r="AG1801" t="s">
        <v>451</v>
      </c>
      <c r="AH1801">
        <v>4.62</v>
      </c>
      <c r="AI1801" t="s">
        <v>479</v>
      </c>
      <c r="AJ1801">
        <v>0</v>
      </c>
      <c r="AK1801">
        <v>361922</v>
      </c>
      <c r="AL1801" t="s">
        <v>425</v>
      </c>
      <c r="AM1801">
        <v>491335</v>
      </c>
      <c r="AN1801">
        <v>11</v>
      </c>
      <c r="AO1801">
        <v>30</v>
      </c>
      <c r="AP1801" t="s">
        <v>417</v>
      </c>
      <c r="AQ1801" s="2">
        <v>30118</v>
      </c>
    </row>
    <row r="1802" spans="1:43" x14ac:dyDescent="0.25">
      <c r="A1802" t="s">
        <v>3510</v>
      </c>
      <c r="B1802" t="s">
        <v>265</v>
      </c>
      <c r="C1802" t="s">
        <v>481</v>
      </c>
      <c r="D1802" t="s">
        <v>339</v>
      </c>
      <c r="E1802" t="s">
        <v>388</v>
      </c>
      <c r="F1802" t="s">
        <v>485</v>
      </c>
      <c r="G1802" t="s">
        <v>430</v>
      </c>
      <c r="H1802" t="s">
        <v>447</v>
      </c>
      <c r="I1802" t="s">
        <v>410</v>
      </c>
      <c r="J1802" s="1">
        <v>45706</v>
      </c>
      <c r="K1802" s="1">
        <v>45731</v>
      </c>
      <c r="L1802">
        <v>25</v>
      </c>
      <c r="M1802" s="2">
        <v>209051</v>
      </c>
      <c r="N1802" s="2">
        <v>250669</v>
      </c>
      <c r="O1802" s="2">
        <v>41618</v>
      </c>
      <c r="P1802">
        <v>0</v>
      </c>
      <c r="Q1802">
        <v>235.6</v>
      </c>
      <c r="R1802">
        <v>26</v>
      </c>
      <c r="S1802" t="s">
        <v>394</v>
      </c>
      <c r="T1802" t="s">
        <v>411</v>
      </c>
      <c r="U1802" t="s">
        <v>395</v>
      </c>
      <c r="V1802">
        <v>87</v>
      </c>
      <c r="W1802" t="s">
        <v>1233</v>
      </c>
      <c r="X1802">
        <v>40</v>
      </c>
      <c r="Y1802" t="s">
        <v>397</v>
      </c>
      <c r="Z1802" t="s">
        <v>1123</v>
      </c>
      <c r="AA1802">
        <v>163</v>
      </c>
      <c r="AB1802">
        <v>75</v>
      </c>
      <c r="AC1802">
        <v>22</v>
      </c>
      <c r="AD1802" t="s">
        <v>457</v>
      </c>
      <c r="AE1802">
        <v>19</v>
      </c>
      <c r="AF1802">
        <v>5</v>
      </c>
      <c r="AG1802" t="s">
        <v>415</v>
      </c>
      <c r="AH1802">
        <v>0.69</v>
      </c>
      <c r="AI1802" t="s">
        <v>479</v>
      </c>
      <c r="AJ1802">
        <v>0</v>
      </c>
      <c r="AK1802">
        <v>254549</v>
      </c>
      <c r="AL1802" t="s">
        <v>402</v>
      </c>
      <c r="AM1802">
        <v>253276</v>
      </c>
      <c r="AN1802">
        <v>4</v>
      </c>
      <c r="AO1802">
        <v>30</v>
      </c>
      <c r="AP1802" t="s">
        <v>403</v>
      </c>
      <c r="AQ1802" s="2">
        <v>41618</v>
      </c>
    </row>
    <row r="1803" spans="1:43" x14ac:dyDescent="0.25">
      <c r="A1803" t="s">
        <v>3511</v>
      </c>
      <c r="B1803" t="s">
        <v>21</v>
      </c>
      <c r="C1803" t="s">
        <v>439</v>
      </c>
      <c r="D1803" t="s">
        <v>332</v>
      </c>
      <c r="E1803" t="s">
        <v>429</v>
      </c>
      <c r="F1803" t="s">
        <v>485</v>
      </c>
      <c r="G1803" t="s">
        <v>390</v>
      </c>
      <c r="H1803" t="s">
        <v>409</v>
      </c>
      <c r="I1803" t="s">
        <v>469</v>
      </c>
      <c r="J1803" s="1">
        <v>45412</v>
      </c>
      <c r="K1803" s="1">
        <v>45431</v>
      </c>
      <c r="L1803">
        <v>19</v>
      </c>
      <c r="M1803" s="2">
        <v>198383</v>
      </c>
      <c r="N1803" s="2">
        <v>267351</v>
      </c>
      <c r="O1803" s="2">
        <v>68968</v>
      </c>
      <c r="P1803">
        <v>19</v>
      </c>
      <c r="Q1803">
        <v>202.4</v>
      </c>
      <c r="R1803">
        <v>45</v>
      </c>
      <c r="S1803" t="s">
        <v>393</v>
      </c>
      <c r="T1803" t="s">
        <v>411</v>
      </c>
      <c r="U1803" t="s">
        <v>416</v>
      </c>
      <c r="V1803">
        <v>0</v>
      </c>
      <c r="W1803" t="s">
        <v>2012</v>
      </c>
      <c r="X1803">
        <v>12</v>
      </c>
      <c r="Y1803" t="s">
        <v>422</v>
      </c>
      <c r="Z1803" t="s">
        <v>1891</v>
      </c>
      <c r="AA1803">
        <v>256</v>
      </c>
      <c r="AB1803">
        <v>86</v>
      </c>
      <c r="AC1803">
        <v>73</v>
      </c>
      <c r="AD1803" t="s">
        <v>444</v>
      </c>
      <c r="AE1803">
        <v>7</v>
      </c>
      <c r="AF1803">
        <v>8</v>
      </c>
      <c r="AG1803" t="s">
        <v>400</v>
      </c>
      <c r="AH1803">
        <v>1.33</v>
      </c>
      <c r="AI1803" t="s">
        <v>458</v>
      </c>
      <c r="AJ1803">
        <v>31595</v>
      </c>
      <c r="AK1803">
        <v>629448</v>
      </c>
      <c r="AL1803" t="s">
        <v>425</v>
      </c>
      <c r="AM1803">
        <v>215044</v>
      </c>
      <c r="AN1803">
        <v>1</v>
      </c>
      <c r="AO1803">
        <v>180</v>
      </c>
      <c r="AP1803" t="s">
        <v>417</v>
      </c>
      <c r="AQ1803" s="2">
        <v>68968</v>
      </c>
    </row>
    <row r="1804" spans="1:43" x14ac:dyDescent="0.25">
      <c r="A1804" t="s">
        <v>3512</v>
      </c>
      <c r="B1804" t="s">
        <v>24</v>
      </c>
      <c r="C1804" t="s">
        <v>468</v>
      </c>
      <c r="D1804" t="s">
        <v>340</v>
      </c>
      <c r="E1804" t="s">
        <v>429</v>
      </c>
      <c r="F1804" t="s">
        <v>440</v>
      </c>
      <c r="G1804" t="s">
        <v>454</v>
      </c>
      <c r="H1804" t="s">
        <v>431</v>
      </c>
      <c r="I1804" t="s">
        <v>410</v>
      </c>
      <c r="J1804" s="1">
        <v>45823</v>
      </c>
      <c r="K1804" s="1">
        <v>45877</v>
      </c>
      <c r="L1804">
        <v>54</v>
      </c>
      <c r="M1804" s="2">
        <v>63173</v>
      </c>
      <c r="N1804" s="2">
        <v>73137</v>
      </c>
      <c r="O1804" s="2">
        <v>9964</v>
      </c>
      <c r="P1804">
        <v>14</v>
      </c>
      <c r="Q1804">
        <v>553.29999999999995</v>
      </c>
      <c r="R1804">
        <v>72</v>
      </c>
      <c r="S1804" t="s">
        <v>411</v>
      </c>
      <c r="T1804" t="s">
        <v>411</v>
      </c>
      <c r="U1804" t="s">
        <v>395</v>
      </c>
      <c r="V1804">
        <v>60</v>
      </c>
      <c r="W1804" t="s">
        <v>2278</v>
      </c>
      <c r="X1804">
        <v>42</v>
      </c>
      <c r="Y1804" t="s">
        <v>422</v>
      </c>
      <c r="Z1804" t="s">
        <v>1182</v>
      </c>
      <c r="AA1804">
        <v>12</v>
      </c>
      <c r="AB1804">
        <v>41</v>
      </c>
      <c r="AC1804">
        <v>49</v>
      </c>
      <c r="AD1804" t="s">
        <v>399</v>
      </c>
      <c r="AE1804">
        <v>16</v>
      </c>
      <c r="AF1804">
        <v>8</v>
      </c>
      <c r="AG1804" t="s">
        <v>400</v>
      </c>
      <c r="AH1804">
        <v>10.39</v>
      </c>
      <c r="AI1804" t="s">
        <v>458</v>
      </c>
      <c r="AJ1804">
        <v>0</v>
      </c>
      <c r="AK1804">
        <v>754114</v>
      </c>
      <c r="AL1804" t="s">
        <v>425</v>
      </c>
      <c r="AM1804">
        <v>63272</v>
      </c>
      <c r="AN1804">
        <v>10</v>
      </c>
      <c r="AO1804">
        <v>365</v>
      </c>
      <c r="AP1804" t="s">
        <v>445</v>
      </c>
      <c r="AQ1804" s="2">
        <v>9964</v>
      </c>
    </row>
    <row r="1805" spans="1:43" x14ac:dyDescent="0.25">
      <c r="A1805" t="s">
        <v>3513</v>
      </c>
      <c r="B1805" t="s">
        <v>191</v>
      </c>
      <c r="C1805" t="s">
        <v>428</v>
      </c>
      <c r="D1805" t="s">
        <v>324</v>
      </c>
      <c r="E1805" t="s">
        <v>406</v>
      </c>
      <c r="F1805" t="s">
        <v>389</v>
      </c>
      <c r="G1805" t="s">
        <v>430</v>
      </c>
      <c r="H1805" t="s">
        <v>447</v>
      </c>
      <c r="I1805" t="s">
        <v>469</v>
      </c>
      <c r="J1805" s="1">
        <v>45306</v>
      </c>
      <c r="K1805" s="1">
        <v>45350</v>
      </c>
      <c r="L1805">
        <v>44</v>
      </c>
      <c r="M1805" s="2">
        <v>152665</v>
      </c>
      <c r="N1805" s="2">
        <v>257134</v>
      </c>
      <c r="O1805" s="2">
        <v>104469</v>
      </c>
      <c r="P1805">
        <v>2</v>
      </c>
      <c r="Q1805">
        <v>529.79999999999995</v>
      </c>
      <c r="R1805">
        <v>60</v>
      </c>
      <c r="S1805" t="s">
        <v>393</v>
      </c>
      <c r="T1805" t="s">
        <v>503</v>
      </c>
      <c r="U1805" t="s">
        <v>416</v>
      </c>
      <c r="V1805">
        <v>58</v>
      </c>
      <c r="W1805" t="s">
        <v>1502</v>
      </c>
      <c r="X1805">
        <v>19</v>
      </c>
      <c r="Y1805" t="s">
        <v>462</v>
      </c>
      <c r="Z1805" t="s">
        <v>1240</v>
      </c>
      <c r="AA1805">
        <v>167</v>
      </c>
      <c r="AB1805">
        <v>93</v>
      </c>
      <c r="AC1805">
        <v>0</v>
      </c>
      <c r="AD1805" t="s">
        <v>444</v>
      </c>
      <c r="AE1805">
        <v>7</v>
      </c>
      <c r="AF1805">
        <v>5</v>
      </c>
      <c r="AG1805" t="s">
        <v>451</v>
      </c>
      <c r="AH1805">
        <v>7.92</v>
      </c>
      <c r="AI1805" t="s">
        <v>479</v>
      </c>
      <c r="AJ1805">
        <v>13258</v>
      </c>
      <c r="AK1805">
        <v>855490</v>
      </c>
      <c r="AL1805" t="s">
        <v>402</v>
      </c>
      <c r="AM1805">
        <v>185493</v>
      </c>
      <c r="AN1805">
        <v>1</v>
      </c>
      <c r="AO1805">
        <v>30</v>
      </c>
      <c r="AP1805" t="s">
        <v>437</v>
      </c>
      <c r="AQ1805" s="2">
        <v>104469</v>
      </c>
    </row>
    <row r="1806" spans="1:43" x14ac:dyDescent="0.25">
      <c r="A1806" t="s">
        <v>3514</v>
      </c>
      <c r="B1806" t="s">
        <v>121</v>
      </c>
      <c r="C1806" t="s">
        <v>468</v>
      </c>
      <c r="D1806" t="s">
        <v>342</v>
      </c>
      <c r="E1806" t="s">
        <v>406</v>
      </c>
      <c r="F1806" t="s">
        <v>389</v>
      </c>
      <c r="G1806" t="s">
        <v>454</v>
      </c>
      <c r="H1806" t="s">
        <v>391</v>
      </c>
      <c r="I1806" t="s">
        <v>432</v>
      </c>
      <c r="J1806" s="1">
        <v>44564</v>
      </c>
      <c r="K1806" s="1">
        <v>44621</v>
      </c>
      <c r="L1806">
        <v>57</v>
      </c>
      <c r="M1806" s="2">
        <v>407233</v>
      </c>
      <c r="N1806" s="2">
        <v>451720</v>
      </c>
      <c r="O1806" s="2">
        <v>44487</v>
      </c>
      <c r="P1806">
        <v>21</v>
      </c>
      <c r="Q1806">
        <v>645.9</v>
      </c>
      <c r="R1806">
        <v>4</v>
      </c>
      <c r="S1806" t="s">
        <v>394</v>
      </c>
      <c r="T1806" t="s">
        <v>394</v>
      </c>
      <c r="U1806" t="s">
        <v>416</v>
      </c>
      <c r="V1806">
        <v>0</v>
      </c>
      <c r="W1806" t="s">
        <v>1291</v>
      </c>
      <c r="X1806">
        <v>6</v>
      </c>
      <c r="Y1806" t="s">
        <v>442</v>
      </c>
      <c r="Z1806" t="s">
        <v>1261</v>
      </c>
      <c r="AA1806">
        <v>418</v>
      </c>
      <c r="AB1806">
        <v>42</v>
      </c>
      <c r="AC1806">
        <v>79</v>
      </c>
      <c r="AD1806" t="s">
        <v>399</v>
      </c>
      <c r="AE1806">
        <v>12</v>
      </c>
      <c r="AF1806">
        <v>6</v>
      </c>
      <c r="AG1806" t="s">
        <v>415</v>
      </c>
      <c r="AH1806">
        <v>11.48</v>
      </c>
      <c r="AI1806" t="s">
        <v>436</v>
      </c>
      <c r="AJ1806">
        <v>0</v>
      </c>
      <c r="AK1806">
        <v>699694</v>
      </c>
      <c r="AL1806" t="s">
        <v>425</v>
      </c>
      <c r="AM1806">
        <v>401633</v>
      </c>
      <c r="AN1806">
        <v>1</v>
      </c>
      <c r="AO1806">
        <v>90</v>
      </c>
      <c r="AP1806" t="s">
        <v>403</v>
      </c>
      <c r="AQ1806" s="2">
        <v>44487</v>
      </c>
    </row>
    <row r="1807" spans="1:43" x14ac:dyDescent="0.25">
      <c r="A1807" t="s">
        <v>3515</v>
      </c>
      <c r="B1807" t="s">
        <v>172</v>
      </c>
      <c r="C1807" t="s">
        <v>428</v>
      </c>
      <c r="D1807" t="s">
        <v>332</v>
      </c>
      <c r="E1807" t="s">
        <v>453</v>
      </c>
      <c r="F1807" t="s">
        <v>440</v>
      </c>
      <c r="G1807" t="s">
        <v>390</v>
      </c>
      <c r="H1807" t="s">
        <v>447</v>
      </c>
      <c r="I1807" t="s">
        <v>410</v>
      </c>
      <c r="J1807" s="1">
        <v>45874</v>
      </c>
      <c r="K1807" s="1">
        <v>45903</v>
      </c>
      <c r="L1807">
        <v>29</v>
      </c>
      <c r="M1807" s="2">
        <v>397148</v>
      </c>
      <c r="N1807" s="2">
        <v>366117</v>
      </c>
      <c r="O1807" s="2">
        <v>-31031</v>
      </c>
      <c r="P1807">
        <v>19</v>
      </c>
      <c r="Q1807">
        <v>216.8</v>
      </c>
      <c r="R1807">
        <v>95</v>
      </c>
      <c r="S1807" t="s">
        <v>411</v>
      </c>
      <c r="T1807" t="s">
        <v>393</v>
      </c>
      <c r="U1807" t="s">
        <v>395</v>
      </c>
      <c r="V1807">
        <v>40</v>
      </c>
      <c r="W1807" t="s">
        <v>1573</v>
      </c>
      <c r="X1807">
        <v>17</v>
      </c>
      <c r="Y1807" t="s">
        <v>449</v>
      </c>
      <c r="Z1807" t="s">
        <v>1434</v>
      </c>
      <c r="AA1807">
        <v>203</v>
      </c>
      <c r="AB1807">
        <v>20</v>
      </c>
      <c r="AC1807">
        <v>17</v>
      </c>
      <c r="AD1807" t="s">
        <v>457</v>
      </c>
      <c r="AE1807">
        <v>19</v>
      </c>
      <c r="AF1807">
        <v>2</v>
      </c>
      <c r="AG1807" t="s">
        <v>400</v>
      </c>
      <c r="AH1807">
        <v>12.57</v>
      </c>
      <c r="AI1807" t="s">
        <v>479</v>
      </c>
      <c r="AJ1807">
        <v>0</v>
      </c>
      <c r="AK1807">
        <v>144662</v>
      </c>
      <c r="AL1807" t="s">
        <v>416</v>
      </c>
      <c r="AM1807">
        <v>394991</v>
      </c>
      <c r="AN1807">
        <v>0</v>
      </c>
      <c r="AO1807">
        <v>365</v>
      </c>
      <c r="AP1807" t="s">
        <v>403</v>
      </c>
      <c r="AQ1807" s="2">
        <v>-31031</v>
      </c>
    </row>
    <row r="1808" spans="1:43" x14ac:dyDescent="0.25">
      <c r="A1808" t="s">
        <v>3516</v>
      </c>
      <c r="B1808" t="s">
        <v>128</v>
      </c>
      <c r="C1808" t="s">
        <v>439</v>
      </c>
      <c r="D1808" t="s">
        <v>328</v>
      </c>
      <c r="E1808" t="s">
        <v>406</v>
      </c>
      <c r="F1808" t="s">
        <v>407</v>
      </c>
      <c r="G1808" t="s">
        <v>430</v>
      </c>
      <c r="H1808" t="s">
        <v>409</v>
      </c>
      <c r="I1808" t="s">
        <v>469</v>
      </c>
      <c r="J1808" s="1">
        <v>45724</v>
      </c>
      <c r="K1808" s="1">
        <v>45748</v>
      </c>
      <c r="L1808">
        <v>24</v>
      </c>
      <c r="M1808" s="2">
        <v>106031</v>
      </c>
      <c r="N1808" s="2">
        <v>127293</v>
      </c>
      <c r="O1808" s="2">
        <v>21262</v>
      </c>
      <c r="P1808">
        <v>19</v>
      </c>
      <c r="Q1808">
        <v>190.2</v>
      </c>
      <c r="R1808">
        <v>50</v>
      </c>
      <c r="S1808" t="s">
        <v>393</v>
      </c>
      <c r="T1808" t="s">
        <v>393</v>
      </c>
      <c r="U1808" t="s">
        <v>395</v>
      </c>
      <c r="V1808">
        <v>0</v>
      </c>
      <c r="W1808" t="s">
        <v>3207</v>
      </c>
      <c r="X1808">
        <v>28</v>
      </c>
      <c r="Y1808" t="s">
        <v>397</v>
      </c>
      <c r="Z1808" t="s">
        <v>894</v>
      </c>
      <c r="AA1808">
        <v>489</v>
      </c>
      <c r="AB1808">
        <v>13</v>
      </c>
      <c r="AC1808">
        <v>18</v>
      </c>
      <c r="AD1808" t="s">
        <v>399</v>
      </c>
      <c r="AE1808">
        <v>7</v>
      </c>
      <c r="AF1808">
        <v>7</v>
      </c>
      <c r="AG1808" t="s">
        <v>424</v>
      </c>
      <c r="AH1808">
        <v>10.23</v>
      </c>
      <c r="AI1808" t="s">
        <v>401</v>
      </c>
      <c r="AJ1808">
        <v>0</v>
      </c>
      <c r="AK1808">
        <v>22289</v>
      </c>
      <c r="AL1808" t="s">
        <v>416</v>
      </c>
      <c r="AM1808">
        <v>98025</v>
      </c>
      <c r="AN1808">
        <v>7</v>
      </c>
      <c r="AO1808">
        <v>180</v>
      </c>
      <c r="AP1808" t="s">
        <v>417</v>
      </c>
      <c r="AQ1808" s="2">
        <v>21262</v>
      </c>
    </row>
    <row r="1809" spans="1:43" x14ac:dyDescent="0.25">
      <c r="A1809" t="s">
        <v>3517</v>
      </c>
      <c r="B1809" t="s">
        <v>30</v>
      </c>
      <c r="C1809" t="s">
        <v>405</v>
      </c>
      <c r="D1809" t="s">
        <v>341</v>
      </c>
      <c r="E1809" t="s">
        <v>496</v>
      </c>
      <c r="F1809" t="s">
        <v>485</v>
      </c>
      <c r="G1809" t="s">
        <v>408</v>
      </c>
      <c r="H1809" t="s">
        <v>391</v>
      </c>
      <c r="I1809" t="s">
        <v>469</v>
      </c>
      <c r="J1809" s="1">
        <v>45759</v>
      </c>
      <c r="K1809" s="1">
        <v>45807</v>
      </c>
      <c r="L1809">
        <v>48</v>
      </c>
      <c r="M1809" s="2">
        <v>374056</v>
      </c>
      <c r="N1809" s="2">
        <v>386330</v>
      </c>
      <c r="O1809" s="2">
        <v>12274</v>
      </c>
      <c r="P1809">
        <v>12</v>
      </c>
      <c r="Q1809">
        <v>324.89999999999998</v>
      </c>
      <c r="R1809">
        <v>70</v>
      </c>
      <c r="S1809" t="s">
        <v>411</v>
      </c>
      <c r="T1809" t="s">
        <v>394</v>
      </c>
      <c r="U1809" t="s">
        <v>416</v>
      </c>
      <c r="V1809">
        <v>0</v>
      </c>
      <c r="W1809" t="s">
        <v>1280</v>
      </c>
      <c r="X1809">
        <v>3</v>
      </c>
      <c r="Y1809" t="s">
        <v>442</v>
      </c>
      <c r="Z1809" t="s">
        <v>721</v>
      </c>
      <c r="AA1809">
        <v>317</v>
      </c>
      <c r="AB1809">
        <v>87</v>
      </c>
      <c r="AC1809">
        <v>23</v>
      </c>
      <c r="AD1809" t="s">
        <v>444</v>
      </c>
      <c r="AE1809">
        <v>14</v>
      </c>
      <c r="AF1809">
        <v>1</v>
      </c>
      <c r="AG1809" t="s">
        <v>451</v>
      </c>
      <c r="AH1809">
        <v>4.78</v>
      </c>
      <c r="AI1809" t="s">
        <v>436</v>
      </c>
      <c r="AJ1809">
        <v>34257</v>
      </c>
      <c r="AK1809">
        <v>954877</v>
      </c>
      <c r="AL1809" t="s">
        <v>402</v>
      </c>
      <c r="AM1809">
        <v>400698</v>
      </c>
      <c r="AN1809">
        <v>11</v>
      </c>
      <c r="AO1809">
        <v>90</v>
      </c>
      <c r="AP1809" t="s">
        <v>437</v>
      </c>
      <c r="AQ1809" s="2">
        <v>12274</v>
      </c>
    </row>
    <row r="1810" spans="1:43" x14ac:dyDescent="0.25">
      <c r="A1810" t="s">
        <v>3518</v>
      </c>
      <c r="B1810" t="s">
        <v>227</v>
      </c>
      <c r="C1810" t="s">
        <v>468</v>
      </c>
      <c r="D1810" t="s">
        <v>339</v>
      </c>
      <c r="E1810" t="s">
        <v>429</v>
      </c>
      <c r="F1810" t="s">
        <v>419</v>
      </c>
      <c r="G1810" t="s">
        <v>430</v>
      </c>
      <c r="H1810" t="s">
        <v>409</v>
      </c>
      <c r="I1810" t="s">
        <v>392</v>
      </c>
      <c r="J1810" s="1">
        <v>45193</v>
      </c>
      <c r="K1810" s="1">
        <v>45241</v>
      </c>
      <c r="L1810">
        <v>48</v>
      </c>
      <c r="M1810" s="2">
        <v>51784</v>
      </c>
      <c r="N1810" s="2">
        <v>74881</v>
      </c>
      <c r="O1810" s="2">
        <v>23097</v>
      </c>
      <c r="P1810">
        <v>12</v>
      </c>
      <c r="Q1810">
        <v>358.5</v>
      </c>
      <c r="R1810">
        <v>51</v>
      </c>
      <c r="S1810" t="s">
        <v>393</v>
      </c>
      <c r="T1810" t="s">
        <v>411</v>
      </c>
      <c r="U1810" t="s">
        <v>395</v>
      </c>
      <c r="V1810">
        <v>0</v>
      </c>
      <c r="W1810" t="s">
        <v>1931</v>
      </c>
      <c r="X1810">
        <v>7</v>
      </c>
      <c r="Y1810" t="s">
        <v>397</v>
      </c>
      <c r="Z1810" t="s">
        <v>1639</v>
      </c>
      <c r="AA1810">
        <v>313</v>
      </c>
      <c r="AB1810">
        <v>46</v>
      </c>
      <c r="AC1810">
        <v>8</v>
      </c>
      <c r="AD1810" t="s">
        <v>444</v>
      </c>
      <c r="AE1810">
        <v>14</v>
      </c>
      <c r="AF1810">
        <v>2</v>
      </c>
      <c r="AG1810" t="s">
        <v>424</v>
      </c>
      <c r="AH1810">
        <v>9.61</v>
      </c>
      <c r="AI1810" t="s">
        <v>479</v>
      </c>
      <c r="AJ1810">
        <v>0</v>
      </c>
      <c r="AK1810">
        <v>915376</v>
      </c>
      <c r="AL1810" t="s">
        <v>416</v>
      </c>
      <c r="AM1810">
        <v>55895</v>
      </c>
      <c r="AN1810">
        <v>0</v>
      </c>
      <c r="AO1810">
        <v>30</v>
      </c>
      <c r="AP1810" t="s">
        <v>437</v>
      </c>
      <c r="AQ1810" s="2">
        <v>23097</v>
      </c>
    </row>
    <row r="1811" spans="1:43" x14ac:dyDescent="0.25">
      <c r="A1811" t="s">
        <v>3519</v>
      </c>
      <c r="B1811" t="s">
        <v>71</v>
      </c>
      <c r="C1811" t="s">
        <v>439</v>
      </c>
      <c r="D1811" t="s">
        <v>315</v>
      </c>
      <c r="E1811" t="s">
        <v>429</v>
      </c>
      <c r="F1811" t="s">
        <v>485</v>
      </c>
      <c r="G1811" t="s">
        <v>454</v>
      </c>
      <c r="H1811" t="s">
        <v>431</v>
      </c>
      <c r="I1811" t="s">
        <v>469</v>
      </c>
      <c r="J1811" s="1">
        <v>45083</v>
      </c>
      <c r="K1811" s="1">
        <v>45104</v>
      </c>
      <c r="L1811">
        <v>21</v>
      </c>
      <c r="M1811" s="2">
        <v>369201</v>
      </c>
      <c r="N1811" s="2">
        <v>385052</v>
      </c>
      <c r="O1811" s="2">
        <v>15851</v>
      </c>
      <c r="P1811">
        <v>2</v>
      </c>
      <c r="Q1811">
        <v>25</v>
      </c>
      <c r="R1811">
        <v>24</v>
      </c>
      <c r="S1811" t="s">
        <v>394</v>
      </c>
      <c r="T1811" t="s">
        <v>411</v>
      </c>
      <c r="U1811" t="s">
        <v>395</v>
      </c>
      <c r="V1811">
        <v>0</v>
      </c>
      <c r="W1811" t="s">
        <v>1320</v>
      </c>
      <c r="X1811">
        <v>43</v>
      </c>
      <c r="Y1811" t="s">
        <v>442</v>
      </c>
      <c r="Z1811" t="s">
        <v>1337</v>
      </c>
      <c r="AA1811">
        <v>23</v>
      </c>
      <c r="AB1811">
        <v>54</v>
      </c>
      <c r="AC1811">
        <v>85</v>
      </c>
      <c r="AD1811" t="s">
        <v>457</v>
      </c>
      <c r="AE1811">
        <v>19</v>
      </c>
      <c r="AF1811">
        <v>3</v>
      </c>
      <c r="AG1811" t="s">
        <v>424</v>
      </c>
      <c r="AH1811">
        <v>14.53</v>
      </c>
      <c r="AI1811" t="s">
        <v>458</v>
      </c>
      <c r="AJ1811">
        <v>0</v>
      </c>
      <c r="AK1811">
        <v>966259</v>
      </c>
      <c r="AL1811" t="s">
        <v>416</v>
      </c>
      <c r="AM1811">
        <v>400697</v>
      </c>
      <c r="AN1811">
        <v>4</v>
      </c>
      <c r="AO1811">
        <v>90</v>
      </c>
      <c r="AP1811" t="s">
        <v>437</v>
      </c>
      <c r="AQ1811" s="2">
        <v>15851</v>
      </c>
    </row>
    <row r="1812" spans="1:43" x14ac:dyDescent="0.25">
      <c r="A1812" t="s">
        <v>3520</v>
      </c>
      <c r="B1812" t="s">
        <v>169</v>
      </c>
      <c r="C1812" t="s">
        <v>405</v>
      </c>
      <c r="D1812" t="s">
        <v>323</v>
      </c>
      <c r="E1812" t="s">
        <v>406</v>
      </c>
      <c r="F1812" t="s">
        <v>389</v>
      </c>
      <c r="G1812" t="s">
        <v>454</v>
      </c>
      <c r="H1812" t="s">
        <v>409</v>
      </c>
      <c r="I1812" t="s">
        <v>469</v>
      </c>
      <c r="J1812" s="1">
        <v>44568</v>
      </c>
      <c r="K1812" s="1">
        <v>44570</v>
      </c>
      <c r="L1812">
        <v>2</v>
      </c>
      <c r="M1812" s="2">
        <v>443756</v>
      </c>
      <c r="N1812" s="2">
        <v>414438</v>
      </c>
      <c r="O1812" s="2">
        <v>-29318</v>
      </c>
      <c r="P1812">
        <v>12</v>
      </c>
      <c r="Q1812">
        <v>838.4</v>
      </c>
      <c r="R1812">
        <v>4</v>
      </c>
      <c r="S1812" t="s">
        <v>394</v>
      </c>
      <c r="T1812" t="s">
        <v>393</v>
      </c>
      <c r="U1812" t="s">
        <v>395</v>
      </c>
      <c r="V1812">
        <v>64</v>
      </c>
      <c r="W1812" t="s">
        <v>2242</v>
      </c>
      <c r="X1812">
        <v>39</v>
      </c>
      <c r="Y1812" t="s">
        <v>462</v>
      </c>
      <c r="Z1812" t="s">
        <v>2788</v>
      </c>
      <c r="AA1812">
        <v>209</v>
      </c>
      <c r="AB1812">
        <v>103</v>
      </c>
      <c r="AC1812">
        <v>71</v>
      </c>
      <c r="AD1812" t="s">
        <v>435</v>
      </c>
      <c r="AE1812">
        <v>14</v>
      </c>
      <c r="AF1812">
        <v>5</v>
      </c>
      <c r="AG1812" t="s">
        <v>400</v>
      </c>
      <c r="AH1812">
        <v>6.73</v>
      </c>
      <c r="AI1812" t="s">
        <v>458</v>
      </c>
      <c r="AJ1812">
        <v>0</v>
      </c>
      <c r="AK1812">
        <v>982984</v>
      </c>
      <c r="AL1812" t="s">
        <v>402</v>
      </c>
      <c r="AM1812">
        <v>459779</v>
      </c>
      <c r="AN1812">
        <v>2</v>
      </c>
      <c r="AO1812">
        <v>90</v>
      </c>
      <c r="AP1812" t="s">
        <v>403</v>
      </c>
      <c r="AQ1812" s="2">
        <v>-29318</v>
      </c>
    </row>
    <row r="1813" spans="1:43" x14ac:dyDescent="0.25">
      <c r="A1813" t="s">
        <v>3521</v>
      </c>
      <c r="B1813" t="s">
        <v>60</v>
      </c>
      <c r="C1813" t="s">
        <v>439</v>
      </c>
      <c r="D1813" t="s">
        <v>340</v>
      </c>
      <c r="E1813" t="s">
        <v>496</v>
      </c>
      <c r="F1813" t="s">
        <v>419</v>
      </c>
      <c r="G1813" t="s">
        <v>430</v>
      </c>
      <c r="H1813" t="s">
        <v>431</v>
      </c>
      <c r="I1813" t="s">
        <v>410</v>
      </c>
      <c r="J1813" s="1">
        <v>45116</v>
      </c>
      <c r="K1813" s="1">
        <v>45174</v>
      </c>
      <c r="L1813">
        <v>58</v>
      </c>
      <c r="M1813" s="2">
        <v>247029</v>
      </c>
      <c r="N1813" s="2">
        <v>213146</v>
      </c>
      <c r="O1813" s="2">
        <v>-33883</v>
      </c>
      <c r="P1813">
        <v>7</v>
      </c>
      <c r="Q1813">
        <v>234.8</v>
      </c>
      <c r="R1813">
        <v>15</v>
      </c>
      <c r="S1813" t="s">
        <v>394</v>
      </c>
      <c r="T1813" t="s">
        <v>503</v>
      </c>
      <c r="U1813" t="s">
        <v>395</v>
      </c>
      <c r="V1813">
        <v>0</v>
      </c>
      <c r="W1813" t="s">
        <v>733</v>
      </c>
      <c r="X1813">
        <v>30</v>
      </c>
      <c r="Y1813" t="s">
        <v>442</v>
      </c>
      <c r="Z1813" t="s">
        <v>653</v>
      </c>
      <c r="AA1813">
        <v>484</v>
      </c>
      <c r="AB1813">
        <v>114</v>
      </c>
      <c r="AC1813">
        <v>79</v>
      </c>
      <c r="AD1813" t="s">
        <v>444</v>
      </c>
      <c r="AE1813">
        <v>9</v>
      </c>
      <c r="AF1813">
        <v>3</v>
      </c>
      <c r="AG1813" t="s">
        <v>415</v>
      </c>
      <c r="AH1813">
        <v>13.94</v>
      </c>
      <c r="AI1813" t="s">
        <v>458</v>
      </c>
      <c r="AJ1813">
        <v>66343</v>
      </c>
      <c r="AK1813">
        <v>423063</v>
      </c>
      <c r="AL1813" t="s">
        <v>402</v>
      </c>
      <c r="AM1813">
        <v>261112</v>
      </c>
      <c r="AN1813">
        <v>9</v>
      </c>
      <c r="AO1813">
        <v>30</v>
      </c>
      <c r="AP1813" t="s">
        <v>437</v>
      </c>
      <c r="AQ1813" s="2">
        <v>-33883</v>
      </c>
    </row>
    <row r="1814" spans="1:43" x14ac:dyDescent="0.25">
      <c r="A1814" t="s">
        <v>3522</v>
      </c>
      <c r="B1814" t="s">
        <v>202</v>
      </c>
      <c r="C1814" t="s">
        <v>428</v>
      </c>
      <c r="D1814" t="s">
        <v>329</v>
      </c>
      <c r="E1814" t="s">
        <v>460</v>
      </c>
      <c r="F1814" t="s">
        <v>485</v>
      </c>
      <c r="G1814" t="s">
        <v>454</v>
      </c>
      <c r="H1814" t="s">
        <v>447</v>
      </c>
      <c r="I1814" t="s">
        <v>410</v>
      </c>
      <c r="J1814" s="1">
        <v>45279</v>
      </c>
      <c r="K1814" s="1">
        <v>45335</v>
      </c>
      <c r="L1814">
        <v>56</v>
      </c>
      <c r="M1814" s="2">
        <v>357461</v>
      </c>
      <c r="N1814" s="2">
        <v>472672</v>
      </c>
      <c r="O1814" s="2">
        <v>115211</v>
      </c>
      <c r="P1814">
        <v>12</v>
      </c>
      <c r="Q1814">
        <v>98.5</v>
      </c>
      <c r="R1814">
        <v>77</v>
      </c>
      <c r="S1814" t="s">
        <v>411</v>
      </c>
      <c r="T1814" t="s">
        <v>393</v>
      </c>
      <c r="U1814" t="s">
        <v>395</v>
      </c>
      <c r="V1814">
        <v>48</v>
      </c>
      <c r="W1814" t="s">
        <v>789</v>
      </c>
      <c r="X1814">
        <v>11</v>
      </c>
      <c r="Y1814" t="s">
        <v>397</v>
      </c>
      <c r="Z1814" t="s">
        <v>1663</v>
      </c>
      <c r="AA1814">
        <v>160</v>
      </c>
      <c r="AB1814">
        <v>49</v>
      </c>
      <c r="AC1814">
        <v>7</v>
      </c>
      <c r="AD1814" t="s">
        <v>435</v>
      </c>
      <c r="AE1814">
        <v>19</v>
      </c>
      <c r="AF1814">
        <v>7</v>
      </c>
      <c r="AG1814" t="s">
        <v>400</v>
      </c>
      <c r="AH1814">
        <v>14.5</v>
      </c>
      <c r="AI1814" t="s">
        <v>436</v>
      </c>
      <c r="AJ1814">
        <v>0</v>
      </c>
      <c r="AK1814">
        <v>397479</v>
      </c>
      <c r="AL1814" t="s">
        <v>425</v>
      </c>
      <c r="AM1814">
        <v>356661</v>
      </c>
      <c r="AN1814">
        <v>8</v>
      </c>
      <c r="AO1814">
        <v>365</v>
      </c>
      <c r="AP1814" t="s">
        <v>426</v>
      </c>
      <c r="AQ1814" s="2">
        <v>115211</v>
      </c>
    </row>
    <row r="1815" spans="1:43" x14ac:dyDescent="0.25">
      <c r="A1815" t="s">
        <v>3523</v>
      </c>
      <c r="B1815" t="s">
        <v>209</v>
      </c>
      <c r="C1815" t="s">
        <v>468</v>
      </c>
      <c r="D1815" t="s">
        <v>324</v>
      </c>
      <c r="E1815" t="s">
        <v>460</v>
      </c>
      <c r="F1815" t="s">
        <v>407</v>
      </c>
      <c r="G1815" t="s">
        <v>390</v>
      </c>
      <c r="H1815" t="s">
        <v>409</v>
      </c>
      <c r="I1815" t="s">
        <v>432</v>
      </c>
      <c r="J1815" s="1">
        <v>45137</v>
      </c>
      <c r="K1815" s="1">
        <v>45155</v>
      </c>
      <c r="L1815">
        <v>18</v>
      </c>
      <c r="M1815" s="2">
        <v>393859</v>
      </c>
      <c r="N1815" s="2">
        <v>510884</v>
      </c>
      <c r="O1815" s="2">
        <v>117025</v>
      </c>
      <c r="P1815">
        <v>19</v>
      </c>
      <c r="Q1815">
        <v>481.9</v>
      </c>
      <c r="R1815">
        <v>74</v>
      </c>
      <c r="S1815" t="s">
        <v>411</v>
      </c>
      <c r="T1815" t="s">
        <v>503</v>
      </c>
      <c r="U1815" t="s">
        <v>395</v>
      </c>
      <c r="V1815">
        <v>0</v>
      </c>
      <c r="W1815" t="s">
        <v>1614</v>
      </c>
      <c r="X1815">
        <v>2</v>
      </c>
      <c r="Y1815" t="s">
        <v>449</v>
      </c>
      <c r="Z1815" t="s">
        <v>1542</v>
      </c>
      <c r="AA1815">
        <v>361</v>
      </c>
      <c r="AB1815">
        <v>62</v>
      </c>
      <c r="AC1815">
        <v>43</v>
      </c>
      <c r="AD1815" t="s">
        <v>399</v>
      </c>
      <c r="AE1815">
        <v>14</v>
      </c>
      <c r="AF1815">
        <v>5</v>
      </c>
      <c r="AG1815" t="s">
        <v>451</v>
      </c>
      <c r="AH1815">
        <v>14.06</v>
      </c>
      <c r="AI1815" t="s">
        <v>436</v>
      </c>
      <c r="AJ1815">
        <v>0</v>
      </c>
      <c r="AK1815">
        <v>584158</v>
      </c>
      <c r="AL1815" t="s">
        <v>402</v>
      </c>
      <c r="AM1815">
        <v>431269</v>
      </c>
      <c r="AN1815">
        <v>10</v>
      </c>
      <c r="AO1815">
        <v>30</v>
      </c>
      <c r="AP1815" t="s">
        <v>445</v>
      </c>
      <c r="AQ1815" s="2">
        <v>117025</v>
      </c>
    </row>
    <row r="1816" spans="1:43" x14ac:dyDescent="0.25">
      <c r="A1816" t="s">
        <v>3524</v>
      </c>
      <c r="B1816" t="s">
        <v>207</v>
      </c>
      <c r="C1816" t="s">
        <v>405</v>
      </c>
      <c r="D1816" t="s">
        <v>331</v>
      </c>
      <c r="E1816" t="s">
        <v>429</v>
      </c>
      <c r="F1816" t="s">
        <v>389</v>
      </c>
      <c r="G1816" t="s">
        <v>390</v>
      </c>
      <c r="H1816" t="s">
        <v>391</v>
      </c>
      <c r="I1816" t="s">
        <v>432</v>
      </c>
      <c r="J1816" s="1">
        <v>45827</v>
      </c>
      <c r="K1816" s="1">
        <v>45843</v>
      </c>
      <c r="L1816">
        <v>16</v>
      </c>
      <c r="M1816" s="2">
        <v>422125</v>
      </c>
      <c r="N1816" s="2">
        <v>529446</v>
      </c>
      <c r="O1816" s="2">
        <v>107321</v>
      </c>
      <c r="P1816">
        <v>12</v>
      </c>
      <c r="Q1816">
        <v>124</v>
      </c>
      <c r="R1816">
        <v>15</v>
      </c>
      <c r="S1816" t="s">
        <v>394</v>
      </c>
      <c r="T1816" t="s">
        <v>394</v>
      </c>
      <c r="U1816" t="s">
        <v>416</v>
      </c>
      <c r="V1816">
        <v>94</v>
      </c>
      <c r="W1816" t="s">
        <v>1170</v>
      </c>
      <c r="X1816">
        <v>42</v>
      </c>
      <c r="Y1816" t="s">
        <v>462</v>
      </c>
      <c r="Z1816" t="s">
        <v>1335</v>
      </c>
      <c r="AA1816">
        <v>248</v>
      </c>
      <c r="AB1816">
        <v>18</v>
      </c>
      <c r="AC1816">
        <v>32</v>
      </c>
      <c r="AD1816" t="s">
        <v>444</v>
      </c>
      <c r="AE1816">
        <v>21</v>
      </c>
      <c r="AF1816">
        <v>5</v>
      </c>
      <c r="AG1816" t="s">
        <v>415</v>
      </c>
      <c r="AH1816">
        <v>12.65</v>
      </c>
      <c r="AI1816" t="s">
        <v>401</v>
      </c>
      <c r="AJ1816">
        <v>0</v>
      </c>
      <c r="AK1816">
        <v>989597</v>
      </c>
      <c r="AL1816" t="s">
        <v>425</v>
      </c>
      <c r="AM1816">
        <v>449582</v>
      </c>
      <c r="AN1816">
        <v>0</v>
      </c>
      <c r="AO1816">
        <v>90</v>
      </c>
      <c r="AP1816" t="s">
        <v>437</v>
      </c>
      <c r="AQ1816" s="2">
        <v>107321</v>
      </c>
    </row>
    <row r="1817" spans="1:43" x14ac:dyDescent="0.25">
      <c r="A1817" t="s">
        <v>3525</v>
      </c>
      <c r="B1817" t="s">
        <v>201</v>
      </c>
      <c r="C1817" t="s">
        <v>481</v>
      </c>
      <c r="D1817" t="s">
        <v>327</v>
      </c>
      <c r="E1817" t="s">
        <v>460</v>
      </c>
      <c r="F1817" t="s">
        <v>485</v>
      </c>
      <c r="G1817" t="s">
        <v>430</v>
      </c>
      <c r="H1817" t="s">
        <v>447</v>
      </c>
      <c r="I1817" t="s">
        <v>469</v>
      </c>
      <c r="J1817" s="1">
        <v>45471</v>
      </c>
      <c r="K1817" s="1">
        <v>45503</v>
      </c>
      <c r="L1817">
        <v>32</v>
      </c>
      <c r="M1817" s="2">
        <v>413592</v>
      </c>
      <c r="N1817" s="2">
        <v>502785</v>
      </c>
      <c r="O1817" s="2">
        <v>89193</v>
      </c>
      <c r="P1817">
        <v>4</v>
      </c>
      <c r="Q1817">
        <v>469.8</v>
      </c>
      <c r="R1817">
        <v>94</v>
      </c>
      <c r="S1817" t="s">
        <v>411</v>
      </c>
      <c r="T1817" t="s">
        <v>394</v>
      </c>
      <c r="U1817" t="s">
        <v>395</v>
      </c>
      <c r="V1817">
        <v>0</v>
      </c>
      <c r="W1817" t="s">
        <v>2487</v>
      </c>
      <c r="X1817">
        <v>45</v>
      </c>
      <c r="Y1817" t="s">
        <v>397</v>
      </c>
      <c r="Z1817" t="s">
        <v>872</v>
      </c>
      <c r="AA1817">
        <v>202</v>
      </c>
      <c r="AB1817">
        <v>104</v>
      </c>
      <c r="AC1817">
        <v>59</v>
      </c>
      <c r="AD1817" t="s">
        <v>457</v>
      </c>
      <c r="AE1817">
        <v>2</v>
      </c>
      <c r="AF1817">
        <v>3</v>
      </c>
      <c r="AG1817" t="s">
        <v>415</v>
      </c>
      <c r="AH1817">
        <v>15.65</v>
      </c>
      <c r="AI1817" t="s">
        <v>401</v>
      </c>
      <c r="AJ1817">
        <v>0</v>
      </c>
      <c r="AK1817">
        <v>432325</v>
      </c>
      <c r="AL1817" t="s">
        <v>425</v>
      </c>
      <c r="AM1817">
        <v>416856</v>
      </c>
      <c r="AN1817">
        <v>12</v>
      </c>
      <c r="AO1817">
        <v>90</v>
      </c>
      <c r="AP1817" t="s">
        <v>426</v>
      </c>
      <c r="AQ1817" s="2">
        <v>89193</v>
      </c>
    </row>
    <row r="1818" spans="1:43" x14ac:dyDescent="0.25">
      <c r="A1818" t="s">
        <v>3526</v>
      </c>
      <c r="B1818" t="s">
        <v>87</v>
      </c>
      <c r="C1818" t="s">
        <v>387</v>
      </c>
      <c r="D1818" t="s">
        <v>340</v>
      </c>
      <c r="E1818" t="s">
        <v>388</v>
      </c>
      <c r="F1818" t="s">
        <v>419</v>
      </c>
      <c r="G1818" t="s">
        <v>390</v>
      </c>
      <c r="H1818" t="s">
        <v>431</v>
      </c>
      <c r="I1818" t="s">
        <v>469</v>
      </c>
      <c r="J1818" s="1">
        <v>44642</v>
      </c>
      <c r="K1818" s="1">
        <v>44700</v>
      </c>
      <c r="L1818">
        <v>58</v>
      </c>
      <c r="M1818" s="2">
        <v>141845</v>
      </c>
      <c r="N1818" s="2">
        <v>115237</v>
      </c>
      <c r="O1818" s="2">
        <v>-26608</v>
      </c>
      <c r="P1818">
        <v>14</v>
      </c>
      <c r="Q1818">
        <v>236.7</v>
      </c>
      <c r="R1818">
        <v>76</v>
      </c>
      <c r="S1818" t="s">
        <v>411</v>
      </c>
      <c r="T1818" t="s">
        <v>394</v>
      </c>
      <c r="U1818" t="s">
        <v>412</v>
      </c>
      <c r="V1818">
        <v>58</v>
      </c>
      <c r="W1818" t="s">
        <v>1263</v>
      </c>
      <c r="X1818">
        <v>35</v>
      </c>
      <c r="Y1818" t="s">
        <v>442</v>
      </c>
      <c r="Z1818" t="s">
        <v>3527</v>
      </c>
      <c r="AA1818">
        <v>220</v>
      </c>
      <c r="AB1818">
        <v>43</v>
      </c>
      <c r="AC1818">
        <v>34</v>
      </c>
      <c r="AD1818" t="s">
        <v>435</v>
      </c>
      <c r="AE1818">
        <v>2</v>
      </c>
      <c r="AF1818">
        <v>3</v>
      </c>
      <c r="AG1818" t="s">
        <v>415</v>
      </c>
      <c r="AH1818">
        <v>9.5</v>
      </c>
      <c r="AI1818" t="s">
        <v>436</v>
      </c>
      <c r="AJ1818">
        <v>8604</v>
      </c>
      <c r="AK1818">
        <v>73609</v>
      </c>
      <c r="AL1818" t="s">
        <v>416</v>
      </c>
      <c r="AM1818">
        <v>170283</v>
      </c>
      <c r="AN1818">
        <v>3</v>
      </c>
      <c r="AO1818">
        <v>90</v>
      </c>
      <c r="AP1818" t="s">
        <v>437</v>
      </c>
      <c r="AQ1818" s="2">
        <v>-26608</v>
      </c>
    </row>
    <row r="1819" spans="1:43" x14ac:dyDescent="0.25">
      <c r="A1819" t="s">
        <v>3528</v>
      </c>
      <c r="B1819" t="s">
        <v>117</v>
      </c>
      <c r="C1819" t="s">
        <v>481</v>
      </c>
      <c r="D1819" t="s">
        <v>342</v>
      </c>
      <c r="E1819" t="s">
        <v>453</v>
      </c>
      <c r="F1819" t="s">
        <v>389</v>
      </c>
      <c r="G1819" t="s">
        <v>454</v>
      </c>
      <c r="H1819" t="s">
        <v>409</v>
      </c>
      <c r="I1819" t="s">
        <v>492</v>
      </c>
      <c r="J1819" s="1">
        <v>45946</v>
      </c>
      <c r="K1819" s="1">
        <v>45954</v>
      </c>
      <c r="L1819">
        <v>8</v>
      </c>
      <c r="M1819" s="2">
        <v>183706</v>
      </c>
      <c r="N1819" s="2">
        <v>221619</v>
      </c>
      <c r="O1819" s="2">
        <v>37913</v>
      </c>
      <c r="P1819">
        <v>14</v>
      </c>
      <c r="Q1819">
        <v>879.6</v>
      </c>
      <c r="R1819">
        <v>85</v>
      </c>
      <c r="S1819" t="s">
        <v>411</v>
      </c>
      <c r="T1819" t="s">
        <v>503</v>
      </c>
      <c r="U1819" t="s">
        <v>416</v>
      </c>
      <c r="V1819">
        <v>0</v>
      </c>
      <c r="W1819" t="s">
        <v>2646</v>
      </c>
      <c r="X1819">
        <v>17</v>
      </c>
      <c r="Y1819" t="s">
        <v>462</v>
      </c>
      <c r="Z1819" t="s">
        <v>1988</v>
      </c>
      <c r="AA1819">
        <v>240</v>
      </c>
      <c r="AB1819">
        <v>55</v>
      </c>
      <c r="AC1819">
        <v>26</v>
      </c>
      <c r="AD1819" t="s">
        <v>457</v>
      </c>
      <c r="AE1819">
        <v>16</v>
      </c>
      <c r="AF1819">
        <v>2</v>
      </c>
      <c r="AG1819" t="s">
        <v>400</v>
      </c>
      <c r="AH1819">
        <v>13.05</v>
      </c>
      <c r="AI1819" t="s">
        <v>458</v>
      </c>
      <c r="AJ1819">
        <v>0</v>
      </c>
      <c r="AK1819">
        <v>275194</v>
      </c>
      <c r="AL1819" t="s">
        <v>425</v>
      </c>
      <c r="AM1819">
        <v>203650</v>
      </c>
      <c r="AN1819">
        <v>4</v>
      </c>
      <c r="AO1819">
        <v>180</v>
      </c>
      <c r="AP1819" t="s">
        <v>403</v>
      </c>
      <c r="AQ1819" s="2">
        <v>37913</v>
      </c>
    </row>
    <row r="1820" spans="1:43" x14ac:dyDescent="0.25">
      <c r="A1820" t="s">
        <v>3529</v>
      </c>
      <c r="B1820" t="s">
        <v>235</v>
      </c>
      <c r="C1820" t="s">
        <v>428</v>
      </c>
      <c r="D1820" t="s">
        <v>342</v>
      </c>
      <c r="E1820" t="s">
        <v>453</v>
      </c>
      <c r="F1820" t="s">
        <v>407</v>
      </c>
      <c r="G1820" t="s">
        <v>390</v>
      </c>
      <c r="H1820" t="s">
        <v>473</v>
      </c>
      <c r="I1820" t="s">
        <v>469</v>
      </c>
      <c r="J1820" s="1">
        <v>45003</v>
      </c>
      <c r="K1820" s="1">
        <v>45014</v>
      </c>
      <c r="L1820">
        <v>11</v>
      </c>
      <c r="M1820" s="2">
        <v>83492</v>
      </c>
      <c r="N1820" s="2">
        <v>122085</v>
      </c>
      <c r="O1820" s="2">
        <v>38593</v>
      </c>
      <c r="P1820">
        <v>21</v>
      </c>
      <c r="Q1820">
        <v>296</v>
      </c>
      <c r="R1820">
        <v>84</v>
      </c>
      <c r="S1820" t="s">
        <v>411</v>
      </c>
      <c r="T1820" t="s">
        <v>503</v>
      </c>
      <c r="U1820" t="s">
        <v>416</v>
      </c>
      <c r="V1820">
        <v>0</v>
      </c>
      <c r="W1820" t="s">
        <v>2103</v>
      </c>
      <c r="X1820">
        <v>45</v>
      </c>
      <c r="Y1820" t="s">
        <v>397</v>
      </c>
      <c r="Z1820" t="s">
        <v>984</v>
      </c>
      <c r="AA1820">
        <v>235</v>
      </c>
      <c r="AB1820">
        <v>13</v>
      </c>
      <c r="AC1820">
        <v>49</v>
      </c>
      <c r="AD1820" t="s">
        <v>399</v>
      </c>
      <c r="AE1820">
        <v>0</v>
      </c>
      <c r="AF1820">
        <v>4</v>
      </c>
      <c r="AG1820" t="s">
        <v>451</v>
      </c>
      <c r="AH1820">
        <v>12.61</v>
      </c>
      <c r="AI1820" t="s">
        <v>401</v>
      </c>
      <c r="AJ1820">
        <v>0</v>
      </c>
      <c r="AK1820">
        <v>952538</v>
      </c>
      <c r="AL1820" t="s">
        <v>402</v>
      </c>
      <c r="AM1820">
        <v>105673</v>
      </c>
      <c r="AN1820">
        <v>8</v>
      </c>
      <c r="AO1820">
        <v>365</v>
      </c>
      <c r="AP1820" t="s">
        <v>437</v>
      </c>
      <c r="AQ1820" s="2">
        <v>38593</v>
      </c>
    </row>
    <row r="1821" spans="1:43" x14ac:dyDescent="0.25">
      <c r="A1821" t="s">
        <v>3530</v>
      </c>
      <c r="B1821" t="s">
        <v>253</v>
      </c>
      <c r="C1821" t="s">
        <v>468</v>
      </c>
      <c r="D1821" t="s">
        <v>325</v>
      </c>
      <c r="E1821" t="s">
        <v>406</v>
      </c>
      <c r="F1821" t="s">
        <v>389</v>
      </c>
      <c r="G1821" t="s">
        <v>408</v>
      </c>
      <c r="H1821" t="s">
        <v>409</v>
      </c>
      <c r="I1821" t="s">
        <v>432</v>
      </c>
      <c r="J1821" s="1">
        <v>45716</v>
      </c>
      <c r="K1821" s="1">
        <v>45731</v>
      </c>
      <c r="L1821">
        <v>15</v>
      </c>
      <c r="M1821" s="2">
        <v>376748</v>
      </c>
      <c r="N1821" s="2">
        <v>349604</v>
      </c>
      <c r="O1821" s="2">
        <v>-27144</v>
      </c>
      <c r="P1821">
        <v>0</v>
      </c>
      <c r="Q1821">
        <v>87.2</v>
      </c>
      <c r="R1821">
        <v>86</v>
      </c>
      <c r="S1821" t="s">
        <v>411</v>
      </c>
      <c r="T1821" t="s">
        <v>394</v>
      </c>
      <c r="U1821" t="s">
        <v>395</v>
      </c>
      <c r="V1821">
        <v>40</v>
      </c>
      <c r="W1821" t="s">
        <v>871</v>
      </c>
      <c r="X1821">
        <v>16</v>
      </c>
      <c r="Y1821" t="s">
        <v>422</v>
      </c>
      <c r="Z1821" t="s">
        <v>996</v>
      </c>
      <c r="AA1821">
        <v>384</v>
      </c>
      <c r="AB1821">
        <v>24</v>
      </c>
      <c r="AC1821">
        <v>80</v>
      </c>
      <c r="AD1821" t="s">
        <v>435</v>
      </c>
      <c r="AE1821">
        <v>16</v>
      </c>
      <c r="AF1821">
        <v>4</v>
      </c>
      <c r="AG1821" t="s">
        <v>400</v>
      </c>
      <c r="AH1821">
        <v>13.47</v>
      </c>
      <c r="AI1821" t="s">
        <v>401</v>
      </c>
      <c r="AJ1821">
        <v>0</v>
      </c>
      <c r="AK1821">
        <v>573023</v>
      </c>
      <c r="AL1821" t="s">
        <v>402</v>
      </c>
      <c r="AM1821">
        <v>388486</v>
      </c>
      <c r="AN1821">
        <v>7</v>
      </c>
      <c r="AO1821">
        <v>365</v>
      </c>
      <c r="AP1821" t="s">
        <v>445</v>
      </c>
      <c r="AQ1821" s="2">
        <v>-27144</v>
      </c>
    </row>
    <row r="1822" spans="1:43" x14ac:dyDescent="0.25">
      <c r="A1822" t="s">
        <v>3531</v>
      </c>
      <c r="B1822" t="s">
        <v>254</v>
      </c>
      <c r="C1822" t="s">
        <v>439</v>
      </c>
      <c r="D1822" t="s">
        <v>316</v>
      </c>
      <c r="E1822" t="s">
        <v>460</v>
      </c>
      <c r="F1822" t="s">
        <v>419</v>
      </c>
      <c r="G1822" t="s">
        <v>408</v>
      </c>
      <c r="H1822" t="s">
        <v>391</v>
      </c>
      <c r="I1822" t="s">
        <v>432</v>
      </c>
      <c r="J1822" s="1">
        <v>44727</v>
      </c>
      <c r="K1822" s="1">
        <v>44725</v>
      </c>
      <c r="L1822">
        <v>-2</v>
      </c>
      <c r="M1822" s="2">
        <v>250726</v>
      </c>
      <c r="N1822" s="2">
        <v>280599</v>
      </c>
      <c r="O1822" s="2">
        <v>29873</v>
      </c>
      <c r="P1822">
        <v>16</v>
      </c>
      <c r="Q1822">
        <v>423.7</v>
      </c>
      <c r="R1822">
        <v>13</v>
      </c>
      <c r="S1822" t="s">
        <v>394</v>
      </c>
      <c r="T1822" t="s">
        <v>503</v>
      </c>
      <c r="U1822" t="s">
        <v>395</v>
      </c>
      <c r="V1822">
        <v>49</v>
      </c>
      <c r="W1822" t="s">
        <v>1923</v>
      </c>
      <c r="X1822">
        <v>4</v>
      </c>
      <c r="Y1822" t="s">
        <v>422</v>
      </c>
      <c r="Z1822" t="s">
        <v>1998</v>
      </c>
      <c r="AA1822">
        <v>399</v>
      </c>
      <c r="AB1822">
        <v>78</v>
      </c>
      <c r="AC1822">
        <v>26</v>
      </c>
      <c r="AD1822" t="s">
        <v>435</v>
      </c>
      <c r="AE1822">
        <v>14</v>
      </c>
      <c r="AF1822">
        <v>2</v>
      </c>
      <c r="AG1822" t="s">
        <v>415</v>
      </c>
      <c r="AH1822">
        <v>4.13</v>
      </c>
      <c r="AI1822" t="s">
        <v>458</v>
      </c>
      <c r="AJ1822">
        <v>0</v>
      </c>
      <c r="AK1822">
        <v>239074</v>
      </c>
      <c r="AL1822" t="s">
        <v>425</v>
      </c>
      <c r="AM1822">
        <v>277315</v>
      </c>
      <c r="AN1822">
        <v>9</v>
      </c>
      <c r="AO1822">
        <v>180</v>
      </c>
      <c r="AP1822" t="s">
        <v>426</v>
      </c>
      <c r="AQ1822" s="2">
        <v>29873</v>
      </c>
    </row>
    <row r="1823" spans="1:43" x14ac:dyDescent="0.25">
      <c r="A1823" t="s">
        <v>3532</v>
      </c>
      <c r="B1823" t="s">
        <v>297</v>
      </c>
      <c r="C1823" t="s">
        <v>468</v>
      </c>
      <c r="D1823" t="s">
        <v>313</v>
      </c>
      <c r="E1823" t="s">
        <v>406</v>
      </c>
      <c r="F1823" t="s">
        <v>389</v>
      </c>
      <c r="G1823" t="s">
        <v>454</v>
      </c>
      <c r="H1823" t="s">
        <v>447</v>
      </c>
      <c r="I1823" t="s">
        <v>469</v>
      </c>
      <c r="J1823" s="1">
        <v>45052</v>
      </c>
      <c r="K1823" s="1">
        <v>45107</v>
      </c>
      <c r="L1823">
        <v>55</v>
      </c>
      <c r="M1823" s="2">
        <v>59330</v>
      </c>
      <c r="N1823" s="2">
        <v>102432</v>
      </c>
      <c r="O1823" s="2">
        <v>43102</v>
      </c>
      <c r="P1823">
        <v>14</v>
      </c>
      <c r="Q1823">
        <v>120.3</v>
      </c>
      <c r="R1823">
        <v>65</v>
      </c>
      <c r="S1823" t="s">
        <v>411</v>
      </c>
      <c r="T1823" t="s">
        <v>393</v>
      </c>
      <c r="U1823" t="s">
        <v>395</v>
      </c>
      <c r="V1823">
        <v>0</v>
      </c>
      <c r="W1823" t="s">
        <v>1215</v>
      </c>
      <c r="X1823">
        <v>5</v>
      </c>
      <c r="Y1823" t="s">
        <v>449</v>
      </c>
      <c r="Z1823" t="s">
        <v>1325</v>
      </c>
      <c r="AA1823">
        <v>482</v>
      </c>
      <c r="AB1823">
        <v>36</v>
      </c>
      <c r="AC1823">
        <v>7</v>
      </c>
      <c r="AD1823" t="s">
        <v>457</v>
      </c>
      <c r="AE1823">
        <v>0</v>
      </c>
      <c r="AF1823">
        <v>7</v>
      </c>
      <c r="AG1823" t="s">
        <v>415</v>
      </c>
      <c r="AH1823">
        <v>7.9</v>
      </c>
      <c r="AI1823" t="s">
        <v>436</v>
      </c>
      <c r="AJ1823">
        <v>0</v>
      </c>
      <c r="AK1823">
        <v>655377</v>
      </c>
      <c r="AL1823" t="s">
        <v>402</v>
      </c>
      <c r="AM1823">
        <v>59660</v>
      </c>
      <c r="AN1823">
        <v>6</v>
      </c>
      <c r="AO1823">
        <v>180</v>
      </c>
      <c r="AP1823" t="s">
        <v>417</v>
      </c>
      <c r="AQ1823" s="2">
        <v>43102</v>
      </c>
    </row>
    <row r="1824" spans="1:43" x14ac:dyDescent="0.25">
      <c r="A1824" t="s">
        <v>3533</v>
      </c>
      <c r="B1824" t="s">
        <v>294</v>
      </c>
      <c r="C1824" t="s">
        <v>387</v>
      </c>
      <c r="D1824" t="s">
        <v>337</v>
      </c>
      <c r="E1824" t="s">
        <v>453</v>
      </c>
      <c r="F1824" t="s">
        <v>440</v>
      </c>
      <c r="G1824" t="s">
        <v>390</v>
      </c>
      <c r="H1824" t="s">
        <v>473</v>
      </c>
      <c r="I1824" t="s">
        <v>410</v>
      </c>
      <c r="J1824" s="1">
        <v>44890</v>
      </c>
      <c r="K1824" s="1">
        <v>44924</v>
      </c>
      <c r="L1824">
        <v>34</v>
      </c>
      <c r="M1824" s="2">
        <v>253604</v>
      </c>
      <c r="N1824" s="2">
        <v>329120</v>
      </c>
      <c r="O1824" s="2">
        <v>75516</v>
      </c>
      <c r="P1824">
        <v>9</v>
      </c>
      <c r="Q1824">
        <v>105.7</v>
      </c>
      <c r="R1824">
        <v>90</v>
      </c>
      <c r="S1824" t="s">
        <v>411</v>
      </c>
      <c r="T1824" t="s">
        <v>393</v>
      </c>
      <c r="U1824" t="s">
        <v>395</v>
      </c>
      <c r="V1824">
        <v>74</v>
      </c>
      <c r="W1824" t="s">
        <v>1427</v>
      </c>
      <c r="X1824">
        <v>17</v>
      </c>
      <c r="Y1824" t="s">
        <v>397</v>
      </c>
      <c r="Z1824" t="s">
        <v>838</v>
      </c>
      <c r="AA1824">
        <v>270</v>
      </c>
      <c r="AB1824">
        <v>82</v>
      </c>
      <c r="AC1824">
        <v>41</v>
      </c>
      <c r="AD1824" t="s">
        <v>457</v>
      </c>
      <c r="AE1824">
        <v>19</v>
      </c>
      <c r="AF1824">
        <v>5</v>
      </c>
      <c r="AG1824" t="s">
        <v>400</v>
      </c>
      <c r="AH1824">
        <v>6.89</v>
      </c>
      <c r="AI1824" t="s">
        <v>479</v>
      </c>
      <c r="AJ1824">
        <v>0</v>
      </c>
      <c r="AK1824">
        <v>524124</v>
      </c>
      <c r="AL1824" t="s">
        <v>402</v>
      </c>
      <c r="AM1824">
        <v>236086</v>
      </c>
      <c r="AN1824">
        <v>8</v>
      </c>
      <c r="AO1824">
        <v>365</v>
      </c>
      <c r="AP1824" t="s">
        <v>437</v>
      </c>
      <c r="AQ1824" s="2">
        <v>75516</v>
      </c>
    </row>
    <row r="1825" spans="1:43" x14ac:dyDescent="0.25">
      <c r="A1825" t="s">
        <v>3534</v>
      </c>
      <c r="B1825" t="s">
        <v>306</v>
      </c>
      <c r="C1825" t="s">
        <v>405</v>
      </c>
      <c r="D1825" t="s">
        <v>338</v>
      </c>
      <c r="E1825" t="s">
        <v>460</v>
      </c>
      <c r="F1825" t="s">
        <v>485</v>
      </c>
      <c r="G1825" t="s">
        <v>430</v>
      </c>
      <c r="H1825" t="s">
        <v>420</v>
      </c>
      <c r="I1825" t="s">
        <v>492</v>
      </c>
      <c r="J1825" s="1">
        <v>45826</v>
      </c>
      <c r="K1825" s="1">
        <v>45842</v>
      </c>
      <c r="L1825">
        <v>16</v>
      </c>
      <c r="M1825" s="2">
        <v>299821</v>
      </c>
      <c r="N1825" s="2">
        <v>351861</v>
      </c>
      <c r="O1825" s="2">
        <v>52040</v>
      </c>
      <c r="P1825">
        <v>0</v>
      </c>
      <c r="Q1825">
        <v>423.7</v>
      </c>
      <c r="R1825">
        <v>95</v>
      </c>
      <c r="S1825" t="s">
        <v>411</v>
      </c>
      <c r="T1825" t="s">
        <v>394</v>
      </c>
      <c r="U1825" t="s">
        <v>395</v>
      </c>
      <c r="V1825">
        <v>0</v>
      </c>
      <c r="W1825" t="s">
        <v>3535</v>
      </c>
      <c r="X1825">
        <v>30</v>
      </c>
      <c r="Y1825" t="s">
        <v>442</v>
      </c>
      <c r="Z1825" t="s">
        <v>596</v>
      </c>
      <c r="AA1825">
        <v>443</v>
      </c>
      <c r="AB1825">
        <v>48</v>
      </c>
      <c r="AC1825">
        <v>22</v>
      </c>
      <c r="AD1825" t="s">
        <v>444</v>
      </c>
      <c r="AE1825">
        <v>19</v>
      </c>
      <c r="AF1825">
        <v>8</v>
      </c>
      <c r="AG1825" t="s">
        <v>400</v>
      </c>
      <c r="AH1825">
        <v>3.05</v>
      </c>
      <c r="AI1825" t="s">
        <v>436</v>
      </c>
      <c r="AJ1825">
        <v>0</v>
      </c>
      <c r="AK1825">
        <v>766718</v>
      </c>
      <c r="AL1825" t="s">
        <v>425</v>
      </c>
      <c r="AM1825">
        <v>301549</v>
      </c>
      <c r="AN1825">
        <v>4</v>
      </c>
      <c r="AO1825">
        <v>365</v>
      </c>
      <c r="AP1825" t="s">
        <v>426</v>
      </c>
      <c r="AQ1825" s="2">
        <v>52040</v>
      </c>
    </row>
    <row r="1826" spans="1:43" x14ac:dyDescent="0.25">
      <c r="A1826" t="s">
        <v>3536</v>
      </c>
      <c r="B1826" t="s">
        <v>148</v>
      </c>
      <c r="C1826" t="s">
        <v>387</v>
      </c>
      <c r="D1826" t="s">
        <v>313</v>
      </c>
      <c r="E1826" t="s">
        <v>388</v>
      </c>
      <c r="F1826" t="s">
        <v>407</v>
      </c>
      <c r="G1826" t="s">
        <v>408</v>
      </c>
      <c r="H1826" t="s">
        <v>431</v>
      </c>
      <c r="I1826" t="s">
        <v>492</v>
      </c>
      <c r="J1826" s="1">
        <v>45424</v>
      </c>
      <c r="K1826" s="1">
        <v>45457</v>
      </c>
      <c r="L1826">
        <v>33</v>
      </c>
      <c r="M1826" s="2">
        <v>294131</v>
      </c>
      <c r="N1826" s="2">
        <v>313417</v>
      </c>
      <c r="O1826" s="2">
        <v>19286</v>
      </c>
      <c r="P1826">
        <v>9</v>
      </c>
      <c r="Q1826">
        <v>475.2</v>
      </c>
      <c r="R1826">
        <v>65</v>
      </c>
      <c r="S1826" t="s">
        <v>411</v>
      </c>
      <c r="T1826" t="s">
        <v>411</v>
      </c>
      <c r="U1826" t="s">
        <v>395</v>
      </c>
      <c r="V1826">
        <v>88</v>
      </c>
      <c r="W1826" t="s">
        <v>2113</v>
      </c>
      <c r="X1826">
        <v>9</v>
      </c>
      <c r="Y1826" t="s">
        <v>442</v>
      </c>
      <c r="Z1826" t="s">
        <v>2349</v>
      </c>
      <c r="AA1826">
        <v>282</v>
      </c>
      <c r="AB1826">
        <v>49</v>
      </c>
      <c r="AC1826">
        <v>38</v>
      </c>
      <c r="AD1826" t="s">
        <v>399</v>
      </c>
      <c r="AE1826">
        <v>16</v>
      </c>
      <c r="AF1826">
        <v>5</v>
      </c>
      <c r="AG1826" t="s">
        <v>424</v>
      </c>
      <c r="AH1826">
        <v>15.25</v>
      </c>
      <c r="AI1826" t="s">
        <v>401</v>
      </c>
      <c r="AJ1826">
        <v>0</v>
      </c>
      <c r="AK1826">
        <v>579181</v>
      </c>
      <c r="AL1826" t="s">
        <v>425</v>
      </c>
      <c r="AM1826">
        <v>326293</v>
      </c>
      <c r="AN1826">
        <v>6</v>
      </c>
      <c r="AO1826">
        <v>90</v>
      </c>
      <c r="AP1826" t="s">
        <v>426</v>
      </c>
      <c r="AQ1826" s="2">
        <v>19286</v>
      </c>
    </row>
    <row r="1827" spans="1:43" x14ac:dyDescent="0.25">
      <c r="A1827" t="s">
        <v>3537</v>
      </c>
      <c r="B1827" t="s">
        <v>112</v>
      </c>
      <c r="C1827" t="s">
        <v>468</v>
      </c>
      <c r="D1827" t="s">
        <v>323</v>
      </c>
      <c r="E1827" t="s">
        <v>406</v>
      </c>
      <c r="F1827" t="s">
        <v>389</v>
      </c>
      <c r="G1827" t="s">
        <v>390</v>
      </c>
      <c r="H1827" t="s">
        <v>409</v>
      </c>
      <c r="I1827" t="s">
        <v>392</v>
      </c>
      <c r="J1827" s="1">
        <v>45415</v>
      </c>
      <c r="K1827" s="1">
        <v>45427</v>
      </c>
      <c r="L1827">
        <v>12</v>
      </c>
      <c r="M1827" s="2">
        <v>457032</v>
      </c>
      <c r="N1827" s="2">
        <v>449774</v>
      </c>
      <c r="O1827" s="2">
        <v>-7258</v>
      </c>
      <c r="P1827">
        <v>0</v>
      </c>
      <c r="Q1827">
        <v>113.5</v>
      </c>
      <c r="R1827">
        <v>6</v>
      </c>
      <c r="S1827" t="s">
        <v>394</v>
      </c>
      <c r="T1827" t="s">
        <v>394</v>
      </c>
      <c r="U1827" t="s">
        <v>395</v>
      </c>
      <c r="V1827">
        <v>82</v>
      </c>
      <c r="W1827" t="s">
        <v>2599</v>
      </c>
      <c r="X1827">
        <v>41</v>
      </c>
      <c r="Y1827" t="s">
        <v>462</v>
      </c>
      <c r="Z1827" t="s">
        <v>2198</v>
      </c>
      <c r="AA1827">
        <v>452</v>
      </c>
      <c r="AB1827">
        <v>36</v>
      </c>
      <c r="AC1827">
        <v>78</v>
      </c>
      <c r="AD1827" t="s">
        <v>435</v>
      </c>
      <c r="AE1827">
        <v>12</v>
      </c>
      <c r="AF1827">
        <v>6</v>
      </c>
      <c r="AG1827" t="s">
        <v>424</v>
      </c>
      <c r="AH1827">
        <v>12.2</v>
      </c>
      <c r="AI1827" t="s">
        <v>436</v>
      </c>
      <c r="AJ1827">
        <v>0</v>
      </c>
      <c r="AK1827">
        <v>238427</v>
      </c>
      <c r="AL1827" t="s">
        <v>425</v>
      </c>
      <c r="AM1827">
        <v>444918</v>
      </c>
      <c r="AN1827">
        <v>2</v>
      </c>
      <c r="AO1827">
        <v>365</v>
      </c>
      <c r="AP1827" t="s">
        <v>417</v>
      </c>
      <c r="AQ1827" s="2">
        <v>-7258</v>
      </c>
    </row>
    <row r="1828" spans="1:43" x14ac:dyDescent="0.25">
      <c r="A1828" t="s">
        <v>3538</v>
      </c>
      <c r="B1828" t="s">
        <v>101</v>
      </c>
      <c r="C1828" t="s">
        <v>428</v>
      </c>
      <c r="D1828" t="s">
        <v>339</v>
      </c>
      <c r="E1828" t="s">
        <v>453</v>
      </c>
      <c r="F1828" t="s">
        <v>407</v>
      </c>
      <c r="G1828" t="s">
        <v>430</v>
      </c>
      <c r="H1828" t="s">
        <v>431</v>
      </c>
      <c r="I1828" t="s">
        <v>410</v>
      </c>
      <c r="J1828" s="1">
        <v>44995</v>
      </c>
      <c r="K1828" s="1">
        <v>45035</v>
      </c>
      <c r="L1828">
        <v>40</v>
      </c>
      <c r="M1828" s="2">
        <v>351873</v>
      </c>
      <c r="N1828" s="2">
        <v>426652</v>
      </c>
      <c r="O1828" s="2">
        <v>74779</v>
      </c>
      <c r="P1828">
        <v>7</v>
      </c>
      <c r="Q1828">
        <v>677.5</v>
      </c>
      <c r="R1828">
        <v>95</v>
      </c>
      <c r="S1828" t="s">
        <v>411</v>
      </c>
      <c r="T1828" t="s">
        <v>393</v>
      </c>
      <c r="U1828" t="s">
        <v>395</v>
      </c>
      <c r="V1828">
        <v>0</v>
      </c>
      <c r="W1828" t="s">
        <v>2775</v>
      </c>
      <c r="X1828">
        <v>45</v>
      </c>
      <c r="Y1828" t="s">
        <v>397</v>
      </c>
      <c r="Z1828" t="s">
        <v>587</v>
      </c>
      <c r="AA1828">
        <v>420</v>
      </c>
      <c r="AB1828">
        <v>63</v>
      </c>
      <c r="AC1828">
        <v>24</v>
      </c>
      <c r="AD1828" t="s">
        <v>435</v>
      </c>
      <c r="AE1828">
        <v>12</v>
      </c>
      <c r="AF1828">
        <v>3</v>
      </c>
      <c r="AG1828" t="s">
        <v>415</v>
      </c>
      <c r="AH1828">
        <v>5.62</v>
      </c>
      <c r="AI1828" t="s">
        <v>479</v>
      </c>
      <c r="AJ1828">
        <v>0</v>
      </c>
      <c r="AK1828">
        <v>558253</v>
      </c>
      <c r="AL1828" t="s">
        <v>425</v>
      </c>
      <c r="AM1828">
        <v>401770</v>
      </c>
      <c r="AN1828">
        <v>8</v>
      </c>
      <c r="AO1828">
        <v>30</v>
      </c>
      <c r="AP1828" t="s">
        <v>417</v>
      </c>
      <c r="AQ1828" s="2">
        <v>74779</v>
      </c>
    </row>
    <row r="1829" spans="1:43" x14ac:dyDescent="0.25">
      <c r="A1829" t="s">
        <v>3539</v>
      </c>
      <c r="B1829" t="s">
        <v>208</v>
      </c>
      <c r="C1829" t="s">
        <v>468</v>
      </c>
      <c r="D1829" t="s">
        <v>340</v>
      </c>
      <c r="E1829" t="s">
        <v>460</v>
      </c>
      <c r="F1829" t="s">
        <v>407</v>
      </c>
      <c r="G1829" t="s">
        <v>454</v>
      </c>
      <c r="H1829" t="s">
        <v>409</v>
      </c>
      <c r="I1829" t="s">
        <v>410</v>
      </c>
      <c r="J1829" s="1">
        <v>45207</v>
      </c>
      <c r="K1829" s="1">
        <v>45231</v>
      </c>
      <c r="L1829">
        <v>24</v>
      </c>
      <c r="M1829" s="2">
        <v>179527</v>
      </c>
      <c r="N1829" s="2">
        <v>235390</v>
      </c>
      <c r="O1829" s="2">
        <v>55863</v>
      </c>
      <c r="P1829">
        <v>7</v>
      </c>
      <c r="Q1829">
        <v>140</v>
      </c>
      <c r="R1829">
        <v>33</v>
      </c>
      <c r="S1829" t="s">
        <v>393</v>
      </c>
      <c r="T1829" t="s">
        <v>411</v>
      </c>
      <c r="U1829" t="s">
        <v>395</v>
      </c>
      <c r="V1829">
        <v>0</v>
      </c>
      <c r="W1829" t="s">
        <v>1050</v>
      </c>
      <c r="X1829">
        <v>45</v>
      </c>
      <c r="Y1829" t="s">
        <v>442</v>
      </c>
      <c r="Z1829" t="s">
        <v>560</v>
      </c>
      <c r="AA1829">
        <v>308</v>
      </c>
      <c r="AB1829">
        <v>53</v>
      </c>
      <c r="AC1829">
        <v>66</v>
      </c>
      <c r="AD1829" t="s">
        <v>457</v>
      </c>
      <c r="AE1829">
        <v>7</v>
      </c>
      <c r="AF1829">
        <v>3</v>
      </c>
      <c r="AG1829" t="s">
        <v>424</v>
      </c>
      <c r="AH1829">
        <v>11.71</v>
      </c>
      <c r="AI1829" t="s">
        <v>436</v>
      </c>
      <c r="AJ1829">
        <v>0</v>
      </c>
      <c r="AK1829">
        <v>345435</v>
      </c>
      <c r="AL1829" t="s">
        <v>416</v>
      </c>
      <c r="AM1829">
        <v>206767</v>
      </c>
      <c r="AN1829">
        <v>12</v>
      </c>
      <c r="AO1829">
        <v>365</v>
      </c>
      <c r="AP1829" t="s">
        <v>426</v>
      </c>
      <c r="AQ1829" s="2">
        <v>55863</v>
      </c>
    </row>
    <row r="1830" spans="1:43" x14ac:dyDescent="0.25">
      <c r="A1830" t="s">
        <v>3540</v>
      </c>
      <c r="B1830" t="s">
        <v>149</v>
      </c>
      <c r="C1830" t="s">
        <v>481</v>
      </c>
      <c r="D1830" t="s">
        <v>325</v>
      </c>
      <c r="E1830" t="s">
        <v>460</v>
      </c>
      <c r="F1830" t="s">
        <v>485</v>
      </c>
      <c r="G1830" t="s">
        <v>454</v>
      </c>
      <c r="H1830" t="s">
        <v>431</v>
      </c>
      <c r="I1830" t="s">
        <v>469</v>
      </c>
      <c r="J1830" s="1">
        <v>44690</v>
      </c>
      <c r="K1830" s="1">
        <v>44698</v>
      </c>
      <c r="L1830">
        <v>8</v>
      </c>
      <c r="M1830" s="2">
        <v>348036</v>
      </c>
      <c r="N1830" s="2">
        <v>418316</v>
      </c>
      <c r="O1830" s="2">
        <v>70280</v>
      </c>
      <c r="P1830">
        <v>0</v>
      </c>
      <c r="Q1830">
        <v>627.79999999999995</v>
      </c>
      <c r="R1830">
        <v>90</v>
      </c>
      <c r="S1830" t="s">
        <v>411</v>
      </c>
      <c r="T1830" t="s">
        <v>394</v>
      </c>
      <c r="U1830" t="s">
        <v>395</v>
      </c>
      <c r="V1830">
        <v>0</v>
      </c>
      <c r="W1830" t="s">
        <v>2974</v>
      </c>
      <c r="X1830">
        <v>21</v>
      </c>
      <c r="Y1830" t="s">
        <v>442</v>
      </c>
      <c r="Z1830" t="s">
        <v>1134</v>
      </c>
      <c r="AA1830">
        <v>180</v>
      </c>
      <c r="AB1830">
        <v>53</v>
      </c>
      <c r="AC1830">
        <v>63</v>
      </c>
      <c r="AD1830" t="s">
        <v>435</v>
      </c>
      <c r="AE1830">
        <v>9</v>
      </c>
      <c r="AF1830">
        <v>1</v>
      </c>
      <c r="AG1830" t="s">
        <v>400</v>
      </c>
      <c r="AH1830">
        <v>3.17</v>
      </c>
      <c r="AI1830" t="s">
        <v>479</v>
      </c>
      <c r="AJ1830">
        <v>0</v>
      </c>
      <c r="AK1830">
        <v>221585</v>
      </c>
      <c r="AL1830" t="s">
        <v>425</v>
      </c>
      <c r="AM1830">
        <v>331231</v>
      </c>
      <c r="AN1830">
        <v>12</v>
      </c>
      <c r="AO1830">
        <v>90</v>
      </c>
      <c r="AP1830" t="s">
        <v>437</v>
      </c>
      <c r="AQ1830" s="2">
        <v>70280</v>
      </c>
    </row>
    <row r="1831" spans="1:43" x14ac:dyDescent="0.25">
      <c r="A1831" t="s">
        <v>3541</v>
      </c>
      <c r="B1831" t="s">
        <v>150</v>
      </c>
      <c r="C1831" t="s">
        <v>468</v>
      </c>
      <c r="D1831" t="s">
        <v>326</v>
      </c>
      <c r="E1831" t="s">
        <v>388</v>
      </c>
      <c r="F1831" t="s">
        <v>407</v>
      </c>
      <c r="G1831" t="s">
        <v>454</v>
      </c>
      <c r="H1831" t="s">
        <v>420</v>
      </c>
      <c r="I1831" t="s">
        <v>469</v>
      </c>
      <c r="J1831" s="1">
        <v>45658</v>
      </c>
      <c r="K1831" s="1">
        <v>45657</v>
      </c>
      <c r="L1831">
        <v>-1</v>
      </c>
      <c r="M1831" s="2">
        <v>332183</v>
      </c>
      <c r="N1831" s="2">
        <v>305124</v>
      </c>
      <c r="O1831" s="2">
        <v>-27059</v>
      </c>
      <c r="P1831">
        <v>0</v>
      </c>
      <c r="Q1831">
        <v>662.2</v>
      </c>
      <c r="R1831">
        <v>66</v>
      </c>
      <c r="S1831" t="s">
        <v>411</v>
      </c>
      <c r="T1831" t="s">
        <v>411</v>
      </c>
      <c r="U1831" t="s">
        <v>395</v>
      </c>
      <c r="V1831">
        <v>0</v>
      </c>
      <c r="W1831" t="s">
        <v>3542</v>
      </c>
      <c r="X1831">
        <v>24</v>
      </c>
      <c r="Y1831" t="s">
        <v>462</v>
      </c>
      <c r="Z1831" t="s">
        <v>907</v>
      </c>
      <c r="AA1831">
        <v>20</v>
      </c>
      <c r="AB1831">
        <v>57</v>
      </c>
      <c r="AC1831">
        <v>73</v>
      </c>
      <c r="AD1831" t="s">
        <v>444</v>
      </c>
      <c r="AE1831">
        <v>4</v>
      </c>
      <c r="AF1831">
        <v>7</v>
      </c>
      <c r="AG1831" t="s">
        <v>451</v>
      </c>
      <c r="AH1831">
        <v>12.87</v>
      </c>
      <c r="AI1831" t="s">
        <v>479</v>
      </c>
      <c r="AJ1831">
        <v>0</v>
      </c>
      <c r="AK1831">
        <v>212125</v>
      </c>
      <c r="AL1831" t="s">
        <v>425</v>
      </c>
      <c r="AM1831">
        <v>345942</v>
      </c>
      <c r="AN1831">
        <v>12</v>
      </c>
      <c r="AO1831">
        <v>180</v>
      </c>
      <c r="AP1831" t="s">
        <v>445</v>
      </c>
      <c r="AQ1831" s="2">
        <v>-27059</v>
      </c>
    </row>
    <row r="1832" spans="1:43" x14ac:dyDescent="0.25">
      <c r="A1832" t="s">
        <v>3543</v>
      </c>
      <c r="B1832" t="s">
        <v>82</v>
      </c>
      <c r="C1832" t="s">
        <v>468</v>
      </c>
      <c r="D1832" t="s">
        <v>335</v>
      </c>
      <c r="E1832" t="s">
        <v>460</v>
      </c>
      <c r="F1832" t="s">
        <v>419</v>
      </c>
      <c r="G1832" t="s">
        <v>408</v>
      </c>
      <c r="H1832" t="s">
        <v>391</v>
      </c>
      <c r="I1832" t="s">
        <v>492</v>
      </c>
      <c r="J1832" s="1">
        <v>45840</v>
      </c>
      <c r="K1832" s="1">
        <v>45886</v>
      </c>
      <c r="L1832">
        <v>46</v>
      </c>
      <c r="M1832" s="2">
        <v>275834</v>
      </c>
      <c r="N1832" s="2">
        <v>380144</v>
      </c>
      <c r="O1832" s="2">
        <v>104310</v>
      </c>
      <c r="P1832">
        <v>14</v>
      </c>
      <c r="Q1832">
        <v>364.9</v>
      </c>
      <c r="R1832">
        <v>9</v>
      </c>
      <c r="S1832" t="s">
        <v>394</v>
      </c>
      <c r="T1832" t="s">
        <v>411</v>
      </c>
      <c r="U1832" t="s">
        <v>395</v>
      </c>
      <c r="V1832">
        <v>0</v>
      </c>
      <c r="W1832" t="s">
        <v>3544</v>
      </c>
      <c r="X1832">
        <v>35</v>
      </c>
      <c r="Y1832" t="s">
        <v>462</v>
      </c>
      <c r="Z1832" t="s">
        <v>3068</v>
      </c>
      <c r="AA1832">
        <v>82</v>
      </c>
      <c r="AB1832">
        <v>72</v>
      </c>
      <c r="AC1832">
        <v>81</v>
      </c>
      <c r="AD1832" t="s">
        <v>457</v>
      </c>
      <c r="AE1832">
        <v>4</v>
      </c>
      <c r="AF1832">
        <v>1</v>
      </c>
      <c r="AG1832" t="s">
        <v>424</v>
      </c>
      <c r="AH1832">
        <v>2.11</v>
      </c>
      <c r="AI1832" t="s">
        <v>401</v>
      </c>
      <c r="AJ1832">
        <v>0</v>
      </c>
      <c r="AK1832">
        <v>444124</v>
      </c>
      <c r="AL1832" t="s">
        <v>425</v>
      </c>
      <c r="AM1832">
        <v>270491</v>
      </c>
      <c r="AN1832">
        <v>3</v>
      </c>
      <c r="AO1832">
        <v>365</v>
      </c>
      <c r="AP1832" t="s">
        <v>426</v>
      </c>
      <c r="AQ1832" s="2">
        <v>104310</v>
      </c>
    </row>
    <row r="1833" spans="1:43" x14ac:dyDescent="0.25">
      <c r="A1833" t="s">
        <v>3545</v>
      </c>
      <c r="B1833" t="s">
        <v>176</v>
      </c>
      <c r="C1833" t="s">
        <v>439</v>
      </c>
      <c r="D1833" t="s">
        <v>334</v>
      </c>
      <c r="E1833" t="s">
        <v>453</v>
      </c>
      <c r="F1833" t="s">
        <v>419</v>
      </c>
      <c r="G1833" t="s">
        <v>454</v>
      </c>
      <c r="H1833" t="s">
        <v>447</v>
      </c>
      <c r="I1833" t="s">
        <v>469</v>
      </c>
      <c r="J1833" s="1">
        <v>45594</v>
      </c>
      <c r="K1833" s="1">
        <v>45621</v>
      </c>
      <c r="L1833">
        <v>27</v>
      </c>
      <c r="M1833" s="2">
        <v>148662</v>
      </c>
      <c r="N1833" s="2">
        <v>223634</v>
      </c>
      <c r="O1833" s="2">
        <v>74972</v>
      </c>
      <c r="P1833">
        <v>7</v>
      </c>
      <c r="Q1833">
        <v>442.4</v>
      </c>
      <c r="R1833">
        <v>39</v>
      </c>
      <c r="S1833" t="s">
        <v>393</v>
      </c>
      <c r="T1833" t="s">
        <v>394</v>
      </c>
      <c r="U1833" t="s">
        <v>395</v>
      </c>
      <c r="V1833">
        <v>79</v>
      </c>
      <c r="W1833" t="s">
        <v>980</v>
      </c>
      <c r="X1833">
        <v>10</v>
      </c>
      <c r="Y1833" t="s">
        <v>397</v>
      </c>
      <c r="Z1833" t="s">
        <v>1051</v>
      </c>
      <c r="AA1833">
        <v>400</v>
      </c>
      <c r="AB1833">
        <v>30</v>
      </c>
      <c r="AC1833">
        <v>41</v>
      </c>
      <c r="AD1833" t="s">
        <v>457</v>
      </c>
      <c r="AE1833">
        <v>7</v>
      </c>
      <c r="AF1833">
        <v>5</v>
      </c>
      <c r="AG1833" t="s">
        <v>415</v>
      </c>
      <c r="AH1833">
        <v>8.59</v>
      </c>
      <c r="AI1833" t="s">
        <v>458</v>
      </c>
      <c r="AJ1833">
        <v>0</v>
      </c>
      <c r="AK1833">
        <v>315079</v>
      </c>
      <c r="AL1833" t="s">
        <v>402</v>
      </c>
      <c r="AM1833">
        <v>146180</v>
      </c>
      <c r="AN1833">
        <v>6</v>
      </c>
      <c r="AO1833">
        <v>365</v>
      </c>
      <c r="AP1833" t="s">
        <v>403</v>
      </c>
      <c r="AQ1833" s="2">
        <v>74972</v>
      </c>
    </row>
    <row r="1834" spans="1:43" x14ac:dyDescent="0.25">
      <c r="A1834" t="s">
        <v>3546</v>
      </c>
      <c r="B1834" t="s">
        <v>64</v>
      </c>
      <c r="C1834" t="s">
        <v>439</v>
      </c>
      <c r="D1834" t="s">
        <v>336</v>
      </c>
      <c r="E1834" t="s">
        <v>406</v>
      </c>
      <c r="F1834" t="s">
        <v>419</v>
      </c>
      <c r="G1834" t="s">
        <v>390</v>
      </c>
      <c r="H1834" t="s">
        <v>447</v>
      </c>
      <c r="I1834" t="s">
        <v>432</v>
      </c>
      <c r="J1834" s="1">
        <v>45135</v>
      </c>
      <c r="K1834" s="1">
        <v>45184</v>
      </c>
      <c r="L1834">
        <v>49</v>
      </c>
      <c r="M1834" s="2">
        <v>54935</v>
      </c>
      <c r="N1834" s="2">
        <v>117105</v>
      </c>
      <c r="O1834" s="2">
        <v>62170</v>
      </c>
      <c r="P1834">
        <v>9</v>
      </c>
      <c r="Q1834">
        <v>241</v>
      </c>
      <c r="R1834">
        <v>45</v>
      </c>
      <c r="S1834" t="s">
        <v>393</v>
      </c>
      <c r="T1834" t="s">
        <v>503</v>
      </c>
      <c r="U1834" t="s">
        <v>416</v>
      </c>
      <c r="V1834">
        <v>92</v>
      </c>
      <c r="W1834" t="s">
        <v>1973</v>
      </c>
      <c r="X1834">
        <v>9</v>
      </c>
      <c r="Y1834" t="s">
        <v>462</v>
      </c>
      <c r="Z1834" t="s">
        <v>2367</v>
      </c>
      <c r="AA1834">
        <v>485</v>
      </c>
      <c r="AB1834">
        <v>14</v>
      </c>
      <c r="AC1834">
        <v>40</v>
      </c>
      <c r="AD1834" t="s">
        <v>399</v>
      </c>
      <c r="AE1834">
        <v>21</v>
      </c>
      <c r="AF1834">
        <v>5</v>
      </c>
      <c r="AG1834" t="s">
        <v>424</v>
      </c>
      <c r="AH1834">
        <v>12.95</v>
      </c>
      <c r="AI1834" t="s">
        <v>436</v>
      </c>
      <c r="AJ1834">
        <v>0</v>
      </c>
      <c r="AK1834">
        <v>61539</v>
      </c>
      <c r="AL1834" t="s">
        <v>425</v>
      </c>
      <c r="AM1834">
        <v>40049</v>
      </c>
      <c r="AN1834">
        <v>4</v>
      </c>
      <c r="AO1834">
        <v>180</v>
      </c>
      <c r="AP1834" t="s">
        <v>437</v>
      </c>
      <c r="AQ1834" s="2">
        <v>62170</v>
      </c>
    </row>
    <row r="1835" spans="1:43" x14ac:dyDescent="0.25">
      <c r="A1835" t="s">
        <v>3547</v>
      </c>
      <c r="B1835" t="s">
        <v>295</v>
      </c>
      <c r="C1835" t="s">
        <v>481</v>
      </c>
      <c r="D1835" t="s">
        <v>316</v>
      </c>
      <c r="E1835" t="s">
        <v>496</v>
      </c>
      <c r="F1835" t="s">
        <v>389</v>
      </c>
      <c r="G1835" t="s">
        <v>430</v>
      </c>
      <c r="H1835" t="s">
        <v>473</v>
      </c>
      <c r="I1835" t="s">
        <v>432</v>
      </c>
      <c r="J1835" s="1">
        <v>45195</v>
      </c>
      <c r="K1835" s="1">
        <v>45216</v>
      </c>
      <c r="L1835">
        <v>21</v>
      </c>
      <c r="M1835" s="2">
        <v>338157</v>
      </c>
      <c r="N1835" s="2">
        <v>368307</v>
      </c>
      <c r="O1835" s="2">
        <v>30150</v>
      </c>
      <c r="P1835">
        <v>16</v>
      </c>
      <c r="Q1835">
        <v>189.1</v>
      </c>
      <c r="R1835">
        <v>3</v>
      </c>
      <c r="S1835" t="s">
        <v>394</v>
      </c>
      <c r="T1835" t="s">
        <v>393</v>
      </c>
      <c r="U1835" t="s">
        <v>412</v>
      </c>
      <c r="V1835">
        <v>0</v>
      </c>
      <c r="W1835" t="s">
        <v>3548</v>
      </c>
      <c r="X1835">
        <v>5</v>
      </c>
      <c r="Y1835" t="s">
        <v>449</v>
      </c>
      <c r="Z1835" t="s">
        <v>1434</v>
      </c>
      <c r="AA1835">
        <v>172</v>
      </c>
      <c r="AB1835">
        <v>100</v>
      </c>
      <c r="AC1835">
        <v>13</v>
      </c>
      <c r="AD1835" t="s">
        <v>457</v>
      </c>
      <c r="AE1835">
        <v>16</v>
      </c>
      <c r="AF1835">
        <v>6</v>
      </c>
      <c r="AG1835" t="s">
        <v>451</v>
      </c>
      <c r="AH1835">
        <v>15.28</v>
      </c>
      <c r="AI1835" t="s">
        <v>401</v>
      </c>
      <c r="AJ1835">
        <v>0</v>
      </c>
      <c r="AK1835">
        <v>405316</v>
      </c>
      <c r="AL1835" t="s">
        <v>425</v>
      </c>
      <c r="AM1835">
        <v>357435</v>
      </c>
      <c r="AN1835">
        <v>8</v>
      </c>
      <c r="AO1835">
        <v>90</v>
      </c>
      <c r="AP1835" t="s">
        <v>403</v>
      </c>
      <c r="AQ1835" s="2">
        <v>30150</v>
      </c>
    </row>
    <row r="1836" spans="1:43" x14ac:dyDescent="0.25">
      <c r="A1836" t="s">
        <v>3549</v>
      </c>
      <c r="B1836" t="s">
        <v>183</v>
      </c>
      <c r="C1836" t="s">
        <v>468</v>
      </c>
      <c r="D1836" t="s">
        <v>336</v>
      </c>
      <c r="E1836" t="s">
        <v>460</v>
      </c>
      <c r="F1836" t="s">
        <v>419</v>
      </c>
      <c r="G1836" t="s">
        <v>390</v>
      </c>
      <c r="H1836" t="s">
        <v>473</v>
      </c>
      <c r="I1836" t="s">
        <v>392</v>
      </c>
      <c r="J1836" s="1">
        <v>45897</v>
      </c>
      <c r="K1836" s="1">
        <v>45941</v>
      </c>
      <c r="L1836">
        <v>44</v>
      </c>
      <c r="M1836" s="2">
        <v>419402</v>
      </c>
      <c r="N1836" s="2">
        <v>481438</v>
      </c>
      <c r="O1836" s="2">
        <v>62036</v>
      </c>
      <c r="P1836">
        <v>2</v>
      </c>
      <c r="Q1836">
        <v>491.2</v>
      </c>
      <c r="R1836">
        <v>4</v>
      </c>
      <c r="S1836" t="s">
        <v>394</v>
      </c>
      <c r="T1836" t="s">
        <v>393</v>
      </c>
      <c r="U1836" t="s">
        <v>395</v>
      </c>
      <c r="V1836">
        <v>65</v>
      </c>
      <c r="W1836" t="s">
        <v>2578</v>
      </c>
      <c r="X1836">
        <v>31</v>
      </c>
      <c r="Y1836" t="s">
        <v>442</v>
      </c>
      <c r="Z1836" t="s">
        <v>1285</v>
      </c>
      <c r="AA1836">
        <v>334</v>
      </c>
      <c r="AB1836">
        <v>113</v>
      </c>
      <c r="AC1836">
        <v>76</v>
      </c>
      <c r="AD1836" t="s">
        <v>399</v>
      </c>
      <c r="AE1836">
        <v>2</v>
      </c>
      <c r="AF1836">
        <v>5</v>
      </c>
      <c r="AG1836" t="s">
        <v>451</v>
      </c>
      <c r="AH1836">
        <v>10.09</v>
      </c>
      <c r="AI1836" t="s">
        <v>479</v>
      </c>
      <c r="AJ1836">
        <v>0</v>
      </c>
      <c r="AK1836">
        <v>263972</v>
      </c>
      <c r="AL1836" t="s">
        <v>425</v>
      </c>
      <c r="AM1836">
        <v>426878</v>
      </c>
      <c r="AN1836">
        <v>4</v>
      </c>
      <c r="AO1836">
        <v>365</v>
      </c>
      <c r="AP1836" t="s">
        <v>437</v>
      </c>
      <c r="AQ1836" s="2">
        <v>62036</v>
      </c>
    </row>
    <row r="1837" spans="1:43" x14ac:dyDescent="0.25">
      <c r="A1837" t="s">
        <v>3550</v>
      </c>
      <c r="B1837" t="s">
        <v>165</v>
      </c>
      <c r="C1837" t="s">
        <v>405</v>
      </c>
      <c r="D1837" t="s">
        <v>326</v>
      </c>
      <c r="E1837" t="s">
        <v>429</v>
      </c>
      <c r="F1837" t="s">
        <v>407</v>
      </c>
      <c r="G1837" t="s">
        <v>454</v>
      </c>
      <c r="H1837" t="s">
        <v>420</v>
      </c>
      <c r="I1837" t="s">
        <v>410</v>
      </c>
      <c r="J1837" s="1">
        <v>45432</v>
      </c>
      <c r="K1837" s="1">
        <v>45472</v>
      </c>
      <c r="L1837">
        <v>40</v>
      </c>
      <c r="M1837" s="2">
        <v>229611</v>
      </c>
      <c r="N1837" s="2">
        <v>343302</v>
      </c>
      <c r="O1837" s="2">
        <v>113691</v>
      </c>
      <c r="P1837">
        <v>16</v>
      </c>
      <c r="Q1837">
        <v>26</v>
      </c>
      <c r="R1837">
        <v>55</v>
      </c>
      <c r="S1837" t="s">
        <v>393</v>
      </c>
      <c r="T1837" t="s">
        <v>394</v>
      </c>
      <c r="U1837" t="s">
        <v>412</v>
      </c>
      <c r="V1837">
        <v>64</v>
      </c>
      <c r="W1837" t="s">
        <v>903</v>
      </c>
      <c r="X1837">
        <v>1</v>
      </c>
      <c r="Y1837" t="s">
        <v>442</v>
      </c>
      <c r="Z1837" t="s">
        <v>1425</v>
      </c>
      <c r="AA1837">
        <v>21</v>
      </c>
      <c r="AB1837">
        <v>68</v>
      </c>
      <c r="AC1837">
        <v>60</v>
      </c>
      <c r="AD1837" t="s">
        <v>457</v>
      </c>
      <c r="AE1837">
        <v>16</v>
      </c>
      <c r="AF1837">
        <v>3</v>
      </c>
      <c r="AG1837" t="s">
        <v>415</v>
      </c>
      <c r="AH1837">
        <v>4.63</v>
      </c>
      <c r="AI1837" t="s">
        <v>458</v>
      </c>
      <c r="AJ1837">
        <v>71730</v>
      </c>
      <c r="AK1837">
        <v>543210</v>
      </c>
      <c r="AL1837" t="s">
        <v>402</v>
      </c>
      <c r="AM1837">
        <v>246813</v>
      </c>
      <c r="AN1837">
        <v>6</v>
      </c>
      <c r="AO1837">
        <v>90</v>
      </c>
      <c r="AP1837" t="s">
        <v>437</v>
      </c>
      <c r="AQ1837" s="2">
        <v>113691</v>
      </c>
    </row>
    <row r="1838" spans="1:43" x14ac:dyDescent="0.25">
      <c r="A1838" t="s">
        <v>3551</v>
      </c>
      <c r="B1838" t="s">
        <v>154</v>
      </c>
      <c r="C1838" t="s">
        <v>387</v>
      </c>
      <c r="D1838" t="s">
        <v>315</v>
      </c>
      <c r="E1838" t="s">
        <v>496</v>
      </c>
      <c r="F1838" t="s">
        <v>419</v>
      </c>
      <c r="G1838" t="s">
        <v>454</v>
      </c>
      <c r="H1838" t="s">
        <v>447</v>
      </c>
      <c r="I1838" t="s">
        <v>410</v>
      </c>
      <c r="J1838" s="1">
        <v>44986</v>
      </c>
      <c r="K1838" s="1">
        <v>45005</v>
      </c>
      <c r="L1838">
        <v>19</v>
      </c>
      <c r="M1838" s="2">
        <v>452760</v>
      </c>
      <c r="N1838" s="2">
        <v>511947</v>
      </c>
      <c r="O1838" s="2">
        <v>59187</v>
      </c>
      <c r="P1838">
        <v>21</v>
      </c>
      <c r="Q1838">
        <v>761.2</v>
      </c>
      <c r="R1838">
        <v>13</v>
      </c>
      <c r="S1838" t="s">
        <v>394</v>
      </c>
      <c r="T1838" t="s">
        <v>394</v>
      </c>
      <c r="U1838" t="s">
        <v>416</v>
      </c>
      <c r="V1838">
        <v>55</v>
      </c>
      <c r="W1838" t="s">
        <v>1812</v>
      </c>
      <c r="X1838">
        <v>17</v>
      </c>
      <c r="Y1838" t="s">
        <v>397</v>
      </c>
      <c r="Z1838" t="s">
        <v>850</v>
      </c>
      <c r="AA1838">
        <v>330</v>
      </c>
      <c r="AB1838">
        <v>20</v>
      </c>
      <c r="AC1838">
        <v>54</v>
      </c>
      <c r="AD1838" t="s">
        <v>435</v>
      </c>
      <c r="AE1838">
        <v>12</v>
      </c>
      <c r="AF1838">
        <v>7</v>
      </c>
      <c r="AG1838" t="s">
        <v>424</v>
      </c>
      <c r="AH1838">
        <v>14.24</v>
      </c>
      <c r="AI1838" t="s">
        <v>479</v>
      </c>
      <c r="AJ1838">
        <v>0</v>
      </c>
      <c r="AK1838">
        <v>658772</v>
      </c>
      <c r="AL1838" t="s">
        <v>402</v>
      </c>
      <c r="AM1838">
        <v>465705</v>
      </c>
      <c r="AN1838">
        <v>8</v>
      </c>
      <c r="AO1838">
        <v>30</v>
      </c>
      <c r="AP1838" t="s">
        <v>403</v>
      </c>
      <c r="AQ1838" s="2">
        <v>59187</v>
      </c>
    </row>
    <row r="1839" spans="1:43" x14ac:dyDescent="0.25">
      <c r="A1839" t="s">
        <v>3552</v>
      </c>
      <c r="B1839" t="s">
        <v>170</v>
      </c>
      <c r="C1839" t="s">
        <v>439</v>
      </c>
      <c r="D1839" t="s">
        <v>324</v>
      </c>
      <c r="E1839" t="s">
        <v>460</v>
      </c>
      <c r="F1839" t="s">
        <v>389</v>
      </c>
      <c r="G1839" t="s">
        <v>390</v>
      </c>
      <c r="H1839" t="s">
        <v>473</v>
      </c>
      <c r="I1839" t="s">
        <v>410</v>
      </c>
      <c r="J1839" s="1">
        <v>44933</v>
      </c>
      <c r="K1839" s="1">
        <v>44965</v>
      </c>
      <c r="L1839">
        <v>32</v>
      </c>
      <c r="M1839" s="2">
        <v>148625</v>
      </c>
      <c r="N1839" s="2">
        <v>165725</v>
      </c>
      <c r="O1839" s="2">
        <v>17100</v>
      </c>
      <c r="P1839">
        <v>14</v>
      </c>
      <c r="Q1839">
        <v>265.60000000000002</v>
      </c>
      <c r="R1839">
        <v>61</v>
      </c>
      <c r="S1839" t="s">
        <v>411</v>
      </c>
      <c r="T1839" t="s">
        <v>411</v>
      </c>
      <c r="U1839" t="s">
        <v>395</v>
      </c>
      <c r="V1839">
        <v>62</v>
      </c>
      <c r="W1839" t="s">
        <v>911</v>
      </c>
      <c r="X1839">
        <v>10</v>
      </c>
      <c r="Y1839" t="s">
        <v>422</v>
      </c>
      <c r="Z1839" t="s">
        <v>1562</v>
      </c>
      <c r="AA1839">
        <v>167</v>
      </c>
      <c r="AB1839">
        <v>39</v>
      </c>
      <c r="AC1839">
        <v>13</v>
      </c>
      <c r="AD1839" t="s">
        <v>457</v>
      </c>
      <c r="AE1839">
        <v>7</v>
      </c>
      <c r="AF1839">
        <v>8</v>
      </c>
      <c r="AG1839" t="s">
        <v>400</v>
      </c>
      <c r="AH1839">
        <v>0.93</v>
      </c>
      <c r="AI1839" t="s">
        <v>479</v>
      </c>
      <c r="AJ1839">
        <v>0</v>
      </c>
      <c r="AK1839">
        <v>392115</v>
      </c>
      <c r="AL1839" t="s">
        <v>425</v>
      </c>
      <c r="AM1839">
        <v>137746</v>
      </c>
      <c r="AN1839">
        <v>3</v>
      </c>
      <c r="AO1839">
        <v>365</v>
      </c>
      <c r="AP1839" t="s">
        <v>437</v>
      </c>
      <c r="AQ1839" s="2">
        <v>17100</v>
      </c>
    </row>
    <row r="1840" spans="1:43" x14ac:dyDescent="0.25">
      <c r="A1840" t="s">
        <v>3553</v>
      </c>
      <c r="B1840" t="s">
        <v>107</v>
      </c>
      <c r="C1840" t="s">
        <v>439</v>
      </c>
      <c r="D1840" t="s">
        <v>321</v>
      </c>
      <c r="E1840" t="s">
        <v>460</v>
      </c>
      <c r="F1840" t="s">
        <v>440</v>
      </c>
      <c r="G1840" t="s">
        <v>408</v>
      </c>
      <c r="H1840" t="s">
        <v>391</v>
      </c>
      <c r="I1840" t="s">
        <v>432</v>
      </c>
      <c r="J1840" s="1">
        <v>45215</v>
      </c>
      <c r="K1840" s="1">
        <v>45270</v>
      </c>
      <c r="L1840">
        <v>55</v>
      </c>
      <c r="M1840" s="2">
        <v>81211</v>
      </c>
      <c r="N1840" s="2">
        <v>112630</v>
      </c>
      <c r="O1840" s="2">
        <v>31419</v>
      </c>
      <c r="P1840">
        <v>19</v>
      </c>
      <c r="Q1840">
        <v>720.6</v>
      </c>
      <c r="R1840">
        <v>35</v>
      </c>
      <c r="S1840" t="s">
        <v>393</v>
      </c>
      <c r="T1840" t="s">
        <v>503</v>
      </c>
      <c r="U1840" t="s">
        <v>395</v>
      </c>
      <c r="V1840">
        <v>0</v>
      </c>
      <c r="W1840" t="s">
        <v>858</v>
      </c>
      <c r="X1840">
        <v>37</v>
      </c>
      <c r="Y1840" t="s">
        <v>397</v>
      </c>
      <c r="Z1840" t="s">
        <v>3554</v>
      </c>
      <c r="AA1840">
        <v>33</v>
      </c>
      <c r="AB1840">
        <v>114</v>
      </c>
      <c r="AC1840">
        <v>50</v>
      </c>
      <c r="AD1840" t="s">
        <v>435</v>
      </c>
      <c r="AE1840">
        <v>4</v>
      </c>
      <c r="AF1840">
        <v>7</v>
      </c>
      <c r="AG1840" t="s">
        <v>400</v>
      </c>
      <c r="AH1840">
        <v>14.87</v>
      </c>
      <c r="AI1840" t="s">
        <v>458</v>
      </c>
      <c r="AJ1840">
        <v>0</v>
      </c>
      <c r="AK1840">
        <v>467658</v>
      </c>
      <c r="AL1840" t="s">
        <v>402</v>
      </c>
      <c r="AM1840">
        <v>98564</v>
      </c>
      <c r="AN1840">
        <v>7</v>
      </c>
      <c r="AO1840">
        <v>30</v>
      </c>
      <c r="AP1840" t="s">
        <v>426</v>
      </c>
      <c r="AQ1840" s="2">
        <v>31419</v>
      </c>
    </row>
    <row r="1841" spans="1:43" x14ac:dyDescent="0.25">
      <c r="A1841" t="s">
        <v>3555</v>
      </c>
      <c r="B1841" t="s">
        <v>207</v>
      </c>
      <c r="C1841" t="s">
        <v>439</v>
      </c>
      <c r="D1841" t="s">
        <v>342</v>
      </c>
      <c r="E1841" t="s">
        <v>460</v>
      </c>
      <c r="F1841" t="s">
        <v>485</v>
      </c>
      <c r="G1841" t="s">
        <v>408</v>
      </c>
      <c r="H1841" t="s">
        <v>409</v>
      </c>
      <c r="I1841" t="s">
        <v>410</v>
      </c>
      <c r="J1841" s="1">
        <v>44746</v>
      </c>
      <c r="K1841" s="1">
        <v>44752</v>
      </c>
      <c r="L1841">
        <v>6</v>
      </c>
      <c r="M1841" s="2">
        <v>375110</v>
      </c>
      <c r="N1841" s="2">
        <v>347653</v>
      </c>
      <c r="O1841" s="2">
        <v>-27457</v>
      </c>
      <c r="P1841">
        <v>21</v>
      </c>
      <c r="Q1841">
        <v>822</v>
      </c>
      <c r="R1841">
        <v>68</v>
      </c>
      <c r="S1841" t="s">
        <v>411</v>
      </c>
      <c r="T1841" t="s">
        <v>393</v>
      </c>
      <c r="U1841" t="s">
        <v>416</v>
      </c>
      <c r="V1841">
        <v>0</v>
      </c>
      <c r="W1841" t="s">
        <v>1030</v>
      </c>
      <c r="X1841">
        <v>23</v>
      </c>
      <c r="Y1841" t="s">
        <v>442</v>
      </c>
      <c r="Z1841" t="s">
        <v>887</v>
      </c>
      <c r="AA1841">
        <v>438</v>
      </c>
      <c r="AB1841">
        <v>81</v>
      </c>
      <c r="AC1841">
        <v>21</v>
      </c>
      <c r="AD1841" t="s">
        <v>457</v>
      </c>
      <c r="AE1841">
        <v>21</v>
      </c>
      <c r="AF1841">
        <v>4</v>
      </c>
      <c r="AG1841" t="s">
        <v>451</v>
      </c>
      <c r="AH1841">
        <v>2.42</v>
      </c>
      <c r="AI1841" t="s">
        <v>436</v>
      </c>
      <c r="AJ1841">
        <v>0</v>
      </c>
      <c r="AK1841">
        <v>490481</v>
      </c>
      <c r="AL1841" t="s">
        <v>416</v>
      </c>
      <c r="AM1841">
        <v>366321</v>
      </c>
      <c r="AN1841">
        <v>5</v>
      </c>
      <c r="AO1841">
        <v>30</v>
      </c>
      <c r="AP1841" t="s">
        <v>445</v>
      </c>
      <c r="AQ1841" s="2">
        <v>-27457</v>
      </c>
    </row>
    <row r="1842" spans="1:43" x14ac:dyDescent="0.25">
      <c r="A1842" t="s">
        <v>3556</v>
      </c>
      <c r="B1842" t="s">
        <v>184</v>
      </c>
      <c r="C1842" t="s">
        <v>387</v>
      </c>
      <c r="D1842" t="s">
        <v>317</v>
      </c>
      <c r="E1842" t="s">
        <v>429</v>
      </c>
      <c r="F1842" t="s">
        <v>419</v>
      </c>
      <c r="G1842" t="s">
        <v>390</v>
      </c>
      <c r="H1842" t="s">
        <v>420</v>
      </c>
      <c r="I1842" t="s">
        <v>492</v>
      </c>
      <c r="J1842" s="1">
        <v>45928</v>
      </c>
      <c r="K1842" s="1">
        <v>45970</v>
      </c>
      <c r="L1842">
        <v>42</v>
      </c>
      <c r="M1842" s="2">
        <v>493120</v>
      </c>
      <c r="N1842" s="2">
        <v>596036</v>
      </c>
      <c r="O1842" s="2">
        <v>102916</v>
      </c>
      <c r="P1842">
        <v>4</v>
      </c>
      <c r="Q1842">
        <v>41.3</v>
      </c>
      <c r="R1842">
        <v>38</v>
      </c>
      <c r="S1842" t="s">
        <v>393</v>
      </c>
      <c r="T1842" t="s">
        <v>394</v>
      </c>
      <c r="U1842" t="s">
        <v>395</v>
      </c>
      <c r="V1842">
        <v>0</v>
      </c>
      <c r="W1842" t="s">
        <v>1193</v>
      </c>
      <c r="X1842">
        <v>32</v>
      </c>
      <c r="Y1842" t="s">
        <v>449</v>
      </c>
      <c r="Z1842" t="s">
        <v>1988</v>
      </c>
      <c r="AA1842">
        <v>217</v>
      </c>
      <c r="AB1842">
        <v>95</v>
      </c>
      <c r="AC1842">
        <v>35</v>
      </c>
      <c r="AD1842" t="s">
        <v>399</v>
      </c>
      <c r="AE1842">
        <v>19</v>
      </c>
      <c r="AF1842">
        <v>1</v>
      </c>
      <c r="AG1842" t="s">
        <v>451</v>
      </c>
      <c r="AH1842">
        <v>4.84</v>
      </c>
      <c r="AI1842" t="s">
        <v>479</v>
      </c>
      <c r="AJ1842">
        <v>0</v>
      </c>
      <c r="AK1842">
        <v>538208</v>
      </c>
      <c r="AL1842" t="s">
        <v>402</v>
      </c>
      <c r="AM1842">
        <v>531754</v>
      </c>
      <c r="AN1842">
        <v>4</v>
      </c>
      <c r="AO1842">
        <v>30</v>
      </c>
      <c r="AP1842" t="s">
        <v>445</v>
      </c>
      <c r="AQ1842" s="2">
        <v>102916</v>
      </c>
    </row>
    <row r="1843" spans="1:43" x14ac:dyDescent="0.25">
      <c r="A1843" t="s">
        <v>3557</v>
      </c>
      <c r="B1843" t="s">
        <v>23</v>
      </c>
      <c r="C1843" t="s">
        <v>405</v>
      </c>
      <c r="D1843" t="s">
        <v>343</v>
      </c>
      <c r="E1843" t="s">
        <v>496</v>
      </c>
      <c r="F1843" t="s">
        <v>419</v>
      </c>
      <c r="G1843" t="s">
        <v>430</v>
      </c>
      <c r="H1843" t="s">
        <v>431</v>
      </c>
      <c r="I1843" t="s">
        <v>432</v>
      </c>
      <c r="J1843" s="1">
        <v>44653</v>
      </c>
      <c r="K1843" s="1">
        <v>44669</v>
      </c>
      <c r="L1843">
        <v>16</v>
      </c>
      <c r="M1843" s="2">
        <v>199704</v>
      </c>
      <c r="N1843" s="2">
        <v>229940</v>
      </c>
      <c r="O1843" s="2">
        <v>30236</v>
      </c>
      <c r="P1843">
        <v>14</v>
      </c>
      <c r="Q1843">
        <v>630.5</v>
      </c>
      <c r="R1843">
        <v>50</v>
      </c>
      <c r="S1843" t="s">
        <v>393</v>
      </c>
      <c r="T1843" t="s">
        <v>394</v>
      </c>
      <c r="U1843" t="s">
        <v>412</v>
      </c>
      <c r="V1843">
        <v>40</v>
      </c>
      <c r="W1843" t="s">
        <v>969</v>
      </c>
      <c r="X1843">
        <v>1</v>
      </c>
      <c r="Y1843" t="s">
        <v>422</v>
      </c>
      <c r="Z1843" t="s">
        <v>471</v>
      </c>
      <c r="AA1843">
        <v>355</v>
      </c>
      <c r="AB1843">
        <v>52</v>
      </c>
      <c r="AC1843">
        <v>18</v>
      </c>
      <c r="AD1843" t="s">
        <v>457</v>
      </c>
      <c r="AE1843">
        <v>9</v>
      </c>
      <c r="AF1843">
        <v>8</v>
      </c>
      <c r="AG1843" t="s">
        <v>451</v>
      </c>
      <c r="AH1843">
        <v>5.17</v>
      </c>
      <c r="AI1843" t="s">
        <v>436</v>
      </c>
      <c r="AJ1843">
        <v>29614</v>
      </c>
      <c r="AK1843">
        <v>473829</v>
      </c>
      <c r="AL1843" t="s">
        <v>416</v>
      </c>
      <c r="AM1843">
        <v>244402</v>
      </c>
      <c r="AN1843">
        <v>8</v>
      </c>
      <c r="AO1843">
        <v>365</v>
      </c>
      <c r="AP1843" t="s">
        <v>417</v>
      </c>
      <c r="AQ1843" s="2">
        <v>30236</v>
      </c>
    </row>
    <row r="1844" spans="1:43" x14ac:dyDescent="0.25">
      <c r="A1844" t="s">
        <v>3558</v>
      </c>
      <c r="B1844" t="s">
        <v>155</v>
      </c>
      <c r="C1844" t="s">
        <v>481</v>
      </c>
      <c r="D1844" t="s">
        <v>319</v>
      </c>
      <c r="E1844" t="s">
        <v>429</v>
      </c>
      <c r="F1844" t="s">
        <v>440</v>
      </c>
      <c r="G1844" t="s">
        <v>430</v>
      </c>
      <c r="H1844" t="s">
        <v>391</v>
      </c>
      <c r="I1844" t="s">
        <v>410</v>
      </c>
      <c r="J1844" s="1">
        <v>45859</v>
      </c>
      <c r="K1844" s="1">
        <v>45864</v>
      </c>
      <c r="L1844">
        <v>5</v>
      </c>
      <c r="M1844" s="2">
        <v>459311</v>
      </c>
      <c r="N1844" s="2">
        <v>538217</v>
      </c>
      <c r="O1844" s="2">
        <v>78906</v>
      </c>
      <c r="P1844">
        <v>2</v>
      </c>
      <c r="Q1844">
        <v>208.6</v>
      </c>
      <c r="R1844">
        <v>5</v>
      </c>
      <c r="S1844" t="s">
        <v>394</v>
      </c>
      <c r="T1844" t="s">
        <v>411</v>
      </c>
      <c r="U1844" t="s">
        <v>416</v>
      </c>
      <c r="V1844">
        <v>0</v>
      </c>
      <c r="W1844" t="s">
        <v>3559</v>
      </c>
      <c r="X1844">
        <v>40</v>
      </c>
      <c r="Y1844" t="s">
        <v>397</v>
      </c>
      <c r="Z1844" t="s">
        <v>560</v>
      </c>
      <c r="AA1844">
        <v>359</v>
      </c>
      <c r="AB1844">
        <v>66</v>
      </c>
      <c r="AC1844">
        <v>45</v>
      </c>
      <c r="AD1844" t="s">
        <v>444</v>
      </c>
      <c r="AE1844">
        <v>16</v>
      </c>
      <c r="AF1844">
        <v>8</v>
      </c>
      <c r="AG1844" t="s">
        <v>415</v>
      </c>
      <c r="AH1844">
        <v>5.03</v>
      </c>
      <c r="AI1844" t="s">
        <v>458</v>
      </c>
      <c r="AJ1844">
        <v>0</v>
      </c>
      <c r="AK1844">
        <v>28940</v>
      </c>
      <c r="AL1844" t="s">
        <v>425</v>
      </c>
      <c r="AM1844">
        <v>483937</v>
      </c>
      <c r="AN1844">
        <v>12</v>
      </c>
      <c r="AO1844">
        <v>30</v>
      </c>
      <c r="AP1844" t="s">
        <v>426</v>
      </c>
      <c r="AQ1844" s="2">
        <v>78906</v>
      </c>
    </row>
    <row r="1845" spans="1:43" x14ac:dyDescent="0.25">
      <c r="A1845" t="s">
        <v>3560</v>
      </c>
      <c r="B1845" t="s">
        <v>41</v>
      </c>
      <c r="C1845" t="s">
        <v>468</v>
      </c>
      <c r="D1845" t="s">
        <v>319</v>
      </c>
      <c r="E1845" t="s">
        <v>460</v>
      </c>
      <c r="F1845" t="s">
        <v>407</v>
      </c>
      <c r="G1845" t="s">
        <v>454</v>
      </c>
      <c r="H1845" t="s">
        <v>409</v>
      </c>
      <c r="I1845" t="s">
        <v>392</v>
      </c>
      <c r="J1845" s="1">
        <v>44937</v>
      </c>
      <c r="K1845" s="1">
        <v>44955</v>
      </c>
      <c r="L1845">
        <v>18</v>
      </c>
      <c r="M1845" s="2">
        <v>161001</v>
      </c>
      <c r="N1845" s="2">
        <v>168196</v>
      </c>
      <c r="O1845" s="2">
        <v>7195</v>
      </c>
      <c r="P1845">
        <v>0</v>
      </c>
      <c r="Q1845">
        <v>234.4</v>
      </c>
      <c r="R1845">
        <v>47</v>
      </c>
      <c r="S1845" t="s">
        <v>393</v>
      </c>
      <c r="T1845" t="s">
        <v>503</v>
      </c>
      <c r="U1845" t="s">
        <v>395</v>
      </c>
      <c r="V1845">
        <v>47</v>
      </c>
      <c r="W1845" t="s">
        <v>1843</v>
      </c>
      <c r="X1845">
        <v>43</v>
      </c>
      <c r="Y1845" t="s">
        <v>462</v>
      </c>
      <c r="Z1845" t="s">
        <v>466</v>
      </c>
      <c r="AA1845">
        <v>116</v>
      </c>
      <c r="AB1845">
        <v>17</v>
      </c>
      <c r="AC1845">
        <v>59</v>
      </c>
      <c r="AD1845" t="s">
        <v>444</v>
      </c>
      <c r="AE1845">
        <v>21</v>
      </c>
      <c r="AF1845">
        <v>6</v>
      </c>
      <c r="AG1845" t="s">
        <v>424</v>
      </c>
      <c r="AH1845">
        <v>2.3199999999999998</v>
      </c>
      <c r="AI1845" t="s">
        <v>436</v>
      </c>
      <c r="AJ1845">
        <v>0</v>
      </c>
      <c r="AK1845">
        <v>573673</v>
      </c>
      <c r="AL1845" t="s">
        <v>425</v>
      </c>
      <c r="AM1845">
        <v>164389</v>
      </c>
      <c r="AN1845">
        <v>11</v>
      </c>
      <c r="AO1845">
        <v>90</v>
      </c>
      <c r="AP1845" t="s">
        <v>426</v>
      </c>
      <c r="AQ1845" s="2">
        <v>7195</v>
      </c>
    </row>
    <row r="1846" spans="1:43" x14ac:dyDescent="0.25">
      <c r="A1846" t="s">
        <v>3561</v>
      </c>
      <c r="B1846" t="s">
        <v>298</v>
      </c>
      <c r="C1846" t="s">
        <v>428</v>
      </c>
      <c r="D1846" t="s">
        <v>327</v>
      </c>
      <c r="E1846" t="s">
        <v>429</v>
      </c>
      <c r="F1846" t="s">
        <v>407</v>
      </c>
      <c r="G1846" t="s">
        <v>454</v>
      </c>
      <c r="H1846" t="s">
        <v>420</v>
      </c>
      <c r="I1846" t="s">
        <v>392</v>
      </c>
      <c r="J1846" s="1">
        <v>45450</v>
      </c>
      <c r="K1846" s="1">
        <v>45469</v>
      </c>
      <c r="L1846">
        <v>19</v>
      </c>
      <c r="M1846" s="2">
        <v>439790</v>
      </c>
      <c r="N1846" s="2">
        <v>451984</v>
      </c>
      <c r="O1846" s="2">
        <v>12194</v>
      </c>
      <c r="P1846">
        <v>21</v>
      </c>
      <c r="Q1846">
        <v>620.70000000000005</v>
      </c>
      <c r="R1846">
        <v>63</v>
      </c>
      <c r="S1846" t="s">
        <v>411</v>
      </c>
      <c r="T1846" t="s">
        <v>394</v>
      </c>
      <c r="U1846" t="s">
        <v>412</v>
      </c>
      <c r="V1846">
        <v>44</v>
      </c>
      <c r="W1846" t="s">
        <v>1866</v>
      </c>
      <c r="X1846">
        <v>22</v>
      </c>
      <c r="Y1846" t="s">
        <v>462</v>
      </c>
      <c r="Z1846" t="s">
        <v>864</v>
      </c>
      <c r="AA1846">
        <v>71</v>
      </c>
      <c r="AB1846">
        <v>81</v>
      </c>
      <c r="AC1846">
        <v>64</v>
      </c>
      <c r="AD1846" t="s">
        <v>399</v>
      </c>
      <c r="AE1846">
        <v>12</v>
      </c>
      <c r="AF1846">
        <v>7</v>
      </c>
      <c r="AG1846" t="s">
        <v>415</v>
      </c>
      <c r="AH1846">
        <v>0.4</v>
      </c>
      <c r="AI1846" t="s">
        <v>479</v>
      </c>
      <c r="AJ1846">
        <v>28103</v>
      </c>
      <c r="AK1846">
        <v>622121</v>
      </c>
      <c r="AL1846" t="s">
        <v>425</v>
      </c>
      <c r="AM1846">
        <v>455116</v>
      </c>
      <c r="AN1846">
        <v>9</v>
      </c>
      <c r="AO1846">
        <v>365</v>
      </c>
      <c r="AP1846" t="s">
        <v>426</v>
      </c>
      <c r="AQ1846" s="2">
        <v>12194</v>
      </c>
    </row>
    <row r="1847" spans="1:43" x14ac:dyDescent="0.25">
      <c r="A1847" t="s">
        <v>3562</v>
      </c>
      <c r="B1847" t="s">
        <v>59</v>
      </c>
      <c r="C1847" t="s">
        <v>481</v>
      </c>
      <c r="D1847" t="s">
        <v>333</v>
      </c>
      <c r="E1847" t="s">
        <v>406</v>
      </c>
      <c r="F1847" t="s">
        <v>389</v>
      </c>
      <c r="G1847" t="s">
        <v>430</v>
      </c>
      <c r="H1847" t="s">
        <v>409</v>
      </c>
      <c r="I1847" t="s">
        <v>392</v>
      </c>
      <c r="J1847" s="1">
        <v>45210</v>
      </c>
      <c r="K1847" s="1">
        <v>45232</v>
      </c>
      <c r="L1847">
        <v>22</v>
      </c>
      <c r="M1847" s="2">
        <v>134709</v>
      </c>
      <c r="N1847" s="2">
        <v>162190</v>
      </c>
      <c r="O1847" s="2">
        <v>27481</v>
      </c>
      <c r="P1847">
        <v>21</v>
      </c>
      <c r="Q1847">
        <v>241.4</v>
      </c>
      <c r="R1847">
        <v>90</v>
      </c>
      <c r="S1847" t="s">
        <v>411</v>
      </c>
      <c r="T1847" t="s">
        <v>411</v>
      </c>
      <c r="U1847" t="s">
        <v>395</v>
      </c>
      <c r="V1847">
        <v>0</v>
      </c>
      <c r="W1847" t="s">
        <v>1081</v>
      </c>
      <c r="X1847">
        <v>28</v>
      </c>
      <c r="Y1847" t="s">
        <v>462</v>
      </c>
      <c r="Z1847" t="s">
        <v>2543</v>
      </c>
      <c r="AA1847">
        <v>108</v>
      </c>
      <c r="AB1847">
        <v>70</v>
      </c>
      <c r="AC1847">
        <v>59</v>
      </c>
      <c r="AD1847" t="s">
        <v>444</v>
      </c>
      <c r="AE1847">
        <v>9</v>
      </c>
      <c r="AF1847">
        <v>6</v>
      </c>
      <c r="AG1847" t="s">
        <v>451</v>
      </c>
      <c r="AH1847">
        <v>7.53</v>
      </c>
      <c r="AI1847" t="s">
        <v>479</v>
      </c>
      <c r="AJ1847">
        <v>68311</v>
      </c>
      <c r="AK1847">
        <v>816055</v>
      </c>
      <c r="AL1847" t="s">
        <v>402</v>
      </c>
      <c r="AM1847">
        <v>123836</v>
      </c>
      <c r="AN1847">
        <v>0</v>
      </c>
      <c r="AO1847">
        <v>30</v>
      </c>
      <c r="AP1847" t="s">
        <v>445</v>
      </c>
      <c r="AQ1847" s="2">
        <v>27481</v>
      </c>
    </row>
    <row r="1848" spans="1:43" x14ac:dyDescent="0.25">
      <c r="A1848" t="s">
        <v>3563</v>
      </c>
      <c r="B1848" t="s">
        <v>247</v>
      </c>
      <c r="C1848" t="s">
        <v>468</v>
      </c>
      <c r="D1848" t="s">
        <v>311</v>
      </c>
      <c r="E1848" t="s">
        <v>429</v>
      </c>
      <c r="F1848" t="s">
        <v>440</v>
      </c>
      <c r="G1848" t="s">
        <v>390</v>
      </c>
      <c r="H1848" t="s">
        <v>447</v>
      </c>
      <c r="I1848" t="s">
        <v>492</v>
      </c>
      <c r="J1848" s="1">
        <v>45380</v>
      </c>
      <c r="K1848" s="1">
        <v>45394</v>
      </c>
      <c r="L1848">
        <v>14</v>
      </c>
      <c r="M1848" s="2">
        <v>279408</v>
      </c>
      <c r="N1848" s="2">
        <v>368173</v>
      </c>
      <c r="O1848" s="2">
        <v>88765</v>
      </c>
      <c r="P1848">
        <v>4</v>
      </c>
      <c r="Q1848">
        <v>557.9</v>
      </c>
      <c r="R1848">
        <v>12</v>
      </c>
      <c r="S1848" t="s">
        <v>394</v>
      </c>
      <c r="T1848" t="s">
        <v>394</v>
      </c>
      <c r="U1848" t="s">
        <v>412</v>
      </c>
      <c r="V1848">
        <v>54</v>
      </c>
      <c r="W1848" t="s">
        <v>3564</v>
      </c>
      <c r="X1848">
        <v>5</v>
      </c>
      <c r="Y1848" t="s">
        <v>449</v>
      </c>
      <c r="Z1848" t="s">
        <v>901</v>
      </c>
      <c r="AA1848">
        <v>454</v>
      </c>
      <c r="AB1848">
        <v>90</v>
      </c>
      <c r="AC1848">
        <v>73</v>
      </c>
      <c r="AD1848" t="s">
        <v>457</v>
      </c>
      <c r="AE1848">
        <v>4</v>
      </c>
      <c r="AF1848">
        <v>6</v>
      </c>
      <c r="AG1848" t="s">
        <v>451</v>
      </c>
      <c r="AH1848">
        <v>6.63</v>
      </c>
      <c r="AI1848" t="s">
        <v>479</v>
      </c>
      <c r="AJ1848">
        <v>0</v>
      </c>
      <c r="AK1848">
        <v>897799</v>
      </c>
      <c r="AL1848" t="s">
        <v>425</v>
      </c>
      <c r="AM1848">
        <v>319226</v>
      </c>
      <c r="AN1848">
        <v>0</v>
      </c>
      <c r="AO1848">
        <v>90</v>
      </c>
      <c r="AP1848" t="s">
        <v>437</v>
      </c>
      <c r="AQ1848" s="2">
        <v>88765</v>
      </c>
    </row>
    <row r="1849" spans="1:43" x14ac:dyDescent="0.25">
      <c r="A1849" t="s">
        <v>3565</v>
      </c>
      <c r="B1849" t="s">
        <v>263</v>
      </c>
      <c r="C1849" t="s">
        <v>481</v>
      </c>
      <c r="D1849" t="s">
        <v>340</v>
      </c>
      <c r="E1849" t="s">
        <v>388</v>
      </c>
      <c r="F1849" t="s">
        <v>440</v>
      </c>
      <c r="G1849" t="s">
        <v>408</v>
      </c>
      <c r="H1849" t="s">
        <v>473</v>
      </c>
      <c r="I1849" t="s">
        <v>432</v>
      </c>
      <c r="J1849" s="1">
        <v>44649</v>
      </c>
      <c r="K1849" s="1">
        <v>44680</v>
      </c>
      <c r="L1849">
        <v>31</v>
      </c>
      <c r="M1849" s="2">
        <v>489528</v>
      </c>
      <c r="N1849" s="2">
        <v>544356</v>
      </c>
      <c r="O1849" s="2">
        <v>54828</v>
      </c>
      <c r="P1849">
        <v>12</v>
      </c>
      <c r="Q1849">
        <v>237.9</v>
      </c>
      <c r="R1849">
        <v>30</v>
      </c>
      <c r="S1849" t="s">
        <v>394</v>
      </c>
      <c r="T1849" t="s">
        <v>411</v>
      </c>
      <c r="U1849" t="s">
        <v>412</v>
      </c>
      <c r="V1849">
        <v>0</v>
      </c>
      <c r="W1849" t="s">
        <v>2377</v>
      </c>
      <c r="X1849">
        <v>9</v>
      </c>
      <c r="Y1849" t="s">
        <v>397</v>
      </c>
      <c r="Z1849" t="s">
        <v>2367</v>
      </c>
      <c r="AA1849">
        <v>140</v>
      </c>
      <c r="AB1849">
        <v>17</v>
      </c>
      <c r="AC1849">
        <v>10</v>
      </c>
      <c r="AD1849" t="s">
        <v>435</v>
      </c>
      <c r="AE1849">
        <v>0</v>
      </c>
      <c r="AF1849">
        <v>8</v>
      </c>
      <c r="AG1849" t="s">
        <v>451</v>
      </c>
      <c r="AH1849">
        <v>16.940000000000001</v>
      </c>
      <c r="AI1849" t="s">
        <v>401</v>
      </c>
      <c r="AJ1849">
        <v>0</v>
      </c>
      <c r="AK1849">
        <v>960431</v>
      </c>
      <c r="AL1849" t="s">
        <v>402</v>
      </c>
      <c r="AM1849">
        <v>532973</v>
      </c>
      <c r="AN1849">
        <v>10</v>
      </c>
      <c r="AO1849">
        <v>365</v>
      </c>
      <c r="AP1849" t="s">
        <v>445</v>
      </c>
      <c r="AQ1849" s="2">
        <v>54828</v>
      </c>
    </row>
    <row r="1850" spans="1:43" x14ac:dyDescent="0.25">
      <c r="A1850" t="s">
        <v>3566</v>
      </c>
      <c r="B1850" t="s">
        <v>133</v>
      </c>
      <c r="C1850" t="s">
        <v>387</v>
      </c>
      <c r="D1850" t="s">
        <v>323</v>
      </c>
      <c r="E1850" t="s">
        <v>388</v>
      </c>
      <c r="F1850" t="s">
        <v>440</v>
      </c>
      <c r="G1850" t="s">
        <v>454</v>
      </c>
      <c r="H1850" t="s">
        <v>420</v>
      </c>
      <c r="I1850" t="s">
        <v>392</v>
      </c>
      <c r="J1850" s="1">
        <v>45835</v>
      </c>
      <c r="K1850" s="1">
        <v>45850</v>
      </c>
      <c r="L1850">
        <v>15</v>
      </c>
      <c r="M1850" s="2">
        <v>27789</v>
      </c>
      <c r="N1850" s="2">
        <v>30595</v>
      </c>
      <c r="O1850" s="2">
        <v>2806</v>
      </c>
      <c r="P1850">
        <v>4</v>
      </c>
      <c r="Q1850">
        <v>220.6</v>
      </c>
      <c r="R1850">
        <v>88</v>
      </c>
      <c r="S1850" t="s">
        <v>411</v>
      </c>
      <c r="T1850" t="s">
        <v>411</v>
      </c>
      <c r="U1850" t="s">
        <v>416</v>
      </c>
      <c r="V1850">
        <v>66</v>
      </c>
      <c r="W1850" t="s">
        <v>1063</v>
      </c>
      <c r="X1850">
        <v>33</v>
      </c>
      <c r="Y1850" t="s">
        <v>397</v>
      </c>
      <c r="Z1850" t="s">
        <v>2517</v>
      </c>
      <c r="AA1850">
        <v>394</v>
      </c>
      <c r="AB1850">
        <v>22</v>
      </c>
      <c r="AC1850">
        <v>25</v>
      </c>
      <c r="AD1850" t="s">
        <v>444</v>
      </c>
      <c r="AE1850">
        <v>14</v>
      </c>
      <c r="AF1850">
        <v>6</v>
      </c>
      <c r="AG1850" t="s">
        <v>424</v>
      </c>
      <c r="AH1850">
        <v>5.51</v>
      </c>
      <c r="AI1850" t="s">
        <v>401</v>
      </c>
      <c r="AJ1850">
        <v>0</v>
      </c>
      <c r="AK1850">
        <v>922498</v>
      </c>
      <c r="AL1850" t="s">
        <v>416</v>
      </c>
      <c r="AM1850">
        <v>59555</v>
      </c>
      <c r="AN1850">
        <v>9</v>
      </c>
      <c r="AO1850">
        <v>30</v>
      </c>
      <c r="AP1850" t="s">
        <v>437</v>
      </c>
      <c r="AQ1850" s="2">
        <v>2806</v>
      </c>
    </row>
    <row r="1851" spans="1:43" x14ac:dyDescent="0.25">
      <c r="A1851" t="s">
        <v>3567</v>
      </c>
      <c r="B1851" t="s">
        <v>50</v>
      </c>
      <c r="C1851" t="s">
        <v>405</v>
      </c>
      <c r="D1851" t="s">
        <v>322</v>
      </c>
      <c r="E1851" t="s">
        <v>453</v>
      </c>
      <c r="F1851" t="s">
        <v>419</v>
      </c>
      <c r="G1851" t="s">
        <v>430</v>
      </c>
      <c r="H1851" t="s">
        <v>420</v>
      </c>
      <c r="I1851" t="s">
        <v>469</v>
      </c>
      <c r="J1851" s="1">
        <v>45201</v>
      </c>
      <c r="K1851" s="1">
        <v>45216</v>
      </c>
      <c r="L1851">
        <v>15</v>
      </c>
      <c r="M1851" s="2">
        <v>385401</v>
      </c>
      <c r="N1851" s="2">
        <v>485213</v>
      </c>
      <c r="O1851" s="2">
        <v>99812</v>
      </c>
      <c r="P1851">
        <v>9</v>
      </c>
      <c r="Q1851">
        <v>129.30000000000001</v>
      </c>
      <c r="R1851">
        <v>69</v>
      </c>
      <c r="S1851" t="s">
        <v>411</v>
      </c>
      <c r="T1851" t="s">
        <v>503</v>
      </c>
      <c r="U1851" t="s">
        <v>395</v>
      </c>
      <c r="V1851">
        <v>0</v>
      </c>
      <c r="W1851" t="s">
        <v>2862</v>
      </c>
      <c r="X1851">
        <v>10</v>
      </c>
      <c r="Y1851" t="s">
        <v>397</v>
      </c>
      <c r="Z1851" t="s">
        <v>3016</v>
      </c>
      <c r="AA1851">
        <v>248</v>
      </c>
      <c r="AB1851">
        <v>86</v>
      </c>
      <c r="AC1851">
        <v>84</v>
      </c>
      <c r="AD1851" t="s">
        <v>444</v>
      </c>
      <c r="AE1851">
        <v>9</v>
      </c>
      <c r="AF1851">
        <v>1</v>
      </c>
      <c r="AG1851" t="s">
        <v>451</v>
      </c>
      <c r="AH1851">
        <v>15.4</v>
      </c>
      <c r="AI1851" t="s">
        <v>479</v>
      </c>
      <c r="AJ1851">
        <v>0</v>
      </c>
      <c r="AK1851">
        <v>56595</v>
      </c>
      <c r="AL1851" t="s">
        <v>416</v>
      </c>
      <c r="AM1851">
        <v>423430</v>
      </c>
      <c r="AN1851">
        <v>0</v>
      </c>
      <c r="AO1851">
        <v>180</v>
      </c>
      <c r="AP1851" t="s">
        <v>426</v>
      </c>
      <c r="AQ1851" s="2">
        <v>99812</v>
      </c>
    </row>
    <row r="1852" spans="1:43" x14ac:dyDescent="0.25">
      <c r="A1852" t="s">
        <v>3568</v>
      </c>
      <c r="B1852" t="s">
        <v>65</v>
      </c>
      <c r="C1852" t="s">
        <v>439</v>
      </c>
      <c r="D1852" t="s">
        <v>336</v>
      </c>
      <c r="E1852" t="s">
        <v>496</v>
      </c>
      <c r="F1852" t="s">
        <v>419</v>
      </c>
      <c r="G1852" t="s">
        <v>390</v>
      </c>
      <c r="H1852" t="s">
        <v>391</v>
      </c>
      <c r="I1852" t="s">
        <v>392</v>
      </c>
      <c r="J1852" s="1">
        <v>45330</v>
      </c>
      <c r="K1852" s="1">
        <v>45362</v>
      </c>
      <c r="L1852">
        <v>32</v>
      </c>
      <c r="M1852" s="2">
        <v>67482</v>
      </c>
      <c r="N1852" s="2">
        <v>122698</v>
      </c>
      <c r="O1852" s="2">
        <v>55216</v>
      </c>
      <c r="P1852">
        <v>16</v>
      </c>
      <c r="Q1852">
        <v>701.6</v>
      </c>
      <c r="R1852">
        <v>98</v>
      </c>
      <c r="S1852" t="s">
        <v>411</v>
      </c>
      <c r="T1852" t="s">
        <v>503</v>
      </c>
      <c r="U1852" t="s">
        <v>395</v>
      </c>
      <c r="V1852">
        <v>0</v>
      </c>
      <c r="W1852" t="s">
        <v>2379</v>
      </c>
      <c r="X1852">
        <v>41</v>
      </c>
      <c r="Y1852" t="s">
        <v>462</v>
      </c>
      <c r="Z1852" t="s">
        <v>984</v>
      </c>
      <c r="AA1852">
        <v>280</v>
      </c>
      <c r="AB1852">
        <v>63</v>
      </c>
      <c r="AC1852">
        <v>11</v>
      </c>
      <c r="AD1852" t="s">
        <v>399</v>
      </c>
      <c r="AE1852">
        <v>16</v>
      </c>
      <c r="AF1852">
        <v>6</v>
      </c>
      <c r="AG1852" t="s">
        <v>400</v>
      </c>
      <c r="AH1852">
        <v>14</v>
      </c>
      <c r="AI1852" t="s">
        <v>436</v>
      </c>
      <c r="AJ1852">
        <v>0</v>
      </c>
      <c r="AK1852">
        <v>810757</v>
      </c>
      <c r="AL1852" t="s">
        <v>402</v>
      </c>
      <c r="AM1852">
        <v>89800</v>
      </c>
      <c r="AN1852">
        <v>11</v>
      </c>
      <c r="AO1852">
        <v>30</v>
      </c>
      <c r="AP1852" t="s">
        <v>417</v>
      </c>
      <c r="AQ1852" s="2">
        <v>55216</v>
      </c>
    </row>
    <row r="1853" spans="1:43" x14ac:dyDescent="0.25">
      <c r="A1853" t="s">
        <v>3569</v>
      </c>
      <c r="B1853" t="s">
        <v>62</v>
      </c>
      <c r="C1853" t="s">
        <v>387</v>
      </c>
      <c r="D1853" t="s">
        <v>338</v>
      </c>
      <c r="E1853" t="s">
        <v>406</v>
      </c>
      <c r="F1853" t="s">
        <v>389</v>
      </c>
      <c r="G1853" t="s">
        <v>430</v>
      </c>
      <c r="H1853" t="s">
        <v>447</v>
      </c>
      <c r="I1853" t="s">
        <v>492</v>
      </c>
      <c r="J1853" s="1">
        <v>44979</v>
      </c>
      <c r="K1853" s="1">
        <v>45014</v>
      </c>
      <c r="L1853">
        <v>35</v>
      </c>
      <c r="M1853" s="2">
        <v>36479</v>
      </c>
      <c r="N1853" s="2">
        <v>80551</v>
      </c>
      <c r="O1853" s="2">
        <v>44072</v>
      </c>
      <c r="P1853">
        <v>19</v>
      </c>
      <c r="Q1853">
        <v>63.6</v>
      </c>
      <c r="R1853">
        <v>36</v>
      </c>
      <c r="S1853" t="s">
        <v>393</v>
      </c>
      <c r="T1853" t="s">
        <v>393</v>
      </c>
      <c r="U1853" t="s">
        <v>395</v>
      </c>
      <c r="V1853">
        <v>0</v>
      </c>
      <c r="W1853" t="s">
        <v>2576</v>
      </c>
      <c r="X1853">
        <v>33</v>
      </c>
      <c r="Y1853" t="s">
        <v>449</v>
      </c>
      <c r="Z1853" t="s">
        <v>2367</v>
      </c>
      <c r="AA1853">
        <v>131</v>
      </c>
      <c r="AB1853">
        <v>42</v>
      </c>
      <c r="AC1853">
        <v>4</v>
      </c>
      <c r="AD1853" t="s">
        <v>399</v>
      </c>
      <c r="AE1853">
        <v>21</v>
      </c>
      <c r="AF1853">
        <v>2</v>
      </c>
      <c r="AG1853" t="s">
        <v>400</v>
      </c>
      <c r="AH1853">
        <v>2.2999999999999998</v>
      </c>
      <c r="AI1853" t="s">
        <v>458</v>
      </c>
      <c r="AJ1853">
        <v>0</v>
      </c>
      <c r="AK1853">
        <v>789876</v>
      </c>
      <c r="AL1853" t="s">
        <v>425</v>
      </c>
      <c r="AM1853">
        <v>46909</v>
      </c>
      <c r="AN1853">
        <v>10</v>
      </c>
      <c r="AO1853">
        <v>30</v>
      </c>
      <c r="AP1853" t="s">
        <v>426</v>
      </c>
      <c r="AQ1853" s="2">
        <v>44072</v>
      </c>
    </row>
    <row r="1854" spans="1:43" x14ac:dyDescent="0.25">
      <c r="A1854" t="s">
        <v>3570</v>
      </c>
      <c r="B1854" t="s">
        <v>57</v>
      </c>
      <c r="C1854" t="s">
        <v>439</v>
      </c>
      <c r="D1854" t="s">
        <v>340</v>
      </c>
      <c r="E1854" t="s">
        <v>406</v>
      </c>
      <c r="F1854" t="s">
        <v>389</v>
      </c>
      <c r="G1854" t="s">
        <v>408</v>
      </c>
      <c r="H1854" t="s">
        <v>431</v>
      </c>
      <c r="I1854" t="s">
        <v>410</v>
      </c>
      <c r="J1854" s="1">
        <v>45687</v>
      </c>
      <c r="K1854" s="1">
        <v>45709</v>
      </c>
      <c r="L1854">
        <v>22</v>
      </c>
      <c r="M1854" s="2">
        <v>106404</v>
      </c>
      <c r="N1854" s="2">
        <v>133428</v>
      </c>
      <c r="O1854" s="2">
        <v>27024</v>
      </c>
      <c r="P1854">
        <v>2</v>
      </c>
      <c r="Q1854">
        <v>360.8</v>
      </c>
      <c r="R1854">
        <v>29</v>
      </c>
      <c r="S1854" t="s">
        <v>394</v>
      </c>
      <c r="T1854" t="s">
        <v>503</v>
      </c>
      <c r="U1854" t="s">
        <v>395</v>
      </c>
      <c r="V1854">
        <v>0</v>
      </c>
      <c r="W1854" t="s">
        <v>3571</v>
      </c>
      <c r="X1854">
        <v>27</v>
      </c>
      <c r="Y1854" t="s">
        <v>422</v>
      </c>
      <c r="Z1854" t="s">
        <v>2934</v>
      </c>
      <c r="AA1854">
        <v>385</v>
      </c>
      <c r="AB1854">
        <v>33</v>
      </c>
      <c r="AC1854">
        <v>73</v>
      </c>
      <c r="AD1854" t="s">
        <v>399</v>
      </c>
      <c r="AE1854">
        <v>4</v>
      </c>
      <c r="AF1854">
        <v>4</v>
      </c>
      <c r="AG1854" t="s">
        <v>451</v>
      </c>
      <c r="AH1854">
        <v>3.71</v>
      </c>
      <c r="AI1854" t="s">
        <v>458</v>
      </c>
      <c r="AJ1854">
        <v>0</v>
      </c>
      <c r="AK1854">
        <v>698855</v>
      </c>
      <c r="AL1854" t="s">
        <v>425</v>
      </c>
      <c r="AM1854">
        <v>95337</v>
      </c>
      <c r="AN1854">
        <v>6</v>
      </c>
      <c r="AO1854">
        <v>365</v>
      </c>
      <c r="AP1854" t="s">
        <v>445</v>
      </c>
      <c r="AQ1854" s="2">
        <v>27024</v>
      </c>
    </row>
    <row r="1855" spans="1:43" x14ac:dyDescent="0.25">
      <c r="A1855" t="s">
        <v>3572</v>
      </c>
      <c r="B1855" t="s">
        <v>22</v>
      </c>
      <c r="C1855" t="s">
        <v>468</v>
      </c>
      <c r="D1855" t="s">
        <v>325</v>
      </c>
      <c r="E1855" t="s">
        <v>429</v>
      </c>
      <c r="F1855" t="s">
        <v>407</v>
      </c>
      <c r="G1855" t="s">
        <v>390</v>
      </c>
      <c r="H1855" t="s">
        <v>473</v>
      </c>
      <c r="I1855" t="s">
        <v>492</v>
      </c>
      <c r="J1855" s="1">
        <v>45674</v>
      </c>
      <c r="K1855" s="1">
        <v>45714</v>
      </c>
      <c r="L1855">
        <v>40</v>
      </c>
      <c r="M1855" s="2">
        <v>126865</v>
      </c>
      <c r="N1855" s="2">
        <v>143363</v>
      </c>
      <c r="O1855" s="2">
        <v>16498</v>
      </c>
      <c r="P1855">
        <v>2</v>
      </c>
      <c r="Q1855">
        <v>827.2</v>
      </c>
      <c r="R1855">
        <v>97</v>
      </c>
      <c r="S1855" t="s">
        <v>411</v>
      </c>
      <c r="T1855" t="s">
        <v>394</v>
      </c>
      <c r="U1855" t="s">
        <v>412</v>
      </c>
      <c r="V1855">
        <v>0</v>
      </c>
      <c r="W1855" t="s">
        <v>1344</v>
      </c>
      <c r="X1855">
        <v>24</v>
      </c>
      <c r="Y1855" t="s">
        <v>449</v>
      </c>
      <c r="Z1855" t="s">
        <v>2351</v>
      </c>
      <c r="AA1855">
        <v>82</v>
      </c>
      <c r="AB1855">
        <v>89</v>
      </c>
      <c r="AC1855">
        <v>16</v>
      </c>
      <c r="AD1855" t="s">
        <v>457</v>
      </c>
      <c r="AE1855">
        <v>0</v>
      </c>
      <c r="AF1855">
        <v>8</v>
      </c>
      <c r="AG1855" t="s">
        <v>451</v>
      </c>
      <c r="AH1855">
        <v>13.9</v>
      </c>
      <c r="AI1855" t="s">
        <v>479</v>
      </c>
      <c r="AJ1855">
        <v>0</v>
      </c>
      <c r="AK1855">
        <v>528481</v>
      </c>
      <c r="AL1855" t="s">
        <v>402</v>
      </c>
      <c r="AM1855">
        <v>173583</v>
      </c>
      <c r="AN1855">
        <v>1</v>
      </c>
      <c r="AO1855">
        <v>30</v>
      </c>
      <c r="AP1855" t="s">
        <v>417</v>
      </c>
      <c r="AQ1855" s="2">
        <v>16498</v>
      </c>
    </row>
    <row r="1856" spans="1:43" x14ac:dyDescent="0.25">
      <c r="A1856" t="s">
        <v>3573</v>
      </c>
      <c r="B1856" t="s">
        <v>297</v>
      </c>
      <c r="C1856" t="s">
        <v>428</v>
      </c>
      <c r="D1856" t="s">
        <v>342</v>
      </c>
      <c r="E1856" t="s">
        <v>406</v>
      </c>
      <c r="F1856" t="s">
        <v>440</v>
      </c>
      <c r="G1856" t="s">
        <v>390</v>
      </c>
      <c r="H1856" t="s">
        <v>409</v>
      </c>
      <c r="I1856" t="s">
        <v>410</v>
      </c>
      <c r="J1856" s="1">
        <v>45136</v>
      </c>
      <c r="K1856" s="1">
        <v>45154</v>
      </c>
      <c r="L1856">
        <v>18</v>
      </c>
      <c r="M1856" s="2">
        <v>210528</v>
      </c>
      <c r="N1856" s="2">
        <v>290432</v>
      </c>
      <c r="O1856" s="2">
        <v>79904</v>
      </c>
      <c r="P1856">
        <v>14</v>
      </c>
      <c r="Q1856">
        <v>192.1</v>
      </c>
      <c r="R1856">
        <v>68</v>
      </c>
      <c r="S1856" t="s">
        <v>411</v>
      </c>
      <c r="T1856" t="s">
        <v>503</v>
      </c>
      <c r="U1856" t="s">
        <v>416</v>
      </c>
      <c r="V1856">
        <v>67</v>
      </c>
      <c r="W1856" t="s">
        <v>1341</v>
      </c>
      <c r="X1856">
        <v>15</v>
      </c>
      <c r="Y1856" t="s">
        <v>449</v>
      </c>
      <c r="Z1856" t="s">
        <v>1991</v>
      </c>
      <c r="AA1856">
        <v>206</v>
      </c>
      <c r="AB1856">
        <v>70</v>
      </c>
      <c r="AC1856">
        <v>30</v>
      </c>
      <c r="AD1856" t="s">
        <v>435</v>
      </c>
      <c r="AE1856">
        <v>21</v>
      </c>
      <c r="AF1856">
        <v>7</v>
      </c>
      <c r="AG1856" t="s">
        <v>451</v>
      </c>
      <c r="AH1856">
        <v>5.17</v>
      </c>
      <c r="AI1856" t="s">
        <v>401</v>
      </c>
      <c r="AJ1856">
        <v>0</v>
      </c>
      <c r="AK1856">
        <v>467514</v>
      </c>
      <c r="AL1856" t="s">
        <v>416</v>
      </c>
      <c r="AM1856">
        <v>253760</v>
      </c>
      <c r="AN1856">
        <v>6</v>
      </c>
      <c r="AO1856">
        <v>30</v>
      </c>
      <c r="AP1856" t="s">
        <v>426</v>
      </c>
      <c r="AQ1856" s="2">
        <v>79904</v>
      </c>
    </row>
    <row r="1857" spans="1:43" x14ac:dyDescent="0.25">
      <c r="A1857" t="s">
        <v>3574</v>
      </c>
      <c r="B1857" t="s">
        <v>82</v>
      </c>
      <c r="C1857" t="s">
        <v>481</v>
      </c>
      <c r="D1857" t="s">
        <v>328</v>
      </c>
      <c r="E1857" t="s">
        <v>496</v>
      </c>
      <c r="F1857" t="s">
        <v>419</v>
      </c>
      <c r="G1857" t="s">
        <v>454</v>
      </c>
      <c r="H1857" t="s">
        <v>409</v>
      </c>
      <c r="I1857" t="s">
        <v>432</v>
      </c>
      <c r="J1857" s="1">
        <v>45369</v>
      </c>
      <c r="K1857" s="1">
        <v>45382</v>
      </c>
      <c r="L1857">
        <v>13</v>
      </c>
      <c r="M1857" s="2">
        <v>50054</v>
      </c>
      <c r="N1857" s="2">
        <v>76142</v>
      </c>
      <c r="O1857" s="2">
        <v>26088</v>
      </c>
      <c r="P1857">
        <v>0</v>
      </c>
      <c r="Q1857">
        <v>661.1</v>
      </c>
      <c r="R1857">
        <v>86</v>
      </c>
      <c r="S1857" t="s">
        <v>411</v>
      </c>
      <c r="T1857" t="s">
        <v>411</v>
      </c>
      <c r="U1857" t="s">
        <v>416</v>
      </c>
      <c r="V1857">
        <v>0</v>
      </c>
      <c r="W1857" t="s">
        <v>3575</v>
      </c>
      <c r="X1857">
        <v>40</v>
      </c>
      <c r="Y1857" t="s">
        <v>422</v>
      </c>
      <c r="Z1857" t="s">
        <v>2049</v>
      </c>
      <c r="AA1857">
        <v>103</v>
      </c>
      <c r="AB1857">
        <v>58</v>
      </c>
      <c r="AC1857">
        <v>81</v>
      </c>
      <c r="AD1857" t="s">
        <v>444</v>
      </c>
      <c r="AE1857">
        <v>4</v>
      </c>
      <c r="AF1857">
        <v>3</v>
      </c>
      <c r="AG1857" t="s">
        <v>415</v>
      </c>
      <c r="AH1857">
        <v>7.01</v>
      </c>
      <c r="AI1857" t="s">
        <v>436</v>
      </c>
      <c r="AJ1857">
        <v>0</v>
      </c>
      <c r="AK1857">
        <v>956497</v>
      </c>
      <c r="AL1857" t="s">
        <v>416</v>
      </c>
      <c r="AM1857">
        <v>91472</v>
      </c>
      <c r="AN1857">
        <v>7</v>
      </c>
      <c r="AO1857">
        <v>180</v>
      </c>
      <c r="AP1857" t="s">
        <v>437</v>
      </c>
      <c r="AQ1857" s="2">
        <v>26088</v>
      </c>
    </row>
    <row r="1858" spans="1:43" x14ac:dyDescent="0.25">
      <c r="A1858" t="s">
        <v>3576</v>
      </c>
      <c r="B1858" t="s">
        <v>41</v>
      </c>
      <c r="C1858" t="s">
        <v>481</v>
      </c>
      <c r="D1858" t="s">
        <v>323</v>
      </c>
      <c r="E1858" t="s">
        <v>388</v>
      </c>
      <c r="F1858" t="s">
        <v>485</v>
      </c>
      <c r="G1858" t="s">
        <v>454</v>
      </c>
      <c r="H1858" t="s">
        <v>431</v>
      </c>
      <c r="I1858" t="s">
        <v>492</v>
      </c>
      <c r="J1858" s="1">
        <v>45414</v>
      </c>
      <c r="K1858" s="1">
        <v>45435</v>
      </c>
      <c r="L1858">
        <v>21</v>
      </c>
      <c r="M1858" s="2">
        <v>117916</v>
      </c>
      <c r="N1858" s="2">
        <v>92672</v>
      </c>
      <c r="O1858" s="2">
        <v>-25244</v>
      </c>
      <c r="P1858">
        <v>4</v>
      </c>
      <c r="Q1858">
        <v>10.5</v>
      </c>
      <c r="R1858">
        <v>4</v>
      </c>
      <c r="S1858" t="s">
        <v>394</v>
      </c>
      <c r="T1858" t="s">
        <v>393</v>
      </c>
      <c r="U1858" t="s">
        <v>412</v>
      </c>
      <c r="V1858">
        <v>77</v>
      </c>
      <c r="W1858" t="s">
        <v>1093</v>
      </c>
      <c r="X1858">
        <v>44</v>
      </c>
      <c r="Y1858" t="s">
        <v>442</v>
      </c>
      <c r="Z1858" t="s">
        <v>1240</v>
      </c>
      <c r="AA1858">
        <v>406</v>
      </c>
      <c r="AB1858">
        <v>15</v>
      </c>
      <c r="AC1858">
        <v>52</v>
      </c>
      <c r="AD1858" t="s">
        <v>457</v>
      </c>
      <c r="AE1858">
        <v>19</v>
      </c>
      <c r="AF1858">
        <v>7</v>
      </c>
      <c r="AG1858" t="s">
        <v>400</v>
      </c>
      <c r="AH1858">
        <v>3.37</v>
      </c>
      <c r="AI1858" t="s">
        <v>458</v>
      </c>
      <c r="AJ1858">
        <v>0</v>
      </c>
      <c r="AK1858">
        <v>938299</v>
      </c>
      <c r="AL1858" t="s">
        <v>402</v>
      </c>
      <c r="AM1858">
        <v>166997</v>
      </c>
      <c r="AN1858">
        <v>3</v>
      </c>
      <c r="AO1858">
        <v>365</v>
      </c>
      <c r="AP1858" t="s">
        <v>445</v>
      </c>
      <c r="AQ1858" s="2">
        <v>-25244</v>
      </c>
    </row>
    <row r="1859" spans="1:43" x14ac:dyDescent="0.25">
      <c r="A1859" t="s">
        <v>3577</v>
      </c>
      <c r="B1859" t="s">
        <v>195</v>
      </c>
      <c r="C1859" t="s">
        <v>468</v>
      </c>
      <c r="D1859" t="s">
        <v>327</v>
      </c>
      <c r="E1859" t="s">
        <v>460</v>
      </c>
      <c r="F1859" t="s">
        <v>485</v>
      </c>
      <c r="G1859" t="s">
        <v>430</v>
      </c>
      <c r="H1859" t="s">
        <v>447</v>
      </c>
      <c r="I1859" t="s">
        <v>432</v>
      </c>
      <c r="J1859" s="1">
        <v>44965</v>
      </c>
      <c r="K1859" s="1">
        <v>44973</v>
      </c>
      <c r="L1859">
        <v>8</v>
      </c>
      <c r="M1859" s="2">
        <v>389256</v>
      </c>
      <c r="N1859" s="2">
        <v>379862</v>
      </c>
      <c r="O1859" s="2">
        <v>-9394</v>
      </c>
      <c r="P1859">
        <v>9</v>
      </c>
      <c r="Q1859">
        <v>889</v>
      </c>
      <c r="R1859">
        <v>63</v>
      </c>
      <c r="S1859" t="s">
        <v>411</v>
      </c>
      <c r="T1859" t="s">
        <v>394</v>
      </c>
      <c r="U1859" t="s">
        <v>416</v>
      </c>
      <c r="V1859">
        <v>0</v>
      </c>
      <c r="W1859" t="s">
        <v>2085</v>
      </c>
      <c r="X1859">
        <v>29</v>
      </c>
      <c r="Y1859" t="s">
        <v>397</v>
      </c>
      <c r="Z1859" t="s">
        <v>2264</v>
      </c>
      <c r="AA1859">
        <v>449</v>
      </c>
      <c r="AB1859">
        <v>88</v>
      </c>
      <c r="AC1859">
        <v>25</v>
      </c>
      <c r="AD1859" t="s">
        <v>444</v>
      </c>
      <c r="AE1859">
        <v>9</v>
      </c>
      <c r="AF1859">
        <v>3</v>
      </c>
      <c r="AG1859" t="s">
        <v>451</v>
      </c>
      <c r="AH1859">
        <v>13.41</v>
      </c>
      <c r="AI1859" t="s">
        <v>436</v>
      </c>
      <c r="AJ1859">
        <v>0</v>
      </c>
      <c r="AK1859">
        <v>910562</v>
      </c>
      <c r="AL1859" t="s">
        <v>416</v>
      </c>
      <c r="AM1859">
        <v>435588</v>
      </c>
      <c r="AN1859">
        <v>3</v>
      </c>
      <c r="AO1859">
        <v>90</v>
      </c>
      <c r="AP1859" t="s">
        <v>426</v>
      </c>
      <c r="AQ1859" s="2">
        <v>-9394</v>
      </c>
    </row>
    <row r="1860" spans="1:43" x14ac:dyDescent="0.25">
      <c r="A1860" t="s">
        <v>3578</v>
      </c>
      <c r="B1860" t="s">
        <v>232</v>
      </c>
      <c r="C1860" t="s">
        <v>428</v>
      </c>
      <c r="D1860" t="s">
        <v>341</v>
      </c>
      <c r="E1860" t="s">
        <v>453</v>
      </c>
      <c r="F1860" t="s">
        <v>407</v>
      </c>
      <c r="G1860" t="s">
        <v>390</v>
      </c>
      <c r="H1860" t="s">
        <v>447</v>
      </c>
      <c r="I1860" t="s">
        <v>469</v>
      </c>
      <c r="J1860" s="1">
        <v>44931</v>
      </c>
      <c r="K1860" s="1">
        <v>44959</v>
      </c>
      <c r="L1860">
        <v>28</v>
      </c>
      <c r="M1860" s="2">
        <v>17611</v>
      </c>
      <c r="N1860" s="2">
        <v>18734</v>
      </c>
      <c r="O1860" s="2">
        <v>1123</v>
      </c>
      <c r="P1860">
        <v>16</v>
      </c>
      <c r="Q1860">
        <v>452.8</v>
      </c>
      <c r="R1860">
        <v>31</v>
      </c>
      <c r="S1860" t="s">
        <v>393</v>
      </c>
      <c r="T1860" t="s">
        <v>394</v>
      </c>
      <c r="U1860" t="s">
        <v>412</v>
      </c>
      <c r="V1860">
        <v>0</v>
      </c>
      <c r="W1860" t="s">
        <v>1196</v>
      </c>
      <c r="X1860">
        <v>10</v>
      </c>
      <c r="Y1860" t="s">
        <v>449</v>
      </c>
      <c r="Z1860" t="s">
        <v>1328</v>
      </c>
      <c r="AA1860">
        <v>269</v>
      </c>
      <c r="AB1860">
        <v>75</v>
      </c>
      <c r="AC1860">
        <v>51</v>
      </c>
      <c r="AD1860" t="s">
        <v>435</v>
      </c>
      <c r="AE1860">
        <v>14</v>
      </c>
      <c r="AF1860">
        <v>1</v>
      </c>
      <c r="AG1860" t="s">
        <v>400</v>
      </c>
      <c r="AH1860">
        <v>1.52</v>
      </c>
      <c r="AI1860" t="s">
        <v>479</v>
      </c>
      <c r="AJ1860">
        <v>0</v>
      </c>
      <c r="AK1860">
        <v>444935</v>
      </c>
      <c r="AL1860" t="s">
        <v>402</v>
      </c>
      <c r="AM1860">
        <v>805</v>
      </c>
      <c r="AN1860">
        <v>3</v>
      </c>
      <c r="AO1860">
        <v>90</v>
      </c>
      <c r="AP1860" t="s">
        <v>417</v>
      </c>
      <c r="AQ1860" s="2">
        <v>1123</v>
      </c>
    </row>
    <row r="1861" spans="1:43" x14ac:dyDescent="0.25">
      <c r="A1861" t="s">
        <v>3579</v>
      </c>
      <c r="B1861" t="s">
        <v>147</v>
      </c>
      <c r="C1861" t="s">
        <v>405</v>
      </c>
      <c r="D1861" t="s">
        <v>327</v>
      </c>
      <c r="E1861" t="s">
        <v>460</v>
      </c>
      <c r="F1861" t="s">
        <v>440</v>
      </c>
      <c r="G1861" t="s">
        <v>390</v>
      </c>
      <c r="H1861" t="s">
        <v>391</v>
      </c>
      <c r="I1861" t="s">
        <v>469</v>
      </c>
      <c r="J1861" s="1">
        <v>44654</v>
      </c>
      <c r="K1861" s="1">
        <v>44671</v>
      </c>
      <c r="L1861">
        <v>17</v>
      </c>
      <c r="M1861" s="2">
        <v>333621</v>
      </c>
      <c r="N1861" s="2">
        <v>398326</v>
      </c>
      <c r="O1861" s="2">
        <v>64705</v>
      </c>
      <c r="P1861">
        <v>4</v>
      </c>
      <c r="Q1861">
        <v>731.1</v>
      </c>
      <c r="R1861">
        <v>15</v>
      </c>
      <c r="S1861" t="s">
        <v>394</v>
      </c>
      <c r="T1861" t="s">
        <v>503</v>
      </c>
      <c r="U1861" t="s">
        <v>395</v>
      </c>
      <c r="V1861">
        <v>50</v>
      </c>
      <c r="W1861" t="s">
        <v>733</v>
      </c>
      <c r="X1861">
        <v>36</v>
      </c>
      <c r="Y1861" t="s">
        <v>442</v>
      </c>
      <c r="Z1861" t="s">
        <v>3139</v>
      </c>
      <c r="AA1861">
        <v>298</v>
      </c>
      <c r="AB1861">
        <v>88</v>
      </c>
      <c r="AC1861">
        <v>47</v>
      </c>
      <c r="AD1861" t="s">
        <v>457</v>
      </c>
      <c r="AE1861">
        <v>4</v>
      </c>
      <c r="AF1861">
        <v>8</v>
      </c>
      <c r="AG1861" t="s">
        <v>451</v>
      </c>
      <c r="AH1861">
        <v>17.53</v>
      </c>
      <c r="AI1861" t="s">
        <v>479</v>
      </c>
      <c r="AJ1861">
        <v>0</v>
      </c>
      <c r="AK1861">
        <v>635088</v>
      </c>
      <c r="AL1861" t="s">
        <v>425</v>
      </c>
      <c r="AM1861">
        <v>339312</v>
      </c>
      <c r="AN1861">
        <v>4</v>
      </c>
      <c r="AO1861">
        <v>180</v>
      </c>
      <c r="AP1861" t="s">
        <v>403</v>
      </c>
      <c r="AQ1861" s="2">
        <v>64705</v>
      </c>
    </row>
    <row r="1862" spans="1:43" x14ac:dyDescent="0.25">
      <c r="A1862" t="s">
        <v>3580</v>
      </c>
      <c r="B1862" t="s">
        <v>101</v>
      </c>
      <c r="C1862" t="s">
        <v>468</v>
      </c>
      <c r="D1862" t="s">
        <v>332</v>
      </c>
      <c r="E1862" t="s">
        <v>388</v>
      </c>
      <c r="F1862" t="s">
        <v>485</v>
      </c>
      <c r="G1862" t="s">
        <v>390</v>
      </c>
      <c r="H1862" t="s">
        <v>409</v>
      </c>
      <c r="I1862" t="s">
        <v>392</v>
      </c>
      <c r="J1862" s="1">
        <v>45201</v>
      </c>
      <c r="K1862" s="1">
        <v>45214</v>
      </c>
      <c r="L1862">
        <v>13</v>
      </c>
      <c r="M1862" s="2">
        <v>399155</v>
      </c>
      <c r="N1862" s="2">
        <v>378302</v>
      </c>
      <c r="O1862" s="2">
        <v>-20853</v>
      </c>
      <c r="P1862">
        <v>0</v>
      </c>
      <c r="Q1862">
        <v>482.6</v>
      </c>
      <c r="R1862">
        <v>66</v>
      </c>
      <c r="S1862" t="s">
        <v>411</v>
      </c>
      <c r="T1862" t="s">
        <v>411</v>
      </c>
      <c r="U1862" t="s">
        <v>416</v>
      </c>
      <c r="V1862">
        <v>63</v>
      </c>
      <c r="W1862" t="s">
        <v>1259</v>
      </c>
      <c r="X1862">
        <v>36</v>
      </c>
      <c r="Y1862" t="s">
        <v>442</v>
      </c>
      <c r="Z1862" t="s">
        <v>3581</v>
      </c>
      <c r="AA1862">
        <v>272</v>
      </c>
      <c r="AB1862">
        <v>73</v>
      </c>
      <c r="AC1862">
        <v>64</v>
      </c>
      <c r="AD1862" t="s">
        <v>444</v>
      </c>
      <c r="AE1862">
        <v>21</v>
      </c>
      <c r="AF1862">
        <v>5</v>
      </c>
      <c r="AG1862" t="s">
        <v>424</v>
      </c>
      <c r="AH1862">
        <v>5.88</v>
      </c>
      <c r="AI1862" t="s">
        <v>479</v>
      </c>
      <c r="AJ1862">
        <v>0</v>
      </c>
      <c r="AK1862">
        <v>888969</v>
      </c>
      <c r="AL1862" t="s">
        <v>402</v>
      </c>
      <c r="AM1862">
        <v>393192</v>
      </c>
      <c r="AN1862">
        <v>9</v>
      </c>
      <c r="AO1862">
        <v>365</v>
      </c>
      <c r="AP1862" t="s">
        <v>445</v>
      </c>
      <c r="AQ1862" s="2">
        <v>-20853</v>
      </c>
    </row>
    <row r="1863" spans="1:43" x14ac:dyDescent="0.25">
      <c r="A1863" t="s">
        <v>3582</v>
      </c>
      <c r="B1863" t="s">
        <v>19</v>
      </c>
      <c r="C1863" t="s">
        <v>405</v>
      </c>
      <c r="D1863" t="s">
        <v>330</v>
      </c>
      <c r="E1863" t="s">
        <v>453</v>
      </c>
      <c r="F1863" t="s">
        <v>419</v>
      </c>
      <c r="G1863" t="s">
        <v>408</v>
      </c>
      <c r="H1863" t="s">
        <v>391</v>
      </c>
      <c r="I1863" t="s">
        <v>469</v>
      </c>
      <c r="J1863" s="1">
        <v>45186</v>
      </c>
      <c r="K1863" s="1">
        <v>45234</v>
      </c>
      <c r="L1863">
        <v>48</v>
      </c>
      <c r="M1863" s="2">
        <v>233900</v>
      </c>
      <c r="N1863" s="2">
        <v>275451</v>
      </c>
      <c r="O1863" s="2">
        <v>41551</v>
      </c>
      <c r="P1863">
        <v>0</v>
      </c>
      <c r="Q1863">
        <v>808.4</v>
      </c>
      <c r="R1863">
        <v>3</v>
      </c>
      <c r="S1863" t="s">
        <v>394</v>
      </c>
      <c r="T1863" t="s">
        <v>394</v>
      </c>
      <c r="U1863" t="s">
        <v>412</v>
      </c>
      <c r="V1863">
        <v>43</v>
      </c>
      <c r="W1863" t="s">
        <v>3571</v>
      </c>
      <c r="X1863">
        <v>35</v>
      </c>
      <c r="Y1863" t="s">
        <v>462</v>
      </c>
      <c r="Z1863" t="s">
        <v>3479</v>
      </c>
      <c r="AA1863">
        <v>165</v>
      </c>
      <c r="AB1863">
        <v>37</v>
      </c>
      <c r="AC1863">
        <v>86</v>
      </c>
      <c r="AD1863" t="s">
        <v>457</v>
      </c>
      <c r="AE1863">
        <v>12</v>
      </c>
      <c r="AF1863">
        <v>1</v>
      </c>
      <c r="AG1863" t="s">
        <v>451</v>
      </c>
      <c r="AH1863">
        <v>6.52</v>
      </c>
      <c r="AI1863" t="s">
        <v>458</v>
      </c>
      <c r="AJ1863">
        <v>41931</v>
      </c>
      <c r="AK1863">
        <v>909429</v>
      </c>
      <c r="AL1863" t="s">
        <v>416</v>
      </c>
      <c r="AM1863">
        <v>244440</v>
      </c>
      <c r="AN1863">
        <v>10</v>
      </c>
      <c r="AO1863">
        <v>30</v>
      </c>
      <c r="AP1863" t="s">
        <v>403</v>
      </c>
      <c r="AQ1863" s="2">
        <v>41551</v>
      </c>
    </row>
    <row r="1864" spans="1:43" x14ac:dyDescent="0.25">
      <c r="A1864" t="s">
        <v>3583</v>
      </c>
      <c r="B1864" t="s">
        <v>153</v>
      </c>
      <c r="C1864" t="s">
        <v>387</v>
      </c>
      <c r="D1864" t="s">
        <v>342</v>
      </c>
      <c r="E1864" t="s">
        <v>453</v>
      </c>
      <c r="F1864" t="s">
        <v>407</v>
      </c>
      <c r="G1864" t="s">
        <v>390</v>
      </c>
      <c r="H1864" t="s">
        <v>431</v>
      </c>
      <c r="I1864" t="s">
        <v>410</v>
      </c>
      <c r="J1864" s="1">
        <v>44725</v>
      </c>
      <c r="K1864" s="1">
        <v>44756</v>
      </c>
      <c r="L1864">
        <v>31</v>
      </c>
      <c r="M1864" s="2">
        <v>23318</v>
      </c>
      <c r="N1864" s="2">
        <v>3062</v>
      </c>
      <c r="O1864" s="2">
        <v>-20256</v>
      </c>
      <c r="P1864">
        <v>2</v>
      </c>
      <c r="Q1864">
        <v>626.79999999999995</v>
      </c>
      <c r="R1864">
        <v>64</v>
      </c>
      <c r="S1864" t="s">
        <v>411</v>
      </c>
      <c r="T1864" t="s">
        <v>393</v>
      </c>
      <c r="U1864" t="s">
        <v>416</v>
      </c>
      <c r="V1864">
        <v>89</v>
      </c>
      <c r="W1864" t="s">
        <v>2644</v>
      </c>
      <c r="X1864">
        <v>10</v>
      </c>
      <c r="Y1864" t="s">
        <v>422</v>
      </c>
      <c r="Z1864" t="s">
        <v>1277</v>
      </c>
      <c r="AA1864">
        <v>56</v>
      </c>
      <c r="AB1864">
        <v>79</v>
      </c>
      <c r="AC1864">
        <v>86</v>
      </c>
      <c r="AD1864" t="s">
        <v>399</v>
      </c>
      <c r="AE1864">
        <v>16</v>
      </c>
      <c r="AF1864">
        <v>5</v>
      </c>
      <c r="AG1864" t="s">
        <v>400</v>
      </c>
      <c r="AH1864">
        <v>11.47</v>
      </c>
      <c r="AI1864" t="s">
        <v>458</v>
      </c>
      <c r="AJ1864">
        <v>85438</v>
      </c>
      <c r="AK1864">
        <v>270262</v>
      </c>
      <c r="AL1864" t="s">
        <v>416</v>
      </c>
      <c r="AM1864">
        <v>66293</v>
      </c>
      <c r="AN1864">
        <v>0</v>
      </c>
      <c r="AO1864">
        <v>90</v>
      </c>
      <c r="AP1864" t="s">
        <v>417</v>
      </c>
      <c r="AQ1864" s="2">
        <v>-20256</v>
      </c>
    </row>
    <row r="1865" spans="1:43" x14ac:dyDescent="0.25">
      <c r="A1865" t="s">
        <v>3584</v>
      </c>
      <c r="B1865" t="s">
        <v>186</v>
      </c>
      <c r="C1865" t="s">
        <v>387</v>
      </c>
      <c r="D1865" t="s">
        <v>341</v>
      </c>
      <c r="E1865" t="s">
        <v>496</v>
      </c>
      <c r="F1865" t="s">
        <v>440</v>
      </c>
      <c r="G1865" t="s">
        <v>408</v>
      </c>
      <c r="H1865" t="s">
        <v>420</v>
      </c>
      <c r="I1865" t="s">
        <v>392</v>
      </c>
      <c r="J1865" s="1">
        <v>45346</v>
      </c>
      <c r="K1865" s="1">
        <v>45399</v>
      </c>
      <c r="L1865">
        <v>53</v>
      </c>
      <c r="M1865" s="2">
        <v>191161</v>
      </c>
      <c r="N1865" s="2">
        <v>170936</v>
      </c>
      <c r="O1865" s="2">
        <v>-20225</v>
      </c>
      <c r="P1865">
        <v>21</v>
      </c>
      <c r="Q1865">
        <v>668.7</v>
      </c>
      <c r="R1865">
        <v>4</v>
      </c>
      <c r="S1865" t="s">
        <v>394</v>
      </c>
      <c r="T1865" t="s">
        <v>393</v>
      </c>
      <c r="U1865" t="s">
        <v>412</v>
      </c>
      <c r="V1865">
        <v>75</v>
      </c>
      <c r="W1865" t="s">
        <v>474</v>
      </c>
      <c r="X1865">
        <v>34</v>
      </c>
      <c r="Y1865" t="s">
        <v>449</v>
      </c>
      <c r="Z1865" t="s">
        <v>1988</v>
      </c>
      <c r="AA1865">
        <v>349</v>
      </c>
      <c r="AB1865">
        <v>62</v>
      </c>
      <c r="AC1865">
        <v>9</v>
      </c>
      <c r="AD1865" t="s">
        <v>444</v>
      </c>
      <c r="AE1865">
        <v>2</v>
      </c>
      <c r="AF1865">
        <v>7</v>
      </c>
      <c r="AG1865" t="s">
        <v>451</v>
      </c>
      <c r="AH1865">
        <v>10.47</v>
      </c>
      <c r="AI1865" t="s">
        <v>458</v>
      </c>
      <c r="AJ1865">
        <v>0</v>
      </c>
      <c r="AK1865">
        <v>803263</v>
      </c>
      <c r="AL1865" t="s">
        <v>402</v>
      </c>
      <c r="AM1865">
        <v>197082</v>
      </c>
      <c r="AN1865">
        <v>5</v>
      </c>
      <c r="AO1865">
        <v>180</v>
      </c>
      <c r="AP1865" t="s">
        <v>426</v>
      </c>
      <c r="AQ1865" s="2">
        <v>-20225</v>
      </c>
    </row>
    <row r="1866" spans="1:43" x14ac:dyDescent="0.25">
      <c r="A1866" t="s">
        <v>3585</v>
      </c>
      <c r="B1866" t="s">
        <v>145</v>
      </c>
      <c r="C1866" t="s">
        <v>405</v>
      </c>
      <c r="D1866" t="s">
        <v>327</v>
      </c>
      <c r="E1866" t="s">
        <v>406</v>
      </c>
      <c r="F1866" t="s">
        <v>440</v>
      </c>
      <c r="G1866" t="s">
        <v>454</v>
      </c>
      <c r="H1866" t="s">
        <v>447</v>
      </c>
      <c r="I1866" t="s">
        <v>432</v>
      </c>
      <c r="J1866" s="1">
        <v>45545</v>
      </c>
      <c r="K1866" s="1">
        <v>45567</v>
      </c>
      <c r="L1866">
        <v>22</v>
      </c>
      <c r="M1866" s="2">
        <v>253412</v>
      </c>
      <c r="N1866" s="2">
        <v>267489</v>
      </c>
      <c r="O1866" s="2">
        <v>14077</v>
      </c>
      <c r="P1866">
        <v>21</v>
      </c>
      <c r="Q1866">
        <v>611</v>
      </c>
      <c r="R1866">
        <v>15</v>
      </c>
      <c r="S1866" t="s">
        <v>394</v>
      </c>
      <c r="T1866" t="s">
        <v>411</v>
      </c>
      <c r="U1866" t="s">
        <v>412</v>
      </c>
      <c r="V1866">
        <v>81</v>
      </c>
      <c r="W1866" t="s">
        <v>753</v>
      </c>
      <c r="X1866">
        <v>25</v>
      </c>
      <c r="Y1866" t="s">
        <v>397</v>
      </c>
      <c r="Z1866" t="s">
        <v>2351</v>
      </c>
      <c r="AA1866">
        <v>481</v>
      </c>
      <c r="AB1866">
        <v>96</v>
      </c>
      <c r="AC1866">
        <v>63</v>
      </c>
      <c r="AD1866" t="s">
        <v>444</v>
      </c>
      <c r="AE1866">
        <v>19</v>
      </c>
      <c r="AF1866">
        <v>5</v>
      </c>
      <c r="AG1866" t="s">
        <v>400</v>
      </c>
      <c r="AH1866">
        <v>13.56</v>
      </c>
      <c r="AI1866" t="s">
        <v>436</v>
      </c>
      <c r="AJ1866">
        <v>0</v>
      </c>
      <c r="AK1866">
        <v>319080</v>
      </c>
      <c r="AL1866" t="s">
        <v>402</v>
      </c>
      <c r="AM1866">
        <v>281807</v>
      </c>
      <c r="AN1866">
        <v>1</v>
      </c>
      <c r="AO1866">
        <v>30</v>
      </c>
      <c r="AP1866" t="s">
        <v>445</v>
      </c>
      <c r="AQ1866" s="2">
        <v>14077</v>
      </c>
    </row>
    <row r="1867" spans="1:43" x14ac:dyDescent="0.25">
      <c r="A1867" t="s">
        <v>3586</v>
      </c>
      <c r="B1867" t="s">
        <v>63</v>
      </c>
      <c r="C1867" t="s">
        <v>428</v>
      </c>
      <c r="D1867" t="s">
        <v>335</v>
      </c>
      <c r="E1867" t="s">
        <v>460</v>
      </c>
      <c r="F1867" t="s">
        <v>485</v>
      </c>
      <c r="G1867" t="s">
        <v>390</v>
      </c>
      <c r="H1867" t="s">
        <v>447</v>
      </c>
      <c r="I1867" t="s">
        <v>432</v>
      </c>
      <c r="J1867" s="1">
        <v>44791</v>
      </c>
      <c r="K1867" s="1">
        <v>44793</v>
      </c>
      <c r="L1867">
        <v>2</v>
      </c>
      <c r="M1867" s="2">
        <v>305421</v>
      </c>
      <c r="N1867" s="2">
        <v>269952</v>
      </c>
      <c r="O1867" s="2">
        <v>-35469</v>
      </c>
      <c r="P1867">
        <v>0</v>
      </c>
      <c r="Q1867">
        <v>754</v>
      </c>
      <c r="R1867">
        <v>20</v>
      </c>
      <c r="S1867" t="s">
        <v>394</v>
      </c>
      <c r="T1867" t="s">
        <v>411</v>
      </c>
      <c r="U1867" t="s">
        <v>416</v>
      </c>
      <c r="V1867">
        <v>0</v>
      </c>
      <c r="W1867" t="s">
        <v>3327</v>
      </c>
      <c r="X1867">
        <v>36</v>
      </c>
      <c r="Y1867" t="s">
        <v>422</v>
      </c>
      <c r="Z1867" t="s">
        <v>1898</v>
      </c>
      <c r="AA1867">
        <v>68</v>
      </c>
      <c r="AB1867">
        <v>94</v>
      </c>
      <c r="AC1867">
        <v>30</v>
      </c>
      <c r="AD1867" t="s">
        <v>435</v>
      </c>
      <c r="AE1867">
        <v>9</v>
      </c>
      <c r="AF1867">
        <v>7</v>
      </c>
      <c r="AG1867" t="s">
        <v>400</v>
      </c>
      <c r="AH1867">
        <v>5.34</v>
      </c>
      <c r="AI1867" t="s">
        <v>458</v>
      </c>
      <c r="AJ1867">
        <v>0</v>
      </c>
      <c r="AK1867">
        <v>101709</v>
      </c>
      <c r="AL1867" t="s">
        <v>425</v>
      </c>
      <c r="AM1867">
        <v>314686</v>
      </c>
      <c r="AN1867">
        <v>5</v>
      </c>
      <c r="AO1867">
        <v>365</v>
      </c>
      <c r="AP1867" t="s">
        <v>417</v>
      </c>
      <c r="AQ1867" s="2">
        <v>-35469</v>
      </c>
    </row>
    <row r="1868" spans="1:43" x14ac:dyDescent="0.25">
      <c r="A1868" t="s">
        <v>3587</v>
      </c>
      <c r="B1868" t="s">
        <v>18</v>
      </c>
      <c r="C1868" t="s">
        <v>405</v>
      </c>
      <c r="D1868" t="s">
        <v>315</v>
      </c>
      <c r="E1868" t="s">
        <v>388</v>
      </c>
      <c r="F1868" t="s">
        <v>407</v>
      </c>
      <c r="G1868" t="s">
        <v>430</v>
      </c>
      <c r="H1868" t="s">
        <v>431</v>
      </c>
      <c r="I1868" t="s">
        <v>469</v>
      </c>
      <c r="J1868" s="1">
        <v>45152</v>
      </c>
      <c r="K1868" s="1">
        <v>45198</v>
      </c>
      <c r="L1868">
        <v>46</v>
      </c>
      <c r="M1868" s="2">
        <v>434828</v>
      </c>
      <c r="N1868" s="2">
        <v>497232</v>
      </c>
      <c r="O1868" s="2">
        <v>62404</v>
      </c>
      <c r="P1868">
        <v>21</v>
      </c>
      <c r="Q1868">
        <v>703.7</v>
      </c>
      <c r="R1868">
        <v>17</v>
      </c>
      <c r="S1868" t="s">
        <v>394</v>
      </c>
      <c r="T1868" t="s">
        <v>394</v>
      </c>
      <c r="U1868" t="s">
        <v>412</v>
      </c>
      <c r="V1868">
        <v>68</v>
      </c>
      <c r="W1868" t="s">
        <v>3224</v>
      </c>
      <c r="X1868">
        <v>44</v>
      </c>
      <c r="Y1868" t="s">
        <v>442</v>
      </c>
      <c r="Z1868" t="s">
        <v>1383</v>
      </c>
      <c r="AA1868">
        <v>317</v>
      </c>
      <c r="AB1868">
        <v>99</v>
      </c>
      <c r="AC1868">
        <v>23</v>
      </c>
      <c r="AD1868" t="s">
        <v>399</v>
      </c>
      <c r="AE1868">
        <v>9</v>
      </c>
      <c r="AF1868">
        <v>5</v>
      </c>
      <c r="AG1868" t="s">
        <v>400</v>
      </c>
      <c r="AH1868">
        <v>14.19</v>
      </c>
      <c r="AI1868" t="s">
        <v>479</v>
      </c>
      <c r="AJ1868">
        <v>0</v>
      </c>
      <c r="AK1868">
        <v>450333</v>
      </c>
      <c r="AL1868" t="s">
        <v>402</v>
      </c>
      <c r="AM1868">
        <v>442132</v>
      </c>
      <c r="AN1868">
        <v>9</v>
      </c>
      <c r="AO1868">
        <v>365</v>
      </c>
      <c r="AP1868" t="s">
        <v>437</v>
      </c>
      <c r="AQ1868" s="2">
        <v>62404</v>
      </c>
    </row>
    <row r="1869" spans="1:43" x14ac:dyDescent="0.25">
      <c r="A1869" t="s">
        <v>3588</v>
      </c>
      <c r="B1869" t="s">
        <v>231</v>
      </c>
      <c r="C1869" t="s">
        <v>468</v>
      </c>
      <c r="D1869" t="s">
        <v>341</v>
      </c>
      <c r="E1869" t="s">
        <v>388</v>
      </c>
      <c r="F1869" t="s">
        <v>485</v>
      </c>
      <c r="G1869" t="s">
        <v>408</v>
      </c>
      <c r="H1869" t="s">
        <v>391</v>
      </c>
      <c r="I1869" t="s">
        <v>432</v>
      </c>
      <c r="J1869" s="1">
        <v>45828</v>
      </c>
      <c r="K1869" s="1">
        <v>45837</v>
      </c>
      <c r="L1869">
        <v>9</v>
      </c>
      <c r="M1869" s="2">
        <v>118992</v>
      </c>
      <c r="N1869" s="2">
        <v>172101</v>
      </c>
      <c r="O1869" s="2">
        <v>53109</v>
      </c>
      <c r="P1869">
        <v>16</v>
      </c>
      <c r="Q1869">
        <v>826.1</v>
      </c>
      <c r="R1869">
        <v>50</v>
      </c>
      <c r="S1869" t="s">
        <v>393</v>
      </c>
      <c r="T1869" t="s">
        <v>393</v>
      </c>
      <c r="U1869" t="s">
        <v>395</v>
      </c>
      <c r="V1869">
        <v>0</v>
      </c>
      <c r="W1869" t="s">
        <v>1819</v>
      </c>
      <c r="X1869">
        <v>1</v>
      </c>
      <c r="Y1869" t="s">
        <v>397</v>
      </c>
      <c r="Z1869" t="s">
        <v>1650</v>
      </c>
      <c r="AA1869">
        <v>151</v>
      </c>
      <c r="AB1869">
        <v>10</v>
      </c>
      <c r="AC1869">
        <v>35</v>
      </c>
      <c r="AD1869" t="s">
        <v>399</v>
      </c>
      <c r="AE1869">
        <v>4</v>
      </c>
      <c r="AF1869">
        <v>8</v>
      </c>
      <c r="AG1869" t="s">
        <v>424</v>
      </c>
      <c r="AH1869">
        <v>13.77</v>
      </c>
      <c r="AI1869" t="s">
        <v>479</v>
      </c>
      <c r="AJ1869">
        <v>0</v>
      </c>
      <c r="AK1869">
        <v>177978</v>
      </c>
      <c r="AL1869" t="s">
        <v>402</v>
      </c>
      <c r="AM1869">
        <v>118490</v>
      </c>
      <c r="AN1869">
        <v>11</v>
      </c>
      <c r="AO1869">
        <v>180</v>
      </c>
      <c r="AP1869" t="s">
        <v>426</v>
      </c>
      <c r="AQ1869" s="2">
        <v>53109</v>
      </c>
    </row>
    <row r="1870" spans="1:43" x14ac:dyDescent="0.25">
      <c r="A1870" t="s">
        <v>3589</v>
      </c>
      <c r="B1870" t="s">
        <v>220</v>
      </c>
      <c r="C1870" t="s">
        <v>405</v>
      </c>
      <c r="D1870" t="s">
        <v>338</v>
      </c>
      <c r="E1870" t="s">
        <v>406</v>
      </c>
      <c r="F1870" t="s">
        <v>389</v>
      </c>
      <c r="G1870" t="s">
        <v>430</v>
      </c>
      <c r="H1870" t="s">
        <v>420</v>
      </c>
      <c r="I1870" t="s">
        <v>469</v>
      </c>
      <c r="J1870" s="1">
        <v>44696</v>
      </c>
      <c r="K1870" s="1">
        <v>44704</v>
      </c>
      <c r="L1870">
        <v>8</v>
      </c>
      <c r="M1870" s="2">
        <v>331445</v>
      </c>
      <c r="N1870" s="2">
        <v>332005</v>
      </c>
      <c r="O1870" s="2">
        <v>560</v>
      </c>
      <c r="P1870">
        <v>0</v>
      </c>
      <c r="Q1870">
        <v>870.4</v>
      </c>
      <c r="R1870">
        <v>41</v>
      </c>
      <c r="S1870" t="s">
        <v>393</v>
      </c>
      <c r="T1870" t="s">
        <v>393</v>
      </c>
      <c r="U1870" t="s">
        <v>416</v>
      </c>
      <c r="V1870">
        <v>49</v>
      </c>
      <c r="W1870" t="s">
        <v>1936</v>
      </c>
      <c r="X1870">
        <v>26</v>
      </c>
      <c r="Y1870" t="s">
        <v>462</v>
      </c>
      <c r="Z1870" t="s">
        <v>3396</v>
      </c>
      <c r="AA1870">
        <v>213</v>
      </c>
      <c r="AB1870">
        <v>90</v>
      </c>
      <c r="AC1870">
        <v>80</v>
      </c>
      <c r="AD1870" t="s">
        <v>457</v>
      </c>
      <c r="AE1870">
        <v>21</v>
      </c>
      <c r="AF1870">
        <v>7</v>
      </c>
      <c r="AG1870" t="s">
        <v>424</v>
      </c>
      <c r="AH1870">
        <v>9.11</v>
      </c>
      <c r="AI1870" t="s">
        <v>436</v>
      </c>
      <c r="AJ1870">
        <v>0</v>
      </c>
      <c r="AK1870">
        <v>938814</v>
      </c>
      <c r="AL1870" t="s">
        <v>425</v>
      </c>
      <c r="AM1870">
        <v>330648</v>
      </c>
      <c r="AN1870">
        <v>6</v>
      </c>
      <c r="AO1870">
        <v>180</v>
      </c>
      <c r="AP1870" t="s">
        <v>437</v>
      </c>
      <c r="AQ1870" s="2">
        <v>560</v>
      </c>
    </row>
    <row r="1871" spans="1:43" x14ac:dyDescent="0.25">
      <c r="A1871" t="s">
        <v>3590</v>
      </c>
      <c r="B1871" t="s">
        <v>77</v>
      </c>
      <c r="C1871" t="s">
        <v>387</v>
      </c>
      <c r="D1871" t="s">
        <v>322</v>
      </c>
      <c r="E1871" t="s">
        <v>388</v>
      </c>
      <c r="F1871" t="s">
        <v>440</v>
      </c>
      <c r="G1871" t="s">
        <v>430</v>
      </c>
      <c r="H1871" t="s">
        <v>473</v>
      </c>
      <c r="I1871" t="s">
        <v>492</v>
      </c>
      <c r="J1871" s="1">
        <v>45824</v>
      </c>
      <c r="K1871" s="1">
        <v>45859</v>
      </c>
      <c r="L1871">
        <v>35</v>
      </c>
      <c r="M1871" s="2">
        <v>245735</v>
      </c>
      <c r="N1871" s="2">
        <v>281689</v>
      </c>
      <c r="O1871" s="2">
        <v>35954</v>
      </c>
      <c r="P1871">
        <v>16</v>
      </c>
      <c r="Q1871">
        <v>58</v>
      </c>
      <c r="R1871">
        <v>83</v>
      </c>
      <c r="S1871" t="s">
        <v>411</v>
      </c>
      <c r="T1871" t="s">
        <v>394</v>
      </c>
      <c r="U1871" t="s">
        <v>412</v>
      </c>
      <c r="V1871">
        <v>0</v>
      </c>
      <c r="W1871" t="s">
        <v>2730</v>
      </c>
      <c r="X1871">
        <v>1</v>
      </c>
      <c r="Y1871" t="s">
        <v>422</v>
      </c>
      <c r="Z1871" t="s">
        <v>2079</v>
      </c>
      <c r="AA1871">
        <v>380</v>
      </c>
      <c r="AB1871">
        <v>16</v>
      </c>
      <c r="AC1871">
        <v>16</v>
      </c>
      <c r="AD1871" t="s">
        <v>444</v>
      </c>
      <c r="AE1871">
        <v>14</v>
      </c>
      <c r="AF1871">
        <v>8</v>
      </c>
      <c r="AG1871" t="s">
        <v>451</v>
      </c>
      <c r="AH1871">
        <v>7.18</v>
      </c>
      <c r="AI1871" t="s">
        <v>436</v>
      </c>
      <c r="AJ1871">
        <v>0</v>
      </c>
      <c r="AK1871">
        <v>369666</v>
      </c>
      <c r="AL1871" t="s">
        <v>402</v>
      </c>
      <c r="AM1871">
        <v>238625</v>
      </c>
      <c r="AN1871">
        <v>7</v>
      </c>
      <c r="AO1871">
        <v>365</v>
      </c>
      <c r="AP1871" t="s">
        <v>437</v>
      </c>
      <c r="AQ1871" s="2">
        <v>35954</v>
      </c>
    </row>
    <row r="1872" spans="1:43" x14ac:dyDescent="0.25">
      <c r="A1872" t="s">
        <v>3591</v>
      </c>
      <c r="B1872" t="s">
        <v>134</v>
      </c>
      <c r="C1872" t="s">
        <v>387</v>
      </c>
      <c r="D1872" t="s">
        <v>342</v>
      </c>
      <c r="E1872" t="s">
        <v>496</v>
      </c>
      <c r="F1872" t="s">
        <v>485</v>
      </c>
      <c r="G1872" t="s">
        <v>454</v>
      </c>
      <c r="H1872" t="s">
        <v>447</v>
      </c>
      <c r="I1872" t="s">
        <v>410</v>
      </c>
      <c r="J1872" s="1">
        <v>45439</v>
      </c>
      <c r="K1872" s="1">
        <v>45482</v>
      </c>
      <c r="L1872">
        <v>43</v>
      </c>
      <c r="M1872" s="2">
        <v>189143</v>
      </c>
      <c r="N1872" s="2">
        <v>261793</v>
      </c>
      <c r="O1872" s="2">
        <v>72650</v>
      </c>
      <c r="P1872">
        <v>7</v>
      </c>
      <c r="Q1872">
        <v>279.7</v>
      </c>
      <c r="R1872">
        <v>78</v>
      </c>
      <c r="S1872" t="s">
        <v>411</v>
      </c>
      <c r="T1872" t="s">
        <v>393</v>
      </c>
      <c r="U1872" t="s">
        <v>395</v>
      </c>
      <c r="V1872">
        <v>0</v>
      </c>
      <c r="W1872" t="s">
        <v>1658</v>
      </c>
      <c r="X1872">
        <v>41</v>
      </c>
      <c r="Y1872" t="s">
        <v>397</v>
      </c>
      <c r="Z1872" t="s">
        <v>1704</v>
      </c>
      <c r="AA1872">
        <v>228</v>
      </c>
      <c r="AB1872">
        <v>30</v>
      </c>
      <c r="AC1872">
        <v>79</v>
      </c>
      <c r="AD1872" t="s">
        <v>435</v>
      </c>
      <c r="AE1872">
        <v>16</v>
      </c>
      <c r="AF1872">
        <v>3</v>
      </c>
      <c r="AG1872" t="s">
        <v>415</v>
      </c>
      <c r="AH1872">
        <v>11.89</v>
      </c>
      <c r="AI1872" t="s">
        <v>458</v>
      </c>
      <c r="AJ1872">
        <v>35765</v>
      </c>
      <c r="AK1872">
        <v>889197</v>
      </c>
      <c r="AL1872" t="s">
        <v>425</v>
      </c>
      <c r="AM1872">
        <v>192020</v>
      </c>
      <c r="AN1872">
        <v>7</v>
      </c>
      <c r="AO1872">
        <v>365</v>
      </c>
      <c r="AP1872" t="s">
        <v>445</v>
      </c>
      <c r="AQ1872" s="2">
        <v>72650</v>
      </c>
    </row>
    <row r="1873" spans="1:43" x14ac:dyDescent="0.25">
      <c r="A1873" t="s">
        <v>3592</v>
      </c>
      <c r="B1873" t="s">
        <v>65</v>
      </c>
      <c r="C1873" t="s">
        <v>405</v>
      </c>
      <c r="D1873" t="s">
        <v>335</v>
      </c>
      <c r="E1873" t="s">
        <v>460</v>
      </c>
      <c r="F1873" t="s">
        <v>419</v>
      </c>
      <c r="G1873" t="s">
        <v>454</v>
      </c>
      <c r="H1873" t="s">
        <v>391</v>
      </c>
      <c r="I1873" t="s">
        <v>492</v>
      </c>
      <c r="J1873" s="1">
        <v>44901</v>
      </c>
      <c r="K1873" s="1">
        <v>44905</v>
      </c>
      <c r="L1873">
        <v>4</v>
      </c>
      <c r="M1873" s="2">
        <v>368169</v>
      </c>
      <c r="N1873" s="2">
        <v>449120</v>
      </c>
      <c r="O1873" s="2">
        <v>80951</v>
      </c>
      <c r="P1873">
        <v>0</v>
      </c>
      <c r="Q1873">
        <v>352.7</v>
      </c>
      <c r="R1873">
        <v>52</v>
      </c>
      <c r="S1873" t="s">
        <v>393</v>
      </c>
      <c r="T1873" t="s">
        <v>393</v>
      </c>
      <c r="U1873" t="s">
        <v>395</v>
      </c>
      <c r="V1873">
        <v>0</v>
      </c>
      <c r="W1873" t="s">
        <v>3418</v>
      </c>
      <c r="X1873">
        <v>44</v>
      </c>
      <c r="Y1873" t="s">
        <v>442</v>
      </c>
      <c r="Z1873" t="s">
        <v>1051</v>
      </c>
      <c r="AA1873">
        <v>160</v>
      </c>
      <c r="AB1873">
        <v>72</v>
      </c>
      <c r="AC1873">
        <v>13</v>
      </c>
      <c r="AD1873" t="s">
        <v>444</v>
      </c>
      <c r="AE1873">
        <v>21</v>
      </c>
      <c r="AF1873">
        <v>6</v>
      </c>
      <c r="AG1873" t="s">
        <v>424</v>
      </c>
      <c r="AH1873">
        <v>7.93</v>
      </c>
      <c r="AI1873" t="s">
        <v>458</v>
      </c>
      <c r="AJ1873">
        <v>0</v>
      </c>
      <c r="AK1873">
        <v>651853</v>
      </c>
      <c r="AL1873" t="s">
        <v>402</v>
      </c>
      <c r="AM1873">
        <v>369684</v>
      </c>
      <c r="AN1873">
        <v>0</v>
      </c>
      <c r="AO1873">
        <v>365</v>
      </c>
      <c r="AP1873" t="s">
        <v>426</v>
      </c>
      <c r="AQ1873" s="2">
        <v>80951</v>
      </c>
    </row>
    <row r="1874" spans="1:43" x14ac:dyDescent="0.25">
      <c r="A1874" t="s">
        <v>3593</v>
      </c>
      <c r="B1874" t="s">
        <v>42</v>
      </c>
      <c r="C1874" t="s">
        <v>387</v>
      </c>
      <c r="D1874" t="s">
        <v>323</v>
      </c>
      <c r="E1874" t="s">
        <v>388</v>
      </c>
      <c r="F1874" t="s">
        <v>419</v>
      </c>
      <c r="G1874" t="s">
        <v>390</v>
      </c>
      <c r="H1874" t="s">
        <v>391</v>
      </c>
      <c r="I1874" t="s">
        <v>469</v>
      </c>
      <c r="J1874" s="1">
        <v>45783</v>
      </c>
      <c r="K1874" s="1">
        <v>45810</v>
      </c>
      <c r="L1874">
        <v>27</v>
      </c>
      <c r="M1874" s="2">
        <v>415788</v>
      </c>
      <c r="N1874" s="2">
        <v>401922</v>
      </c>
      <c r="O1874" s="2">
        <v>-13866</v>
      </c>
      <c r="P1874">
        <v>4</v>
      </c>
      <c r="Q1874">
        <v>570.4</v>
      </c>
      <c r="R1874">
        <v>64</v>
      </c>
      <c r="S1874" t="s">
        <v>411</v>
      </c>
      <c r="T1874" t="s">
        <v>411</v>
      </c>
      <c r="U1874" t="s">
        <v>412</v>
      </c>
      <c r="V1874">
        <v>0</v>
      </c>
      <c r="W1874" t="s">
        <v>2836</v>
      </c>
      <c r="X1874">
        <v>37</v>
      </c>
      <c r="Y1874" t="s">
        <v>397</v>
      </c>
      <c r="Z1874" t="s">
        <v>1129</v>
      </c>
      <c r="AA1874">
        <v>316</v>
      </c>
      <c r="AB1874">
        <v>15</v>
      </c>
      <c r="AC1874">
        <v>8</v>
      </c>
      <c r="AD1874" t="s">
        <v>435</v>
      </c>
      <c r="AE1874">
        <v>4</v>
      </c>
      <c r="AF1874">
        <v>5</v>
      </c>
      <c r="AG1874" t="s">
        <v>451</v>
      </c>
      <c r="AH1874">
        <v>14.52</v>
      </c>
      <c r="AI1874" t="s">
        <v>458</v>
      </c>
      <c r="AJ1874">
        <v>0</v>
      </c>
      <c r="AK1874">
        <v>765606</v>
      </c>
      <c r="AL1874" t="s">
        <v>425</v>
      </c>
      <c r="AM1874">
        <v>398559</v>
      </c>
      <c r="AN1874">
        <v>3</v>
      </c>
      <c r="AO1874">
        <v>180</v>
      </c>
      <c r="AP1874" t="s">
        <v>403</v>
      </c>
      <c r="AQ1874" s="2">
        <v>-13866</v>
      </c>
    </row>
    <row r="1875" spans="1:43" x14ac:dyDescent="0.25">
      <c r="A1875" t="s">
        <v>3594</v>
      </c>
      <c r="B1875" t="s">
        <v>203</v>
      </c>
      <c r="C1875" t="s">
        <v>405</v>
      </c>
      <c r="D1875" t="s">
        <v>322</v>
      </c>
      <c r="E1875" t="s">
        <v>406</v>
      </c>
      <c r="F1875" t="s">
        <v>407</v>
      </c>
      <c r="G1875" t="s">
        <v>408</v>
      </c>
      <c r="H1875" t="s">
        <v>447</v>
      </c>
      <c r="I1875" t="s">
        <v>492</v>
      </c>
      <c r="J1875" s="1">
        <v>45116</v>
      </c>
      <c r="K1875" s="1">
        <v>45163</v>
      </c>
      <c r="L1875">
        <v>47</v>
      </c>
      <c r="M1875" s="2">
        <v>262654</v>
      </c>
      <c r="N1875" s="2">
        <v>365808</v>
      </c>
      <c r="O1875" s="2">
        <v>103154</v>
      </c>
      <c r="P1875">
        <v>21</v>
      </c>
      <c r="Q1875">
        <v>267.3</v>
      </c>
      <c r="R1875">
        <v>37</v>
      </c>
      <c r="S1875" t="s">
        <v>393</v>
      </c>
      <c r="T1875" t="s">
        <v>393</v>
      </c>
      <c r="U1875" t="s">
        <v>395</v>
      </c>
      <c r="V1875">
        <v>77</v>
      </c>
      <c r="W1875" t="s">
        <v>3595</v>
      </c>
      <c r="X1875">
        <v>45</v>
      </c>
      <c r="Y1875" t="s">
        <v>422</v>
      </c>
      <c r="Z1875" t="s">
        <v>2395</v>
      </c>
      <c r="AA1875">
        <v>350</v>
      </c>
      <c r="AB1875">
        <v>15</v>
      </c>
      <c r="AC1875">
        <v>4</v>
      </c>
      <c r="AD1875" t="s">
        <v>435</v>
      </c>
      <c r="AE1875">
        <v>0</v>
      </c>
      <c r="AF1875">
        <v>1</v>
      </c>
      <c r="AG1875" t="s">
        <v>451</v>
      </c>
      <c r="AH1875">
        <v>16.14</v>
      </c>
      <c r="AI1875" t="s">
        <v>401</v>
      </c>
      <c r="AJ1875">
        <v>0</v>
      </c>
      <c r="AK1875">
        <v>73176</v>
      </c>
      <c r="AL1875" t="s">
        <v>416</v>
      </c>
      <c r="AM1875">
        <v>278882</v>
      </c>
      <c r="AN1875">
        <v>11</v>
      </c>
      <c r="AO1875">
        <v>30</v>
      </c>
      <c r="AP1875" t="s">
        <v>445</v>
      </c>
      <c r="AQ1875" s="2">
        <v>103154</v>
      </c>
    </row>
    <row r="1876" spans="1:43" x14ac:dyDescent="0.25">
      <c r="A1876" t="s">
        <v>3596</v>
      </c>
      <c r="B1876" t="s">
        <v>77</v>
      </c>
      <c r="C1876" t="s">
        <v>387</v>
      </c>
      <c r="D1876" t="s">
        <v>327</v>
      </c>
      <c r="E1876" t="s">
        <v>453</v>
      </c>
      <c r="F1876" t="s">
        <v>407</v>
      </c>
      <c r="G1876" t="s">
        <v>408</v>
      </c>
      <c r="H1876" t="s">
        <v>431</v>
      </c>
      <c r="I1876" t="s">
        <v>432</v>
      </c>
      <c r="J1876" s="1">
        <v>44846</v>
      </c>
      <c r="K1876" s="1">
        <v>44865</v>
      </c>
      <c r="L1876">
        <v>19</v>
      </c>
      <c r="M1876" s="2">
        <v>341138</v>
      </c>
      <c r="N1876" s="2">
        <v>426776</v>
      </c>
      <c r="O1876" s="2">
        <v>85638</v>
      </c>
      <c r="P1876">
        <v>9</v>
      </c>
      <c r="Q1876">
        <v>264.60000000000002</v>
      </c>
      <c r="R1876">
        <v>12</v>
      </c>
      <c r="S1876" t="s">
        <v>394</v>
      </c>
      <c r="T1876" t="s">
        <v>394</v>
      </c>
      <c r="U1876" t="s">
        <v>395</v>
      </c>
      <c r="V1876">
        <v>0</v>
      </c>
      <c r="W1876" t="s">
        <v>1369</v>
      </c>
      <c r="X1876">
        <v>19</v>
      </c>
      <c r="Y1876" t="s">
        <v>449</v>
      </c>
      <c r="Z1876" t="s">
        <v>546</v>
      </c>
      <c r="AA1876">
        <v>268</v>
      </c>
      <c r="AB1876">
        <v>66</v>
      </c>
      <c r="AC1876">
        <v>85</v>
      </c>
      <c r="AD1876" t="s">
        <v>444</v>
      </c>
      <c r="AE1876">
        <v>16</v>
      </c>
      <c r="AF1876">
        <v>1</v>
      </c>
      <c r="AG1876" t="s">
        <v>400</v>
      </c>
      <c r="AH1876">
        <v>15.53</v>
      </c>
      <c r="AI1876" t="s">
        <v>458</v>
      </c>
      <c r="AJ1876">
        <v>0</v>
      </c>
      <c r="AK1876">
        <v>567578</v>
      </c>
      <c r="AL1876" t="s">
        <v>416</v>
      </c>
      <c r="AM1876">
        <v>364647</v>
      </c>
      <c r="AN1876">
        <v>3</v>
      </c>
      <c r="AO1876">
        <v>30</v>
      </c>
      <c r="AP1876" t="s">
        <v>437</v>
      </c>
      <c r="AQ1876" s="2">
        <v>85638</v>
      </c>
    </row>
    <row r="1877" spans="1:43" x14ac:dyDescent="0.25">
      <c r="A1877" t="s">
        <v>3597</v>
      </c>
      <c r="B1877" t="s">
        <v>181</v>
      </c>
      <c r="C1877" t="s">
        <v>481</v>
      </c>
      <c r="D1877" t="s">
        <v>344</v>
      </c>
      <c r="E1877" t="s">
        <v>388</v>
      </c>
      <c r="F1877" t="s">
        <v>485</v>
      </c>
      <c r="G1877" t="s">
        <v>408</v>
      </c>
      <c r="H1877" t="s">
        <v>431</v>
      </c>
      <c r="I1877" t="s">
        <v>432</v>
      </c>
      <c r="J1877" s="1">
        <v>45692</v>
      </c>
      <c r="K1877" s="1">
        <v>45748</v>
      </c>
      <c r="L1877">
        <v>56</v>
      </c>
      <c r="M1877" s="2">
        <v>427413</v>
      </c>
      <c r="N1877" s="2">
        <v>389198</v>
      </c>
      <c r="O1877" s="2">
        <v>-38215</v>
      </c>
      <c r="P1877">
        <v>7</v>
      </c>
      <c r="Q1877">
        <v>271.5</v>
      </c>
      <c r="R1877">
        <v>38</v>
      </c>
      <c r="S1877" t="s">
        <v>393</v>
      </c>
      <c r="T1877" t="s">
        <v>503</v>
      </c>
      <c r="U1877" t="s">
        <v>395</v>
      </c>
      <c r="V1877">
        <v>98</v>
      </c>
      <c r="W1877" t="s">
        <v>3598</v>
      </c>
      <c r="X1877">
        <v>18</v>
      </c>
      <c r="Y1877" t="s">
        <v>397</v>
      </c>
      <c r="Z1877" t="s">
        <v>672</v>
      </c>
      <c r="AA1877">
        <v>264</v>
      </c>
      <c r="AB1877">
        <v>70</v>
      </c>
      <c r="AC1877">
        <v>-3</v>
      </c>
      <c r="AD1877" t="s">
        <v>457</v>
      </c>
      <c r="AE1877">
        <v>0</v>
      </c>
      <c r="AF1877">
        <v>8</v>
      </c>
      <c r="AG1877" t="s">
        <v>400</v>
      </c>
      <c r="AH1877">
        <v>2.7</v>
      </c>
      <c r="AI1877" t="s">
        <v>458</v>
      </c>
      <c r="AJ1877">
        <v>0</v>
      </c>
      <c r="AK1877">
        <v>173494</v>
      </c>
      <c r="AL1877" t="s">
        <v>416</v>
      </c>
      <c r="AM1877">
        <v>442186</v>
      </c>
      <c r="AN1877">
        <v>1</v>
      </c>
      <c r="AO1877">
        <v>30</v>
      </c>
      <c r="AP1877" t="s">
        <v>437</v>
      </c>
      <c r="AQ1877" s="2">
        <v>-38215</v>
      </c>
    </row>
    <row r="1878" spans="1:43" x14ac:dyDescent="0.25">
      <c r="A1878" t="s">
        <v>3599</v>
      </c>
      <c r="B1878" t="s">
        <v>49</v>
      </c>
      <c r="C1878" t="s">
        <v>428</v>
      </c>
      <c r="D1878" t="s">
        <v>317</v>
      </c>
      <c r="E1878" t="s">
        <v>388</v>
      </c>
      <c r="F1878" t="s">
        <v>485</v>
      </c>
      <c r="G1878" t="s">
        <v>454</v>
      </c>
      <c r="H1878" t="s">
        <v>420</v>
      </c>
      <c r="I1878" t="s">
        <v>392</v>
      </c>
      <c r="J1878" s="1">
        <v>44823</v>
      </c>
      <c r="K1878" s="1">
        <v>44870</v>
      </c>
      <c r="L1878">
        <v>47</v>
      </c>
      <c r="M1878" s="2">
        <v>60437</v>
      </c>
      <c r="N1878" s="2">
        <v>155252</v>
      </c>
      <c r="O1878" s="2">
        <v>94815</v>
      </c>
      <c r="P1878">
        <v>16</v>
      </c>
      <c r="Q1878">
        <v>487.9</v>
      </c>
      <c r="R1878">
        <v>63</v>
      </c>
      <c r="S1878" t="s">
        <v>411</v>
      </c>
      <c r="T1878" t="s">
        <v>411</v>
      </c>
      <c r="U1878" t="s">
        <v>416</v>
      </c>
      <c r="V1878">
        <v>0</v>
      </c>
      <c r="W1878" t="s">
        <v>1274</v>
      </c>
      <c r="X1878">
        <v>13</v>
      </c>
      <c r="Y1878" t="s">
        <v>462</v>
      </c>
      <c r="Z1878" t="s">
        <v>2209</v>
      </c>
      <c r="AA1878">
        <v>430</v>
      </c>
      <c r="AB1878">
        <v>55</v>
      </c>
      <c r="AC1878">
        <v>77</v>
      </c>
      <c r="AD1878" t="s">
        <v>457</v>
      </c>
      <c r="AE1878">
        <v>0</v>
      </c>
      <c r="AF1878">
        <v>2</v>
      </c>
      <c r="AG1878" t="s">
        <v>451</v>
      </c>
      <c r="AH1878">
        <v>2.7</v>
      </c>
      <c r="AI1878" t="s">
        <v>436</v>
      </c>
      <c r="AJ1878">
        <v>0</v>
      </c>
      <c r="AK1878">
        <v>715940</v>
      </c>
      <c r="AL1878" t="s">
        <v>402</v>
      </c>
      <c r="AM1878">
        <v>63201</v>
      </c>
      <c r="AN1878">
        <v>3</v>
      </c>
      <c r="AO1878">
        <v>365</v>
      </c>
      <c r="AP1878" t="s">
        <v>417</v>
      </c>
      <c r="AQ1878" s="2">
        <v>94815</v>
      </c>
    </row>
    <row r="1879" spans="1:43" x14ac:dyDescent="0.25">
      <c r="A1879" t="s">
        <v>3600</v>
      </c>
      <c r="B1879" t="s">
        <v>220</v>
      </c>
      <c r="C1879" t="s">
        <v>468</v>
      </c>
      <c r="D1879" t="s">
        <v>321</v>
      </c>
      <c r="E1879" t="s">
        <v>460</v>
      </c>
      <c r="F1879" t="s">
        <v>485</v>
      </c>
      <c r="G1879" t="s">
        <v>454</v>
      </c>
      <c r="H1879" t="s">
        <v>447</v>
      </c>
      <c r="I1879" t="s">
        <v>492</v>
      </c>
      <c r="J1879" s="1">
        <v>45203</v>
      </c>
      <c r="K1879" s="1">
        <v>45244</v>
      </c>
      <c r="L1879">
        <v>41</v>
      </c>
      <c r="M1879" s="2">
        <v>143751</v>
      </c>
      <c r="N1879" s="2">
        <v>204361</v>
      </c>
      <c r="O1879" s="2">
        <v>60610</v>
      </c>
      <c r="P1879">
        <v>19</v>
      </c>
      <c r="Q1879">
        <v>188.2</v>
      </c>
      <c r="R1879">
        <v>45</v>
      </c>
      <c r="S1879" t="s">
        <v>393</v>
      </c>
      <c r="T1879" t="s">
        <v>503</v>
      </c>
      <c r="U1879" t="s">
        <v>395</v>
      </c>
      <c r="V1879">
        <v>65</v>
      </c>
      <c r="W1879" t="s">
        <v>2666</v>
      </c>
      <c r="X1879">
        <v>35</v>
      </c>
      <c r="Y1879" t="s">
        <v>462</v>
      </c>
      <c r="Z1879" t="s">
        <v>558</v>
      </c>
      <c r="AA1879">
        <v>146</v>
      </c>
      <c r="AB1879">
        <v>61</v>
      </c>
      <c r="AC1879">
        <v>15</v>
      </c>
      <c r="AD1879" t="s">
        <v>457</v>
      </c>
      <c r="AE1879">
        <v>14</v>
      </c>
      <c r="AF1879">
        <v>2</v>
      </c>
      <c r="AG1879" t="s">
        <v>424</v>
      </c>
      <c r="AH1879">
        <v>2.34</v>
      </c>
      <c r="AI1879" t="s">
        <v>436</v>
      </c>
      <c r="AJ1879">
        <v>0</v>
      </c>
      <c r="AK1879">
        <v>265145</v>
      </c>
      <c r="AL1879" t="s">
        <v>425</v>
      </c>
      <c r="AM1879">
        <v>131129</v>
      </c>
      <c r="AN1879">
        <v>1</v>
      </c>
      <c r="AO1879">
        <v>90</v>
      </c>
      <c r="AP1879" t="s">
        <v>403</v>
      </c>
      <c r="AQ1879" s="2">
        <v>60610</v>
      </c>
    </row>
    <row r="1880" spans="1:43" x14ac:dyDescent="0.25">
      <c r="A1880" t="s">
        <v>3601</v>
      </c>
      <c r="B1880" t="s">
        <v>17</v>
      </c>
      <c r="C1880" t="s">
        <v>468</v>
      </c>
      <c r="D1880" t="s">
        <v>315</v>
      </c>
      <c r="E1880" t="s">
        <v>453</v>
      </c>
      <c r="F1880" t="s">
        <v>440</v>
      </c>
      <c r="G1880" t="s">
        <v>408</v>
      </c>
      <c r="H1880" t="s">
        <v>409</v>
      </c>
      <c r="I1880" t="s">
        <v>492</v>
      </c>
      <c r="J1880" s="1">
        <v>45334</v>
      </c>
      <c r="K1880" s="1">
        <v>45389</v>
      </c>
      <c r="L1880">
        <v>55</v>
      </c>
      <c r="M1880" s="2">
        <v>356737</v>
      </c>
      <c r="N1880" s="2">
        <v>376229</v>
      </c>
      <c r="O1880" s="2">
        <v>19492</v>
      </c>
      <c r="P1880">
        <v>9</v>
      </c>
      <c r="Q1880">
        <v>537.1</v>
      </c>
      <c r="R1880">
        <v>14</v>
      </c>
      <c r="S1880" t="s">
        <v>394</v>
      </c>
      <c r="T1880" t="s">
        <v>393</v>
      </c>
      <c r="U1880" t="s">
        <v>416</v>
      </c>
      <c r="V1880">
        <v>50</v>
      </c>
      <c r="W1880" t="s">
        <v>2740</v>
      </c>
      <c r="X1880">
        <v>1</v>
      </c>
      <c r="Y1880" t="s">
        <v>462</v>
      </c>
      <c r="Z1880" t="s">
        <v>1998</v>
      </c>
      <c r="AA1880">
        <v>287</v>
      </c>
      <c r="AB1880">
        <v>31</v>
      </c>
      <c r="AC1880">
        <v>30</v>
      </c>
      <c r="AD1880" t="s">
        <v>399</v>
      </c>
      <c r="AE1880">
        <v>16</v>
      </c>
      <c r="AF1880">
        <v>4</v>
      </c>
      <c r="AG1880" t="s">
        <v>451</v>
      </c>
      <c r="AH1880">
        <v>6.17</v>
      </c>
      <c r="AI1880" t="s">
        <v>458</v>
      </c>
      <c r="AJ1880">
        <v>87011</v>
      </c>
      <c r="AK1880">
        <v>639808</v>
      </c>
      <c r="AL1880" t="s">
        <v>425</v>
      </c>
      <c r="AM1880">
        <v>350712</v>
      </c>
      <c r="AN1880">
        <v>12</v>
      </c>
      <c r="AO1880">
        <v>365</v>
      </c>
      <c r="AP1880" t="s">
        <v>445</v>
      </c>
      <c r="AQ1880" s="2">
        <v>19492</v>
      </c>
    </row>
    <row r="1881" spans="1:43" x14ac:dyDescent="0.25">
      <c r="A1881" t="s">
        <v>3602</v>
      </c>
      <c r="B1881" t="s">
        <v>139</v>
      </c>
      <c r="C1881" t="s">
        <v>428</v>
      </c>
      <c r="D1881" t="s">
        <v>337</v>
      </c>
      <c r="E1881" t="s">
        <v>460</v>
      </c>
      <c r="F1881" t="s">
        <v>419</v>
      </c>
      <c r="G1881" t="s">
        <v>390</v>
      </c>
      <c r="H1881" t="s">
        <v>391</v>
      </c>
      <c r="I1881" t="s">
        <v>410</v>
      </c>
      <c r="J1881" s="1">
        <v>45779</v>
      </c>
      <c r="K1881" s="1">
        <v>45830</v>
      </c>
      <c r="L1881">
        <v>51</v>
      </c>
      <c r="M1881" s="2">
        <v>51806</v>
      </c>
      <c r="N1881" s="2">
        <v>71558</v>
      </c>
      <c r="O1881" s="2">
        <v>19752</v>
      </c>
      <c r="P1881">
        <v>0</v>
      </c>
      <c r="Q1881">
        <v>770.8</v>
      </c>
      <c r="R1881">
        <v>60</v>
      </c>
      <c r="S1881" t="s">
        <v>393</v>
      </c>
      <c r="T1881" t="s">
        <v>503</v>
      </c>
      <c r="U1881" t="s">
        <v>412</v>
      </c>
      <c r="V1881">
        <v>64</v>
      </c>
      <c r="W1881" t="s">
        <v>682</v>
      </c>
      <c r="X1881">
        <v>34</v>
      </c>
      <c r="Y1881" t="s">
        <v>449</v>
      </c>
      <c r="Z1881" t="s">
        <v>764</v>
      </c>
      <c r="AA1881">
        <v>156</v>
      </c>
      <c r="AB1881">
        <v>64</v>
      </c>
      <c r="AC1881">
        <v>14</v>
      </c>
      <c r="AD1881" t="s">
        <v>435</v>
      </c>
      <c r="AE1881">
        <v>9</v>
      </c>
      <c r="AF1881">
        <v>1</v>
      </c>
      <c r="AG1881" t="s">
        <v>400</v>
      </c>
      <c r="AH1881">
        <v>10.64</v>
      </c>
      <c r="AI1881" t="s">
        <v>479</v>
      </c>
      <c r="AJ1881">
        <v>0</v>
      </c>
      <c r="AK1881">
        <v>874432</v>
      </c>
      <c r="AL1881" t="s">
        <v>416</v>
      </c>
      <c r="AM1881">
        <v>57771</v>
      </c>
      <c r="AN1881">
        <v>9</v>
      </c>
      <c r="AO1881">
        <v>30</v>
      </c>
      <c r="AP1881" t="s">
        <v>437</v>
      </c>
      <c r="AQ1881" s="2">
        <v>19752</v>
      </c>
    </row>
    <row r="1882" spans="1:43" x14ac:dyDescent="0.25">
      <c r="A1882" t="s">
        <v>3603</v>
      </c>
      <c r="B1882" t="s">
        <v>256</v>
      </c>
      <c r="C1882" t="s">
        <v>387</v>
      </c>
      <c r="D1882" t="s">
        <v>342</v>
      </c>
      <c r="E1882" t="s">
        <v>496</v>
      </c>
      <c r="F1882" t="s">
        <v>440</v>
      </c>
      <c r="G1882" t="s">
        <v>408</v>
      </c>
      <c r="H1882" t="s">
        <v>420</v>
      </c>
      <c r="I1882" t="s">
        <v>469</v>
      </c>
      <c r="J1882" s="1">
        <v>44575</v>
      </c>
      <c r="K1882" s="1">
        <v>44619</v>
      </c>
      <c r="L1882">
        <v>44</v>
      </c>
      <c r="M1882" s="2">
        <v>260632</v>
      </c>
      <c r="N1882" s="2">
        <v>236853</v>
      </c>
      <c r="O1882" s="2">
        <v>-23779</v>
      </c>
      <c r="P1882">
        <v>0</v>
      </c>
      <c r="Q1882">
        <v>683</v>
      </c>
      <c r="R1882">
        <v>25</v>
      </c>
      <c r="S1882" t="s">
        <v>394</v>
      </c>
      <c r="T1882" t="s">
        <v>503</v>
      </c>
      <c r="U1882" t="s">
        <v>412</v>
      </c>
      <c r="V1882">
        <v>0</v>
      </c>
      <c r="W1882" t="s">
        <v>855</v>
      </c>
      <c r="X1882">
        <v>39</v>
      </c>
      <c r="Y1882" t="s">
        <v>449</v>
      </c>
      <c r="Z1882" t="s">
        <v>3604</v>
      </c>
      <c r="AA1882">
        <v>273</v>
      </c>
      <c r="AB1882">
        <v>59</v>
      </c>
      <c r="AC1882">
        <v>75</v>
      </c>
      <c r="AD1882" t="s">
        <v>435</v>
      </c>
      <c r="AE1882">
        <v>21</v>
      </c>
      <c r="AF1882">
        <v>7</v>
      </c>
      <c r="AG1882" t="s">
        <v>400</v>
      </c>
      <c r="AH1882">
        <v>14.59</v>
      </c>
      <c r="AI1882" t="s">
        <v>401</v>
      </c>
      <c r="AJ1882">
        <v>0</v>
      </c>
      <c r="AK1882">
        <v>630703</v>
      </c>
      <c r="AL1882" t="s">
        <v>416</v>
      </c>
      <c r="AM1882">
        <v>249480</v>
      </c>
      <c r="AN1882">
        <v>11</v>
      </c>
      <c r="AO1882">
        <v>30</v>
      </c>
      <c r="AP1882" t="s">
        <v>403</v>
      </c>
      <c r="AQ1882" s="2">
        <v>-23779</v>
      </c>
    </row>
    <row r="1883" spans="1:43" x14ac:dyDescent="0.25">
      <c r="A1883" t="s">
        <v>3605</v>
      </c>
      <c r="B1883" t="s">
        <v>39</v>
      </c>
      <c r="C1883" t="s">
        <v>405</v>
      </c>
      <c r="D1883" t="s">
        <v>343</v>
      </c>
      <c r="E1883" t="s">
        <v>496</v>
      </c>
      <c r="F1883" t="s">
        <v>389</v>
      </c>
      <c r="G1883" t="s">
        <v>454</v>
      </c>
      <c r="H1883" t="s">
        <v>409</v>
      </c>
      <c r="I1883" t="s">
        <v>469</v>
      </c>
      <c r="J1883" s="1">
        <v>45704</v>
      </c>
      <c r="K1883" s="1">
        <v>45753</v>
      </c>
      <c r="L1883">
        <v>49</v>
      </c>
      <c r="M1883" s="2">
        <v>287547</v>
      </c>
      <c r="N1883" s="2">
        <v>294790</v>
      </c>
      <c r="O1883" s="2">
        <v>7243</v>
      </c>
      <c r="P1883">
        <v>19</v>
      </c>
      <c r="Q1883">
        <v>763.2</v>
      </c>
      <c r="R1883">
        <v>46</v>
      </c>
      <c r="S1883" t="s">
        <v>393</v>
      </c>
      <c r="T1883" t="s">
        <v>411</v>
      </c>
      <c r="U1883" t="s">
        <v>395</v>
      </c>
      <c r="V1883">
        <v>69</v>
      </c>
      <c r="W1883" t="s">
        <v>1750</v>
      </c>
      <c r="X1883">
        <v>20</v>
      </c>
      <c r="Y1883" t="s">
        <v>442</v>
      </c>
      <c r="Z1883" t="s">
        <v>664</v>
      </c>
      <c r="AA1883">
        <v>51</v>
      </c>
      <c r="AB1883">
        <v>45</v>
      </c>
      <c r="AC1883">
        <v>-1</v>
      </c>
      <c r="AD1883" t="s">
        <v>457</v>
      </c>
      <c r="AE1883">
        <v>14</v>
      </c>
      <c r="AF1883">
        <v>5</v>
      </c>
      <c r="AG1883" t="s">
        <v>424</v>
      </c>
      <c r="AH1883">
        <v>7.13</v>
      </c>
      <c r="AI1883" t="s">
        <v>436</v>
      </c>
      <c r="AJ1883">
        <v>0</v>
      </c>
      <c r="AK1883">
        <v>197348</v>
      </c>
      <c r="AL1883" t="s">
        <v>416</v>
      </c>
      <c r="AM1883">
        <v>299147</v>
      </c>
      <c r="AN1883">
        <v>9</v>
      </c>
      <c r="AO1883">
        <v>365</v>
      </c>
      <c r="AP1883" t="s">
        <v>426</v>
      </c>
      <c r="AQ1883" s="2">
        <v>7243</v>
      </c>
    </row>
    <row r="1884" spans="1:43" x14ac:dyDescent="0.25">
      <c r="A1884" t="s">
        <v>3606</v>
      </c>
      <c r="B1884" t="s">
        <v>271</v>
      </c>
      <c r="C1884" t="s">
        <v>468</v>
      </c>
      <c r="D1884" t="s">
        <v>323</v>
      </c>
      <c r="E1884" t="s">
        <v>406</v>
      </c>
      <c r="F1884" t="s">
        <v>407</v>
      </c>
      <c r="G1884" t="s">
        <v>390</v>
      </c>
      <c r="H1884" t="s">
        <v>431</v>
      </c>
      <c r="I1884" t="s">
        <v>492</v>
      </c>
      <c r="J1884" s="1">
        <v>44695</v>
      </c>
      <c r="K1884" s="1">
        <v>44708</v>
      </c>
      <c r="L1884">
        <v>13</v>
      </c>
      <c r="M1884" s="2">
        <v>21293</v>
      </c>
      <c r="N1884" s="2">
        <v>138097</v>
      </c>
      <c r="O1884" s="2">
        <v>116804</v>
      </c>
      <c r="P1884">
        <v>7</v>
      </c>
      <c r="Q1884">
        <v>272.5</v>
      </c>
      <c r="R1884">
        <v>75</v>
      </c>
      <c r="S1884" t="s">
        <v>411</v>
      </c>
      <c r="T1884" t="s">
        <v>394</v>
      </c>
      <c r="U1884" t="s">
        <v>395</v>
      </c>
      <c r="V1884">
        <v>43</v>
      </c>
      <c r="W1884" t="s">
        <v>2737</v>
      </c>
      <c r="X1884">
        <v>45</v>
      </c>
      <c r="Y1884" t="s">
        <v>462</v>
      </c>
      <c r="Z1884" t="s">
        <v>1580</v>
      </c>
      <c r="AA1884">
        <v>4</v>
      </c>
      <c r="AB1884">
        <v>93</v>
      </c>
      <c r="AC1884">
        <v>53</v>
      </c>
      <c r="AD1884" t="s">
        <v>457</v>
      </c>
      <c r="AE1884">
        <v>21</v>
      </c>
      <c r="AF1884">
        <v>6</v>
      </c>
      <c r="AG1884" t="s">
        <v>400</v>
      </c>
      <c r="AH1884">
        <v>13.72</v>
      </c>
      <c r="AI1884" t="s">
        <v>436</v>
      </c>
      <c r="AJ1884">
        <v>0</v>
      </c>
      <c r="AK1884">
        <v>27103</v>
      </c>
      <c r="AL1884" t="s">
        <v>402</v>
      </c>
      <c r="AM1884">
        <v>27933</v>
      </c>
      <c r="AN1884">
        <v>5</v>
      </c>
      <c r="AO1884">
        <v>90</v>
      </c>
      <c r="AP1884" t="s">
        <v>417</v>
      </c>
      <c r="AQ1884" s="2">
        <v>116804</v>
      </c>
    </row>
    <row r="1885" spans="1:43" x14ac:dyDescent="0.25">
      <c r="A1885" t="s">
        <v>3607</v>
      </c>
      <c r="B1885" t="s">
        <v>52</v>
      </c>
      <c r="C1885" t="s">
        <v>387</v>
      </c>
      <c r="D1885" t="s">
        <v>311</v>
      </c>
      <c r="E1885" t="s">
        <v>388</v>
      </c>
      <c r="F1885" t="s">
        <v>389</v>
      </c>
      <c r="G1885" t="s">
        <v>390</v>
      </c>
      <c r="H1885" t="s">
        <v>409</v>
      </c>
      <c r="I1885" t="s">
        <v>392</v>
      </c>
      <c r="J1885" s="1">
        <v>45556</v>
      </c>
      <c r="K1885" s="1">
        <v>45558</v>
      </c>
      <c r="L1885">
        <v>2</v>
      </c>
      <c r="M1885" s="2">
        <v>348050</v>
      </c>
      <c r="N1885" s="2">
        <v>327987</v>
      </c>
      <c r="O1885" s="2">
        <v>-20063</v>
      </c>
      <c r="P1885">
        <v>0</v>
      </c>
      <c r="Q1885">
        <v>520.29999999999995</v>
      </c>
      <c r="R1885">
        <v>14</v>
      </c>
      <c r="S1885" t="s">
        <v>394</v>
      </c>
      <c r="T1885" t="s">
        <v>394</v>
      </c>
      <c r="U1885" t="s">
        <v>416</v>
      </c>
      <c r="V1885">
        <v>0</v>
      </c>
      <c r="W1885" t="s">
        <v>657</v>
      </c>
      <c r="X1885">
        <v>34</v>
      </c>
      <c r="Y1885" t="s">
        <v>462</v>
      </c>
      <c r="Z1885" t="s">
        <v>1672</v>
      </c>
      <c r="AA1885">
        <v>18</v>
      </c>
      <c r="AB1885">
        <v>15</v>
      </c>
      <c r="AC1885">
        <v>80</v>
      </c>
      <c r="AD1885" t="s">
        <v>435</v>
      </c>
      <c r="AE1885">
        <v>16</v>
      </c>
      <c r="AF1885">
        <v>4</v>
      </c>
      <c r="AG1885" t="s">
        <v>415</v>
      </c>
      <c r="AH1885">
        <v>5.96</v>
      </c>
      <c r="AI1885" t="s">
        <v>458</v>
      </c>
      <c r="AJ1885">
        <v>0</v>
      </c>
      <c r="AK1885">
        <v>158829</v>
      </c>
      <c r="AL1885" t="s">
        <v>425</v>
      </c>
      <c r="AM1885">
        <v>378598</v>
      </c>
      <c r="AN1885">
        <v>8</v>
      </c>
      <c r="AO1885">
        <v>365</v>
      </c>
      <c r="AP1885" t="s">
        <v>437</v>
      </c>
      <c r="AQ1885" s="2">
        <v>-20063</v>
      </c>
    </row>
    <row r="1886" spans="1:43" x14ac:dyDescent="0.25">
      <c r="A1886" t="s">
        <v>3608</v>
      </c>
      <c r="B1886" t="s">
        <v>169</v>
      </c>
      <c r="C1886" t="s">
        <v>481</v>
      </c>
      <c r="D1886" t="s">
        <v>333</v>
      </c>
      <c r="E1886" t="s">
        <v>388</v>
      </c>
      <c r="F1886" t="s">
        <v>485</v>
      </c>
      <c r="G1886" t="s">
        <v>390</v>
      </c>
      <c r="H1886" t="s">
        <v>409</v>
      </c>
      <c r="I1886" t="s">
        <v>469</v>
      </c>
      <c r="J1886" s="1">
        <v>45079</v>
      </c>
      <c r="K1886" s="1">
        <v>45125</v>
      </c>
      <c r="L1886">
        <v>46</v>
      </c>
      <c r="M1886" s="2">
        <v>436608</v>
      </c>
      <c r="N1886" s="2">
        <v>397222</v>
      </c>
      <c r="O1886" s="2">
        <v>-39386</v>
      </c>
      <c r="P1886">
        <v>16</v>
      </c>
      <c r="Q1886">
        <v>252.5</v>
      </c>
      <c r="R1886">
        <v>29</v>
      </c>
      <c r="S1886" t="s">
        <v>394</v>
      </c>
      <c r="T1886" t="s">
        <v>393</v>
      </c>
      <c r="U1886" t="s">
        <v>416</v>
      </c>
      <c r="V1886">
        <v>82</v>
      </c>
      <c r="W1886" t="s">
        <v>2675</v>
      </c>
      <c r="X1886">
        <v>21</v>
      </c>
      <c r="Y1886" t="s">
        <v>449</v>
      </c>
      <c r="Z1886" t="s">
        <v>1105</v>
      </c>
      <c r="AA1886">
        <v>354</v>
      </c>
      <c r="AB1886">
        <v>72</v>
      </c>
      <c r="AC1886">
        <v>25</v>
      </c>
      <c r="AD1886" t="s">
        <v>435</v>
      </c>
      <c r="AE1886">
        <v>7</v>
      </c>
      <c r="AF1886">
        <v>4</v>
      </c>
      <c r="AG1886" t="s">
        <v>424</v>
      </c>
      <c r="AH1886">
        <v>5.4</v>
      </c>
      <c r="AI1886" t="s">
        <v>436</v>
      </c>
      <c r="AJ1886">
        <v>0</v>
      </c>
      <c r="AK1886">
        <v>836278</v>
      </c>
      <c r="AL1886" t="s">
        <v>416</v>
      </c>
      <c r="AM1886">
        <v>440107</v>
      </c>
      <c r="AN1886">
        <v>5</v>
      </c>
      <c r="AO1886">
        <v>365</v>
      </c>
      <c r="AP1886" t="s">
        <v>437</v>
      </c>
      <c r="AQ1886" s="2">
        <v>-39386</v>
      </c>
    </row>
    <row r="1887" spans="1:43" x14ac:dyDescent="0.25">
      <c r="A1887" t="s">
        <v>3609</v>
      </c>
      <c r="B1887" t="s">
        <v>114</v>
      </c>
      <c r="C1887" t="s">
        <v>481</v>
      </c>
      <c r="D1887" t="s">
        <v>327</v>
      </c>
      <c r="E1887" t="s">
        <v>453</v>
      </c>
      <c r="F1887" t="s">
        <v>407</v>
      </c>
      <c r="G1887" t="s">
        <v>390</v>
      </c>
      <c r="H1887" t="s">
        <v>391</v>
      </c>
      <c r="I1887" t="s">
        <v>492</v>
      </c>
      <c r="J1887" s="1">
        <v>45023</v>
      </c>
      <c r="K1887" s="1">
        <v>45067</v>
      </c>
      <c r="L1887">
        <v>44</v>
      </c>
      <c r="M1887" s="2">
        <v>340276</v>
      </c>
      <c r="N1887" s="2">
        <v>442189</v>
      </c>
      <c r="O1887" s="2">
        <v>101913</v>
      </c>
      <c r="P1887">
        <v>21</v>
      </c>
      <c r="Q1887">
        <v>777.5</v>
      </c>
      <c r="R1887">
        <v>91</v>
      </c>
      <c r="S1887" t="s">
        <v>411</v>
      </c>
      <c r="T1887" t="s">
        <v>411</v>
      </c>
      <c r="U1887" t="s">
        <v>395</v>
      </c>
      <c r="V1887">
        <v>0</v>
      </c>
      <c r="W1887" t="s">
        <v>1582</v>
      </c>
      <c r="X1887">
        <v>7</v>
      </c>
      <c r="Y1887" t="s">
        <v>449</v>
      </c>
      <c r="Z1887" t="s">
        <v>563</v>
      </c>
      <c r="AA1887">
        <v>251</v>
      </c>
      <c r="AB1887">
        <v>95</v>
      </c>
      <c r="AC1887">
        <v>14</v>
      </c>
      <c r="AD1887" t="s">
        <v>444</v>
      </c>
      <c r="AE1887">
        <v>9</v>
      </c>
      <c r="AF1887">
        <v>7</v>
      </c>
      <c r="AG1887" t="s">
        <v>400</v>
      </c>
      <c r="AH1887">
        <v>16.23</v>
      </c>
      <c r="AI1887" t="s">
        <v>458</v>
      </c>
      <c r="AJ1887">
        <v>10949</v>
      </c>
      <c r="AK1887">
        <v>543151</v>
      </c>
      <c r="AL1887" t="s">
        <v>402</v>
      </c>
      <c r="AM1887">
        <v>369412</v>
      </c>
      <c r="AN1887">
        <v>4</v>
      </c>
      <c r="AO1887">
        <v>30</v>
      </c>
      <c r="AP1887" t="s">
        <v>417</v>
      </c>
      <c r="AQ1887" s="2">
        <v>101913</v>
      </c>
    </row>
    <row r="1888" spans="1:43" x14ac:dyDescent="0.25">
      <c r="A1888" t="s">
        <v>3610</v>
      </c>
      <c r="B1888" t="s">
        <v>257</v>
      </c>
      <c r="C1888" t="s">
        <v>468</v>
      </c>
      <c r="D1888" t="s">
        <v>333</v>
      </c>
      <c r="E1888" t="s">
        <v>496</v>
      </c>
      <c r="F1888" t="s">
        <v>407</v>
      </c>
      <c r="G1888" t="s">
        <v>430</v>
      </c>
      <c r="H1888" t="s">
        <v>391</v>
      </c>
      <c r="I1888" t="s">
        <v>392</v>
      </c>
      <c r="J1888" s="1">
        <v>44640</v>
      </c>
      <c r="K1888" s="1">
        <v>44673</v>
      </c>
      <c r="L1888">
        <v>33</v>
      </c>
      <c r="M1888" s="2">
        <v>335066</v>
      </c>
      <c r="N1888" s="2">
        <v>318740</v>
      </c>
      <c r="O1888" s="2">
        <v>-16326</v>
      </c>
      <c r="P1888">
        <v>12</v>
      </c>
      <c r="Q1888">
        <v>280.7</v>
      </c>
      <c r="R1888">
        <v>89</v>
      </c>
      <c r="S1888" t="s">
        <v>411</v>
      </c>
      <c r="T1888" t="s">
        <v>411</v>
      </c>
      <c r="U1888" t="s">
        <v>412</v>
      </c>
      <c r="V1888">
        <v>85</v>
      </c>
      <c r="W1888" t="s">
        <v>1954</v>
      </c>
      <c r="X1888">
        <v>20</v>
      </c>
      <c r="Y1888" t="s">
        <v>442</v>
      </c>
      <c r="Z1888" t="s">
        <v>2357</v>
      </c>
      <c r="AA1888">
        <v>468</v>
      </c>
      <c r="AB1888">
        <v>80</v>
      </c>
      <c r="AC1888">
        <v>89</v>
      </c>
      <c r="AD1888" t="s">
        <v>457</v>
      </c>
      <c r="AE1888">
        <v>4</v>
      </c>
      <c r="AF1888">
        <v>3</v>
      </c>
      <c r="AG1888" t="s">
        <v>415</v>
      </c>
      <c r="AH1888">
        <v>11.73</v>
      </c>
      <c r="AI1888" t="s">
        <v>479</v>
      </c>
      <c r="AJ1888">
        <v>0</v>
      </c>
      <c r="AK1888">
        <v>909159</v>
      </c>
      <c r="AL1888" t="s">
        <v>402</v>
      </c>
      <c r="AM1888">
        <v>320022</v>
      </c>
      <c r="AN1888">
        <v>1</v>
      </c>
      <c r="AO1888">
        <v>30</v>
      </c>
      <c r="AP1888" t="s">
        <v>445</v>
      </c>
      <c r="AQ1888" s="2">
        <v>-16326</v>
      </c>
    </row>
    <row r="1889" spans="1:43" x14ac:dyDescent="0.25">
      <c r="A1889" t="s">
        <v>3611</v>
      </c>
      <c r="B1889" t="s">
        <v>263</v>
      </c>
      <c r="C1889" t="s">
        <v>428</v>
      </c>
      <c r="D1889" t="s">
        <v>337</v>
      </c>
      <c r="E1889" t="s">
        <v>406</v>
      </c>
      <c r="F1889" t="s">
        <v>389</v>
      </c>
      <c r="G1889" t="s">
        <v>390</v>
      </c>
      <c r="H1889" t="s">
        <v>447</v>
      </c>
      <c r="I1889" t="s">
        <v>432</v>
      </c>
      <c r="J1889" s="1">
        <v>45250</v>
      </c>
      <c r="K1889" s="1">
        <v>45307</v>
      </c>
      <c r="L1889">
        <v>57</v>
      </c>
      <c r="M1889" s="2">
        <v>198852</v>
      </c>
      <c r="N1889" s="2">
        <v>274996</v>
      </c>
      <c r="O1889" s="2">
        <v>76144</v>
      </c>
      <c r="P1889">
        <v>16</v>
      </c>
      <c r="Q1889">
        <v>731.7</v>
      </c>
      <c r="R1889">
        <v>100</v>
      </c>
      <c r="S1889" t="s">
        <v>411</v>
      </c>
      <c r="T1889" t="s">
        <v>503</v>
      </c>
      <c r="U1889" t="s">
        <v>416</v>
      </c>
      <c r="V1889">
        <v>0</v>
      </c>
      <c r="W1889" t="s">
        <v>548</v>
      </c>
      <c r="X1889">
        <v>2</v>
      </c>
      <c r="Y1889" t="s">
        <v>462</v>
      </c>
      <c r="Z1889" t="s">
        <v>1751</v>
      </c>
      <c r="AA1889">
        <v>153</v>
      </c>
      <c r="AB1889">
        <v>36</v>
      </c>
      <c r="AC1889">
        <v>78</v>
      </c>
      <c r="AD1889" t="s">
        <v>444</v>
      </c>
      <c r="AE1889">
        <v>7</v>
      </c>
      <c r="AF1889">
        <v>5</v>
      </c>
      <c r="AG1889" t="s">
        <v>424</v>
      </c>
      <c r="AH1889">
        <v>9.02</v>
      </c>
      <c r="AI1889" t="s">
        <v>436</v>
      </c>
      <c r="AJ1889">
        <v>0</v>
      </c>
      <c r="AK1889">
        <v>901083</v>
      </c>
      <c r="AL1889" t="s">
        <v>425</v>
      </c>
      <c r="AM1889">
        <v>201900</v>
      </c>
      <c r="AN1889">
        <v>9</v>
      </c>
      <c r="AO1889">
        <v>365</v>
      </c>
      <c r="AP1889" t="s">
        <v>437</v>
      </c>
      <c r="AQ1889" s="2">
        <v>76144</v>
      </c>
    </row>
    <row r="1890" spans="1:43" x14ac:dyDescent="0.25">
      <c r="A1890" t="s">
        <v>3612</v>
      </c>
      <c r="B1890" t="s">
        <v>20</v>
      </c>
      <c r="C1890" t="s">
        <v>428</v>
      </c>
      <c r="D1890" t="s">
        <v>344</v>
      </c>
      <c r="E1890" t="s">
        <v>429</v>
      </c>
      <c r="F1890" t="s">
        <v>389</v>
      </c>
      <c r="G1890" t="s">
        <v>390</v>
      </c>
      <c r="H1890" t="s">
        <v>409</v>
      </c>
      <c r="I1890" t="s">
        <v>469</v>
      </c>
      <c r="J1890" s="1">
        <v>45141</v>
      </c>
      <c r="K1890" s="1">
        <v>45184</v>
      </c>
      <c r="L1890">
        <v>43</v>
      </c>
      <c r="M1890" s="2">
        <v>499471</v>
      </c>
      <c r="N1890" s="2">
        <v>542874</v>
      </c>
      <c r="O1890" s="2">
        <v>43403</v>
      </c>
      <c r="P1890">
        <v>12</v>
      </c>
      <c r="Q1890">
        <v>471.4</v>
      </c>
      <c r="R1890">
        <v>57</v>
      </c>
      <c r="S1890" t="s">
        <v>393</v>
      </c>
      <c r="T1890" t="s">
        <v>394</v>
      </c>
      <c r="U1890" t="s">
        <v>395</v>
      </c>
      <c r="V1890">
        <v>0</v>
      </c>
      <c r="W1890" t="s">
        <v>2136</v>
      </c>
      <c r="X1890">
        <v>20</v>
      </c>
      <c r="Y1890" t="s">
        <v>462</v>
      </c>
      <c r="Z1890" t="s">
        <v>3037</v>
      </c>
      <c r="AA1890">
        <v>406</v>
      </c>
      <c r="AB1890">
        <v>19</v>
      </c>
      <c r="AC1890">
        <v>48</v>
      </c>
      <c r="AD1890" t="s">
        <v>457</v>
      </c>
      <c r="AE1890">
        <v>9</v>
      </c>
      <c r="AF1890">
        <v>4</v>
      </c>
      <c r="AG1890" t="s">
        <v>424</v>
      </c>
      <c r="AH1890">
        <v>9.5</v>
      </c>
      <c r="AI1890" t="s">
        <v>479</v>
      </c>
      <c r="AJ1890">
        <v>0</v>
      </c>
      <c r="AK1890">
        <v>885350</v>
      </c>
      <c r="AL1890" t="s">
        <v>416</v>
      </c>
      <c r="AM1890">
        <v>488452</v>
      </c>
      <c r="AN1890">
        <v>3</v>
      </c>
      <c r="AO1890">
        <v>30</v>
      </c>
      <c r="AP1890" t="s">
        <v>403</v>
      </c>
      <c r="AQ1890" s="2">
        <v>43403</v>
      </c>
    </row>
    <row r="1891" spans="1:43" x14ac:dyDescent="0.25">
      <c r="A1891" t="s">
        <v>3613</v>
      </c>
      <c r="B1891" t="s">
        <v>60</v>
      </c>
      <c r="C1891" t="s">
        <v>387</v>
      </c>
      <c r="D1891" t="s">
        <v>344</v>
      </c>
      <c r="E1891" t="s">
        <v>453</v>
      </c>
      <c r="F1891" t="s">
        <v>407</v>
      </c>
      <c r="G1891" t="s">
        <v>408</v>
      </c>
      <c r="H1891" t="s">
        <v>391</v>
      </c>
      <c r="I1891" t="s">
        <v>392</v>
      </c>
      <c r="J1891" s="1">
        <v>44888</v>
      </c>
      <c r="K1891" s="1">
        <v>44913</v>
      </c>
      <c r="L1891">
        <v>25</v>
      </c>
      <c r="M1891" s="2">
        <v>89429</v>
      </c>
      <c r="N1891" s="2">
        <v>64117</v>
      </c>
      <c r="O1891" s="2">
        <v>-25312</v>
      </c>
      <c r="P1891">
        <v>21</v>
      </c>
      <c r="Q1891">
        <v>582.6</v>
      </c>
      <c r="R1891">
        <v>88</v>
      </c>
      <c r="S1891" t="s">
        <v>411</v>
      </c>
      <c r="T1891" t="s">
        <v>393</v>
      </c>
      <c r="U1891" t="s">
        <v>395</v>
      </c>
      <c r="V1891">
        <v>87</v>
      </c>
      <c r="W1891" t="s">
        <v>1073</v>
      </c>
      <c r="X1891">
        <v>13</v>
      </c>
      <c r="Y1891" t="s">
        <v>422</v>
      </c>
      <c r="Z1891" t="s">
        <v>2117</v>
      </c>
      <c r="AA1891">
        <v>138</v>
      </c>
      <c r="AB1891">
        <v>115</v>
      </c>
      <c r="AC1891">
        <v>82</v>
      </c>
      <c r="AD1891" t="s">
        <v>457</v>
      </c>
      <c r="AE1891">
        <v>2</v>
      </c>
      <c r="AF1891">
        <v>7</v>
      </c>
      <c r="AG1891" t="s">
        <v>415</v>
      </c>
      <c r="AH1891">
        <v>0.25</v>
      </c>
      <c r="AI1891" t="s">
        <v>458</v>
      </c>
      <c r="AJ1891">
        <v>0</v>
      </c>
      <c r="AK1891">
        <v>778766</v>
      </c>
      <c r="AL1891" t="s">
        <v>402</v>
      </c>
      <c r="AM1891">
        <v>86797</v>
      </c>
      <c r="AN1891">
        <v>0</v>
      </c>
      <c r="AO1891">
        <v>90</v>
      </c>
      <c r="AP1891" t="s">
        <v>417</v>
      </c>
      <c r="AQ1891" s="2">
        <v>-25312</v>
      </c>
    </row>
    <row r="1892" spans="1:43" x14ac:dyDescent="0.25">
      <c r="A1892" t="s">
        <v>3614</v>
      </c>
      <c r="B1892" t="s">
        <v>288</v>
      </c>
      <c r="C1892" t="s">
        <v>481</v>
      </c>
      <c r="D1892" t="s">
        <v>329</v>
      </c>
      <c r="E1892" t="s">
        <v>388</v>
      </c>
      <c r="F1892" t="s">
        <v>389</v>
      </c>
      <c r="G1892" t="s">
        <v>454</v>
      </c>
      <c r="H1892" t="s">
        <v>447</v>
      </c>
      <c r="I1892" t="s">
        <v>432</v>
      </c>
      <c r="J1892" s="1">
        <v>45945</v>
      </c>
      <c r="K1892" s="1">
        <v>45953</v>
      </c>
      <c r="L1892">
        <v>8</v>
      </c>
      <c r="M1892" s="2">
        <v>7076</v>
      </c>
      <c r="N1892" s="2">
        <v>56921</v>
      </c>
      <c r="O1892" s="2">
        <v>49845</v>
      </c>
      <c r="P1892">
        <v>21</v>
      </c>
      <c r="Q1892">
        <v>732.8</v>
      </c>
      <c r="R1892">
        <v>97</v>
      </c>
      <c r="S1892" t="s">
        <v>411</v>
      </c>
      <c r="T1892" t="s">
        <v>394</v>
      </c>
      <c r="U1892" t="s">
        <v>416</v>
      </c>
      <c r="V1892">
        <v>0</v>
      </c>
      <c r="W1892" t="s">
        <v>709</v>
      </c>
      <c r="X1892">
        <v>10</v>
      </c>
      <c r="Y1892" t="s">
        <v>442</v>
      </c>
      <c r="Z1892" t="s">
        <v>1490</v>
      </c>
      <c r="AA1892">
        <v>153</v>
      </c>
      <c r="AB1892">
        <v>78</v>
      </c>
      <c r="AC1892">
        <v>84</v>
      </c>
      <c r="AD1892" t="s">
        <v>457</v>
      </c>
      <c r="AE1892">
        <v>0</v>
      </c>
      <c r="AF1892">
        <v>5</v>
      </c>
      <c r="AG1892" t="s">
        <v>451</v>
      </c>
      <c r="AH1892">
        <v>7.82</v>
      </c>
      <c r="AI1892" t="s">
        <v>401</v>
      </c>
      <c r="AJ1892">
        <v>0</v>
      </c>
      <c r="AK1892">
        <v>54582</v>
      </c>
      <c r="AL1892" t="s">
        <v>402</v>
      </c>
      <c r="AM1892">
        <v>9697</v>
      </c>
      <c r="AN1892">
        <v>9</v>
      </c>
      <c r="AO1892">
        <v>180</v>
      </c>
      <c r="AP1892" t="s">
        <v>426</v>
      </c>
      <c r="AQ1892" s="2">
        <v>49845</v>
      </c>
    </row>
    <row r="1893" spans="1:43" x14ac:dyDescent="0.25">
      <c r="A1893" t="s">
        <v>3615</v>
      </c>
      <c r="B1893" t="s">
        <v>125</v>
      </c>
      <c r="C1893" t="s">
        <v>439</v>
      </c>
      <c r="D1893" t="s">
        <v>329</v>
      </c>
      <c r="E1893" t="s">
        <v>406</v>
      </c>
      <c r="F1893" t="s">
        <v>407</v>
      </c>
      <c r="G1893" t="s">
        <v>454</v>
      </c>
      <c r="H1893" t="s">
        <v>409</v>
      </c>
      <c r="I1893" t="s">
        <v>410</v>
      </c>
      <c r="J1893" s="1">
        <v>45884</v>
      </c>
      <c r="K1893" s="1">
        <v>45930</v>
      </c>
      <c r="L1893">
        <v>46</v>
      </c>
      <c r="M1893" s="2">
        <v>13423</v>
      </c>
      <c r="N1893" s="2">
        <v>68248</v>
      </c>
      <c r="O1893" s="2">
        <v>54825</v>
      </c>
      <c r="P1893">
        <v>14</v>
      </c>
      <c r="Q1893">
        <v>582.4</v>
      </c>
      <c r="R1893">
        <v>85</v>
      </c>
      <c r="S1893" t="s">
        <v>411</v>
      </c>
      <c r="T1893" t="s">
        <v>394</v>
      </c>
      <c r="U1893" t="s">
        <v>395</v>
      </c>
      <c r="V1893">
        <v>0</v>
      </c>
      <c r="W1893" t="s">
        <v>2274</v>
      </c>
      <c r="X1893">
        <v>20</v>
      </c>
      <c r="Y1893" t="s">
        <v>449</v>
      </c>
      <c r="Z1893" t="s">
        <v>538</v>
      </c>
      <c r="AA1893">
        <v>13</v>
      </c>
      <c r="AB1893">
        <v>87</v>
      </c>
      <c r="AC1893">
        <v>51</v>
      </c>
      <c r="AD1893" t="s">
        <v>435</v>
      </c>
      <c r="AE1893">
        <v>9</v>
      </c>
      <c r="AF1893">
        <v>6</v>
      </c>
      <c r="AG1893" t="s">
        <v>424</v>
      </c>
      <c r="AH1893">
        <v>10.96</v>
      </c>
      <c r="AI1893" t="s">
        <v>479</v>
      </c>
      <c r="AJ1893">
        <v>0</v>
      </c>
      <c r="AK1893">
        <v>543133</v>
      </c>
      <c r="AL1893" t="s">
        <v>425</v>
      </c>
      <c r="AM1893">
        <v>15206</v>
      </c>
      <c r="AN1893">
        <v>2</v>
      </c>
      <c r="AO1893">
        <v>180</v>
      </c>
      <c r="AP1893" t="s">
        <v>437</v>
      </c>
      <c r="AQ1893" s="2">
        <v>54825</v>
      </c>
    </row>
    <row r="1894" spans="1:43" x14ac:dyDescent="0.25">
      <c r="A1894" t="s">
        <v>3616</v>
      </c>
      <c r="B1894" t="s">
        <v>68</v>
      </c>
      <c r="C1894" t="s">
        <v>439</v>
      </c>
      <c r="D1894" t="s">
        <v>323</v>
      </c>
      <c r="E1894" t="s">
        <v>388</v>
      </c>
      <c r="F1894" t="s">
        <v>485</v>
      </c>
      <c r="G1894" t="s">
        <v>454</v>
      </c>
      <c r="H1894" t="s">
        <v>409</v>
      </c>
      <c r="I1894" t="s">
        <v>392</v>
      </c>
      <c r="J1894" s="1">
        <v>44977</v>
      </c>
      <c r="K1894" s="1">
        <v>45000</v>
      </c>
      <c r="L1894">
        <v>23</v>
      </c>
      <c r="M1894" s="2">
        <v>491590</v>
      </c>
      <c r="N1894" s="2">
        <v>583289</v>
      </c>
      <c r="O1894" s="2">
        <v>91699</v>
      </c>
      <c r="P1894">
        <v>12</v>
      </c>
      <c r="Q1894">
        <v>54</v>
      </c>
      <c r="R1894">
        <v>72</v>
      </c>
      <c r="S1894" t="s">
        <v>411</v>
      </c>
      <c r="T1894" t="s">
        <v>394</v>
      </c>
      <c r="U1894" t="s">
        <v>412</v>
      </c>
      <c r="V1894">
        <v>0</v>
      </c>
      <c r="W1894" t="s">
        <v>2937</v>
      </c>
      <c r="X1894">
        <v>21</v>
      </c>
      <c r="Y1894" t="s">
        <v>397</v>
      </c>
      <c r="Z1894" t="s">
        <v>2033</v>
      </c>
      <c r="AA1894">
        <v>173</v>
      </c>
      <c r="AB1894">
        <v>97</v>
      </c>
      <c r="AC1894">
        <v>7</v>
      </c>
      <c r="AD1894" t="s">
        <v>457</v>
      </c>
      <c r="AE1894">
        <v>9</v>
      </c>
      <c r="AF1894">
        <v>1</v>
      </c>
      <c r="AG1894" t="s">
        <v>400</v>
      </c>
      <c r="AH1894">
        <v>5.82</v>
      </c>
      <c r="AI1894" t="s">
        <v>401</v>
      </c>
      <c r="AJ1894">
        <v>0</v>
      </c>
      <c r="AK1894">
        <v>499157</v>
      </c>
      <c r="AL1894" t="s">
        <v>416</v>
      </c>
      <c r="AM1894">
        <v>496157</v>
      </c>
      <c r="AN1894">
        <v>0</v>
      </c>
      <c r="AO1894">
        <v>180</v>
      </c>
      <c r="AP1894" t="s">
        <v>426</v>
      </c>
      <c r="AQ1894" s="2">
        <v>91699</v>
      </c>
    </row>
    <row r="1895" spans="1:43" x14ac:dyDescent="0.25">
      <c r="A1895" t="s">
        <v>3617</v>
      </c>
      <c r="B1895" t="s">
        <v>298</v>
      </c>
      <c r="C1895" t="s">
        <v>405</v>
      </c>
      <c r="D1895" t="s">
        <v>321</v>
      </c>
      <c r="E1895" t="s">
        <v>388</v>
      </c>
      <c r="F1895" t="s">
        <v>440</v>
      </c>
      <c r="G1895" t="s">
        <v>430</v>
      </c>
      <c r="H1895" t="s">
        <v>409</v>
      </c>
      <c r="I1895" t="s">
        <v>469</v>
      </c>
      <c r="J1895" s="1">
        <v>45544</v>
      </c>
      <c r="K1895" s="1">
        <v>45563</v>
      </c>
      <c r="L1895">
        <v>19</v>
      </c>
      <c r="M1895" s="2">
        <v>233386</v>
      </c>
      <c r="N1895" s="2">
        <v>195446</v>
      </c>
      <c r="O1895" s="2">
        <v>-37940</v>
      </c>
      <c r="P1895">
        <v>19</v>
      </c>
      <c r="Q1895">
        <v>29.4</v>
      </c>
      <c r="R1895">
        <v>66</v>
      </c>
      <c r="S1895" t="s">
        <v>411</v>
      </c>
      <c r="T1895" t="s">
        <v>411</v>
      </c>
      <c r="U1895" t="s">
        <v>412</v>
      </c>
      <c r="V1895">
        <v>44</v>
      </c>
      <c r="W1895" t="s">
        <v>1816</v>
      </c>
      <c r="X1895">
        <v>33</v>
      </c>
      <c r="Y1895" t="s">
        <v>449</v>
      </c>
      <c r="Z1895" t="s">
        <v>1867</v>
      </c>
      <c r="AA1895">
        <v>78</v>
      </c>
      <c r="AB1895">
        <v>38</v>
      </c>
      <c r="AC1895">
        <v>37</v>
      </c>
      <c r="AD1895" t="s">
        <v>444</v>
      </c>
      <c r="AE1895">
        <v>4</v>
      </c>
      <c r="AF1895">
        <v>3</v>
      </c>
      <c r="AG1895" t="s">
        <v>424</v>
      </c>
      <c r="AH1895">
        <v>6.16</v>
      </c>
      <c r="AI1895" t="s">
        <v>401</v>
      </c>
      <c r="AJ1895">
        <v>0</v>
      </c>
      <c r="AK1895">
        <v>818753</v>
      </c>
      <c r="AL1895" t="s">
        <v>416</v>
      </c>
      <c r="AM1895">
        <v>276341</v>
      </c>
      <c r="AN1895">
        <v>5</v>
      </c>
      <c r="AO1895">
        <v>30</v>
      </c>
      <c r="AP1895" t="s">
        <v>403</v>
      </c>
      <c r="AQ1895" s="2">
        <v>-37940</v>
      </c>
    </row>
    <row r="1896" spans="1:43" x14ac:dyDescent="0.25">
      <c r="A1896" t="s">
        <v>3618</v>
      </c>
      <c r="B1896" t="s">
        <v>172</v>
      </c>
      <c r="C1896" t="s">
        <v>405</v>
      </c>
      <c r="D1896" t="s">
        <v>323</v>
      </c>
      <c r="E1896" t="s">
        <v>388</v>
      </c>
      <c r="F1896" t="s">
        <v>407</v>
      </c>
      <c r="G1896" t="s">
        <v>454</v>
      </c>
      <c r="H1896" t="s">
        <v>473</v>
      </c>
      <c r="I1896" t="s">
        <v>492</v>
      </c>
      <c r="J1896" s="1">
        <v>44904</v>
      </c>
      <c r="K1896" s="1">
        <v>44918</v>
      </c>
      <c r="L1896">
        <v>14</v>
      </c>
      <c r="M1896" s="2">
        <v>226752</v>
      </c>
      <c r="N1896" s="2">
        <v>227959</v>
      </c>
      <c r="O1896" s="2">
        <v>1207</v>
      </c>
      <c r="P1896">
        <v>21</v>
      </c>
      <c r="Q1896">
        <v>361</v>
      </c>
      <c r="R1896">
        <v>100</v>
      </c>
      <c r="S1896" t="s">
        <v>411</v>
      </c>
      <c r="T1896" t="s">
        <v>393</v>
      </c>
      <c r="U1896" t="s">
        <v>395</v>
      </c>
      <c r="V1896">
        <v>0</v>
      </c>
      <c r="W1896" t="s">
        <v>706</v>
      </c>
      <c r="X1896">
        <v>35</v>
      </c>
      <c r="Y1896" t="s">
        <v>442</v>
      </c>
      <c r="Z1896" t="s">
        <v>1120</v>
      </c>
      <c r="AA1896">
        <v>189</v>
      </c>
      <c r="AB1896">
        <v>19</v>
      </c>
      <c r="AC1896">
        <v>17</v>
      </c>
      <c r="AD1896" t="s">
        <v>399</v>
      </c>
      <c r="AE1896">
        <v>21</v>
      </c>
      <c r="AF1896">
        <v>6</v>
      </c>
      <c r="AG1896" t="s">
        <v>424</v>
      </c>
      <c r="AH1896">
        <v>14.12</v>
      </c>
      <c r="AI1896" t="s">
        <v>479</v>
      </c>
      <c r="AJ1896">
        <v>42629</v>
      </c>
      <c r="AK1896">
        <v>410346</v>
      </c>
      <c r="AL1896" t="s">
        <v>425</v>
      </c>
      <c r="AM1896">
        <v>243821</v>
      </c>
      <c r="AN1896">
        <v>5</v>
      </c>
      <c r="AO1896">
        <v>365</v>
      </c>
      <c r="AP1896" t="s">
        <v>445</v>
      </c>
      <c r="AQ1896" s="2">
        <v>1207</v>
      </c>
    </row>
    <row r="1897" spans="1:43" x14ac:dyDescent="0.25">
      <c r="A1897" t="s">
        <v>3619</v>
      </c>
      <c r="B1897" t="s">
        <v>130</v>
      </c>
      <c r="C1897" t="s">
        <v>387</v>
      </c>
      <c r="D1897" t="s">
        <v>329</v>
      </c>
      <c r="E1897" t="s">
        <v>453</v>
      </c>
      <c r="F1897" t="s">
        <v>407</v>
      </c>
      <c r="G1897" t="s">
        <v>408</v>
      </c>
      <c r="H1897" t="s">
        <v>447</v>
      </c>
      <c r="I1897" t="s">
        <v>392</v>
      </c>
      <c r="J1897" s="1">
        <v>44854</v>
      </c>
      <c r="K1897" s="1">
        <v>44890</v>
      </c>
      <c r="L1897">
        <v>36</v>
      </c>
      <c r="M1897" s="2">
        <v>180683</v>
      </c>
      <c r="N1897" s="2">
        <v>156681</v>
      </c>
      <c r="O1897" s="2">
        <v>-24002</v>
      </c>
      <c r="P1897">
        <v>7</v>
      </c>
      <c r="Q1897">
        <v>457.9</v>
      </c>
      <c r="R1897">
        <v>27</v>
      </c>
      <c r="S1897" t="s">
        <v>394</v>
      </c>
      <c r="T1897" t="s">
        <v>393</v>
      </c>
      <c r="U1897" t="s">
        <v>395</v>
      </c>
      <c r="V1897">
        <v>55</v>
      </c>
      <c r="W1897" t="s">
        <v>1596</v>
      </c>
      <c r="X1897">
        <v>31</v>
      </c>
      <c r="Y1897" t="s">
        <v>422</v>
      </c>
      <c r="Z1897" t="s">
        <v>2192</v>
      </c>
      <c r="AA1897">
        <v>289</v>
      </c>
      <c r="AB1897">
        <v>48</v>
      </c>
      <c r="AC1897">
        <v>17</v>
      </c>
      <c r="AD1897" t="s">
        <v>399</v>
      </c>
      <c r="AE1897">
        <v>19</v>
      </c>
      <c r="AF1897">
        <v>3</v>
      </c>
      <c r="AG1897" t="s">
        <v>400</v>
      </c>
      <c r="AH1897">
        <v>5.72</v>
      </c>
      <c r="AI1897" t="s">
        <v>401</v>
      </c>
      <c r="AJ1897">
        <v>0</v>
      </c>
      <c r="AK1897">
        <v>490852</v>
      </c>
      <c r="AL1897" t="s">
        <v>425</v>
      </c>
      <c r="AM1897">
        <v>214769</v>
      </c>
      <c r="AN1897">
        <v>2</v>
      </c>
      <c r="AO1897">
        <v>180</v>
      </c>
      <c r="AP1897" t="s">
        <v>426</v>
      </c>
      <c r="AQ1897" s="2">
        <v>-24002</v>
      </c>
    </row>
    <row r="1898" spans="1:43" x14ac:dyDescent="0.25">
      <c r="A1898" t="s">
        <v>3620</v>
      </c>
      <c r="B1898" t="s">
        <v>72</v>
      </c>
      <c r="C1898" t="s">
        <v>439</v>
      </c>
      <c r="D1898" t="s">
        <v>330</v>
      </c>
      <c r="E1898" t="s">
        <v>453</v>
      </c>
      <c r="F1898" t="s">
        <v>419</v>
      </c>
      <c r="G1898" t="s">
        <v>454</v>
      </c>
      <c r="H1898" t="s">
        <v>391</v>
      </c>
      <c r="I1898" t="s">
        <v>392</v>
      </c>
      <c r="J1898" s="1">
        <v>45610</v>
      </c>
      <c r="K1898" s="1">
        <v>45610</v>
      </c>
      <c r="L1898">
        <v>0</v>
      </c>
      <c r="M1898" s="2">
        <v>216852</v>
      </c>
      <c r="N1898" s="2">
        <v>253652</v>
      </c>
      <c r="O1898" s="2">
        <v>36800</v>
      </c>
      <c r="P1898">
        <v>16</v>
      </c>
      <c r="Q1898">
        <v>765.4</v>
      </c>
      <c r="R1898">
        <v>69</v>
      </c>
      <c r="S1898" t="s">
        <v>411</v>
      </c>
      <c r="T1898" t="s">
        <v>393</v>
      </c>
      <c r="U1898" t="s">
        <v>412</v>
      </c>
      <c r="V1898">
        <v>0</v>
      </c>
      <c r="W1898" t="s">
        <v>1470</v>
      </c>
      <c r="X1898">
        <v>19</v>
      </c>
      <c r="Y1898" t="s">
        <v>422</v>
      </c>
      <c r="Z1898" t="s">
        <v>2147</v>
      </c>
      <c r="AA1898">
        <v>449</v>
      </c>
      <c r="AB1898">
        <v>88</v>
      </c>
      <c r="AC1898">
        <v>35</v>
      </c>
      <c r="AD1898" t="s">
        <v>435</v>
      </c>
      <c r="AE1898">
        <v>0</v>
      </c>
      <c r="AF1898">
        <v>7</v>
      </c>
      <c r="AG1898" t="s">
        <v>451</v>
      </c>
      <c r="AH1898">
        <v>5.97</v>
      </c>
      <c r="AI1898" t="s">
        <v>458</v>
      </c>
      <c r="AJ1898">
        <v>39890</v>
      </c>
      <c r="AK1898">
        <v>824873</v>
      </c>
      <c r="AL1898" t="s">
        <v>402</v>
      </c>
      <c r="AM1898">
        <v>238791</v>
      </c>
      <c r="AN1898">
        <v>8</v>
      </c>
      <c r="AO1898">
        <v>365</v>
      </c>
      <c r="AP1898" t="s">
        <v>426</v>
      </c>
      <c r="AQ1898" s="2">
        <v>36800</v>
      </c>
    </row>
    <row r="1899" spans="1:43" x14ac:dyDescent="0.25">
      <c r="A1899" t="s">
        <v>3621</v>
      </c>
      <c r="B1899" t="s">
        <v>179</v>
      </c>
      <c r="C1899" t="s">
        <v>405</v>
      </c>
      <c r="D1899" t="s">
        <v>337</v>
      </c>
      <c r="E1899" t="s">
        <v>453</v>
      </c>
      <c r="F1899" t="s">
        <v>389</v>
      </c>
      <c r="G1899" t="s">
        <v>454</v>
      </c>
      <c r="H1899" t="s">
        <v>473</v>
      </c>
      <c r="I1899" t="s">
        <v>392</v>
      </c>
      <c r="J1899" s="1">
        <v>45589</v>
      </c>
      <c r="K1899" s="1">
        <v>45641</v>
      </c>
      <c r="L1899">
        <v>52</v>
      </c>
      <c r="M1899" s="2">
        <v>483708</v>
      </c>
      <c r="N1899" s="2">
        <v>518551</v>
      </c>
      <c r="O1899" s="2">
        <v>34843</v>
      </c>
      <c r="P1899">
        <v>2</v>
      </c>
      <c r="Q1899">
        <v>347.1</v>
      </c>
      <c r="R1899">
        <v>11</v>
      </c>
      <c r="S1899" t="s">
        <v>394</v>
      </c>
      <c r="T1899" t="s">
        <v>503</v>
      </c>
      <c r="U1899" t="s">
        <v>395</v>
      </c>
      <c r="V1899">
        <v>0</v>
      </c>
      <c r="W1899" t="s">
        <v>1698</v>
      </c>
      <c r="X1899">
        <v>25</v>
      </c>
      <c r="Y1899" t="s">
        <v>422</v>
      </c>
      <c r="Z1899" t="s">
        <v>609</v>
      </c>
      <c r="AA1899">
        <v>87</v>
      </c>
      <c r="AB1899">
        <v>51</v>
      </c>
      <c r="AC1899">
        <v>71</v>
      </c>
      <c r="AD1899" t="s">
        <v>457</v>
      </c>
      <c r="AE1899">
        <v>14</v>
      </c>
      <c r="AF1899">
        <v>6</v>
      </c>
      <c r="AG1899" t="s">
        <v>400</v>
      </c>
      <c r="AH1899">
        <v>13.8</v>
      </c>
      <c r="AI1899" t="s">
        <v>401</v>
      </c>
      <c r="AJ1899">
        <v>0</v>
      </c>
      <c r="AK1899">
        <v>701782</v>
      </c>
      <c r="AL1899" t="s">
        <v>416</v>
      </c>
      <c r="AM1899">
        <v>470697</v>
      </c>
      <c r="AN1899">
        <v>7</v>
      </c>
      <c r="AO1899">
        <v>90</v>
      </c>
      <c r="AP1899" t="s">
        <v>426</v>
      </c>
      <c r="AQ1899" s="2">
        <v>34843</v>
      </c>
    </row>
    <row r="1900" spans="1:43" x14ac:dyDescent="0.25">
      <c r="A1900" t="s">
        <v>3622</v>
      </c>
      <c r="B1900" t="s">
        <v>83</v>
      </c>
      <c r="C1900" t="s">
        <v>387</v>
      </c>
      <c r="D1900" t="s">
        <v>333</v>
      </c>
      <c r="E1900" t="s">
        <v>453</v>
      </c>
      <c r="F1900" t="s">
        <v>389</v>
      </c>
      <c r="G1900" t="s">
        <v>454</v>
      </c>
      <c r="H1900" t="s">
        <v>391</v>
      </c>
      <c r="I1900" t="s">
        <v>432</v>
      </c>
      <c r="J1900" s="1">
        <v>45354</v>
      </c>
      <c r="K1900" s="1">
        <v>45401</v>
      </c>
      <c r="L1900">
        <v>47</v>
      </c>
      <c r="M1900" s="2">
        <v>56751</v>
      </c>
      <c r="N1900" s="2">
        <v>82899</v>
      </c>
      <c r="O1900" s="2">
        <v>26148</v>
      </c>
      <c r="P1900">
        <v>14</v>
      </c>
      <c r="Q1900">
        <v>211.4</v>
      </c>
      <c r="R1900">
        <v>80</v>
      </c>
      <c r="S1900" t="s">
        <v>411</v>
      </c>
      <c r="T1900" t="s">
        <v>411</v>
      </c>
      <c r="U1900" t="s">
        <v>395</v>
      </c>
      <c r="V1900">
        <v>79</v>
      </c>
      <c r="W1900" t="s">
        <v>3131</v>
      </c>
      <c r="X1900">
        <v>36</v>
      </c>
      <c r="Y1900" t="s">
        <v>422</v>
      </c>
      <c r="Z1900" t="s">
        <v>1079</v>
      </c>
      <c r="AA1900">
        <v>390</v>
      </c>
      <c r="AB1900">
        <v>53</v>
      </c>
      <c r="AC1900">
        <v>87</v>
      </c>
      <c r="AD1900" t="s">
        <v>399</v>
      </c>
      <c r="AE1900">
        <v>0</v>
      </c>
      <c r="AF1900">
        <v>3</v>
      </c>
      <c r="AG1900" t="s">
        <v>400</v>
      </c>
      <c r="AH1900">
        <v>0.72</v>
      </c>
      <c r="AI1900" t="s">
        <v>436</v>
      </c>
      <c r="AJ1900">
        <v>0</v>
      </c>
      <c r="AK1900">
        <v>839090</v>
      </c>
      <c r="AL1900" t="s">
        <v>425</v>
      </c>
      <c r="AM1900">
        <v>53606</v>
      </c>
      <c r="AN1900">
        <v>11</v>
      </c>
      <c r="AO1900">
        <v>30</v>
      </c>
      <c r="AP1900" t="s">
        <v>417</v>
      </c>
      <c r="AQ1900" s="2">
        <v>26148</v>
      </c>
    </row>
    <row r="1901" spans="1:43" x14ac:dyDescent="0.25">
      <c r="A1901" t="s">
        <v>3623</v>
      </c>
      <c r="B1901" t="s">
        <v>120</v>
      </c>
      <c r="C1901" t="s">
        <v>439</v>
      </c>
      <c r="D1901" t="s">
        <v>334</v>
      </c>
      <c r="E1901" t="s">
        <v>453</v>
      </c>
      <c r="F1901" t="s">
        <v>419</v>
      </c>
      <c r="G1901" t="s">
        <v>390</v>
      </c>
      <c r="H1901" t="s">
        <v>409</v>
      </c>
      <c r="I1901" t="s">
        <v>410</v>
      </c>
      <c r="J1901" s="1">
        <v>45520</v>
      </c>
      <c r="K1901" s="1">
        <v>45541</v>
      </c>
      <c r="L1901">
        <v>21</v>
      </c>
      <c r="M1901" s="2">
        <v>292220</v>
      </c>
      <c r="N1901" s="2">
        <v>398265</v>
      </c>
      <c r="O1901" s="2">
        <v>106045</v>
      </c>
      <c r="P1901">
        <v>0</v>
      </c>
      <c r="Q1901">
        <v>239.6</v>
      </c>
      <c r="R1901">
        <v>54</v>
      </c>
      <c r="S1901" t="s">
        <v>393</v>
      </c>
      <c r="T1901" t="s">
        <v>411</v>
      </c>
      <c r="U1901" t="s">
        <v>395</v>
      </c>
      <c r="V1901">
        <v>0</v>
      </c>
      <c r="W1901" t="s">
        <v>723</v>
      </c>
      <c r="X1901">
        <v>7</v>
      </c>
      <c r="Y1901" t="s">
        <v>449</v>
      </c>
      <c r="Z1901" t="s">
        <v>1666</v>
      </c>
      <c r="AA1901">
        <v>115</v>
      </c>
      <c r="AB1901">
        <v>104</v>
      </c>
      <c r="AC1901">
        <v>23</v>
      </c>
      <c r="AD1901" t="s">
        <v>444</v>
      </c>
      <c r="AE1901">
        <v>14</v>
      </c>
      <c r="AF1901">
        <v>1</v>
      </c>
      <c r="AG1901" t="s">
        <v>451</v>
      </c>
      <c r="AH1901">
        <v>3.5</v>
      </c>
      <c r="AI1901" t="s">
        <v>479</v>
      </c>
      <c r="AJ1901">
        <v>0</v>
      </c>
      <c r="AK1901">
        <v>652073</v>
      </c>
      <c r="AL1901" t="s">
        <v>425</v>
      </c>
      <c r="AM1901">
        <v>339639</v>
      </c>
      <c r="AN1901">
        <v>10</v>
      </c>
      <c r="AO1901">
        <v>180</v>
      </c>
      <c r="AP1901" t="s">
        <v>403</v>
      </c>
      <c r="AQ1901" s="2">
        <v>106045</v>
      </c>
    </row>
    <row r="1902" spans="1:43" x14ac:dyDescent="0.25">
      <c r="A1902" t="s">
        <v>3624</v>
      </c>
      <c r="B1902" t="s">
        <v>178</v>
      </c>
      <c r="C1902" t="s">
        <v>387</v>
      </c>
      <c r="D1902" t="s">
        <v>323</v>
      </c>
      <c r="E1902" t="s">
        <v>388</v>
      </c>
      <c r="F1902" t="s">
        <v>407</v>
      </c>
      <c r="G1902" t="s">
        <v>430</v>
      </c>
      <c r="H1902" t="s">
        <v>391</v>
      </c>
      <c r="I1902" t="s">
        <v>492</v>
      </c>
      <c r="J1902" s="1">
        <v>44592</v>
      </c>
      <c r="K1902" s="1">
        <v>44625</v>
      </c>
      <c r="L1902">
        <v>33</v>
      </c>
      <c r="M1902" s="2">
        <v>384922</v>
      </c>
      <c r="N1902" s="2">
        <v>477992</v>
      </c>
      <c r="O1902" s="2">
        <v>93070</v>
      </c>
      <c r="P1902">
        <v>7</v>
      </c>
      <c r="Q1902">
        <v>77.7</v>
      </c>
      <c r="R1902">
        <v>20</v>
      </c>
      <c r="S1902" t="s">
        <v>394</v>
      </c>
      <c r="T1902" t="s">
        <v>393</v>
      </c>
      <c r="U1902" t="s">
        <v>412</v>
      </c>
      <c r="V1902">
        <v>0</v>
      </c>
      <c r="W1902" t="s">
        <v>1834</v>
      </c>
      <c r="X1902">
        <v>45</v>
      </c>
      <c r="Y1902" t="s">
        <v>449</v>
      </c>
      <c r="Z1902" t="s">
        <v>2717</v>
      </c>
      <c r="AA1902">
        <v>386</v>
      </c>
      <c r="AB1902">
        <v>24</v>
      </c>
      <c r="AC1902">
        <v>47</v>
      </c>
      <c r="AD1902" t="s">
        <v>399</v>
      </c>
      <c r="AE1902">
        <v>21</v>
      </c>
      <c r="AF1902">
        <v>5</v>
      </c>
      <c r="AG1902" t="s">
        <v>415</v>
      </c>
      <c r="AH1902">
        <v>15.97</v>
      </c>
      <c r="AI1902" t="s">
        <v>458</v>
      </c>
      <c r="AJ1902">
        <v>21869</v>
      </c>
      <c r="AK1902">
        <v>112588</v>
      </c>
      <c r="AL1902" t="s">
        <v>425</v>
      </c>
      <c r="AM1902">
        <v>421181</v>
      </c>
      <c r="AN1902">
        <v>12</v>
      </c>
      <c r="AO1902">
        <v>30</v>
      </c>
      <c r="AP1902" t="s">
        <v>403</v>
      </c>
      <c r="AQ1902" s="2">
        <v>93070</v>
      </c>
    </row>
    <row r="1903" spans="1:43" x14ac:dyDescent="0.25">
      <c r="A1903" t="s">
        <v>3625</v>
      </c>
      <c r="B1903" t="s">
        <v>173</v>
      </c>
      <c r="C1903" t="s">
        <v>481</v>
      </c>
      <c r="D1903" t="s">
        <v>325</v>
      </c>
      <c r="E1903" t="s">
        <v>496</v>
      </c>
      <c r="F1903" t="s">
        <v>485</v>
      </c>
      <c r="G1903" t="s">
        <v>408</v>
      </c>
      <c r="H1903" t="s">
        <v>473</v>
      </c>
      <c r="I1903" t="s">
        <v>432</v>
      </c>
      <c r="J1903" s="1">
        <v>45050</v>
      </c>
      <c r="K1903" s="1">
        <v>45096</v>
      </c>
      <c r="L1903">
        <v>46</v>
      </c>
      <c r="M1903" s="2">
        <v>233523</v>
      </c>
      <c r="N1903" s="2">
        <v>253313</v>
      </c>
      <c r="O1903" s="2">
        <v>19790</v>
      </c>
      <c r="P1903">
        <v>2</v>
      </c>
      <c r="Q1903">
        <v>519.1</v>
      </c>
      <c r="R1903">
        <v>75</v>
      </c>
      <c r="S1903" t="s">
        <v>411</v>
      </c>
      <c r="T1903" t="s">
        <v>411</v>
      </c>
      <c r="U1903" t="s">
        <v>412</v>
      </c>
      <c r="V1903">
        <v>0</v>
      </c>
      <c r="W1903" t="s">
        <v>1270</v>
      </c>
      <c r="X1903">
        <v>39</v>
      </c>
      <c r="Y1903" t="s">
        <v>449</v>
      </c>
      <c r="Z1903" t="s">
        <v>1367</v>
      </c>
      <c r="AA1903">
        <v>105</v>
      </c>
      <c r="AB1903">
        <v>53</v>
      </c>
      <c r="AC1903">
        <v>65</v>
      </c>
      <c r="AD1903" t="s">
        <v>457</v>
      </c>
      <c r="AE1903">
        <v>9</v>
      </c>
      <c r="AF1903">
        <v>1</v>
      </c>
      <c r="AG1903" t="s">
        <v>400</v>
      </c>
      <c r="AH1903">
        <v>3.41</v>
      </c>
      <c r="AI1903" t="s">
        <v>436</v>
      </c>
      <c r="AJ1903">
        <v>0</v>
      </c>
      <c r="AK1903">
        <v>859227</v>
      </c>
      <c r="AL1903" t="s">
        <v>416</v>
      </c>
      <c r="AM1903">
        <v>258285</v>
      </c>
      <c r="AN1903">
        <v>4</v>
      </c>
      <c r="AO1903">
        <v>90</v>
      </c>
      <c r="AP1903" t="s">
        <v>437</v>
      </c>
      <c r="AQ1903" s="2">
        <v>19790</v>
      </c>
    </row>
    <row r="1904" spans="1:43" x14ac:dyDescent="0.25">
      <c r="A1904" t="s">
        <v>3626</v>
      </c>
      <c r="B1904" t="s">
        <v>127</v>
      </c>
      <c r="C1904" t="s">
        <v>428</v>
      </c>
      <c r="D1904" t="s">
        <v>315</v>
      </c>
      <c r="E1904" t="s">
        <v>429</v>
      </c>
      <c r="F1904" t="s">
        <v>419</v>
      </c>
      <c r="G1904" t="s">
        <v>430</v>
      </c>
      <c r="H1904" t="s">
        <v>473</v>
      </c>
      <c r="I1904" t="s">
        <v>492</v>
      </c>
      <c r="J1904" s="1">
        <v>45777</v>
      </c>
      <c r="K1904" s="1">
        <v>45802</v>
      </c>
      <c r="L1904">
        <v>25</v>
      </c>
      <c r="M1904" s="2">
        <v>431777</v>
      </c>
      <c r="N1904" s="2">
        <v>450780</v>
      </c>
      <c r="O1904" s="2">
        <v>19003</v>
      </c>
      <c r="P1904">
        <v>21</v>
      </c>
      <c r="Q1904">
        <v>151.5</v>
      </c>
      <c r="R1904">
        <v>91</v>
      </c>
      <c r="S1904" t="s">
        <v>411</v>
      </c>
      <c r="T1904" t="s">
        <v>411</v>
      </c>
      <c r="U1904" t="s">
        <v>395</v>
      </c>
      <c r="V1904">
        <v>0</v>
      </c>
      <c r="W1904" t="s">
        <v>1407</v>
      </c>
      <c r="X1904">
        <v>32</v>
      </c>
      <c r="Y1904" t="s">
        <v>422</v>
      </c>
      <c r="Z1904" t="s">
        <v>1139</v>
      </c>
      <c r="AA1904">
        <v>15</v>
      </c>
      <c r="AB1904">
        <v>80</v>
      </c>
      <c r="AC1904">
        <v>19</v>
      </c>
      <c r="AD1904" t="s">
        <v>457</v>
      </c>
      <c r="AE1904">
        <v>12</v>
      </c>
      <c r="AF1904">
        <v>4</v>
      </c>
      <c r="AG1904" t="s">
        <v>424</v>
      </c>
      <c r="AH1904">
        <v>7.8</v>
      </c>
      <c r="AI1904" t="s">
        <v>479</v>
      </c>
      <c r="AJ1904">
        <v>0</v>
      </c>
      <c r="AK1904">
        <v>779238</v>
      </c>
      <c r="AL1904" t="s">
        <v>402</v>
      </c>
      <c r="AM1904">
        <v>415506</v>
      </c>
      <c r="AN1904">
        <v>8</v>
      </c>
      <c r="AO1904">
        <v>30</v>
      </c>
      <c r="AP1904" t="s">
        <v>445</v>
      </c>
      <c r="AQ1904" s="2">
        <v>19003</v>
      </c>
    </row>
    <row r="1905" spans="1:43" x14ac:dyDescent="0.25">
      <c r="A1905" t="s">
        <v>3627</v>
      </c>
      <c r="B1905" t="s">
        <v>270</v>
      </c>
      <c r="C1905" t="s">
        <v>468</v>
      </c>
      <c r="D1905" t="s">
        <v>311</v>
      </c>
      <c r="E1905" t="s">
        <v>429</v>
      </c>
      <c r="F1905" t="s">
        <v>419</v>
      </c>
      <c r="G1905" t="s">
        <v>408</v>
      </c>
      <c r="H1905" t="s">
        <v>409</v>
      </c>
      <c r="I1905" t="s">
        <v>392</v>
      </c>
      <c r="J1905" s="1">
        <v>45318</v>
      </c>
      <c r="K1905" s="1">
        <v>45341</v>
      </c>
      <c r="L1905">
        <v>23</v>
      </c>
      <c r="M1905" s="2">
        <v>177612</v>
      </c>
      <c r="N1905" s="2">
        <v>152252</v>
      </c>
      <c r="O1905" s="2">
        <v>-25360</v>
      </c>
      <c r="P1905">
        <v>19</v>
      </c>
      <c r="Q1905">
        <v>314.8</v>
      </c>
      <c r="R1905">
        <v>32</v>
      </c>
      <c r="S1905" t="s">
        <v>393</v>
      </c>
      <c r="T1905" t="s">
        <v>393</v>
      </c>
      <c r="U1905" t="s">
        <v>395</v>
      </c>
      <c r="V1905">
        <v>0</v>
      </c>
      <c r="W1905" t="s">
        <v>545</v>
      </c>
      <c r="X1905">
        <v>30</v>
      </c>
      <c r="Y1905" t="s">
        <v>449</v>
      </c>
      <c r="Z1905" t="s">
        <v>2788</v>
      </c>
      <c r="AA1905">
        <v>283</v>
      </c>
      <c r="AB1905">
        <v>116</v>
      </c>
      <c r="AC1905">
        <v>61</v>
      </c>
      <c r="AD1905" t="s">
        <v>399</v>
      </c>
      <c r="AE1905">
        <v>7</v>
      </c>
      <c r="AF1905">
        <v>5</v>
      </c>
      <c r="AG1905" t="s">
        <v>424</v>
      </c>
      <c r="AH1905">
        <v>4.92</v>
      </c>
      <c r="AI1905" t="s">
        <v>458</v>
      </c>
      <c r="AJ1905">
        <v>0</v>
      </c>
      <c r="AK1905">
        <v>625754</v>
      </c>
      <c r="AL1905" t="s">
        <v>416</v>
      </c>
      <c r="AM1905">
        <v>206724</v>
      </c>
      <c r="AN1905">
        <v>2</v>
      </c>
      <c r="AO1905">
        <v>180</v>
      </c>
      <c r="AP1905" t="s">
        <v>437</v>
      </c>
      <c r="AQ1905" s="2">
        <v>-25360</v>
      </c>
    </row>
    <row r="1906" spans="1:43" x14ac:dyDescent="0.25">
      <c r="A1906" t="s">
        <v>3628</v>
      </c>
      <c r="B1906" t="s">
        <v>170</v>
      </c>
      <c r="C1906" t="s">
        <v>387</v>
      </c>
      <c r="D1906" t="s">
        <v>339</v>
      </c>
      <c r="E1906" t="s">
        <v>388</v>
      </c>
      <c r="F1906" t="s">
        <v>485</v>
      </c>
      <c r="G1906" t="s">
        <v>454</v>
      </c>
      <c r="H1906" t="s">
        <v>391</v>
      </c>
      <c r="I1906" t="s">
        <v>410</v>
      </c>
      <c r="J1906" s="1">
        <v>44738</v>
      </c>
      <c r="K1906" s="1">
        <v>44777</v>
      </c>
      <c r="L1906">
        <v>39</v>
      </c>
      <c r="M1906" s="2">
        <v>42224</v>
      </c>
      <c r="N1906" s="2">
        <v>60132</v>
      </c>
      <c r="O1906" s="2">
        <v>17908</v>
      </c>
      <c r="P1906">
        <v>16</v>
      </c>
      <c r="Q1906">
        <v>19.3</v>
      </c>
      <c r="R1906">
        <v>10</v>
      </c>
      <c r="S1906" t="s">
        <v>394</v>
      </c>
      <c r="T1906" t="s">
        <v>503</v>
      </c>
      <c r="U1906" t="s">
        <v>395</v>
      </c>
      <c r="V1906">
        <v>0</v>
      </c>
      <c r="W1906" t="s">
        <v>2020</v>
      </c>
      <c r="X1906">
        <v>6</v>
      </c>
      <c r="Y1906" t="s">
        <v>397</v>
      </c>
      <c r="Z1906" t="s">
        <v>1463</v>
      </c>
      <c r="AA1906">
        <v>332</v>
      </c>
      <c r="AB1906">
        <v>21</v>
      </c>
      <c r="AC1906">
        <v>73</v>
      </c>
      <c r="AD1906" t="s">
        <v>399</v>
      </c>
      <c r="AE1906">
        <v>7</v>
      </c>
      <c r="AF1906">
        <v>6</v>
      </c>
      <c r="AG1906" t="s">
        <v>415</v>
      </c>
      <c r="AH1906">
        <v>0.17</v>
      </c>
      <c r="AI1906" t="s">
        <v>401</v>
      </c>
      <c r="AJ1906">
        <v>83975</v>
      </c>
      <c r="AK1906">
        <v>407076</v>
      </c>
      <c r="AL1906" t="s">
        <v>425</v>
      </c>
      <c r="AM1906">
        <v>63677</v>
      </c>
      <c r="AN1906">
        <v>1</v>
      </c>
      <c r="AO1906">
        <v>30</v>
      </c>
      <c r="AP1906" t="s">
        <v>403</v>
      </c>
      <c r="AQ1906" s="2">
        <v>17908</v>
      </c>
    </row>
    <row r="1907" spans="1:43" x14ac:dyDescent="0.25">
      <c r="A1907" t="s">
        <v>3629</v>
      </c>
      <c r="B1907" t="s">
        <v>178</v>
      </c>
      <c r="C1907" t="s">
        <v>468</v>
      </c>
      <c r="D1907" t="s">
        <v>317</v>
      </c>
      <c r="E1907" t="s">
        <v>453</v>
      </c>
      <c r="F1907" t="s">
        <v>440</v>
      </c>
      <c r="G1907" t="s">
        <v>390</v>
      </c>
      <c r="H1907" t="s">
        <v>409</v>
      </c>
      <c r="I1907" t="s">
        <v>469</v>
      </c>
      <c r="J1907" s="1">
        <v>45583</v>
      </c>
      <c r="K1907" s="1">
        <v>45610</v>
      </c>
      <c r="L1907">
        <v>27</v>
      </c>
      <c r="M1907" s="2">
        <v>292946</v>
      </c>
      <c r="N1907" s="2">
        <v>337336</v>
      </c>
      <c r="O1907" s="2">
        <v>44390</v>
      </c>
      <c r="P1907">
        <v>4</v>
      </c>
      <c r="Q1907">
        <v>242.9</v>
      </c>
      <c r="R1907">
        <v>66</v>
      </c>
      <c r="S1907" t="s">
        <v>411</v>
      </c>
      <c r="T1907" t="s">
        <v>393</v>
      </c>
      <c r="U1907" t="s">
        <v>412</v>
      </c>
      <c r="V1907">
        <v>0</v>
      </c>
      <c r="W1907" t="s">
        <v>1849</v>
      </c>
      <c r="X1907">
        <v>42</v>
      </c>
      <c r="Y1907" t="s">
        <v>462</v>
      </c>
      <c r="Z1907" t="s">
        <v>1894</v>
      </c>
      <c r="AA1907">
        <v>326</v>
      </c>
      <c r="AB1907">
        <v>103</v>
      </c>
      <c r="AC1907">
        <v>76</v>
      </c>
      <c r="AD1907" t="s">
        <v>435</v>
      </c>
      <c r="AE1907">
        <v>0</v>
      </c>
      <c r="AF1907">
        <v>7</v>
      </c>
      <c r="AG1907" t="s">
        <v>451</v>
      </c>
      <c r="AH1907">
        <v>5.49</v>
      </c>
      <c r="AI1907" t="s">
        <v>458</v>
      </c>
      <c r="AJ1907">
        <v>0</v>
      </c>
      <c r="AK1907">
        <v>999321</v>
      </c>
      <c r="AL1907" t="s">
        <v>425</v>
      </c>
      <c r="AM1907">
        <v>342905</v>
      </c>
      <c r="AN1907">
        <v>7</v>
      </c>
      <c r="AO1907">
        <v>365</v>
      </c>
      <c r="AP1907" t="s">
        <v>403</v>
      </c>
      <c r="AQ1907" s="2">
        <v>44390</v>
      </c>
    </row>
    <row r="1908" spans="1:43" x14ac:dyDescent="0.25">
      <c r="A1908" t="s">
        <v>3630</v>
      </c>
      <c r="B1908" t="s">
        <v>269</v>
      </c>
      <c r="C1908" t="s">
        <v>387</v>
      </c>
      <c r="D1908" t="s">
        <v>341</v>
      </c>
      <c r="E1908" t="s">
        <v>496</v>
      </c>
      <c r="F1908" t="s">
        <v>407</v>
      </c>
      <c r="G1908" t="s">
        <v>390</v>
      </c>
      <c r="H1908" t="s">
        <v>431</v>
      </c>
      <c r="I1908" t="s">
        <v>469</v>
      </c>
      <c r="J1908" s="1">
        <v>45289</v>
      </c>
      <c r="K1908" s="1">
        <v>45306</v>
      </c>
      <c r="L1908">
        <v>17</v>
      </c>
      <c r="M1908" s="2">
        <v>403211</v>
      </c>
      <c r="N1908" s="2">
        <v>497595</v>
      </c>
      <c r="O1908" s="2">
        <v>94384</v>
      </c>
      <c r="P1908">
        <v>-7</v>
      </c>
      <c r="Q1908">
        <v>47.5</v>
      </c>
      <c r="R1908">
        <v>89</v>
      </c>
      <c r="S1908" t="s">
        <v>411</v>
      </c>
      <c r="T1908" t="s">
        <v>393</v>
      </c>
      <c r="U1908" t="s">
        <v>416</v>
      </c>
      <c r="V1908">
        <v>0</v>
      </c>
      <c r="W1908" t="s">
        <v>781</v>
      </c>
      <c r="X1908">
        <v>14</v>
      </c>
      <c r="Y1908" t="s">
        <v>462</v>
      </c>
      <c r="Z1908" t="s">
        <v>1430</v>
      </c>
      <c r="AA1908">
        <v>477</v>
      </c>
      <c r="AB1908">
        <v>36</v>
      </c>
      <c r="AC1908">
        <v>1</v>
      </c>
      <c r="AD1908" t="s">
        <v>457</v>
      </c>
      <c r="AE1908">
        <v>9</v>
      </c>
      <c r="AF1908">
        <v>3</v>
      </c>
      <c r="AG1908" t="s">
        <v>451</v>
      </c>
      <c r="AH1908">
        <v>1.76</v>
      </c>
      <c r="AI1908" t="s">
        <v>436</v>
      </c>
      <c r="AJ1908">
        <v>0</v>
      </c>
      <c r="AK1908">
        <v>149477</v>
      </c>
      <c r="AL1908" t="s">
        <v>416</v>
      </c>
      <c r="AM1908">
        <v>451609</v>
      </c>
      <c r="AN1908">
        <v>2</v>
      </c>
      <c r="AO1908">
        <v>365</v>
      </c>
      <c r="AP1908" t="s">
        <v>403</v>
      </c>
      <c r="AQ1908" s="2">
        <v>94384</v>
      </c>
    </row>
    <row r="1909" spans="1:43" x14ac:dyDescent="0.25">
      <c r="A1909" t="s">
        <v>3631</v>
      </c>
      <c r="B1909" t="s">
        <v>91</v>
      </c>
      <c r="C1909" t="s">
        <v>481</v>
      </c>
      <c r="D1909" t="s">
        <v>337</v>
      </c>
      <c r="E1909" t="s">
        <v>388</v>
      </c>
      <c r="F1909" t="s">
        <v>419</v>
      </c>
      <c r="G1909" t="s">
        <v>430</v>
      </c>
      <c r="H1909" t="s">
        <v>447</v>
      </c>
      <c r="I1909" t="s">
        <v>410</v>
      </c>
      <c r="J1909" s="1">
        <v>44619</v>
      </c>
      <c r="K1909" s="1">
        <v>44641</v>
      </c>
      <c r="L1909">
        <v>22</v>
      </c>
      <c r="M1909" s="2">
        <v>376055</v>
      </c>
      <c r="N1909" s="2">
        <v>434572</v>
      </c>
      <c r="O1909" s="2">
        <v>58517</v>
      </c>
      <c r="P1909">
        <v>16</v>
      </c>
      <c r="Q1909">
        <v>295.39999999999998</v>
      </c>
      <c r="R1909">
        <v>24</v>
      </c>
      <c r="S1909" t="s">
        <v>394</v>
      </c>
      <c r="T1909" t="s">
        <v>411</v>
      </c>
      <c r="U1909" t="s">
        <v>412</v>
      </c>
      <c r="V1909">
        <v>0</v>
      </c>
      <c r="W1909" t="s">
        <v>1027</v>
      </c>
      <c r="X1909">
        <v>23</v>
      </c>
      <c r="Y1909" t="s">
        <v>422</v>
      </c>
      <c r="Z1909" t="s">
        <v>414</v>
      </c>
      <c r="AA1909">
        <v>171</v>
      </c>
      <c r="AB1909">
        <v>45</v>
      </c>
      <c r="AC1909">
        <v>5</v>
      </c>
      <c r="AD1909" t="s">
        <v>444</v>
      </c>
      <c r="AE1909">
        <v>14</v>
      </c>
      <c r="AF1909">
        <v>2</v>
      </c>
      <c r="AG1909" t="s">
        <v>424</v>
      </c>
      <c r="AH1909">
        <v>10.52</v>
      </c>
      <c r="AI1909" t="s">
        <v>458</v>
      </c>
      <c r="AJ1909">
        <v>0</v>
      </c>
      <c r="AK1909">
        <v>259895</v>
      </c>
      <c r="AL1909" t="s">
        <v>402</v>
      </c>
      <c r="AM1909">
        <v>390012</v>
      </c>
      <c r="AN1909">
        <v>5</v>
      </c>
      <c r="AO1909">
        <v>90</v>
      </c>
      <c r="AP1909" t="s">
        <v>417</v>
      </c>
      <c r="AQ1909" s="2">
        <v>58517</v>
      </c>
    </row>
    <row r="1910" spans="1:43" x14ac:dyDescent="0.25">
      <c r="A1910" t="s">
        <v>3632</v>
      </c>
      <c r="B1910" t="s">
        <v>68</v>
      </c>
      <c r="C1910" t="s">
        <v>428</v>
      </c>
      <c r="D1910" t="s">
        <v>321</v>
      </c>
      <c r="E1910" t="s">
        <v>429</v>
      </c>
      <c r="F1910" t="s">
        <v>407</v>
      </c>
      <c r="G1910" t="s">
        <v>390</v>
      </c>
      <c r="H1910" t="s">
        <v>473</v>
      </c>
      <c r="I1910" t="s">
        <v>492</v>
      </c>
      <c r="J1910" s="1">
        <v>45883</v>
      </c>
      <c r="K1910" s="1">
        <v>45917</v>
      </c>
      <c r="L1910">
        <v>34</v>
      </c>
      <c r="M1910" s="2">
        <v>296334</v>
      </c>
      <c r="N1910" s="2">
        <v>393775</v>
      </c>
      <c r="O1910" s="2">
        <v>97441</v>
      </c>
      <c r="P1910">
        <v>2</v>
      </c>
      <c r="Q1910">
        <v>539.29999999999995</v>
      </c>
      <c r="R1910">
        <v>12</v>
      </c>
      <c r="S1910" t="s">
        <v>394</v>
      </c>
      <c r="T1910" t="s">
        <v>503</v>
      </c>
      <c r="U1910" t="s">
        <v>412</v>
      </c>
      <c r="V1910">
        <v>92</v>
      </c>
      <c r="W1910" t="s">
        <v>2571</v>
      </c>
      <c r="X1910">
        <v>27</v>
      </c>
      <c r="Y1910" t="s">
        <v>449</v>
      </c>
      <c r="Z1910" t="s">
        <v>483</v>
      </c>
      <c r="AA1910">
        <v>365</v>
      </c>
      <c r="AB1910">
        <v>54</v>
      </c>
      <c r="AC1910">
        <v>13</v>
      </c>
      <c r="AD1910" t="s">
        <v>444</v>
      </c>
      <c r="AE1910">
        <v>19</v>
      </c>
      <c r="AF1910">
        <v>8</v>
      </c>
      <c r="AG1910" t="s">
        <v>451</v>
      </c>
      <c r="AH1910">
        <v>9.4600000000000009</v>
      </c>
      <c r="AI1910" t="s">
        <v>479</v>
      </c>
      <c r="AJ1910">
        <v>0</v>
      </c>
      <c r="AK1910">
        <v>189586</v>
      </c>
      <c r="AL1910" t="s">
        <v>402</v>
      </c>
      <c r="AM1910">
        <v>311522</v>
      </c>
      <c r="AN1910">
        <v>8</v>
      </c>
      <c r="AO1910">
        <v>90</v>
      </c>
      <c r="AP1910" t="s">
        <v>426</v>
      </c>
      <c r="AQ1910" s="2">
        <v>97441</v>
      </c>
    </row>
    <row r="1911" spans="1:43" x14ac:dyDescent="0.25">
      <c r="A1911" t="s">
        <v>3633</v>
      </c>
      <c r="B1911" t="s">
        <v>289</v>
      </c>
      <c r="C1911" t="s">
        <v>387</v>
      </c>
      <c r="D1911" t="s">
        <v>334</v>
      </c>
      <c r="E1911" t="s">
        <v>406</v>
      </c>
      <c r="F1911" t="s">
        <v>440</v>
      </c>
      <c r="G1911" t="s">
        <v>390</v>
      </c>
      <c r="H1911" t="s">
        <v>409</v>
      </c>
      <c r="I1911" t="s">
        <v>392</v>
      </c>
      <c r="J1911" s="1">
        <v>44648</v>
      </c>
      <c r="K1911" s="1">
        <v>44695</v>
      </c>
      <c r="L1911">
        <v>47</v>
      </c>
      <c r="M1911" s="2">
        <v>89104</v>
      </c>
      <c r="N1911" s="2">
        <v>171142</v>
      </c>
      <c r="O1911" s="2">
        <v>82038</v>
      </c>
      <c r="P1911">
        <v>9</v>
      </c>
      <c r="Q1911">
        <v>134.1</v>
      </c>
      <c r="R1911">
        <v>13</v>
      </c>
      <c r="S1911" t="s">
        <v>394</v>
      </c>
      <c r="T1911" t="s">
        <v>503</v>
      </c>
      <c r="U1911" t="s">
        <v>395</v>
      </c>
      <c r="V1911">
        <v>0</v>
      </c>
      <c r="W1911" t="s">
        <v>3634</v>
      </c>
      <c r="X1911">
        <v>34</v>
      </c>
      <c r="Y1911" t="s">
        <v>422</v>
      </c>
      <c r="Z1911" t="s">
        <v>639</v>
      </c>
      <c r="AA1911">
        <v>431</v>
      </c>
      <c r="AB1911">
        <v>53</v>
      </c>
      <c r="AC1911">
        <v>4</v>
      </c>
      <c r="AD1911" t="s">
        <v>457</v>
      </c>
      <c r="AE1911">
        <v>2</v>
      </c>
      <c r="AF1911">
        <v>7</v>
      </c>
      <c r="AG1911" t="s">
        <v>400</v>
      </c>
      <c r="AH1911">
        <v>9.75</v>
      </c>
      <c r="AI1911" t="s">
        <v>458</v>
      </c>
      <c r="AJ1911">
        <v>0</v>
      </c>
      <c r="AK1911">
        <v>474611</v>
      </c>
      <c r="AL1911" t="s">
        <v>402</v>
      </c>
      <c r="AM1911">
        <v>108403</v>
      </c>
      <c r="AN1911">
        <v>5</v>
      </c>
      <c r="AO1911">
        <v>365</v>
      </c>
      <c r="AP1911" t="s">
        <v>445</v>
      </c>
      <c r="AQ1911" s="2">
        <v>82038</v>
      </c>
    </row>
    <row r="1912" spans="1:43" x14ac:dyDescent="0.25">
      <c r="A1912" t="s">
        <v>3635</v>
      </c>
      <c r="B1912" t="s">
        <v>47</v>
      </c>
      <c r="C1912" t="s">
        <v>387</v>
      </c>
      <c r="D1912" t="s">
        <v>336</v>
      </c>
      <c r="E1912" t="s">
        <v>388</v>
      </c>
      <c r="F1912" t="s">
        <v>419</v>
      </c>
      <c r="G1912" t="s">
        <v>408</v>
      </c>
      <c r="H1912" t="s">
        <v>420</v>
      </c>
      <c r="I1912" t="s">
        <v>392</v>
      </c>
      <c r="J1912" s="1">
        <v>45237</v>
      </c>
      <c r="K1912" s="1">
        <v>45264</v>
      </c>
      <c r="L1912">
        <v>27</v>
      </c>
      <c r="M1912" s="2">
        <v>283801</v>
      </c>
      <c r="N1912" s="2">
        <v>253289</v>
      </c>
      <c r="O1912" s="2">
        <v>-30512</v>
      </c>
      <c r="P1912">
        <v>9</v>
      </c>
      <c r="Q1912">
        <v>505.1</v>
      </c>
      <c r="R1912">
        <v>29</v>
      </c>
      <c r="S1912" t="s">
        <v>394</v>
      </c>
      <c r="T1912" t="s">
        <v>394</v>
      </c>
      <c r="U1912" t="s">
        <v>412</v>
      </c>
      <c r="V1912">
        <v>0</v>
      </c>
      <c r="W1912" t="s">
        <v>3311</v>
      </c>
      <c r="X1912">
        <v>37</v>
      </c>
      <c r="Y1912" t="s">
        <v>442</v>
      </c>
      <c r="Z1912" t="s">
        <v>801</v>
      </c>
      <c r="AA1912">
        <v>198</v>
      </c>
      <c r="AB1912">
        <v>19</v>
      </c>
      <c r="AC1912">
        <v>23</v>
      </c>
      <c r="AD1912" t="s">
        <v>444</v>
      </c>
      <c r="AE1912">
        <v>7</v>
      </c>
      <c r="AF1912">
        <v>6</v>
      </c>
      <c r="AG1912" t="s">
        <v>424</v>
      </c>
      <c r="AH1912">
        <v>15.07</v>
      </c>
      <c r="AI1912" t="s">
        <v>479</v>
      </c>
      <c r="AJ1912">
        <v>0</v>
      </c>
      <c r="AK1912">
        <v>411043</v>
      </c>
      <c r="AL1912" t="s">
        <v>402</v>
      </c>
      <c r="AM1912">
        <v>308005</v>
      </c>
      <c r="AN1912">
        <v>2</v>
      </c>
      <c r="AO1912">
        <v>30</v>
      </c>
      <c r="AP1912" t="s">
        <v>445</v>
      </c>
      <c r="AQ1912" s="2">
        <v>-30512</v>
      </c>
    </row>
    <row r="1913" spans="1:43" x14ac:dyDescent="0.25">
      <c r="A1913" t="s">
        <v>3636</v>
      </c>
      <c r="B1913" t="s">
        <v>205</v>
      </c>
      <c r="C1913" t="s">
        <v>439</v>
      </c>
      <c r="D1913" t="s">
        <v>319</v>
      </c>
      <c r="E1913" t="s">
        <v>388</v>
      </c>
      <c r="F1913" t="s">
        <v>440</v>
      </c>
      <c r="G1913" t="s">
        <v>408</v>
      </c>
      <c r="H1913" t="s">
        <v>447</v>
      </c>
      <c r="I1913" t="s">
        <v>392</v>
      </c>
      <c r="J1913" s="1">
        <v>44866</v>
      </c>
      <c r="K1913" s="1">
        <v>44920</v>
      </c>
      <c r="L1913">
        <v>54</v>
      </c>
      <c r="M1913" s="2">
        <v>340116</v>
      </c>
      <c r="N1913" s="2">
        <v>315781</v>
      </c>
      <c r="O1913" s="2">
        <v>-24335</v>
      </c>
      <c r="P1913">
        <v>9</v>
      </c>
      <c r="Q1913">
        <v>465.1</v>
      </c>
      <c r="R1913">
        <v>25</v>
      </c>
      <c r="S1913" t="s">
        <v>394</v>
      </c>
      <c r="T1913" t="s">
        <v>503</v>
      </c>
      <c r="U1913" t="s">
        <v>395</v>
      </c>
      <c r="V1913">
        <v>0</v>
      </c>
      <c r="W1913" t="s">
        <v>1852</v>
      </c>
      <c r="X1913">
        <v>26</v>
      </c>
      <c r="Y1913" t="s">
        <v>449</v>
      </c>
      <c r="Z1913" t="s">
        <v>2564</v>
      </c>
      <c r="AA1913">
        <v>484</v>
      </c>
      <c r="AB1913">
        <v>63</v>
      </c>
      <c r="AC1913">
        <v>40</v>
      </c>
      <c r="AD1913" t="s">
        <v>435</v>
      </c>
      <c r="AE1913">
        <v>2</v>
      </c>
      <c r="AF1913">
        <v>4</v>
      </c>
      <c r="AG1913" t="s">
        <v>415</v>
      </c>
      <c r="AH1913">
        <v>10.44</v>
      </c>
      <c r="AI1913" t="s">
        <v>436</v>
      </c>
      <c r="AJ1913">
        <v>48557</v>
      </c>
      <c r="AK1913">
        <v>26213</v>
      </c>
      <c r="AL1913" t="s">
        <v>402</v>
      </c>
      <c r="AM1913">
        <v>369409</v>
      </c>
      <c r="AN1913">
        <v>5</v>
      </c>
      <c r="AO1913">
        <v>180</v>
      </c>
      <c r="AP1913" t="s">
        <v>403</v>
      </c>
      <c r="AQ1913" s="2">
        <v>-24335</v>
      </c>
    </row>
    <row r="1914" spans="1:43" x14ac:dyDescent="0.25">
      <c r="A1914" t="s">
        <v>3637</v>
      </c>
      <c r="B1914" t="s">
        <v>112</v>
      </c>
      <c r="C1914" t="s">
        <v>481</v>
      </c>
      <c r="D1914" t="s">
        <v>339</v>
      </c>
      <c r="E1914" t="s">
        <v>453</v>
      </c>
      <c r="F1914" t="s">
        <v>485</v>
      </c>
      <c r="G1914" t="s">
        <v>454</v>
      </c>
      <c r="H1914" t="s">
        <v>409</v>
      </c>
      <c r="I1914" t="s">
        <v>492</v>
      </c>
      <c r="J1914" s="1">
        <v>44789</v>
      </c>
      <c r="K1914" s="1">
        <v>44847</v>
      </c>
      <c r="L1914">
        <v>58</v>
      </c>
      <c r="M1914" s="2">
        <v>210045</v>
      </c>
      <c r="N1914" s="2">
        <v>299706</v>
      </c>
      <c r="O1914" s="2">
        <v>89661</v>
      </c>
      <c r="P1914">
        <v>7</v>
      </c>
      <c r="Q1914">
        <v>48.6</v>
      </c>
      <c r="R1914">
        <v>26</v>
      </c>
      <c r="S1914" t="s">
        <v>394</v>
      </c>
      <c r="T1914" t="s">
        <v>411</v>
      </c>
      <c r="U1914" t="s">
        <v>416</v>
      </c>
      <c r="V1914">
        <v>0</v>
      </c>
      <c r="W1914" t="s">
        <v>3638</v>
      </c>
      <c r="X1914">
        <v>33</v>
      </c>
      <c r="Y1914" t="s">
        <v>397</v>
      </c>
      <c r="Z1914" t="s">
        <v>2367</v>
      </c>
      <c r="AA1914">
        <v>407</v>
      </c>
      <c r="AB1914">
        <v>12</v>
      </c>
      <c r="AC1914">
        <v>1</v>
      </c>
      <c r="AD1914" t="s">
        <v>399</v>
      </c>
      <c r="AE1914">
        <v>0</v>
      </c>
      <c r="AF1914">
        <v>6</v>
      </c>
      <c r="AG1914" t="s">
        <v>424</v>
      </c>
      <c r="AH1914">
        <v>3.24</v>
      </c>
      <c r="AI1914" t="s">
        <v>436</v>
      </c>
      <c r="AJ1914">
        <v>0</v>
      </c>
      <c r="AK1914">
        <v>847509</v>
      </c>
      <c r="AL1914" t="s">
        <v>416</v>
      </c>
      <c r="AM1914">
        <v>232913</v>
      </c>
      <c r="AN1914">
        <v>0</v>
      </c>
      <c r="AO1914">
        <v>90</v>
      </c>
      <c r="AP1914" t="s">
        <v>417</v>
      </c>
      <c r="AQ1914" s="2">
        <v>89661</v>
      </c>
    </row>
    <row r="1915" spans="1:43" x14ac:dyDescent="0.25">
      <c r="A1915" t="s">
        <v>3639</v>
      </c>
      <c r="B1915" t="s">
        <v>206</v>
      </c>
      <c r="C1915" t="s">
        <v>481</v>
      </c>
      <c r="D1915" t="s">
        <v>325</v>
      </c>
      <c r="E1915" t="s">
        <v>496</v>
      </c>
      <c r="F1915" t="s">
        <v>485</v>
      </c>
      <c r="G1915" t="s">
        <v>430</v>
      </c>
      <c r="H1915" t="s">
        <v>431</v>
      </c>
      <c r="I1915" t="s">
        <v>469</v>
      </c>
      <c r="J1915" s="1">
        <v>45902</v>
      </c>
      <c r="K1915" s="1">
        <v>45960</v>
      </c>
      <c r="L1915">
        <v>58</v>
      </c>
      <c r="M1915" s="2">
        <v>175778</v>
      </c>
      <c r="N1915" s="2">
        <v>218406</v>
      </c>
      <c r="O1915" s="2">
        <v>42628</v>
      </c>
      <c r="P1915">
        <v>4</v>
      </c>
      <c r="Q1915">
        <v>216.6</v>
      </c>
      <c r="R1915">
        <v>43</v>
      </c>
      <c r="S1915" t="s">
        <v>393</v>
      </c>
      <c r="T1915" t="s">
        <v>393</v>
      </c>
      <c r="U1915" t="s">
        <v>395</v>
      </c>
      <c r="V1915">
        <v>0</v>
      </c>
      <c r="W1915" t="s">
        <v>2442</v>
      </c>
      <c r="X1915">
        <v>2</v>
      </c>
      <c r="Y1915" t="s">
        <v>442</v>
      </c>
      <c r="Z1915" t="s">
        <v>1487</v>
      </c>
      <c r="AA1915">
        <v>121</v>
      </c>
      <c r="AB1915">
        <v>105</v>
      </c>
      <c r="AC1915">
        <v>28</v>
      </c>
      <c r="AD1915" t="s">
        <v>399</v>
      </c>
      <c r="AE1915">
        <v>16</v>
      </c>
      <c r="AF1915">
        <v>1</v>
      </c>
      <c r="AG1915" t="s">
        <v>400</v>
      </c>
      <c r="AH1915">
        <v>10.16</v>
      </c>
      <c r="AI1915" t="s">
        <v>458</v>
      </c>
      <c r="AJ1915">
        <v>55285</v>
      </c>
      <c r="AK1915">
        <v>421425</v>
      </c>
      <c r="AL1915" t="s">
        <v>425</v>
      </c>
      <c r="AM1915">
        <v>218302</v>
      </c>
      <c r="AN1915">
        <v>11</v>
      </c>
      <c r="AO1915">
        <v>90</v>
      </c>
      <c r="AP1915" t="s">
        <v>403</v>
      </c>
      <c r="AQ1915" s="2">
        <v>42628</v>
      </c>
    </row>
    <row r="1916" spans="1:43" x14ac:dyDescent="0.25">
      <c r="A1916" t="s">
        <v>3640</v>
      </c>
      <c r="B1916" t="s">
        <v>141</v>
      </c>
      <c r="C1916" t="s">
        <v>405</v>
      </c>
      <c r="D1916" t="s">
        <v>319</v>
      </c>
      <c r="E1916" t="s">
        <v>406</v>
      </c>
      <c r="F1916" t="s">
        <v>389</v>
      </c>
      <c r="G1916" t="s">
        <v>390</v>
      </c>
      <c r="H1916" t="s">
        <v>391</v>
      </c>
      <c r="I1916" t="s">
        <v>410</v>
      </c>
      <c r="J1916" s="1">
        <v>45186</v>
      </c>
      <c r="K1916" s="1">
        <v>45240</v>
      </c>
      <c r="L1916">
        <v>54</v>
      </c>
      <c r="M1916" s="2">
        <v>340824</v>
      </c>
      <c r="N1916" s="2">
        <v>358568</v>
      </c>
      <c r="O1916" s="2">
        <v>17744</v>
      </c>
      <c r="P1916">
        <v>7</v>
      </c>
      <c r="Q1916">
        <v>361.1</v>
      </c>
      <c r="R1916">
        <v>92</v>
      </c>
      <c r="S1916" t="s">
        <v>411</v>
      </c>
      <c r="T1916" t="s">
        <v>411</v>
      </c>
      <c r="U1916" t="s">
        <v>412</v>
      </c>
      <c r="V1916">
        <v>0</v>
      </c>
      <c r="W1916" t="s">
        <v>1274</v>
      </c>
      <c r="X1916">
        <v>42</v>
      </c>
      <c r="Y1916" t="s">
        <v>449</v>
      </c>
      <c r="Z1916" t="s">
        <v>787</v>
      </c>
      <c r="AA1916">
        <v>91</v>
      </c>
      <c r="AB1916">
        <v>46</v>
      </c>
      <c r="AC1916">
        <v>71</v>
      </c>
      <c r="AD1916" t="s">
        <v>399</v>
      </c>
      <c r="AE1916">
        <v>9</v>
      </c>
      <c r="AF1916">
        <v>2</v>
      </c>
      <c r="AG1916" t="s">
        <v>451</v>
      </c>
      <c r="AH1916">
        <v>2.67</v>
      </c>
      <c r="AI1916" t="s">
        <v>401</v>
      </c>
      <c r="AJ1916">
        <v>0</v>
      </c>
      <c r="AK1916">
        <v>254074</v>
      </c>
      <c r="AL1916" t="s">
        <v>425</v>
      </c>
      <c r="AM1916">
        <v>328581</v>
      </c>
      <c r="AN1916">
        <v>7</v>
      </c>
      <c r="AO1916">
        <v>30</v>
      </c>
      <c r="AP1916" t="s">
        <v>403</v>
      </c>
      <c r="AQ1916" s="2">
        <v>17744</v>
      </c>
    </row>
    <row r="1917" spans="1:43" x14ac:dyDescent="0.25">
      <c r="A1917" t="s">
        <v>3641</v>
      </c>
      <c r="B1917" t="s">
        <v>243</v>
      </c>
      <c r="C1917" t="s">
        <v>428</v>
      </c>
      <c r="D1917" t="s">
        <v>331</v>
      </c>
      <c r="E1917" t="s">
        <v>460</v>
      </c>
      <c r="F1917" t="s">
        <v>485</v>
      </c>
      <c r="G1917" t="s">
        <v>430</v>
      </c>
      <c r="H1917" t="s">
        <v>391</v>
      </c>
      <c r="I1917" t="s">
        <v>469</v>
      </c>
      <c r="J1917" s="1">
        <v>45297</v>
      </c>
      <c r="K1917" s="1">
        <v>45349</v>
      </c>
      <c r="L1917">
        <v>52</v>
      </c>
      <c r="M1917" s="2">
        <v>54503</v>
      </c>
      <c r="N1917" s="2">
        <v>53550</v>
      </c>
      <c r="O1917" s="2">
        <v>-953</v>
      </c>
      <c r="P1917">
        <v>21</v>
      </c>
      <c r="Q1917">
        <v>115</v>
      </c>
      <c r="R1917">
        <v>8</v>
      </c>
      <c r="S1917" t="s">
        <v>394</v>
      </c>
      <c r="T1917" t="s">
        <v>393</v>
      </c>
      <c r="U1917" t="s">
        <v>412</v>
      </c>
      <c r="V1917">
        <v>56</v>
      </c>
      <c r="W1917" t="s">
        <v>3642</v>
      </c>
      <c r="X1917">
        <v>26</v>
      </c>
      <c r="Y1917" t="s">
        <v>449</v>
      </c>
      <c r="Z1917" t="s">
        <v>2111</v>
      </c>
      <c r="AA1917">
        <v>477</v>
      </c>
      <c r="AB1917">
        <v>115</v>
      </c>
      <c r="AC1917">
        <v>40</v>
      </c>
      <c r="AD1917" t="s">
        <v>435</v>
      </c>
      <c r="AE1917">
        <v>19</v>
      </c>
      <c r="AF1917">
        <v>5</v>
      </c>
      <c r="AG1917" t="s">
        <v>424</v>
      </c>
      <c r="AH1917">
        <v>12.65</v>
      </c>
      <c r="AI1917" t="s">
        <v>401</v>
      </c>
      <c r="AJ1917">
        <v>0</v>
      </c>
      <c r="AK1917">
        <v>625538</v>
      </c>
      <c r="AL1917" t="s">
        <v>402</v>
      </c>
      <c r="AM1917">
        <v>101010</v>
      </c>
      <c r="AN1917">
        <v>8</v>
      </c>
      <c r="AO1917">
        <v>365</v>
      </c>
      <c r="AP1917" t="s">
        <v>403</v>
      </c>
      <c r="AQ1917" s="2">
        <v>-953</v>
      </c>
    </row>
    <row r="1918" spans="1:43" x14ac:dyDescent="0.25">
      <c r="A1918" t="s">
        <v>3643</v>
      </c>
      <c r="B1918" t="s">
        <v>235</v>
      </c>
      <c r="C1918" t="s">
        <v>481</v>
      </c>
      <c r="D1918" t="s">
        <v>340</v>
      </c>
      <c r="E1918" t="s">
        <v>453</v>
      </c>
      <c r="F1918" t="s">
        <v>419</v>
      </c>
      <c r="G1918" t="s">
        <v>454</v>
      </c>
      <c r="H1918" t="s">
        <v>409</v>
      </c>
      <c r="I1918" t="s">
        <v>392</v>
      </c>
      <c r="J1918" s="1">
        <v>45822</v>
      </c>
      <c r="K1918" s="1">
        <v>45863</v>
      </c>
      <c r="L1918">
        <v>41</v>
      </c>
      <c r="M1918" s="2">
        <v>75801</v>
      </c>
      <c r="N1918" s="2">
        <v>90341</v>
      </c>
      <c r="O1918" s="2">
        <v>14540</v>
      </c>
      <c r="P1918">
        <v>12</v>
      </c>
      <c r="Q1918">
        <v>303.10000000000002</v>
      </c>
      <c r="R1918">
        <v>21</v>
      </c>
      <c r="S1918" t="s">
        <v>394</v>
      </c>
      <c r="T1918" t="s">
        <v>394</v>
      </c>
      <c r="U1918" t="s">
        <v>395</v>
      </c>
      <c r="V1918">
        <v>54</v>
      </c>
      <c r="W1918" t="s">
        <v>1649</v>
      </c>
      <c r="X1918">
        <v>9</v>
      </c>
      <c r="Y1918" t="s">
        <v>442</v>
      </c>
      <c r="Z1918" t="s">
        <v>2453</v>
      </c>
      <c r="AA1918">
        <v>218</v>
      </c>
      <c r="AB1918">
        <v>109</v>
      </c>
      <c r="AC1918">
        <v>34</v>
      </c>
      <c r="AD1918" t="s">
        <v>399</v>
      </c>
      <c r="AE1918">
        <v>19</v>
      </c>
      <c r="AF1918">
        <v>8</v>
      </c>
      <c r="AG1918" t="s">
        <v>400</v>
      </c>
      <c r="AH1918">
        <v>5.81</v>
      </c>
      <c r="AI1918" t="s">
        <v>479</v>
      </c>
      <c r="AJ1918">
        <v>0</v>
      </c>
      <c r="AK1918">
        <v>983624</v>
      </c>
      <c r="AL1918" t="s">
        <v>402</v>
      </c>
      <c r="AM1918">
        <v>88419</v>
      </c>
      <c r="AN1918">
        <v>1</v>
      </c>
      <c r="AO1918">
        <v>90</v>
      </c>
      <c r="AP1918" t="s">
        <v>445</v>
      </c>
      <c r="AQ1918" s="2">
        <v>14540</v>
      </c>
    </row>
    <row r="1919" spans="1:43" x14ac:dyDescent="0.25">
      <c r="A1919" t="s">
        <v>3644</v>
      </c>
      <c r="B1919" t="s">
        <v>47</v>
      </c>
      <c r="C1919" t="s">
        <v>481</v>
      </c>
      <c r="D1919" t="s">
        <v>316</v>
      </c>
      <c r="E1919" t="s">
        <v>406</v>
      </c>
      <c r="F1919" t="s">
        <v>485</v>
      </c>
      <c r="G1919" t="s">
        <v>454</v>
      </c>
      <c r="H1919" t="s">
        <v>409</v>
      </c>
      <c r="I1919" t="s">
        <v>432</v>
      </c>
      <c r="J1919" s="1">
        <v>45218</v>
      </c>
      <c r="K1919" s="1">
        <v>45271</v>
      </c>
      <c r="L1919">
        <v>53</v>
      </c>
      <c r="M1919" s="2">
        <v>194698</v>
      </c>
      <c r="N1919" s="2">
        <v>228172</v>
      </c>
      <c r="O1919" s="2">
        <v>33474</v>
      </c>
      <c r="P1919">
        <v>4</v>
      </c>
      <c r="Q1919">
        <v>2.2999999999999998</v>
      </c>
      <c r="R1919">
        <v>84</v>
      </c>
      <c r="S1919" t="s">
        <v>411</v>
      </c>
      <c r="T1919" t="s">
        <v>411</v>
      </c>
      <c r="U1919" t="s">
        <v>412</v>
      </c>
      <c r="V1919">
        <v>0</v>
      </c>
      <c r="W1919" t="s">
        <v>753</v>
      </c>
      <c r="X1919">
        <v>1</v>
      </c>
      <c r="Y1919" t="s">
        <v>442</v>
      </c>
      <c r="Z1919" t="s">
        <v>2788</v>
      </c>
      <c r="AA1919">
        <v>454</v>
      </c>
      <c r="AB1919">
        <v>12</v>
      </c>
      <c r="AC1919">
        <v>9</v>
      </c>
      <c r="AD1919" t="s">
        <v>444</v>
      </c>
      <c r="AE1919">
        <v>2</v>
      </c>
      <c r="AF1919">
        <v>8</v>
      </c>
      <c r="AG1919" t="s">
        <v>400</v>
      </c>
      <c r="AH1919">
        <v>17.190000000000001</v>
      </c>
      <c r="AI1919" t="s">
        <v>479</v>
      </c>
      <c r="AJ1919">
        <v>76307</v>
      </c>
      <c r="AK1919">
        <v>376130</v>
      </c>
      <c r="AL1919" t="s">
        <v>425</v>
      </c>
      <c r="AM1919">
        <v>181030</v>
      </c>
      <c r="AN1919">
        <v>3</v>
      </c>
      <c r="AO1919">
        <v>365</v>
      </c>
      <c r="AP1919" t="s">
        <v>445</v>
      </c>
      <c r="AQ1919" s="2">
        <v>33474</v>
      </c>
    </row>
    <row r="1920" spans="1:43" x14ac:dyDescent="0.25">
      <c r="A1920" t="s">
        <v>3645</v>
      </c>
      <c r="B1920" t="s">
        <v>79</v>
      </c>
      <c r="C1920" t="s">
        <v>468</v>
      </c>
      <c r="D1920" t="s">
        <v>336</v>
      </c>
      <c r="E1920" t="s">
        <v>496</v>
      </c>
      <c r="F1920" t="s">
        <v>407</v>
      </c>
      <c r="G1920" t="s">
        <v>408</v>
      </c>
      <c r="H1920" t="s">
        <v>409</v>
      </c>
      <c r="I1920" t="s">
        <v>492</v>
      </c>
      <c r="J1920" s="1">
        <v>45378</v>
      </c>
      <c r="K1920" s="1">
        <v>45417</v>
      </c>
      <c r="L1920">
        <v>39</v>
      </c>
      <c r="M1920" s="2">
        <v>391485</v>
      </c>
      <c r="N1920" s="2">
        <v>433548</v>
      </c>
      <c r="O1920" s="2">
        <v>42063</v>
      </c>
      <c r="P1920">
        <v>19</v>
      </c>
      <c r="Q1920">
        <v>742.4</v>
      </c>
      <c r="R1920">
        <v>36</v>
      </c>
      <c r="S1920" t="s">
        <v>393</v>
      </c>
      <c r="T1920" t="s">
        <v>411</v>
      </c>
      <c r="U1920" t="s">
        <v>395</v>
      </c>
      <c r="V1920">
        <v>0</v>
      </c>
      <c r="W1920" t="s">
        <v>700</v>
      </c>
      <c r="X1920">
        <v>8</v>
      </c>
      <c r="Y1920" t="s">
        <v>449</v>
      </c>
      <c r="Z1920" t="s">
        <v>1492</v>
      </c>
      <c r="AA1920">
        <v>276</v>
      </c>
      <c r="AB1920">
        <v>116</v>
      </c>
      <c r="AC1920">
        <v>47</v>
      </c>
      <c r="AD1920" t="s">
        <v>457</v>
      </c>
      <c r="AE1920">
        <v>16</v>
      </c>
      <c r="AF1920">
        <v>4</v>
      </c>
      <c r="AG1920" t="s">
        <v>424</v>
      </c>
      <c r="AH1920">
        <v>3.9</v>
      </c>
      <c r="AI1920" t="s">
        <v>458</v>
      </c>
      <c r="AJ1920">
        <v>45264</v>
      </c>
      <c r="AK1920">
        <v>730924</v>
      </c>
      <c r="AL1920" t="s">
        <v>402</v>
      </c>
      <c r="AM1920">
        <v>380541</v>
      </c>
      <c r="AN1920">
        <v>3</v>
      </c>
      <c r="AO1920">
        <v>365</v>
      </c>
      <c r="AP1920" t="s">
        <v>417</v>
      </c>
      <c r="AQ1920" s="2">
        <v>42063</v>
      </c>
    </row>
    <row r="1921" spans="1:43" x14ac:dyDescent="0.25">
      <c r="A1921" t="s">
        <v>3646</v>
      </c>
      <c r="B1921" t="s">
        <v>215</v>
      </c>
      <c r="C1921" t="s">
        <v>428</v>
      </c>
      <c r="D1921" t="s">
        <v>339</v>
      </c>
      <c r="E1921" t="s">
        <v>460</v>
      </c>
      <c r="F1921" t="s">
        <v>407</v>
      </c>
      <c r="G1921" t="s">
        <v>430</v>
      </c>
      <c r="H1921" t="s">
        <v>447</v>
      </c>
      <c r="I1921" t="s">
        <v>432</v>
      </c>
      <c r="J1921" s="1">
        <v>44598</v>
      </c>
      <c r="K1921" s="1">
        <v>44599</v>
      </c>
      <c r="L1921">
        <v>1</v>
      </c>
      <c r="M1921" s="2">
        <v>241494</v>
      </c>
      <c r="N1921" s="2">
        <v>273969</v>
      </c>
      <c r="O1921" s="2">
        <v>32475</v>
      </c>
      <c r="P1921">
        <v>0</v>
      </c>
      <c r="Q1921">
        <v>776.5</v>
      </c>
      <c r="R1921">
        <v>88</v>
      </c>
      <c r="S1921" t="s">
        <v>411</v>
      </c>
      <c r="T1921" t="s">
        <v>393</v>
      </c>
      <c r="U1921" t="s">
        <v>416</v>
      </c>
      <c r="V1921">
        <v>0</v>
      </c>
      <c r="W1921" t="s">
        <v>1310</v>
      </c>
      <c r="X1921">
        <v>24</v>
      </c>
      <c r="Y1921" t="s">
        <v>397</v>
      </c>
      <c r="Z1921" t="s">
        <v>740</v>
      </c>
      <c r="AA1921">
        <v>138</v>
      </c>
      <c r="AB1921">
        <v>72</v>
      </c>
      <c r="AC1921">
        <v>25</v>
      </c>
      <c r="AD1921" t="s">
        <v>399</v>
      </c>
      <c r="AE1921">
        <v>21</v>
      </c>
      <c r="AF1921">
        <v>2</v>
      </c>
      <c r="AG1921" t="s">
        <v>424</v>
      </c>
      <c r="AH1921">
        <v>1.31</v>
      </c>
      <c r="AI1921" t="s">
        <v>479</v>
      </c>
      <c r="AJ1921">
        <v>0</v>
      </c>
      <c r="AK1921">
        <v>64448</v>
      </c>
      <c r="AL1921" t="s">
        <v>402</v>
      </c>
      <c r="AM1921">
        <v>264609</v>
      </c>
      <c r="AN1921">
        <v>8</v>
      </c>
      <c r="AO1921">
        <v>90</v>
      </c>
      <c r="AP1921" t="s">
        <v>417</v>
      </c>
      <c r="AQ1921" s="2">
        <v>32475</v>
      </c>
    </row>
    <row r="1922" spans="1:43" x14ac:dyDescent="0.25">
      <c r="A1922" t="s">
        <v>3647</v>
      </c>
      <c r="B1922" t="s">
        <v>232</v>
      </c>
      <c r="C1922" t="s">
        <v>439</v>
      </c>
      <c r="D1922" t="s">
        <v>329</v>
      </c>
      <c r="E1922" t="s">
        <v>496</v>
      </c>
      <c r="F1922" t="s">
        <v>389</v>
      </c>
      <c r="G1922" t="s">
        <v>454</v>
      </c>
      <c r="H1922" t="s">
        <v>431</v>
      </c>
      <c r="I1922" t="s">
        <v>469</v>
      </c>
      <c r="J1922" s="1">
        <v>45634</v>
      </c>
      <c r="K1922" s="1">
        <v>45661</v>
      </c>
      <c r="L1922">
        <v>27</v>
      </c>
      <c r="M1922" s="2">
        <v>261249</v>
      </c>
      <c r="N1922" s="2">
        <v>334150</v>
      </c>
      <c r="O1922" s="2">
        <v>72901</v>
      </c>
      <c r="P1922">
        <v>16</v>
      </c>
      <c r="Q1922">
        <v>631.6</v>
      </c>
      <c r="R1922">
        <v>82</v>
      </c>
      <c r="S1922" t="s">
        <v>411</v>
      </c>
      <c r="T1922" t="s">
        <v>394</v>
      </c>
      <c r="U1922" t="s">
        <v>416</v>
      </c>
      <c r="V1922">
        <v>0</v>
      </c>
      <c r="W1922" t="s">
        <v>886</v>
      </c>
      <c r="X1922">
        <v>8</v>
      </c>
      <c r="Y1922" t="s">
        <v>397</v>
      </c>
      <c r="Z1922" t="s">
        <v>1993</v>
      </c>
      <c r="AA1922">
        <v>432</v>
      </c>
      <c r="AB1922">
        <v>66</v>
      </c>
      <c r="AC1922">
        <v>77</v>
      </c>
      <c r="AD1922" t="s">
        <v>444</v>
      </c>
      <c r="AE1922">
        <v>16</v>
      </c>
      <c r="AF1922">
        <v>3</v>
      </c>
      <c r="AG1922" t="s">
        <v>415</v>
      </c>
      <c r="AH1922">
        <v>9.67</v>
      </c>
      <c r="AI1922" t="s">
        <v>401</v>
      </c>
      <c r="AJ1922">
        <v>0</v>
      </c>
      <c r="AK1922">
        <v>189168</v>
      </c>
      <c r="AL1922" t="s">
        <v>416</v>
      </c>
      <c r="AM1922">
        <v>248457</v>
      </c>
      <c r="AN1922">
        <v>9</v>
      </c>
      <c r="AO1922">
        <v>365</v>
      </c>
      <c r="AP1922" t="s">
        <v>417</v>
      </c>
      <c r="AQ1922" s="2">
        <v>72901</v>
      </c>
    </row>
    <row r="1923" spans="1:43" x14ac:dyDescent="0.25">
      <c r="A1923" t="s">
        <v>3648</v>
      </c>
      <c r="B1923" t="s">
        <v>261</v>
      </c>
      <c r="C1923" t="s">
        <v>387</v>
      </c>
      <c r="D1923" t="s">
        <v>311</v>
      </c>
      <c r="E1923" t="s">
        <v>406</v>
      </c>
      <c r="F1923" t="s">
        <v>485</v>
      </c>
      <c r="G1923" t="s">
        <v>390</v>
      </c>
      <c r="H1923" t="s">
        <v>391</v>
      </c>
      <c r="I1923" t="s">
        <v>432</v>
      </c>
      <c r="J1923" s="1">
        <v>45358</v>
      </c>
      <c r="K1923" s="1">
        <v>45357</v>
      </c>
      <c r="L1923">
        <v>-1</v>
      </c>
      <c r="M1923" s="2">
        <v>350867</v>
      </c>
      <c r="N1923" s="2">
        <v>458729</v>
      </c>
      <c r="O1923" s="2">
        <v>107862</v>
      </c>
      <c r="P1923">
        <v>7</v>
      </c>
      <c r="Q1923">
        <v>78.099999999999994</v>
      </c>
      <c r="R1923">
        <v>38</v>
      </c>
      <c r="S1923" t="s">
        <v>393</v>
      </c>
      <c r="T1923" t="s">
        <v>411</v>
      </c>
      <c r="U1923" t="s">
        <v>395</v>
      </c>
      <c r="V1923">
        <v>0</v>
      </c>
      <c r="W1923" t="s">
        <v>3100</v>
      </c>
      <c r="X1923">
        <v>27</v>
      </c>
      <c r="Y1923" t="s">
        <v>397</v>
      </c>
      <c r="Z1923" t="s">
        <v>934</v>
      </c>
      <c r="AA1923">
        <v>142</v>
      </c>
      <c r="AB1923">
        <v>28</v>
      </c>
      <c r="AC1923">
        <v>5</v>
      </c>
      <c r="AD1923" t="s">
        <v>444</v>
      </c>
      <c r="AE1923">
        <v>21</v>
      </c>
      <c r="AF1923">
        <v>1</v>
      </c>
      <c r="AG1923" t="s">
        <v>415</v>
      </c>
      <c r="AH1923">
        <v>2.44</v>
      </c>
      <c r="AI1923" t="s">
        <v>458</v>
      </c>
      <c r="AJ1923">
        <v>46754</v>
      </c>
      <c r="AK1923">
        <v>752819</v>
      </c>
      <c r="AL1923" t="s">
        <v>402</v>
      </c>
      <c r="AM1923">
        <v>334138</v>
      </c>
      <c r="AN1923">
        <v>9</v>
      </c>
      <c r="AO1923">
        <v>180</v>
      </c>
      <c r="AP1923" t="s">
        <v>426</v>
      </c>
      <c r="AQ1923" s="2">
        <v>107862</v>
      </c>
    </row>
    <row r="1924" spans="1:43" x14ac:dyDescent="0.25">
      <c r="A1924" t="s">
        <v>3649</v>
      </c>
      <c r="B1924" t="s">
        <v>288</v>
      </c>
      <c r="C1924" t="s">
        <v>468</v>
      </c>
      <c r="D1924" t="s">
        <v>330</v>
      </c>
      <c r="E1924" t="s">
        <v>429</v>
      </c>
      <c r="F1924" t="s">
        <v>389</v>
      </c>
      <c r="G1924" t="s">
        <v>454</v>
      </c>
      <c r="H1924" t="s">
        <v>447</v>
      </c>
      <c r="I1924" t="s">
        <v>410</v>
      </c>
      <c r="J1924" s="1">
        <v>44747</v>
      </c>
      <c r="K1924" s="1">
        <v>44799</v>
      </c>
      <c r="L1924">
        <v>52</v>
      </c>
      <c r="M1924" s="2">
        <v>290849</v>
      </c>
      <c r="N1924" s="2">
        <v>287195</v>
      </c>
      <c r="O1924" s="2">
        <v>-3654</v>
      </c>
      <c r="P1924">
        <v>4</v>
      </c>
      <c r="Q1924">
        <v>245</v>
      </c>
      <c r="R1924">
        <v>83</v>
      </c>
      <c r="S1924" t="s">
        <v>411</v>
      </c>
      <c r="T1924" t="s">
        <v>394</v>
      </c>
      <c r="U1924" t="s">
        <v>395</v>
      </c>
      <c r="V1924">
        <v>0</v>
      </c>
      <c r="W1924" t="s">
        <v>2675</v>
      </c>
      <c r="X1924">
        <v>10</v>
      </c>
      <c r="Y1924" t="s">
        <v>442</v>
      </c>
      <c r="Z1924" t="s">
        <v>2042</v>
      </c>
      <c r="AA1924">
        <v>322</v>
      </c>
      <c r="AB1924">
        <v>107</v>
      </c>
      <c r="AC1924">
        <v>8</v>
      </c>
      <c r="AD1924" t="s">
        <v>457</v>
      </c>
      <c r="AE1924">
        <v>2</v>
      </c>
      <c r="AF1924">
        <v>4</v>
      </c>
      <c r="AG1924" t="s">
        <v>451</v>
      </c>
      <c r="AH1924">
        <v>15.05</v>
      </c>
      <c r="AI1924" t="s">
        <v>458</v>
      </c>
      <c r="AJ1924">
        <v>0</v>
      </c>
      <c r="AK1924">
        <v>971692</v>
      </c>
      <c r="AL1924" t="s">
        <v>425</v>
      </c>
      <c r="AM1924">
        <v>273995</v>
      </c>
      <c r="AN1924">
        <v>6</v>
      </c>
      <c r="AO1924">
        <v>180</v>
      </c>
      <c r="AP1924" t="s">
        <v>426</v>
      </c>
      <c r="AQ1924" s="2">
        <v>-3654</v>
      </c>
    </row>
    <row r="1925" spans="1:43" x14ac:dyDescent="0.25">
      <c r="A1925" t="s">
        <v>3650</v>
      </c>
      <c r="B1925" t="s">
        <v>296</v>
      </c>
      <c r="C1925" t="s">
        <v>428</v>
      </c>
      <c r="D1925" t="s">
        <v>340</v>
      </c>
      <c r="E1925" t="s">
        <v>429</v>
      </c>
      <c r="F1925" t="s">
        <v>419</v>
      </c>
      <c r="G1925" t="s">
        <v>408</v>
      </c>
      <c r="H1925" t="s">
        <v>420</v>
      </c>
      <c r="I1925" t="s">
        <v>492</v>
      </c>
      <c r="J1925" s="1">
        <v>45358</v>
      </c>
      <c r="K1925" s="1">
        <v>45364</v>
      </c>
      <c r="L1925">
        <v>6</v>
      </c>
      <c r="M1925" s="2">
        <v>200842</v>
      </c>
      <c r="N1925" s="2">
        <v>267808</v>
      </c>
      <c r="O1925" s="2">
        <v>66966</v>
      </c>
      <c r="P1925">
        <v>19</v>
      </c>
      <c r="Q1925">
        <v>129.9</v>
      </c>
      <c r="R1925">
        <v>53</v>
      </c>
      <c r="S1925" t="s">
        <v>393</v>
      </c>
      <c r="T1925" t="s">
        <v>503</v>
      </c>
      <c r="U1925" t="s">
        <v>395</v>
      </c>
      <c r="V1925">
        <v>0</v>
      </c>
      <c r="W1925" t="s">
        <v>1607</v>
      </c>
      <c r="X1925">
        <v>6</v>
      </c>
      <c r="Y1925" t="s">
        <v>442</v>
      </c>
      <c r="Z1925" t="s">
        <v>1162</v>
      </c>
      <c r="AA1925">
        <v>104</v>
      </c>
      <c r="AB1925">
        <v>18</v>
      </c>
      <c r="AC1925">
        <v>59</v>
      </c>
      <c r="AD1925" t="s">
        <v>457</v>
      </c>
      <c r="AE1925">
        <v>2</v>
      </c>
      <c r="AF1925">
        <v>5</v>
      </c>
      <c r="AG1925" t="s">
        <v>400</v>
      </c>
      <c r="AH1925">
        <v>3.6</v>
      </c>
      <c r="AI1925" t="s">
        <v>479</v>
      </c>
      <c r="AJ1925">
        <v>35433</v>
      </c>
      <c r="AK1925">
        <v>84738</v>
      </c>
      <c r="AL1925" t="s">
        <v>425</v>
      </c>
      <c r="AM1925">
        <v>240148</v>
      </c>
      <c r="AN1925">
        <v>2</v>
      </c>
      <c r="AO1925">
        <v>30</v>
      </c>
      <c r="AP1925" t="s">
        <v>417</v>
      </c>
      <c r="AQ1925" s="2">
        <v>66966</v>
      </c>
    </row>
    <row r="1926" spans="1:43" x14ac:dyDescent="0.25">
      <c r="A1926" t="s">
        <v>3651</v>
      </c>
      <c r="B1926" t="s">
        <v>70</v>
      </c>
      <c r="C1926" t="s">
        <v>428</v>
      </c>
      <c r="D1926" t="s">
        <v>323</v>
      </c>
      <c r="E1926" t="s">
        <v>460</v>
      </c>
      <c r="F1926" t="s">
        <v>389</v>
      </c>
      <c r="G1926" t="s">
        <v>430</v>
      </c>
      <c r="H1926" t="s">
        <v>473</v>
      </c>
      <c r="I1926" t="s">
        <v>492</v>
      </c>
      <c r="J1926" s="1">
        <v>44948</v>
      </c>
      <c r="K1926" s="1">
        <v>44976</v>
      </c>
      <c r="L1926">
        <v>28</v>
      </c>
      <c r="M1926" s="2">
        <v>248409</v>
      </c>
      <c r="N1926" s="2">
        <v>249199</v>
      </c>
      <c r="O1926" s="2">
        <v>790</v>
      </c>
      <c r="P1926">
        <v>21</v>
      </c>
      <c r="Q1926">
        <v>484</v>
      </c>
      <c r="R1926">
        <v>32</v>
      </c>
      <c r="S1926" t="s">
        <v>393</v>
      </c>
      <c r="T1926" t="s">
        <v>393</v>
      </c>
      <c r="U1926" t="s">
        <v>395</v>
      </c>
      <c r="V1926">
        <v>0</v>
      </c>
      <c r="W1926" t="s">
        <v>1474</v>
      </c>
      <c r="X1926">
        <v>5</v>
      </c>
      <c r="Y1926" t="s">
        <v>442</v>
      </c>
      <c r="Z1926" t="s">
        <v>501</v>
      </c>
      <c r="AA1926">
        <v>244</v>
      </c>
      <c r="AB1926">
        <v>48</v>
      </c>
      <c r="AC1926">
        <v>59</v>
      </c>
      <c r="AD1926" t="s">
        <v>435</v>
      </c>
      <c r="AE1926">
        <v>19</v>
      </c>
      <c r="AF1926">
        <v>2</v>
      </c>
      <c r="AG1926" t="s">
        <v>451</v>
      </c>
      <c r="AH1926">
        <v>8.31</v>
      </c>
      <c r="AI1926" t="s">
        <v>479</v>
      </c>
      <c r="AJ1926">
        <v>0</v>
      </c>
      <c r="AK1926">
        <v>649657</v>
      </c>
      <c r="AL1926" t="s">
        <v>402</v>
      </c>
      <c r="AM1926">
        <v>267887</v>
      </c>
      <c r="AN1926">
        <v>0</v>
      </c>
      <c r="AO1926">
        <v>180</v>
      </c>
      <c r="AP1926" t="s">
        <v>437</v>
      </c>
      <c r="AQ1926" s="2">
        <v>790</v>
      </c>
    </row>
    <row r="1927" spans="1:43" x14ac:dyDescent="0.25">
      <c r="A1927" t="s">
        <v>3652</v>
      </c>
      <c r="B1927" t="s">
        <v>116</v>
      </c>
      <c r="C1927" t="s">
        <v>405</v>
      </c>
      <c r="D1927" t="s">
        <v>342</v>
      </c>
      <c r="E1927" t="s">
        <v>388</v>
      </c>
      <c r="F1927" t="s">
        <v>419</v>
      </c>
      <c r="G1927" t="s">
        <v>454</v>
      </c>
      <c r="H1927" t="s">
        <v>447</v>
      </c>
      <c r="I1927" t="s">
        <v>410</v>
      </c>
      <c r="J1927" s="1">
        <v>44866</v>
      </c>
      <c r="K1927" s="1">
        <v>44898</v>
      </c>
      <c r="L1927">
        <v>32</v>
      </c>
      <c r="M1927" s="2">
        <v>409441</v>
      </c>
      <c r="N1927" s="2">
        <v>486873</v>
      </c>
      <c r="O1927" s="2">
        <v>77432</v>
      </c>
      <c r="P1927">
        <v>2</v>
      </c>
      <c r="Q1927">
        <v>388.9</v>
      </c>
      <c r="R1927">
        <v>92</v>
      </c>
      <c r="S1927" t="s">
        <v>411</v>
      </c>
      <c r="T1927" t="s">
        <v>394</v>
      </c>
      <c r="U1927" t="s">
        <v>412</v>
      </c>
      <c r="V1927">
        <v>42</v>
      </c>
      <c r="W1927" t="s">
        <v>688</v>
      </c>
      <c r="X1927">
        <v>3</v>
      </c>
      <c r="Y1927" t="s">
        <v>397</v>
      </c>
      <c r="Z1927" t="s">
        <v>471</v>
      </c>
      <c r="AA1927">
        <v>484</v>
      </c>
      <c r="AB1927">
        <v>64</v>
      </c>
      <c r="AC1927">
        <v>-1</v>
      </c>
      <c r="AD1927" t="s">
        <v>444</v>
      </c>
      <c r="AE1927">
        <v>14</v>
      </c>
      <c r="AF1927">
        <v>2</v>
      </c>
      <c r="AG1927" t="s">
        <v>451</v>
      </c>
      <c r="AH1927">
        <v>14.74</v>
      </c>
      <c r="AI1927" t="s">
        <v>458</v>
      </c>
      <c r="AJ1927">
        <v>0</v>
      </c>
      <c r="AK1927">
        <v>306183</v>
      </c>
      <c r="AL1927" t="s">
        <v>416</v>
      </c>
      <c r="AM1927">
        <v>452316</v>
      </c>
      <c r="AN1927">
        <v>2</v>
      </c>
      <c r="AO1927">
        <v>30</v>
      </c>
      <c r="AP1927" t="s">
        <v>403</v>
      </c>
      <c r="AQ1927" s="2">
        <v>77432</v>
      </c>
    </row>
    <row r="1928" spans="1:43" x14ac:dyDescent="0.25">
      <c r="A1928" t="s">
        <v>3653</v>
      </c>
      <c r="B1928" t="s">
        <v>26</v>
      </c>
      <c r="C1928" t="s">
        <v>428</v>
      </c>
      <c r="D1928" t="s">
        <v>317</v>
      </c>
      <c r="E1928" t="s">
        <v>453</v>
      </c>
      <c r="F1928" t="s">
        <v>440</v>
      </c>
      <c r="G1928" t="s">
        <v>408</v>
      </c>
      <c r="H1928" t="s">
        <v>447</v>
      </c>
      <c r="I1928" t="s">
        <v>492</v>
      </c>
      <c r="J1928" s="1">
        <v>45918</v>
      </c>
      <c r="K1928" s="1">
        <v>45975</v>
      </c>
      <c r="L1928">
        <v>57</v>
      </c>
      <c r="M1928" s="2">
        <v>205651</v>
      </c>
      <c r="N1928" s="2">
        <v>238862</v>
      </c>
      <c r="O1928" s="2">
        <v>33211</v>
      </c>
      <c r="P1928">
        <v>21</v>
      </c>
      <c r="Q1928">
        <v>211</v>
      </c>
      <c r="R1928">
        <v>8</v>
      </c>
      <c r="S1928" t="s">
        <v>394</v>
      </c>
      <c r="T1928" t="s">
        <v>394</v>
      </c>
      <c r="U1928" t="s">
        <v>395</v>
      </c>
      <c r="V1928">
        <v>0</v>
      </c>
      <c r="W1928" t="s">
        <v>3654</v>
      </c>
      <c r="X1928">
        <v>6</v>
      </c>
      <c r="Y1928" t="s">
        <v>449</v>
      </c>
      <c r="Z1928" t="s">
        <v>2989</v>
      </c>
      <c r="AA1928">
        <v>217</v>
      </c>
      <c r="AB1928">
        <v>49</v>
      </c>
      <c r="AC1928">
        <v>38</v>
      </c>
      <c r="AD1928" t="s">
        <v>444</v>
      </c>
      <c r="AE1928">
        <v>16</v>
      </c>
      <c r="AF1928">
        <v>5</v>
      </c>
      <c r="AG1928" t="s">
        <v>400</v>
      </c>
      <c r="AH1928">
        <v>15.36</v>
      </c>
      <c r="AI1928" t="s">
        <v>401</v>
      </c>
      <c r="AJ1928">
        <v>0</v>
      </c>
      <c r="AK1928">
        <v>820964</v>
      </c>
      <c r="AL1928" t="s">
        <v>425</v>
      </c>
      <c r="AM1928">
        <v>250262</v>
      </c>
      <c r="AN1928">
        <v>6</v>
      </c>
      <c r="AO1928">
        <v>180</v>
      </c>
      <c r="AP1928" t="s">
        <v>426</v>
      </c>
      <c r="AQ1928" s="2">
        <v>33211</v>
      </c>
    </row>
    <row r="1929" spans="1:43" x14ac:dyDescent="0.25">
      <c r="A1929" t="s">
        <v>3655</v>
      </c>
      <c r="B1929" t="s">
        <v>41</v>
      </c>
      <c r="C1929" t="s">
        <v>405</v>
      </c>
      <c r="D1929" t="s">
        <v>335</v>
      </c>
      <c r="E1929" t="s">
        <v>388</v>
      </c>
      <c r="F1929" t="s">
        <v>440</v>
      </c>
      <c r="G1929" t="s">
        <v>390</v>
      </c>
      <c r="H1929" t="s">
        <v>447</v>
      </c>
      <c r="I1929" t="s">
        <v>432</v>
      </c>
      <c r="J1929" s="1">
        <v>45331</v>
      </c>
      <c r="K1929" s="1">
        <v>45381</v>
      </c>
      <c r="L1929">
        <v>50</v>
      </c>
      <c r="M1929" s="2">
        <v>245554</v>
      </c>
      <c r="N1929" s="2">
        <v>303345</v>
      </c>
      <c r="O1929" s="2">
        <v>57791</v>
      </c>
      <c r="P1929">
        <v>16</v>
      </c>
      <c r="Q1929">
        <v>47.6</v>
      </c>
      <c r="R1929">
        <v>23</v>
      </c>
      <c r="S1929" t="s">
        <v>394</v>
      </c>
      <c r="T1929" t="s">
        <v>393</v>
      </c>
      <c r="U1929" t="s">
        <v>416</v>
      </c>
      <c r="V1929">
        <v>0</v>
      </c>
      <c r="W1929" t="s">
        <v>1954</v>
      </c>
      <c r="X1929">
        <v>31</v>
      </c>
      <c r="Y1929" t="s">
        <v>397</v>
      </c>
      <c r="Z1929" t="s">
        <v>762</v>
      </c>
      <c r="AA1929">
        <v>32</v>
      </c>
      <c r="AB1929">
        <v>87</v>
      </c>
      <c r="AC1929">
        <v>78</v>
      </c>
      <c r="AD1929" t="s">
        <v>444</v>
      </c>
      <c r="AE1929">
        <v>21</v>
      </c>
      <c r="AF1929">
        <v>5</v>
      </c>
      <c r="AG1929" t="s">
        <v>400</v>
      </c>
      <c r="AH1929">
        <v>2.21</v>
      </c>
      <c r="AI1929" t="s">
        <v>401</v>
      </c>
      <c r="AJ1929">
        <v>0</v>
      </c>
      <c r="AK1929">
        <v>472772</v>
      </c>
      <c r="AL1929" t="s">
        <v>425</v>
      </c>
      <c r="AM1929">
        <v>294876</v>
      </c>
      <c r="AN1929">
        <v>4</v>
      </c>
      <c r="AO1929">
        <v>365</v>
      </c>
      <c r="AP1929" t="s">
        <v>445</v>
      </c>
      <c r="AQ1929" s="2">
        <v>57791</v>
      </c>
    </row>
    <row r="1930" spans="1:43" x14ac:dyDescent="0.25">
      <c r="A1930" t="s">
        <v>3656</v>
      </c>
      <c r="B1930" t="s">
        <v>261</v>
      </c>
      <c r="C1930" t="s">
        <v>405</v>
      </c>
      <c r="D1930" t="s">
        <v>319</v>
      </c>
      <c r="E1930" t="s">
        <v>406</v>
      </c>
      <c r="F1930" t="s">
        <v>485</v>
      </c>
      <c r="G1930" t="s">
        <v>430</v>
      </c>
      <c r="H1930" t="s">
        <v>391</v>
      </c>
      <c r="I1930" t="s">
        <v>432</v>
      </c>
      <c r="J1930" s="1">
        <v>45749</v>
      </c>
      <c r="K1930" s="1">
        <v>45761</v>
      </c>
      <c r="L1930">
        <v>12</v>
      </c>
      <c r="M1930" s="2">
        <v>82519</v>
      </c>
      <c r="N1930" s="2">
        <v>156850</v>
      </c>
      <c r="O1930" s="2">
        <v>74331</v>
      </c>
      <c r="P1930">
        <v>12</v>
      </c>
      <c r="Q1930">
        <v>463.6</v>
      </c>
      <c r="R1930">
        <v>67</v>
      </c>
      <c r="S1930" t="s">
        <v>411</v>
      </c>
      <c r="T1930" t="s">
        <v>503</v>
      </c>
      <c r="U1930" t="s">
        <v>395</v>
      </c>
      <c r="V1930">
        <v>62</v>
      </c>
      <c r="W1930" t="s">
        <v>2242</v>
      </c>
      <c r="X1930">
        <v>30</v>
      </c>
      <c r="Y1930" t="s">
        <v>462</v>
      </c>
      <c r="Z1930" t="s">
        <v>2042</v>
      </c>
      <c r="AA1930">
        <v>288</v>
      </c>
      <c r="AB1930">
        <v>58</v>
      </c>
      <c r="AC1930">
        <v>5</v>
      </c>
      <c r="AD1930" t="s">
        <v>457</v>
      </c>
      <c r="AE1930">
        <v>14</v>
      </c>
      <c r="AF1930">
        <v>3</v>
      </c>
      <c r="AG1930" t="s">
        <v>424</v>
      </c>
      <c r="AH1930">
        <v>0.03</v>
      </c>
      <c r="AI1930" t="s">
        <v>401</v>
      </c>
      <c r="AJ1930">
        <v>0</v>
      </c>
      <c r="AK1930">
        <v>647445</v>
      </c>
      <c r="AL1930" t="s">
        <v>402</v>
      </c>
      <c r="AM1930">
        <v>66088</v>
      </c>
      <c r="AN1930">
        <v>9</v>
      </c>
      <c r="AO1930">
        <v>90</v>
      </c>
      <c r="AP1930" t="s">
        <v>426</v>
      </c>
      <c r="AQ1930" s="2">
        <v>74331</v>
      </c>
    </row>
    <row r="1931" spans="1:43" x14ac:dyDescent="0.25">
      <c r="A1931" t="s">
        <v>3657</v>
      </c>
      <c r="B1931" t="s">
        <v>245</v>
      </c>
      <c r="C1931" t="s">
        <v>439</v>
      </c>
      <c r="D1931" t="s">
        <v>344</v>
      </c>
      <c r="E1931" t="s">
        <v>453</v>
      </c>
      <c r="F1931" t="s">
        <v>440</v>
      </c>
      <c r="G1931" t="s">
        <v>430</v>
      </c>
      <c r="H1931" t="s">
        <v>473</v>
      </c>
      <c r="I1931" t="s">
        <v>392</v>
      </c>
      <c r="J1931" s="1">
        <v>44782</v>
      </c>
      <c r="K1931" s="1">
        <v>44781</v>
      </c>
      <c r="L1931">
        <v>-1</v>
      </c>
      <c r="M1931" s="2">
        <v>213832</v>
      </c>
      <c r="N1931" s="2">
        <v>243035</v>
      </c>
      <c r="O1931" s="2">
        <v>29203</v>
      </c>
      <c r="P1931">
        <v>12</v>
      </c>
      <c r="Q1931">
        <v>242.4</v>
      </c>
      <c r="R1931">
        <v>45</v>
      </c>
      <c r="S1931" t="s">
        <v>393</v>
      </c>
      <c r="T1931" t="s">
        <v>394</v>
      </c>
      <c r="U1931" t="s">
        <v>416</v>
      </c>
      <c r="V1931">
        <v>0</v>
      </c>
      <c r="W1931" t="s">
        <v>1645</v>
      </c>
      <c r="X1931">
        <v>20</v>
      </c>
      <c r="Y1931" t="s">
        <v>397</v>
      </c>
      <c r="Z1931" t="s">
        <v>1792</v>
      </c>
      <c r="AA1931">
        <v>78</v>
      </c>
      <c r="AB1931">
        <v>56</v>
      </c>
      <c r="AC1931">
        <v>15</v>
      </c>
      <c r="AD1931" t="s">
        <v>399</v>
      </c>
      <c r="AE1931">
        <v>4</v>
      </c>
      <c r="AF1931">
        <v>6</v>
      </c>
      <c r="AG1931" t="s">
        <v>451</v>
      </c>
      <c r="AH1931">
        <v>17.670000000000002</v>
      </c>
      <c r="AI1931" t="s">
        <v>401</v>
      </c>
      <c r="AJ1931">
        <v>0</v>
      </c>
      <c r="AK1931">
        <v>617093</v>
      </c>
      <c r="AL1931" t="s">
        <v>402</v>
      </c>
      <c r="AM1931">
        <v>236784</v>
      </c>
      <c r="AN1931">
        <v>4</v>
      </c>
      <c r="AO1931">
        <v>30</v>
      </c>
      <c r="AP1931" t="s">
        <v>403</v>
      </c>
      <c r="AQ1931" s="2">
        <v>29203</v>
      </c>
    </row>
    <row r="1932" spans="1:43" x14ac:dyDescent="0.25">
      <c r="A1932" t="s">
        <v>3658</v>
      </c>
      <c r="B1932" t="s">
        <v>109</v>
      </c>
      <c r="C1932" t="s">
        <v>387</v>
      </c>
      <c r="D1932" t="s">
        <v>336</v>
      </c>
      <c r="E1932" t="s">
        <v>406</v>
      </c>
      <c r="F1932" t="s">
        <v>440</v>
      </c>
      <c r="G1932" t="s">
        <v>430</v>
      </c>
      <c r="H1932" t="s">
        <v>409</v>
      </c>
      <c r="I1932" t="s">
        <v>392</v>
      </c>
      <c r="J1932" s="1">
        <v>45726</v>
      </c>
      <c r="K1932" s="1">
        <v>45726</v>
      </c>
      <c r="L1932">
        <v>0</v>
      </c>
      <c r="M1932" s="2">
        <v>261667</v>
      </c>
      <c r="N1932" s="2">
        <v>359070</v>
      </c>
      <c r="O1932" s="2">
        <v>97403</v>
      </c>
      <c r="P1932">
        <v>14</v>
      </c>
      <c r="Q1932">
        <v>537.4</v>
      </c>
      <c r="R1932">
        <v>16</v>
      </c>
      <c r="S1932" t="s">
        <v>394</v>
      </c>
      <c r="T1932" t="s">
        <v>394</v>
      </c>
      <c r="U1932" t="s">
        <v>412</v>
      </c>
      <c r="V1932">
        <v>0</v>
      </c>
      <c r="W1932" t="s">
        <v>641</v>
      </c>
      <c r="X1932">
        <v>23</v>
      </c>
      <c r="Y1932" t="s">
        <v>422</v>
      </c>
      <c r="Z1932" t="s">
        <v>667</v>
      </c>
      <c r="AA1932">
        <v>409</v>
      </c>
      <c r="AB1932">
        <v>44</v>
      </c>
      <c r="AC1932">
        <v>12</v>
      </c>
      <c r="AD1932" t="s">
        <v>399</v>
      </c>
      <c r="AE1932">
        <v>16</v>
      </c>
      <c r="AF1932">
        <v>3</v>
      </c>
      <c r="AG1932" t="s">
        <v>400</v>
      </c>
      <c r="AH1932">
        <v>12.5</v>
      </c>
      <c r="AI1932" t="s">
        <v>479</v>
      </c>
      <c r="AJ1932">
        <v>0</v>
      </c>
      <c r="AK1932">
        <v>603002</v>
      </c>
      <c r="AL1932" t="s">
        <v>425</v>
      </c>
      <c r="AM1932">
        <v>248980</v>
      </c>
      <c r="AN1932">
        <v>10</v>
      </c>
      <c r="AO1932">
        <v>180</v>
      </c>
      <c r="AP1932" t="s">
        <v>403</v>
      </c>
      <c r="AQ1932" s="2">
        <v>97403</v>
      </c>
    </row>
    <row r="1933" spans="1:43" x14ac:dyDescent="0.25">
      <c r="A1933" t="s">
        <v>3659</v>
      </c>
      <c r="B1933" t="s">
        <v>107</v>
      </c>
      <c r="C1933" t="s">
        <v>387</v>
      </c>
      <c r="D1933" t="s">
        <v>325</v>
      </c>
      <c r="E1933" t="s">
        <v>460</v>
      </c>
      <c r="F1933" t="s">
        <v>419</v>
      </c>
      <c r="G1933" t="s">
        <v>390</v>
      </c>
      <c r="H1933" t="s">
        <v>473</v>
      </c>
      <c r="I1933" t="s">
        <v>492</v>
      </c>
      <c r="J1933" s="1">
        <v>44813</v>
      </c>
      <c r="K1933" s="1">
        <v>44867</v>
      </c>
      <c r="L1933">
        <v>54</v>
      </c>
      <c r="M1933" s="2">
        <v>374019</v>
      </c>
      <c r="N1933" s="2">
        <v>406559</v>
      </c>
      <c r="O1933" s="2">
        <v>32540</v>
      </c>
      <c r="P1933">
        <v>14</v>
      </c>
      <c r="Q1933">
        <v>312.7</v>
      </c>
      <c r="R1933">
        <v>51</v>
      </c>
      <c r="S1933" t="s">
        <v>393</v>
      </c>
      <c r="T1933" t="s">
        <v>411</v>
      </c>
      <c r="U1933" t="s">
        <v>395</v>
      </c>
      <c r="V1933">
        <v>0</v>
      </c>
      <c r="W1933" t="s">
        <v>1320</v>
      </c>
      <c r="X1933">
        <v>42</v>
      </c>
      <c r="Y1933" t="s">
        <v>462</v>
      </c>
      <c r="Z1933" t="s">
        <v>1821</v>
      </c>
      <c r="AA1933">
        <v>108</v>
      </c>
      <c r="AB1933">
        <v>24</v>
      </c>
      <c r="AC1933">
        <v>57</v>
      </c>
      <c r="AD1933" t="s">
        <v>435</v>
      </c>
      <c r="AE1933">
        <v>21</v>
      </c>
      <c r="AF1933">
        <v>3</v>
      </c>
      <c r="AG1933" t="s">
        <v>400</v>
      </c>
      <c r="AH1933">
        <v>17.73</v>
      </c>
      <c r="AI1933" t="s">
        <v>479</v>
      </c>
      <c r="AJ1933">
        <v>0</v>
      </c>
      <c r="AK1933">
        <v>407370</v>
      </c>
      <c r="AL1933" t="s">
        <v>416</v>
      </c>
      <c r="AM1933">
        <v>393439</v>
      </c>
      <c r="AN1933">
        <v>8</v>
      </c>
      <c r="AO1933">
        <v>30</v>
      </c>
      <c r="AP1933" t="s">
        <v>426</v>
      </c>
      <c r="AQ1933" s="2">
        <v>32540</v>
      </c>
    </row>
    <row r="1934" spans="1:43" x14ac:dyDescent="0.25">
      <c r="A1934" t="s">
        <v>3660</v>
      </c>
      <c r="B1934" t="s">
        <v>204</v>
      </c>
      <c r="C1934" t="s">
        <v>481</v>
      </c>
      <c r="D1934" t="s">
        <v>343</v>
      </c>
      <c r="E1934" t="s">
        <v>429</v>
      </c>
      <c r="F1934" t="s">
        <v>419</v>
      </c>
      <c r="G1934" t="s">
        <v>430</v>
      </c>
      <c r="H1934" t="s">
        <v>420</v>
      </c>
      <c r="I1934" t="s">
        <v>432</v>
      </c>
      <c r="J1934" s="1">
        <v>44962</v>
      </c>
      <c r="K1934" s="1">
        <v>44982</v>
      </c>
      <c r="L1934">
        <v>20</v>
      </c>
      <c r="M1934" s="2">
        <v>349245</v>
      </c>
      <c r="N1934" s="2">
        <v>313116</v>
      </c>
      <c r="O1934" s="2">
        <v>-36129</v>
      </c>
      <c r="P1934">
        <v>19</v>
      </c>
      <c r="Q1934">
        <v>289</v>
      </c>
      <c r="R1934">
        <v>72</v>
      </c>
      <c r="S1934" t="s">
        <v>411</v>
      </c>
      <c r="T1934" t="s">
        <v>393</v>
      </c>
      <c r="U1934" t="s">
        <v>395</v>
      </c>
      <c r="V1934">
        <v>56</v>
      </c>
      <c r="W1934" t="s">
        <v>1465</v>
      </c>
      <c r="X1934">
        <v>35</v>
      </c>
      <c r="Y1934" t="s">
        <v>422</v>
      </c>
      <c r="Z1934" t="s">
        <v>1254</v>
      </c>
      <c r="AA1934">
        <v>177</v>
      </c>
      <c r="AB1934">
        <v>57</v>
      </c>
      <c r="AC1934">
        <v>34</v>
      </c>
      <c r="AD1934" t="s">
        <v>444</v>
      </c>
      <c r="AE1934">
        <v>12</v>
      </c>
      <c r="AF1934">
        <v>6</v>
      </c>
      <c r="AG1934" t="s">
        <v>400</v>
      </c>
      <c r="AH1934">
        <v>8.39</v>
      </c>
      <c r="AI1934" t="s">
        <v>458</v>
      </c>
      <c r="AJ1934">
        <v>0</v>
      </c>
      <c r="AK1934">
        <v>635742</v>
      </c>
      <c r="AL1934" t="s">
        <v>416</v>
      </c>
      <c r="AM1934">
        <v>347685</v>
      </c>
      <c r="AN1934">
        <v>2</v>
      </c>
      <c r="AO1934">
        <v>365</v>
      </c>
      <c r="AP1934" t="s">
        <v>426</v>
      </c>
      <c r="AQ1934" s="2">
        <v>-36129</v>
      </c>
    </row>
    <row r="1935" spans="1:43" x14ac:dyDescent="0.25">
      <c r="A1935" t="s">
        <v>3661</v>
      </c>
      <c r="B1935" t="s">
        <v>250</v>
      </c>
      <c r="C1935" t="s">
        <v>428</v>
      </c>
      <c r="D1935" t="s">
        <v>339</v>
      </c>
      <c r="E1935" t="s">
        <v>496</v>
      </c>
      <c r="F1935" t="s">
        <v>389</v>
      </c>
      <c r="G1935" t="s">
        <v>430</v>
      </c>
      <c r="H1935" t="s">
        <v>391</v>
      </c>
      <c r="I1935" t="s">
        <v>492</v>
      </c>
      <c r="J1935" s="1">
        <v>45452</v>
      </c>
      <c r="K1935" s="1">
        <v>45509</v>
      </c>
      <c r="L1935">
        <v>57</v>
      </c>
      <c r="M1935" s="2">
        <v>266839</v>
      </c>
      <c r="N1935" s="2">
        <v>324574</v>
      </c>
      <c r="O1935" s="2">
        <v>57735</v>
      </c>
      <c r="P1935">
        <v>21</v>
      </c>
      <c r="Q1935">
        <v>871.5</v>
      </c>
      <c r="R1935">
        <v>95</v>
      </c>
      <c r="S1935" t="s">
        <v>411</v>
      </c>
      <c r="T1935" t="s">
        <v>411</v>
      </c>
      <c r="U1935" t="s">
        <v>395</v>
      </c>
      <c r="V1935">
        <v>0</v>
      </c>
      <c r="W1935" t="s">
        <v>3021</v>
      </c>
      <c r="X1935">
        <v>5</v>
      </c>
      <c r="Y1935" t="s">
        <v>442</v>
      </c>
      <c r="Z1935" t="s">
        <v>2820</v>
      </c>
      <c r="AA1935">
        <v>146</v>
      </c>
      <c r="AB1935">
        <v>13</v>
      </c>
      <c r="AC1935">
        <v>11</v>
      </c>
      <c r="AD1935" t="s">
        <v>399</v>
      </c>
      <c r="AE1935">
        <v>21</v>
      </c>
      <c r="AF1935">
        <v>2</v>
      </c>
      <c r="AG1935" t="s">
        <v>451</v>
      </c>
      <c r="AH1935">
        <v>6.98</v>
      </c>
      <c r="AI1935" t="s">
        <v>479</v>
      </c>
      <c r="AJ1935">
        <v>0</v>
      </c>
      <c r="AK1935">
        <v>82063</v>
      </c>
      <c r="AL1935" t="s">
        <v>402</v>
      </c>
      <c r="AM1935">
        <v>304250</v>
      </c>
      <c r="AN1935">
        <v>9</v>
      </c>
      <c r="AO1935">
        <v>365</v>
      </c>
      <c r="AP1935" t="s">
        <v>403</v>
      </c>
      <c r="AQ1935" s="2">
        <v>57735</v>
      </c>
    </row>
    <row r="1936" spans="1:43" x14ac:dyDescent="0.25">
      <c r="A1936" t="s">
        <v>3662</v>
      </c>
      <c r="B1936" t="s">
        <v>58</v>
      </c>
      <c r="C1936" t="s">
        <v>428</v>
      </c>
      <c r="D1936" t="s">
        <v>342</v>
      </c>
      <c r="E1936" t="s">
        <v>496</v>
      </c>
      <c r="F1936" t="s">
        <v>389</v>
      </c>
      <c r="G1936" t="s">
        <v>390</v>
      </c>
      <c r="H1936" t="s">
        <v>473</v>
      </c>
      <c r="I1936" t="s">
        <v>469</v>
      </c>
      <c r="J1936" s="1">
        <v>44955</v>
      </c>
      <c r="K1936" s="1">
        <v>44973</v>
      </c>
      <c r="L1936">
        <v>18</v>
      </c>
      <c r="M1936" s="2">
        <v>185817</v>
      </c>
      <c r="N1936" s="2">
        <v>165823</v>
      </c>
      <c r="O1936" s="2">
        <v>-19994</v>
      </c>
      <c r="P1936">
        <v>7</v>
      </c>
      <c r="Q1936">
        <v>661.1</v>
      </c>
      <c r="R1936">
        <v>99</v>
      </c>
      <c r="S1936" t="s">
        <v>411</v>
      </c>
      <c r="T1936" t="s">
        <v>393</v>
      </c>
      <c r="U1936" t="s">
        <v>395</v>
      </c>
      <c r="V1936">
        <v>68</v>
      </c>
      <c r="W1936" t="s">
        <v>482</v>
      </c>
      <c r="X1936">
        <v>2</v>
      </c>
      <c r="Y1936" t="s">
        <v>462</v>
      </c>
      <c r="Z1936" t="s">
        <v>675</v>
      </c>
      <c r="AA1936">
        <v>310</v>
      </c>
      <c r="AB1936">
        <v>84</v>
      </c>
      <c r="AC1936">
        <v>57</v>
      </c>
      <c r="AD1936" t="s">
        <v>435</v>
      </c>
      <c r="AE1936">
        <v>16</v>
      </c>
      <c r="AF1936">
        <v>1</v>
      </c>
      <c r="AG1936" t="s">
        <v>451</v>
      </c>
      <c r="AH1936">
        <v>4.2699999999999996</v>
      </c>
      <c r="AI1936" t="s">
        <v>479</v>
      </c>
      <c r="AJ1936">
        <v>0</v>
      </c>
      <c r="AK1936">
        <v>578231</v>
      </c>
      <c r="AL1936" t="s">
        <v>416</v>
      </c>
      <c r="AM1936">
        <v>168764</v>
      </c>
      <c r="AN1936">
        <v>1</v>
      </c>
      <c r="AO1936">
        <v>30</v>
      </c>
      <c r="AP1936" t="s">
        <v>445</v>
      </c>
      <c r="AQ1936" s="2">
        <v>-19994</v>
      </c>
    </row>
    <row r="1937" spans="1:43" x14ac:dyDescent="0.25">
      <c r="A1937" t="s">
        <v>3663</v>
      </c>
      <c r="B1937" t="s">
        <v>217</v>
      </c>
      <c r="C1937" t="s">
        <v>387</v>
      </c>
      <c r="D1937" t="s">
        <v>313</v>
      </c>
      <c r="E1937" t="s">
        <v>388</v>
      </c>
      <c r="F1937" t="s">
        <v>440</v>
      </c>
      <c r="G1937" t="s">
        <v>390</v>
      </c>
      <c r="H1937" t="s">
        <v>473</v>
      </c>
      <c r="I1937" t="s">
        <v>432</v>
      </c>
      <c r="J1937" s="1">
        <v>45596</v>
      </c>
      <c r="K1937" s="1">
        <v>45606</v>
      </c>
      <c r="L1937">
        <v>10</v>
      </c>
      <c r="M1937" s="2">
        <v>375674</v>
      </c>
      <c r="N1937" s="2">
        <v>451295</v>
      </c>
      <c r="O1937" s="2">
        <v>75621</v>
      </c>
      <c r="P1937">
        <v>21</v>
      </c>
      <c r="Q1937">
        <v>45.3</v>
      </c>
      <c r="R1937">
        <v>100</v>
      </c>
      <c r="S1937" t="s">
        <v>411</v>
      </c>
      <c r="T1937" t="s">
        <v>411</v>
      </c>
      <c r="U1937" t="s">
        <v>395</v>
      </c>
      <c r="V1937">
        <v>0</v>
      </c>
      <c r="W1937" t="s">
        <v>2432</v>
      </c>
      <c r="X1937">
        <v>14</v>
      </c>
      <c r="Y1937" t="s">
        <v>449</v>
      </c>
      <c r="Z1937" t="s">
        <v>2013</v>
      </c>
      <c r="AA1937">
        <v>-4</v>
      </c>
      <c r="AB1937">
        <v>64</v>
      </c>
      <c r="AC1937">
        <v>17</v>
      </c>
      <c r="AD1937" t="s">
        <v>444</v>
      </c>
      <c r="AE1937">
        <v>16</v>
      </c>
      <c r="AF1937">
        <v>7</v>
      </c>
      <c r="AG1937" t="s">
        <v>424</v>
      </c>
      <c r="AH1937">
        <v>12.09</v>
      </c>
      <c r="AI1937" t="s">
        <v>458</v>
      </c>
      <c r="AJ1937">
        <v>0</v>
      </c>
      <c r="AK1937">
        <v>557369</v>
      </c>
      <c r="AL1937" t="s">
        <v>425</v>
      </c>
      <c r="AM1937">
        <v>405301</v>
      </c>
      <c r="AN1937">
        <v>7</v>
      </c>
      <c r="AO1937">
        <v>365</v>
      </c>
      <c r="AP1937" t="s">
        <v>417</v>
      </c>
      <c r="AQ1937" s="2">
        <v>75621</v>
      </c>
    </row>
    <row r="1938" spans="1:43" x14ac:dyDescent="0.25">
      <c r="A1938" t="s">
        <v>3664</v>
      </c>
      <c r="B1938" t="s">
        <v>118</v>
      </c>
      <c r="C1938" t="s">
        <v>439</v>
      </c>
      <c r="D1938" t="s">
        <v>339</v>
      </c>
      <c r="E1938" t="s">
        <v>429</v>
      </c>
      <c r="F1938" t="s">
        <v>407</v>
      </c>
      <c r="G1938" t="s">
        <v>390</v>
      </c>
      <c r="H1938" t="s">
        <v>391</v>
      </c>
      <c r="I1938" t="s">
        <v>432</v>
      </c>
      <c r="J1938" s="1">
        <v>45662</v>
      </c>
      <c r="K1938" s="1">
        <v>45711</v>
      </c>
      <c r="L1938">
        <v>49</v>
      </c>
      <c r="M1938" s="2">
        <v>206273</v>
      </c>
      <c r="N1938" s="2">
        <v>285264</v>
      </c>
      <c r="O1938" s="2">
        <v>78991</v>
      </c>
      <c r="P1938">
        <v>14</v>
      </c>
      <c r="Q1938">
        <v>831.2</v>
      </c>
      <c r="R1938">
        <v>36</v>
      </c>
      <c r="S1938" t="s">
        <v>393</v>
      </c>
      <c r="T1938" t="s">
        <v>411</v>
      </c>
      <c r="U1938" t="s">
        <v>395</v>
      </c>
      <c r="V1938">
        <v>79</v>
      </c>
      <c r="W1938" t="s">
        <v>2465</v>
      </c>
      <c r="X1938">
        <v>6</v>
      </c>
      <c r="Y1938" t="s">
        <v>462</v>
      </c>
      <c r="Z1938" t="s">
        <v>1814</v>
      </c>
      <c r="AA1938">
        <v>440</v>
      </c>
      <c r="AB1938">
        <v>89</v>
      </c>
      <c r="AC1938">
        <v>41</v>
      </c>
      <c r="AD1938" t="s">
        <v>435</v>
      </c>
      <c r="AE1938">
        <v>0</v>
      </c>
      <c r="AF1938">
        <v>8</v>
      </c>
      <c r="AG1938" t="s">
        <v>415</v>
      </c>
      <c r="AH1938">
        <v>3.64</v>
      </c>
      <c r="AI1938" t="s">
        <v>401</v>
      </c>
      <c r="AJ1938">
        <v>0</v>
      </c>
      <c r="AK1938">
        <v>770054</v>
      </c>
      <c r="AL1938" t="s">
        <v>416</v>
      </c>
      <c r="AM1938">
        <v>214193</v>
      </c>
      <c r="AN1938">
        <v>0</v>
      </c>
      <c r="AO1938">
        <v>30</v>
      </c>
      <c r="AP1938" t="s">
        <v>445</v>
      </c>
      <c r="AQ1938" s="2">
        <v>78991</v>
      </c>
    </row>
    <row r="1939" spans="1:43" x14ac:dyDescent="0.25">
      <c r="A1939" t="s">
        <v>3665</v>
      </c>
      <c r="B1939" t="s">
        <v>261</v>
      </c>
      <c r="C1939" t="s">
        <v>481</v>
      </c>
      <c r="D1939" t="s">
        <v>319</v>
      </c>
      <c r="E1939" t="s">
        <v>453</v>
      </c>
      <c r="F1939" t="s">
        <v>389</v>
      </c>
      <c r="G1939" t="s">
        <v>454</v>
      </c>
      <c r="H1939" t="s">
        <v>391</v>
      </c>
      <c r="I1939" t="s">
        <v>432</v>
      </c>
      <c r="J1939" s="1">
        <v>45008</v>
      </c>
      <c r="K1939" s="1">
        <v>45037</v>
      </c>
      <c r="L1939">
        <v>29</v>
      </c>
      <c r="M1939" s="2">
        <v>470558</v>
      </c>
      <c r="N1939" s="2">
        <v>538499</v>
      </c>
      <c r="O1939" s="2">
        <v>67941</v>
      </c>
      <c r="P1939">
        <v>14</v>
      </c>
      <c r="Q1939">
        <v>481.3</v>
      </c>
      <c r="R1939">
        <v>52</v>
      </c>
      <c r="S1939" t="s">
        <v>393</v>
      </c>
      <c r="T1939" t="s">
        <v>394</v>
      </c>
      <c r="U1939" t="s">
        <v>395</v>
      </c>
      <c r="V1939">
        <v>95</v>
      </c>
      <c r="W1939" t="s">
        <v>1525</v>
      </c>
      <c r="X1939">
        <v>33</v>
      </c>
      <c r="Y1939" t="s">
        <v>462</v>
      </c>
      <c r="Z1939" t="s">
        <v>1223</v>
      </c>
      <c r="AA1939">
        <v>300</v>
      </c>
      <c r="AB1939">
        <v>25</v>
      </c>
      <c r="AC1939">
        <v>34</v>
      </c>
      <c r="AD1939" t="s">
        <v>435</v>
      </c>
      <c r="AE1939">
        <v>9</v>
      </c>
      <c r="AF1939">
        <v>2</v>
      </c>
      <c r="AG1939" t="s">
        <v>451</v>
      </c>
      <c r="AH1939">
        <v>1.4</v>
      </c>
      <c r="AI1939" t="s">
        <v>479</v>
      </c>
      <c r="AJ1939">
        <v>0</v>
      </c>
      <c r="AK1939">
        <v>876180</v>
      </c>
      <c r="AL1939" t="s">
        <v>416</v>
      </c>
      <c r="AM1939">
        <v>496177</v>
      </c>
      <c r="AN1939">
        <v>9</v>
      </c>
      <c r="AO1939">
        <v>30</v>
      </c>
      <c r="AP1939" t="s">
        <v>426</v>
      </c>
      <c r="AQ1939" s="2">
        <v>67941</v>
      </c>
    </row>
    <row r="1940" spans="1:43" x14ac:dyDescent="0.25">
      <c r="A1940" t="s">
        <v>3666</v>
      </c>
      <c r="B1940" t="s">
        <v>65</v>
      </c>
      <c r="C1940" t="s">
        <v>481</v>
      </c>
      <c r="D1940" t="s">
        <v>324</v>
      </c>
      <c r="E1940" t="s">
        <v>460</v>
      </c>
      <c r="F1940" t="s">
        <v>389</v>
      </c>
      <c r="G1940" t="s">
        <v>408</v>
      </c>
      <c r="H1940" t="s">
        <v>431</v>
      </c>
      <c r="I1940" t="s">
        <v>392</v>
      </c>
      <c r="J1940" s="1">
        <v>45934</v>
      </c>
      <c r="K1940" s="1">
        <v>45957</v>
      </c>
      <c r="L1940">
        <v>23</v>
      </c>
      <c r="M1940" s="2">
        <v>165260</v>
      </c>
      <c r="N1940" s="2">
        <v>157166</v>
      </c>
      <c r="O1940" s="2">
        <v>-8094</v>
      </c>
      <c r="P1940">
        <v>21</v>
      </c>
      <c r="Q1940">
        <v>355.5</v>
      </c>
      <c r="R1940">
        <v>45</v>
      </c>
      <c r="S1940" t="s">
        <v>393</v>
      </c>
      <c r="T1940" t="s">
        <v>393</v>
      </c>
      <c r="U1940" t="s">
        <v>412</v>
      </c>
      <c r="V1940">
        <v>0</v>
      </c>
      <c r="W1940" t="s">
        <v>1320</v>
      </c>
      <c r="X1940">
        <v>3</v>
      </c>
      <c r="Y1940" t="s">
        <v>462</v>
      </c>
      <c r="Z1940" t="s">
        <v>1490</v>
      </c>
      <c r="AA1940">
        <v>245</v>
      </c>
      <c r="AB1940">
        <v>64</v>
      </c>
      <c r="AC1940">
        <v>3</v>
      </c>
      <c r="AD1940" t="s">
        <v>444</v>
      </c>
      <c r="AE1940">
        <v>16</v>
      </c>
      <c r="AF1940">
        <v>2</v>
      </c>
      <c r="AG1940" t="s">
        <v>400</v>
      </c>
      <c r="AH1940">
        <v>14.31</v>
      </c>
      <c r="AI1940" t="s">
        <v>436</v>
      </c>
      <c r="AJ1940">
        <v>0</v>
      </c>
      <c r="AK1940">
        <v>103108</v>
      </c>
      <c r="AL1940" t="s">
        <v>425</v>
      </c>
      <c r="AM1940">
        <v>207904</v>
      </c>
      <c r="AN1940">
        <v>6</v>
      </c>
      <c r="AO1940">
        <v>30</v>
      </c>
      <c r="AP1940" t="s">
        <v>437</v>
      </c>
      <c r="AQ1940" s="2">
        <v>-8094</v>
      </c>
    </row>
    <row r="1941" spans="1:43" x14ac:dyDescent="0.25">
      <c r="A1941" t="s">
        <v>3667</v>
      </c>
      <c r="B1941" t="s">
        <v>46</v>
      </c>
      <c r="C1941" t="s">
        <v>428</v>
      </c>
      <c r="D1941" t="s">
        <v>341</v>
      </c>
      <c r="E1941" t="s">
        <v>496</v>
      </c>
      <c r="F1941" t="s">
        <v>485</v>
      </c>
      <c r="G1941" t="s">
        <v>390</v>
      </c>
      <c r="H1941" t="s">
        <v>473</v>
      </c>
      <c r="I1941" t="s">
        <v>492</v>
      </c>
      <c r="J1941" s="1">
        <v>44974</v>
      </c>
      <c r="K1941" s="1">
        <v>45021</v>
      </c>
      <c r="L1941">
        <v>47</v>
      </c>
      <c r="M1941" s="2">
        <v>305603</v>
      </c>
      <c r="N1941" s="2">
        <v>354210</v>
      </c>
      <c r="O1941" s="2">
        <v>48607</v>
      </c>
      <c r="P1941">
        <v>9</v>
      </c>
      <c r="Q1941">
        <v>246.3</v>
      </c>
      <c r="R1941">
        <v>13</v>
      </c>
      <c r="S1941" t="s">
        <v>394</v>
      </c>
      <c r="T1941" t="s">
        <v>411</v>
      </c>
      <c r="U1941" t="s">
        <v>395</v>
      </c>
      <c r="V1941">
        <v>46</v>
      </c>
      <c r="W1941" t="s">
        <v>2116</v>
      </c>
      <c r="X1941">
        <v>21</v>
      </c>
      <c r="Y1941" t="s">
        <v>442</v>
      </c>
      <c r="Z1941" t="s">
        <v>2070</v>
      </c>
      <c r="AA1941">
        <v>242</v>
      </c>
      <c r="AB1941">
        <v>101</v>
      </c>
      <c r="AC1941">
        <v>78</v>
      </c>
      <c r="AD1941" t="s">
        <v>444</v>
      </c>
      <c r="AE1941">
        <v>12</v>
      </c>
      <c r="AF1941">
        <v>8</v>
      </c>
      <c r="AG1941" t="s">
        <v>451</v>
      </c>
      <c r="AH1941">
        <v>15.27</v>
      </c>
      <c r="AI1941" t="s">
        <v>436</v>
      </c>
      <c r="AJ1941">
        <v>0</v>
      </c>
      <c r="AK1941">
        <v>988720</v>
      </c>
      <c r="AL1941" t="s">
        <v>416</v>
      </c>
      <c r="AM1941">
        <v>286750</v>
      </c>
      <c r="AN1941">
        <v>2</v>
      </c>
      <c r="AO1941">
        <v>365</v>
      </c>
      <c r="AP1941" t="s">
        <v>417</v>
      </c>
      <c r="AQ1941" s="2">
        <v>48607</v>
      </c>
    </row>
    <row r="1942" spans="1:43" x14ac:dyDescent="0.25">
      <c r="A1942" t="s">
        <v>3668</v>
      </c>
      <c r="B1942" t="s">
        <v>69</v>
      </c>
      <c r="C1942" t="s">
        <v>468</v>
      </c>
      <c r="D1942" t="s">
        <v>326</v>
      </c>
      <c r="E1942" t="s">
        <v>453</v>
      </c>
      <c r="F1942" t="s">
        <v>440</v>
      </c>
      <c r="G1942" t="s">
        <v>454</v>
      </c>
      <c r="H1942" t="s">
        <v>473</v>
      </c>
      <c r="I1942" t="s">
        <v>392</v>
      </c>
      <c r="J1942" s="1">
        <v>45843</v>
      </c>
      <c r="K1942" s="1">
        <v>45886</v>
      </c>
      <c r="L1942">
        <v>43</v>
      </c>
      <c r="M1942" s="2">
        <v>456223</v>
      </c>
      <c r="N1942" s="2">
        <v>456110</v>
      </c>
      <c r="O1942" s="2">
        <v>-113</v>
      </c>
      <c r="P1942">
        <v>-21</v>
      </c>
      <c r="Q1942">
        <v>490</v>
      </c>
      <c r="R1942">
        <v>45</v>
      </c>
      <c r="S1942" t="s">
        <v>393</v>
      </c>
      <c r="T1942" t="s">
        <v>503</v>
      </c>
      <c r="U1942" t="s">
        <v>395</v>
      </c>
      <c r="V1942">
        <v>0</v>
      </c>
      <c r="W1942" t="s">
        <v>2851</v>
      </c>
      <c r="X1942">
        <v>19</v>
      </c>
      <c r="Y1942" t="s">
        <v>442</v>
      </c>
      <c r="Z1942" t="s">
        <v>2140</v>
      </c>
      <c r="AA1942">
        <v>412</v>
      </c>
      <c r="AB1942">
        <v>110</v>
      </c>
      <c r="AC1942">
        <v>84</v>
      </c>
      <c r="AD1942" t="s">
        <v>399</v>
      </c>
      <c r="AE1942">
        <v>12</v>
      </c>
      <c r="AF1942">
        <v>2</v>
      </c>
      <c r="AG1942" t="s">
        <v>415</v>
      </c>
      <c r="AH1942">
        <v>2.4900000000000002</v>
      </c>
      <c r="AI1942" t="s">
        <v>436</v>
      </c>
      <c r="AJ1942">
        <v>0</v>
      </c>
      <c r="AK1942">
        <v>524984</v>
      </c>
      <c r="AL1942" t="s">
        <v>402</v>
      </c>
      <c r="AM1942">
        <v>459732</v>
      </c>
      <c r="AN1942">
        <v>5</v>
      </c>
      <c r="AO1942">
        <v>90</v>
      </c>
      <c r="AP1942" t="s">
        <v>437</v>
      </c>
      <c r="AQ1942" s="2">
        <v>-113</v>
      </c>
    </row>
    <row r="1943" spans="1:43" x14ac:dyDescent="0.25">
      <c r="A1943" t="s">
        <v>3669</v>
      </c>
      <c r="B1943" t="s">
        <v>109</v>
      </c>
      <c r="C1943" t="s">
        <v>468</v>
      </c>
      <c r="D1943" t="s">
        <v>337</v>
      </c>
      <c r="E1943" t="s">
        <v>496</v>
      </c>
      <c r="F1943" t="s">
        <v>407</v>
      </c>
      <c r="G1943" t="s">
        <v>390</v>
      </c>
      <c r="H1943" t="s">
        <v>420</v>
      </c>
      <c r="I1943" t="s">
        <v>492</v>
      </c>
      <c r="J1943" s="1">
        <v>45074</v>
      </c>
      <c r="K1943" s="1">
        <v>45115</v>
      </c>
      <c r="L1943">
        <v>41</v>
      </c>
      <c r="M1943" s="2">
        <v>307860</v>
      </c>
      <c r="N1943" s="2">
        <v>352294</v>
      </c>
      <c r="O1943" s="2">
        <v>44434</v>
      </c>
      <c r="P1943">
        <v>14</v>
      </c>
      <c r="Q1943">
        <v>701.4</v>
      </c>
      <c r="R1943">
        <v>3</v>
      </c>
      <c r="S1943" t="s">
        <v>394</v>
      </c>
      <c r="T1943" t="s">
        <v>411</v>
      </c>
      <c r="U1943" t="s">
        <v>395</v>
      </c>
      <c r="V1943">
        <v>0</v>
      </c>
      <c r="W1943" t="s">
        <v>3207</v>
      </c>
      <c r="X1943">
        <v>28</v>
      </c>
      <c r="Y1943" t="s">
        <v>422</v>
      </c>
      <c r="Z1943" t="s">
        <v>653</v>
      </c>
      <c r="AA1943">
        <v>224</v>
      </c>
      <c r="AB1943">
        <v>22</v>
      </c>
      <c r="AC1943">
        <v>74</v>
      </c>
      <c r="AD1943" t="s">
        <v>457</v>
      </c>
      <c r="AE1943">
        <v>16</v>
      </c>
      <c r="AF1943">
        <v>7</v>
      </c>
      <c r="AG1943" t="s">
        <v>451</v>
      </c>
      <c r="AH1943">
        <v>3.85</v>
      </c>
      <c r="AI1943" t="s">
        <v>479</v>
      </c>
      <c r="AJ1943">
        <v>0</v>
      </c>
      <c r="AK1943">
        <v>980413</v>
      </c>
      <c r="AL1943" t="s">
        <v>402</v>
      </c>
      <c r="AM1943">
        <v>350026</v>
      </c>
      <c r="AN1943">
        <v>12</v>
      </c>
      <c r="AO1943">
        <v>30</v>
      </c>
      <c r="AP1943" t="s">
        <v>437</v>
      </c>
      <c r="AQ1943" s="2">
        <v>44434</v>
      </c>
    </row>
    <row r="1944" spans="1:43" x14ac:dyDescent="0.25">
      <c r="A1944" t="s">
        <v>3670</v>
      </c>
      <c r="B1944" t="s">
        <v>228</v>
      </c>
      <c r="C1944" t="s">
        <v>468</v>
      </c>
      <c r="D1944" t="s">
        <v>325</v>
      </c>
      <c r="E1944" t="s">
        <v>429</v>
      </c>
      <c r="F1944" t="s">
        <v>440</v>
      </c>
      <c r="G1944" t="s">
        <v>430</v>
      </c>
      <c r="H1944" t="s">
        <v>431</v>
      </c>
      <c r="I1944" t="s">
        <v>392</v>
      </c>
      <c r="J1944" s="1">
        <v>44708</v>
      </c>
      <c r="K1944" s="1">
        <v>44750</v>
      </c>
      <c r="L1944">
        <v>42</v>
      </c>
      <c r="M1944" s="2">
        <v>375263</v>
      </c>
      <c r="N1944" s="2">
        <v>417715</v>
      </c>
      <c r="O1944" s="2">
        <v>42452</v>
      </c>
      <c r="P1944">
        <v>7</v>
      </c>
      <c r="Q1944">
        <v>493.6</v>
      </c>
      <c r="R1944">
        <v>33</v>
      </c>
      <c r="S1944" t="s">
        <v>393</v>
      </c>
      <c r="T1944" t="s">
        <v>411</v>
      </c>
      <c r="U1944" t="s">
        <v>412</v>
      </c>
      <c r="V1944">
        <v>43</v>
      </c>
      <c r="W1944" t="s">
        <v>3671</v>
      </c>
      <c r="X1944">
        <v>37</v>
      </c>
      <c r="Y1944" t="s">
        <v>442</v>
      </c>
      <c r="Z1944" t="s">
        <v>2451</v>
      </c>
      <c r="AA1944">
        <v>483</v>
      </c>
      <c r="AB1944">
        <v>89</v>
      </c>
      <c r="AC1944">
        <v>16</v>
      </c>
      <c r="AD1944" t="s">
        <v>435</v>
      </c>
      <c r="AE1944">
        <v>9</v>
      </c>
      <c r="AF1944">
        <v>5</v>
      </c>
      <c r="AG1944" t="s">
        <v>451</v>
      </c>
      <c r="AH1944">
        <v>5.22</v>
      </c>
      <c r="AI1944" t="s">
        <v>436</v>
      </c>
      <c r="AJ1944">
        <v>0</v>
      </c>
      <c r="AK1944">
        <v>420429</v>
      </c>
      <c r="AL1944" t="s">
        <v>425</v>
      </c>
      <c r="AM1944">
        <v>401391</v>
      </c>
      <c r="AN1944">
        <v>10</v>
      </c>
      <c r="AO1944">
        <v>30</v>
      </c>
      <c r="AP1944" t="s">
        <v>403</v>
      </c>
      <c r="AQ1944" s="2">
        <v>42452</v>
      </c>
    </row>
    <row r="1945" spans="1:43" x14ac:dyDescent="0.25">
      <c r="A1945" t="s">
        <v>3672</v>
      </c>
      <c r="B1945" t="s">
        <v>164</v>
      </c>
      <c r="C1945" t="s">
        <v>439</v>
      </c>
      <c r="D1945" t="s">
        <v>315</v>
      </c>
      <c r="E1945" t="s">
        <v>406</v>
      </c>
      <c r="F1945" t="s">
        <v>389</v>
      </c>
      <c r="G1945" t="s">
        <v>390</v>
      </c>
      <c r="H1945" t="s">
        <v>391</v>
      </c>
      <c r="I1945" t="s">
        <v>410</v>
      </c>
      <c r="J1945" s="1">
        <v>45873</v>
      </c>
      <c r="K1945" s="1">
        <v>45887</v>
      </c>
      <c r="L1945">
        <v>14</v>
      </c>
      <c r="M1945" s="2">
        <v>306565</v>
      </c>
      <c r="N1945" s="2">
        <v>315134</v>
      </c>
      <c r="O1945" s="2">
        <v>8569</v>
      </c>
      <c r="P1945">
        <v>9</v>
      </c>
      <c r="Q1945">
        <v>720.6</v>
      </c>
      <c r="R1945">
        <v>16</v>
      </c>
      <c r="S1945" t="s">
        <v>394</v>
      </c>
      <c r="T1945" t="s">
        <v>503</v>
      </c>
      <c r="U1945" t="s">
        <v>395</v>
      </c>
      <c r="V1945">
        <v>0</v>
      </c>
      <c r="W1945" t="s">
        <v>1125</v>
      </c>
      <c r="X1945">
        <v>12</v>
      </c>
      <c r="Y1945" t="s">
        <v>462</v>
      </c>
      <c r="Z1945" t="s">
        <v>1515</v>
      </c>
      <c r="AA1945">
        <v>300</v>
      </c>
      <c r="AB1945">
        <v>112</v>
      </c>
      <c r="AC1945">
        <v>42</v>
      </c>
      <c r="AD1945" t="s">
        <v>399</v>
      </c>
      <c r="AE1945">
        <v>19</v>
      </c>
      <c r="AF1945">
        <v>4</v>
      </c>
      <c r="AG1945" t="s">
        <v>424</v>
      </c>
      <c r="AH1945">
        <v>3.29</v>
      </c>
      <c r="AI1945" t="s">
        <v>479</v>
      </c>
      <c r="AJ1945">
        <v>0</v>
      </c>
      <c r="AK1945">
        <v>711148</v>
      </c>
      <c r="AL1945" t="s">
        <v>425</v>
      </c>
      <c r="AM1945">
        <v>300772</v>
      </c>
      <c r="AN1945">
        <v>10</v>
      </c>
      <c r="AO1945">
        <v>90</v>
      </c>
      <c r="AP1945" t="s">
        <v>417</v>
      </c>
      <c r="AQ1945" s="2">
        <v>8569</v>
      </c>
    </row>
    <row r="1946" spans="1:43" x14ac:dyDescent="0.25">
      <c r="A1946" t="s">
        <v>3673</v>
      </c>
      <c r="B1946" t="s">
        <v>214</v>
      </c>
      <c r="C1946" t="s">
        <v>428</v>
      </c>
      <c r="D1946" t="s">
        <v>327</v>
      </c>
      <c r="E1946" t="s">
        <v>453</v>
      </c>
      <c r="F1946" t="s">
        <v>419</v>
      </c>
      <c r="G1946" t="s">
        <v>390</v>
      </c>
      <c r="H1946" t="s">
        <v>420</v>
      </c>
      <c r="I1946" t="s">
        <v>469</v>
      </c>
      <c r="J1946" s="1">
        <v>44606</v>
      </c>
      <c r="K1946" s="1">
        <v>44644</v>
      </c>
      <c r="L1946">
        <v>38</v>
      </c>
      <c r="M1946" s="2">
        <v>216567</v>
      </c>
      <c r="N1946" s="2">
        <v>288971</v>
      </c>
      <c r="O1946" s="2">
        <v>72404</v>
      </c>
      <c r="P1946">
        <v>12</v>
      </c>
      <c r="Q1946">
        <v>451</v>
      </c>
      <c r="R1946">
        <v>56</v>
      </c>
      <c r="S1946" t="s">
        <v>393</v>
      </c>
      <c r="T1946" t="s">
        <v>503</v>
      </c>
      <c r="U1946" t="s">
        <v>416</v>
      </c>
      <c r="V1946">
        <v>75</v>
      </c>
      <c r="W1946" t="s">
        <v>2186</v>
      </c>
      <c r="X1946">
        <v>21</v>
      </c>
      <c r="Y1946" t="s">
        <v>397</v>
      </c>
      <c r="Z1946" t="s">
        <v>1956</v>
      </c>
      <c r="AA1946">
        <v>223</v>
      </c>
      <c r="AB1946">
        <v>42</v>
      </c>
      <c r="AC1946">
        <v>71</v>
      </c>
      <c r="AD1946" t="s">
        <v>399</v>
      </c>
      <c r="AE1946">
        <v>0</v>
      </c>
      <c r="AF1946">
        <v>2</v>
      </c>
      <c r="AG1946" t="s">
        <v>424</v>
      </c>
      <c r="AH1946">
        <v>11.61</v>
      </c>
      <c r="AI1946" t="s">
        <v>458</v>
      </c>
      <c r="AJ1946">
        <v>0</v>
      </c>
      <c r="AK1946">
        <v>883444</v>
      </c>
      <c r="AL1946" t="s">
        <v>416</v>
      </c>
      <c r="AM1946">
        <v>248451</v>
      </c>
      <c r="AN1946">
        <v>7</v>
      </c>
      <c r="AO1946">
        <v>90</v>
      </c>
      <c r="AP1946" t="s">
        <v>417</v>
      </c>
      <c r="AQ1946" s="2">
        <v>72404</v>
      </c>
    </row>
    <row r="1947" spans="1:43" x14ac:dyDescent="0.25">
      <c r="A1947" t="s">
        <v>3674</v>
      </c>
      <c r="B1947" t="s">
        <v>25</v>
      </c>
      <c r="C1947" t="s">
        <v>439</v>
      </c>
      <c r="D1947" t="s">
        <v>337</v>
      </c>
      <c r="E1947" t="s">
        <v>388</v>
      </c>
      <c r="F1947" t="s">
        <v>389</v>
      </c>
      <c r="G1947" t="s">
        <v>390</v>
      </c>
      <c r="H1947" t="s">
        <v>391</v>
      </c>
      <c r="I1947" t="s">
        <v>492</v>
      </c>
      <c r="J1947" s="1">
        <v>45470</v>
      </c>
      <c r="K1947" s="1">
        <v>45504</v>
      </c>
      <c r="L1947">
        <v>34</v>
      </c>
      <c r="M1947" s="2">
        <v>462780</v>
      </c>
      <c r="N1947" s="2">
        <v>577545</v>
      </c>
      <c r="O1947" s="2">
        <v>114765</v>
      </c>
      <c r="P1947">
        <v>19</v>
      </c>
      <c r="Q1947">
        <v>729.4</v>
      </c>
      <c r="R1947">
        <v>24</v>
      </c>
      <c r="S1947" t="s">
        <v>394</v>
      </c>
      <c r="T1947" t="s">
        <v>394</v>
      </c>
      <c r="U1947" t="s">
        <v>416</v>
      </c>
      <c r="V1947">
        <v>95</v>
      </c>
      <c r="W1947" t="s">
        <v>1766</v>
      </c>
      <c r="X1947">
        <v>6</v>
      </c>
      <c r="Y1947" t="s">
        <v>462</v>
      </c>
      <c r="Z1947" t="s">
        <v>1129</v>
      </c>
      <c r="AA1947">
        <v>112</v>
      </c>
      <c r="AB1947">
        <v>116</v>
      </c>
      <c r="AC1947">
        <v>11</v>
      </c>
      <c r="AD1947" t="s">
        <v>399</v>
      </c>
      <c r="AE1947">
        <v>4</v>
      </c>
      <c r="AF1947">
        <v>1</v>
      </c>
      <c r="AG1947" t="s">
        <v>451</v>
      </c>
      <c r="AH1947">
        <v>4.5599999999999996</v>
      </c>
      <c r="AI1947" t="s">
        <v>436</v>
      </c>
      <c r="AJ1947">
        <v>0</v>
      </c>
      <c r="AK1947">
        <v>829359</v>
      </c>
      <c r="AL1947" t="s">
        <v>425</v>
      </c>
      <c r="AM1947">
        <v>508079</v>
      </c>
      <c r="AN1947">
        <v>2</v>
      </c>
      <c r="AO1947">
        <v>180</v>
      </c>
      <c r="AP1947" t="s">
        <v>426</v>
      </c>
      <c r="AQ1947" s="2">
        <v>114765</v>
      </c>
    </row>
    <row r="1948" spans="1:43" x14ac:dyDescent="0.25">
      <c r="A1948" t="s">
        <v>3675</v>
      </c>
      <c r="B1948" t="s">
        <v>221</v>
      </c>
      <c r="C1948" t="s">
        <v>481</v>
      </c>
      <c r="D1948" t="s">
        <v>337</v>
      </c>
      <c r="E1948" t="s">
        <v>453</v>
      </c>
      <c r="F1948" t="s">
        <v>440</v>
      </c>
      <c r="G1948" t="s">
        <v>390</v>
      </c>
      <c r="H1948" t="s">
        <v>420</v>
      </c>
      <c r="I1948" t="s">
        <v>410</v>
      </c>
      <c r="J1948" s="1">
        <v>44706</v>
      </c>
      <c r="K1948" s="1">
        <v>44729</v>
      </c>
      <c r="L1948">
        <v>23</v>
      </c>
      <c r="M1948" s="2">
        <v>401225</v>
      </c>
      <c r="N1948" s="2">
        <v>399712</v>
      </c>
      <c r="O1948" s="2">
        <v>-1513</v>
      </c>
      <c r="P1948">
        <v>21</v>
      </c>
      <c r="Q1948">
        <v>187.5</v>
      </c>
      <c r="R1948">
        <v>29</v>
      </c>
      <c r="S1948" t="s">
        <v>394</v>
      </c>
      <c r="T1948" t="s">
        <v>393</v>
      </c>
      <c r="U1948" t="s">
        <v>395</v>
      </c>
      <c r="V1948">
        <v>0</v>
      </c>
      <c r="W1948" t="s">
        <v>883</v>
      </c>
      <c r="X1948">
        <v>39</v>
      </c>
      <c r="Y1948" t="s">
        <v>397</v>
      </c>
      <c r="Z1948" t="s">
        <v>2114</v>
      </c>
      <c r="AA1948">
        <v>140</v>
      </c>
      <c r="AB1948">
        <v>92</v>
      </c>
      <c r="AC1948">
        <v>56</v>
      </c>
      <c r="AD1948" t="s">
        <v>435</v>
      </c>
      <c r="AE1948">
        <v>12</v>
      </c>
      <c r="AF1948">
        <v>6</v>
      </c>
      <c r="AG1948" t="s">
        <v>415</v>
      </c>
      <c r="AH1948">
        <v>10.97</v>
      </c>
      <c r="AI1948" t="s">
        <v>401</v>
      </c>
      <c r="AJ1948">
        <v>0</v>
      </c>
      <c r="AK1948">
        <v>642268</v>
      </c>
      <c r="AL1948" t="s">
        <v>402</v>
      </c>
      <c r="AM1948">
        <v>419617</v>
      </c>
      <c r="AN1948">
        <v>9</v>
      </c>
      <c r="AO1948">
        <v>180</v>
      </c>
      <c r="AP1948" t="s">
        <v>403</v>
      </c>
      <c r="AQ1948" s="2">
        <v>-1513</v>
      </c>
    </row>
    <row r="1949" spans="1:43" x14ac:dyDescent="0.25">
      <c r="A1949" t="s">
        <v>3676</v>
      </c>
      <c r="B1949" t="s">
        <v>181</v>
      </c>
      <c r="C1949" t="s">
        <v>439</v>
      </c>
      <c r="D1949" t="s">
        <v>324</v>
      </c>
      <c r="E1949" t="s">
        <v>388</v>
      </c>
      <c r="F1949" t="s">
        <v>407</v>
      </c>
      <c r="G1949" t="s">
        <v>454</v>
      </c>
      <c r="H1949" t="s">
        <v>420</v>
      </c>
      <c r="I1949" t="s">
        <v>410</v>
      </c>
      <c r="J1949" s="1">
        <v>45573</v>
      </c>
      <c r="K1949" s="1">
        <v>45602</v>
      </c>
      <c r="L1949">
        <v>29</v>
      </c>
      <c r="M1949" s="2">
        <v>456827</v>
      </c>
      <c r="N1949" s="2">
        <v>470379</v>
      </c>
      <c r="O1949" s="2">
        <v>13552</v>
      </c>
      <c r="P1949">
        <v>19</v>
      </c>
      <c r="Q1949">
        <v>691.3</v>
      </c>
      <c r="R1949">
        <v>11</v>
      </c>
      <c r="S1949" t="s">
        <v>394</v>
      </c>
      <c r="T1949" t="s">
        <v>411</v>
      </c>
      <c r="U1949" t="s">
        <v>416</v>
      </c>
      <c r="V1949">
        <v>0</v>
      </c>
      <c r="W1949" t="s">
        <v>2615</v>
      </c>
      <c r="X1949">
        <v>40</v>
      </c>
      <c r="Y1949" t="s">
        <v>449</v>
      </c>
      <c r="Z1949" t="s">
        <v>1317</v>
      </c>
      <c r="AA1949">
        <v>141</v>
      </c>
      <c r="AB1949">
        <v>15</v>
      </c>
      <c r="AC1949">
        <v>13</v>
      </c>
      <c r="AD1949" t="s">
        <v>399</v>
      </c>
      <c r="AE1949">
        <v>4</v>
      </c>
      <c r="AF1949">
        <v>7</v>
      </c>
      <c r="AG1949" t="s">
        <v>424</v>
      </c>
      <c r="AH1949">
        <v>15.12</v>
      </c>
      <c r="AI1949" t="s">
        <v>436</v>
      </c>
      <c r="AJ1949">
        <v>0</v>
      </c>
      <c r="AK1949">
        <v>470537</v>
      </c>
      <c r="AL1949" t="s">
        <v>416</v>
      </c>
      <c r="AM1949">
        <v>453863</v>
      </c>
      <c r="AN1949">
        <v>9</v>
      </c>
      <c r="AO1949">
        <v>30</v>
      </c>
      <c r="AP1949" t="s">
        <v>426</v>
      </c>
      <c r="AQ1949" s="2">
        <v>13552</v>
      </c>
    </row>
    <row r="1950" spans="1:43" x14ac:dyDescent="0.25">
      <c r="A1950" t="s">
        <v>3677</v>
      </c>
      <c r="B1950" t="s">
        <v>14</v>
      </c>
      <c r="C1950" t="s">
        <v>481</v>
      </c>
      <c r="D1950" t="s">
        <v>328</v>
      </c>
      <c r="E1950" t="s">
        <v>496</v>
      </c>
      <c r="F1950" t="s">
        <v>440</v>
      </c>
      <c r="G1950" t="s">
        <v>408</v>
      </c>
      <c r="H1950" t="s">
        <v>391</v>
      </c>
      <c r="I1950" t="s">
        <v>410</v>
      </c>
      <c r="J1950" s="1">
        <v>44718</v>
      </c>
      <c r="K1950" s="1">
        <v>44727</v>
      </c>
      <c r="L1950">
        <v>9</v>
      </c>
      <c r="M1950" s="2">
        <v>143459</v>
      </c>
      <c r="N1950" s="2">
        <v>114505</v>
      </c>
      <c r="O1950" s="2">
        <v>-28954</v>
      </c>
      <c r="P1950">
        <v>7</v>
      </c>
      <c r="Q1950">
        <v>90.3</v>
      </c>
      <c r="R1950">
        <v>22</v>
      </c>
      <c r="S1950" t="s">
        <v>394</v>
      </c>
      <c r="T1950" t="s">
        <v>503</v>
      </c>
      <c r="U1950" t="s">
        <v>395</v>
      </c>
      <c r="V1950">
        <v>88</v>
      </c>
      <c r="W1950" t="s">
        <v>635</v>
      </c>
      <c r="X1950">
        <v>35</v>
      </c>
      <c r="Y1950" t="s">
        <v>462</v>
      </c>
      <c r="Z1950" t="s">
        <v>2091</v>
      </c>
      <c r="AA1950">
        <v>482</v>
      </c>
      <c r="AB1950">
        <v>83</v>
      </c>
      <c r="AC1950">
        <v>77</v>
      </c>
      <c r="AD1950" t="s">
        <v>399</v>
      </c>
      <c r="AE1950">
        <v>19</v>
      </c>
      <c r="AF1950">
        <v>8</v>
      </c>
      <c r="AG1950" t="s">
        <v>451</v>
      </c>
      <c r="AH1950">
        <v>12</v>
      </c>
      <c r="AI1950" t="s">
        <v>458</v>
      </c>
      <c r="AJ1950">
        <v>0</v>
      </c>
      <c r="AK1950">
        <v>967778</v>
      </c>
      <c r="AL1950" t="s">
        <v>402</v>
      </c>
      <c r="AM1950">
        <v>163752</v>
      </c>
      <c r="AN1950">
        <v>1</v>
      </c>
      <c r="AO1950">
        <v>365</v>
      </c>
      <c r="AP1950" t="s">
        <v>426</v>
      </c>
      <c r="AQ1950" s="2">
        <v>-28954</v>
      </c>
    </row>
    <row r="1951" spans="1:43" x14ac:dyDescent="0.25">
      <c r="A1951" t="s">
        <v>3678</v>
      </c>
      <c r="B1951" t="s">
        <v>116</v>
      </c>
      <c r="C1951" t="s">
        <v>439</v>
      </c>
      <c r="D1951" t="s">
        <v>319</v>
      </c>
      <c r="E1951" t="s">
        <v>388</v>
      </c>
      <c r="F1951" t="s">
        <v>419</v>
      </c>
      <c r="G1951" t="s">
        <v>430</v>
      </c>
      <c r="H1951" t="s">
        <v>431</v>
      </c>
      <c r="I1951" t="s">
        <v>492</v>
      </c>
      <c r="J1951" s="1">
        <v>44807</v>
      </c>
      <c r="K1951" s="1">
        <v>44851</v>
      </c>
      <c r="L1951">
        <v>44</v>
      </c>
      <c r="M1951" s="2">
        <v>219700</v>
      </c>
      <c r="N1951" s="2">
        <v>274905</v>
      </c>
      <c r="O1951" s="2">
        <v>55205</v>
      </c>
      <c r="P1951">
        <v>12</v>
      </c>
      <c r="Q1951">
        <v>10.3</v>
      </c>
      <c r="R1951">
        <v>2</v>
      </c>
      <c r="S1951" t="s">
        <v>394</v>
      </c>
      <c r="T1951" t="s">
        <v>394</v>
      </c>
      <c r="U1951" t="s">
        <v>395</v>
      </c>
      <c r="V1951">
        <v>0</v>
      </c>
      <c r="W1951" t="s">
        <v>474</v>
      </c>
      <c r="X1951">
        <v>41</v>
      </c>
      <c r="Y1951" t="s">
        <v>462</v>
      </c>
      <c r="Z1951" t="s">
        <v>1126</v>
      </c>
      <c r="AA1951">
        <v>57</v>
      </c>
      <c r="AB1951">
        <v>115</v>
      </c>
      <c r="AC1951">
        <v>64</v>
      </c>
      <c r="AD1951" t="s">
        <v>399</v>
      </c>
      <c r="AE1951">
        <v>16</v>
      </c>
      <c r="AF1951">
        <v>2</v>
      </c>
      <c r="AG1951" t="s">
        <v>415</v>
      </c>
      <c r="AH1951">
        <v>4.83</v>
      </c>
      <c r="AI1951" t="s">
        <v>401</v>
      </c>
      <c r="AJ1951">
        <v>0</v>
      </c>
      <c r="AK1951">
        <v>938568</v>
      </c>
      <c r="AL1951" t="s">
        <v>402</v>
      </c>
      <c r="AM1951">
        <v>218940</v>
      </c>
      <c r="AN1951">
        <v>4</v>
      </c>
      <c r="AO1951">
        <v>30</v>
      </c>
      <c r="AP1951" t="s">
        <v>437</v>
      </c>
      <c r="AQ1951" s="2">
        <v>55205</v>
      </c>
    </row>
    <row r="1952" spans="1:43" x14ac:dyDescent="0.25">
      <c r="A1952" t="s">
        <v>3679</v>
      </c>
      <c r="B1952" t="s">
        <v>201</v>
      </c>
      <c r="C1952" t="s">
        <v>428</v>
      </c>
      <c r="D1952" t="s">
        <v>343</v>
      </c>
      <c r="E1952" t="s">
        <v>453</v>
      </c>
      <c r="F1952" t="s">
        <v>389</v>
      </c>
      <c r="G1952" t="s">
        <v>408</v>
      </c>
      <c r="H1952" t="s">
        <v>391</v>
      </c>
      <c r="I1952" t="s">
        <v>432</v>
      </c>
      <c r="J1952" s="1">
        <v>45656</v>
      </c>
      <c r="K1952" s="1">
        <v>45678</v>
      </c>
      <c r="L1952">
        <v>22</v>
      </c>
      <c r="M1952" s="2">
        <v>237574</v>
      </c>
      <c r="N1952" s="2">
        <v>291590</v>
      </c>
      <c r="O1952" s="2">
        <v>54016</v>
      </c>
      <c r="P1952">
        <v>21</v>
      </c>
      <c r="Q1952">
        <v>594.6</v>
      </c>
      <c r="R1952">
        <v>78</v>
      </c>
      <c r="S1952" t="s">
        <v>411</v>
      </c>
      <c r="T1952" t="s">
        <v>394</v>
      </c>
      <c r="U1952" t="s">
        <v>395</v>
      </c>
      <c r="V1952">
        <v>50</v>
      </c>
      <c r="W1952" t="s">
        <v>736</v>
      </c>
      <c r="X1952">
        <v>19</v>
      </c>
      <c r="Y1952" t="s">
        <v>442</v>
      </c>
      <c r="Z1952" t="s">
        <v>1097</v>
      </c>
      <c r="AA1952">
        <v>279</v>
      </c>
      <c r="AB1952">
        <v>98</v>
      </c>
      <c r="AC1952">
        <v>56</v>
      </c>
      <c r="AD1952" t="s">
        <v>457</v>
      </c>
      <c r="AE1952">
        <v>19</v>
      </c>
      <c r="AF1952">
        <v>2</v>
      </c>
      <c r="AG1952" t="s">
        <v>424</v>
      </c>
      <c r="AH1952">
        <v>3.93</v>
      </c>
      <c r="AI1952" t="s">
        <v>458</v>
      </c>
      <c r="AJ1952">
        <v>28602</v>
      </c>
      <c r="AK1952">
        <v>719200</v>
      </c>
      <c r="AL1952" t="s">
        <v>425</v>
      </c>
      <c r="AM1952">
        <v>237089</v>
      </c>
      <c r="AN1952">
        <v>6</v>
      </c>
      <c r="AO1952">
        <v>180</v>
      </c>
      <c r="AP1952" t="s">
        <v>417</v>
      </c>
      <c r="AQ1952" s="2">
        <v>54016</v>
      </c>
    </row>
    <row r="1953" spans="1:43" x14ac:dyDescent="0.25">
      <c r="A1953" t="s">
        <v>3680</v>
      </c>
      <c r="B1953" t="s">
        <v>160</v>
      </c>
      <c r="C1953" t="s">
        <v>387</v>
      </c>
      <c r="D1953" t="s">
        <v>315</v>
      </c>
      <c r="E1953" t="s">
        <v>453</v>
      </c>
      <c r="F1953" t="s">
        <v>419</v>
      </c>
      <c r="G1953" t="s">
        <v>390</v>
      </c>
      <c r="H1953" t="s">
        <v>409</v>
      </c>
      <c r="I1953" t="s">
        <v>469</v>
      </c>
      <c r="J1953" s="1">
        <v>45331</v>
      </c>
      <c r="K1953" s="1">
        <v>45357</v>
      </c>
      <c r="L1953">
        <v>26</v>
      </c>
      <c r="M1953" s="2">
        <v>459861</v>
      </c>
      <c r="N1953" s="2">
        <v>459989</v>
      </c>
      <c r="O1953" s="2">
        <v>128</v>
      </c>
      <c r="P1953">
        <v>0</v>
      </c>
      <c r="Q1953">
        <v>615.79999999999995</v>
      </c>
      <c r="R1953">
        <v>57</v>
      </c>
      <c r="S1953" t="s">
        <v>393</v>
      </c>
      <c r="T1953" t="s">
        <v>393</v>
      </c>
      <c r="U1953" t="s">
        <v>412</v>
      </c>
      <c r="V1953">
        <v>0</v>
      </c>
      <c r="W1953" t="s">
        <v>1703</v>
      </c>
      <c r="X1953">
        <v>7</v>
      </c>
      <c r="Y1953" t="s">
        <v>442</v>
      </c>
      <c r="Z1953" t="s">
        <v>2731</v>
      </c>
      <c r="AA1953">
        <v>475</v>
      </c>
      <c r="AB1953">
        <v>14</v>
      </c>
      <c r="AC1953">
        <v>64</v>
      </c>
      <c r="AD1953" t="s">
        <v>444</v>
      </c>
      <c r="AE1953">
        <v>0</v>
      </c>
      <c r="AF1953">
        <v>4</v>
      </c>
      <c r="AG1953" t="s">
        <v>415</v>
      </c>
      <c r="AH1953">
        <v>17.8</v>
      </c>
      <c r="AI1953" t="s">
        <v>458</v>
      </c>
      <c r="AJ1953">
        <v>0</v>
      </c>
      <c r="AK1953">
        <v>59163</v>
      </c>
      <c r="AL1953" t="s">
        <v>402</v>
      </c>
      <c r="AM1953">
        <v>447925</v>
      </c>
      <c r="AN1953">
        <v>12</v>
      </c>
      <c r="AO1953">
        <v>90</v>
      </c>
      <c r="AP1953" t="s">
        <v>417</v>
      </c>
      <c r="AQ1953" s="2">
        <v>128</v>
      </c>
    </row>
    <row r="1954" spans="1:43" x14ac:dyDescent="0.25">
      <c r="A1954" t="s">
        <v>3681</v>
      </c>
      <c r="B1954" t="s">
        <v>220</v>
      </c>
      <c r="C1954" t="s">
        <v>405</v>
      </c>
      <c r="D1954" t="s">
        <v>338</v>
      </c>
      <c r="E1954" t="s">
        <v>388</v>
      </c>
      <c r="F1954" t="s">
        <v>419</v>
      </c>
      <c r="G1954" t="s">
        <v>454</v>
      </c>
      <c r="H1954" t="s">
        <v>391</v>
      </c>
      <c r="I1954" t="s">
        <v>492</v>
      </c>
      <c r="J1954" s="1">
        <v>44750</v>
      </c>
      <c r="K1954" s="1">
        <v>44759</v>
      </c>
      <c r="L1954">
        <v>9</v>
      </c>
      <c r="M1954" s="2">
        <v>377725</v>
      </c>
      <c r="N1954" s="2">
        <v>456032</v>
      </c>
      <c r="O1954" s="2">
        <v>78307</v>
      </c>
      <c r="P1954">
        <v>4</v>
      </c>
      <c r="Q1954">
        <v>656.2</v>
      </c>
      <c r="R1954">
        <v>62</v>
      </c>
      <c r="S1954" t="s">
        <v>411</v>
      </c>
      <c r="T1954" t="s">
        <v>393</v>
      </c>
      <c r="U1954" t="s">
        <v>395</v>
      </c>
      <c r="V1954">
        <v>54</v>
      </c>
      <c r="W1954" t="s">
        <v>3682</v>
      </c>
      <c r="X1954">
        <v>8</v>
      </c>
      <c r="Y1954" t="s">
        <v>449</v>
      </c>
      <c r="Z1954" t="s">
        <v>466</v>
      </c>
      <c r="AA1954">
        <v>157</v>
      </c>
      <c r="AB1954">
        <v>118</v>
      </c>
      <c r="AC1954">
        <v>75</v>
      </c>
      <c r="AD1954" t="s">
        <v>444</v>
      </c>
      <c r="AE1954">
        <v>9</v>
      </c>
      <c r="AF1954">
        <v>6</v>
      </c>
      <c r="AG1954" t="s">
        <v>451</v>
      </c>
      <c r="AH1954">
        <v>9.8000000000000007</v>
      </c>
      <c r="AI1954" t="s">
        <v>401</v>
      </c>
      <c r="AJ1954">
        <v>0</v>
      </c>
      <c r="AK1954">
        <v>785796</v>
      </c>
      <c r="AL1954" t="s">
        <v>425</v>
      </c>
      <c r="AM1954">
        <v>415605</v>
      </c>
      <c r="AN1954">
        <v>8</v>
      </c>
      <c r="AO1954">
        <v>365</v>
      </c>
      <c r="AP1954" t="s">
        <v>426</v>
      </c>
      <c r="AQ1954" s="2">
        <v>78307</v>
      </c>
    </row>
    <row r="1955" spans="1:43" x14ac:dyDescent="0.25">
      <c r="A1955" t="s">
        <v>3683</v>
      </c>
      <c r="B1955" t="s">
        <v>160</v>
      </c>
      <c r="C1955" t="s">
        <v>439</v>
      </c>
      <c r="D1955" t="s">
        <v>311</v>
      </c>
      <c r="E1955" t="s">
        <v>453</v>
      </c>
      <c r="F1955" t="s">
        <v>485</v>
      </c>
      <c r="G1955" t="s">
        <v>454</v>
      </c>
      <c r="H1955" t="s">
        <v>391</v>
      </c>
      <c r="I1955" t="s">
        <v>492</v>
      </c>
      <c r="J1955" s="1">
        <v>44627</v>
      </c>
      <c r="K1955" s="1">
        <v>44661</v>
      </c>
      <c r="L1955">
        <v>34</v>
      </c>
      <c r="M1955" s="2">
        <v>250652</v>
      </c>
      <c r="N1955" s="2">
        <v>299413</v>
      </c>
      <c r="O1955" s="2">
        <v>48761</v>
      </c>
      <c r="P1955">
        <v>16</v>
      </c>
      <c r="Q1955">
        <v>173.3</v>
      </c>
      <c r="R1955">
        <v>67</v>
      </c>
      <c r="S1955" t="s">
        <v>411</v>
      </c>
      <c r="T1955" t="s">
        <v>393</v>
      </c>
      <c r="U1955" t="s">
        <v>395</v>
      </c>
      <c r="V1955">
        <v>79</v>
      </c>
      <c r="W1955" t="s">
        <v>1117</v>
      </c>
      <c r="X1955">
        <v>32</v>
      </c>
      <c r="Y1955" t="s">
        <v>422</v>
      </c>
      <c r="Z1955" t="s">
        <v>2051</v>
      </c>
      <c r="AA1955">
        <v>193</v>
      </c>
      <c r="AB1955">
        <v>29</v>
      </c>
      <c r="AC1955">
        <v>75</v>
      </c>
      <c r="AD1955" t="s">
        <v>435</v>
      </c>
      <c r="AE1955">
        <v>14</v>
      </c>
      <c r="AF1955">
        <v>1</v>
      </c>
      <c r="AG1955" t="s">
        <v>400</v>
      </c>
      <c r="AH1955">
        <v>2.65</v>
      </c>
      <c r="AI1955" t="s">
        <v>436</v>
      </c>
      <c r="AJ1955">
        <v>0</v>
      </c>
      <c r="AK1955">
        <v>468294</v>
      </c>
      <c r="AL1955" t="s">
        <v>425</v>
      </c>
      <c r="AM1955">
        <v>283203</v>
      </c>
      <c r="AN1955">
        <v>3</v>
      </c>
      <c r="AO1955">
        <v>30</v>
      </c>
      <c r="AP1955" t="s">
        <v>417</v>
      </c>
      <c r="AQ1955" s="2">
        <v>48761</v>
      </c>
    </row>
    <row r="1956" spans="1:43" x14ac:dyDescent="0.25">
      <c r="A1956" t="s">
        <v>3684</v>
      </c>
      <c r="B1956" t="s">
        <v>83</v>
      </c>
      <c r="C1956" t="s">
        <v>387</v>
      </c>
      <c r="D1956" t="s">
        <v>341</v>
      </c>
      <c r="E1956" t="s">
        <v>429</v>
      </c>
      <c r="F1956" t="s">
        <v>419</v>
      </c>
      <c r="G1956" t="s">
        <v>454</v>
      </c>
      <c r="H1956" t="s">
        <v>431</v>
      </c>
      <c r="I1956" t="s">
        <v>492</v>
      </c>
      <c r="J1956" s="1">
        <v>45023</v>
      </c>
      <c r="K1956" s="1">
        <v>45080</v>
      </c>
      <c r="L1956">
        <v>57</v>
      </c>
      <c r="M1956" s="2">
        <v>114163</v>
      </c>
      <c r="N1956" s="2">
        <v>154201</v>
      </c>
      <c r="O1956" s="2">
        <v>40038</v>
      </c>
      <c r="P1956">
        <v>4</v>
      </c>
      <c r="Q1956">
        <v>685.2</v>
      </c>
      <c r="R1956">
        <v>49</v>
      </c>
      <c r="S1956" t="s">
        <v>393</v>
      </c>
      <c r="T1956" t="s">
        <v>411</v>
      </c>
      <c r="U1956" t="s">
        <v>416</v>
      </c>
      <c r="V1956">
        <v>63</v>
      </c>
      <c r="W1956" t="s">
        <v>1122</v>
      </c>
      <c r="X1956">
        <v>8</v>
      </c>
      <c r="Y1956" t="s">
        <v>449</v>
      </c>
      <c r="Z1956" t="s">
        <v>3479</v>
      </c>
      <c r="AA1956">
        <v>76</v>
      </c>
      <c r="AB1956">
        <v>48</v>
      </c>
      <c r="AC1956">
        <v>60</v>
      </c>
      <c r="AD1956" t="s">
        <v>399</v>
      </c>
      <c r="AE1956">
        <v>4</v>
      </c>
      <c r="AF1956">
        <v>8</v>
      </c>
      <c r="AG1956" t="s">
        <v>424</v>
      </c>
      <c r="AH1956">
        <v>0.84</v>
      </c>
      <c r="AI1956" t="s">
        <v>458</v>
      </c>
      <c r="AJ1956">
        <v>0</v>
      </c>
      <c r="AK1956">
        <v>800369</v>
      </c>
      <c r="AL1956" t="s">
        <v>425</v>
      </c>
      <c r="AM1956">
        <v>120754</v>
      </c>
      <c r="AN1956">
        <v>5</v>
      </c>
      <c r="AO1956">
        <v>90</v>
      </c>
      <c r="AP1956" t="s">
        <v>426</v>
      </c>
      <c r="AQ1956" s="2">
        <v>40038</v>
      </c>
    </row>
    <row r="1957" spans="1:43" x14ac:dyDescent="0.25">
      <c r="A1957" t="s">
        <v>3685</v>
      </c>
      <c r="B1957" t="s">
        <v>156</v>
      </c>
      <c r="C1957" t="s">
        <v>405</v>
      </c>
      <c r="D1957" t="s">
        <v>330</v>
      </c>
      <c r="E1957" t="s">
        <v>453</v>
      </c>
      <c r="F1957" t="s">
        <v>485</v>
      </c>
      <c r="G1957" t="s">
        <v>390</v>
      </c>
      <c r="H1957" t="s">
        <v>447</v>
      </c>
      <c r="I1957" t="s">
        <v>410</v>
      </c>
      <c r="J1957" s="1">
        <v>44678</v>
      </c>
      <c r="K1957" s="1">
        <v>44721</v>
      </c>
      <c r="L1957">
        <v>43</v>
      </c>
      <c r="M1957" s="2">
        <v>375496</v>
      </c>
      <c r="N1957" s="2">
        <v>397598</v>
      </c>
      <c r="O1957" s="2">
        <v>22102</v>
      </c>
      <c r="P1957">
        <v>9</v>
      </c>
      <c r="Q1957">
        <v>669.1</v>
      </c>
      <c r="R1957">
        <v>20</v>
      </c>
      <c r="S1957" t="s">
        <v>394</v>
      </c>
      <c r="T1957" t="s">
        <v>503</v>
      </c>
      <c r="U1957" t="s">
        <v>416</v>
      </c>
      <c r="V1957">
        <v>0</v>
      </c>
      <c r="W1957" t="s">
        <v>1928</v>
      </c>
      <c r="X1957">
        <v>25</v>
      </c>
      <c r="Y1957" t="s">
        <v>449</v>
      </c>
      <c r="Z1957" t="s">
        <v>1221</v>
      </c>
      <c r="AA1957">
        <v>461</v>
      </c>
      <c r="AB1957">
        <v>108</v>
      </c>
      <c r="AC1957">
        <v>37</v>
      </c>
      <c r="AD1957" t="s">
        <v>457</v>
      </c>
      <c r="AE1957">
        <v>21</v>
      </c>
      <c r="AF1957">
        <v>5</v>
      </c>
      <c r="AG1957" t="s">
        <v>415</v>
      </c>
      <c r="AH1957">
        <v>6.92</v>
      </c>
      <c r="AI1957" t="s">
        <v>458</v>
      </c>
      <c r="AJ1957">
        <v>0</v>
      </c>
      <c r="AK1957">
        <v>881530</v>
      </c>
      <c r="AL1957" t="s">
        <v>425</v>
      </c>
      <c r="AM1957">
        <v>388210</v>
      </c>
      <c r="AN1957">
        <v>9</v>
      </c>
      <c r="AO1957">
        <v>365</v>
      </c>
      <c r="AP1957" t="s">
        <v>417</v>
      </c>
      <c r="AQ1957" s="2">
        <v>22102</v>
      </c>
    </row>
    <row r="1958" spans="1:43" x14ac:dyDescent="0.25">
      <c r="A1958" t="s">
        <v>3686</v>
      </c>
      <c r="B1958" t="s">
        <v>76</v>
      </c>
      <c r="C1958" t="s">
        <v>387</v>
      </c>
      <c r="D1958" t="s">
        <v>316</v>
      </c>
      <c r="E1958" t="s">
        <v>496</v>
      </c>
      <c r="F1958" t="s">
        <v>419</v>
      </c>
      <c r="G1958" t="s">
        <v>454</v>
      </c>
      <c r="H1958" t="s">
        <v>431</v>
      </c>
      <c r="I1958" t="s">
        <v>392</v>
      </c>
      <c r="J1958" s="1">
        <v>45596</v>
      </c>
      <c r="K1958" s="1">
        <v>45647</v>
      </c>
      <c r="L1958">
        <v>51</v>
      </c>
      <c r="M1958" s="2">
        <v>129938</v>
      </c>
      <c r="N1958" s="2">
        <v>209292</v>
      </c>
      <c r="O1958" s="2">
        <v>79354</v>
      </c>
      <c r="P1958">
        <v>9</v>
      </c>
      <c r="Q1958">
        <v>271.89999999999998</v>
      </c>
      <c r="R1958">
        <v>7</v>
      </c>
      <c r="S1958" t="s">
        <v>394</v>
      </c>
      <c r="T1958" t="s">
        <v>503</v>
      </c>
      <c r="U1958" t="s">
        <v>395</v>
      </c>
      <c r="V1958">
        <v>0</v>
      </c>
      <c r="W1958" t="s">
        <v>1689</v>
      </c>
      <c r="X1958">
        <v>28</v>
      </c>
      <c r="Y1958" t="s">
        <v>442</v>
      </c>
      <c r="Z1958" t="s">
        <v>1295</v>
      </c>
      <c r="AA1958">
        <v>265</v>
      </c>
      <c r="AB1958">
        <v>70</v>
      </c>
      <c r="AC1958">
        <v>16</v>
      </c>
      <c r="AD1958" t="s">
        <v>435</v>
      </c>
      <c r="AE1958">
        <v>4</v>
      </c>
      <c r="AF1958">
        <v>1</v>
      </c>
      <c r="AG1958" t="s">
        <v>400</v>
      </c>
      <c r="AH1958">
        <v>1.1299999999999999</v>
      </c>
      <c r="AI1958" t="s">
        <v>458</v>
      </c>
      <c r="AJ1958">
        <v>38019</v>
      </c>
      <c r="AK1958">
        <v>201544</v>
      </c>
      <c r="AL1958" t="s">
        <v>425</v>
      </c>
      <c r="AM1958">
        <v>113990</v>
      </c>
      <c r="AN1958">
        <v>3</v>
      </c>
      <c r="AO1958">
        <v>90</v>
      </c>
      <c r="AP1958" t="s">
        <v>437</v>
      </c>
      <c r="AQ1958" s="2">
        <v>79354</v>
      </c>
    </row>
    <row r="1959" spans="1:43" x14ac:dyDescent="0.25">
      <c r="A1959" t="s">
        <v>3687</v>
      </c>
      <c r="B1959" t="s">
        <v>12</v>
      </c>
      <c r="C1959" t="s">
        <v>387</v>
      </c>
      <c r="D1959" t="s">
        <v>315</v>
      </c>
      <c r="E1959" t="s">
        <v>429</v>
      </c>
      <c r="F1959" t="s">
        <v>440</v>
      </c>
      <c r="G1959" t="s">
        <v>408</v>
      </c>
      <c r="H1959" t="s">
        <v>473</v>
      </c>
      <c r="I1959" t="s">
        <v>432</v>
      </c>
      <c r="J1959" s="1">
        <v>44718</v>
      </c>
      <c r="K1959" s="1">
        <v>44729</v>
      </c>
      <c r="L1959">
        <v>11</v>
      </c>
      <c r="M1959" s="2">
        <v>218103</v>
      </c>
      <c r="N1959" s="2">
        <v>210302</v>
      </c>
      <c r="O1959" s="2">
        <v>-7801</v>
      </c>
      <c r="P1959">
        <v>19</v>
      </c>
      <c r="Q1959">
        <v>288.3</v>
      </c>
      <c r="R1959">
        <v>47</v>
      </c>
      <c r="S1959" t="s">
        <v>393</v>
      </c>
      <c r="T1959" t="s">
        <v>393</v>
      </c>
      <c r="U1959" t="s">
        <v>395</v>
      </c>
      <c r="V1959">
        <v>0</v>
      </c>
      <c r="W1959" t="s">
        <v>3688</v>
      </c>
      <c r="X1959">
        <v>29</v>
      </c>
      <c r="Y1959" t="s">
        <v>462</v>
      </c>
      <c r="Z1959" t="s">
        <v>1558</v>
      </c>
      <c r="AA1959">
        <v>356</v>
      </c>
      <c r="AB1959">
        <v>54</v>
      </c>
      <c r="AC1959">
        <v>-3</v>
      </c>
      <c r="AD1959" t="s">
        <v>457</v>
      </c>
      <c r="AE1959">
        <v>9</v>
      </c>
      <c r="AF1959">
        <v>6</v>
      </c>
      <c r="AG1959" t="s">
        <v>451</v>
      </c>
      <c r="AH1959">
        <v>13.58</v>
      </c>
      <c r="AI1959" t="s">
        <v>401</v>
      </c>
      <c r="AJ1959">
        <v>0</v>
      </c>
      <c r="AK1959">
        <v>490583</v>
      </c>
      <c r="AL1959" t="s">
        <v>425</v>
      </c>
      <c r="AM1959">
        <v>226010</v>
      </c>
      <c r="AN1959">
        <v>4</v>
      </c>
      <c r="AO1959">
        <v>30</v>
      </c>
      <c r="AP1959" t="s">
        <v>437</v>
      </c>
      <c r="AQ1959" s="2">
        <v>-7801</v>
      </c>
    </row>
    <row r="1960" spans="1:43" x14ac:dyDescent="0.25">
      <c r="A1960" t="s">
        <v>3689</v>
      </c>
      <c r="B1960" t="s">
        <v>105</v>
      </c>
      <c r="C1960" t="s">
        <v>387</v>
      </c>
      <c r="D1960" t="s">
        <v>333</v>
      </c>
      <c r="E1960" t="s">
        <v>406</v>
      </c>
      <c r="F1960" t="s">
        <v>440</v>
      </c>
      <c r="G1960" t="s">
        <v>454</v>
      </c>
      <c r="H1960" t="s">
        <v>431</v>
      </c>
      <c r="I1960" t="s">
        <v>492</v>
      </c>
      <c r="J1960" s="1">
        <v>45085</v>
      </c>
      <c r="K1960" s="1">
        <v>45110</v>
      </c>
      <c r="L1960">
        <v>25</v>
      </c>
      <c r="M1960" s="2">
        <v>303723</v>
      </c>
      <c r="N1960" s="2">
        <v>334380</v>
      </c>
      <c r="O1960" s="2">
        <v>30657</v>
      </c>
      <c r="P1960">
        <v>12</v>
      </c>
      <c r="Q1960">
        <v>322.3</v>
      </c>
      <c r="R1960">
        <v>21</v>
      </c>
      <c r="S1960" t="s">
        <v>394</v>
      </c>
      <c r="T1960" t="s">
        <v>503</v>
      </c>
      <c r="U1960" t="s">
        <v>395</v>
      </c>
      <c r="V1960">
        <v>0</v>
      </c>
      <c r="W1960" t="s">
        <v>1133</v>
      </c>
      <c r="X1960">
        <v>38</v>
      </c>
      <c r="Y1960" t="s">
        <v>449</v>
      </c>
      <c r="Z1960" t="s">
        <v>2304</v>
      </c>
      <c r="AA1960">
        <v>488</v>
      </c>
      <c r="AB1960">
        <v>20</v>
      </c>
      <c r="AC1960">
        <v>36</v>
      </c>
      <c r="AD1960" t="s">
        <v>457</v>
      </c>
      <c r="AE1960">
        <v>21</v>
      </c>
      <c r="AF1960">
        <v>4</v>
      </c>
      <c r="AG1960" t="s">
        <v>424</v>
      </c>
      <c r="AH1960">
        <v>0.45</v>
      </c>
      <c r="AI1960" t="s">
        <v>458</v>
      </c>
      <c r="AJ1960">
        <v>55610</v>
      </c>
      <c r="AK1960">
        <v>110672</v>
      </c>
      <c r="AL1960" t="s">
        <v>416</v>
      </c>
      <c r="AM1960">
        <v>352420</v>
      </c>
      <c r="AN1960">
        <v>6</v>
      </c>
      <c r="AO1960">
        <v>180</v>
      </c>
      <c r="AP1960" t="s">
        <v>417</v>
      </c>
      <c r="AQ1960" s="2">
        <v>30657</v>
      </c>
    </row>
    <row r="1961" spans="1:43" x14ac:dyDescent="0.25">
      <c r="A1961" t="s">
        <v>3690</v>
      </c>
      <c r="B1961" t="s">
        <v>274</v>
      </c>
      <c r="C1961" t="s">
        <v>428</v>
      </c>
      <c r="D1961" t="s">
        <v>339</v>
      </c>
      <c r="E1961" t="s">
        <v>496</v>
      </c>
      <c r="F1961" t="s">
        <v>389</v>
      </c>
      <c r="G1961" t="s">
        <v>454</v>
      </c>
      <c r="H1961" t="s">
        <v>447</v>
      </c>
      <c r="I1961" t="s">
        <v>410</v>
      </c>
      <c r="J1961" s="1">
        <v>45380</v>
      </c>
      <c r="K1961" s="1">
        <v>45437</v>
      </c>
      <c r="L1961">
        <v>57</v>
      </c>
      <c r="M1961" s="2">
        <v>70800</v>
      </c>
      <c r="N1961" s="2">
        <v>97394</v>
      </c>
      <c r="O1961" s="2">
        <v>26594</v>
      </c>
      <c r="P1961">
        <v>14</v>
      </c>
      <c r="Q1961">
        <v>555.70000000000005</v>
      </c>
      <c r="R1961">
        <v>100</v>
      </c>
      <c r="S1961" t="s">
        <v>411</v>
      </c>
      <c r="T1961" t="s">
        <v>503</v>
      </c>
      <c r="U1961" t="s">
        <v>395</v>
      </c>
      <c r="V1961">
        <v>80</v>
      </c>
      <c r="W1961" t="s">
        <v>1598</v>
      </c>
      <c r="X1961">
        <v>38</v>
      </c>
      <c r="Y1961" t="s">
        <v>449</v>
      </c>
      <c r="Z1961" t="s">
        <v>1447</v>
      </c>
      <c r="AA1961">
        <v>385</v>
      </c>
      <c r="AB1961">
        <v>87</v>
      </c>
      <c r="AC1961">
        <v>80</v>
      </c>
      <c r="AD1961" t="s">
        <v>444</v>
      </c>
      <c r="AE1961">
        <v>21</v>
      </c>
      <c r="AF1961">
        <v>1</v>
      </c>
      <c r="AG1961" t="s">
        <v>415</v>
      </c>
      <c r="AH1961">
        <v>8.94</v>
      </c>
      <c r="AI1961" t="s">
        <v>458</v>
      </c>
      <c r="AJ1961">
        <v>0</v>
      </c>
      <c r="AK1961">
        <v>526948</v>
      </c>
      <c r="AL1961" t="s">
        <v>425</v>
      </c>
      <c r="AM1961">
        <v>75771</v>
      </c>
      <c r="AN1961">
        <v>8</v>
      </c>
      <c r="AO1961">
        <v>30</v>
      </c>
      <c r="AP1961" t="s">
        <v>445</v>
      </c>
      <c r="AQ1961" s="2">
        <v>26594</v>
      </c>
    </row>
    <row r="1962" spans="1:43" x14ac:dyDescent="0.25">
      <c r="A1962" t="s">
        <v>3691</v>
      </c>
      <c r="B1962" t="s">
        <v>162</v>
      </c>
      <c r="C1962" t="s">
        <v>428</v>
      </c>
      <c r="D1962" t="s">
        <v>336</v>
      </c>
      <c r="E1962" t="s">
        <v>429</v>
      </c>
      <c r="F1962" t="s">
        <v>419</v>
      </c>
      <c r="G1962" t="s">
        <v>390</v>
      </c>
      <c r="H1962" t="s">
        <v>409</v>
      </c>
      <c r="I1962" t="s">
        <v>432</v>
      </c>
      <c r="J1962" s="1">
        <v>45504</v>
      </c>
      <c r="K1962" s="1">
        <v>45525</v>
      </c>
      <c r="L1962">
        <v>21</v>
      </c>
      <c r="M1962" s="2">
        <v>142947</v>
      </c>
      <c r="N1962" s="2">
        <v>183364</v>
      </c>
      <c r="O1962" s="2">
        <v>40417</v>
      </c>
      <c r="P1962">
        <v>0</v>
      </c>
      <c r="Q1962">
        <v>151.1</v>
      </c>
      <c r="R1962">
        <v>81</v>
      </c>
      <c r="S1962" t="s">
        <v>411</v>
      </c>
      <c r="T1962" t="s">
        <v>394</v>
      </c>
      <c r="U1962" t="s">
        <v>395</v>
      </c>
      <c r="V1962">
        <v>83</v>
      </c>
      <c r="W1962" t="s">
        <v>933</v>
      </c>
      <c r="X1962">
        <v>30</v>
      </c>
      <c r="Y1962" t="s">
        <v>442</v>
      </c>
      <c r="Z1962" t="s">
        <v>2501</v>
      </c>
      <c r="AA1962">
        <v>338</v>
      </c>
      <c r="AB1962">
        <v>61</v>
      </c>
      <c r="AC1962">
        <v>46</v>
      </c>
      <c r="AD1962" t="s">
        <v>435</v>
      </c>
      <c r="AE1962">
        <v>9</v>
      </c>
      <c r="AF1962">
        <v>1</v>
      </c>
      <c r="AG1962" t="s">
        <v>400</v>
      </c>
      <c r="AH1962">
        <v>0.08</v>
      </c>
      <c r="AI1962" t="s">
        <v>401</v>
      </c>
      <c r="AJ1962">
        <v>6596</v>
      </c>
      <c r="AK1962">
        <v>291522</v>
      </c>
      <c r="AL1962" t="s">
        <v>416</v>
      </c>
      <c r="AM1962">
        <v>150830</v>
      </c>
      <c r="AN1962">
        <v>3</v>
      </c>
      <c r="AO1962">
        <v>90</v>
      </c>
      <c r="AP1962" t="s">
        <v>437</v>
      </c>
      <c r="AQ1962" s="2">
        <v>40417</v>
      </c>
    </row>
    <row r="1963" spans="1:43" x14ac:dyDescent="0.25">
      <c r="A1963" t="s">
        <v>3692</v>
      </c>
      <c r="B1963" t="s">
        <v>46</v>
      </c>
      <c r="C1963" t="s">
        <v>428</v>
      </c>
      <c r="D1963" t="s">
        <v>326</v>
      </c>
      <c r="E1963" t="s">
        <v>388</v>
      </c>
      <c r="F1963" t="s">
        <v>419</v>
      </c>
      <c r="G1963" t="s">
        <v>454</v>
      </c>
      <c r="H1963" t="s">
        <v>391</v>
      </c>
      <c r="I1963" t="s">
        <v>432</v>
      </c>
      <c r="J1963" s="1">
        <v>44933</v>
      </c>
      <c r="K1963" s="1">
        <v>44971</v>
      </c>
      <c r="L1963">
        <v>38</v>
      </c>
      <c r="M1963" s="2">
        <v>352406</v>
      </c>
      <c r="N1963" s="2">
        <v>347109</v>
      </c>
      <c r="O1963" s="2">
        <v>-5297</v>
      </c>
      <c r="P1963">
        <v>16</v>
      </c>
      <c r="Q1963">
        <v>698.4</v>
      </c>
      <c r="R1963">
        <v>20</v>
      </c>
      <c r="S1963" t="s">
        <v>394</v>
      </c>
      <c r="T1963" t="s">
        <v>411</v>
      </c>
      <c r="U1963" t="s">
        <v>395</v>
      </c>
      <c r="V1963">
        <v>88</v>
      </c>
      <c r="W1963" t="s">
        <v>3693</v>
      </c>
      <c r="X1963">
        <v>10</v>
      </c>
      <c r="Y1963" t="s">
        <v>397</v>
      </c>
      <c r="Z1963" t="s">
        <v>1221</v>
      </c>
      <c r="AA1963">
        <v>431</v>
      </c>
      <c r="AB1963">
        <v>116</v>
      </c>
      <c r="AC1963">
        <v>89</v>
      </c>
      <c r="AD1963" t="s">
        <v>444</v>
      </c>
      <c r="AE1963">
        <v>4</v>
      </c>
      <c r="AF1963">
        <v>7</v>
      </c>
      <c r="AG1963" t="s">
        <v>415</v>
      </c>
      <c r="AH1963">
        <v>4.8600000000000003</v>
      </c>
      <c r="AI1963" t="s">
        <v>401</v>
      </c>
      <c r="AJ1963">
        <v>0</v>
      </c>
      <c r="AK1963">
        <v>261078</v>
      </c>
      <c r="AL1963" t="s">
        <v>402</v>
      </c>
      <c r="AM1963">
        <v>340053</v>
      </c>
      <c r="AN1963">
        <v>7</v>
      </c>
      <c r="AO1963">
        <v>180</v>
      </c>
      <c r="AP1963" t="s">
        <v>403</v>
      </c>
      <c r="AQ1963" s="2">
        <v>-5297</v>
      </c>
    </row>
    <row r="1964" spans="1:43" x14ac:dyDescent="0.25">
      <c r="A1964" t="s">
        <v>3694</v>
      </c>
      <c r="B1964" t="s">
        <v>52</v>
      </c>
      <c r="C1964" t="s">
        <v>405</v>
      </c>
      <c r="D1964" t="s">
        <v>313</v>
      </c>
      <c r="E1964" t="s">
        <v>406</v>
      </c>
      <c r="F1964" t="s">
        <v>407</v>
      </c>
      <c r="G1964" t="s">
        <v>390</v>
      </c>
      <c r="H1964" t="s">
        <v>409</v>
      </c>
      <c r="I1964" t="s">
        <v>432</v>
      </c>
      <c r="J1964" s="1">
        <v>45136</v>
      </c>
      <c r="K1964" s="1">
        <v>45162</v>
      </c>
      <c r="L1964">
        <v>26</v>
      </c>
      <c r="M1964" s="2">
        <v>334282</v>
      </c>
      <c r="N1964" s="2">
        <v>332798</v>
      </c>
      <c r="O1964" s="2">
        <v>-1484</v>
      </c>
      <c r="P1964">
        <v>0</v>
      </c>
      <c r="Q1964">
        <v>341.2</v>
      </c>
      <c r="R1964">
        <v>66</v>
      </c>
      <c r="S1964" t="s">
        <v>411</v>
      </c>
      <c r="T1964" t="s">
        <v>503</v>
      </c>
      <c r="U1964" t="s">
        <v>395</v>
      </c>
      <c r="V1964">
        <v>0</v>
      </c>
      <c r="W1964" t="s">
        <v>1030</v>
      </c>
      <c r="X1964">
        <v>35</v>
      </c>
      <c r="Y1964" t="s">
        <v>442</v>
      </c>
      <c r="Z1964" t="s">
        <v>715</v>
      </c>
      <c r="AA1964">
        <v>379</v>
      </c>
      <c r="AB1964">
        <v>88</v>
      </c>
      <c r="AC1964">
        <v>12</v>
      </c>
      <c r="AD1964" t="s">
        <v>457</v>
      </c>
      <c r="AE1964">
        <v>4</v>
      </c>
      <c r="AF1964">
        <v>4</v>
      </c>
      <c r="AG1964" t="s">
        <v>451</v>
      </c>
      <c r="AH1964">
        <v>10.39</v>
      </c>
      <c r="AI1964" t="s">
        <v>436</v>
      </c>
      <c r="AJ1964">
        <v>0</v>
      </c>
      <c r="AK1964">
        <v>829897</v>
      </c>
      <c r="AL1964" t="s">
        <v>416</v>
      </c>
      <c r="AM1964">
        <v>337550</v>
      </c>
      <c r="AN1964">
        <v>6</v>
      </c>
      <c r="AO1964">
        <v>180</v>
      </c>
      <c r="AP1964" t="s">
        <v>417</v>
      </c>
      <c r="AQ1964" s="2">
        <v>-1484</v>
      </c>
    </row>
    <row r="1965" spans="1:43" x14ac:dyDescent="0.25">
      <c r="A1965" t="s">
        <v>3695</v>
      </c>
      <c r="B1965" t="s">
        <v>3</v>
      </c>
      <c r="C1965" t="s">
        <v>387</v>
      </c>
      <c r="D1965" t="s">
        <v>332</v>
      </c>
      <c r="E1965" t="s">
        <v>460</v>
      </c>
      <c r="F1965" t="s">
        <v>440</v>
      </c>
      <c r="G1965" t="s">
        <v>430</v>
      </c>
      <c r="H1965" t="s">
        <v>391</v>
      </c>
      <c r="I1965" t="s">
        <v>432</v>
      </c>
      <c r="J1965" s="1">
        <v>44716</v>
      </c>
      <c r="K1965" s="1">
        <v>44759</v>
      </c>
      <c r="L1965">
        <v>43</v>
      </c>
      <c r="M1965" s="2">
        <v>175423</v>
      </c>
      <c r="N1965" s="2">
        <v>201670</v>
      </c>
      <c r="O1965" s="2">
        <v>26247</v>
      </c>
      <c r="P1965">
        <v>7</v>
      </c>
      <c r="Q1965">
        <v>308.60000000000002</v>
      </c>
      <c r="R1965">
        <v>87</v>
      </c>
      <c r="S1965" t="s">
        <v>411</v>
      </c>
      <c r="T1965" t="s">
        <v>393</v>
      </c>
      <c r="U1965" t="s">
        <v>412</v>
      </c>
      <c r="V1965">
        <v>0</v>
      </c>
      <c r="W1965" t="s">
        <v>1379</v>
      </c>
      <c r="X1965">
        <v>30</v>
      </c>
      <c r="Y1965" t="s">
        <v>462</v>
      </c>
      <c r="Z1965" t="s">
        <v>1887</v>
      </c>
      <c r="AA1965">
        <v>260</v>
      </c>
      <c r="AB1965">
        <v>109</v>
      </c>
      <c r="AC1965">
        <v>8</v>
      </c>
      <c r="AD1965" t="s">
        <v>399</v>
      </c>
      <c r="AE1965">
        <v>2</v>
      </c>
      <c r="AF1965">
        <v>4</v>
      </c>
      <c r="AG1965" t="s">
        <v>451</v>
      </c>
      <c r="AH1965">
        <v>7.19</v>
      </c>
      <c r="AI1965" t="s">
        <v>458</v>
      </c>
      <c r="AJ1965">
        <v>0</v>
      </c>
      <c r="AK1965">
        <v>648942</v>
      </c>
      <c r="AL1965" t="s">
        <v>416</v>
      </c>
      <c r="AM1965">
        <v>177044</v>
      </c>
      <c r="AN1965">
        <v>10</v>
      </c>
      <c r="AO1965">
        <v>90</v>
      </c>
      <c r="AP1965" t="s">
        <v>445</v>
      </c>
      <c r="AQ1965" s="2">
        <v>26247</v>
      </c>
    </row>
    <row r="1966" spans="1:43" x14ac:dyDescent="0.25">
      <c r="A1966" t="s">
        <v>3696</v>
      </c>
      <c r="B1966" t="s">
        <v>201</v>
      </c>
      <c r="C1966" t="s">
        <v>439</v>
      </c>
      <c r="D1966" t="s">
        <v>335</v>
      </c>
      <c r="E1966" t="s">
        <v>496</v>
      </c>
      <c r="F1966" t="s">
        <v>440</v>
      </c>
      <c r="G1966" t="s">
        <v>390</v>
      </c>
      <c r="H1966" t="s">
        <v>447</v>
      </c>
      <c r="I1966" t="s">
        <v>492</v>
      </c>
      <c r="J1966" s="1">
        <v>45409</v>
      </c>
      <c r="K1966" s="1">
        <v>45434</v>
      </c>
      <c r="L1966">
        <v>25</v>
      </c>
      <c r="M1966" s="2">
        <v>63693</v>
      </c>
      <c r="N1966" s="2">
        <v>80769</v>
      </c>
      <c r="O1966" s="2">
        <v>17076</v>
      </c>
      <c r="P1966">
        <v>2</v>
      </c>
      <c r="Q1966">
        <v>783.1</v>
      </c>
      <c r="R1966">
        <v>89</v>
      </c>
      <c r="S1966" t="s">
        <v>411</v>
      </c>
      <c r="T1966" t="s">
        <v>393</v>
      </c>
      <c r="U1966" t="s">
        <v>395</v>
      </c>
      <c r="V1966">
        <v>100</v>
      </c>
      <c r="W1966" t="s">
        <v>682</v>
      </c>
      <c r="X1966">
        <v>35</v>
      </c>
      <c r="Y1966" t="s">
        <v>442</v>
      </c>
      <c r="Z1966" t="s">
        <v>808</v>
      </c>
      <c r="AA1966">
        <v>19</v>
      </c>
      <c r="AB1966">
        <v>101</v>
      </c>
      <c r="AC1966">
        <v>64</v>
      </c>
      <c r="AD1966" t="s">
        <v>399</v>
      </c>
      <c r="AE1966">
        <v>7</v>
      </c>
      <c r="AF1966">
        <v>7</v>
      </c>
      <c r="AG1966" t="s">
        <v>415</v>
      </c>
      <c r="AH1966">
        <v>14.15</v>
      </c>
      <c r="AI1966" t="s">
        <v>436</v>
      </c>
      <c r="AJ1966">
        <v>59028</v>
      </c>
      <c r="AK1966">
        <v>642625</v>
      </c>
      <c r="AL1966" t="s">
        <v>416</v>
      </c>
      <c r="AM1966">
        <v>109608</v>
      </c>
      <c r="AN1966">
        <v>2</v>
      </c>
      <c r="AO1966">
        <v>90</v>
      </c>
      <c r="AP1966" t="s">
        <v>417</v>
      </c>
      <c r="AQ1966" s="2">
        <v>17076</v>
      </c>
    </row>
    <row r="1967" spans="1:43" x14ac:dyDescent="0.25">
      <c r="A1967" t="s">
        <v>3697</v>
      </c>
      <c r="B1967" t="s">
        <v>38</v>
      </c>
      <c r="C1967" t="s">
        <v>468</v>
      </c>
      <c r="D1967" t="s">
        <v>327</v>
      </c>
      <c r="E1967" t="s">
        <v>429</v>
      </c>
      <c r="F1967" t="s">
        <v>407</v>
      </c>
      <c r="G1967" t="s">
        <v>390</v>
      </c>
      <c r="H1967" t="s">
        <v>409</v>
      </c>
      <c r="I1967" t="s">
        <v>392</v>
      </c>
      <c r="J1967" s="1">
        <v>45454</v>
      </c>
      <c r="K1967" s="1">
        <v>45496</v>
      </c>
      <c r="L1967">
        <v>42</v>
      </c>
      <c r="M1967" s="2">
        <v>365597</v>
      </c>
      <c r="N1967" s="2">
        <v>445025</v>
      </c>
      <c r="O1967" s="2">
        <v>79428</v>
      </c>
      <c r="P1967">
        <v>21</v>
      </c>
      <c r="Q1967">
        <v>437.9</v>
      </c>
      <c r="R1967">
        <v>74</v>
      </c>
      <c r="S1967" t="s">
        <v>411</v>
      </c>
      <c r="T1967" t="s">
        <v>503</v>
      </c>
      <c r="U1967" t="s">
        <v>395</v>
      </c>
      <c r="V1967">
        <v>80</v>
      </c>
      <c r="W1967" t="s">
        <v>3005</v>
      </c>
      <c r="X1967">
        <v>4</v>
      </c>
      <c r="Y1967" t="s">
        <v>462</v>
      </c>
      <c r="Z1967" t="s">
        <v>1787</v>
      </c>
      <c r="AA1967">
        <v>172</v>
      </c>
      <c r="AB1967">
        <v>101</v>
      </c>
      <c r="AC1967">
        <v>42</v>
      </c>
      <c r="AD1967" t="s">
        <v>444</v>
      </c>
      <c r="AE1967">
        <v>19</v>
      </c>
      <c r="AF1967">
        <v>2</v>
      </c>
      <c r="AG1967" t="s">
        <v>415</v>
      </c>
      <c r="AH1967">
        <v>15.08</v>
      </c>
      <c r="AI1967" t="s">
        <v>458</v>
      </c>
      <c r="AJ1967">
        <v>8128</v>
      </c>
      <c r="AK1967">
        <v>477631</v>
      </c>
      <c r="AL1967" t="s">
        <v>402</v>
      </c>
      <c r="AM1967">
        <v>377222</v>
      </c>
      <c r="AN1967">
        <v>3</v>
      </c>
      <c r="AO1967">
        <v>90</v>
      </c>
      <c r="AP1967" t="s">
        <v>437</v>
      </c>
      <c r="AQ1967" s="2">
        <v>79428</v>
      </c>
    </row>
    <row r="1968" spans="1:43" x14ac:dyDescent="0.25">
      <c r="A1968" t="s">
        <v>3698</v>
      </c>
      <c r="B1968" t="s">
        <v>14</v>
      </c>
      <c r="C1968" t="s">
        <v>468</v>
      </c>
      <c r="D1968" t="s">
        <v>313</v>
      </c>
      <c r="E1968" t="s">
        <v>453</v>
      </c>
      <c r="F1968" t="s">
        <v>485</v>
      </c>
      <c r="G1968" t="s">
        <v>390</v>
      </c>
      <c r="H1968" t="s">
        <v>473</v>
      </c>
      <c r="I1968" t="s">
        <v>469</v>
      </c>
      <c r="J1968" s="1">
        <v>45659</v>
      </c>
      <c r="K1968" s="1">
        <v>45661</v>
      </c>
      <c r="L1968">
        <v>2</v>
      </c>
      <c r="M1968" s="2">
        <v>42306</v>
      </c>
      <c r="N1968" s="2">
        <v>125033</v>
      </c>
      <c r="O1968" s="2">
        <v>82727</v>
      </c>
      <c r="P1968">
        <v>9</v>
      </c>
      <c r="Q1968">
        <v>74.2</v>
      </c>
      <c r="R1968">
        <v>50</v>
      </c>
      <c r="S1968" t="s">
        <v>393</v>
      </c>
      <c r="T1968" t="s">
        <v>411</v>
      </c>
      <c r="U1968" t="s">
        <v>412</v>
      </c>
      <c r="V1968">
        <v>0</v>
      </c>
      <c r="W1968" t="s">
        <v>3638</v>
      </c>
      <c r="X1968">
        <v>13</v>
      </c>
      <c r="Y1968" t="s">
        <v>449</v>
      </c>
      <c r="Z1968" t="s">
        <v>1380</v>
      </c>
      <c r="AA1968">
        <v>468</v>
      </c>
      <c r="AB1968">
        <v>25</v>
      </c>
      <c r="AC1968">
        <v>71</v>
      </c>
      <c r="AD1968" t="s">
        <v>435</v>
      </c>
      <c r="AE1968">
        <v>7</v>
      </c>
      <c r="AF1968">
        <v>1</v>
      </c>
      <c r="AG1968" t="s">
        <v>400</v>
      </c>
      <c r="AH1968">
        <v>16.16</v>
      </c>
      <c r="AI1968" t="s">
        <v>458</v>
      </c>
      <c r="AJ1968">
        <v>50613</v>
      </c>
      <c r="AK1968">
        <v>720229</v>
      </c>
      <c r="AL1968" t="s">
        <v>402</v>
      </c>
      <c r="AM1968">
        <v>49470</v>
      </c>
      <c r="AN1968">
        <v>10</v>
      </c>
      <c r="AO1968">
        <v>90</v>
      </c>
      <c r="AP1968" t="s">
        <v>437</v>
      </c>
      <c r="AQ1968" s="2">
        <v>82727</v>
      </c>
    </row>
    <row r="1969" spans="1:43" x14ac:dyDescent="0.25">
      <c r="A1969" t="s">
        <v>3699</v>
      </c>
      <c r="B1969" t="s">
        <v>25</v>
      </c>
      <c r="C1969" t="s">
        <v>387</v>
      </c>
      <c r="D1969" t="s">
        <v>335</v>
      </c>
      <c r="E1969" t="s">
        <v>388</v>
      </c>
      <c r="F1969" t="s">
        <v>419</v>
      </c>
      <c r="G1969" t="s">
        <v>430</v>
      </c>
      <c r="H1969" t="s">
        <v>391</v>
      </c>
      <c r="I1969" t="s">
        <v>392</v>
      </c>
      <c r="J1969" s="1">
        <v>45020</v>
      </c>
      <c r="K1969" s="1">
        <v>45074</v>
      </c>
      <c r="L1969">
        <v>54</v>
      </c>
      <c r="M1969" s="2">
        <v>362862</v>
      </c>
      <c r="N1969" s="2">
        <v>379884</v>
      </c>
      <c r="O1969" s="2">
        <v>17022</v>
      </c>
      <c r="P1969">
        <v>4</v>
      </c>
      <c r="Q1969">
        <v>586.9</v>
      </c>
      <c r="R1969">
        <v>51</v>
      </c>
      <c r="S1969" t="s">
        <v>393</v>
      </c>
      <c r="T1969" t="s">
        <v>411</v>
      </c>
      <c r="U1969" t="s">
        <v>416</v>
      </c>
      <c r="V1969">
        <v>0</v>
      </c>
      <c r="W1969" t="s">
        <v>2010</v>
      </c>
      <c r="X1969">
        <v>28</v>
      </c>
      <c r="Y1969" t="s">
        <v>397</v>
      </c>
      <c r="Z1969" t="s">
        <v>2275</v>
      </c>
      <c r="AA1969">
        <v>483</v>
      </c>
      <c r="AB1969">
        <v>95</v>
      </c>
      <c r="AC1969">
        <v>64</v>
      </c>
      <c r="AD1969" t="s">
        <v>444</v>
      </c>
      <c r="AE1969">
        <v>21</v>
      </c>
      <c r="AF1969">
        <v>4</v>
      </c>
      <c r="AG1969" t="s">
        <v>415</v>
      </c>
      <c r="AH1969">
        <v>6.27</v>
      </c>
      <c r="AI1969" t="s">
        <v>436</v>
      </c>
      <c r="AJ1969">
        <v>0</v>
      </c>
      <c r="AK1969">
        <v>40046</v>
      </c>
      <c r="AL1969" t="s">
        <v>402</v>
      </c>
      <c r="AM1969">
        <v>407285</v>
      </c>
      <c r="AN1969">
        <v>2</v>
      </c>
      <c r="AO1969">
        <v>90</v>
      </c>
      <c r="AP1969" t="s">
        <v>417</v>
      </c>
      <c r="AQ1969" s="2">
        <v>17022</v>
      </c>
    </row>
    <row r="1970" spans="1:43" x14ac:dyDescent="0.25">
      <c r="A1970" t="s">
        <v>3700</v>
      </c>
      <c r="B1970" t="s">
        <v>68</v>
      </c>
      <c r="C1970" t="s">
        <v>428</v>
      </c>
      <c r="D1970" t="s">
        <v>311</v>
      </c>
      <c r="E1970" t="s">
        <v>453</v>
      </c>
      <c r="F1970" t="s">
        <v>485</v>
      </c>
      <c r="G1970" t="s">
        <v>390</v>
      </c>
      <c r="H1970" t="s">
        <v>391</v>
      </c>
      <c r="I1970" t="s">
        <v>469</v>
      </c>
      <c r="J1970" s="1">
        <v>45520</v>
      </c>
      <c r="K1970" s="1">
        <v>45576</v>
      </c>
      <c r="L1970">
        <v>56</v>
      </c>
      <c r="M1970" s="2">
        <v>184525</v>
      </c>
      <c r="N1970" s="2">
        <v>247194</v>
      </c>
      <c r="O1970" s="2">
        <v>62669</v>
      </c>
      <c r="P1970">
        <v>9</v>
      </c>
      <c r="Q1970">
        <v>687.3</v>
      </c>
      <c r="R1970">
        <v>79</v>
      </c>
      <c r="S1970" t="s">
        <v>411</v>
      </c>
      <c r="T1970" t="s">
        <v>393</v>
      </c>
      <c r="U1970" t="s">
        <v>395</v>
      </c>
      <c r="V1970">
        <v>44</v>
      </c>
      <c r="W1970" t="s">
        <v>1714</v>
      </c>
      <c r="X1970">
        <v>28</v>
      </c>
      <c r="Y1970" t="s">
        <v>462</v>
      </c>
      <c r="Z1970" t="s">
        <v>2147</v>
      </c>
      <c r="AA1970">
        <v>298</v>
      </c>
      <c r="AB1970">
        <v>48</v>
      </c>
      <c r="AC1970">
        <v>47</v>
      </c>
      <c r="AD1970" t="s">
        <v>399</v>
      </c>
      <c r="AE1970">
        <v>4</v>
      </c>
      <c r="AF1970">
        <v>8</v>
      </c>
      <c r="AG1970" t="s">
        <v>400</v>
      </c>
      <c r="AH1970">
        <v>0.77</v>
      </c>
      <c r="AI1970" t="s">
        <v>401</v>
      </c>
      <c r="AJ1970">
        <v>0</v>
      </c>
      <c r="AK1970">
        <v>592273</v>
      </c>
      <c r="AL1970" t="s">
        <v>402</v>
      </c>
      <c r="AM1970">
        <v>206618</v>
      </c>
      <c r="AN1970">
        <v>0</v>
      </c>
      <c r="AO1970">
        <v>180</v>
      </c>
      <c r="AP1970" t="s">
        <v>417</v>
      </c>
      <c r="AQ1970" s="2">
        <v>62669</v>
      </c>
    </row>
    <row r="1971" spans="1:43" x14ac:dyDescent="0.25">
      <c r="A1971" t="s">
        <v>3701</v>
      </c>
      <c r="B1971" t="s">
        <v>35</v>
      </c>
      <c r="C1971" t="s">
        <v>439</v>
      </c>
      <c r="D1971" t="s">
        <v>339</v>
      </c>
      <c r="E1971" t="s">
        <v>388</v>
      </c>
      <c r="F1971" t="s">
        <v>419</v>
      </c>
      <c r="G1971" t="s">
        <v>454</v>
      </c>
      <c r="H1971" t="s">
        <v>391</v>
      </c>
      <c r="I1971" t="s">
        <v>432</v>
      </c>
      <c r="J1971" s="1">
        <v>45342</v>
      </c>
      <c r="K1971" s="1">
        <v>45402</v>
      </c>
      <c r="L1971">
        <v>60</v>
      </c>
      <c r="M1971" s="2">
        <v>155639</v>
      </c>
      <c r="N1971" s="2">
        <v>226736</v>
      </c>
      <c r="O1971" s="2">
        <v>71097</v>
      </c>
      <c r="P1971">
        <v>21</v>
      </c>
      <c r="Q1971">
        <v>850.7</v>
      </c>
      <c r="R1971">
        <v>73</v>
      </c>
      <c r="S1971" t="s">
        <v>411</v>
      </c>
      <c r="T1971" t="s">
        <v>503</v>
      </c>
      <c r="U1971" t="s">
        <v>416</v>
      </c>
      <c r="V1971">
        <v>0</v>
      </c>
      <c r="W1971" t="s">
        <v>1689</v>
      </c>
      <c r="X1971">
        <v>23</v>
      </c>
      <c r="Y1971" t="s">
        <v>422</v>
      </c>
      <c r="Z1971" t="s">
        <v>925</v>
      </c>
      <c r="AA1971">
        <v>418</v>
      </c>
      <c r="AB1971">
        <v>96</v>
      </c>
      <c r="AC1971">
        <v>28</v>
      </c>
      <c r="AD1971" t="s">
        <v>435</v>
      </c>
      <c r="AE1971">
        <v>4</v>
      </c>
      <c r="AF1971">
        <v>8</v>
      </c>
      <c r="AG1971" t="s">
        <v>415</v>
      </c>
      <c r="AH1971">
        <v>17.82</v>
      </c>
      <c r="AI1971" t="s">
        <v>436</v>
      </c>
      <c r="AJ1971">
        <v>0</v>
      </c>
      <c r="AK1971">
        <v>260223</v>
      </c>
      <c r="AL1971" t="s">
        <v>416</v>
      </c>
      <c r="AM1971">
        <v>177248</v>
      </c>
      <c r="AN1971">
        <v>1</v>
      </c>
      <c r="AO1971">
        <v>30</v>
      </c>
      <c r="AP1971" t="s">
        <v>437</v>
      </c>
      <c r="AQ1971" s="2">
        <v>71097</v>
      </c>
    </row>
    <row r="1972" spans="1:43" x14ac:dyDescent="0.25">
      <c r="A1972" t="s">
        <v>3702</v>
      </c>
      <c r="B1972" t="s">
        <v>104</v>
      </c>
      <c r="C1972" t="s">
        <v>428</v>
      </c>
      <c r="D1972" t="s">
        <v>328</v>
      </c>
      <c r="E1972" t="s">
        <v>406</v>
      </c>
      <c r="F1972" t="s">
        <v>407</v>
      </c>
      <c r="G1972" t="s">
        <v>408</v>
      </c>
      <c r="H1972" t="s">
        <v>431</v>
      </c>
      <c r="I1972" t="s">
        <v>410</v>
      </c>
      <c r="J1972" s="1">
        <v>45656</v>
      </c>
      <c r="K1972" s="1">
        <v>45664</v>
      </c>
      <c r="L1972">
        <v>8</v>
      </c>
      <c r="M1972" s="2">
        <v>226257</v>
      </c>
      <c r="N1972" s="2">
        <v>286399</v>
      </c>
      <c r="O1972" s="2">
        <v>60142</v>
      </c>
      <c r="P1972">
        <v>14</v>
      </c>
      <c r="Q1972">
        <v>360</v>
      </c>
      <c r="R1972">
        <v>67</v>
      </c>
      <c r="S1972" t="s">
        <v>411</v>
      </c>
      <c r="T1972" t="s">
        <v>394</v>
      </c>
      <c r="U1972" t="s">
        <v>416</v>
      </c>
      <c r="V1972">
        <v>0</v>
      </c>
      <c r="W1972" t="s">
        <v>2181</v>
      </c>
      <c r="X1972">
        <v>2</v>
      </c>
      <c r="Y1972" t="s">
        <v>449</v>
      </c>
      <c r="Z1972" t="s">
        <v>1551</v>
      </c>
      <c r="AA1972">
        <v>218</v>
      </c>
      <c r="AB1972">
        <v>18</v>
      </c>
      <c r="AC1972">
        <v>29</v>
      </c>
      <c r="AD1972" t="s">
        <v>399</v>
      </c>
      <c r="AE1972">
        <v>0</v>
      </c>
      <c r="AF1972">
        <v>1</v>
      </c>
      <c r="AG1972" t="s">
        <v>424</v>
      </c>
      <c r="AH1972">
        <v>2.57</v>
      </c>
      <c r="AI1972" t="s">
        <v>458</v>
      </c>
      <c r="AJ1972">
        <v>0</v>
      </c>
      <c r="AK1972">
        <v>693541</v>
      </c>
      <c r="AL1972" t="s">
        <v>425</v>
      </c>
      <c r="AM1972">
        <v>249313</v>
      </c>
      <c r="AN1972">
        <v>9</v>
      </c>
      <c r="AO1972">
        <v>30</v>
      </c>
      <c r="AP1972" t="s">
        <v>426</v>
      </c>
      <c r="AQ1972" s="2">
        <v>60142</v>
      </c>
    </row>
    <row r="1973" spans="1:43" x14ac:dyDescent="0.25">
      <c r="A1973" t="s">
        <v>3703</v>
      </c>
      <c r="B1973" t="s">
        <v>136</v>
      </c>
      <c r="C1973" t="s">
        <v>439</v>
      </c>
      <c r="D1973" t="s">
        <v>342</v>
      </c>
      <c r="E1973" t="s">
        <v>496</v>
      </c>
      <c r="F1973" t="s">
        <v>419</v>
      </c>
      <c r="G1973" t="s">
        <v>408</v>
      </c>
      <c r="H1973" t="s">
        <v>391</v>
      </c>
      <c r="I1973" t="s">
        <v>432</v>
      </c>
      <c r="J1973" s="1">
        <v>45625</v>
      </c>
      <c r="K1973" s="1">
        <v>45660</v>
      </c>
      <c r="L1973">
        <v>35</v>
      </c>
      <c r="M1973" s="2">
        <v>41292</v>
      </c>
      <c r="N1973" s="2">
        <v>65376</v>
      </c>
      <c r="O1973" s="2">
        <v>24084</v>
      </c>
      <c r="P1973">
        <v>14</v>
      </c>
      <c r="Q1973">
        <v>510.7</v>
      </c>
      <c r="R1973">
        <v>97</v>
      </c>
      <c r="S1973" t="s">
        <v>411</v>
      </c>
      <c r="T1973" t="s">
        <v>503</v>
      </c>
      <c r="U1973" t="s">
        <v>416</v>
      </c>
      <c r="V1973">
        <v>92</v>
      </c>
      <c r="W1973" t="s">
        <v>3121</v>
      </c>
      <c r="X1973">
        <v>9</v>
      </c>
      <c r="Y1973" t="s">
        <v>462</v>
      </c>
      <c r="Z1973" t="s">
        <v>1952</v>
      </c>
      <c r="AA1973">
        <v>455</v>
      </c>
      <c r="AB1973">
        <v>79</v>
      </c>
      <c r="AC1973">
        <v>53</v>
      </c>
      <c r="AD1973" t="s">
        <v>435</v>
      </c>
      <c r="AE1973">
        <v>2</v>
      </c>
      <c r="AF1973">
        <v>4</v>
      </c>
      <c r="AG1973" t="s">
        <v>415</v>
      </c>
      <c r="AH1973">
        <v>0.23</v>
      </c>
      <c r="AI1973" t="s">
        <v>458</v>
      </c>
      <c r="AJ1973">
        <v>0</v>
      </c>
      <c r="AK1973">
        <v>873537</v>
      </c>
      <c r="AL1973" t="s">
        <v>425</v>
      </c>
      <c r="AM1973">
        <v>70672</v>
      </c>
      <c r="AN1973">
        <v>11</v>
      </c>
      <c r="AO1973">
        <v>180</v>
      </c>
      <c r="AP1973" t="s">
        <v>417</v>
      </c>
      <c r="AQ1973" s="2">
        <v>24084</v>
      </c>
    </row>
    <row r="1974" spans="1:43" x14ac:dyDescent="0.25">
      <c r="A1974" t="s">
        <v>3704</v>
      </c>
      <c r="B1974" t="s">
        <v>134</v>
      </c>
      <c r="C1974" t="s">
        <v>481</v>
      </c>
      <c r="D1974" t="s">
        <v>331</v>
      </c>
      <c r="E1974" t="s">
        <v>453</v>
      </c>
      <c r="F1974" t="s">
        <v>419</v>
      </c>
      <c r="G1974" t="s">
        <v>454</v>
      </c>
      <c r="H1974" t="s">
        <v>431</v>
      </c>
      <c r="I1974" t="s">
        <v>492</v>
      </c>
      <c r="J1974" s="1">
        <v>45264</v>
      </c>
      <c r="K1974" s="1">
        <v>45273</v>
      </c>
      <c r="L1974">
        <v>9</v>
      </c>
      <c r="M1974" s="2">
        <v>107864</v>
      </c>
      <c r="N1974" s="2">
        <v>139030</v>
      </c>
      <c r="O1974" s="2">
        <v>31166</v>
      </c>
      <c r="P1974">
        <v>19</v>
      </c>
      <c r="Q1974">
        <v>70.2</v>
      </c>
      <c r="R1974">
        <v>14</v>
      </c>
      <c r="S1974" t="s">
        <v>394</v>
      </c>
      <c r="T1974" t="s">
        <v>411</v>
      </c>
      <c r="U1974" t="s">
        <v>395</v>
      </c>
      <c r="V1974">
        <v>0</v>
      </c>
      <c r="W1974" t="s">
        <v>2085</v>
      </c>
      <c r="X1974">
        <v>8</v>
      </c>
      <c r="Y1974" t="s">
        <v>449</v>
      </c>
      <c r="Z1974" t="s">
        <v>835</v>
      </c>
      <c r="AA1974">
        <v>460</v>
      </c>
      <c r="AB1974">
        <v>87</v>
      </c>
      <c r="AC1974">
        <v>20</v>
      </c>
      <c r="AD1974" t="s">
        <v>457</v>
      </c>
      <c r="AE1974">
        <v>0</v>
      </c>
      <c r="AF1974">
        <v>6</v>
      </c>
      <c r="AG1974" t="s">
        <v>415</v>
      </c>
      <c r="AH1974">
        <v>17.61</v>
      </c>
      <c r="AI1974" t="s">
        <v>401</v>
      </c>
      <c r="AJ1974">
        <v>0</v>
      </c>
      <c r="AK1974">
        <v>177464</v>
      </c>
      <c r="AL1974" t="s">
        <v>402</v>
      </c>
      <c r="AM1974">
        <v>98994</v>
      </c>
      <c r="AN1974">
        <v>10</v>
      </c>
      <c r="AO1974">
        <v>90</v>
      </c>
      <c r="AP1974" t="s">
        <v>417</v>
      </c>
      <c r="AQ1974" s="2">
        <v>31166</v>
      </c>
    </row>
    <row r="1975" spans="1:43" x14ac:dyDescent="0.25">
      <c r="A1975" t="s">
        <v>3705</v>
      </c>
      <c r="B1975" t="s">
        <v>229</v>
      </c>
      <c r="C1975" t="s">
        <v>405</v>
      </c>
      <c r="D1975" t="s">
        <v>333</v>
      </c>
      <c r="E1975" t="s">
        <v>496</v>
      </c>
      <c r="F1975" t="s">
        <v>485</v>
      </c>
      <c r="G1975" t="s">
        <v>390</v>
      </c>
      <c r="H1975" t="s">
        <v>391</v>
      </c>
      <c r="I1975" t="s">
        <v>432</v>
      </c>
      <c r="J1975" s="1">
        <v>45307</v>
      </c>
      <c r="K1975" s="1">
        <v>45359</v>
      </c>
      <c r="L1975">
        <v>52</v>
      </c>
      <c r="M1975" s="2">
        <v>300301</v>
      </c>
      <c r="N1975" s="2">
        <v>359538</v>
      </c>
      <c r="O1975" s="2">
        <v>59237</v>
      </c>
      <c r="P1975">
        <v>19</v>
      </c>
      <c r="Q1975">
        <v>145.30000000000001</v>
      </c>
      <c r="R1975">
        <v>26</v>
      </c>
      <c r="S1975" t="s">
        <v>394</v>
      </c>
      <c r="T1975" t="s">
        <v>411</v>
      </c>
      <c r="U1975" t="s">
        <v>412</v>
      </c>
      <c r="V1975">
        <v>68</v>
      </c>
      <c r="W1975" t="s">
        <v>3706</v>
      </c>
      <c r="X1975">
        <v>23</v>
      </c>
      <c r="Y1975" t="s">
        <v>442</v>
      </c>
      <c r="Z1975" t="s">
        <v>1349</v>
      </c>
      <c r="AA1975">
        <v>241</v>
      </c>
      <c r="AB1975">
        <v>120</v>
      </c>
      <c r="AC1975">
        <v>20</v>
      </c>
      <c r="AD1975" t="s">
        <v>457</v>
      </c>
      <c r="AE1975">
        <v>9</v>
      </c>
      <c r="AF1975">
        <v>7</v>
      </c>
      <c r="AG1975" t="s">
        <v>424</v>
      </c>
      <c r="AH1975">
        <v>17.29</v>
      </c>
      <c r="AI1975" t="s">
        <v>436</v>
      </c>
      <c r="AJ1975">
        <v>0</v>
      </c>
      <c r="AK1975">
        <v>375811</v>
      </c>
      <c r="AL1975" t="s">
        <v>416</v>
      </c>
      <c r="AM1975">
        <v>312344</v>
      </c>
      <c r="AN1975">
        <v>5</v>
      </c>
      <c r="AO1975">
        <v>30</v>
      </c>
      <c r="AP1975" t="s">
        <v>426</v>
      </c>
      <c r="AQ1975" s="2">
        <v>59237</v>
      </c>
    </row>
    <row r="1976" spans="1:43" x14ac:dyDescent="0.25">
      <c r="A1976" t="s">
        <v>3707</v>
      </c>
      <c r="B1976" t="s">
        <v>202</v>
      </c>
      <c r="C1976" t="s">
        <v>405</v>
      </c>
      <c r="D1976" t="s">
        <v>319</v>
      </c>
      <c r="E1976" t="s">
        <v>429</v>
      </c>
      <c r="F1976" t="s">
        <v>419</v>
      </c>
      <c r="G1976" t="s">
        <v>390</v>
      </c>
      <c r="H1976" t="s">
        <v>409</v>
      </c>
      <c r="I1976" t="s">
        <v>410</v>
      </c>
      <c r="J1976" s="1">
        <v>44606</v>
      </c>
      <c r="K1976" s="1">
        <v>44604</v>
      </c>
      <c r="L1976">
        <v>-2</v>
      </c>
      <c r="M1976" s="2">
        <v>249625</v>
      </c>
      <c r="N1976" s="2">
        <v>340125</v>
      </c>
      <c r="O1976" s="2">
        <v>90500</v>
      </c>
      <c r="P1976">
        <v>21</v>
      </c>
      <c r="Q1976">
        <v>194.2</v>
      </c>
      <c r="R1976">
        <v>26</v>
      </c>
      <c r="S1976" t="s">
        <v>394</v>
      </c>
      <c r="T1976" t="s">
        <v>394</v>
      </c>
      <c r="U1976" t="s">
        <v>395</v>
      </c>
      <c r="V1976">
        <v>73</v>
      </c>
      <c r="W1976" t="s">
        <v>1519</v>
      </c>
      <c r="X1976">
        <v>21</v>
      </c>
      <c r="Y1976" t="s">
        <v>462</v>
      </c>
      <c r="Z1976" t="s">
        <v>636</v>
      </c>
      <c r="AA1976">
        <v>472</v>
      </c>
      <c r="AB1976">
        <v>41</v>
      </c>
      <c r="AC1976">
        <v>39</v>
      </c>
      <c r="AD1976" t="s">
        <v>444</v>
      </c>
      <c r="AE1976">
        <v>0</v>
      </c>
      <c r="AF1976">
        <v>5</v>
      </c>
      <c r="AG1976" t="s">
        <v>424</v>
      </c>
      <c r="AH1976">
        <v>16.739999999999998</v>
      </c>
      <c r="AI1976" t="s">
        <v>401</v>
      </c>
      <c r="AJ1976">
        <v>31027</v>
      </c>
      <c r="AK1976">
        <v>129179</v>
      </c>
      <c r="AL1976" t="s">
        <v>425</v>
      </c>
      <c r="AM1976">
        <v>259509</v>
      </c>
      <c r="AN1976">
        <v>2</v>
      </c>
      <c r="AO1976">
        <v>365</v>
      </c>
      <c r="AP1976" t="s">
        <v>426</v>
      </c>
      <c r="AQ1976" s="2">
        <v>90500</v>
      </c>
    </row>
    <row r="1977" spans="1:43" x14ac:dyDescent="0.25">
      <c r="A1977" t="s">
        <v>3708</v>
      </c>
      <c r="B1977" t="s">
        <v>61</v>
      </c>
      <c r="C1977" t="s">
        <v>439</v>
      </c>
      <c r="D1977" t="s">
        <v>329</v>
      </c>
      <c r="E1977" t="s">
        <v>406</v>
      </c>
      <c r="F1977" t="s">
        <v>407</v>
      </c>
      <c r="G1977" t="s">
        <v>454</v>
      </c>
      <c r="H1977" t="s">
        <v>391</v>
      </c>
      <c r="I1977" t="s">
        <v>492</v>
      </c>
      <c r="J1977" s="1">
        <v>45313</v>
      </c>
      <c r="K1977" s="1">
        <v>45316</v>
      </c>
      <c r="L1977">
        <v>3</v>
      </c>
      <c r="M1977" s="2">
        <v>86410</v>
      </c>
      <c r="N1977" s="2">
        <v>113797</v>
      </c>
      <c r="O1977" s="2">
        <v>27387</v>
      </c>
      <c r="P1977">
        <v>16</v>
      </c>
      <c r="Q1977">
        <v>747.3</v>
      </c>
      <c r="R1977">
        <v>84</v>
      </c>
      <c r="S1977" t="s">
        <v>411</v>
      </c>
      <c r="T1977" t="s">
        <v>503</v>
      </c>
      <c r="U1977" t="s">
        <v>416</v>
      </c>
      <c r="V1977">
        <v>0</v>
      </c>
      <c r="W1977" t="s">
        <v>2869</v>
      </c>
      <c r="X1977">
        <v>45</v>
      </c>
      <c r="Y1977" t="s">
        <v>397</v>
      </c>
      <c r="Z1977" t="s">
        <v>572</v>
      </c>
      <c r="AA1977">
        <v>174</v>
      </c>
      <c r="AB1977">
        <v>45</v>
      </c>
      <c r="AC1977">
        <v>50</v>
      </c>
      <c r="AD1977" t="s">
        <v>399</v>
      </c>
      <c r="AE1977">
        <v>14</v>
      </c>
      <c r="AF1977">
        <v>6</v>
      </c>
      <c r="AG1977" t="s">
        <v>424</v>
      </c>
      <c r="AH1977">
        <v>12.23</v>
      </c>
      <c r="AI1977" t="s">
        <v>436</v>
      </c>
      <c r="AJ1977">
        <v>0</v>
      </c>
      <c r="AK1977">
        <v>286748</v>
      </c>
      <c r="AL1977" t="s">
        <v>402</v>
      </c>
      <c r="AM1977">
        <v>107641</v>
      </c>
      <c r="AN1977">
        <v>11</v>
      </c>
      <c r="AO1977">
        <v>90</v>
      </c>
      <c r="AP1977" t="s">
        <v>445</v>
      </c>
      <c r="AQ1977" s="2">
        <v>27387</v>
      </c>
    </row>
    <row r="1978" spans="1:43" x14ac:dyDescent="0.25">
      <c r="A1978" t="s">
        <v>3709</v>
      </c>
      <c r="B1978" t="s">
        <v>296</v>
      </c>
      <c r="C1978" t="s">
        <v>468</v>
      </c>
      <c r="D1978" t="s">
        <v>322</v>
      </c>
      <c r="E1978" t="s">
        <v>453</v>
      </c>
      <c r="F1978" t="s">
        <v>419</v>
      </c>
      <c r="G1978" t="s">
        <v>454</v>
      </c>
      <c r="H1978" t="s">
        <v>431</v>
      </c>
      <c r="I1978" t="s">
        <v>469</v>
      </c>
      <c r="J1978" s="1">
        <v>45142</v>
      </c>
      <c r="K1978" s="1">
        <v>45170</v>
      </c>
      <c r="L1978">
        <v>28</v>
      </c>
      <c r="M1978" s="2">
        <v>360036</v>
      </c>
      <c r="N1978" s="2">
        <v>461457</v>
      </c>
      <c r="O1978" s="2">
        <v>101421</v>
      </c>
      <c r="P1978">
        <v>9</v>
      </c>
      <c r="Q1978">
        <v>685.7</v>
      </c>
      <c r="R1978">
        <v>57</v>
      </c>
      <c r="S1978" t="s">
        <v>393</v>
      </c>
      <c r="T1978" t="s">
        <v>394</v>
      </c>
      <c r="U1978" t="s">
        <v>412</v>
      </c>
      <c r="V1978">
        <v>0</v>
      </c>
      <c r="W1978" t="s">
        <v>1022</v>
      </c>
      <c r="X1978">
        <v>27</v>
      </c>
      <c r="Y1978" t="s">
        <v>462</v>
      </c>
      <c r="Z1978" t="s">
        <v>1792</v>
      </c>
      <c r="AA1978">
        <v>175</v>
      </c>
      <c r="AB1978">
        <v>113</v>
      </c>
      <c r="AC1978">
        <v>85</v>
      </c>
      <c r="AD1978" t="s">
        <v>399</v>
      </c>
      <c r="AE1978">
        <v>19</v>
      </c>
      <c r="AF1978">
        <v>3</v>
      </c>
      <c r="AG1978" t="s">
        <v>451</v>
      </c>
      <c r="AH1978">
        <v>4.9800000000000004</v>
      </c>
      <c r="AI1978" t="s">
        <v>436</v>
      </c>
      <c r="AJ1978">
        <v>68784</v>
      </c>
      <c r="AK1978">
        <v>727682</v>
      </c>
      <c r="AL1978" t="s">
        <v>402</v>
      </c>
      <c r="AM1978">
        <v>352610</v>
      </c>
      <c r="AN1978">
        <v>11</v>
      </c>
      <c r="AO1978">
        <v>365</v>
      </c>
      <c r="AP1978" t="s">
        <v>437</v>
      </c>
      <c r="AQ1978" s="2">
        <v>101421</v>
      </c>
    </row>
    <row r="1979" spans="1:43" x14ac:dyDescent="0.25">
      <c r="A1979" t="s">
        <v>3710</v>
      </c>
      <c r="B1979" t="s">
        <v>42</v>
      </c>
      <c r="C1979" t="s">
        <v>481</v>
      </c>
      <c r="D1979" t="s">
        <v>317</v>
      </c>
      <c r="E1979" t="s">
        <v>460</v>
      </c>
      <c r="F1979" t="s">
        <v>419</v>
      </c>
      <c r="G1979" t="s">
        <v>430</v>
      </c>
      <c r="H1979" t="s">
        <v>420</v>
      </c>
      <c r="I1979" t="s">
        <v>492</v>
      </c>
      <c r="J1979" s="1">
        <v>45702</v>
      </c>
      <c r="K1979" s="1">
        <v>45713</v>
      </c>
      <c r="L1979">
        <v>11</v>
      </c>
      <c r="M1979" s="2">
        <v>450569</v>
      </c>
      <c r="N1979" s="2">
        <v>479250</v>
      </c>
      <c r="O1979" s="2">
        <v>28681</v>
      </c>
      <c r="P1979">
        <v>7</v>
      </c>
      <c r="Q1979">
        <v>515.6</v>
      </c>
      <c r="R1979">
        <v>55</v>
      </c>
      <c r="S1979" t="s">
        <v>393</v>
      </c>
      <c r="T1979" t="s">
        <v>411</v>
      </c>
      <c r="U1979" t="s">
        <v>412</v>
      </c>
      <c r="V1979">
        <v>0</v>
      </c>
      <c r="W1979" t="s">
        <v>477</v>
      </c>
      <c r="X1979">
        <v>8</v>
      </c>
      <c r="Y1979" t="s">
        <v>462</v>
      </c>
      <c r="Z1979" t="s">
        <v>963</v>
      </c>
      <c r="AA1979">
        <v>24</v>
      </c>
      <c r="AB1979">
        <v>117</v>
      </c>
      <c r="AC1979">
        <v>63</v>
      </c>
      <c r="AD1979" t="s">
        <v>457</v>
      </c>
      <c r="AE1979">
        <v>16</v>
      </c>
      <c r="AF1979">
        <v>6</v>
      </c>
      <c r="AG1979" t="s">
        <v>451</v>
      </c>
      <c r="AH1979">
        <v>9.5500000000000007</v>
      </c>
      <c r="AI1979" t="s">
        <v>479</v>
      </c>
      <c r="AJ1979">
        <v>14597</v>
      </c>
      <c r="AK1979">
        <v>635193</v>
      </c>
      <c r="AL1979" t="s">
        <v>402</v>
      </c>
      <c r="AM1979">
        <v>442134</v>
      </c>
      <c r="AN1979">
        <v>4</v>
      </c>
      <c r="AO1979">
        <v>180</v>
      </c>
      <c r="AP1979" t="s">
        <v>445</v>
      </c>
      <c r="AQ1979" s="2">
        <v>28681</v>
      </c>
    </row>
    <row r="1980" spans="1:43" x14ac:dyDescent="0.25">
      <c r="A1980" t="s">
        <v>3711</v>
      </c>
      <c r="B1980" t="s">
        <v>61</v>
      </c>
      <c r="C1980" t="s">
        <v>428</v>
      </c>
      <c r="D1980" t="s">
        <v>328</v>
      </c>
      <c r="E1980" t="s">
        <v>388</v>
      </c>
      <c r="F1980" t="s">
        <v>389</v>
      </c>
      <c r="G1980" t="s">
        <v>454</v>
      </c>
      <c r="H1980" t="s">
        <v>473</v>
      </c>
      <c r="I1980" t="s">
        <v>469</v>
      </c>
      <c r="J1980" s="1">
        <v>45681</v>
      </c>
      <c r="K1980" s="1">
        <v>45709</v>
      </c>
      <c r="L1980">
        <v>28</v>
      </c>
      <c r="M1980" s="2">
        <v>21147</v>
      </c>
      <c r="N1980" s="2">
        <v>83448</v>
      </c>
      <c r="O1980" s="2">
        <v>62301</v>
      </c>
      <c r="P1980">
        <v>12</v>
      </c>
      <c r="Q1980">
        <v>645.70000000000005</v>
      </c>
      <c r="R1980">
        <v>64</v>
      </c>
      <c r="S1980" t="s">
        <v>411</v>
      </c>
      <c r="T1980" t="s">
        <v>393</v>
      </c>
      <c r="U1980" t="s">
        <v>412</v>
      </c>
      <c r="V1980">
        <v>0</v>
      </c>
      <c r="W1980" t="s">
        <v>2679</v>
      </c>
      <c r="X1980">
        <v>5</v>
      </c>
      <c r="Y1980" t="s">
        <v>449</v>
      </c>
      <c r="Z1980" t="s">
        <v>815</v>
      </c>
      <c r="AA1980">
        <v>352</v>
      </c>
      <c r="AB1980">
        <v>46</v>
      </c>
      <c r="AC1980">
        <v>83</v>
      </c>
      <c r="AD1980" t="s">
        <v>435</v>
      </c>
      <c r="AE1980">
        <v>0</v>
      </c>
      <c r="AF1980">
        <v>2</v>
      </c>
      <c r="AG1980" t="s">
        <v>424</v>
      </c>
      <c r="AH1980">
        <v>10.119999999999999</v>
      </c>
      <c r="AI1980" t="s">
        <v>436</v>
      </c>
      <c r="AJ1980">
        <v>0</v>
      </c>
      <c r="AK1980">
        <v>241307</v>
      </c>
      <c r="AL1980" t="s">
        <v>425</v>
      </c>
      <c r="AM1980">
        <v>43460</v>
      </c>
      <c r="AN1980">
        <v>7</v>
      </c>
      <c r="AO1980">
        <v>180</v>
      </c>
      <c r="AP1980" t="s">
        <v>445</v>
      </c>
      <c r="AQ1980" s="2">
        <v>62301</v>
      </c>
    </row>
    <row r="1981" spans="1:43" x14ac:dyDescent="0.25">
      <c r="A1981" t="s">
        <v>3712</v>
      </c>
      <c r="B1981" t="s">
        <v>151</v>
      </c>
      <c r="C1981" t="s">
        <v>387</v>
      </c>
      <c r="D1981" t="s">
        <v>326</v>
      </c>
      <c r="E1981" t="s">
        <v>429</v>
      </c>
      <c r="F1981" t="s">
        <v>389</v>
      </c>
      <c r="G1981" t="s">
        <v>430</v>
      </c>
      <c r="H1981" t="s">
        <v>473</v>
      </c>
      <c r="I1981" t="s">
        <v>469</v>
      </c>
      <c r="J1981" s="1">
        <v>44880</v>
      </c>
      <c r="K1981" s="1">
        <v>44915</v>
      </c>
      <c r="L1981">
        <v>35</v>
      </c>
      <c r="M1981" s="2">
        <v>257984</v>
      </c>
      <c r="N1981" s="2">
        <v>360262</v>
      </c>
      <c r="O1981" s="2">
        <v>102278</v>
      </c>
      <c r="P1981">
        <v>19</v>
      </c>
      <c r="Q1981">
        <v>421.1</v>
      </c>
      <c r="R1981">
        <v>8</v>
      </c>
      <c r="S1981" t="s">
        <v>394</v>
      </c>
      <c r="T1981" t="s">
        <v>393</v>
      </c>
      <c r="U1981" t="s">
        <v>395</v>
      </c>
      <c r="V1981">
        <v>0</v>
      </c>
      <c r="W1981" t="s">
        <v>2374</v>
      </c>
      <c r="X1981">
        <v>21</v>
      </c>
      <c r="Y1981" t="s">
        <v>397</v>
      </c>
      <c r="Z1981" t="s">
        <v>3713</v>
      </c>
      <c r="AA1981">
        <v>243</v>
      </c>
      <c r="AB1981">
        <v>57</v>
      </c>
      <c r="AC1981">
        <v>43</v>
      </c>
      <c r="AD1981" t="s">
        <v>457</v>
      </c>
      <c r="AE1981">
        <v>21</v>
      </c>
      <c r="AF1981">
        <v>1</v>
      </c>
      <c r="AG1981" t="s">
        <v>424</v>
      </c>
      <c r="AH1981">
        <v>6.28</v>
      </c>
      <c r="AI1981" t="s">
        <v>436</v>
      </c>
      <c r="AJ1981">
        <v>0</v>
      </c>
      <c r="AK1981">
        <v>677921</v>
      </c>
      <c r="AL1981" t="s">
        <v>425</v>
      </c>
      <c r="AM1981">
        <v>291945</v>
      </c>
      <c r="AN1981">
        <v>9</v>
      </c>
      <c r="AO1981">
        <v>365</v>
      </c>
      <c r="AP1981" t="s">
        <v>403</v>
      </c>
      <c r="AQ1981" s="2">
        <v>102278</v>
      </c>
    </row>
    <row r="1982" spans="1:43" x14ac:dyDescent="0.25">
      <c r="A1982" t="s">
        <v>3714</v>
      </c>
      <c r="B1982" t="s">
        <v>105</v>
      </c>
      <c r="C1982" t="s">
        <v>468</v>
      </c>
      <c r="D1982" t="s">
        <v>338</v>
      </c>
      <c r="E1982" t="s">
        <v>496</v>
      </c>
      <c r="F1982" t="s">
        <v>419</v>
      </c>
      <c r="G1982" t="s">
        <v>408</v>
      </c>
      <c r="H1982" t="s">
        <v>431</v>
      </c>
      <c r="I1982" t="s">
        <v>492</v>
      </c>
      <c r="J1982" s="1">
        <v>44778</v>
      </c>
      <c r="K1982" s="1">
        <v>44820</v>
      </c>
      <c r="L1982">
        <v>42</v>
      </c>
      <c r="M1982" s="2">
        <v>36436</v>
      </c>
      <c r="N1982" s="2">
        <v>9144</v>
      </c>
      <c r="O1982" s="2">
        <v>-27292</v>
      </c>
      <c r="P1982">
        <v>9</v>
      </c>
      <c r="Q1982">
        <v>839.8</v>
      </c>
      <c r="R1982">
        <v>43</v>
      </c>
      <c r="S1982" t="s">
        <v>393</v>
      </c>
      <c r="T1982" t="s">
        <v>503</v>
      </c>
      <c r="U1982" t="s">
        <v>412</v>
      </c>
      <c r="V1982">
        <v>0</v>
      </c>
      <c r="W1982" t="s">
        <v>2316</v>
      </c>
      <c r="X1982">
        <v>4</v>
      </c>
      <c r="Y1982" t="s">
        <v>397</v>
      </c>
      <c r="Z1982" t="s">
        <v>1298</v>
      </c>
      <c r="AA1982">
        <v>-3</v>
      </c>
      <c r="AB1982">
        <v>70</v>
      </c>
      <c r="AC1982">
        <v>78</v>
      </c>
      <c r="AD1982" t="s">
        <v>435</v>
      </c>
      <c r="AE1982">
        <v>0</v>
      </c>
      <c r="AF1982">
        <v>2</v>
      </c>
      <c r="AG1982" t="s">
        <v>400</v>
      </c>
      <c r="AH1982">
        <v>7.98</v>
      </c>
      <c r="AI1982" t="s">
        <v>458</v>
      </c>
      <c r="AJ1982">
        <v>0</v>
      </c>
      <c r="AK1982">
        <v>143940</v>
      </c>
      <c r="AL1982" t="s">
        <v>402</v>
      </c>
      <c r="AM1982">
        <v>18516</v>
      </c>
      <c r="AN1982">
        <v>9</v>
      </c>
      <c r="AO1982">
        <v>90</v>
      </c>
      <c r="AP1982" t="s">
        <v>437</v>
      </c>
      <c r="AQ1982" s="2">
        <v>-27292</v>
      </c>
    </row>
    <row r="1983" spans="1:43" x14ac:dyDescent="0.25">
      <c r="A1983" t="s">
        <v>3715</v>
      </c>
      <c r="B1983" t="s">
        <v>217</v>
      </c>
      <c r="C1983" t="s">
        <v>481</v>
      </c>
      <c r="D1983" t="s">
        <v>317</v>
      </c>
      <c r="E1983" t="s">
        <v>453</v>
      </c>
      <c r="F1983" t="s">
        <v>440</v>
      </c>
      <c r="G1983" t="s">
        <v>408</v>
      </c>
      <c r="H1983" t="s">
        <v>420</v>
      </c>
      <c r="I1983" t="s">
        <v>410</v>
      </c>
      <c r="J1983" s="1">
        <v>44924</v>
      </c>
      <c r="K1983" s="1">
        <v>44923</v>
      </c>
      <c r="L1983">
        <v>-1</v>
      </c>
      <c r="M1983" s="2">
        <v>24498</v>
      </c>
      <c r="N1983" s="2">
        <v>141854</v>
      </c>
      <c r="O1983" s="2">
        <v>117356</v>
      </c>
      <c r="P1983">
        <v>21</v>
      </c>
      <c r="Q1983">
        <v>325.5</v>
      </c>
      <c r="R1983">
        <v>12</v>
      </c>
      <c r="S1983" t="s">
        <v>394</v>
      </c>
      <c r="T1983" t="s">
        <v>394</v>
      </c>
      <c r="U1983" t="s">
        <v>395</v>
      </c>
      <c r="V1983">
        <v>65</v>
      </c>
      <c r="W1983" t="s">
        <v>2780</v>
      </c>
      <c r="X1983">
        <v>20</v>
      </c>
      <c r="Y1983" t="s">
        <v>422</v>
      </c>
      <c r="Z1983" t="s">
        <v>759</v>
      </c>
      <c r="AA1983">
        <v>268</v>
      </c>
      <c r="AB1983">
        <v>19</v>
      </c>
      <c r="AC1983">
        <v>20</v>
      </c>
      <c r="AD1983" t="s">
        <v>444</v>
      </c>
      <c r="AE1983">
        <v>4</v>
      </c>
      <c r="AF1983">
        <v>4</v>
      </c>
      <c r="AG1983" t="s">
        <v>415</v>
      </c>
      <c r="AH1983">
        <v>11.93</v>
      </c>
      <c r="AI1983" t="s">
        <v>401</v>
      </c>
      <c r="AJ1983">
        <v>0</v>
      </c>
      <c r="AK1983">
        <v>813917</v>
      </c>
      <c r="AL1983" t="s">
        <v>416</v>
      </c>
      <c r="AM1983">
        <v>49100</v>
      </c>
      <c r="AN1983">
        <v>2</v>
      </c>
      <c r="AO1983">
        <v>90</v>
      </c>
      <c r="AP1983" t="s">
        <v>437</v>
      </c>
      <c r="AQ1983" s="2">
        <v>117356</v>
      </c>
    </row>
    <row r="1984" spans="1:43" x14ac:dyDescent="0.25">
      <c r="A1984" t="s">
        <v>3716</v>
      </c>
      <c r="B1984" t="s">
        <v>5</v>
      </c>
      <c r="C1984" t="s">
        <v>428</v>
      </c>
      <c r="D1984" t="s">
        <v>341</v>
      </c>
      <c r="E1984" t="s">
        <v>496</v>
      </c>
      <c r="F1984" t="s">
        <v>389</v>
      </c>
      <c r="G1984" t="s">
        <v>390</v>
      </c>
      <c r="H1984" t="s">
        <v>420</v>
      </c>
      <c r="I1984" t="s">
        <v>410</v>
      </c>
      <c r="J1984" s="1">
        <v>44721</v>
      </c>
      <c r="K1984" s="1">
        <v>44776</v>
      </c>
      <c r="L1984">
        <v>55</v>
      </c>
      <c r="M1984" s="2">
        <v>402747</v>
      </c>
      <c r="N1984" s="2">
        <v>442110</v>
      </c>
      <c r="O1984" s="2">
        <v>39363</v>
      </c>
      <c r="P1984">
        <v>19</v>
      </c>
      <c r="Q1984">
        <v>213.8</v>
      </c>
      <c r="R1984">
        <v>25</v>
      </c>
      <c r="S1984" t="s">
        <v>394</v>
      </c>
      <c r="T1984" t="s">
        <v>394</v>
      </c>
      <c r="U1984" t="s">
        <v>395</v>
      </c>
      <c r="V1984">
        <v>51</v>
      </c>
      <c r="W1984" t="s">
        <v>2399</v>
      </c>
      <c r="X1984">
        <v>27</v>
      </c>
      <c r="Y1984" t="s">
        <v>462</v>
      </c>
      <c r="Z1984" t="s">
        <v>981</v>
      </c>
      <c r="AA1984">
        <v>391</v>
      </c>
      <c r="AB1984">
        <v>38</v>
      </c>
      <c r="AC1984">
        <v>23</v>
      </c>
      <c r="AD1984" t="s">
        <v>435</v>
      </c>
      <c r="AE1984">
        <v>7</v>
      </c>
      <c r="AF1984">
        <v>8</v>
      </c>
      <c r="AG1984" t="s">
        <v>424</v>
      </c>
      <c r="AH1984">
        <v>6.91</v>
      </c>
      <c r="AI1984" t="s">
        <v>458</v>
      </c>
      <c r="AJ1984">
        <v>0</v>
      </c>
      <c r="AK1984">
        <v>848094</v>
      </c>
      <c r="AL1984" t="s">
        <v>425</v>
      </c>
      <c r="AM1984">
        <v>447474</v>
      </c>
      <c r="AN1984">
        <v>6</v>
      </c>
      <c r="AO1984">
        <v>90</v>
      </c>
      <c r="AP1984" t="s">
        <v>445</v>
      </c>
      <c r="AQ1984" s="2">
        <v>39363</v>
      </c>
    </row>
    <row r="1985" spans="1:43" x14ac:dyDescent="0.25">
      <c r="A1985" t="s">
        <v>3717</v>
      </c>
      <c r="B1985" t="s">
        <v>198</v>
      </c>
      <c r="C1985" t="s">
        <v>428</v>
      </c>
      <c r="D1985" t="s">
        <v>321</v>
      </c>
      <c r="E1985" t="s">
        <v>388</v>
      </c>
      <c r="F1985" t="s">
        <v>419</v>
      </c>
      <c r="G1985" t="s">
        <v>390</v>
      </c>
      <c r="H1985" t="s">
        <v>409</v>
      </c>
      <c r="I1985" t="s">
        <v>432</v>
      </c>
      <c r="J1985" s="1">
        <v>45594</v>
      </c>
      <c r="K1985" s="1">
        <v>45649</v>
      </c>
      <c r="L1985">
        <v>55</v>
      </c>
      <c r="M1985" s="2">
        <v>490145</v>
      </c>
      <c r="N1985" s="2">
        <v>545967</v>
      </c>
      <c r="O1985" s="2">
        <v>55822</v>
      </c>
      <c r="P1985">
        <v>9</v>
      </c>
      <c r="Q1985">
        <v>799.2</v>
      </c>
      <c r="R1985">
        <v>45</v>
      </c>
      <c r="S1985" t="s">
        <v>393</v>
      </c>
      <c r="T1985" t="s">
        <v>411</v>
      </c>
      <c r="U1985" t="s">
        <v>412</v>
      </c>
      <c r="V1985">
        <v>44</v>
      </c>
      <c r="W1985" t="s">
        <v>522</v>
      </c>
      <c r="X1985">
        <v>29</v>
      </c>
      <c r="Y1985" t="s">
        <v>462</v>
      </c>
      <c r="Z1985" t="s">
        <v>2713</v>
      </c>
      <c r="AA1985">
        <v>169</v>
      </c>
      <c r="AB1985">
        <v>32</v>
      </c>
      <c r="AC1985">
        <v>11</v>
      </c>
      <c r="AD1985" t="s">
        <v>435</v>
      </c>
      <c r="AE1985">
        <v>14</v>
      </c>
      <c r="AF1985">
        <v>2</v>
      </c>
      <c r="AG1985" t="s">
        <v>400</v>
      </c>
      <c r="AH1985">
        <v>3.77</v>
      </c>
      <c r="AI1985" t="s">
        <v>458</v>
      </c>
      <c r="AJ1985">
        <v>0</v>
      </c>
      <c r="AK1985">
        <v>19773</v>
      </c>
      <c r="AL1985" t="s">
        <v>425</v>
      </c>
      <c r="AM1985">
        <v>493086</v>
      </c>
      <c r="AN1985">
        <v>3</v>
      </c>
      <c r="AO1985">
        <v>30</v>
      </c>
      <c r="AP1985" t="s">
        <v>437</v>
      </c>
      <c r="AQ1985" s="2">
        <v>55822</v>
      </c>
    </row>
    <row r="1986" spans="1:43" x14ac:dyDescent="0.25">
      <c r="A1986" t="s">
        <v>3718</v>
      </c>
      <c r="B1986" t="s">
        <v>167</v>
      </c>
      <c r="C1986" t="s">
        <v>387</v>
      </c>
      <c r="D1986" t="s">
        <v>324</v>
      </c>
      <c r="E1986" t="s">
        <v>453</v>
      </c>
      <c r="F1986" t="s">
        <v>419</v>
      </c>
      <c r="G1986" t="s">
        <v>408</v>
      </c>
      <c r="H1986" t="s">
        <v>391</v>
      </c>
      <c r="I1986" t="s">
        <v>410</v>
      </c>
      <c r="J1986" s="1">
        <v>45355</v>
      </c>
      <c r="K1986" s="1">
        <v>45374</v>
      </c>
      <c r="L1986">
        <v>19</v>
      </c>
      <c r="M1986" s="2">
        <v>455942</v>
      </c>
      <c r="N1986" s="2">
        <v>433322</v>
      </c>
      <c r="O1986" s="2">
        <v>-22620</v>
      </c>
      <c r="P1986">
        <v>4</v>
      </c>
      <c r="Q1986">
        <v>56.6</v>
      </c>
      <c r="R1986">
        <v>20</v>
      </c>
      <c r="S1986" t="s">
        <v>394</v>
      </c>
      <c r="T1986" t="s">
        <v>411</v>
      </c>
      <c r="U1986" t="s">
        <v>395</v>
      </c>
      <c r="V1986">
        <v>99</v>
      </c>
      <c r="W1986" t="s">
        <v>2722</v>
      </c>
      <c r="X1986">
        <v>6</v>
      </c>
      <c r="Y1986" t="s">
        <v>449</v>
      </c>
      <c r="Z1986" t="s">
        <v>2717</v>
      </c>
      <c r="AA1986">
        <v>500</v>
      </c>
      <c r="AB1986">
        <v>62</v>
      </c>
      <c r="AC1986">
        <v>22</v>
      </c>
      <c r="AD1986" t="s">
        <v>444</v>
      </c>
      <c r="AE1986">
        <v>0</v>
      </c>
      <c r="AF1986">
        <v>8</v>
      </c>
      <c r="AG1986" t="s">
        <v>415</v>
      </c>
      <c r="AH1986">
        <v>6.43</v>
      </c>
      <c r="AI1986" t="s">
        <v>436</v>
      </c>
      <c r="AJ1986">
        <v>0</v>
      </c>
      <c r="AK1986">
        <v>39749</v>
      </c>
      <c r="AL1986" t="s">
        <v>402</v>
      </c>
      <c r="AM1986">
        <v>437697</v>
      </c>
      <c r="AN1986">
        <v>4</v>
      </c>
      <c r="AO1986">
        <v>365</v>
      </c>
      <c r="AP1986" t="s">
        <v>417</v>
      </c>
      <c r="AQ1986" s="2">
        <v>-22620</v>
      </c>
    </row>
    <row r="1987" spans="1:43" x14ac:dyDescent="0.25">
      <c r="A1987" t="s">
        <v>3719</v>
      </c>
      <c r="B1987" t="s">
        <v>179</v>
      </c>
      <c r="C1987" t="s">
        <v>428</v>
      </c>
      <c r="D1987" t="s">
        <v>317</v>
      </c>
      <c r="E1987" t="s">
        <v>496</v>
      </c>
      <c r="F1987" t="s">
        <v>419</v>
      </c>
      <c r="G1987" t="s">
        <v>390</v>
      </c>
      <c r="H1987" t="s">
        <v>431</v>
      </c>
      <c r="I1987" t="s">
        <v>492</v>
      </c>
      <c r="J1987" s="1">
        <v>44825</v>
      </c>
      <c r="K1987" s="1">
        <v>44853</v>
      </c>
      <c r="L1987">
        <v>28</v>
      </c>
      <c r="M1987" s="2">
        <v>332932</v>
      </c>
      <c r="N1987" s="2">
        <v>423232</v>
      </c>
      <c r="O1987" s="2">
        <v>90300</v>
      </c>
      <c r="P1987">
        <v>21</v>
      </c>
      <c r="Q1987">
        <v>825.9</v>
      </c>
      <c r="R1987">
        <v>25</v>
      </c>
      <c r="S1987" t="s">
        <v>394</v>
      </c>
      <c r="T1987" t="s">
        <v>503</v>
      </c>
      <c r="U1987" t="s">
        <v>412</v>
      </c>
      <c r="V1987">
        <v>0</v>
      </c>
      <c r="W1987" t="s">
        <v>3720</v>
      </c>
      <c r="X1987">
        <v>38</v>
      </c>
      <c r="Y1987" t="s">
        <v>422</v>
      </c>
      <c r="Z1987" t="s">
        <v>1580</v>
      </c>
      <c r="AA1987">
        <v>224</v>
      </c>
      <c r="AB1987">
        <v>20</v>
      </c>
      <c r="AC1987">
        <v>59</v>
      </c>
      <c r="AD1987" t="s">
        <v>399</v>
      </c>
      <c r="AE1987">
        <v>21</v>
      </c>
      <c r="AF1987">
        <v>8</v>
      </c>
      <c r="AG1987" t="s">
        <v>424</v>
      </c>
      <c r="AH1987">
        <v>16.100000000000001</v>
      </c>
      <c r="AI1987" t="s">
        <v>436</v>
      </c>
      <c r="AJ1987">
        <v>0</v>
      </c>
      <c r="AK1987">
        <v>527542</v>
      </c>
      <c r="AL1987" t="s">
        <v>416</v>
      </c>
      <c r="AM1987">
        <v>323974</v>
      </c>
      <c r="AN1987">
        <v>6</v>
      </c>
      <c r="AO1987">
        <v>90</v>
      </c>
      <c r="AP1987" t="s">
        <v>445</v>
      </c>
      <c r="AQ1987" s="2">
        <v>90300</v>
      </c>
    </row>
    <row r="1988" spans="1:43" x14ac:dyDescent="0.25">
      <c r="A1988" t="s">
        <v>3721</v>
      </c>
      <c r="B1988" t="s">
        <v>288</v>
      </c>
      <c r="C1988" t="s">
        <v>428</v>
      </c>
      <c r="D1988" t="s">
        <v>336</v>
      </c>
      <c r="E1988" t="s">
        <v>406</v>
      </c>
      <c r="F1988" t="s">
        <v>389</v>
      </c>
      <c r="G1988" t="s">
        <v>408</v>
      </c>
      <c r="H1988" t="s">
        <v>447</v>
      </c>
      <c r="I1988" t="s">
        <v>392</v>
      </c>
      <c r="J1988" s="1">
        <v>45889</v>
      </c>
      <c r="K1988" s="1">
        <v>45943</v>
      </c>
      <c r="L1988">
        <v>54</v>
      </c>
      <c r="M1988" s="2">
        <v>219009</v>
      </c>
      <c r="N1988" s="2">
        <v>314656</v>
      </c>
      <c r="O1988" s="2">
        <v>95647</v>
      </c>
      <c r="P1988">
        <v>12</v>
      </c>
      <c r="Q1988">
        <v>75.900000000000006</v>
      </c>
      <c r="R1988">
        <v>95</v>
      </c>
      <c r="S1988" t="s">
        <v>411</v>
      </c>
      <c r="T1988" t="s">
        <v>503</v>
      </c>
      <c r="U1988" t="s">
        <v>416</v>
      </c>
      <c r="V1988">
        <v>89</v>
      </c>
      <c r="W1988" t="s">
        <v>2076</v>
      </c>
      <c r="X1988">
        <v>15</v>
      </c>
      <c r="Y1988" t="s">
        <v>422</v>
      </c>
      <c r="Z1988" t="s">
        <v>2956</v>
      </c>
      <c r="AA1988">
        <v>253</v>
      </c>
      <c r="AB1988">
        <v>69</v>
      </c>
      <c r="AC1988">
        <v>50</v>
      </c>
      <c r="AD1988" t="s">
        <v>444</v>
      </c>
      <c r="AE1988">
        <v>9</v>
      </c>
      <c r="AF1988">
        <v>4</v>
      </c>
      <c r="AG1988" t="s">
        <v>424</v>
      </c>
      <c r="AH1988">
        <v>0.05</v>
      </c>
      <c r="AI1988" t="s">
        <v>436</v>
      </c>
      <c r="AJ1988">
        <v>0</v>
      </c>
      <c r="AK1988">
        <v>754988</v>
      </c>
      <c r="AL1988" t="s">
        <v>416</v>
      </c>
      <c r="AM1988">
        <v>242207</v>
      </c>
      <c r="AN1988">
        <v>5</v>
      </c>
      <c r="AO1988">
        <v>365</v>
      </c>
      <c r="AP1988" t="s">
        <v>426</v>
      </c>
      <c r="AQ1988" s="2">
        <v>95647</v>
      </c>
    </row>
    <row r="1989" spans="1:43" x14ac:dyDescent="0.25">
      <c r="A1989" t="s">
        <v>3722</v>
      </c>
      <c r="B1989" t="s">
        <v>173</v>
      </c>
      <c r="C1989" t="s">
        <v>405</v>
      </c>
      <c r="D1989" t="s">
        <v>338</v>
      </c>
      <c r="E1989" t="s">
        <v>453</v>
      </c>
      <c r="F1989" t="s">
        <v>389</v>
      </c>
      <c r="G1989" t="s">
        <v>390</v>
      </c>
      <c r="H1989" t="s">
        <v>473</v>
      </c>
      <c r="I1989" t="s">
        <v>410</v>
      </c>
      <c r="J1989" s="1">
        <v>44936</v>
      </c>
      <c r="K1989" s="1">
        <v>44951</v>
      </c>
      <c r="L1989">
        <v>15</v>
      </c>
      <c r="M1989" s="2">
        <v>417597</v>
      </c>
      <c r="N1989" s="2">
        <v>462570</v>
      </c>
      <c r="O1989" s="2">
        <v>44973</v>
      </c>
      <c r="P1989">
        <v>14</v>
      </c>
      <c r="Q1989">
        <v>629.6</v>
      </c>
      <c r="R1989">
        <v>5</v>
      </c>
      <c r="S1989" t="s">
        <v>394</v>
      </c>
      <c r="T1989" t="s">
        <v>503</v>
      </c>
      <c r="U1989" t="s">
        <v>412</v>
      </c>
      <c r="V1989">
        <v>0</v>
      </c>
      <c r="W1989" t="s">
        <v>957</v>
      </c>
      <c r="X1989">
        <v>39</v>
      </c>
      <c r="Y1989" t="s">
        <v>422</v>
      </c>
      <c r="Z1989" t="s">
        <v>566</v>
      </c>
      <c r="AA1989">
        <v>216</v>
      </c>
      <c r="AB1989">
        <v>95</v>
      </c>
      <c r="AC1989">
        <v>76</v>
      </c>
      <c r="AD1989" t="s">
        <v>399</v>
      </c>
      <c r="AE1989">
        <v>12</v>
      </c>
      <c r="AF1989">
        <v>8</v>
      </c>
      <c r="AG1989" t="s">
        <v>415</v>
      </c>
      <c r="AH1989">
        <v>2.06</v>
      </c>
      <c r="AI1989" t="s">
        <v>436</v>
      </c>
      <c r="AJ1989">
        <v>0</v>
      </c>
      <c r="AK1989">
        <v>261349</v>
      </c>
      <c r="AL1989" t="s">
        <v>425</v>
      </c>
      <c r="AM1989">
        <v>433434</v>
      </c>
      <c r="AN1989">
        <v>11</v>
      </c>
      <c r="AO1989">
        <v>180</v>
      </c>
      <c r="AP1989" t="s">
        <v>426</v>
      </c>
      <c r="AQ1989" s="2">
        <v>44973</v>
      </c>
    </row>
    <row r="1990" spans="1:43" x14ac:dyDescent="0.25">
      <c r="A1990" t="s">
        <v>3723</v>
      </c>
      <c r="B1990" t="s">
        <v>269</v>
      </c>
      <c r="C1990" t="s">
        <v>439</v>
      </c>
      <c r="D1990" t="s">
        <v>332</v>
      </c>
      <c r="E1990" t="s">
        <v>388</v>
      </c>
      <c r="F1990" t="s">
        <v>440</v>
      </c>
      <c r="G1990" t="s">
        <v>408</v>
      </c>
      <c r="H1990" t="s">
        <v>431</v>
      </c>
      <c r="I1990" t="s">
        <v>432</v>
      </c>
      <c r="J1990" s="1">
        <v>45292</v>
      </c>
      <c r="K1990" s="1">
        <v>45331</v>
      </c>
      <c r="L1990">
        <v>39</v>
      </c>
      <c r="M1990" s="2">
        <v>412305</v>
      </c>
      <c r="N1990" s="2">
        <v>476943</v>
      </c>
      <c r="O1990" s="2">
        <v>64638</v>
      </c>
      <c r="P1990">
        <v>21</v>
      </c>
      <c r="Q1990">
        <v>233.2</v>
      </c>
      <c r="R1990">
        <v>14</v>
      </c>
      <c r="S1990" t="s">
        <v>394</v>
      </c>
      <c r="T1990" t="s">
        <v>411</v>
      </c>
      <c r="U1990" t="s">
        <v>416</v>
      </c>
      <c r="V1990">
        <v>0</v>
      </c>
      <c r="W1990" t="s">
        <v>911</v>
      </c>
      <c r="X1990">
        <v>5</v>
      </c>
      <c r="Y1990" t="s">
        <v>462</v>
      </c>
      <c r="Z1990" t="s">
        <v>1460</v>
      </c>
      <c r="AA1990">
        <v>331</v>
      </c>
      <c r="AB1990">
        <v>59</v>
      </c>
      <c r="AC1990">
        <v>44</v>
      </c>
      <c r="AD1990" t="s">
        <v>435</v>
      </c>
      <c r="AE1990">
        <v>19</v>
      </c>
      <c r="AF1990">
        <v>4</v>
      </c>
      <c r="AG1990" t="s">
        <v>400</v>
      </c>
      <c r="AH1990">
        <v>8.0399999999999991</v>
      </c>
      <c r="AI1990" t="s">
        <v>436</v>
      </c>
      <c r="AJ1990">
        <v>0</v>
      </c>
      <c r="AK1990">
        <v>299113</v>
      </c>
      <c r="AL1990" t="s">
        <v>402</v>
      </c>
      <c r="AM1990">
        <v>442401</v>
      </c>
      <c r="AN1990">
        <v>5</v>
      </c>
      <c r="AO1990">
        <v>30</v>
      </c>
      <c r="AP1990" t="s">
        <v>417</v>
      </c>
      <c r="AQ1990" s="2">
        <v>64638</v>
      </c>
    </row>
    <row r="1991" spans="1:43" x14ac:dyDescent="0.25">
      <c r="A1991" t="s">
        <v>3724</v>
      </c>
      <c r="B1991" t="s">
        <v>208</v>
      </c>
      <c r="C1991" t="s">
        <v>439</v>
      </c>
      <c r="D1991" t="s">
        <v>334</v>
      </c>
      <c r="E1991" t="s">
        <v>429</v>
      </c>
      <c r="F1991" t="s">
        <v>440</v>
      </c>
      <c r="G1991" t="s">
        <v>390</v>
      </c>
      <c r="H1991" t="s">
        <v>409</v>
      </c>
      <c r="I1991" t="s">
        <v>492</v>
      </c>
      <c r="J1991" s="1">
        <v>45568</v>
      </c>
      <c r="K1991" s="1">
        <v>45573</v>
      </c>
      <c r="L1991">
        <v>5</v>
      </c>
      <c r="M1991" s="2">
        <v>479489</v>
      </c>
      <c r="N1991" s="2">
        <v>582756</v>
      </c>
      <c r="O1991" s="2">
        <v>103267</v>
      </c>
      <c r="P1991">
        <v>12</v>
      </c>
      <c r="Q1991">
        <v>729.4</v>
      </c>
      <c r="R1991">
        <v>74</v>
      </c>
      <c r="S1991" t="s">
        <v>411</v>
      </c>
      <c r="T1991" t="s">
        <v>394</v>
      </c>
      <c r="U1991" t="s">
        <v>416</v>
      </c>
      <c r="V1991">
        <v>89</v>
      </c>
      <c r="W1991" t="s">
        <v>2397</v>
      </c>
      <c r="X1991">
        <v>19</v>
      </c>
      <c r="Y1991" t="s">
        <v>397</v>
      </c>
      <c r="Z1991" t="s">
        <v>1136</v>
      </c>
      <c r="AA1991">
        <v>190</v>
      </c>
      <c r="AB1991">
        <v>24</v>
      </c>
      <c r="AC1991">
        <v>38</v>
      </c>
      <c r="AD1991" t="s">
        <v>399</v>
      </c>
      <c r="AE1991">
        <v>12</v>
      </c>
      <c r="AF1991">
        <v>3</v>
      </c>
      <c r="AG1991" t="s">
        <v>451</v>
      </c>
      <c r="AH1991">
        <v>7.79</v>
      </c>
      <c r="AI1991" t="s">
        <v>401</v>
      </c>
      <c r="AJ1991">
        <v>6026</v>
      </c>
      <c r="AK1991">
        <v>563784</v>
      </c>
      <c r="AL1991" t="s">
        <v>416</v>
      </c>
      <c r="AM1991">
        <v>467731</v>
      </c>
      <c r="AN1991">
        <v>12</v>
      </c>
      <c r="AO1991">
        <v>90</v>
      </c>
      <c r="AP1991" t="s">
        <v>445</v>
      </c>
      <c r="AQ1991" s="2">
        <v>103267</v>
      </c>
    </row>
    <row r="1992" spans="1:43" x14ac:dyDescent="0.25">
      <c r="A1992" t="s">
        <v>3725</v>
      </c>
      <c r="B1992" t="s">
        <v>220</v>
      </c>
      <c r="C1992" t="s">
        <v>428</v>
      </c>
      <c r="D1992" t="s">
        <v>313</v>
      </c>
      <c r="E1992" t="s">
        <v>406</v>
      </c>
      <c r="F1992" t="s">
        <v>407</v>
      </c>
      <c r="G1992" t="s">
        <v>430</v>
      </c>
      <c r="H1992" t="s">
        <v>420</v>
      </c>
      <c r="I1992" t="s">
        <v>392</v>
      </c>
      <c r="J1992" s="1">
        <v>45107</v>
      </c>
      <c r="K1992" s="1">
        <v>45117</v>
      </c>
      <c r="L1992">
        <v>10</v>
      </c>
      <c r="M1992" s="2">
        <v>244968</v>
      </c>
      <c r="N1992" s="2">
        <v>302410</v>
      </c>
      <c r="O1992" s="2">
        <v>57442</v>
      </c>
      <c r="P1992">
        <v>9</v>
      </c>
      <c r="Q1992">
        <v>435.2</v>
      </c>
      <c r="R1992">
        <v>36</v>
      </c>
      <c r="S1992" t="s">
        <v>393</v>
      </c>
      <c r="T1992" t="s">
        <v>503</v>
      </c>
      <c r="U1992" t="s">
        <v>395</v>
      </c>
      <c r="V1992">
        <v>0</v>
      </c>
      <c r="W1992" t="s">
        <v>1432</v>
      </c>
      <c r="X1992">
        <v>44</v>
      </c>
      <c r="Y1992" t="s">
        <v>397</v>
      </c>
      <c r="Z1992" t="s">
        <v>1123</v>
      </c>
      <c r="AA1992">
        <v>94</v>
      </c>
      <c r="AB1992">
        <v>13</v>
      </c>
      <c r="AC1992">
        <v>78</v>
      </c>
      <c r="AD1992" t="s">
        <v>444</v>
      </c>
      <c r="AE1992">
        <v>12</v>
      </c>
      <c r="AF1992">
        <v>4</v>
      </c>
      <c r="AG1992" t="s">
        <v>415</v>
      </c>
      <c r="AH1992">
        <v>5.71</v>
      </c>
      <c r="AI1992" t="s">
        <v>401</v>
      </c>
      <c r="AJ1992">
        <v>0</v>
      </c>
      <c r="AK1992">
        <v>264522</v>
      </c>
      <c r="AL1992" t="s">
        <v>425</v>
      </c>
      <c r="AM1992">
        <v>277123</v>
      </c>
      <c r="AN1992">
        <v>5</v>
      </c>
      <c r="AO1992">
        <v>180</v>
      </c>
      <c r="AP1992" t="s">
        <v>403</v>
      </c>
      <c r="AQ1992" s="2">
        <v>57442</v>
      </c>
    </row>
    <row r="1993" spans="1:43" x14ac:dyDescent="0.25">
      <c r="A1993" t="s">
        <v>3726</v>
      </c>
      <c r="B1993" t="s">
        <v>276</v>
      </c>
      <c r="C1993" t="s">
        <v>387</v>
      </c>
      <c r="D1993" t="s">
        <v>316</v>
      </c>
      <c r="E1993" t="s">
        <v>388</v>
      </c>
      <c r="F1993" t="s">
        <v>485</v>
      </c>
      <c r="G1993" t="s">
        <v>454</v>
      </c>
      <c r="H1993" t="s">
        <v>431</v>
      </c>
      <c r="I1993" t="s">
        <v>492</v>
      </c>
      <c r="J1993" s="1">
        <v>45694</v>
      </c>
      <c r="K1993" s="1">
        <v>45699</v>
      </c>
      <c r="L1993">
        <v>5</v>
      </c>
      <c r="M1993" s="2">
        <v>20610</v>
      </c>
      <c r="N1993" s="2">
        <v>108950</v>
      </c>
      <c r="O1993" s="2">
        <v>88340</v>
      </c>
      <c r="P1993">
        <v>14</v>
      </c>
      <c r="Q1993">
        <v>827.1</v>
      </c>
      <c r="R1993">
        <v>58</v>
      </c>
      <c r="S1993" t="s">
        <v>393</v>
      </c>
      <c r="T1993" t="s">
        <v>394</v>
      </c>
      <c r="U1993" t="s">
        <v>395</v>
      </c>
      <c r="V1993">
        <v>0</v>
      </c>
      <c r="W1993" t="s">
        <v>1926</v>
      </c>
      <c r="X1993">
        <v>3</v>
      </c>
      <c r="Y1993" t="s">
        <v>449</v>
      </c>
      <c r="Z1993" t="s">
        <v>1425</v>
      </c>
      <c r="AA1993">
        <v>-4</v>
      </c>
      <c r="AB1993">
        <v>111</v>
      </c>
      <c r="AC1993">
        <v>39</v>
      </c>
      <c r="AD1993" t="s">
        <v>435</v>
      </c>
      <c r="AE1993">
        <v>2</v>
      </c>
      <c r="AF1993">
        <v>6</v>
      </c>
      <c r="AG1993" t="s">
        <v>415</v>
      </c>
      <c r="AH1993">
        <v>13.66</v>
      </c>
      <c r="AI1993" t="s">
        <v>479</v>
      </c>
      <c r="AJ1993">
        <v>0</v>
      </c>
      <c r="AK1993">
        <v>684615</v>
      </c>
      <c r="AL1993" t="s">
        <v>416</v>
      </c>
      <c r="AM1993">
        <v>15727</v>
      </c>
      <c r="AN1993">
        <v>5</v>
      </c>
      <c r="AO1993">
        <v>90</v>
      </c>
      <c r="AP1993" t="s">
        <v>445</v>
      </c>
      <c r="AQ1993" s="2">
        <v>88340</v>
      </c>
    </row>
    <row r="1994" spans="1:43" x14ac:dyDescent="0.25">
      <c r="A1994" t="s">
        <v>3727</v>
      </c>
      <c r="B1994" t="s">
        <v>12</v>
      </c>
      <c r="C1994" t="s">
        <v>428</v>
      </c>
      <c r="D1994" t="s">
        <v>328</v>
      </c>
      <c r="E1994" t="s">
        <v>453</v>
      </c>
      <c r="F1994" t="s">
        <v>419</v>
      </c>
      <c r="G1994" t="s">
        <v>430</v>
      </c>
      <c r="H1994" t="s">
        <v>473</v>
      </c>
      <c r="I1994" t="s">
        <v>492</v>
      </c>
      <c r="J1994" s="1">
        <v>44800</v>
      </c>
      <c r="K1994" s="1">
        <v>44799</v>
      </c>
      <c r="L1994">
        <v>-1</v>
      </c>
      <c r="M1994" s="2">
        <v>63366</v>
      </c>
      <c r="N1994" s="2">
        <v>42765</v>
      </c>
      <c r="O1994" s="2">
        <v>-20601</v>
      </c>
      <c r="P1994">
        <v>21</v>
      </c>
      <c r="Q1994">
        <v>230.8</v>
      </c>
      <c r="R1994">
        <v>98</v>
      </c>
      <c r="S1994" t="s">
        <v>411</v>
      </c>
      <c r="T1994" t="s">
        <v>503</v>
      </c>
      <c r="U1994" t="s">
        <v>395</v>
      </c>
      <c r="V1994">
        <v>0</v>
      </c>
      <c r="W1994" t="s">
        <v>1251</v>
      </c>
      <c r="X1994">
        <v>11</v>
      </c>
      <c r="Y1994" t="s">
        <v>449</v>
      </c>
      <c r="Z1994" t="s">
        <v>1254</v>
      </c>
      <c r="AA1994">
        <v>373</v>
      </c>
      <c r="AB1994">
        <v>119</v>
      </c>
      <c r="AC1994">
        <v>10</v>
      </c>
      <c r="AD1994" t="s">
        <v>435</v>
      </c>
      <c r="AE1994">
        <v>9</v>
      </c>
      <c r="AF1994">
        <v>6</v>
      </c>
      <c r="AG1994" t="s">
        <v>424</v>
      </c>
      <c r="AH1994">
        <v>10.52</v>
      </c>
      <c r="AI1994" t="s">
        <v>479</v>
      </c>
      <c r="AJ1994">
        <v>0</v>
      </c>
      <c r="AK1994">
        <v>337183</v>
      </c>
      <c r="AL1994" t="s">
        <v>425</v>
      </c>
      <c r="AM1994">
        <v>67810</v>
      </c>
      <c r="AN1994">
        <v>8</v>
      </c>
      <c r="AO1994">
        <v>180</v>
      </c>
      <c r="AP1994" t="s">
        <v>426</v>
      </c>
      <c r="AQ1994" s="2">
        <v>-20601</v>
      </c>
    </row>
    <row r="1995" spans="1:43" x14ac:dyDescent="0.25">
      <c r="A1995" t="s">
        <v>3728</v>
      </c>
      <c r="B1995" t="s">
        <v>306</v>
      </c>
      <c r="C1995" t="s">
        <v>405</v>
      </c>
      <c r="D1995" t="s">
        <v>336</v>
      </c>
      <c r="E1995" t="s">
        <v>406</v>
      </c>
      <c r="F1995" t="s">
        <v>419</v>
      </c>
      <c r="G1995" t="s">
        <v>408</v>
      </c>
      <c r="H1995" t="s">
        <v>391</v>
      </c>
      <c r="I1995" t="s">
        <v>432</v>
      </c>
      <c r="J1995" s="1">
        <v>44735</v>
      </c>
      <c r="K1995" s="1">
        <v>44737</v>
      </c>
      <c r="L1995">
        <v>2</v>
      </c>
      <c r="M1995" s="2">
        <v>297698</v>
      </c>
      <c r="N1995" s="2">
        <v>298024</v>
      </c>
      <c r="O1995" s="2">
        <v>326</v>
      </c>
      <c r="P1995">
        <v>19</v>
      </c>
      <c r="Q1995">
        <v>741.1</v>
      </c>
      <c r="R1995">
        <v>60</v>
      </c>
      <c r="S1995" t="s">
        <v>393</v>
      </c>
      <c r="T1995" t="s">
        <v>393</v>
      </c>
      <c r="U1995" t="s">
        <v>416</v>
      </c>
      <c r="V1995">
        <v>55</v>
      </c>
      <c r="W1995" t="s">
        <v>2119</v>
      </c>
      <c r="X1995">
        <v>1</v>
      </c>
      <c r="Y1995" t="s">
        <v>449</v>
      </c>
      <c r="Z1995" t="s">
        <v>745</v>
      </c>
      <c r="AA1995">
        <v>111</v>
      </c>
      <c r="AB1995">
        <v>69</v>
      </c>
      <c r="AC1995">
        <v>30</v>
      </c>
      <c r="AD1995" t="s">
        <v>399</v>
      </c>
      <c r="AE1995">
        <v>0</v>
      </c>
      <c r="AF1995">
        <v>1</v>
      </c>
      <c r="AG1995" t="s">
        <v>451</v>
      </c>
      <c r="AH1995">
        <v>1.88</v>
      </c>
      <c r="AI1995" t="s">
        <v>401</v>
      </c>
      <c r="AJ1995">
        <v>0</v>
      </c>
      <c r="AK1995">
        <v>941210</v>
      </c>
      <c r="AL1995" t="s">
        <v>416</v>
      </c>
      <c r="AM1995">
        <v>296005</v>
      </c>
      <c r="AN1995">
        <v>1</v>
      </c>
      <c r="AO1995">
        <v>90</v>
      </c>
      <c r="AP1995" t="s">
        <v>437</v>
      </c>
      <c r="AQ1995" s="2">
        <v>326</v>
      </c>
    </row>
    <row r="1996" spans="1:43" x14ac:dyDescent="0.25">
      <c r="A1996" t="s">
        <v>3729</v>
      </c>
      <c r="B1996" t="s">
        <v>305</v>
      </c>
      <c r="C1996" t="s">
        <v>468</v>
      </c>
      <c r="D1996" t="s">
        <v>339</v>
      </c>
      <c r="E1996" t="s">
        <v>388</v>
      </c>
      <c r="F1996" t="s">
        <v>389</v>
      </c>
      <c r="G1996" t="s">
        <v>430</v>
      </c>
      <c r="H1996" t="s">
        <v>409</v>
      </c>
      <c r="I1996" t="s">
        <v>410</v>
      </c>
      <c r="J1996" s="1">
        <v>45712</v>
      </c>
      <c r="K1996" s="1">
        <v>45757</v>
      </c>
      <c r="L1996">
        <v>45</v>
      </c>
      <c r="M1996" s="2">
        <v>384337</v>
      </c>
      <c r="N1996" s="2">
        <v>502550</v>
      </c>
      <c r="O1996" s="2">
        <v>118213</v>
      </c>
      <c r="P1996">
        <v>9</v>
      </c>
      <c r="Q1996">
        <v>387.1</v>
      </c>
      <c r="R1996">
        <v>15</v>
      </c>
      <c r="S1996" t="s">
        <v>394</v>
      </c>
      <c r="T1996" t="s">
        <v>411</v>
      </c>
      <c r="U1996" t="s">
        <v>395</v>
      </c>
      <c r="V1996">
        <v>51</v>
      </c>
      <c r="W1996" t="s">
        <v>2446</v>
      </c>
      <c r="X1996">
        <v>39</v>
      </c>
      <c r="Y1996" t="s">
        <v>449</v>
      </c>
      <c r="Z1996" t="s">
        <v>1574</v>
      </c>
      <c r="AA1996">
        <v>429</v>
      </c>
      <c r="AB1996">
        <v>61</v>
      </c>
      <c r="AC1996">
        <v>28</v>
      </c>
      <c r="AD1996" t="s">
        <v>435</v>
      </c>
      <c r="AE1996">
        <v>14</v>
      </c>
      <c r="AF1996">
        <v>3</v>
      </c>
      <c r="AG1996" t="s">
        <v>400</v>
      </c>
      <c r="AH1996">
        <v>12.23</v>
      </c>
      <c r="AI1996" t="s">
        <v>436</v>
      </c>
      <c r="AJ1996">
        <v>0</v>
      </c>
      <c r="AK1996">
        <v>253900</v>
      </c>
      <c r="AL1996" t="s">
        <v>416</v>
      </c>
      <c r="AM1996">
        <v>403373</v>
      </c>
      <c r="AN1996">
        <v>11</v>
      </c>
      <c r="AO1996">
        <v>90</v>
      </c>
      <c r="AP1996" t="s">
        <v>426</v>
      </c>
      <c r="AQ1996" s="2">
        <v>118213</v>
      </c>
    </row>
    <row r="1997" spans="1:43" x14ac:dyDescent="0.25">
      <c r="A1997" t="s">
        <v>3730</v>
      </c>
      <c r="B1997" t="s">
        <v>290</v>
      </c>
      <c r="C1997" t="s">
        <v>439</v>
      </c>
      <c r="D1997" t="s">
        <v>344</v>
      </c>
      <c r="E1997" t="s">
        <v>460</v>
      </c>
      <c r="F1997" t="s">
        <v>407</v>
      </c>
      <c r="G1997" t="s">
        <v>408</v>
      </c>
      <c r="H1997" t="s">
        <v>447</v>
      </c>
      <c r="I1997" t="s">
        <v>492</v>
      </c>
      <c r="J1997" s="1">
        <v>45736</v>
      </c>
      <c r="K1997" s="1">
        <v>45746</v>
      </c>
      <c r="L1997">
        <v>10</v>
      </c>
      <c r="M1997" s="2">
        <v>226103</v>
      </c>
      <c r="N1997" s="2">
        <v>228075</v>
      </c>
      <c r="O1997" s="2">
        <v>1972</v>
      </c>
      <c r="P1997">
        <v>14</v>
      </c>
      <c r="Q1997">
        <v>605.9</v>
      </c>
      <c r="R1997">
        <v>77</v>
      </c>
      <c r="S1997" t="s">
        <v>411</v>
      </c>
      <c r="T1997" t="s">
        <v>411</v>
      </c>
      <c r="U1997" t="s">
        <v>416</v>
      </c>
      <c r="V1997">
        <v>0</v>
      </c>
      <c r="W1997" t="s">
        <v>755</v>
      </c>
      <c r="X1997">
        <v>43</v>
      </c>
      <c r="Y1997" t="s">
        <v>449</v>
      </c>
      <c r="Z1997" t="s">
        <v>560</v>
      </c>
      <c r="AA1997">
        <v>430</v>
      </c>
      <c r="AB1997">
        <v>78</v>
      </c>
      <c r="AC1997">
        <v>31</v>
      </c>
      <c r="AD1997" t="s">
        <v>457</v>
      </c>
      <c r="AE1997">
        <v>7</v>
      </c>
      <c r="AF1997">
        <v>5</v>
      </c>
      <c r="AG1997" t="s">
        <v>451</v>
      </c>
      <c r="AH1997">
        <v>1.68</v>
      </c>
      <c r="AI1997" t="s">
        <v>458</v>
      </c>
      <c r="AJ1997">
        <v>83334</v>
      </c>
      <c r="AK1997">
        <v>151521</v>
      </c>
      <c r="AL1997" t="s">
        <v>425</v>
      </c>
      <c r="AM1997">
        <v>263446</v>
      </c>
      <c r="AN1997">
        <v>6</v>
      </c>
      <c r="AO1997">
        <v>90</v>
      </c>
      <c r="AP1997" t="s">
        <v>437</v>
      </c>
      <c r="AQ1997" s="2">
        <v>1972</v>
      </c>
    </row>
    <row r="1998" spans="1:43" x14ac:dyDescent="0.25">
      <c r="A1998" t="s">
        <v>3731</v>
      </c>
      <c r="B1998" t="s">
        <v>5</v>
      </c>
      <c r="C1998" t="s">
        <v>428</v>
      </c>
      <c r="D1998" t="s">
        <v>342</v>
      </c>
      <c r="E1998" t="s">
        <v>388</v>
      </c>
      <c r="F1998" t="s">
        <v>485</v>
      </c>
      <c r="G1998" t="s">
        <v>430</v>
      </c>
      <c r="H1998" t="s">
        <v>431</v>
      </c>
      <c r="I1998" t="s">
        <v>432</v>
      </c>
      <c r="J1998" s="1">
        <v>44898</v>
      </c>
      <c r="K1998" s="1">
        <v>44899</v>
      </c>
      <c r="L1998">
        <v>1</v>
      </c>
      <c r="M1998" s="2">
        <v>233085</v>
      </c>
      <c r="N1998" s="2">
        <v>307487</v>
      </c>
      <c r="O1998" s="2">
        <v>74402</v>
      </c>
      <c r="P1998">
        <v>7</v>
      </c>
      <c r="Q1998">
        <v>250.4</v>
      </c>
      <c r="R1998">
        <v>26</v>
      </c>
      <c r="S1998" t="s">
        <v>394</v>
      </c>
      <c r="T1998" t="s">
        <v>411</v>
      </c>
      <c r="U1998" t="s">
        <v>395</v>
      </c>
      <c r="V1998">
        <v>0</v>
      </c>
      <c r="W1998" t="s">
        <v>1678</v>
      </c>
      <c r="X1998">
        <v>23</v>
      </c>
      <c r="Y1998" t="s">
        <v>449</v>
      </c>
      <c r="Z1998" t="s">
        <v>3186</v>
      </c>
      <c r="AA1998">
        <v>418</v>
      </c>
      <c r="AB1998">
        <v>76</v>
      </c>
      <c r="AC1998">
        <v>28</v>
      </c>
      <c r="AD1998" t="s">
        <v>457</v>
      </c>
      <c r="AE1998">
        <v>2</v>
      </c>
      <c r="AF1998">
        <v>4</v>
      </c>
      <c r="AG1998" t="s">
        <v>400</v>
      </c>
      <c r="AH1998">
        <v>9.06</v>
      </c>
      <c r="AI1998" t="s">
        <v>458</v>
      </c>
      <c r="AJ1998">
        <v>0</v>
      </c>
      <c r="AK1998">
        <v>734819</v>
      </c>
      <c r="AL1998" t="s">
        <v>425</v>
      </c>
      <c r="AM1998">
        <v>250248</v>
      </c>
      <c r="AN1998">
        <v>1</v>
      </c>
      <c r="AO1998">
        <v>30</v>
      </c>
      <c r="AP1998" t="s">
        <v>426</v>
      </c>
      <c r="AQ1998" s="2">
        <v>74402</v>
      </c>
    </row>
    <row r="1999" spans="1:43" x14ac:dyDescent="0.25">
      <c r="A1999" t="s">
        <v>3732</v>
      </c>
      <c r="B1999" t="s">
        <v>63</v>
      </c>
      <c r="C1999" t="s">
        <v>428</v>
      </c>
      <c r="D1999" t="s">
        <v>336</v>
      </c>
      <c r="E1999" t="s">
        <v>406</v>
      </c>
      <c r="F1999" t="s">
        <v>389</v>
      </c>
      <c r="G1999" t="s">
        <v>454</v>
      </c>
      <c r="H1999" t="s">
        <v>420</v>
      </c>
      <c r="I1999" t="s">
        <v>469</v>
      </c>
      <c r="J1999" s="1">
        <v>45166</v>
      </c>
      <c r="K1999" s="1">
        <v>45193</v>
      </c>
      <c r="L1999">
        <v>27</v>
      </c>
      <c r="M1999" s="2">
        <v>292163</v>
      </c>
      <c r="N1999" s="2">
        <v>266420</v>
      </c>
      <c r="O1999" s="2">
        <v>-25743</v>
      </c>
      <c r="P1999">
        <v>12</v>
      </c>
      <c r="Q1999">
        <v>813.7</v>
      </c>
      <c r="R1999">
        <v>69</v>
      </c>
      <c r="S1999" t="s">
        <v>411</v>
      </c>
      <c r="T1999" t="s">
        <v>393</v>
      </c>
      <c r="U1999" t="s">
        <v>412</v>
      </c>
      <c r="V1999">
        <v>0</v>
      </c>
      <c r="W1999" t="s">
        <v>1396</v>
      </c>
      <c r="X1999">
        <v>26</v>
      </c>
      <c r="Y1999" t="s">
        <v>442</v>
      </c>
      <c r="Z1999" t="s">
        <v>1087</v>
      </c>
      <c r="AA1999">
        <v>77</v>
      </c>
      <c r="AB1999">
        <v>86</v>
      </c>
      <c r="AC1999">
        <v>69</v>
      </c>
      <c r="AD1999" t="s">
        <v>457</v>
      </c>
      <c r="AE1999">
        <v>19</v>
      </c>
      <c r="AF1999">
        <v>6</v>
      </c>
      <c r="AG1999" t="s">
        <v>424</v>
      </c>
      <c r="AH1999">
        <v>17.66</v>
      </c>
      <c r="AI1999" t="s">
        <v>401</v>
      </c>
      <c r="AJ1999">
        <v>0</v>
      </c>
      <c r="AK1999">
        <v>316562</v>
      </c>
      <c r="AL1999" t="s">
        <v>425</v>
      </c>
      <c r="AM1999">
        <v>292173</v>
      </c>
      <c r="AN1999">
        <v>10</v>
      </c>
      <c r="AO1999">
        <v>180</v>
      </c>
      <c r="AP1999" t="s">
        <v>417</v>
      </c>
      <c r="AQ1999" s="2">
        <v>-25743</v>
      </c>
    </row>
    <row r="2000" spans="1:43" x14ac:dyDescent="0.25">
      <c r="A2000" t="s">
        <v>3733</v>
      </c>
      <c r="B2000" t="s">
        <v>5</v>
      </c>
      <c r="C2000" t="s">
        <v>405</v>
      </c>
      <c r="D2000" t="s">
        <v>322</v>
      </c>
      <c r="E2000" t="s">
        <v>453</v>
      </c>
      <c r="F2000" t="s">
        <v>389</v>
      </c>
      <c r="G2000" t="s">
        <v>454</v>
      </c>
      <c r="H2000" t="s">
        <v>391</v>
      </c>
      <c r="I2000" t="s">
        <v>469</v>
      </c>
      <c r="J2000" s="1">
        <v>45846</v>
      </c>
      <c r="K2000" s="1">
        <v>45874</v>
      </c>
      <c r="L2000">
        <v>28</v>
      </c>
      <c r="M2000" s="2">
        <v>473966</v>
      </c>
      <c r="N2000" s="2">
        <v>565960</v>
      </c>
      <c r="O2000" s="2">
        <v>91994</v>
      </c>
      <c r="P2000">
        <v>7</v>
      </c>
      <c r="Q2000">
        <v>264.2</v>
      </c>
      <c r="R2000">
        <v>30</v>
      </c>
      <c r="S2000" t="s">
        <v>394</v>
      </c>
      <c r="T2000" t="s">
        <v>503</v>
      </c>
      <c r="U2000" t="s">
        <v>412</v>
      </c>
      <c r="V2000">
        <v>0</v>
      </c>
      <c r="W2000" t="s">
        <v>2712</v>
      </c>
      <c r="X2000">
        <v>19</v>
      </c>
      <c r="Y2000" t="s">
        <v>397</v>
      </c>
      <c r="Z2000" t="s">
        <v>475</v>
      </c>
      <c r="AA2000">
        <v>339</v>
      </c>
      <c r="AB2000">
        <v>41</v>
      </c>
      <c r="AC2000">
        <v>47</v>
      </c>
      <c r="AD2000" t="s">
        <v>457</v>
      </c>
      <c r="AE2000">
        <v>12</v>
      </c>
      <c r="AF2000">
        <v>8</v>
      </c>
      <c r="AG2000" t="s">
        <v>424</v>
      </c>
      <c r="AH2000">
        <v>11.92</v>
      </c>
      <c r="AI2000" t="s">
        <v>458</v>
      </c>
      <c r="AJ2000">
        <v>0</v>
      </c>
      <c r="AK2000">
        <v>725648</v>
      </c>
      <c r="AL2000" t="s">
        <v>402</v>
      </c>
      <c r="AM2000">
        <v>487893</v>
      </c>
      <c r="AN2000">
        <v>1</v>
      </c>
      <c r="AO2000">
        <v>90</v>
      </c>
      <c r="AP2000" t="s">
        <v>426</v>
      </c>
      <c r="AQ2000" s="2">
        <v>91994</v>
      </c>
    </row>
    <row r="2001" spans="1:43" x14ac:dyDescent="0.25">
      <c r="A2001" t="s">
        <v>3734</v>
      </c>
      <c r="B2001" t="s">
        <v>202</v>
      </c>
      <c r="C2001" t="s">
        <v>387</v>
      </c>
      <c r="D2001" t="s">
        <v>313</v>
      </c>
      <c r="E2001" t="s">
        <v>453</v>
      </c>
      <c r="F2001" t="s">
        <v>419</v>
      </c>
      <c r="G2001" t="s">
        <v>430</v>
      </c>
      <c r="H2001" t="s">
        <v>420</v>
      </c>
      <c r="I2001" t="s">
        <v>469</v>
      </c>
      <c r="J2001" s="1">
        <v>45202</v>
      </c>
      <c r="K2001" s="1">
        <v>45200</v>
      </c>
      <c r="L2001">
        <v>-2</v>
      </c>
      <c r="M2001" s="2">
        <v>137275</v>
      </c>
      <c r="N2001" s="2">
        <v>192595</v>
      </c>
      <c r="O2001" s="2">
        <v>55320</v>
      </c>
      <c r="P2001">
        <v>4</v>
      </c>
      <c r="Q2001">
        <v>881</v>
      </c>
      <c r="R2001">
        <v>21</v>
      </c>
      <c r="S2001" t="s">
        <v>394</v>
      </c>
      <c r="T2001" t="s">
        <v>411</v>
      </c>
      <c r="U2001" t="s">
        <v>395</v>
      </c>
      <c r="V2001">
        <v>85</v>
      </c>
      <c r="W2001" t="s">
        <v>1700</v>
      </c>
      <c r="X2001">
        <v>36</v>
      </c>
      <c r="Y2001" t="s">
        <v>462</v>
      </c>
      <c r="Z2001" t="s">
        <v>1298</v>
      </c>
      <c r="AA2001">
        <v>268</v>
      </c>
      <c r="AB2001">
        <v>76</v>
      </c>
      <c r="AC2001">
        <v>76</v>
      </c>
      <c r="AD2001" t="s">
        <v>457</v>
      </c>
      <c r="AE2001">
        <v>4</v>
      </c>
      <c r="AF2001">
        <v>7</v>
      </c>
      <c r="AG2001" t="s">
        <v>451</v>
      </c>
      <c r="AH2001">
        <v>0.86</v>
      </c>
      <c r="AI2001" t="s">
        <v>436</v>
      </c>
      <c r="AJ2001">
        <v>54475</v>
      </c>
      <c r="AK2001">
        <v>390310</v>
      </c>
      <c r="AL2001" t="s">
        <v>425</v>
      </c>
      <c r="AM2001">
        <v>147697</v>
      </c>
      <c r="AN2001">
        <v>2</v>
      </c>
      <c r="AO2001">
        <v>180</v>
      </c>
      <c r="AP2001" t="s">
        <v>417</v>
      </c>
      <c r="AQ2001" s="2">
        <v>55320</v>
      </c>
    </row>
    <row r="2002" spans="1:43" x14ac:dyDescent="0.25">
      <c r="A2002" t="s">
        <v>3735</v>
      </c>
      <c r="B2002" t="s">
        <v>240</v>
      </c>
      <c r="C2002" t="s">
        <v>387</v>
      </c>
      <c r="D2002" t="s">
        <v>333</v>
      </c>
      <c r="E2002" t="s">
        <v>453</v>
      </c>
      <c r="F2002" t="s">
        <v>485</v>
      </c>
      <c r="G2002" t="s">
        <v>390</v>
      </c>
      <c r="H2002" t="s">
        <v>447</v>
      </c>
      <c r="I2002" t="s">
        <v>492</v>
      </c>
      <c r="J2002" s="1">
        <v>45737</v>
      </c>
      <c r="K2002" s="1">
        <v>45746</v>
      </c>
      <c r="L2002">
        <v>9</v>
      </c>
      <c r="M2002" s="2">
        <v>477673</v>
      </c>
      <c r="N2002" s="2">
        <v>587561</v>
      </c>
      <c r="O2002" s="2">
        <v>109888</v>
      </c>
      <c r="P2002">
        <v>0</v>
      </c>
      <c r="Q2002">
        <v>582.9</v>
      </c>
      <c r="R2002">
        <v>82</v>
      </c>
      <c r="S2002" t="s">
        <v>411</v>
      </c>
      <c r="T2002" t="s">
        <v>394</v>
      </c>
      <c r="U2002" t="s">
        <v>395</v>
      </c>
      <c r="V2002">
        <v>48</v>
      </c>
      <c r="W2002" t="s">
        <v>727</v>
      </c>
      <c r="X2002">
        <v>1</v>
      </c>
      <c r="Y2002" t="s">
        <v>422</v>
      </c>
      <c r="Z2002" t="s">
        <v>1666</v>
      </c>
      <c r="AA2002">
        <v>365</v>
      </c>
      <c r="AB2002">
        <v>108</v>
      </c>
      <c r="AC2002">
        <v>5</v>
      </c>
      <c r="AD2002" t="s">
        <v>444</v>
      </c>
      <c r="AE2002">
        <v>19</v>
      </c>
      <c r="AF2002">
        <v>3</v>
      </c>
      <c r="AG2002" t="s">
        <v>451</v>
      </c>
      <c r="AH2002">
        <v>3.03</v>
      </c>
      <c r="AI2002" t="s">
        <v>479</v>
      </c>
      <c r="AJ2002">
        <v>0</v>
      </c>
      <c r="AK2002">
        <v>717309</v>
      </c>
      <c r="AL2002" t="s">
        <v>402</v>
      </c>
      <c r="AM2002">
        <v>466347</v>
      </c>
      <c r="AN2002">
        <v>3</v>
      </c>
      <c r="AO2002">
        <v>180</v>
      </c>
      <c r="AP2002" t="s">
        <v>426</v>
      </c>
      <c r="AQ2002" s="2">
        <v>109888</v>
      </c>
    </row>
    <row r="2003" spans="1:43" x14ac:dyDescent="0.25">
      <c r="A2003" t="s">
        <v>3736</v>
      </c>
      <c r="B2003" t="s">
        <v>129</v>
      </c>
      <c r="C2003" t="s">
        <v>405</v>
      </c>
      <c r="D2003" t="s">
        <v>323</v>
      </c>
      <c r="E2003" t="s">
        <v>460</v>
      </c>
      <c r="F2003" t="s">
        <v>485</v>
      </c>
      <c r="G2003" t="s">
        <v>408</v>
      </c>
      <c r="H2003" t="s">
        <v>420</v>
      </c>
      <c r="I2003" t="s">
        <v>432</v>
      </c>
      <c r="J2003" s="1">
        <v>44638</v>
      </c>
      <c r="K2003" s="1">
        <v>44663</v>
      </c>
      <c r="L2003">
        <v>25</v>
      </c>
      <c r="M2003" s="2">
        <v>155266</v>
      </c>
      <c r="N2003" s="2">
        <v>190462</v>
      </c>
      <c r="O2003" s="2">
        <v>35196</v>
      </c>
      <c r="P2003">
        <v>12</v>
      </c>
      <c r="Q2003">
        <v>367.7</v>
      </c>
      <c r="R2003">
        <v>5</v>
      </c>
      <c r="S2003" t="s">
        <v>394</v>
      </c>
      <c r="T2003" t="s">
        <v>393</v>
      </c>
      <c r="U2003" t="s">
        <v>416</v>
      </c>
      <c r="V2003">
        <v>48</v>
      </c>
      <c r="W2003" t="s">
        <v>1990</v>
      </c>
      <c r="X2003">
        <v>36</v>
      </c>
      <c r="Y2003" t="s">
        <v>449</v>
      </c>
      <c r="Z2003" t="s">
        <v>1285</v>
      </c>
      <c r="AA2003">
        <v>40</v>
      </c>
      <c r="AB2003">
        <v>106</v>
      </c>
      <c r="AC2003">
        <v>30</v>
      </c>
      <c r="AD2003" t="s">
        <v>399</v>
      </c>
      <c r="AE2003">
        <v>7</v>
      </c>
      <c r="AF2003">
        <v>4</v>
      </c>
      <c r="AG2003" t="s">
        <v>424</v>
      </c>
      <c r="AH2003">
        <v>6.43</v>
      </c>
      <c r="AI2003" t="s">
        <v>401</v>
      </c>
      <c r="AJ2003">
        <v>0</v>
      </c>
      <c r="AK2003">
        <v>623929</v>
      </c>
      <c r="AL2003" t="s">
        <v>425</v>
      </c>
      <c r="AM2003">
        <v>171743</v>
      </c>
      <c r="AN2003">
        <v>11</v>
      </c>
      <c r="AO2003">
        <v>180</v>
      </c>
      <c r="AP2003" t="s">
        <v>403</v>
      </c>
      <c r="AQ2003" s="2">
        <v>35196</v>
      </c>
    </row>
    <row r="2004" spans="1:43" x14ac:dyDescent="0.25">
      <c r="A2004" t="s">
        <v>3737</v>
      </c>
      <c r="B2004" t="s">
        <v>279</v>
      </c>
      <c r="C2004" t="s">
        <v>405</v>
      </c>
      <c r="D2004" t="s">
        <v>334</v>
      </c>
      <c r="E2004" t="s">
        <v>496</v>
      </c>
      <c r="F2004" t="s">
        <v>389</v>
      </c>
      <c r="G2004" t="s">
        <v>454</v>
      </c>
      <c r="H2004" t="s">
        <v>409</v>
      </c>
      <c r="I2004" t="s">
        <v>392</v>
      </c>
      <c r="J2004" s="1">
        <v>45799</v>
      </c>
      <c r="K2004" s="1">
        <v>45809</v>
      </c>
      <c r="L2004">
        <v>10</v>
      </c>
      <c r="M2004" s="2">
        <v>316317</v>
      </c>
      <c r="N2004" s="2">
        <v>412375</v>
      </c>
      <c r="O2004" s="2">
        <v>96058</v>
      </c>
      <c r="P2004">
        <v>7</v>
      </c>
      <c r="Q2004">
        <v>404.4</v>
      </c>
      <c r="R2004">
        <v>21</v>
      </c>
      <c r="S2004" t="s">
        <v>394</v>
      </c>
      <c r="T2004" t="s">
        <v>394</v>
      </c>
      <c r="U2004" t="s">
        <v>416</v>
      </c>
      <c r="V2004">
        <v>0</v>
      </c>
      <c r="W2004" t="s">
        <v>700</v>
      </c>
      <c r="X2004">
        <v>8</v>
      </c>
      <c r="Y2004" t="s">
        <v>449</v>
      </c>
      <c r="Z2004" t="s">
        <v>1380</v>
      </c>
      <c r="AA2004">
        <v>382</v>
      </c>
      <c r="AB2004">
        <v>80</v>
      </c>
      <c r="AC2004">
        <v>25</v>
      </c>
      <c r="AD2004" t="s">
        <v>444</v>
      </c>
      <c r="AE2004">
        <v>0</v>
      </c>
      <c r="AF2004">
        <v>3</v>
      </c>
      <c r="AG2004" t="s">
        <v>451</v>
      </c>
      <c r="AH2004">
        <v>9.39</v>
      </c>
      <c r="AI2004" t="s">
        <v>436</v>
      </c>
      <c r="AJ2004">
        <v>0</v>
      </c>
      <c r="AK2004">
        <v>347084</v>
      </c>
      <c r="AL2004" t="s">
        <v>425</v>
      </c>
      <c r="AM2004">
        <v>353273</v>
      </c>
      <c r="AN2004">
        <v>2</v>
      </c>
      <c r="AO2004">
        <v>30</v>
      </c>
      <c r="AP2004" t="s">
        <v>426</v>
      </c>
      <c r="AQ2004" s="2">
        <v>96058</v>
      </c>
    </row>
    <row r="2005" spans="1:43" x14ac:dyDescent="0.25">
      <c r="A2005" t="s">
        <v>3738</v>
      </c>
      <c r="B2005" t="s">
        <v>177</v>
      </c>
      <c r="C2005" t="s">
        <v>468</v>
      </c>
      <c r="D2005" t="s">
        <v>313</v>
      </c>
      <c r="E2005" t="s">
        <v>429</v>
      </c>
      <c r="F2005" t="s">
        <v>407</v>
      </c>
      <c r="G2005" t="s">
        <v>408</v>
      </c>
      <c r="H2005" t="s">
        <v>473</v>
      </c>
      <c r="I2005" t="s">
        <v>392</v>
      </c>
      <c r="J2005" s="1">
        <v>44575</v>
      </c>
      <c r="K2005" s="1">
        <v>44579</v>
      </c>
      <c r="L2005">
        <v>4</v>
      </c>
      <c r="M2005" s="2">
        <v>119037</v>
      </c>
      <c r="N2005" s="2">
        <v>85418</v>
      </c>
      <c r="O2005" s="2">
        <v>-33619</v>
      </c>
      <c r="P2005">
        <v>0</v>
      </c>
      <c r="Q2005">
        <v>347.1</v>
      </c>
      <c r="R2005">
        <v>42</v>
      </c>
      <c r="S2005" t="s">
        <v>393</v>
      </c>
      <c r="T2005" t="s">
        <v>393</v>
      </c>
      <c r="U2005" t="s">
        <v>395</v>
      </c>
      <c r="V2005">
        <v>73</v>
      </c>
      <c r="W2005" t="s">
        <v>3739</v>
      </c>
      <c r="X2005">
        <v>45</v>
      </c>
      <c r="Y2005" t="s">
        <v>397</v>
      </c>
      <c r="Z2005" t="s">
        <v>2230</v>
      </c>
      <c r="AA2005">
        <v>404</v>
      </c>
      <c r="AB2005">
        <v>82</v>
      </c>
      <c r="AC2005">
        <v>68</v>
      </c>
      <c r="AD2005" t="s">
        <v>399</v>
      </c>
      <c r="AE2005">
        <v>21</v>
      </c>
      <c r="AF2005">
        <v>8</v>
      </c>
      <c r="AG2005" t="s">
        <v>415</v>
      </c>
      <c r="AH2005">
        <v>15.72</v>
      </c>
      <c r="AI2005" t="s">
        <v>458</v>
      </c>
      <c r="AJ2005">
        <v>0</v>
      </c>
      <c r="AK2005">
        <v>788230</v>
      </c>
      <c r="AL2005" t="s">
        <v>416</v>
      </c>
      <c r="AM2005">
        <v>139365</v>
      </c>
      <c r="AN2005">
        <v>10</v>
      </c>
      <c r="AO2005">
        <v>180</v>
      </c>
      <c r="AP2005" t="s">
        <v>403</v>
      </c>
      <c r="AQ2005" s="2">
        <v>-33619</v>
      </c>
    </row>
    <row r="2006" spans="1:43" x14ac:dyDescent="0.25">
      <c r="A2006" t="s">
        <v>3740</v>
      </c>
      <c r="B2006" t="s">
        <v>32</v>
      </c>
      <c r="C2006" t="s">
        <v>428</v>
      </c>
      <c r="D2006" t="s">
        <v>321</v>
      </c>
      <c r="E2006" t="s">
        <v>460</v>
      </c>
      <c r="F2006" t="s">
        <v>485</v>
      </c>
      <c r="G2006" t="s">
        <v>454</v>
      </c>
      <c r="H2006" t="s">
        <v>447</v>
      </c>
      <c r="I2006" t="s">
        <v>392</v>
      </c>
      <c r="J2006" s="1">
        <v>44577</v>
      </c>
      <c r="K2006" s="1">
        <v>44629</v>
      </c>
      <c r="L2006">
        <v>52</v>
      </c>
      <c r="M2006" s="2">
        <v>364998</v>
      </c>
      <c r="N2006" s="2">
        <v>468448</v>
      </c>
      <c r="O2006" s="2">
        <v>103450</v>
      </c>
      <c r="P2006">
        <v>4</v>
      </c>
      <c r="Q2006">
        <v>115.4</v>
      </c>
      <c r="R2006">
        <v>89</v>
      </c>
      <c r="S2006" t="s">
        <v>411</v>
      </c>
      <c r="T2006" t="s">
        <v>393</v>
      </c>
      <c r="U2006" t="s">
        <v>395</v>
      </c>
      <c r="V2006">
        <v>83</v>
      </c>
      <c r="W2006" t="s">
        <v>974</v>
      </c>
      <c r="X2006">
        <v>26</v>
      </c>
      <c r="Y2006" t="s">
        <v>442</v>
      </c>
      <c r="Z2006" t="s">
        <v>939</v>
      </c>
      <c r="AA2006">
        <v>122</v>
      </c>
      <c r="AB2006">
        <v>16</v>
      </c>
      <c r="AC2006">
        <v>71</v>
      </c>
      <c r="AD2006" t="s">
        <v>435</v>
      </c>
      <c r="AE2006">
        <v>21</v>
      </c>
      <c r="AF2006">
        <v>8</v>
      </c>
      <c r="AG2006" t="s">
        <v>424</v>
      </c>
      <c r="AH2006">
        <v>2.69</v>
      </c>
      <c r="AI2006" t="s">
        <v>479</v>
      </c>
      <c r="AJ2006">
        <v>27944</v>
      </c>
      <c r="AK2006">
        <v>456308</v>
      </c>
      <c r="AL2006" t="s">
        <v>416</v>
      </c>
      <c r="AM2006">
        <v>409192</v>
      </c>
      <c r="AN2006">
        <v>9</v>
      </c>
      <c r="AO2006">
        <v>30</v>
      </c>
      <c r="AP2006" t="s">
        <v>417</v>
      </c>
      <c r="AQ2006" s="2">
        <v>103450</v>
      </c>
    </row>
    <row r="2007" spans="1:43" x14ac:dyDescent="0.25">
      <c r="A2007" t="s">
        <v>3741</v>
      </c>
      <c r="B2007" t="s">
        <v>250</v>
      </c>
      <c r="C2007" t="s">
        <v>481</v>
      </c>
      <c r="D2007" t="s">
        <v>323</v>
      </c>
      <c r="E2007" t="s">
        <v>406</v>
      </c>
      <c r="F2007" t="s">
        <v>440</v>
      </c>
      <c r="G2007" t="s">
        <v>454</v>
      </c>
      <c r="H2007" t="s">
        <v>473</v>
      </c>
      <c r="I2007" t="s">
        <v>392</v>
      </c>
      <c r="J2007" s="1">
        <v>45099</v>
      </c>
      <c r="K2007" s="1">
        <v>45106</v>
      </c>
      <c r="L2007">
        <v>7</v>
      </c>
      <c r="M2007" s="2">
        <v>81156</v>
      </c>
      <c r="N2007" s="2">
        <v>143040</v>
      </c>
      <c r="O2007" s="2">
        <v>61884</v>
      </c>
      <c r="P2007">
        <v>16</v>
      </c>
      <c r="Q2007">
        <v>794</v>
      </c>
      <c r="R2007">
        <v>35</v>
      </c>
      <c r="S2007" t="s">
        <v>393</v>
      </c>
      <c r="T2007" t="s">
        <v>411</v>
      </c>
      <c r="U2007" t="s">
        <v>395</v>
      </c>
      <c r="V2007">
        <v>0</v>
      </c>
      <c r="W2007" t="s">
        <v>1614</v>
      </c>
      <c r="X2007">
        <v>15</v>
      </c>
      <c r="Y2007" t="s">
        <v>449</v>
      </c>
      <c r="Z2007" t="s">
        <v>784</v>
      </c>
      <c r="AA2007">
        <v>217</v>
      </c>
      <c r="AB2007">
        <v>48</v>
      </c>
      <c r="AC2007">
        <v>31</v>
      </c>
      <c r="AD2007" t="s">
        <v>399</v>
      </c>
      <c r="AE2007">
        <v>4</v>
      </c>
      <c r="AF2007">
        <v>6</v>
      </c>
      <c r="AG2007" t="s">
        <v>424</v>
      </c>
      <c r="AH2007">
        <v>4.1100000000000003</v>
      </c>
      <c r="AI2007" t="s">
        <v>479</v>
      </c>
      <c r="AJ2007">
        <v>75714</v>
      </c>
      <c r="AK2007">
        <v>306447</v>
      </c>
      <c r="AL2007" t="s">
        <v>416</v>
      </c>
      <c r="AM2007">
        <v>85093</v>
      </c>
      <c r="AN2007">
        <v>8</v>
      </c>
      <c r="AO2007">
        <v>365</v>
      </c>
      <c r="AP2007" t="s">
        <v>445</v>
      </c>
      <c r="AQ2007" s="2">
        <v>61884</v>
      </c>
    </row>
    <row r="2008" spans="1:43" x14ac:dyDescent="0.25">
      <c r="A2008" t="s">
        <v>3742</v>
      </c>
      <c r="B2008" t="s">
        <v>270</v>
      </c>
      <c r="C2008" t="s">
        <v>405</v>
      </c>
      <c r="D2008" t="s">
        <v>342</v>
      </c>
      <c r="E2008" t="s">
        <v>453</v>
      </c>
      <c r="F2008" t="s">
        <v>389</v>
      </c>
      <c r="G2008" t="s">
        <v>390</v>
      </c>
      <c r="H2008" t="s">
        <v>409</v>
      </c>
      <c r="I2008" t="s">
        <v>492</v>
      </c>
      <c r="J2008" s="1">
        <v>45221</v>
      </c>
      <c r="K2008" s="1">
        <v>45253</v>
      </c>
      <c r="L2008">
        <v>32</v>
      </c>
      <c r="M2008" s="2">
        <v>70318</v>
      </c>
      <c r="N2008" s="2">
        <v>133658</v>
      </c>
      <c r="O2008" s="2">
        <v>63340</v>
      </c>
      <c r="P2008">
        <v>9</v>
      </c>
      <c r="Q2008">
        <v>61.4</v>
      </c>
      <c r="R2008">
        <v>76</v>
      </c>
      <c r="S2008" t="s">
        <v>411</v>
      </c>
      <c r="T2008" t="s">
        <v>503</v>
      </c>
      <c r="U2008" t="s">
        <v>395</v>
      </c>
      <c r="V2008">
        <v>85</v>
      </c>
      <c r="W2008" t="s">
        <v>2379</v>
      </c>
      <c r="X2008">
        <v>42</v>
      </c>
      <c r="Y2008" t="s">
        <v>462</v>
      </c>
      <c r="Z2008" t="s">
        <v>598</v>
      </c>
      <c r="AA2008">
        <v>80</v>
      </c>
      <c r="AB2008">
        <v>116</v>
      </c>
      <c r="AC2008">
        <v>30</v>
      </c>
      <c r="AD2008" t="s">
        <v>457</v>
      </c>
      <c r="AE2008">
        <v>4</v>
      </c>
      <c r="AF2008">
        <v>3</v>
      </c>
      <c r="AG2008" t="s">
        <v>415</v>
      </c>
      <c r="AH2008">
        <v>12.78</v>
      </c>
      <c r="AI2008" t="s">
        <v>436</v>
      </c>
      <c r="AJ2008">
        <v>24735</v>
      </c>
      <c r="AK2008">
        <v>582041</v>
      </c>
      <c r="AL2008" t="s">
        <v>402</v>
      </c>
      <c r="AM2008">
        <v>65297</v>
      </c>
      <c r="AN2008">
        <v>8</v>
      </c>
      <c r="AO2008">
        <v>180</v>
      </c>
      <c r="AP2008" t="s">
        <v>426</v>
      </c>
      <c r="AQ2008" s="2">
        <v>63340</v>
      </c>
    </row>
    <row r="2009" spans="1:43" x14ac:dyDescent="0.25">
      <c r="A2009" t="s">
        <v>3743</v>
      </c>
      <c r="B2009" t="s">
        <v>248</v>
      </c>
      <c r="C2009" t="s">
        <v>481</v>
      </c>
      <c r="D2009" t="s">
        <v>337</v>
      </c>
      <c r="E2009" t="s">
        <v>453</v>
      </c>
      <c r="F2009" t="s">
        <v>419</v>
      </c>
      <c r="G2009" t="s">
        <v>390</v>
      </c>
      <c r="H2009" t="s">
        <v>473</v>
      </c>
      <c r="I2009" t="s">
        <v>392</v>
      </c>
      <c r="J2009" s="1">
        <v>44658</v>
      </c>
      <c r="K2009" s="1">
        <v>44715</v>
      </c>
      <c r="L2009">
        <v>57</v>
      </c>
      <c r="M2009" s="2">
        <v>396798</v>
      </c>
      <c r="N2009" s="2">
        <v>395876</v>
      </c>
      <c r="O2009" s="2">
        <v>-922</v>
      </c>
      <c r="P2009">
        <v>9</v>
      </c>
      <c r="Q2009">
        <v>9.3000000000000007</v>
      </c>
      <c r="R2009">
        <v>98</v>
      </c>
      <c r="S2009" t="s">
        <v>411</v>
      </c>
      <c r="T2009" t="s">
        <v>503</v>
      </c>
      <c r="U2009" t="s">
        <v>395</v>
      </c>
      <c r="V2009">
        <v>0</v>
      </c>
      <c r="W2009" t="s">
        <v>946</v>
      </c>
      <c r="X2009">
        <v>23</v>
      </c>
      <c r="Y2009" t="s">
        <v>442</v>
      </c>
      <c r="Z2009" t="s">
        <v>795</v>
      </c>
      <c r="AA2009">
        <v>283</v>
      </c>
      <c r="AB2009">
        <v>42</v>
      </c>
      <c r="AC2009">
        <v>55</v>
      </c>
      <c r="AD2009" t="s">
        <v>457</v>
      </c>
      <c r="AE2009">
        <v>0</v>
      </c>
      <c r="AF2009">
        <v>4</v>
      </c>
      <c r="AG2009" t="s">
        <v>451</v>
      </c>
      <c r="AH2009">
        <v>3.85</v>
      </c>
      <c r="AI2009" t="s">
        <v>436</v>
      </c>
      <c r="AJ2009">
        <v>0</v>
      </c>
      <c r="AK2009">
        <v>32716</v>
      </c>
      <c r="AL2009" t="s">
        <v>402</v>
      </c>
      <c r="AM2009">
        <v>377688</v>
      </c>
      <c r="AN2009">
        <v>11</v>
      </c>
      <c r="AO2009">
        <v>30</v>
      </c>
      <c r="AP2009" t="s">
        <v>426</v>
      </c>
      <c r="AQ2009" s="2">
        <v>-922</v>
      </c>
    </row>
    <row r="2010" spans="1:43" x14ac:dyDescent="0.25">
      <c r="A2010" t="s">
        <v>3744</v>
      </c>
      <c r="B2010" t="s">
        <v>67</v>
      </c>
      <c r="C2010" t="s">
        <v>405</v>
      </c>
      <c r="D2010" t="s">
        <v>330</v>
      </c>
      <c r="E2010" t="s">
        <v>388</v>
      </c>
      <c r="F2010" t="s">
        <v>407</v>
      </c>
      <c r="G2010" t="s">
        <v>430</v>
      </c>
      <c r="H2010" t="s">
        <v>391</v>
      </c>
      <c r="I2010" t="s">
        <v>492</v>
      </c>
      <c r="J2010" s="1">
        <v>45519</v>
      </c>
      <c r="K2010" s="1">
        <v>45546</v>
      </c>
      <c r="L2010">
        <v>27</v>
      </c>
      <c r="M2010" s="2">
        <v>249412</v>
      </c>
      <c r="N2010" s="2">
        <v>246365</v>
      </c>
      <c r="O2010" s="2">
        <v>-3047</v>
      </c>
      <c r="P2010">
        <v>12</v>
      </c>
      <c r="Q2010">
        <v>204.3</v>
      </c>
      <c r="R2010">
        <v>6</v>
      </c>
      <c r="S2010" t="s">
        <v>394</v>
      </c>
      <c r="T2010" t="s">
        <v>394</v>
      </c>
      <c r="U2010" t="s">
        <v>395</v>
      </c>
      <c r="V2010">
        <v>100</v>
      </c>
      <c r="W2010" t="s">
        <v>1706</v>
      </c>
      <c r="X2010">
        <v>7</v>
      </c>
      <c r="Y2010" t="s">
        <v>397</v>
      </c>
      <c r="Z2010" t="s">
        <v>1033</v>
      </c>
      <c r="AA2010">
        <v>316</v>
      </c>
      <c r="AB2010">
        <v>63</v>
      </c>
      <c r="AC2010">
        <v>32</v>
      </c>
      <c r="AD2010" t="s">
        <v>435</v>
      </c>
      <c r="AE2010">
        <v>4</v>
      </c>
      <c r="AF2010">
        <v>1</v>
      </c>
      <c r="AG2010" t="s">
        <v>424</v>
      </c>
      <c r="AH2010">
        <v>11.7</v>
      </c>
      <c r="AI2010" t="s">
        <v>436</v>
      </c>
      <c r="AJ2010">
        <v>0</v>
      </c>
      <c r="AK2010">
        <v>627446</v>
      </c>
      <c r="AL2010" t="s">
        <v>425</v>
      </c>
      <c r="AM2010">
        <v>257075</v>
      </c>
      <c r="AN2010">
        <v>4</v>
      </c>
      <c r="AO2010">
        <v>30</v>
      </c>
      <c r="AP2010" t="s">
        <v>403</v>
      </c>
      <c r="AQ2010" s="2">
        <v>-3047</v>
      </c>
    </row>
    <row r="2011" spans="1:43" x14ac:dyDescent="0.25">
      <c r="A2011" t="s">
        <v>3745</v>
      </c>
      <c r="B2011" t="s">
        <v>294</v>
      </c>
      <c r="C2011" t="s">
        <v>387</v>
      </c>
      <c r="D2011" t="s">
        <v>340</v>
      </c>
      <c r="E2011" t="s">
        <v>460</v>
      </c>
      <c r="F2011" t="s">
        <v>485</v>
      </c>
      <c r="G2011" t="s">
        <v>454</v>
      </c>
      <c r="H2011" t="s">
        <v>391</v>
      </c>
      <c r="I2011" t="s">
        <v>432</v>
      </c>
      <c r="J2011" s="1">
        <v>45549</v>
      </c>
      <c r="K2011" s="1">
        <v>45557</v>
      </c>
      <c r="L2011">
        <v>8</v>
      </c>
      <c r="M2011" s="2">
        <v>428545</v>
      </c>
      <c r="N2011" s="2">
        <v>401252</v>
      </c>
      <c r="O2011" s="2">
        <v>-27293</v>
      </c>
      <c r="P2011">
        <v>2</v>
      </c>
      <c r="Q2011">
        <v>744.9</v>
      </c>
      <c r="R2011">
        <v>47</v>
      </c>
      <c r="S2011" t="s">
        <v>393</v>
      </c>
      <c r="T2011" t="s">
        <v>393</v>
      </c>
      <c r="U2011" t="s">
        <v>412</v>
      </c>
      <c r="V2011">
        <v>60</v>
      </c>
      <c r="W2011" t="s">
        <v>2651</v>
      </c>
      <c r="X2011">
        <v>7</v>
      </c>
      <c r="Y2011" t="s">
        <v>422</v>
      </c>
      <c r="Z2011" t="s">
        <v>1067</v>
      </c>
      <c r="AA2011">
        <v>282</v>
      </c>
      <c r="AB2011">
        <v>98</v>
      </c>
      <c r="AC2011">
        <v>64</v>
      </c>
      <c r="AD2011" t="s">
        <v>399</v>
      </c>
      <c r="AE2011">
        <v>0</v>
      </c>
      <c r="AF2011">
        <v>6</v>
      </c>
      <c r="AG2011" t="s">
        <v>424</v>
      </c>
      <c r="AH2011">
        <v>12.27</v>
      </c>
      <c r="AI2011" t="s">
        <v>401</v>
      </c>
      <c r="AJ2011">
        <v>0</v>
      </c>
      <c r="AK2011">
        <v>974943</v>
      </c>
      <c r="AL2011" t="s">
        <v>416</v>
      </c>
      <c r="AM2011">
        <v>431877</v>
      </c>
      <c r="AN2011">
        <v>11</v>
      </c>
      <c r="AO2011">
        <v>365</v>
      </c>
      <c r="AP2011" t="s">
        <v>437</v>
      </c>
      <c r="AQ2011" s="2">
        <v>-27293</v>
      </c>
    </row>
    <row r="2012" spans="1:43" x14ac:dyDescent="0.25">
      <c r="A2012" t="s">
        <v>3746</v>
      </c>
      <c r="B2012" t="s">
        <v>300</v>
      </c>
      <c r="C2012" t="s">
        <v>387</v>
      </c>
      <c r="D2012" t="s">
        <v>322</v>
      </c>
      <c r="E2012" t="s">
        <v>496</v>
      </c>
      <c r="F2012" t="s">
        <v>407</v>
      </c>
      <c r="G2012" t="s">
        <v>430</v>
      </c>
      <c r="H2012" t="s">
        <v>409</v>
      </c>
      <c r="I2012" t="s">
        <v>392</v>
      </c>
      <c r="J2012" s="1">
        <v>45873</v>
      </c>
      <c r="K2012" s="1">
        <v>45884</v>
      </c>
      <c r="L2012">
        <v>11</v>
      </c>
      <c r="M2012" s="2">
        <v>455450</v>
      </c>
      <c r="N2012" s="2">
        <v>560499</v>
      </c>
      <c r="O2012" s="2">
        <v>105049</v>
      </c>
      <c r="P2012">
        <v>4</v>
      </c>
      <c r="Q2012">
        <v>396.6</v>
      </c>
      <c r="R2012">
        <v>100</v>
      </c>
      <c r="S2012" t="s">
        <v>411</v>
      </c>
      <c r="T2012" t="s">
        <v>394</v>
      </c>
      <c r="U2012" t="s">
        <v>395</v>
      </c>
      <c r="V2012">
        <v>78</v>
      </c>
      <c r="W2012" t="s">
        <v>652</v>
      </c>
      <c r="X2012">
        <v>2</v>
      </c>
      <c r="Y2012" t="s">
        <v>422</v>
      </c>
      <c r="Z2012" t="s">
        <v>1452</v>
      </c>
      <c r="AA2012">
        <v>25</v>
      </c>
      <c r="AB2012">
        <v>48</v>
      </c>
      <c r="AC2012">
        <v>14</v>
      </c>
      <c r="AD2012" t="s">
        <v>399</v>
      </c>
      <c r="AE2012">
        <v>7</v>
      </c>
      <c r="AF2012">
        <v>4</v>
      </c>
      <c r="AG2012" t="s">
        <v>451</v>
      </c>
      <c r="AH2012">
        <v>3.88</v>
      </c>
      <c r="AI2012" t="s">
        <v>479</v>
      </c>
      <c r="AJ2012">
        <v>44966</v>
      </c>
      <c r="AK2012">
        <v>656773</v>
      </c>
      <c r="AL2012" t="s">
        <v>402</v>
      </c>
      <c r="AM2012">
        <v>475980</v>
      </c>
      <c r="AN2012">
        <v>10</v>
      </c>
      <c r="AO2012">
        <v>365</v>
      </c>
      <c r="AP2012" t="s">
        <v>417</v>
      </c>
      <c r="AQ2012" s="2">
        <v>105049</v>
      </c>
    </row>
    <row r="2013" spans="1:43" x14ac:dyDescent="0.25">
      <c r="A2013" t="s">
        <v>3747</v>
      </c>
      <c r="B2013" t="s">
        <v>177</v>
      </c>
      <c r="C2013" t="s">
        <v>405</v>
      </c>
      <c r="D2013" t="s">
        <v>323</v>
      </c>
      <c r="E2013" t="s">
        <v>406</v>
      </c>
      <c r="F2013" t="s">
        <v>440</v>
      </c>
      <c r="G2013" t="s">
        <v>430</v>
      </c>
      <c r="H2013" t="s">
        <v>473</v>
      </c>
      <c r="I2013" t="s">
        <v>410</v>
      </c>
      <c r="J2013" s="1">
        <v>45773</v>
      </c>
      <c r="K2013" s="1">
        <v>45820</v>
      </c>
      <c r="L2013">
        <v>47</v>
      </c>
      <c r="M2013" s="2">
        <v>35791</v>
      </c>
      <c r="N2013" s="2">
        <v>91126</v>
      </c>
      <c r="O2013" s="2">
        <v>55335</v>
      </c>
      <c r="P2013">
        <v>7</v>
      </c>
      <c r="Q2013">
        <v>98.4</v>
      </c>
      <c r="R2013">
        <v>36</v>
      </c>
      <c r="S2013" t="s">
        <v>393</v>
      </c>
      <c r="T2013" t="s">
        <v>411</v>
      </c>
      <c r="U2013" t="s">
        <v>416</v>
      </c>
      <c r="V2013">
        <v>0</v>
      </c>
      <c r="W2013" t="s">
        <v>396</v>
      </c>
      <c r="X2013">
        <v>3</v>
      </c>
      <c r="Y2013" t="s">
        <v>442</v>
      </c>
      <c r="Z2013" t="s">
        <v>2564</v>
      </c>
      <c r="AA2013">
        <v>436</v>
      </c>
      <c r="AB2013">
        <v>120</v>
      </c>
      <c r="AC2013">
        <v>-1</v>
      </c>
      <c r="AD2013" t="s">
        <v>435</v>
      </c>
      <c r="AE2013">
        <v>19</v>
      </c>
      <c r="AF2013">
        <v>1</v>
      </c>
      <c r="AG2013" t="s">
        <v>415</v>
      </c>
      <c r="AH2013">
        <v>6.87</v>
      </c>
      <c r="AI2013" t="s">
        <v>401</v>
      </c>
      <c r="AJ2013">
        <v>0</v>
      </c>
      <c r="AK2013">
        <v>551004</v>
      </c>
      <c r="AL2013" t="s">
        <v>425</v>
      </c>
      <c r="AM2013">
        <v>73026</v>
      </c>
      <c r="AN2013">
        <v>10</v>
      </c>
      <c r="AO2013">
        <v>30</v>
      </c>
      <c r="AP2013" t="s">
        <v>403</v>
      </c>
      <c r="AQ2013" s="2">
        <v>55335</v>
      </c>
    </row>
    <row r="2014" spans="1:43" x14ac:dyDescent="0.25">
      <c r="A2014" t="s">
        <v>3748</v>
      </c>
      <c r="B2014" t="s">
        <v>283</v>
      </c>
      <c r="C2014" t="s">
        <v>481</v>
      </c>
      <c r="D2014" t="s">
        <v>322</v>
      </c>
      <c r="E2014" t="s">
        <v>406</v>
      </c>
      <c r="F2014" t="s">
        <v>407</v>
      </c>
      <c r="G2014" t="s">
        <v>390</v>
      </c>
      <c r="H2014" t="s">
        <v>431</v>
      </c>
      <c r="I2014" t="s">
        <v>432</v>
      </c>
      <c r="J2014" s="1">
        <v>44884</v>
      </c>
      <c r="K2014" s="1">
        <v>44905</v>
      </c>
      <c r="L2014">
        <v>21</v>
      </c>
      <c r="M2014" s="2">
        <v>173007</v>
      </c>
      <c r="N2014" s="2">
        <v>258212</v>
      </c>
      <c r="O2014" s="2">
        <v>85205</v>
      </c>
      <c r="P2014">
        <v>12</v>
      </c>
      <c r="Q2014">
        <v>858.2</v>
      </c>
      <c r="R2014">
        <v>33</v>
      </c>
      <c r="S2014" t="s">
        <v>393</v>
      </c>
      <c r="T2014" t="s">
        <v>393</v>
      </c>
      <c r="U2014" t="s">
        <v>416</v>
      </c>
      <c r="V2014">
        <v>71</v>
      </c>
      <c r="W2014" t="s">
        <v>999</v>
      </c>
      <c r="X2014">
        <v>8</v>
      </c>
      <c r="Y2014" t="s">
        <v>422</v>
      </c>
      <c r="Z2014" t="s">
        <v>3139</v>
      </c>
      <c r="AA2014">
        <v>-5</v>
      </c>
      <c r="AB2014">
        <v>29</v>
      </c>
      <c r="AC2014">
        <v>84</v>
      </c>
      <c r="AD2014" t="s">
        <v>457</v>
      </c>
      <c r="AE2014">
        <v>21</v>
      </c>
      <c r="AF2014">
        <v>5</v>
      </c>
      <c r="AG2014" t="s">
        <v>451</v>
      </c>
      <c r="AH2014">
        <v>8.7899999999999991</v>
      </c>
      <c r="AI2014" t="s">
        <v>458</v>
      </c>
      <c r="AJ2014">
        <v>3184</v>
      </c>
      <c r="AK2014">
        <v>530284</v>
      </c>
      <c r="AL2014" t="s">
        <v>425</v>
      </c>
      <c r="AM2014">
        <v>189204</v>
      </c>
      <c r="AN2014">
        <v>12</v>
      </c>
      <c r="AO2014">
        <v>90</v>
      </c>
      <c r="AP2014" t="s">
        <v>426</v>
      </c>
      <c r="AQ2014" s="2">
        <v>85205</v>
      </c>
    </row>
    <row r="2015" spans="1:43" x14ac:dyDescent="0.25">
      <c r="A2015" t="s">
        <v>3749</v>
      </c>
      <c r="B2015" t="s">
        <v>46</v>
      </c>
      <c r="C2015" t="s">
        <v>405</v>
      </c>
      <c r="D2015" t="s">
        <v>323</v>
      </c>
      <c r="E2015" t="s">
        <v>388</v>
      </c>
      <c r="F2015" t="s">
        <v>440</v>
      </c>
      <c r="G2015" t="s">
        <v>408</v>
      </c>
      <c r="H2015" t="s">
        <v>447</v>
      </c>
      <c r="I2015" t="s">
        <v>432</v>
      </c>
      <c r="J2015" s="1">
        <v>44792</v>
      </c>
      <c r="K2015" s="1">
        <v>44840</v>
      </c>
      <c r="L2015">
        <v>48</v>
      </c>
      <c r="M2015" s="2">
        <v>248280</v>
      </c>
      <c r="N2015" s="2">
        <v>221465</v>
      </c>
      <c r="O2015" s="2">
        <v>-26815</v>
      </c>
      <c r="P2015">
        <v>-4</v>
      </c>
      <c r="Q2015">
        <v>490.1</v>
      </c>
      <c r="R2015">
        <v>67</v>
      </c>
      <c r="S2015" t="s">
        <v>411</v>
      </c>
      <c r="T2015" t="s">
        <v>503</v>
      </c>
      <c r="U2015" t="s">
        <v>395</v>
      </c>
      <c r="V2015">
        <v>60</v>
      </c>
      <c r="W2015" t="s">
        <v>1063</v>
      </c>
      <c r="X2015">
        <v>12</v>
      </c>
      <c r="Y2015" t="s">
        <v>462</v>
      </c>
      <c r="Z2015" t="s">
        <v>1403</v>
      </c>
      <c r="AA2015">
        <v>361</v>
      </c>
      <c r="AB2015">
        <v>17</v>
      </c>
      <c r="AC2015">
        <v>28</v>
      </c>
      <c r="AD2015" t="s">
        <v>435</v>
      </c>
      <c r="AE2015">
        <v>7</v>
      </c>
      <c r="AF2015">
        <v>8</v>
      </c>
      <c r="AG2015" t="s">
        <v>400</v>
      </c>
      <c r="AH2015">
        <v>10.91</v>
      </c>
      <c r="AI2015" t="s">
        <v>479</v>
      </c>
      <c r="AJ2015">
        <v>0</v>
      </c>
      <c r="AK2015">
        <v>955874</v>
      </c>
      <c r="AL2015" t="s">
        <v>402</v>
      </c>
      <c r="AM2015">
        <v>284006</v>
      </c>
      <c r="AN2015">
        <v>6</v>
      </c>
      <c r="AO2015">
        <v>180</v>
      </c>
      <c r="AP2015" t="s">
        <v>417</v>
      </c>
      <c r="AQ2015" s="2">
        <v>-26815</v>
      </c>
    </row>
    <row r="2016" spans="1:43" x14ac:dyDescent="0.25">
      <c r="A2016" t="s">
        <v>3750</v>
      </c>
      <c r="B2016" t="s">
        <v>218</v>
      </c>
      <c r="C2016" t="s">
        <v>468</v>
      </c>
      <c r="D2016" t="s">
        <v>331</v>
      </c>
      <c r="E2016" t="s">
        <v>429</v>
      </c>
      <c r="F2016" t="s">
        <v>440</v>
      </c>
      <c r="G2016" t="s">
        <v>454</v>
      </c>
      <c r="H2016" t="s">
        <v>391</v>
      </c>
      <c r="I2016" t="s">
        <v>492</v>
      </c>
      <c r="J2016" s="1">
        <v>45673</v>
      </c>
      <c r="K2016" s="1">
        <v>45717</v>
      </c>
      <c r="L2016">
        <v>44</v>
      </c>
      <c r="M2016" s="2">
        <v>58500</v>
      </c>
      <c r="N2016" s="2">
        <v>152043</v>
      </c>
      <c r="O2016" s="2">
        <v>93543</v>
      </c>
      <c r="P2016">
        <v>12</v>
      </c>
      <c r="Q2016">
        <v>431.4</v>
      </c>
      <c r="R2016">
        <v>93</v>
      </c>
      <c r="S2016" t="s">
        <v>411</v>
      </c>
      <c r="T2016" t="s">
        <v>503</v>
      </c>
      <c r="U2016" t="s">
        <v>395</v>
      </c>
      <c r="V2016">
        <v>98</v>
      </c>
      <c r="W2016" t="s">
        <v>1099</v>
      </c>
      <c r="X2016">
        <v>26</v>
      </c>
      <c r="Y2016" t="s">
        <v>397</v>
      </c>
      <c r="Z2016" t="s">
        <v>1393</v>
      </c>
      <c r="AA2016">
        <v>398</v>
      </c>
      <c r="AB2016">
        <v>53</v>
      </c>
      <c r="AC2016">
        <v>4</v>
      </c>
      <c r="AD2016" t="s">
        <v>399</v>
      </c>
      <c r="AE2016">
        <v>2</v>
      </c>
      <c r="AF2016">
        <v>8</v>
      </c>
      <c r="AG2016" t="s">
        <v>400</v>
      </c>
      <c r="AH2016">
        <v>3.84</v>
      </c>
      <c r="AI2016" t="s">
        <v>479</v>
      </c>
      <c r="AJ2016">
        <v>0</v>
      </c>
      <c r="AK2016">
        <v>568068</v>
      </c>
      <c r="AL2016" t="s">
        <v>416</v>
      </c>
      <c r="AM2016">
        <v>61748</v>
      </c>
      <c r="AN2016">
        <v>11</v>
      </c>
      <c r="AO2016">
        <v>30</v>
      </c>
      <c r="AP2016" t="s">
        <v>417</v>
      </c>
      <c r="AQ2016" s="2">
        <v>93543</v>
      </c>
    </row>
    <row r="2017" spans="1:43" x14ac:dyDescent="0.25">
      <c r="A2017" t="s">
        <v>3751</v>
      </c>
      <c r="B2017" t="s">
        <v>107</v>
      </c>
      <c r="C2017" t="s">
        <v>481</v>
      </c>
      <c r="D2017" t="s">
        <v>315</v>
      </c>
      <c r="E2017" t="s">
        <v>388</v>
      </c>
      <c r="F2017" t="s">
        <v>485</v>
      </c>
      <c r="G2017" t="s">
        <v>430</v>
      </c>
      <c r="H2017" t="s">
        <v>431</v>
      </c>
      <c r="I2017" t="s">
        <v>410</v>
      </c>
      <c r="J2017" s="1">
        <v>45284</v>
      </c>
      <c r="K2017" s="1">
        <v>45323</v>
      </c>
      <c r="L2017">
        <v>39</v>
      </c>
      <c r="M2017" s="2">
        <v>55908</v>
      </c>
      <c r="N2017" s="2">
        <v>160614</v>
      </c>
      <c r="O2017" s="2">
        <v>104706</v>
      </c>
      <c r="P2017">
        <v>21</v>
      </c>
      <c r="Q2017">
        <v>324.7</v>
      </c>
      <c r="R2017">
        <v>57</v>
      </c>
      <c r="S2017" t="s">
        <v>393</v>
      </c>
      <c r="T2017" t="s">
        <v>393</v>
      </c>
      <c r="U2017" t="s">
        <v>395</v>
      </c>
      <c r="V2017">
        <v>0</v>
      </c>
      <c r="W2017" t="s">
        <v>2708</v>
      </c>
      <c r="X2017">
        <v>27</v>
      </c>
      <c r="Y2017" t="s">
        <v>442</v>
      </c>
      <c r="Z2017" t="s">
        <v>1921</v>
      </c>
      <c r="AA2017">
        <v>347</v>
      </c>
      <c r="AB2017">
        <v>97</v>
      </c>
      <c r="AC2017">
        <v>55</v>
      </c>
      <c r="AD2017" t="s">
        <v>457</v>
      </c>
      <c r="AE2017">
        <v>2</v>
      </c>
      <c r="AF2017">
        <v>1</v>
      </c>
      <c r="AG2017" t="s">
        <v>424</v>
      </c>
      <c r="AH2017">
        <v>7.08</v>
      </c>
      <c r="AI2017" t="s">
        <v>401</v>
      </c>
      <c r="AJ2017">
        <v>0</v>
      </c>
      <c r="AK2017">
        <v>210896</v>
      </c>
      <c r="AL2017" t="s">
        <v>402</v>
      </c>
      <c r="AM2017">
        <v>72438</v>
      </c>
      <c r="AN2017">
        <v>4</v>
      </c>
      <c r="AO2017">
        <v>90</v>
      </c>
      <c r="AP2017" t="s">
        <v>426</v>
      </c>
      <c r="AQ2017" s="2">
        <v>104706</v>
      </c>
    </row>
    <row r="2018" spans="1:43" x14ac:dyDescent="0.25">
      <c r="A2018" t="s">
        <v>3752</v>
      </c>
      <c r="B2018" t="s">
        <v>101</v>
      </c>
      <c r="C2018" t="s">
        <v>439</v>
      </c>
      <c r="D2018" t="s">
        <v>315</v>
      </c>
      <c r="E2018" t="s">
        <v>406</v>
      </c>
      <c r="F2018" t="s">
        <v>419</v>
      </c>
      <c r="G2018" t="s">
        <v>408</v>
      </c>
      <c r="H2018" t="s">
        <v>473</v>
      </c>
      <c r="I2018" t="s">
        <v>432</v>
      </c>
      <c r="J2018" s="1">
        <v>45773</v>
      </c>
      <c r="K2018" s="1">
        <v>45805</v>
      </c>
      <c r="L2018">
        <v>32</v>
      </c>
      <c r="M2018" s="2">
        <v>253062</v>
      </c>
      <c r="N2018" s="2">
        <v>242464</v>
      </c>
      <c r="O2018" s="2">
        <v>-10598</v>
      </c>
      <c r="P2018">
        <v>9</v>
      </c>
      <c r="Q2018">
        <v>887.3</v>
      </c>
      <c r="R2018">
        <v>60</v>
      </c>
      <c r="S2018" t="s">
        <v>393</v>
      </c>
      <c r="T2018" t="s">
        <v>393</v>
      </c>
      <c r="U2018" t="s">
        <v>395</v>
      </c>
      <c r="V2018">
        <v>0</v>
      </c>
      <c r="W2018" t="s">
        <v>1768</v>
      </c>
      <c r="X2018">
        <v>9</v>
      </c>
      <c r="Y2018" t="s">
        <v>397</v>
      </c>
      <c r="Z2018" t="s">
        <v>1179</v>
      </c>
      <c r="AA2018">
        <v>355</v>
      </c>
      <c r="AB2018">
        <v>38</v>
      </c>
      <c r="AC2018">
        <v>80</v>
      </c>
      <c r="AD2018" t="s">
        <v>457</v>
      </c>
      <c r="AE2018">
        <v>19</v>
      </c>
      <c r="AF2018">
        <v>2</v>
      </c>
      <c r="AG2018" t="s">
        <v>400</v>
      </c>
      <c r="AH2018">
        <v>13.61</v>
      </c>
      <c r="AI2018" t="s">
        <v>401</v>
      </c>
      <c r="AJ2018">
        <v>78819</v>
      </c>
      <c r="AK2018">
        <v>987650</v>
      </c>
      <c r="AL2018" t="s">
        <v>425</v>
      </c>
      <c r="AM2018">
        <v>269660</v>
      </c>
      <c r="AN2018">
        <v>5</v>
      </c>
      <c r="AO2018">
        <v>180</v>
      </c>
      <c r="AP2018" t="s">
        <v>437</v>
      </c>
      <c r="AQ2018" s="2">
        <v>-10598</v>
      </c>
    </row>
    <row r="2019" spans="1:43" x14ac:dyDescent="0.25">
      <c r="A2019" t="s">
        <v>3753</v>
      </c>
      <c r="B2019" t="s">
        <v>91</v>
      </c>
      <c r="C2019" t="s">
        <v>405</v>
      </c>
      <c r="D2019" t="s">
        <v>323</v>
      </c>
      <c r="E2019" t="s">
        <v>429</v>
      </c>
      <c r="F2019" t="s">
        <v>419</v>
      </c>
      <c r="G2019" t="s">
        <v>430</v>
      </c>
      <c r="H2019" t="s">
        <v>431</v>
      </c>
      <c r="I2019" t="s">
        <v>469</v>
      </c>
      <c r="J2019" s="1">
        <v>45468</v>
      </c>
      <c r="K2019" s="1">
        <v>45483</v>
      </c>
      <c r="L2019">
        <v>15</v>
      </c>
      <c r="M2019" s="2">
        <v>474306</v>
      </c>
      <c r="N2019" s="2">
        <v>587660</v>
      </c>
      <c r="O2019" s="2">
        <v>113354</v>
      </c>
      <c r="P2019">
        <v>21</v>
      </c>
      <c r="Q2019">
        <v>834.6</v>
      </c>
      <c r="R2019">
        <v>5</v>
      </c>
      <c r="S2019" t="s">
        <v>394</v>
      </c>
      <c r="T2019" t="s">
        <v>393</v>
      </c>
      <c r="U2019" t="s">
        <v>395</v>
      </c>
      <c r="V2019">
        <v>0</v>
      </c>
      <c r="W2019" t="s">
        <v>3348</v>
      </c>
      <c r="X2019">
        <v>45</v>
      </c>
      <c r="Y2019" t="s">
        <v>422</v>
      </c>
      <c r="Z2019" t="s">
        <v>3527</v>
      </c>
      <c r="AA2019">
        <v>412</v>
      </c>
      <c r="AB2019">
        <v>53</v>
      </c>
      <c r="AC2019">
        <v>35</v>
      </c>
      <c r="AD2019" t="s">
        <v>444</v>
      </c>
      <c r="AE2019">
        <v>16</v>
      </c>
      <c r="AF2019">
        <v>1</v>
      </c>
      <c r="AG2019" t="s">
        <v>400</v>
      </c>
      <c r="AH2019">
        <v>9.19</v>
      </c>
      <c r="AI2019" t="s">
        <v>479</v>
      </c>
      <c r="AJ2019">
        <v>0</v>
      </c>
      <c r="AK2019">
        <v>783666</v>
      </c>
      <c r="AL2019" t="s">
        <v>402</v>
      </c>
      <c r="AM2019">
        <v>486135</v>
      </c>
      <c r="AN2019">
        <v>8</v>
      </c>
      <c r="AO2019">
        <v>180</v>
      </c>
      <c r="AP2019" t="s">
        <v>417</v>
      </c>
      <c r="AQ2019" s="2">
        <v>113354</v>
      </c>
    </row>
    <row r="2020" spans="1:43" x14ac:dyDescent="0.25">
      <c r="A2020" t="s">
        <v>3754</v>
      </c>
      <c r="B2020" t="s">
        <v>70</v>
      </c>
      <c r="C2020" t="s">
        <v>387</v>
      </c>
      <c r="D2020" t="s">
        <v>323</v>
      </c>
      <c r="E2020" t="s">
        <v>429</v>
      </c>
      <c r="F2020" t="s">
        <v>419</v>
      </c>
      <c r="G2020" t="s">
        <v>454</v>
      </c>
      <c r="H2020" t="s">
        <v>447</v>
      </c>
      <c r="I2020" t="s">
        <v>410</v>
      </c>
      <c r="J2020" s="1">
        <v>44637</v>
      </c>
      <c r="K2020" s="1">
        <v>44670</v>
      </c>
      <c r="L2020">
        <v>33</v>
      </c>
      <c r="M2020" s="2">
        <v>278005</v>
      </c>
      <c r="N2020" s="2">
        <v>330283</v>
      </c>
      <c r="O2020" s="2">
        <v>52278</v>
      </c>
      <c r="P2020">
        <v>16</v>
      </c>
      <c r="Q2020">
        <v>540.29999999999995</v>
      </c>
      <c r="R2020">
        <v>47</v>
      </c>
      <c r="S2020" t="s">
        <v>393</v>
      </c>
      <c r="T2020" t="s">
        <v>393</v>
      </c>
      <c r="U2020" t="s">
        <v>395</v>
      </c>
      <c r="V2020">
        <v>0</v>
      </c>
      <c r="W2020" t="s">
        <v>1560</v>
      </c>
      <c r="X2020">
        <v>15</v>
      </c>
      <c r="Y2020" t="s">
        <v>462</v>
      </c>
      <c r="Z2020" t="s">
        <v>1261</v>
      </c>
      <c r="AA2020">
        <v>319</v>
      </c>
      <c r="AB2020">
        <v>112</v>
      </c>
      <c r="AC2020">
        <v>84</v>
      </c>
      <c r="AD2020" t="s">
        <v>457</v>
      </c>
      <c r="AE2020">
        <v>19</v>
      </c>
      <c r="AF2020">
        <v>3</v>
      </c>
      <c r="AG2020" t="s">
        <v>424</v>
      </c>
      <c r="AH2020">
        <v>1.02</v>
      </c>
      <c r="AI2020" t="s">
        <v>458</v>
      </c>
      <c r="AJ2020">
        <v>46373</v>
      </c>
      <c r="AK2020">
        <v>112603</v>
      </c>
      <c r="AL2020" t="s">
        <v>416</v>
      </c>
      <c r="AM2020">
        <v>284630</v>
      </c>
      <c r="AN2020">
        <v>9</v>
      </c>
      <c r="AO2020">
        <v>180</v>
      </c>
      <c r="AP2020" t="s">
        <v>403</v>
      </c>
      <c r="AQ2020" s="2">
        <v>52278</v>
      </c>
    </row>
    <row r="2021" spans="1:43" x14ac:dyDescent="0.25">
      <c r="A2021" t="s">
        <v>3755</v>
      </c>
      <c r="B2021" t="s">
        <v>220</v>
      </c>
      <c r="C2021" t="s">
        <v>405</v>
      </c>
      <c r="D2021" t="s">
        <v>322</v>
      </c>
      <c r="E2021" t="s">
        <v>453</v>
      </c>
      <c r="F2021" t="s">
        <v>407</v>
      </c>
      <c r="G2021" t="s">
        <v>454</v>
      </c>
      <c r="H2021" t="s">
        <v>420</v>
      </c>
      <c r="I2021" t="s">
        <v>492</v>
      </c>
      <c r="J2021" s="1">
        <v>45109</v>
      </c>
      <c r="K2021" s="1">
        <v>45108</v>
      </c>
      <c r="L2021">
        <v>-1</v>
      </c>
      <c r="M2021" s="2">
        <v>291414</v>
      </c>
      <c r="N2021" s="2">
        <v>366318</v>
      </c>
      <c r="O2021" s="2">
        <v>74904</v>
      </c>
      <c r="P2021">
        <v>-9</v>
      </c>
      <c r="Q2021">
        <v>291.2</v>
      </c>
      <c r="R2021">
        <v>55</v>
      </c>
      <c r="S2021" t="s">
        <v>393</v>
      </c>
      <c r="T2021" t="s">
        <v>411</v>
      </c>
      <c r="U2021" t="s">
        <v>395</v>
      </c>
      <c r="V2021">
        <v>0</v>
      </c>
      <c r="W2021" t="s">
        <v>647</v>
      </c>
      <c r="X2021">
        <v>7</v>
      </c>
      <c r="Y2021" t="s">
        <v>397</v>
      </c>
      <c r="Z2021" t="s">
        <v>1730</v>
      </c>
      <c r="AA2021">
        <v>118</v>
      </c>
      <c r="AB2021">
        <v>11</v>
      </c>
      <c r="AC2021">
        <v>66</v>
      </c>
      <c r="AD2021" t="s">
        <v>444</v>
      </c>
      <c r="AE2021">
        <v>2</v>
      </c>
      <c r="AF2021">
        <v>2</v>
      </c>
      <c r="AG2021" t="s">
        <v>415</v>
      </c>
      <c r="AH2021">
        <v>3.13</v>
      </c>
      <c r="AI2021" t="s">
        <v>436</v>
      </c>
      <c r="AJ2021">
        <v>0</v>
      </c>
      <c r="AK2021">
        <v>229193</v>
      </c>
      <c r="AL2021" t="s">
        <v>402</v>
      </c>
      <c r="AM2021">
        <v>321172</v>
      </c>
      <c r="AN2021">
        <v>9</v>
      </c>
      <c r="AO2021">
        <v>365</v>
      </c>
      <c r="AP2021" t="s">
        <v>445</v>
      </c>
      <c r="AQ2021" s="2">
        <v>74904</v>
      </c>
    </row>
    <row r="2022" spans="1:43" x14ac:dyDescent="0.25">
      <c r="A2022" t="s">
        <v>3756</v>
      </c>
      <c r="B2022" t="s">
        <v>48</v>
      </c>
      <c r="C2022" t="s">
        <v>439</v>
      </c>
      <c r="D2022" t="s">
        <v>343</v>
      </c>
      <c r="E2022" t="s">
        <v>453</v>
      </c>
      <c r="F2022" t="s">
        <v>440</v>
      </c>
      <c r="G2022" t="s">
        <v>390</v>
      </c>
      <c r="H2022" t="s">
        <v>420</v>
      </c>
      <c r="I2022" t="s">
        <v>469</v>
      </c>
      <c r="J2022" s="1">
        <v>44778</v>
      </c>
      <c r="K2022" s="1">
        <v>44830</v>
      </c>
      <c r="L2022">
        <v>52</v>
      </c>
      <c r="M2022" s="2">
        <v>32874</v>
      </c>
      <c r="N2022" s="2">
        <v>4569</v>
      </c>
      <c r="O2022" s="2">
        <v>-28305</v>
      </c>
      <c r="P2022">
        <v>7</v>
      </c>
      <c r="Q2022">
        <v>404.4</v>
      </c>
      <c r="R2022">
        <v>9</v>
      </c>
      <c r="S2022" t="s">
        <v>394</v>
      </c>
      <c r="T2022" t="s">
        <v>411</v>
      </c>
      <c r="U2022" t="s">
        <v>395</v>
      </c>
      <c r="V2022">
        <v>0</v>
      </c>
      <c r="W2022" t="s">
        <v>2839</v>
      </c>
      <c r="X2022">
        <v>4</v>
      </c>
      <c r="Y2022" t="s">
        <v>442</v>
      </c>
      <c r="Z2022" t="s">
        <v>3319</v>
      </c>
      <c r="AA2022">
        <v>55</v>
      </c>
      <c r="AB2022">
        <v>97</v>
      </c>
      <c r="AC2022">
        <v>36</v>
      </c>
      <c r="AD2022" t="s">
        <v>435</v>
      </c>
      <c r="AE2022">
        <v>7</v>
      </c>
      <c r="AF2022">
        <v>7</v>
      </c>
      <c r="AG2022" t="s">
        <v>400</v>
      </c>
      <c r="AH2022">
        <v>14.35</v>
      </c>
      <c r="AI2022" t="s">
        <v>436</v>
      </c>
      <c r="AJ2022">
        <v>0</v>
      </c>
      <c r="AK2022">
        <v>574526</v>
      </c>
      <c r="AL2022" t="s">
        <v>416</v>
      </c>
      <c r="AM2022">
        <v>33708</v>
      </c>
      <c r="AN2022">
        <v>3</v>
      </c>
      <c r="AO2022">
        <v>365</v>
      </c>
      <c r="AP2022" t="s">
        <v>403</v>
      </c>
      <c r="AQ2022" s="2">
        <v>-28305</v>
      </c>
    </row>
    <row r="2023" spans="1:43" x14ac:dyDescent="0.25">
      <c r="A2023" t="s">
        <v>3757</v>
      </c>
      <c r="B2023" t="s">
        <v>174</v>
      </c>
      <c r="C2023" t="s">
        <v>405</v>
      </c>
      <c r="D2023" t="s">
        <v>341</v>
      </c>
      <c r="E2023" t="s">
        <v>460</v>
      </c>
      <c r="F2023" t="s">
        <v>389</v>
      </c>
      <c r="G2023" t="s">
        <v>454</v>
      </c>
      <c r="H2023" t="s">
        <v>420</v>
      </c>
      <c r="I2023" t="s">
        <v>410</v>
      </c>
      <c r="J2023" s="1">
        <v>44706</v>
      </c>
      <c r="K2023" s="1">
        <v>44704</v>
      </c>
      <c r="L2023">
        <v>-2</v>
      </c>
      <c r="M2023" s="2">
        <v>250584</v>
      </c>
      <c r="N2023" s="2">
        <v>220360</v>
      </c>
      <c r="O2023" s="2">
        <v>-30224</v>
      </c>
      <c r="P2023">
        <v>4</v>
      </c>
      <c r="Q2023">
        <v>172</v>
      </c>
      <c r="R2023">
        <v>52</v>
      </c>
      <c r="S2023" t="s">
        <v>393</v>
      </c>
      <c r="T2023" t="s">
        <v>411</v>
      </c>
      <c r="U2023" t="s">
        <v>395</v>
      </c>
      <c r="V2023">
        <v>0</v>
      </c>
      <c r="W2023" t="s">
        <v>2311</v>
      </c>
      <c r="X2023">
        <v>38</v>
      </c>
      <c r="Y2023" t="s">
        <v>449</v>
      </c>
      <c r="Z2023" t="s">
        <v>689</v>
      </c>
      <c r="AA2023">
        <v>469</v>
      </c>
      <c r="AB2023">
        <v>106</v>
      </c>
      <c r="AC2023">
        <v>61</v>
      </c>
      <c r="AD2023" t="s">
        <v>444</v>
      </c>
      <c r="AE2023">
        <v>7</v>
      </c>
      <c r="AF2023">
        <v>6</v>
      </c>
      <c r="AG2023" t="s">
        <v>451</v>
      </c>
      <c r="AH2023">
        <v>0.83</v>
      </c>
      <c r="AI2023" t="s">
        <v>436</v>
      </c>
      <c r="AJ2023">
        <v>0</v>
      </c>
      <c r="AK2023">
        <v>196409</v>
      </c>
      <c r="AL2023" t="s">
        <v>402</v>
      </c>
      <c r="AM2023">
        <v>253300</v>
      </c>
      <c r="AN2023">
        <v>6</v>
      </c>
      <c r="AO2023">
        <v>365</v>
      </c>
      <c r="AP2023" t="s">
        <v>437</v>
      </c>
      <c r="AQ2023" s="2">
        <v>-30224</v>
      </c>
    </row>
    <row r="2024" spans="1:43" x14ac:dyDescent="0.25">
      <c r="A2024" t="s">
        <v>3758</v>
      </c>
      <c r="B2024" t="s">
        <v>260</v>
      </c>
      <c r="C2024" t="s">
        <v>468</v>
      </c>
      <c r="D2024" t="s">
        <v>329</v>
      </c>
      <c r="E2024" t="s">
        <v>460</v>
      </c>
      <c r="F2024" t="s">
        <v>440</v>
      </c>
      <c r="G2024" t="s">
        <v>454</v>
      </c>
      <c r="H2024" t="s">
        <v>431</v>
      </c>
      <c r="I2024" t="s">
        <v>492</v>
      </c>
      <c r="J2024" s="1">
        <v>45140</v>
      </c>
      <c r="K2024" s="1">
        <v>45181</v>
      </c>
      <c r="L2024">
        <v>41</v>
      </c>
      <c r="M2024" s="2">
        <v>225202</v>
      </c>
      <c r="N2024" s="2">
        <v>271024</v>
      </c>
      <c r="O2024" s="2">
        <v>45822</v>
      </c>
      <c r="P2024">
        <v>12</v>
      </c>
      <c r="Q2024">
        <v>713.6</v>
      </c>
      <c r="R2024">
        <v>52</v>
      </c>
      <c r="S2024" t="s">
        <v>393</v>
      </c>
      <c r="T2024" t="s">
        <v>411</v>
      </c>
      <c r="U2024" t="s">
        <v>416</v>
      </c>
      <c r="V2024">
        <v>0</v>
      </c>
      <c r="W2024" t="s">
        <v>1517</v>
      </c>
      <c r="X2024">
        <v>8</v>
      </c>
      <c r="Y2024" t="s">
        <v>422</v>
      </c>
      <c r="Z2024" t="s">
        <v>829</v>
      </c>
      <c r="AA2024">
        <v>357</v>
      </c>
      <c r="AB2024">
        <v>48</v>
      </c>
      <c r="AC2024">
        <v>12</v>
      </c>
      <c r="AD2024" t="s">
        <v>457</v>
      </c>
      <c r="AE2024">
        <v>21</v>
      </c>
      <c r="AF2024">
        <v>2</v>
      </c>
      <c r="AG2024" t="s">
        <v>424</v>
      </c>
      <c r="AH2024">
        <v>12.08</v>
      </c>
      <c r="AI2024" t="s">
        <v>458</v>
      </c>
      <c r="AJ2024">
        <v>0</v>
      </c>
      <c r="AK2024">
        <v>988256</v>
      </c>
      <c r="AL2024" t="s">
        <v>402</v>
      </c>
      <c r="AM2024">
        <v>212333</v>
      </c>
      <c r="AN2024">
        <v>2</v>
      </c>
      <c r="AO2024">
        <v>30</v>
      </c>
      <c r="AP2024" t="s">
        <v>417</v>
      </c>
      <c r="AQ2024" s="2">
        <v>45822</v>
      </c>
    </row>
    <row r="2025" spans="1:43" x14ac:dyDescent="0.25">
      <c r="A2025" t="s">
        <v>3759</v>
      </c>
      <c r="B2025" t="s">
        <v>76</v>
      </c>
      <c r="C2025" t="s">
        <v>439</v>
      </c>
      <c r="D2025" t="s">
        <v>311</v>
      </c>
      <c r="E2025" t="s">
        <v>406</v>
      </c>
      <c r="F2025" t="s">
        <v>440</v>
      </c>
      <c r="G2025" t="s">
        <v>408</v>
      </c>
      <c r="H2025" t="s">
        <v>409</v>
      </c>
      <c r="I2025" t="s">
        <v>469</v>
      </c>
      <c r="J2025" s="1">
        <v>45876</v>
      </c>
      <c r="K2025" s="1">
        <v>45914</v>
      </c>
      <c r="L2025">
        <v>38</v>
      </c>
      <c r="M2025" s="2">
        <v>457645</v>
      </c>
      <c r="N2025" s="2">
        <v>554546</v>
      </c>
      <c r="O2025" s="2">
        <v>96901</v>
      </c>
      <c r="P2025">
        <v>19</v>
      </c>
      <c r="Q2025">
        <v>389</v>
      </c>
      <c r="R2025">
        <v>4</v>
      </c>
      <c r="S2025" t="s">
        <v>394</v>
      </c>
      <c r="T2025" t="s">
        <v>411</v>
      </c>
      <c r="U2025" t="s">
        <v>395</v>
      </c>
      <c r="V2025">
        <v>0</v>
      </c>
      <c r="W2025" t="s">
        <v>3760</v>
      </c>
      <c r="X2025">
        <v>41</v>
      </c>
      <c r="Y2025" t="s">
        <v>462</v>
      </c>
      <c r="Z2025" t="s">
        <v>575</v>
      </c>
      <c r="AA2025">
        <v>320</v>
      </c>
      <c r="AB2025">
        <v>74</v>
      </c>
      <c r="AC2025">
        <v>39</v>
      </c>
      <c r="AD2025" t="s">
        <v>444</v>
      </c>
      <c r="AE2025">
        <v>4</v>
      </c>
      <c r="AF2025">
        <v>3</v>
      </c>
      <c r="AG2025" t="s">
        <v>424</v>
      </c>
      <c r="AH2025">
        <v>4.16</v>
      </c>
      <c r="AI2025" t="s">
        <v>401</v>
      </c>
      <c r="AJ2025">
        <v>0</v>
      </c>
      <c r="AK2025">
        <v>41973</v>
      </c>
      <c r="AL2025" t="s">
        <v>416</v>
      </c>
      <c r="AM2025">
        <v>448318</v>
      </c>
      <c r="AN2025">
        <v>8</v>
      </c>
      <c r="AO2025">
        <v>365</v>
      </c>
      <c r="AP2025" t="s">
        <v>403</v>
      </c>
      <c r="AQ2025" s="2">
        <v>96901</v>
      </c>
    </row>
    <row r="2026" spans="1:43" x14ac:dyDescent="0.25">
      <c r="A2026" t="s">
        <v>3761</v>
      </c>
      <c r="B2026" t="s">
        <v>150</v>
      </c>
      <c r="C2026" t="s">
        <v>387</v>
      </c>
      <c r="D2026" t="s">
        <v>323</v>
      </c>
      <c r="E2026" t="s">
        <v>453</v>
      </c>
      <c r="F2026" t="s">
        <v>485</v>
      </c>
      <c r="G2026" t="s">
        <v>390</v>
      </c>
      <c r="H2026" t="s">
        <v>409</v>
      </c>
      <c r="I2026" t="s">
        <v>469</v>
      </c>
      <c r="J2026" s="1">
        <v>44620</v>
      </c>
      <c r="K2026" s="1">
        <v>44671</v>
      </c>
      <c r="L2026">
        <v>51</v>
      </c>
      <c r="M2026" s="2">
        <v>324633</v>
      </c>
      <c r="N2026" s="2">
        <v>374850</v>
      </c>
      <c r="O2026" s="2">
        <v>50217</v>
      </c>
      <c r="P2026">
        <v>16</v>
      </c>
      <c r="Q2026">
        <v>496.4</v>
      </c>
      <c r="R2026">
        <v>48</v>
      </c>
      <c r="S2026" t="s">
        <v>393</v>
      </c>
      <c r="T2026" t="s">
        <v>393</v>
      </c>
      <c r="U2026" t="s">
        <v>395</v>
      </c>
      <c r="V2026">
        <v>0</v>
      </c>
      <c r="W2026" t="s">
        <v>3762</v>
      </c>
      <c r="X2026">
        <v>40</v>
      </c>
      <c r="Y2026" t="s">
        <v>442</v>
      </c>
      <c r="Z2026" t="s">
        <v>661</v>
      </c>
      <c r="AA2026">
        <v>464</v>
      </c>
      <c r="AB2026">
        <v>93</v>
      </c>
      <c r="AC2026">
        <v>46</v>
      </c>
      <c r="AD2026" t="s">
        <v>444</v>
      </c>
      <c r="AE2026">
        <v>4</v>
      </c>
      <c r="AF2026">
        <v>5</v>
      </c>
      <c r="AG2026" t="s">
        <v>451</v>
      </c>
      <c r="AH2026">
        <v>0.03</v>
      </c>
      <c r="AI2026" t="s">
        <v>458</v>
      </c>
      <c r="AJ2026">
        <v>71931</v>
      </c>
      <c r="AK2026">
        <v>37034</v>
      </c>
      <c r="AL2026" t="s">
        <v>425</v>
      </c>
      <c r="AM2026">
        <v>363897</v>
      </c>
      <c r="AN2026">
        <v>11</v>
      </c>
      <c r="AO2026">
        <v>90</v>
      </c>
      <c r="AP2026" t="s">
        <v>437</v>
      </c>
      <c r="AQ2026" s="2">
        <v>50217</v>
      </c>
    </row>
    <row r="2027" spans="1:43" x14ac:dyDescent="0.25">
      <c r="A2027" t="s">
        <v>3763</v>
      </c>
      <c r="B2027" t="s">
        <v>172</v>
      </c>
      <c r="C2027" t="s">
        <v>387</v>
      </c>
      <c r="D2027" t="s">
        <v>321</v>
      </c>
      <c r="E2027" t="s">
        <v>429</v>
      </c>
      <c r="F2027" t="s">
        <v>419</v>
      </c>
      <c r="G2027" t="s">
        <v>390</v>
      </c>
      <c r="H2027" t="s">
        <v>473</v>
      </c>
      <c r="I2027" t="s">
        <v>392</v>
      </c>
      <c r="J2027" s="1">
        <v>45209</v>
      </c>
      <c r="K2027" s="1">
        <v>45220</v>
      </c>
      <c r="L2027">
        <v>11</v>
      </c>
      <c r="M2027" s="2">
        <v>442911</v>
      </c>
      <c r="N2027" s="2">
        <v>475955</v>
      </c>
      <c r="O2027" s="2">
        <v>33044</v>
      </c>
      <c r="P2027">
        <v>12</v>
      </c>
      <c r="Q2027">
        <v>97.5</v>
      </c>
      <c r="R2027">
        <v>66</v>
      </c>
      <c r="S2027" t="s">
        <v>411</v>
      </c>
      <c r="T2027" t="s">
        <v>394</v>
      </c>
      <c r="U2027" t="s">
        <v>412</v>
      </c>
      <c r="V2027">
        <v>0</v>
      </c>
      <c r="W2027" t="s">
        <v>2399</v>
      </c>
      <c r="X2027">
        <v>5</v>
      </c>
      <c r="Y2027" t="s">
        <v>442</v>
      </c>
      <c r="Z2027" t="s">
        <v>2357</v>
      </c>
      <c r="AA2027">
        <v>448</v>
      </c>
      <c r="AB2027">
        <v>97</v>
      </c>
      <c r="AC2027">
        <v>75</v>
      </c>
      <c r="AD2027" t="s">
        <v>399</v>
      </c>
      <c r="AE2027">
        <v>7</v>
      </c>
      <c r="AF2027">
        <v>1</v>
      </c>
      <c r="AG2027" t="s">
        <v>400</v>
      </c>
      <c r="AH2027">
        <v>16.12</v>
      </c>
      <c r="AI2027" t="s">
        <v>479</v>
      </c>
      <c r="AJ2027">
        <v>0</v>
      </c>
      <c r="AK2027">
        <v>993774</v>
      </c>
      <c r="AL2027" t="s">
        <v>402</v>
      </c>
      <c r="AM2027">
        <v>486563</v>
      </c>
      <c r="AN2027">
        <v>11</v>
      </c>
      <c r="AO2027">
        <v>30</v>
      </c>
      <c r="AP2027" t="s">
        <v>437</v>
      </c>
      <c r="AQ2027" s="2">
        <v>33044</v>
      </c>
    </row>
    <row r="2028" spans="1:43" x14ac:dyDescent="0.25">
      <c r="A2028" t="s">
        <v>3764</v>
      </c>
      <c r="B2028" t="s">
        <v>244</v>
      </c>
      <c r="C2028" t="s">
        <v>405</v>
      </c>
      <c r="D2028" t="s">
        <v>319</v>
      </c>
      <c r="E2028" t="s">
        <v>406</v>
      </c>
      <c r="F2028" t="s">
        <v>407</v>
      </c>
      <c r="G2028" t="s">
        <v>430</v>
      </c>
      <c r="H2028" t="s">
        <v>420</v>
      </c>
      <c r="I2028" t="s">
        <v>392</v>
      </c>
      <c r="J2028" s="1">
        <v>45602</v>
      </c>
      <c r="K2028" s="1">
        <v>45611</v>
      </c>
      <c r="L2028">
        <v>9</v>
      </c>
      <c r="M2028" s="2">
        <v>472479</v>
      </c>
      <c r="N2028" s="2">
        <v>440632</v>
      </c>
      <c r="O2028" s="2">
        <v>-31847</v>
      </c>
      <c r="P2028">
        <v>2</v>
      </c>
      <c r="Q2028">
        <v>383.5</v>
      </c>
      <c r="R2028">
        <v>56</v>
      </c>
      <c r="S2028" t="s">
        <v>393</v>
      </c>
      <c r="T2028" t="s">
        <v>411</v>
      </c>
      <c r="U2028" t="s">
        <v>395</v>
      </c>
      <c r="V2028">
        <v>91</v>
      </c>
      <c r="W2028" t="s">
        <v>878</v>
      </c>
      <c r="X2028">
        <v>7</v>
      </c>
      <c r="Y2028" t="s">
        <v>442</v>
      </c>
      <c r="Z2028" t="s">
        <v>2855</v>
      </c>
      <c r="AA2028">
        <v>418</v>
      </c>
      <c r="AB2028">
        <v>72</v>
      </c>
      <c r="AC2028">
        <v>77</v>
      </c>
      <c r="AD2028" t="s">
        <v>435</v>
      </c>
      <c r="AE2028">
        <v>19</v>
      </c>
      <c r="AF2028">
        <v>8</v>
      </c>
      <c r="AG2028" t="s">
        <v>415</v>
      </c>
      <c r="AH2028">
        <v>8.59</v>
      </c>
      <c r="AI2028" t="s">
        <v>436</v>
      </c>
      <c r="AJ2028">
        <v>0</v>
      </c>
      <c r="AK2028">
        <v>520253</v>
      </c>
      <c r="AL2028" t="s">
        <v>425</v>
      </c>
      <c r="AM2028">
        <v>506305</v>
      </c>
      <c r="AN2028">
        <v>8</v>
      </c>
      <c r="AO2028">
        <v>365</v>
      </c>
      <c r="AP2028" t="s">
        <v>403</v>
      </c>
      <c r="AQ2028" s="2">
        <v>-31847</v>
      </c>
    </row>
    <row r="2029" spans="1:43" x14ac:dyDescent="0.25">
      <c r="A2029" t="s">
        <v>3765</v>
      </c>
      <c r="B2029" t="s">
        <v>79</v>
      </c>
      <c r="C2029" t="s">
        <v>468</v>
      </c>
      <c r="D2029" t="s">
        <v>331</v>
      </c>
      <c r="E2029" t="s">
        <v>406</v>
      </c>
      <c r="F2029" t="s">
        <v>485</v>
      </c>
      <c r="G2029" t="s">
        <v>390</v>
      </c>
      <c r="H2029" t="s">
        <v>473</v>
      </c>
      <c r="I2029" t="s">
        <v>432</v>
      </c>
      <c r="J2029" s="1">
        <v>45294</v>
      </c>
      <c r="K2029" s="1">
        <v>45354</v>
      </c>
      <c r="L2029">
        <v>60</v>
      </c>
      <c r="M2029" s="2">
        <v>100871</v>
      </c>
      <c r="N2029" s="2">
        <v>176511</v>
      </c>
      <c r="O2029" s="2">
        <v>75640</v>
      </c>
      <c r="P2029">
        <v>4</v>
      </c>
      <c r="Q2029">
        <v>746.9</v>
      </c>
      <c r="R2029">
        <v>64</v>
      </c>
      <c r="S2029" t="s">
        <v>411</v>
      </c>
      <c r="T2029" t="s">
        <v>394</v>
      </c>
      <c r="U2029" t="s">
        <v>395</v>
      </c>
      <c r="V2029">
        <v>90</v>
      </c>
      <c r="W2029" t="s">
        <v>936</v>
      </c>
      <c r="X2029">
        <v>21</v>
      </c>
      <c r="Y2029" t="s">
        <v>397</v>
      </c>
      <c r="Z2029" t="s">
        <v>2501</v>
      </c>
      <c r="AA2029">
        <v>377</v>
      </c>
      <c r="AB2029">
        <v>72</v>
      </c>
      <c r="AC2029">
        <v>90</v>
      </c>
      <c r="AD2029" t="s">
        <v>457</v>
      </c>
      <c r="AE2029">
        <v>9</v>
      </c>
      <c r="AF2029">
        <v>3</v>
      </c>
      <c r="AG2029" t="s">
        <v>451</v>
      </c>
      <c r="AH2029">
        <v>4.75</v>
      </c>
      <c r="AI2029" t="s">
        <v>436</v>
      </c>
      <c r="AJ2029">
        <v>0</v>
      </c>
      <c r="AK2029">
        <v>975387</v>
      </c>
      <c r="AL2029" t="s">
        <v>416</v>
      </c>
      <c r="AM2029">
        <v>119744</v>
      </c>
      <c r="AN2029">
        <v>3</v>
      </c>
      <c r="AO2029">
        <v>90</v>
      </c>
      <c r="AP2029" t="s">
        <v>437</v>
      </c>
      <c r="AQ2029" s="2">
        <v>75640</v>
      </c>
    </row>
    <row r="2030" spans="1:43" x14ac:dyDescent="0.25">
      <c r="A2030" t="s">
        <v>3766</v>
      </c>
      <c r="B2030" t="s">
        <v>277</v>
      </c>
      <c r="C2030" t="s">
        <v>387</v>
      </c>
      <c r="D2030" t="s">
        <v>334</v>
      </c>
      <c r="E2030" t="s">
        <v>460</v>
      </c>
      <c r="F2030" t="s">
        <v>389</v>
      </c>
      <c r="G2030" t="s">
        <v>454</v>
      </c>
      <c r="H2030" t="s">
        <v>409</v>
      </c>
      <c r="I2030" t="s">
        <v>410</v>
      </c>
      <c r="J2030" s="1">
        <v>44734</v>
      </c>
      <c r="K2030" s="1">
        <v>44742</v>
      </c>
      <c r="L2030">
        <v>8</v>
      </c>
      <c r="M2030" s="2">
        <v>310378</v>
      </c>
      <c r="N2030" s="2">
        <v>297317</v>
      </c>
      <c r="O2030" s="2">
        <v>-13061</v>
      </c>
      <c r="P2030">
        <v>19</v>
      </c>
      <c r="Q2030">
        <v>614.9</v>
      </c>
      <c r="R2030">
        <v>7</v>
      </c>
      <c r="S2030" t="s">
        <v>394</v>
      </c>
      <c r="T2030" t="s">
        <v>411</v>
      </c>
      <c r="U2030" t="s">
        <v>412</v>
      </c>
      <c r="V2030">
        <v>96</v>
      </c>
      <c r="W2030" t="s">
        <v>3138</v>
      </c>
      <c r="X2030">
        <v>13</v>
      </c>
      <c r="Y2030" t="s">
        <v>397</v>
      </c>
      <c r="Z2030" t="s">
        <v>3767</v>
      </c>
      <c r="AA2030">
        <v>137</v>
      </c>
      <c r="AB2030">
        <v>64</v>
      </c>
      <c r="AC2030">
        <v>25</v>
      </c>
      <c r="AD2030" t="s">
        <v>399</v>
      </c>
      <c r="AE2030">
        <v>7</v>
      </c>
      <c r="AF2030">
        <v>3</v>
      </c>
      <c r="AG2030" t="s">
        <v>451</v>
      </c>
      <c r="AH2030">
        <v>2.15</v>
      </c>
      <c r="AI2030" t="s">
        <v>479</v>
      </c>
      <c r="AJ2030">
        <v>0</v>
      </c>
      <c r="AK2030">
        <v>93142</v>
      </c>
      <c r="AL2030" t="s">
        <v>402</v>
      </c>
      <c r="AM2030">
        <v>296898</v>
      </c>
      <c r="AN2030">
        <v>5</v>
      </c>
      <c r="AO2030">
        <v>365</v>
      </c>
      <c r="AP2030" t="s">
        <v>417</v>
      </c>
      <c r="AQ2030" s="2">
        <v>-13061</v>
      </c>
    </row>
    <row r="2031" spans="1:43" x14ac:dyDescent="0.25">
      <c r="A2031" t="s">
        <v>3768</v>
      </c>
      <c r="B2031" t="s">
        <v>247</v>
      </c>
      <c r="C2031" t="s">
        <v>439</v>
      </c>
      <c r="D2031" t="s">
        <v>317</v>
      </c>
      <c r="E2031" t="s">
        <v>496</v>
      </c>
      <c r="F2031" t="s">
        <v>485</v>
      </c>
      <c r="G2031" t="s">
        <v>454</v>
      </c>
      <c r="H2031" t="s">
        <v>447</v>
      </c>
      <c r="I2031" t="s">
        <v>432</v>
      </c>
      <c r="J2031" s="1">
        <v>45366</v>
      </c>
      <c r="K2031" s="1">
        <v>45425</v>
      </c>
      <c r="L2031">
        <v>59</v>
      </c>
      <c r="M2031" s="2">
        <v>269950</v>
      </c>
      <c r="N2031" s="2">
        <v>348263</v>
      </c>
      <c r="O2031" s="2">
        <v>78313</v>
      </c>
      <c r="P2031">
        <v>4</v>
      </c>
      <c r="Q2031">
        <v>104.6</v>
      </c>
      <c r="R2031">
        <v>7</v>
      </c>
      <c r="S2031" t="s">
        <v>394</v>
      </c>
      <c r="T2031" t="s">
        <v>503</v>
      </c>
      <c r="U2031" t="s">
        <v>412</v>
      </c>
      <c r="V2031">
        <v>50</v>
      </c>
      <c r="W2031" t="s">
        <v>1954</v>
      </c>
      <c r="X2031">
        <v>43</v>
      </c>
      <c r="Y2031" t="s">
        <v>462</v>
      </c>
      <c r="Z2031" t="s">
        <v>1143</v>
      </c>
      <c r="AA2031">
        <v>100</v>
      </c>
      <c r="AB2031">
        <v>43</v>
      </c>
      <c r="AC2031">
        <v>7</v>
      </c>
      <c r="AD2031" t="s">
        <v>457</v>
      </c>
      <c r="AE2031">
        <v>4</v>
      </c>
      <c r="AF2031">
        <v>4</v>
      </c>
      <c r="AG2031" t="s">
        <v>400</v>
      </c>
      <c r="AH2031">
        <v>14.6</v>
      </c>
      <c r="AI2031" t="s">
        <v>458</v>
      </c>
      <c r="AJ2031">
        <v>0</v>
      </c>
      <c r="AK2031">
        <v>920400</v>
      </c>
      <c r="AL2031" t="s">
        <v>425</v>
      </c>
      <c r="AM2031">
        <v>318103</v>
      </c>
      <c r="AN2031">
        <v>4</v>
      </c>
      <c r="AO2031">
        <v>180</v>
      </c>
      <c r="AP2031" t="s">
        <v>426</v>
      </c>
      <c r="AQ2031" s="2">
        <v>78313</v>
      </c>
    </row>
    <row r="2032" spans="1:43" x14ac:dyDescent="0.25">
      <c r="A2032" t="s">
        <v>3769</v>
      </c>
      <c r="B2032" t="s">
        <v>207</v>
      </c>
      <c r="C2032" t="s">
        <v>468</v>
      </c>
      <c r="D2032" t="s">
        <v>333</v>
      </c>
      <c r="E2032" t="s">
        <v>453</v>
      </c>
      <c r="F2032" t="s">
        <v>485</v>
      </c>
      <c r="G2032" t="s">
        <v>390</v>
      </c>
      <c r="H2032" t="s">
        <v>391</v>
      </c>
      <c r="I2032" t="s">
        <v>410</v>
      </c>
      <c r="J2032" s="1">
        <v>45264</v>
      </c>
      <c r="K2032" s="1">
        <v>45303</v>
      </c>
      <c r="L2032">
        <v>39</v>
      </c>
      <c r="M2032" s="2">
        <v>56245</v>
      </c>
      <c r="N2032" s="2">
        <v>31105</v>
      </c>
      <c r="O2032" s="2">
        <v>-25140</v>
      </c>
      <c r="P2032">
        <v>12</v>
      </c>
      <c r="Q2032">
        <v>461.7</v>
      </c>
      <c r="R2032">
        <v>65</v>
      </c>
      <c r="S2032" t="s">
        <v>411</v>
      </c>
      <c r="T2032" t="s">
        <v>394</v>
      </c>
      <c r="U2032" t="s">
        <v>395</v>
      </c>
      <c r="V2032">
        <v>0</v>
      </c>
      <c r="W2032" t="s">
        <v>938</v>
      </c>
      <c r="X2032">
        <v>12</v>
      </c>
      <c r="Y2032" t="s">
        <v>442</v>
      </c>
      <c r="Z2032" t="s">
        <v>1574</v>
      </c>
      <c r="AA2032">
        <v>364</v>
      </c>
      <c r="AB2032">
        <v>21</v>
      </c>
      <c r="AC2032">
        <v>12</v>
      </c>
      <c r="AD2032" t="s">
        <v>444</v>
      </c>
      <c r="AE2032">
        <v>4</v>
      </c>
      <c r="AF2032">
        <v>7</v>
      </c>
      <c r="AG2032" t="s">
        <v>451</v>
      </c>
      <c r="AH2032">
        <v>3.05</v>
      </c>
      <c r="AI2032" t="s">
        <v>458</v>
      </c>
      <c r="AJ2032">
        <v>59344</v>
      </c>
      <c r="AK2032">
        <v>740048</v>
      </c>
      <c r="AL2032" t="s">
        <v>416</v>
      </c>
      <c r="AM2032">
        <v>46196</v>
      </c>
      <c r="AN2032">
        <v>7</v>
      </c>
      <c r="AO2032">
        <v>365</v>
      </c>
      <c r="AP2032" t="s">
        <v>403</v>
      </c>
      <c r="AQ2032" s="2">
        <v>-25140</v>
      </c>
    </row>
    <row r="2033" spans="1:43" x14ac:dyDescent="0.25">
      <c r="A2033" t="s">
        <v>3770</v>
      </c>
      <c r="B2033" t="s">
        <v>174</v>
      </c>
      <c r="C2033" t="s">
        <v>405</v>
      </c>
      <c r="D2033" t="s">
        <v>344</v>
      </c>
      <c r="E2033" t="s">
        <v>406</v>
      </c>
      <c r="F2033" t="s">
        <v>440</v>
      </c>
      <c r="G2033" t="s">
        <v>430</v>
      </c>
      <c r="H2033" t="s">
        <v>391</v>
      </c>
      <c r="I2033" t="s">
        <v>492</v>
      </c>
      <c r="J2033" s="1">
        <v>45888</v>
      </c>
      <c r="K2033" s="1">
        <v>45944</v>
      </c>
      <c r="L2033">
        <v>56</v>
      </c>
      <c r="M2033" s="2">
        <v>326796</v>
      </c>
      <c r="N2033" s="2">
        <v>442902</v>
      </c>
      <c r="O2033" s="2">
        <v>116106</v>
      </c>
      <c r="P2033">
        <v>0</v>
      </c>
      <c r="Q2033">
        <v>879</v>
      </c>
      <c r="R2033">
        <v>79</v>
      </c>
      <c r="S2033" t="s">
        <v>411</v>
      </c>
      <c r="T2033" t="s">
        <v>393</v>
      </c>
      <c r="U2033" t="s">
        <v>412</v>
      </c>
      <c r="V2033">
        <v>51</v>
      </c>
      <c r="W2033" t="s">
        <v>2025</v>
      </c>
      <c r="X2033">
        <v>18</v>
      </c>
      <c r="Y2033" t="s">
        <v>422</v>
      </c>
      <c r="Z2033" t="s">
        <v>2788</v>
      </c>
      <c r="AA2033">
        <v>442</v>
      </c>
      <c r="AB2033">
        <v>82</v>
      </c>
      <c r="AC2033">
        <v>66</v>
      </c>
      <c r="AD2033" t="s">
        <v>444</v>
      </c>
      <c r="AE2033">
        <v>16</v>
      </c>
      <c r="AF2033">
        <v>6</v>
      </c>
      <c r="AG2033" t="s">
        <v>400</v>
      </c>
      <c r="AH2033">
        <v>6.88</v>
      </c>
      <c r="AI2033" t="s">
        <v>401</v>
      </c>
      <c r="AJ2033">
        <v>0</v>
      </c>
      <c r="AK2033">
        <v>526981</v>
      </c>
      <c r="AL2033" t="s">
        <v>402</v>
      </c>
      <c r="AM2033">
        <v>317721</v>
      </c>
      <c r="AN2033">
        <v>12</v>
      </c>
      <c r="AO2033">
        <v>180</v>
      </c>
      <c r="AP2033" t="s">
        <v>426</v>
      </c>
      <c r="AQ2033" s="2">
        <v>116106</v>
      </c>
    </row>
    <row r="2034" spans="1:43" x14ac:dyDescent="0.25">
      <c r="A2034" t="s">
        <v>3771</v>
      </c>
      <c r="B2034" t="s">
        <v>114</v>
      </c>
      <c r="C2034" t="s">
        <v>428</v>
      </c>
      <c r="D2034" t="s">
        <v>344</v>
      </c>
      <c r="E2034" t="s">
        <v>429</v>
      </c>
      <c r="F2034" t="s">
        <v>389</v>
      </c>
      <c r="G2034" t="s">
        <v>430</v>
      </c>
      <c r="H2034" t="s">
        <v>391</v>
      </c>
      <c r="I2034" t="s">
        <v>392</v>
      </c>
      <c r="J2034" s="1">
        <v>44575</v>
      </c>
      <c r="K2034" s="1">
        <v>44599</v>
      </c>
      <c r="L2034">
        <v>24</v>
      </c>
      <c r="M2034" s="2">
        <v>385337</v>
      </c>
      <c r="N2034" s="2">
        <v>404788</v>
      </c>
      <c r="O2034" s="2">
        <v>19451</v>
      </c>
      <c r="P2034">
        <v>14</v>
      </c>
      <c r="Q2034">
        <v>366</v>
      </c>
      <c r="R2034">
        <v>8</v>
      </c>
      <c r="S2034" t="s">
        <v>394</v>
      </c>
      <c r="T2034" t="s">
        <v>393</v>
      </c>
      <c r="U2034" t="s">
        <v>416</v>
      </c>
      <c r="V2034">
        <v>70</v>
      </c>
      <c r="W2034" t="s">
        <v>1256</v>
      </c>
      <c r="X2034">
        <v>35</v>
      </c>
      <c r="Y2034" t="s">
        <v>442</v>
      </c>
      <c r="Z2034" t="s">
        <v>642</v>
      </c>
      <c r="AA2034">
        <v>264</v>
      </c>
      <c r="AB2034">
        <v>74</v>
      </c>
      <c r="AC2034">
        <v>3</v>
      </c>
      <c r="AD2034" t="s">
        <v>457</v>
      </c>
      <c r="AE2034">
        <v>0</v>
      </c>
      <c r="AF2034">
        <v>7</v>
      </c>
      <c r="AG2034" t="s">
        <v>400</v>
      </c>
      <c r="AH2034">
        <v>3.38</v>
      </c>
      <c r="AI2034" t="s">
        <v>436</v>
      </c>
      <c r="AJ2034">
        <v>14499</v>
      </c>
      <c r="AK2034">
        <v>107703</v>
      </c>
      <c r="AL2034" t="s">
        <v>425</v>
      </c>
      <c r="AM2034">
        <v>409700</v>
      </c>
      <c r="AN2034">
        <v>2</v>
      </c>
      <c r="AO2034">
        <v>365</v>
      </c>
      <c r="AP2034" t="s">
        <v>437</v>
      </c>
      <c r="AQ2034" s="2">
        <v>19451</v>
      </c>
    </row>
    <row r="2035" spans="1:43" x14ac:dyDescent="0.25">
      <c r="A2035" t="s">
        <v>3772</v>
      </c>
      <c r="B2035" t="s">
        <v>218</v>
      </c>
      <c r="C2035" t="s">
        <v>428</v>
      </c>
      <c r="D2035" t="s">
        <v>329</v>
      </c>
      <c r="E2035" t="s">
        <v>429</v>
      </c>
      <c r="F2035" t="s">
        <v>440</v>
      </c>
      <c r="G2035" t="s">
        <v>430</v>
      </c>
      <c r="H2035" t="s">
        <v>420</v>
      </c>
      <c r="I2035" t="s">
        <v>392</v>
      </c>
      <c r="J2035" s="1">
        <v>44887</v>
      </c>
      <c r="K2035" s="1">
        <v>44914</v>
      </c>
      <c r="L2035">
        <v>27</v>
      </c>
      <c r="M2035" s="2">
        <v>94658</v>
      </c>
      <c r="N2035" s="2">
        <v>154191</v>
      </c>
      <c r="O2035" s="2">
        <v>59533</v>
      </c>
      <c r="P2035">
        <v>0</v>
      </c>
      <c r="Q2035">
        <v>790.9</v>
      </c>
      <c r="R2035">
        <v>27</v>
      </c>
      <c r="S2035" t="s">
        <v>394</v>
      </c>
      <c r="T2035" t="s">
        <v>393</v>
      </c>
      <c r="U2035" t="s">
        <v>395</v>
      </c>
      <c r="V2035">
        <v>75</v>
      </c>
      <c r="W2035" t="s">
        <v>2681</v>
      </c>
      <c r="X2035">
        <v>9</v>
      </c>
      <c r="Y2035" t="s">
        <v>397</v>
      </c>
      <c r="Z2035" t="s">
        <v>2956</v>
      </c>
      <c r="AA2035">
        <v>139</v>
      </c>
      <c r="AB2035">
        <v>15</v>
      </c>
      <c r="AC2035">
        <v>87</v>
      </c>
      <c r="AD2035" t="s">
        <v>444</v>
      </c>
      <c r="AE2035">
        <v>21</v>
      </c>
      <c r="AF2035">
        <v>8</v>
      </c>
      <c r="AG2035" t="s">
        <v>424</v>
      </c>
      <c r="AH2035">
        <v>8.98</v>
      </c>
      <c r="AI2035" t="s">
        <v>401</v>
      </c>
      <c r="AJ2035">
        <v>15939</v>
      </c>
      <c r="AK2035">
        <v>13342</v>
      </c>
      <c r="AL2035" t="s">
        <v>402</v>
      </c>
      <c r="AM2035">
        <v>118277</v>
      </c>
      <c r="AN2035">
        <v>7</v>
      </c>
      <c r="AO2035">
        <v>180</v>
      </c>
      <c r="AP2035" t="s">
        <v>426</v>
      </c>
      <c r="AQ2035" s="2">
        <v>59533</v>
      </c>
    </row>
    <row r="2036" spans="1:43" x14ac:dyDescent="0.25">
      <c r="A2036" t="s">
        <v>3773</v>
      </c>
      <c r="B2036" t="s">
        <v>78</v>
      </c>
      <c r="C2036" t="s">
        <v>481</v>
      </c>
      <c r="D2036" t="s">
        <v>339</v>
      </c>
      <c r="E2036" t="s">
        <v>496</v>
      </c>
      <c r="F2036" t="s">
        <v>389</v>
      </c>
      <c r="G2036" t="s">
        <v>390</v>
      </c>
      <c r="H2036" t="s">
        <v>431</v>
      </c>
      <c r="I2036" t="s">
        <v>392</v>
      </c>
      <c r="J2036" s="1">
        <v>44902</v>
      </c>
      <c r="K2036" s="1">
        <v>44962</v>
      </c>
      <c r="L2036">
        <v>60</v>
      </c>
      <c r="M2036" s="2">
        <v>167043</v>
      </c>
      <c r="N2036" s="2">
        <v>135392</v>
      </c>
      <c r="O2036" s="2">
        <v>-31651</v>
      </c>
      <c r="P2036">
        <v>21</v>
      </c>
      <c r="Q2036">
        <v>414.3</v>
      </c>
      <c r="R2036">
        <v>38</v>
      </c>
      <c r="S2036" t="s">
        <v>393</v>
      </c>
      <c r="T2036" t="s">
        <v>411</v>
      </c>
      <c r="U2036" t="s">
        <v>395</v>
      </c>
      <c r="V2036">
        <v>0</v>
      </c>
      <c r="W2036" t="s">
        <v>441</v>
      </c>
      <c r="X2036">
        <v>6</v>
      </c>
      <c r="Y2036" t="s">
        <v>462</v>
      </c>
      <c r="Z2036" t="s">
        <v>2347</v>
      </c>
      <c r="AA2036">
        <v>33</v>
      </c>
      <c r="AB2036">
        <v>31</v>
      </c>
      <c r="AC2036">
        <v>82</v>
      </c>
      <c r="AD2036" t="s">
        <v>399</v>
      </c>
      <c r="AE2036">
        <v>16</v>
      </c>
      <c r="AF2036">
        <v>2</v>
      </c>
      <c r="AG2036" t="s">
        <v>415</v>
      </c>
      <c r="AH2036">
        <v>6.35</v>
      </c>
      <c r="AI2036" t="s">
        <v>458</v>
      </c>
      <c r="AJ2036">
        <v>0</v>
      </c>
      <c r="AK2036">
        <v>450093</v>
      </c>
      <c r="AL2036" t="s">
        <v>416</v>
      </c>
      <c r="AM2036">
        <v>175888</v>
      </c>
      <c r="AN2036">
        <v>9</v>
      </c>
      <c r="AO2036">
        <v>180</v>
      </c>
      <c r="AP2036" t="s">
        <v>445</v>
      </c>
      <c r="AQ2036" s="2">
        <v>-31651</v>
      </c>
    </row>
    <row r="2037" spans="1:43" x14ac:dyDescent="0.25">
      <c r="A2037" t="s">
        <v>3774</v>
      </c>
      <c r="B2037" t="s">
        <v>304</v>
      </c>
      <c r="C2037" t="s">
        <v>428</v>
      </c>
      <c r="D2037" t="s">
        <v>343</v>
      </c>
      <c r="E2037" t="s">
        <v>496</v>
      </c>
      <c r="F2037" t="s">
        <v>419</v>
      </c>
      <c r="G2037" t="s">
        <v>454</v>
      </c>
      <c r="H2037" t="s">
        <v>391</v>
      </c>
      <c r="I2037" t="s">
        <v>492</v>
      </c>
      <c r="J2037" s="1">
        <v>45259</v>
      </c>
      <c r="K2037" s="1">
        <v>45262</v>
      </c>
      <c r="L2037">
        <v>3</v>
      </c>
      <c r="M2037" s="2">
        <v>383998</v>
      </c>
      <c r="N2037" s="2">
        <v>394056</v>
      </c>
      <c r="O2037" s="2">
        <v>10058</v>
      </c>
      <c r="P2037">
        <v>21</v>
      </c>
      <c r="Q2037">
        <v>207.7</v>
      </c>
      <c r="R2037">
        <v>64</v>
      </c>
      <c r="S2037" t="s">
        <v>411</v>
      </c>
      <c r="T2037" t="s">
        <v>503</v>
      </c>
      <c r="U2037" t="s">
        <v>395</v>
      </c>
      <c r="V2037">
        <v>0</v>
      </c>
      <c r="W2037" t="s">
        <v>3775</v>
      </c>
      <c r="X2037">
        <v>26</v>
      </c>
      <c r="Y2037" t="s">
        <v>422</v>
      </c>
      <c r="Z2037" t="s">
        <v>3298</v>
      </c>
      <c r="AA2037">
        <v>58</v>
      </c>
      <c r="AB2037">
        <v>57</v>
      </c>
      <c r="AC2037">
        <v>13</v>
      </c>
      <c r="AD2037" t="s">
        <v>457</v>
      </c>
      <c r="AE2037">
        <v>12</v>
      </c>
      <c r="AF2037">
        <v>4</v>
      </c>
      <c r="AG2037" t="s">
        <v>424</v>
      </c>
      <c r="AH2037">
        <v>17.170000000000002</v>
      </c>
      <c r="AI2037" t="s">
        <v>401</v>
      </c>
      <c r="AJ2037">
        <v>0</v>
      </c>
      <c r="AK2037">
        <v>270849</v>
      </c>
      <c r="AL2037" t="s">
        <v>425</v>
      </c>
      <c r="AM2037">
        <v>372811</v>
      </c>
      <c r="AN2037">
        <v>9</v>
      </c>
      <c r="AO2037">
        <v>365</v>
      </c>
      <c r="AP2037" t="s">
        <v>417</v>
      </c>
      <c r="AQ2037" s="2">
        <v>10058</v>
      </c>
    </row>
    <row r="2038" spans="1:43" x14ac:dyDescent="0.25">
      <c r="A2038" t="s">
        <v>3776</v>
      </c>
      <c r="B2038" t="s">
        <v>37</v>
      </c>
      <c r="C2038" t="s">
        <v>468</v>
      </c>
      <c r="D2038" t="s">
        <v>313</v>
      </c>
      <c r="E2038" t="s">
        <v>460</v>
      </c>
      <c r="F2038" t="s">
        <v>389</v>
      </c>
      <c r="G2038" t="s">
        <v>408</v>
      </c>
      <c r="H2038" t="s">
        <v>431</v>
      </c>
      <c r="I2038" t="s">
        <v>392</v>
      </c>
      <c r="J2038" s="1">
        <v>44774</v>
      </c>
      <c r="K2038" s="1">
        <v>44774</v>
      </c>
      <c r="L2038">
        <v>0</v>
      </c>
      <c r="M2038" s="2">
        <v>24804</v>
      </c>
      <c r="N2038" s="2">
        <v>70181</v>
      </c>
      <c r="O2038" s="2">
        <v>45377</v>
      </c>
      <c r="P2038">
        <v>7</v>
      </c>
      <c r="Q2038">
        <v>875.3</v>
      </c>
      <c r="R2038">
        <v>6</v>
      </c>
      <c r="S2038" t="s">
        <v>394</v>
      </c>
      <c r="T2038" t="s">
        <v>394</v>
      </c>
      <c r="U2038" t="s">
        <v>395</v>
      </c>
      <c r="V2038">
        <v>65</v>
      </c>
      <c r="W2038" t="s">
        <v>2159</v>
      </c>
      <c r="X2038">
        <v>30</v>
      </c>
      <c r="Y2038" t="s">
        <v>397</v>
      </c>
      <c r="Z2038" t="s">
        <v>1487</v>
      </c>
      <c r="AA2038">
        <v>210</v>
      </c>
      <c r="AB2038">
        <v>57</v>
      </c>
      <c r="AC2038">
        <v>16</v>
      </c>
      <c r="AD2038" t="s">
        <v>399</v>
      </c>
      <c r="AE2038">
        <v>19</v>
      </c>
      <c r="AF2038">
        <v>5</v>
      </c>
      <c r="AG2038" t="s">
        <v>400</v>
      </c>
      <c r="AH2038">
        <v>10.11</v>
      </c>
      <c r="AI2038" t="s">
        <v>479</v>
      </c>
      <c r="AJ2038">
        <v>89391</v>
      </c>
      <c r="AK2038">
        <v>689234</v>
      </c>
      <c r="AL2038" t="s">
        <v>402</v>
      </c>
      <c r="AM2038">
        <v>39723</v>
      </c>
      <c r="AN2038">
        <v>4</v>
      </c>
      <c r="AO2038">
        <v>90</v>
      </c>
      <c r="AP2038" t="s">
        <v>417</v>
      </c>
      <c r="AQ2038" s="2">
        <v>45377</v>
      </c>
    </row>
    <row r="2039" spans="1:43" x14ac:dyDescent="0.25">
      <c r="A2039" t="s">
        <v>3777</v>
      </c>
      <c r="B2039" t="s">
        <v>64</v>
      </c>
      <c r="C2039" t="s">
        <v>428</v>
      </c>
      <c r="D2039" t="s">
        <v>333</v>
      </c>
      <c r="E2039" t="s">
        <v>460</v>
      </c>
      <c r="F2039" t="s">
        <v>485</v>
      </c>
      <c r="G2039" t="s">
        <v>454</v>
      </c>
      <c r="H2039" t="s">
        <v>431</v>
      </c>
      <c r="I2039" t="s">
        <v>492</v>
      </c>
      <c r="J2039" s="1">
        <v>45035</v>
      </c>
      <c r="K2039" s="1">
        <v>45080</v>
      </c>
      <c r="L2039">
        <v>45</v>
      </c>
      <c r="M2039" s="2">
        <v>388585</v>
      </c>
      <c r="N2039" s="2">
        <v>494961</v>
      </c>
      <c r="O2039" s="2">
        <v>106376</v>
      </c>
      <c r="P2039">
        <v>12</v>
      </c>
      <c r="Q2039">
        <v>783.4</v>
      </c>
      <c r="R2039">
        <v>57</v>
      </c>
      <c r="S2039" t="s">
        <v>393</v>
      </c>
      <c r="T2039" t="s">
        <v>503</v>
      </c>
      <c r="U2039" t="s">
        <v>395</v>
      </c>
      <c r="V2039">
        <v>0</v>
      </c>
      <c r="W2039" t="s">
        <v>2974</v>
      </c>
      <c r="X2039">
        <v>45</v>
      </c>
      <c r="Y2039" t="s">
        <v>397</v>
      </c>
      <c r="Z2039" t="s">
        <v>2108</v>
      </c>
      <c r="AA2039">
        <v>303</v>
      </c>
      <c r="AB2039">
        <v>28</v>
      </c>
      <c r="AC2039">
        <v>59</v>
      </c>
      <c r="AD2039" t="s">
        <v>444</v>
      </c>
      <c r="AE2039">
        <v>16</v>
      </c>
      <c r="AF2039">
        <v>1</v>
      </c>
      <c r="AG2039" t="s">
        <v>415</v>
      </c>
      <c r="AH2039">
        <v>14.46</v>
      </c>
      <c r="AI2039" t="s">
        <v>479</v>
      </c>
      <c r="AJ2039">
        <v>0</v>
      </c>
      <c r="AK2039">
        <v>612677</v>
      </c>
      <c r="AL2039" t="s">
        <v>402</v>
      </c>
      <c r="AM2039">
        <v>429194</v>
      </c>
      <c r="AN2039">
        <v>1</v>
      </c>
      <c r="AO2039">
        <v>365</v>
      </c>
      <c r="AP2039" t="s">
        <v>417</v>
      </c>
      <c r="AQ2039" s="2">
        <v>106376</v>
      </c>
    </row>
    <row r="2040" spans="1:43" x14ac:dyDescent="0.25">
      <c r="A2040" t="s">
        <v>3778</v>
      </c>
      <c r="B2040" t="s">
        <v>59</v>
      </c>
      <c r="C2040" t="s">
        <v>468</v>
      </c>
      <c r="D2040" t="s">
        <v>322</v>
      </c>
      <c r="E2040" t="s">
        <v>406</v>
      </c>
      <c r="F2040" t="s">
        <v>419</v>
      </c>
      <c r="G2040" t="s">
        <v>454</v>
      </c>
      <c r="H2040" t="s">
        <v>391</v>
      </c>
      <c r="I2040" t="s">
        <v>392</v>
      </c>
      <c r="J2040" s="1">
        <v>44687</v>
      </c>
      <c r="K2040" s="1">
        <v>44740</v>
      </c>
      <c r="L2040">
        <v>53</v>
      </c>
      <c r="M2040" s="2">
        <v>431588</v>
      </c>
      <c r="N2040" s="2">
        <v>432632</v>
      </c>
      <c r="O2040" s="2">
        <v>1044</v>
      </c>
      <c r="P2040">
        <v>14</v>
      </c>
      <c r="Q2040">
        <v>473.5</v>
      </c>
      <c r="R2040">
        <v>76</v>
      </c>
      <c r="S2040" t="s">
        <v>411</v>
      </c>
      <c r="T2040" t="s">
        <v>503</v>
      </c>
      <c r="U2040" t="s">
        <v>395</v>
      </c>
      <c r="V2040">
        <v>0</v>
      </c>
      <c r="W2040" t="s">
        <v>792</v>
      </c>
      <c r="X2040">
        <v>4</v>
      </c>
      <c r="Y2040" t="s">
        <v>442</v>
      </c>
      <c r="Z2040" t="s">
        <v>838</v>
      </c>
      <c r="AA2040">
        <v>342</v>
      </c>
      <c r="AB2040">
        <v>54</v>
      </c>
      <c r="AC2040">
        <v>34</v>
      </c>
      <c r="AD2040" t="s">
        <v>457</v>
      </c>
      <c r="AE2040">
        <v>12</v>
      </c>
      <c r="AF2040">
        <v>3</v>
      </c>
      <c r="AG2040" t="s">
        <v>451</v>
      </c>
      <c r="AH2040">
        <v>8.77</v>
      </c>
      <c r="AI2040" t="s">
        <v>401</v>
      </c>
      <c r="AJ2040">
        <v>0</v>
      </c>
      <c r="AK2040">
        <v>603459</v>
      </c>
      <c r="AL2040" t="s">
        <v>416</v>
      </c>
      <c r="AM2040">
        <v>476698</v>
      </c>
      <c r="AN2040">
        <v>4</v>
      </c>
      <c r="AO2040">
        <v>180</v>
      </c>
      <c r="AP2040" t="s">
        <v>437</v>
      </c>
      <c r="AQ2040" s="2">
        <v>1044</v>
      </c>
    </row>
    <row r="2041" spans="1:43" x14ac:dyDescent="0.25">
      <c r="A2041" t="s">
        <v>3779</v>
      </c>
      <c r="B2041" t="s">
        <v>262</v>
      </c>
      <c r="C2041" t="s">
        <v>405</v>
      </c>
      <c r="D2041" t="s">
        <v>342</v>
      </c>
      <c r="E2041" t="s">
        <v>496</v>
      </c>
      <c r="F2041" t="s">
        <v>485</v>
      </c>
      <c r="G2041" t="s">
        <v>408</v>
      </c>
      <c r="H2041" t="s">
        <v>409</v>
      </c>
      <c r="I2041" t="s">
        <v>492</v>
      </c>
      <c r="J2041" s="1">
        <v>45618</v>
      </c>
      <c r="K2041" s="1">
        <v>45665</v>
      </c>
      <c r="L2041">
        <v>47</v>
      </c>
      <c r="M2041" s="2">
        <v>445388</v>
      </c>
      <c r="N2041" s="2">
        <v>518116</v>
      </c>
      <c r="O2041" s="2">
        <v>72728</v>
      </c>
      <c r="P2041">
        <v>19</v>
      </c>
      <c r="Q2041">
        <v>559.9</v>
      </c>
      <c r="R2041">
        <v>75</v>
      </c>
      <c r="S2041" t="s">
        <v>411</v>
      </c>
      <c r="T2041" t="s">
        <v>503</v>
      </c>
      <c r="U2041" t="s">
        <v>416</v>
      </c>
      <c r="V2041">
        <v>0</v>
      </c>
      <c r="W2041" t="s">
        <v>3780</v>
      </c>
      <c r="X2041">
        <v>8</v>
      </c>
      <c r="Y2041" t="s">
        <v>462</v>
      </c>
      <c r="Z2041" t="s">
        <v>2989</v>
      </c>
      <c r="AA2041">
        <v>134</v>
      </c>
      <c r="AB2041">
        <v>101</v>
      </c>
      <c r="AC2041">
        <v>64</v>
      </c>
      <c r="AD2041" t="s">
        <v>457</v>
      </c>
      <c r="AE2041">
        <v>4</v>
      </c>
      <c r="AF2041">
        <v>1</v>
      </c>
      <c r="AG2041" t="s">
        <v>451</v>
      </c>
      <c r="AH2041">
        <v>12.71</v>
      </c>
      <c r="AI2041" t="s">
        <v>436</v>
      </c>
      <c r="AJ2041">
        <v>0</v>
      </c>
      <c r="AK2041">
        <v>828443</v>
      </c>
      <c r="AL2041" t="s">
        <v>425</v>
      </c>
      <c r="AM2041">
        <v>457311</v>
      </c>
      <c r="AN2041">
        <v>8</v>
      </c>
      <c r="AO2041">
        <v>30</v>
      </c>
      <c r="AP2041" t="s">
        <v>426</v>
      </c>
      <c r="AQ2041" s="2">
        <v>72728</v>
      </c>
    </row>
    <row r="2042" spans="1:43" x14ac:dyDescent="0.25">
      <c r="A2042" t="s">
        <v>3781</v>
      </c>
      <c r="B2042" t="s">
        <v>56</v>
      </c>
      <c r="C2042" t="s">
        <v>439</v>
      </c>
      <c r="D2042" t="s">
        <v>331</v>
      </c>
      <c r="E2042" t="s">
        <v>453</v>
      </c>
      <c r="F2042" t="s">
        <v>440</v>
      </c>
      <c r="G2042" t="s">
        <v>408</v>
      </c>
      <c r="H2042" t="s">
        <v>431</v>
      </c>
      <c r="I2042" t="s">
        <v>410</v>
      </c>
      <c r="J2042" s="1">
        <v>44620</v>
      </c>
      <c r="K2042" s="1">
        <v>44658</v>
      </c>
      <c r="L2042">
        <v>38</v>
      </c>
      <c r="M2042" s="2">
        <v>343783</v>
      </c>
      <c r="N2042" s="2">
        <v>398289</v>
      </c>
      <c r="O2042" s="2">
        <v>54506</v>
      </c>
      <c r="P2042">
        <v>7</v>
      </c>
      <c r="Q2042">
        <v>686.5</v>
      </c>
      <c r="R2042">
        <v>72</v>
      </c>
      <c r="S2042" t="s">
        <v>411</v>
      </c>
      <c r="T2042" t="s">
        <v>393</v>
      </c>
      <c r="U2042" t="s">
        <v>395</v>
      </c>
      <c r="V2042">
        <v>47</v>
      </c>
      <c r="W2042" t="s">
        <v>917</v>
      </c>
      <c r="X2042">
        <v>4</v>
      </c>
      <c r="Y2042" t="s">
        <v>442</v>
      </c>
      <c r="Z2042" t="s">
        <v>2806</v>
      </c>
      <c r="AA2042">
        <v>15</v>
      </c>
      <c r="AB2042">
        <v>117</v>
      </c>
      <c r="AC2042">
        <v>67</v>
      </c>
      <c r="AD2042" t="s">
        <v>435</v>
      </c>
      <c r="AE2042">
        <v>19</v>
      </c>
      <c r="AF2042">
        <v>1</v>
      </c>
      <c r="AG2042" t="s">
        <v>424</v>
      </c>
      <c r="AH2042">
        <v>15.43</v>
      </c>
      <c r="AI2042" t="s">
        <v>401</v>
      </c>
      <c r="AJ2042">
        <v>0</v>
      </c>
      <c r="AK2042">
        <v>417972</v>
      </c>
      <c r="AL2042" t="s">
        <v>402</v>
      </c>
      <c r="AM2042">
        <v>349007</v>
      </c>
      <c r="AN2042">
        <v>10</v>
      </c>
      <c r="AO2042">
        <v>30</v>
      </c>
      <c r="AP2042" t="s">
        <v>445</v>
      </c>
      <c r="AQ2042" s="2">
        <v>54506</v>
      </c>
    </row>
    <row r="2043" spans="1:43" x14ac:dyDescent="0.25">
      <c r="A2043" t="s">
        <v>3782</v>
      </c>
      <c r="B2043" t="s">
        <v>53</v>
      </c>
      <c r="C2043" t="s">
        <v>439</v>
      </c>
      <c r="D2043" t="s">
        <v>316</v>
      </c>
      <c r="E2043" t="s">
        <v>460</v>
      </c>
      <c r="F2043" t="s">
        <v>419</v>
      </c>
      <c r="G2043" t="s">
        <v>390</v>
      </c>
      <c r="H2043" t="s">
        <v>447</v>
      </c>
      <c r="I2043" t="s">
        <v>492</v>
      </c>
      <c r="J2043" s="1">
        <v>45717</v>
      </c>
      <c r="K2043" s="1">
        <v>45760</v>
      </c>
      <c r="L2043">
        <v>43</v>
      </c>
      <c r="M2043" s="2">
        <v>100289</v>
      </c>
      <c r="N2043" s="2">
        <v>127961</v>
      </c>
      <c r="O2043" s="2">
        <v>27672</v>
      </c>
      <c r="P2043">
        <v>21</v>
      </c>
      <c r="Q2043">
        <v>560.4</v>
      </c>
      <c r="R2043">
        <v>19</v>
      </c>
      <c r="S2043" t="s">
        <v>394</v>
      </c>
      <c r="T2043" t="s">
        <v>411</v>
      </c>
      <c r="U2043" t="s">
        <v>416</v>
      </c>
      <c r="V2043">
        <v>0</v>
      </c>
      <c r="W2043" t="s">
        <v>3082</v>
      </c>
      <c r="X2043">
        <v>10</v>
      </c>
      <c r="Y2043" t="s">
        <v>449</v>
      </c>
      <c r="Z2043" t="s">
        <v>3783</v>
      </c>
      <c r="AA2043">
        <v>341</v>
      </c>
      <c r="AB2043">
        <v>56</v>
      </c>
      <c r="AC2043">
        <v>66</v>
      </c>
      <c r="AD2043" t="s">
        <v>444</v>
      </c>
      <c r="AE2043">
        <v>7</v>
      </c>
      <c r="AF2043">
        <v>3</v>
      </c>
      <c r="AG2043" t="s">
        <v>451</v>
      </c>
      <c r="AH2043">
        <v>3.48</v>
      </c>
      <c r="AI2043" t="s">
        <v>458</v>
      </c>
      <c r="AJ2043">
        <v>0</v>
      </c>
      <c r="AK2043">
        <v>856705</v>
      </c>
      <c r="AL2043" t="s">
        <v>416</v>
      </c>
      <c r="AM2043">
        <v>109414</v>
      </c>
      <c r="AN2043">
        <v>3</v>
      </c>
      <c r="AO2043">
        <v>30</v>
      </c>
      <c r="AP2043" t="s">
        <v>445</v>
      </c>
      <c r="AQ2043" s="2">
        <v>27672</v>
      </c>
    </row>
    <row r="2044" spans="1:43" x14ac:dyDescent="0.25">
      <c r="A2044" t="s">
        <v>3784</v>
      </c>
      <c r="B2044" t="s">
        <v>103</v>
      </c>
      <c r="C2044" t="s">
        <v>387</v>
      </c>
      <c r="D2044" t="s">
        <v>334</v>
      </c>
      <c r="E2044" t="s">
        <v>496</v>
      </c>
      <c r="F2044" t="s">
        <v>389</v>
      </c>
      <c r="G2044" t="s">
        <v>454</v>
      </c>
      <c r="H2044" t="s">
        <v>391</v>
      </c>
      <c r="I2044" t="s">
        <v>392</v>
      </c>
      <c r="J2044" s="1">
        <v>45424</v>
      </c>
      <c r="K2044" s="1">
        <v>45452</v>
      </c>
      <c r="L2044">
        <v>28</v>
      </c>
      <c r="M2044" s="2">
        <v>6469</v>
      </c>
      <c r="N2044" s="2">
        <v>-8893</v>
      </c>
      <c r="O2044" s="2">
        <v>-15362</v>
      </c>
      <c r="P2044">
        <v>7</v>
      </c>
      <c r="Q2044">
        <v>363.1</v>
      </c>
      <c r="R2044">
        <v>37</v>
      </c>
      <c r="S2044" t="s">
        <v>393</v>
      </c>
      <c r="T2044" t="s">
        <v>411</v>
      </c>
      <c r="U2044" t="s">
        <v>395</v>
      </c>
      <c r="V2044">
        <v>0</v>
      </c>
      <c r="W2044" t="s">
        <v>3535</v>
      </c>
      <c r="X2044">
        <v>2</v>
      </c>
      <c r="Y2044" t="s">
        <v>462</v>
      </c>
      <c r="Z2044" t="s">
        <v>804</v>
      </c>
      <c r="AA2044">
        <v>481</v>
      </c>
      <c r="AB2044">
        <v>35</v>
      </c>
      <c r="AC2044">
        <v>7</v>
      </c>
      <c r="AD2044" t="s">
        <v>444</v>
      </c>
      <c r="AE2044">
        <v>21</v>
      </c>
      <c r="AF2044">
        <v>2</v>
      </c>
      <c r="AG2044" t="s">
        <v>451</v>
      </c>
      <c r="AH2044">
        <v>15.29</v>
      </c>
      <c r="AI2044" t="s">
        <v>436</v>
      </c>
      <c r="AJ2044">
        <v>0</v>
      </c>
      <c r="AK2044">
        <v>991814</v>
      </c>
      <c r="AL2044" t="s">
        <v>402</v>
      </c>
      <c r="AM2044">
        <v>54449</v>
      </c>
      <c r="AN2044">
        <v>8</v>
      </c>
      <c r="AO2044">
        <v>365</v>
      </c>
      <c r="AP2044" t="s">
        <v>403</v>
      </c>
      <c r="AQ2044" s="2">
        <v>-15362</v>
      </c>
    </row>
    <row r="2045" spans="1:43" x14ac:dyDescent="0.25">
      <c r="A2045" t="s">
        <v>3785</v>
      </c>
      <c r="B2045" t="s">
        <v>175</v>
      </c>
      <c r="C2045" t="s">
        <v>405</v>
      </c>
      <c r="D2045" t="s">
        <v>324</v>
      </c>
      <c r="E2045" t="s">
        <v>496</v>
      </c>
      <c r="F2045" t="s">
        <v>485</v>
      </c>
      <c r="G2045" t="s">
        <v>390</v>
      </c>
      <c r="H2045" t="s">
        <v>473</v>
      </c>
      <c r="I2045" t="s">
        <v>469</v>
      </c>
      <c r="J2045" s="1">
        <v>44850</v>
      </c>
      <c r="K2045" s="1">
        <v>44893</v>
      </c>
      <c r="L2045">
        <v>43</v>
      </c>
      <c r="M2045" s="2">
        <v>265490</v>
      </c>
      <c r="N2045" s="2">
        <v>266579</v>
      </c>
      <c r="O2045" s="2">
        <v>1089</v>
      </c>
      <c r="P2045">
        <v>2</v>
      </c>
      <c r="Q2045">
        <v>387.2</v>
      </c>
      <c r="R2045">
        <v>88</v>
      </c>
      <c r="S2045" t="s">
        <v>411</v>
      </c>
      <c r="T2045" t="s">
        <v>411</v>
      </c>
      <c r="U2045" t="s">
        <v>412</v>
      </c>
      <c r="V2045">
        <v>94</v>
      </c>
      <c r="W2045" t="s">
        <v>3786</v>
      </c>
      <c r="X2045">
        <v>28</v>
      </c>
      <c r="Y2045" t="s">
        <v>442</v>
      </c>
      <c r="Z2045" t="s">
        <v>1314</v>
      </c>
      <c r="AA2045">
        <v>183</v>
      </c>
      <c r="AB2045">
        <v>78</v>
      </c>
      <c r="AC2045">
        <v>8</v>
      </c>
      <c r="AD2045" t="s">
        <v>435</v>
      </c>
      <c r="AE2045">
        <v>14</v>
      </c>
      <c r="AF2045">
        <v>4</v>
      </c>
      <c r="AG2045" t="s">
        <v>424</v>
      </c>
      <c r="AH2045">
        <v>12.32</v>
      </c>
      <c r="AI2045" t="s">
        <v>401</v>
      </c>
      <c r="AJ2045">
        <v>0</v>
      </c>
      <c r="AK2045">
        <v>559998</v>
      </c>
      <c r="AL2045" t="s">
        <v>402</v>
      </c>
      <c r="AM2045">
        <v>287440</v>
      </c>
      <c r="AN2045">
        <v>8</v>
      </c>
      <c r="AO2045">
        <v>365</v>
      </c>
      <c r="AP2045" t="s">
        <v>417</v>
      </c>
      <c r="AQ2045" s="2">
        <v>1089</v>
      </c>
    </row>
    <row r="2046" spans="1:43" x14ac:dyDescent="0.25">
      <c r="A2046" t="s">
        <v>3787</v>
      </c>
      <c r="B2046" t="s">
        <v>116</v>
      </c>
      <c r="C2046" t="s">
        <v>428</v>
      </c>
      <c r="D2046" t="s">
        <v>326</v>
      </c>
      <c r="E2046" t="s">
        <v>429</v>
      </c>
      <c r="F2046" t="s">
        <v>440</v>
      </c>
      <c r="G2046" t="s">
        <v>408</v>
      </c>
      <c r="H2046" t="s">
        <v>431</v>
      </c>
      <c r="I2046" t="s">
        <v>469</v>
      </c>
      <c r="J2046" s="1">
        <v>45303</v>
      </c>
      <c r="K2046" s="1">
        <v>45315</v>
      </c>
      <c r="L2046">
        <v>12</v>
      </c>
      <c r="M2046" s="2">
        <v>232099</v>
      </c>
      <c r="N2046" s="2">
        <v>289795</v>
      </c>
      <c r="O2046" s="2">
        <v>57696</v>
      </c>
      <c r="P2046">
        <v>12</v>
      </c>
      <c r="Q2046">
        <v>895.8</v>
      </c>
      <c r="R2046">
        <v>14</v>
      </c>
      <c r="S2046" t="s">
        <v>394</v>
      </c>
      <c r="T2046" t="s">
        <v>393</v>
      </c>
      <c r="U2046" t="s">
        <v>395</v>
      </c>
      <c r="V2046">
        <v>60</v>
      </c>
      <c r="W2046" t="s">
        <v>1287</v>
      </c>
      <c r="X2046">
        <v>11</v>
      </c>
      <c r="Y2046" t="s">
        <v>462</v>
      </c>
      <c r="Z2046" t="s">
        <v>2297</v>
      </c>
      <c r="AA2046">
        <v>347</v>
      </c>
      <c r="AB2046">
        <v>46</v>
      </c>
      <c r="AC2046">
        <v>28</v>
      </c>
      <c r="AD2046" t="s">
        <v>457</v>
      </c>
      <c r="AE2046">
        <v>21</v>
      </c>
      <c r="AF2046">
        <v>2</v>
      </c>
      <c r="AG2046" t="s">
        <v>424</v>
      </c>
      <c r="AH2046">
        <v>13.47</v>
      </c>
      <c r="AI2046" t="s">
        <v>458</v>
      </c>
      <c r="AJ2046">
        <v>0</v>
      </c>
      <c r="AK2046">
        <v>792054</v>
      </c>
      <c r="AL2046" t="s">
        <v>402</v>
      </c>
      <c r="AM2046">
        <v>269189</v>
      </c>
      <c r="AN2046">
        <v>3</v>
      </c>
      <c r="AO2046">
        <v>180</v>
      </c>
      <c r="AP2046" t="s">
        <v>403</v>
      </c>
      <c r="AQ2046" s="2">
        <v>57696</v>
      </c>
    </row>
    <row r="2047" spans="1:43" x14ac:dyDescent="0.25">
      <c r="A2047" t="s">
        <v>3788</v>
      </c>
      <c r="B2047" t="s">
        <v>140</v>
      </c>
      <c r="C2047" t="s">
        <v>428</v>
      </c>
      <c r="D2047" t="s">
        <v>325</v>
      </c>
      <c r="E2047" t="s">
        <v>453</v>
      </c>
      <c r="F2047" t="s">
        <v>419</v>
      </c>
      <c r="G2047" t="s">
        <v>454</v>
      </c>
      <c r="H2047" t="s">
        <v>431</v>
      </c>
      <c r="I2047" t="s">
        <v>432</v>
      </c>
      <c r="J2047" s="1">
        <v>44711</v>
      </c>
      <c r="K2047" s="1">
        <v>44749</v>
      </c>
      <c r="L2047">
        <v>38</v>
      </c>
      <c r="M2047" s="2">
        <v>239203</v>
      </c>
      <c r="N2047" s="2">
        <v>319937</v>
      </c>
      <c r="O2047" s="2">
        <v>80734</v>
      </c>
      <c r="P2047">
        <v>19</v>
      </c>
      <c r="Q2047">
        <v>300.89999999999998</v>
      </c>
      <c r="R2047">
        <v>25</v>
      </c>
      <c r="S2047" t="s">
        <v>394</v>
      </c>
      <c r="T2047" t="s">
        <v>411</v>
      </c>
      <c r="U2047" t="s">
        <v>395</v>
      </c>
      <c r="V2047">
        <v>99</v>
      </c>
      <c r="W2047" t="s">
        <v>3789</v>
      </c>
      <c r="X2047">
        <v>25</v>
      </c>
      <c r="Y2047" t="s">
        <v>397</v>
      </c>
      <c r="Z2047" t="s">
        <v>511</v>
      </c>
      <c r="AA2047">
        <v>258</v>
      </c>
      <c r="AB2047">
        <v>53</v>
      </c>
      <c r="AC2047">
        <v>76</v>
      </c>
      <c r="AD2047" t="s">
        <v>399</v>
      </c>
      <c r="AE2047">
        <v>14</v>
      </c>
      <c r="AF2047">
        <v>5</v>
      </c>
      <c r="AG2047" t="s">
        <v>424</v>
      </c>
      <c r="AH2047">
        <v>17.8</v>
      </c>
      <c r="AI2047" t="s">
        <v>479</v>
      </c>
      <c r="AJ2047">
        <v>24916</v>
      </c>
      <c r="AK2047">
        <v>82629</v>
      </c>
      <c r="AL2047" t="s">
        <v>402</v>
      </c>
      <c r="AM2047">
        <v>278672</v>
      </c>
      <c r="AN2047">
        <v>6</v>
      </c>
      <c r="AO2047">
        <v>180</v>
      </c>
      <c r="AP2047" t="s">
        <v>445</v>
      </c>
      <c r="AQ2047" s="2">
        <v>80734</v>
      </c>
    </row>
    <row r="2048" spans="1:43" x14ac:dyDescent="0.25">
      <c r="A2048" t="s">
        <v>3790</v>
      </c>
      <c r="B2048" t="s">
        <v>151</v>
      </c>
      <c r="C2048" t="s">
        <v>439</v>
      </c>
      <c r="D2048" t="s">
        <v>334</v>
      </c>
      <c r="E2048" t="s">
        <v>429</v>
      </c>
      <c r="F2048" t="s">
        <v>440</v>
      </c>
      <c r="G2048" t="s">
        <v>408</v>
      </c>
      <c r="H2048" t="s">
        <v>431</v>
      </c>
      <c r="I2048" t="s">
        <v>432</v>
      </c>
      <c r="J2048" s="1">
        <v>45140</v>
      </c>
      <c r="K2048" s="1">
        <v>45158</v>
      </c>
      <c r="L2048">
        <v>18</v>
      </c>
      <c r="M2048" s="2">
        <v>262953</v>
      </c>
      <c r="N2048" s="2">
        <v>279365</v>
      </c>
      <c r="O2048" s="2">
        <v>16412</v>
      </c>
      <c r="P2048">
        <v>4</v>
      </c>
      <c r="Q2048">
        <v>163.80000000000001</v>
      </c>
      <c r="R2048">
        <v>100</v>
      </c>
      <c r="S2048" t="s">
        <v>411</v>
      </c>
      <c r="T2048" t="s">
        <v>503</v>
      </c>
      <c r="U2048" t="s">
        <v>395</v>
      </c>
      <c r="V2048">
        <v>70</v>
      </c>
      <c r="W2048" t="s">
        <v>3791</v>
      </c>
      <c r="X2048">
        <v>17</v>
      </c>
      <c r="Y2048" t="s">
        <v>397</v>
      </c>
      <c r="Z2048" t="s">
        <v>829</v>
      </c>
      <c r="AA2048">
        <v>397</v>
      </c>
      <c r="AB2048">
        <v>35</v>
      </c>
      <c r="AC2048">
        <v>76</v>
      </c>
      <c r="AD2048" t="s">
        <v>435</v>
      </c>
      <c r="AE2048">
        <v>19</v>
      </c>
      <c r="AF2048">
        <v>4</v>
      </c>
      <c r="AG2048" t="s">
        <v>451</v>
      </c>
      <c r="AH2048">
        <v>13.61</v>
      </c>
      <c r="AI2048" t="s">
        <v>458</v>
      </c>
      <c r="AJ2048">
        <v>0</v>
      </c>
      <c r="AK2048">
        <v>484618</v>
      </c>
      <c r="AL2048" t="s">
        <v>425</v>
      </c>
      <c r="AM2048">
        <v>254728</v>
      </c>
      <c r="AN2048">
        <v>5</v>
      </c>
      <c r="AO2048">
        <v>90</v>
      </c>
      <c r="AP2048" t="s">
        <v>403</v>
      </c>
      <c r="AQ2048" s="2">
        <v>16412</v>
      </c>
    </row>
    <row r="2049" spans="1:43" x14ac:dyDescent="0.25">
      <c r="A2049" t="s">
        <v>3792</v>
      </c>
      <c r="B2049" t="s">
        <v>257</v>
      </c>
      <c r="C2049" t="s">
        <v>428</v>
      </c>
      <c r="D2049" t="s">
        <v>316</v>
      </c>
      <c r="E2049" t="s">
        <v>496</v>
      </c>
      <c r="F2049" t="s">
        <v>485</v>
      </c>
      <c r="G2049" t="s">
        <v>408</v>
      </c>
      <c r="H2049" t="s">
        <v>447</v>
      </c>
      <c r="I2049" t="s">
        <v>432</v>
      </c>
      <c r="J2049" s="1">
        <v>44872</v>
      </c>
      <c r="K2049" s="1">
        <v>44902</v>
      </c>
      <c r="L2049">
        <v>30</v>
      </c>
      <c r="M2049" s="2">
        <v>464107</v>
      </c>
      <c r="N2049" s="2">
        <v>582651</v>
      </c>
      <c r="O2049" s="2">
        <v>118544</v>
      </c>
      <c r="P2049">
        <v>0</v>
      </c>
      <c r="Q2049">
        <v>71.599999999999994</v>
      </c>
      <c r="R2049">
        <v>2</v>
      </c>
      <c r="S2049" t="s">
        <v>394</v>
      </c>
      <c r="T2049" t="s">
        <v>503</v>
      </c>
      <c r="U2049" t="s">
        <v>395</v>
      </c>
      <c r="V2049">
        <v>43</v>
      </c>
      <c r="W2049" t="s">
        <v>983</v>
      </c>
      <c r="X2049">
        <v>3</v>
      </c>
      <c r="Y2049" t="s">
        <v>442</v>
      </c>
      <c r="Z2049" t="s">
        <v>593</v>
      </c>
      <c r="AA2049">
        <v>41</v>
      </c>
      <c r="AB2049">
        <v>60</v>
      </c>
      <c r="AC2049">
        <v>48</v>
      </c>
      <c r="AD2049" t="s">
        <v>457</v>
      </c>
      <c r="AE2049">
        <v>0</v>
      </c>
      <c r="AF2049">
        <v>7</v>
      </c>
      <c r="AG2049" t="s">
        <v>400</v>
      </c>
      <c r="AH2049">
        <v>10.56</v>
      </c>
      <c r="AI2049" t="s">
        <v>458</v>
      </c>
      <c r="AJ2049">
        <v>0</v>
      </c>
      <c r="AK2049">
        <v>790037</v>
      </c>
      <c r="AL2049" t="s">
        <v>402</v>
      </c>
      <c r="AM2049">
        <v>501888</v>
      </c>
      <c r="AN2049">
        <v>1</v>
      </c>
      <c r="AO2049">
        <v>30</v>
      </c>
      <c r="AP2049" t="s">
        <v>426</v>
      </c>
      <c r="AQ2049" s="2">
        <v>118544</v>
      </c>
    </row>
    <row r="2050" spans="1:43" x14ac:dyDescent="0.25">
      <c r="A2050" t="s">
        <v>3793</v>
      </c>
      <c r="B2050" t="s">
        <v>288</v>
      </c>
      <c r="C2050" t="s">
        <v>405</v>
      </c>
      <c r="D2050" t="s">
        <v>322</v>
      </c>
      <c r="E2050" t="s">
        <v>388</v>
      </c>
      <c r="F2050" t="s">
        <v>407</v>
      </c>
      <c r="G2050" t="s">
        <v>454</v>
      </c>
      <c r="H2050" t="s">
        <v>391</v>
      </c>
      <c r="I2050" t="s">
        <v>410</v>
      </c>
      <c r="J2050" s="1">
        <v>45187</v>
      </c>
      <c r="K2050" s="1">
        <v>45225</v>
      </c>
      <c r="L2050">
        <v>38</v>
      </c>
      <c r="M2050" s="2">
        <v>125438</v>
      </c>
      <c r="N2050" s="2">
        <v>153221</v>
      </c>
      <c r="O2050" s="2">
        <v>27783</v>
      </c>
      <c r="P2050">
        <v>0</v>
      </c>
      <c r="Q2050">
        <v>305.60000000000002</v>
      </c>
      <c r="R2050">
        <v>82</v>
      </c>
      <c r="S2050" t="s">
        <v>411</v>
      </c>
      <c r="T2050" t="s">
        <v>393</v>
      </c>
      <c r="U2050" t="s">
        <v>412</v>
      </c>
      <c r="V2050">
        <v>73</v>
      </c>
      <c r="W2050" t="s">
        <v>1495</v>
      </c>
      <c r="X2050">
        <v>6</v>
      </c>
      <c r="Y2050" t="s">
        <v>442</v>
      </c>
      <c r="Z2050" t="s">
        <v>848</v>
      </c>
      <c r="AA2050">
        <v>137</v>
      </c>
      <c r="AB2050">
        <v>107</v>
      </c>
      <c r="AC2050">
        <v>25</v>
      </c>
      <c r="AD2050" t="s">
        <v>457</v>
      </c>
      <c r="AE2050">
        <v>12</v>
      </c>
      <c r="AF2050">
        <v>2</v>
      </c>
      <c r="AG2050" t="s">
        <v>424</v>
      </c>
      <c r="AH2050">
        <v>2.84</v>
      </c>
      <c r="AI2050" t="s">
        <v>458</v>
      </c>
      <c r="AJ2050">
        <v>88727</v>
      </c>
      <c r="AK2050">
        <v>119720</v>
      </c>
      <c r="AL2050" t="s">
        <v>425</v>
      </c>
      <c r="AM2050">
        <v>119312</v>
      </c>
      <c r="AN2050">
        <v>4</v>
      </c>
      <c r="AO2050">
        <v>30</v>
      </c>
      <c r="AP2050" t="s">
        <v>403</v>
      </c>
      <c r="AQ2050" s="2">
        <v>27783</v>
      </c>
    </row>
    <row r="2051" spans="1:43" x14ac:dyDescent="0.25">
      <c r="A2051" t="s">
        <v>3794</v>
      </c>
      <c r="B2051" t="s">
        <v>158</v>
      </c>
      <c r="C2051" t="s">
        <v>468</v>
      </c>
      <c r="D2051" t="s">
        <v>317</v>
      </c>
      <c r="E2051" t="s">
        <v>460</v>
      </c>
      <c r="F2051" t="s">
        <v>419</v>
      </c>
      <c r="G2051" t="s">
        <v>408</v>
      </c>
      <c r="H2051" t="s">
        <v>420</v>
      </c>
      <c r="I2051" t="s">
        <v>469</v>
      </c>
      <c r="J2051" s="1">
        <v>45223</v>
      </c>
      <c r="K2051" s="1">
        <v>45267</v>
      </c>
      <c r="L2051">
        <v>44</v>
      </c>
      <c r="M2051" s="2">
        <v>269538</v>
      </c>
      <c r="N2051" s="2">
        <v>342098</v>
      </c>
      <c r="O2051" s="2">
        <v>72560</v>
      </c>
      <c r="P2051">
        <v>7</v>
      </c>
      <c r="Q2051">
        <v>555.4</v>
      </c>
      <c r="R2051">
        <v>98</v>
      </c>
      <c r="S2051" t="s">
        <v>411</v>
      </c>
      <c r="T2051" t="s">
        <v>411</v>
      </c>
      <c r="U2051" t="s">
        <v>416</v>
      </c>
      <c r="V2051">
        <v>94</v>
      </c>
      <c r="W2051" t="s">
        <v>1188</v>
      </c>
      <c r="X2051">
        <v>38</v>
      </c>
      <c r="Y2051" t="s">
        <v>397</v>
      </c>
      <c r="Z2051" t="s">
        <v>1982</v>
      </c>
      <c r="AA2051">
        <v>270</v>
      </c>
      <c r="AB2051">
        <v>54</v>
      </c>
      <c r="AC2051">
        <v>52</v>
      </c>
      <c r="AD2051" t="s">
        <v>457</v>
      </c>
      <c r="AE2051">
        <v>14</v>
      </c>
      <c r="AF2051">
        <v>1</v>
      </c>
      <c r="AG2051" t="s">
        <v>451</v>
      </c>
      <c r="AH2051">
        <v>10.89</v>
      </c>
      <c r="AI2051" t="s">
        <v>479</v>
      </c>
      <c r="AJ2051">
        <v>67067</v>
      </c>
      <c r="AK2051">
        <v>327358</v>
      </c>
      <c r="AL2051" t="s">
        <v>402</v>
      </c>
      <c r="AM2051">
        <v>310967</v>
      </c>
      <c r="AN2051">
        <v>6</v>
      </c>
      <c r="AO2051">
        <v>90</v>
      </c>
      <c r="AP2051" t="s">
        <v>417</v>
      </c>
      <c r="AQ2051" s="2">
        <v>72560</v>
      </c>
    </row>
    <row r="2052" spans="1:43" x14ac:dyDescent="0.25">
      <c r="A2052" t="s">
        <v>3795</v>
      </c>
      <c r="B2052" t="s">
        <v>146</v>
      </c>
      <c r="C2052" t="s">
        <v>439</v>
      </c>
      <c r="D2052" t="s">
        <v>340</v>
      </c>
      <c r="E2052" t="s">
        <v>388</v>
      </c>
      <c r="F2052" t="s">
        <v>440</v>
      </c>
      <c r="G2052" t="s">
        <v>390</v>
      </c>
      <c r="H2052" t="s">
        <v>431</v>
      </c>
      <c r="I2052" t="s">
        <v>469</v>
      </c>
      <c r="J2052" s="1">
        <v>45531</v>
      </c>
      <c r="K2052" s="1">
        <v>45542</v>
      </c>
      <c r="L2052">
        <v>11</v>
      </c>
      <c r="M2052" s="2">
        <v>422006</v>
      </c>
      <c r="N2052" s="2">
        <v>416731</v>
      </c>
      <c r="O2052" s="2">
        <v>-5275</v>
      </c>
      <c r="P2052">
        <v>2</v>
      </c>
      <c r="Q2052">
        <v>824.1</v>
      </c>
      <c r="R2052">
        <v>99</v>
      </c>
      <c r="S2052" t="s">
        <v>411</v>
      </c>
      <c r="T2052" t="s">
        <v>393</v>
      </c>
      <c r="U2052" t="s">
        <v>412</v>
      </c>
      <c r="V2052">
        <v>85</v>
      </c>
      <c r="W2052" t="s">
        <v>3796</v>
      </c>
      <c r="X2052">
        <v>25</v>
      </c>
      <c r="Y2052" t="s">
        <v>397</v>
      </c>
      <c r="Z2052" t="s">
        <v>2192</v>
      </c>
      <c r="AA2052">
        <v>276</v>
      </c>
      <c r="AB2052">
        <v>94</v>
      </c>
      <c r="AC2052">
        <v>-2</v>
      </c>
      <c r="AD2052" t="s">
        <v>457</v>
      </c>
      <c r="AE2052">
        <v>0</v>
      </c>
      <c r="AF2052">
        <v>6</v>
      </c>
      <c r="AG2052" t="s">
        <v>424</v>
      </c>
      <c r="AH2052">
        <v>5.17</v>
      </c>
      <c r="AI2052" t="s">
        <v>458</v>
      </c>
      <c r="AJ2052">
        <v>0</v>
      </c>
      <c r="AK2052">
        <v>698064</v>
      </c>
      <c r="AL2052" t="s">
        <v>416</v>
      </c>
      <c r="AM2052">
        <v>445870</v>
      </c>
      <c r="AN2052">
        <v>0</v>
      </c>
      <c r="AO2052">
        <v>365</v>
      </c>
      <c r="AP2052" t="s">
        <v>403</v>
      </c>
      <c r="AQ2052" s="2">
        <v>-5275</v>
      </c>
    </row>
    <row r="2053" spans="1:43" x14ac:dyDescent="0.25">
      <c r="A2053" t="s">
        <v>3797</v>
      </c>
      <c r="B2053" t="s">
        <v>44</v>
      </c>
      <c r="C2053" t="s">
        <v>481</v>
      </c>
      <c r="D2053" t="s">
        <v>343</v>
      </c>
      <c r="E2053" t="s">
        <v>406</v>
      </c>
      <c r="F2053" t="s">
        <v>485</v>
      </c>
      <c r="G2053" t="s">
        <v>408</v>
      </c>
      <c r="H2053" t="s">
        <v>473</v>
      </c>
      <c r="I2053" t="s">
        <v>392</v>
      </c>
      <c r="J2053" s="1">
        <v>44639</v>
      </c>
      <c r="K2053" s="1">
        <v>44656</v>
      </c>
      <c r="L2053">
        <v>17</v>
      </c>
      <c r="M2053" s="2">
        <v>362785</v>
      </c>
      <c r="N2053" s="2">
        <v>366669</v>
      </c>
      <c r="O2053" s="2">
        <v>3884</v>
      </c>
      <c r="P2053">
        <v>12</v>
      </c>
      <c r="Q2053">
        <v>442.9</v>
      </c>
      <c r="R2053">
        <v>63</v>
      </c>
      <c r="S2053" t="s">
        <v>411</v>
      </c>
      <c r="T2053" t="s">
        <v>393</v>
      </c>
      <c r="U2053" t="s">
        <v>395</v>
      </c>
      <c r="V2053">
        <v>44</v>
      </c>
      <c r="W2053" t="s">
        <v>1125</v>
      </c>
      <c r="X2053">
        <v>28</v>
      </c>
      <c r="Y2053" t="s">
        <v>462</v>
      </c>
      <c r="Z2053" t="s">
        <v>728</v>
      </c>
      <c r="AA2053">
        <v>105</v>
      </c>
      <c r="AB2053">
        <v>92</v>
      </c>
      <c r="AC2053">
        <v>8</v>
      </c>
      <c r="AD2053" t="s">
        <v>399</v>
      </c>
      <c r="AE2053">
        <v>7</v>
      </c>
      <c r="AF2053">
        <v>1</v>
      </c>
      <c r="AG2053" t="s">
        <v>400</v>
      </c>
      <c r="AH2053">
        <v>10.06</v>
      </c>
      <c r="AI2053" t="s">
        <v>458</v>
      </c>
      <c r="AJ2053">
        <v>0</v>
      </c>
      <c r="AK2053">
        <v>539110</v>
      </c>
      <c r="AL2053" t="s">
        <v>402</v>
      </c>
      <c r="AM2053">
        <v>381939</v>
      </c>
      <c r="AN2053">
        <v>12</v>
      </c>
      <c r="AO2053">
        <v>365</v>
      </c>
      <c r="AP2053" t="s">
        <v>445</v>
      </c>
      <c r="AQ2053" s="2">
        <v>3884</v>
      </c>
    </row>
    <row r="2054" spans="1:43" x14ac:dyDescent="0.25">
      <c r="A2054" t="s">
        <v>3798</v>
      </c>
      <c r="B2054" t="s">
        <v>13</v>
      </c>
      <c r="C2054" t="s">
        <v>481</v>
      </c>
      <c r="D2054" t="s">
        <v>324</v>
      </c>
      <c r="E2054" t="s">
        <v>460</v>
      </c>
      <c r="F2054" t="s">
        <v>389</v>
      </c>
      <c r="G2054" t="s">
        <v>430</v>
      </c>
      <c r="H2054" t="s">
        <v>391</v>
      </c>
      <c r="I2054" t="s">
        <v>432</v>
      </c>
      <c r="J2054" s="1">
        <v>44798</v>
      </c>
      <c r="K2054" s="1">
        <v>44803</v>
      </c>
      <c r="L2054">
        <v>5</v>
      </c>
      <c r="M2054" s="2">
        <v>322887</v>
      </c>
      <c r="N2054" s="2">
        <v>309172</v>
      </c>
      <c r="O2054" s="2">
        <v>-13715</v>
      </c>
      <c r="P2054">
        <v>7</v>
      </c>
      <c r="Q2054">
        <v>329</v>
      </c>
      <c r="R2054">
        <v>6</v>
      </c>
      <c r="S2054" t="s">
        <v>394</v>
      </c>
      <c r="T2054" t="s">
        <v>503</v>
      </c>
      <c r="U2054" t="s">
        <v>395</v>
      </c>
      <c r="V2054">
        <v>48</v>
      </c>
      <c r="W2054" t="s">
        <v>600</v>
      </c>
      <c r="X2054">
        <v>23</v>
      </c>
      <c r="Y2054" t="s">
        <v>449</v>
      </c>
      <c r="Z2054" t="s">
        <v>2028</v>
      </c>
      <c r="AA2054">
        <v>130</v>
      </c>
      <c r="AB2054">
        <v>25</v>
      </c>
      <c r="AC2054">
        <v>3</v>
      </c>
      <c r="AD2054" t="s">
        <v>399</v>
      </c>
      <c r="AE2054">
        <v>12</v>
      </c>
      <c r="AF2054">
        <v>6</v>
      </c>
      <c r="AG2054" t="s">
        <v>400</v>
      </c>
      <c r="AH2054">
        <v>10.72</v>
      </c>
      <c r="AI2054" t="s">
        <v>479</v>
      </c>
      <c r="AJ2054">
        <v>0</v>
      </c>
      <c r="AK2054">
        <v>877001</v>
      </c>
      <c r="AL2054" t="s">
        <v>416</v>
      </c>
      <c r="AM2054">
        <v>321614</v>
      </c>
      <c r="AN2054">
        <v>2</v>
      </c>
      <c r="AO2054">
        <v>365</v>
      </c>
      <c r="AP2054" t="s">
        <v>426</v>
      </c>
      <c r="AQ2054" s="2">
        <v>-13715</v>
      </c>
    </row>
    <row r="2055" spans="1:43" x14ac:dyDescent="0.25">
      <c r="A2055" t="s">
        <v>3799</v>
      </c>
      <c r="B2055" t="s">
        <v>202</v>
      </c>
      <c r="C2055" t="s">
        <v>428</v>
      </c>
      <c r="D2055" t="s">
        <v>331</v>
      </c>
      <c r="E2055" t="s">
        <v>429</v>
      </c>
      <c r="F2055" t="s">
        <v>419</v>
      </c>
      <c r="G2055" t="s">
        <v>430</v>
      </c>
      <c r="H2055" t="s">
        <v>391</v>
      </c>
      <c r="I2055" t="s">
        <v>492</v>
      </c>
      <c r="J2055" s="1">
        <v>45596</v>
      </c>
      <c r="K2055" s="1">
        <v>45632</v>
      </c>
      <c r="L2055">
        <v>36</v>
      </c>
      <c r="M2055" s="2">
        <v>397370</v>
      </c>
      <c r="N2055" s="2">
        <v>410119</v>
      </c>
      <c r="O2055" s="2">
        <v>12749</v>
      </c>
      <c r="P2055">
        <v>14</v>
      </c>
      <c r="Q2055">
        <v>653.6</v>
      </c>
      <c r="R2055">
        <v>25</v>
      </c>
      <c r="S2055" t="s">
        <v>394</v>
      </c>
      <c r="T2055" t="s">
        <v>393</v>
      </c>
      <c r="U2055" t="s">
        <v>395</v>
      </c>
      <c r="V2055">
        <v>0</v>
      </c>
      <c r="W2055" t="s">
        <v>3039</v>
      </c>
      <c r="X2055">
        <v>20</v>
      </c>
      <c r="Y2055" t="s">
        <v>422</v>
      </c>
      <c r="Z2055" t="s">
        <v>2000</v>
      </c>
      <c r="AA2055">
        <v>158</v>
      </c>
      <c r="AB2055">
        <v>18</v>
      </c>
      <c r="AC2055">
        <v>19</v>
      </c>
      <c r="AD2055" t="s">
        <v>444</v>
      </c>
      <c r="AE2055">
        <v>7</v>
      </c>
      <c r="AF2055">
        <v>6</v>
      </c>
      <c r="AG2055" t="s">
        <v>424</v>
      </c>
      <c r="AH2055">
        <v>14.96</v>
      </c>
      <c r="AI2055" t="s">
        <v>479</v>
      </c>
      <c r="AJ2055">
        <v>0</v>
      </c>
      <c r="AK2055">
        <v>541834</v>
      </c>
      <c r="AL2055" t="s">
        <v>402</v>
      </c>
      <c r="AM2055">
        <v>421721</v>
      </c>
      <c r="AN2055">
        <v>10</v>
      </c>
      <c r="AO2055">
        <v>180</v>
      </c>
      <c r="AP2055" t="s">
        <v>437</v>
      </c>
      <c r="AQ2055" s="2">
        <v>12749</v>
      </c>
    </row>
    <row r="2056" spans="1:43" x14ac:dyDescent="0.25">
      <c r="A2056" t="s">
        <v>3800</v>
      </c>
      <c r="B2056" t="s">
        <v>281</v>
      </c>
      <c r="C2056" t="s">
        <v>428</v>
      </c>
      <c r="D2056" t="s">
        <v>319</v>
      </c>
      <c r="E2056" t="s">
        <v>496</v>
      </c>
      <c r="F2056" t="s">
        <v>407</v>
      </c>
      <c r="G2056" t="s">
        <v>454</v>
      </c>
      <c r="H2056" t="s">
        <v>447</v>
      </c>
      <c r="I2056" t="s">
        <v>469</v>
      </c>
      <c r="J2056" s="1">
        <v>45776</v>
      </c>
      <c r="K2056" s="1">
        <v>45805</v>
      </c>
      <c r="L2056">
        <v>29</v>
      </c>
      <c r="M2056" s="2">
        <v>172576</v>
      </c>
      <c r="N2056" s="2">
        <v>134308</v>
      </c>
      <c r="O2056" s="2">
        <v>-38268</v>
      </c>
      <c r="P2056">
        <v>4</v>
      </c>
      <c r="Q2056">
        <v>46.9</v>
      </c>
      <c r="R2056">
        <v>65</v>
      </c>
      <c r="S2056" t="s">
        <v>411</v>
      </c>
      <c r="T2056" t="s">
        <v>393</v>
      </c>
      <c r="U2056" t="s">
        <v>412</v>
      </c>
      <c r="V2056">
        <v>58</v>
      </c>
      <c r="W2056" t="s">
        <v>3801</v>
      </c>
      <c r="X2056">
        <v>19</v>
      </c>
      <c r="Y2056" t="s">
        <v>422</v>
      </c>
      <c r="Z2056" t="s">
        <v>2297</v>
      </c>
      <c r="AA2056">
        <v>457</v>
      </c>
      <c r="AB2056">
        <v>12</v>
      </c>
      <c r="AC2056">
        <v>75</v>
      </c>
      <c r="AD2056" t="s">
        <v>399</v>
      </c>
      <c r="AE2056">
        <v>9</v>
      </c>
      <c r="AF2056">
        <v>4</v>
      </c>
      <c r="AG2056" t="s">
        <v>415</v>
      </c>
      <c r="AH2056">
        <v>16.45</v>
      </c>
      <c r="AI2056" t="s">
        <v>458</v>
      </c>
      <c r="AJ2056">
        <v>85623</v>
      </c>
      <c r="AK2056">
        <v>943619</v>
      </c>
      <c r="AL2056" t="s">
        <v>416</v>
      </c>
      <c r="AM2056">
        <v>160436</v>
      </c>
      <c r="AN2056">
        <v>6</v>
      </c>
      <c r="AO2056">
        <v>30</v>
      </c>
      <c r="AP2056" t="s">
        <v>417</v>
      </c>
      <c r="AQ2056" s="2">
        <v>-38268</v>
      </c>
    </row>
    <row r="2057" spans="1:43" x14ac:dyDescent="0.25">
      <c r="A2057" t="s">
        <v>3802</v>
      </c>
      <c r="B2057" t="s">
        <v>200</v>
      </c>
      <c r="C2057" t="s">
        <v>481</v>
      </c>
      <c r="D2057" t="s">
        <v>322</v>
      </c>
      <c r="E2057" t="s">
        <v>406</v>
      </c>
      <c r="F2057" t="s">
        <v>419</v>
      </c>
      <c r="G2057" t="s">
        <v>430</v>
      </c>
      <c r="H2057" t="s">
        <v>473</v>
      </c>
      <c r="I2057" t="s">
        <v>432</v>
      </c>
      <c r="J2057" s="1">
        <v>44678</v>
      </c>
      <c r="K2057" s="1">
        <v>44735</v>
      </c>
      <c r="L2057">
        <v>57</v>
      </c>
      <c r="M2057" s="2">
        <v>199209</v>
      </c>
      <c r="N2057" s="2">
        <v>259591</v>
      </c>
      <c r="O2057" s="2">
        <v>60382</v>
      </c>
      <c r="P2057">
        <v>9</v>
      </c>
      <c r="Q2057">
        <v>897.4</v>
      </c>
      <c r="R2057">
        <v>90</v>
      </c>
      <c r="S2057" t="s">
        <v>411</v>
      </c>
      <c r="T2057" t="s">
        <v>503</v>
      </c>
      <c r="U2057" t="s">
        <v>395</v>
      </c>
      <c r="V2057">
        <v>76</v>
      </c>
      <c r="W2057" t="s">
        <v>1138</v>
      </c>
      <c r="X2057">
        <v>14</v>
      </c>
      <c r="Y2057" t="s">
        <v>442</v>
      </c>
      <c r="Z2057" t="s">
        <v>466</v>
      </c>
      <c r="AA2057">
        <v>284</v>
      </c>
      <c r="AB2057">
        <v>52</v>
      </c>
      <c r="AC2057">
        <v>52</v>
      </c>
      <c r="AD2057" t="s">
        <v>435</v>
      </c>
      <c r="AE2057">
        <v>0</v>
      </c>
      <c r="AF2057">
        <v>3</v>
      </c>
      <c r="AG2057" t="s">
        <v>451</v>
      </c>
      <c r="AH2057">
        <v>5.41</v>
      </c>
      <c r="AI2057" t="s">
        <v>401</v>
      </c>
      <c r="AJ2057">
        <v>0</v>
      </c>
      <c r="AK2057">
        <v>555814</v>
      </c>
      <c r="AL2057" t="s">
        <v>425</v>
      </c>
      <c r="AM2057">
        <v>180067</v>
      </c>
      <c r="AN2057">
        <v>12</v>
      </c>
      <c r="AO2057">
        <v>90</v>
      </c>
      <c r="AP2057" t="s">
        <v>403</v>
      </c>
      <c r="AQ2057" s="2">
        <v>60382</v>
      </c>
    </row>
    <row r="2058" spans="1:43" x14ac:dyDescent="0.25">
      <c r="A2058" t="s">
        <v>3803</v>
      </c>
      <c r="B2058" t="s">
        <v>150</v>
      </c>
      <c r="C2058" t="s">
        <v>481</v>
      </c>
      <c r="D2058" t="s">
        <v>338</v>
      </c>
      <c r="E2058" t="s">
        <v>496</v>
      </c>
      <c r="F2058" t="s">
        <v>407</v>
      </c>
      <c r="G2058" t="s">
        <v>390</v>
      </c>
      <c r="H2058" t="s">
        <v>473</v>
      </c>
      <c r="I2058" t="s">
        <v>410</v>
      </c>
      <c r="J2058" s="1">
        <v>45625</v>
      </c>
      <c r="K2058" s="1">
        <v>45656</v>
      </c>
      <c r="L2058">
        <v>31</v>
      </c>
      <c r="M2058" s="2">
        <v>373165</v>
      </c>
      <c r="N2058" s="2">
        <v>437173</v>
      </c>
      <c r="O2058" s="2">
        <v>64008</v>
      </c>
      <c r="P2058">
        <v>0</v>
      </c>
      <c r="Q2058">
        <v>527.20000000000005</v>
      </c>
      <c r="R2058">
        <v>57</v>
      </c>
      <c r="S2058" t="s">
        <v>393</v>
      </c>
      <c r="T2058" t="s">
        <v>503</v>
      </c>
      <c r="U2058" t="s">
        <v>395</v>
      </c>
      <c r="V2058">
        <v>76</v>
      </c>
      <c r="W2058" t="s">
        <v>1541</v>
      </c>
      <c r="X2058">
        <v>45</v>
      </c>
      <c r="Y2058" t="s">
        <v>397</v>
      </c>
      <c r="Z2058" t="s">
        <v>1836</v>
      </c>
      <c r="AA2058">
        <v>394</v>
      </c>
      <c r="AB2058">
        <v>96</v>
      </c>
      <c r="AC2058">
        <v>86</v>
      </c>
      <c r="AD2058" t="s">
        <v>435</v>
      </c>
      <c r="AE2058">
        <v>12</v>
      </c>
      <c r="AF2058">
        <v>5</v>
      </c>
      <c r="AG2058" t="s">
        <v>400</v>
      </c>
      <c r="AH2058">
        <v>8.9700000000000006</v>
      </c>
      <c r="AI2058" t="s">
        <v>479</v>
      </c>
      <c r="AJ2058">
        <v>0</v>
      </c>
      <c r="AK2058">
        <v>524930</v>
      </c>
      <c r="AL2058" t="s">
        <v>402</v>
      </c>
      <c r="AM2058">
        <v>399172</v>
      </c>
      <c r="AN2058">
        <v>3</v>
      </c>
      <c r="AO2058">
        <v>180</v>
      </c>
      <c r="AP2058" t="s">
        <v>417</v>
      </c>
      <c r="AQ2058" s="2">
        <v>64008</v>
      </c>
    </row>
    <row r="2059" spans="1:43" x14ac:dyDescent="0.25">
      <c r="A2059" t="s">
        <v>3804</v>
      </c>
      <c r="B2059" t="s">
        <v>255</v>
      </c>
      <c r="C2059" t="s">
        <v>439</v>
      </c>
      <c r="D2059" t="s">
        <v>323</v>
      </c>
      <c r="E2059" t="s">
        <v>496</v>
      </c>
      <c r="F2059" t="s">
        <v>440</v>
      </c>
      <c r="G2059" t="s">
        <v>430</v>
      </c>
      <c r="H2059" t="s">
        <v>473</v>
      </c>
      <c r="I2059" t="s">
        <v>410</v>
      </c>
      <c r="J2059" s="1">
        <v>45836</v>
      </c>
      <c r="K2059" s="1">
        <v>45883</v>
      </c>
      <c r="L2059">
        <v>47</v>
      </c>
      <c r="M2059" s="2">
        <v>112535</v>
      </c>
      <c r="N2059" s="2">
        <v>120510</v>
      </c>
      <c r="O2059" s="2">
        <v>7975</v>
      </c>
      <c r="P2059">
        <v>19</v>
      </c>
      <c r="Q2059">
        <v>720.3</v>
      </c>
      <c r="R2059">
        <v>97</v>
      </c>
      <c r="S2059" t="s">
        <v>411</v>
      </c>
      <c r="T2059" t="s">
        <v>393</v>
      </c>
      <c r="U2059" t="s">
        <v>416</v>
      </c>
      <c r="V2059">
        <v>98</v>
      </c>
      <c r="W2059" t="s">
        <v>589</v>
      </c>
      <c r="X2059">
        <v>6</v>
      </c>
      <c r="Y2059" t="s">
        <v>397</v>
      </c>
      <c r="Z2059" t="s">
        <v>2731</v>
      </c>
      <c r="AA2059">
        <v>170</v>
      </c>
      <c r="AB2059">
        <v>32</v>
      </c>
      <c r="AC2059">
        <v>83</v>
      </c>
      <c r="AD2059" t="s">
        <v>457</v>
      </c>
      <c r="AE2059">
        <v>21</v>
      </c>
      <c r="AF2059">
        <v>8</v>
      </c>
      <c r="AG2059" t="s">
        <v>400</v>
      </c>
      <c r="AH2059">
        <v>13.21</v>
      </c>
      <c r="AI2059" t="s">
        <v>458</v>
      </c>
      <c r="AJ2059">
        <v>0</v>
      </c>
      <c r="AK2059">
        <v>784267</v>
      </c>
      <c r="AL2059" t="s">
        <v>425</v>
      </c>
      <c r="AM2059">
        <v>138765</v>
      </c>
      <c r="AN2059">
        <v>12</v>
      </c>
      <c r="AO2059">
        <v>365</v>
      </c>
      <c r="AP2059" t="s">
        <v>426</v>
      </c>
      <c r="AQ2059" s="2">
        <v>7975</v>
      </c>
    </row>
    <row r="2060" spans="1:43" x14ac:dyDescent="0.25">
      <c r="A2060" t="s">
        <v>3805</v>
      </c>
      <c r="B2060" t="s">
        <v>156</v>
      </c>
      <c r="C2060" t="s">
        <v>405</v>
      </c>
      <c r="D2060" t="s">
        <v>344</v>
      </c>
      <c r="E2060" t="s">
        <v>406</v>
      </c>
      <c r="F2060" t="s">
        <v>389</v>
      </c>
      <c r="G2060" t="s">
        <v>390</v>
      </c>
      <c r="H2060" t="s">
        <v>391</v>
      </c>
      <c r="I2060" t="s">
        <v>432</v>
      </c>
      <c r="J2060" s="1">
        <v>45056</v>
      </c>
      <c r="K2060" s="1">
        <v>45058</v>
      </c>
      <c r="L2060">
        <v>2</v>
      </c>
      <c r="M2060" s="2">
        <v>378236</v>
      </c>
      <c r="N2060" s="2">
        <v>386967</v>
      </c>
      <c r="O2060" s="2">
        <v>8731</v>
      </c>
      <c r="P2060">
        <v>21</v>
      </c>
      <c r="Q2060">
        <v>682.8</v>
      </c>
      <c r="R2060">
        <v>64</v>
      </c>
      <c r="S2060" t="s">
        <v>411</v>
      </c>
      <c r="T2060" t="s">
        <v>411</v>
      </c>
      <c r="U2060" t="s">
        <v>395</v>
      </c>
      <c r="V2060">
        <v>86</v>
      </c>
      <c r="W2060" t="s">
        <v>1614</v>
      </c>
      <c r="X2060">
        <v>30</v>
      </c>
      <c r="Y2060" t="s">
        <v>422</v>
      </c>
      <c r="Z2060" t="s">
        <v>1105</v>
      </c>
      <c r="AA2060">
        <v>152</v>
      </c>
      <c r="AB2060">
        <v>21</v>
      </c>
      <c r="AC2060">
        <v>60</v>
      </c>
      <c r="AD2060" t="s">
        <v>399</v>
      </c>
      <c r="AE2060">
        <v>0</v>
      </c>
      <c r="AF2060">
        <v>7</v>
      </c>
      <c r="AG2060" t="s">
        <v>415</v>
      </c>
      <c r="AH2060">
        <v>12.06</v>
      </c>
      <c r="AI2060" t="s">
        <v>401</v>
      </c>
      <c r="AJ2060">
        <v>0</v>
      </c>
      <c r="AK2060">
        <v>127289</v>
      </c>
      <c r="AL2060" t="s">
        <v>402</v>
      </c>
      <c r="AM2060">
        <v>384432</v>
      </c>
      <c r="AN2060">
        <v>1</v>
      </c>
      <c r="AO2060">
        <v>180</v>
      </c>
      <c r="AP2060" t="s">
        <v>417</v>
      </c>
      <c r="AQ2060" s="2">
        <v>8731</v>
      </c>
    </row>
    <row r="2061" spans="1:43" x14ac:dyDescent="0.25">
      <c r="A2061" t="s">
        <v>3806</v>
      </c>
      <c r="B2061" t="s">
        <v>305</v>
      </c>
      <c r="C2061" t="s">
        <v>439</v>
      </c>
      <c r="D2061" t="s">
        <v>333</v>
      </c>
      <c r="E2061" t="s">
        <v>496</v>
      </c>
      <c r="F2061" t="s">
        <v>440</v>
      </c>
      <c r="G2061" t="s">
        <v>408</v>
      </c>
      <c r="H2061" t="s">
        <v>473</v>
      </c>
      <c r="I2061" t="s">
        <v>392</v>
      </c>
      <c r="J2061" s="1">
        <v>44678</v>
      </c>
      <c r="K2061" s="1">
        <v>44677</v>
      </c>
      <c r="L2061">
        <v>-1</v>
      </c>
      <c r="M2061" s="2">
        <v>122347</v>
      </c>
      <c r="N2061" s="2">
        <v>186298</v>
      </c>
      <c r="O2061" s="2">
        <v>63951</v>
      </c>
      <c r="P2061">
        <v>16</v>
      </c>
      <c r="Q2061">
        <v>144.4</v>
      </c>
      <c r="R2061">
        <v>35</v>
      </c>
      <c r="S2061" t="s">
        <v>393</v>
      </c>
      <c r="T2061" t="s">
        <v>393</v>
      </c>
      <c r="U2061" t="s">
        <v>395</v>
      </c>
      <c r="V2061">
        <v>0</v>
      </c>
      <c r="W2061" t="s">
        <v>3203</v>
      </c>
      <c r="X2061">
        <v>45</v>
      </c>
      <c r="Y2061" t="s">
        <v>397</v>
      </c>
      <c r="Z2061" t="s">
        <v>850</v>
      </c>
      <c r="AA2061">
        <v>52</v>
      </c>
      <c r="AB2061">
        <v>72</v>
      </c>
      <c r="AC2061">
        <v>3</v>
      </c>
      <c r="AD2061" t="s">
        <v>457</v>
      </c>
      <c r="AE2061">
        <v>7</v>
      </c>
      <c r="AF2061">
        <v>3</v>
      </c>
      <c r="AG2061" t="s">
        <v>424</v>
      </c>
      <c r="AH2061">
        <v>2.82</v>
      </c>
      <c r="AI2061" t="s">
        <v>436</v>
      </c>
      <c r="AJ2061">
        <v>0</v>
      </c>
      <c r="AK2061">
        <v>361469</v>
      </c>
      <c r="AL2061" t="s">
        <v>416</v>
      </c>
      <c r="AM2061">
        <v>130382</v>
      </c>
      <c r="AN2061">
        <v>5</v>
      </c>
      <c r="AO2061">
        <v>180</v>
      </c>
      <c r="AP2061" t="s">
        <v>437</v>
      </c>
      <c r="AQ2061" s="2">
        <v>63951</v>
      </c>
    </row>
    <row r="2062" spans="1:43" x14ac:dyDescent="0.25">
      <c r="A2062" t="s">
        <v>3807</v>
      </c>
      <c r="B2062" t="s">
        <v>112</v>
      </c>
      <c r="C2062" t="s">
        <v>481</v>
      </c>
      <c r="D2062" t="s">
        <v>317</v>
      </c>
      <c r="E2062" t="s">
        <v>429</v>
      </c>
      <c r="F2062" t="s">
        <v>389</v>
      </c>
      <c r="G2062" t="s">
        <v>408</v>
      </c>
      <c r="H2062" t="s">
        <v>447</v>
      </c>
      <c r="I2062" t="s">
        <v>392</v>
      </c>
      <c r="J2062" s="1">
        <v>44906</v>
      </c>
      <c r="K2062" s="1">
        <v>44934</v>
      </c>
      <c r="L2062">
        <v>28</v>
      </c>
      <c r="M2062" s="2">
        <v>416349</v>
      </c>
      <c r="N2062" s="2">
        <v>487152</v>
      </c>
      <c r="O2062" s="2">
        <v>70803</v>
      </c>
      <c r="P2062">
        <v>2</v>
      </c>
      <c r="Q2062">
        <v>816.8</v>
      </c>
      <c r="R2062">
        <v>26</v>
      </c>
      <c r="S2062" t="s">
        <v>394</v>
      </c>
      <c r="T2062" t="s">
        <v>393</v>
      </c>
      <c r="U2062" t="s">
        <v>416</v>
      </c>
      <c r="V2062">
        <v>55</v>
      </c>
      <c r="W2062" t="s">
        <v>674</v>
      </c>
      <c r="X2062">
        <v>3</v>
      </c>
      <c r="Y2062" t="s">
        <v>442</v>
      </c>
      <c r="Z2062" t="s">
        <v>841</v>
      </c>
      <c r="AA2062">
        <v>191</v>
      </c>
      <c r="AB2062">
        <v>85</v>
      </c>
      <c r="AC2062">
        <v>40</v>
      </c>
      <c r="AD2062" t="s">
        <v>399</v>
      </c>
      <c r="AE2062">
        <v>19</v>
      </c>
      <c r="AF2062">
        <v>7</v>
      </c>
      <c r="AG2062" t="s">
        <v>451</v>
      </c>
      <c r="AH2062">
        <v>16.28</v>
      </c>
      <c r="AI2062" t="s">
        <v>401</v>
      </c>
      <c r="AJ2062">
        <v>0</v>
      </c>
      <c r="AK2062">
        <v>115472</v>
      </c>
      <c r="AL2062" t="s">
        <v>425</v>
      </c>
      <c r="AM2062">
        <v>423391</v>
      </c>
      <c r="AN2062">
        <v>0</v>
      </c>
      <c r="AO2062">
        <v>365</v>
      </c>
      <c r="AP2062" t="s">
        <v>426</v>
      </c>
      <c r="AQ2062" s="2">
        <v>70803</v>
      </c>
    </row>
    <row r="2063" spans="1:43" x14ac:dyDescent="0.25">
      <c r="A2063" t="s">
        <v>3808</v>
      </c>
      <c r="B2063" t="s">
        <v>48</v>
      </c>
      <c r="C2063" t="s">
        <v>468</v>
      </c>
      <c r="D2063" t="s">
        <v>328</v>
      </c>
      <c r="E2063" t="s">
        <v>453</v>
      </c>
      <c r="F2063" t="s">
        <v>440</v>
      </c>
      <c r="G2063" t="s">
        <v>390</v>
      </c>
      <c r="H2063" t="s">
        <v>409</v>
      </c>
      <c r="I2063" t="s">
        <v>492</v>
      </c>
      <c r="J2063" s="1">
        <v>45701</v>
      </c>
      <c r="K2063" s="1">
        <v>45713</v>
      </c>
      <c r="L2063">
        <v>12</v>
      </c>
      <c r="M2063" s="2">
        <v>16349</v>
      </c>
      <c r="N2063" s="2">
        <v>-20495</v>
      </c>
      <c r="O2063" s="2">
        <v>-36844</v>
      </c>
      <c r="P2063">
        <v>9</v>
      </c>
      <c r="Q2063">
        <v>141.19999999999999</v>
      </c>
      <c r="R2063">
        <v>49</v>
      </c>
      <c r="S2063" t="s">
        <v>393</v>
      </c>
      <c r="T2063" t="s">
        <v>394</v>
      </c>
      <c r="U2063" t="s">
        <v>395</v>
      </c>
      <c r="V2063">
        <v>68</v>
      </c>
      <c r="W2063" t="s">
        <v>955</v>
      </c>
      <c r="X2063">
        <v>28</v>
      </c>
      <c r="Y2063" t="s">
        <v>397</v>
      </c>
      <c r="Z2063" t="s">
        <v>1515</v>
      </c>
      <c r="AA2063">
        <v>103</v>
      </c>
      <c r="AB2063">
        <v>78</v>
      </c>
      <c r="AC2063">
        <v>62</v>
      </c>
      <c r="AD2063" t="s">
        <v>457</v>
      </c>
      <c r="AE2063">
        <v>21</v>
      </c>
      <c r="AF2063">
        <v>3</v>
      </c>
      <c r="AG2063" t="s">
        <v>451</v>
      </c>
      <c r="AH2063">
        <v>5.45</v>
      </c>
      <c r="AI2063" t="s">
        <v>436</v>
      </c>
      <c r="AJ2063">
        <v>0</v>
      </c>
      <c r="AK2063">
        <v>306365</v>
      </c>
      <c r="AL2063" t="s">
        <v>416</v>
      </c>
      <c r="AM2063">
        <v>3896</v>
      </c>
      <c r="AN2063">
        <v>6</v>
      </c>
      <c r="AO2063">
        <v>30</v>
      </c>
      <c r="AP2063" t="s">
        <v>445</v>
      </c>
      <c r="AQ2063" s="2">
        <v>-36844</v>
      </c>
    </row>
    <row r="2064" spans="1:43" x14ac:dyDescent="0.25">
      <c r="A2064" t="s">
        <v>3809</v>
      </c>
      <c r="B2064" t="s">
        <v>42</v>
      </c>
      <c r="C2064" t="s">
        <v>468</v>
      </c>
      <c r="D2064" t="s">
        <v>317</v>
      </c>
      <c r="E2064" t="s">
        <v>460</v>
      </c>
      <c r="F2064" t="s">
        <v>485</v>
      </c>
      <c r="G2064" t="s">
        <v>408</v>
      </c>
      <c r="H2064" t="s">
        <v>391</v>
      </c>
      <c r="I2064" t="s">
        <v>410</v>
      </c>
      <c r="J2064" s="1">
        <v>45055</v>
      </c>
      <c r="K2064" s="1">
        <v>45103</v>
      </c>
      <c r="L2064">
        <v>48</v>
      </c>
      <c r="M2064" s="2">
        <v>162885</v>
      </c>
      <c r="N2064" s="2">
        <v>231783</v>
      </c>
      <c r="O2064" s="2">
        <v>68898</v>
      </c>
      <c r="P2064">
        <v>7</v>
      </c>
      <c r="Q2064">
        <v>526.6</v>
      </c>
      <c r="R2064">
        <v>4</v>
      </c>
      <c r="S2064" t="s">
        <v>394</v>
      </c>
      <c r="T2064" t="s">
        <v>394</v>
      </c>
      <c r="U2064" t="s">
        <v>412</v>
      </c>
      <c r="V2064">
        <v>0</v>
      </c>
      <c r="W2064" t="s">
        <v>2181</v>
      </c>
      <c r="X2064">
        <v>2</v>
      </c>
      <c r="Y2064" t="s">
        <v>449</v>
      </c>
      <c r="Z2064" t="s">
        <v>1046</v>
      </c>
      <c r="AA2064">
        <v>322</v>
      </c>
      <c r="AB2064">
        <v>57</v>
      </c>
      <c r="AC2064">
        <v>45</v>
      </c>
      <c r="AD2064" t="s">
        <v>444</v>
      </c>
      <c r="AE2064">
        <v>2</v>
      </c>
      <c r="AF2064">
        <v>1</v>
      </c>
      <c r="AG2064" t="s">
        <v>415</v>
      </c>
      <c r="AH2064">
        <v>10.41</v>
      </c>
      <c r="AI2064" t="s">
        <v>436</v>
      </c>
      <c r="AJ2064">
        <v>73446</v>
      </c>
      <c r="AK2064">
        <v>502854</v>
      </c>
      <c r="AL2064" t="s">
        <v>416</v>
      </c>
      <c r="AM2064">
        <v>158694</v>
      </c>
      <c r="AN2064">
        <v>3</v>
      </c>
      <c r="AO2064">
        <v>365</v>
      </c>
      <c r="AP2064" t="s">
        <v>403</v>
      </c>
      <c r="AQ2064" s="2">
        <v>68898</v>
      </c>
    </row>
    <row r="2065" spans="1:43" x14ac:dyDescent="0.25">
      <c r="A2065" t="s">
        <v>3810</v>
      </c>
      <c r="B2065" t="s">
        <v>30</v>
      </c>
      <c r="C2065" t="s">
        <v>428</v>
      </c>
      <c r="D2065" t="s">
        <v>313</v>
      </c>
      <c r="E2065" t="s">
        <v>388</v>
      </c>
      <c r="F2065" t="s">
        <v>440</v>
      </c>
      <c r="G2065" t="s">
        <v>390</v>
      </c>
      <c r="H2065" t="s">
        <v>473</v>
      </c>
      <c r="I2065" t="s">
        <v>410</v>
      </c>
      <c r="J2065" s="1">
        <v>44648</v>
      </c>
      <c r="K2065" s="1">
        <v>44708</v>
      </c>
      <c r="L2065">
        <v>60</v>
      </c>
      <c r="M2065" s="2">
        <v>249076</v>
      </c>
      <c r="N2065" s="2">
        <v>313802</v>
      </c>
      <c r="O2065" s="2">
        <v>64726</v>
      </c>
      <c r="P2065">
        <v>19</v>
      </c>
      <c r="Q2065">
        <v>464.5</v>
      </c>
      <c r="R2065">
        <v>91</v>
      </c>
      <c r="S2065" t="s">
        <v>411</v>
      </c>
      <c r="T2065" t="s">
        <v>411</v>
      </c>
      <c r="U2065" t="s">
        <v>395</v>
      </c>
      <c r="V2065">
        <v>0</v>
      </c>
      <c r="W2065" t="s">
        <v>669</v>
      </c>
      <c r="X2065">
        <v>1</v>
      </c>
      <c r="Y2065" t="s">
        <v>422</v>
      </c>
      <c r="Z2065" t="s">
        <v>680</v>
      </c>
      <c r="AA2065">
        <v>240</v>
      </c>
      <c r="AB2065">
        <v>43</v>
      </c>
      <c r="AC2065">
        <v>32</v>
      </c>
      <c r="AD2065" t="s">
        <v>457</v>
      </c>
      <c r="AE2065">
        <v>12</v>
      </c>
      <c r="AF2065">
        <v>2</v>
      </c>
      <c r="AG2065" t="s">
        <v>424</v>
      </c>
      <c r="AH2065">
        <v>16.55</v>
      </c>
      <c r="AI2065" t="s">
        <v>479</v>
      </c>
      <c r="AJ2065">
        <v>3175</v>
      </c>
      <c r="AK2065">
        <v>801510</v>
      </c>
      <c r="AL2065" t="s">
        <v>402</v>
      </c>
      <c r="AM2065">
        <v>260878</v>
      </c>
      <c r="AN2065">
        <v>6</v>
      </c>
      <c r="AO2065">
        <v>30</v>
      </c>
      <c r="AP2065" t="s">
        <v>445</v>
      </c>
      <c r="AQ2065" s="2">
        <v>64726</v>
      </c>
    </row>
    <row r="2066" spans="1:43" x14ac:dyDescent="0.25">
      <c r="A2066" t="s">
        <v>3811</v>
      </c>
      <c r="B2066" t="s">
        <v>207</v>
      </c>
      <c r="C2066" t="s">
        <v>387</v>
      </c>
      <c r="D2066" t="s">
        <v>311</v>
      </c>
      <c r="E2066" t="s">
        <v>496</v>
      </c>
      <c r="F2066" t="s">
        <v>485</v>
      </c>
      <c r="G2066" t="s">
        <v>408</v>
      </c>
      <c r="H2066" t="s">
        <v>391</v>
      </c>
      <c r="I2066" t="s">
        <v>410</v>
      </c>
      <c r="J2066" s="1">
        <v>45485</v>
      </c>
      <c r="K2066" s="1">
        <v>45492</v>
      </c>
      <c r="L2066">
        <v>7</v>
      </c>
      <c r="M2066" s="2">
        <v>53061</v>
      </c>
      <c r="N2066" s="2">
        <v>68004</v>
      </c>
      <c r="O2066" s="2">
        <v>14943</v>
      </c>
      <c r="P2066">
        <v>16</v>
      </c>
      <c r="Q2066">
        <v>45.6</v>
      </c>
      <c r="R2066">
        <v>4</v>
      </c>
      <c r="S2066" t="s">
        <v>394</v>
      </c>
      <c r="T2066" t="s">
        <v>393</v>
      </c>
      <c r="U2066" t="s">
        <v>416</v>
      </c>
      <c r="V2066">
        <v>0</v>
      </c>
      <c r="W2066" t="s">
        <v>1320</v>
      </c>
      <c r="X2066">
        <v>7</v>
      </c>
      <c r="Y2066" t="s">
        <v>442</v>
      </c>
      <c r="Z2066" t="s">
        <v>2776</v>
      </c>
      <c r="AA2066">
        <v>431</v>
      </c>
      <c r="AB2066">
        <v>68</v>
      </c>
      <c r="AC2066">
        <v>34</v>
      </c>
      <c r="AD2066" t="s">
        <v>457</v>
      </c>
      <c r="AE2066">
        <v>2</v>
      </c>
      <c r="AF2066">
        <v>1</v>
      </c>
      <c r="AG2066" t="s">
        <v>400</v>
      </c>
      <c r="AH2066">
        <v>16.57</v>
      </c>
      <c r="AI2066" t="s">
        <v>401</v>
      </c>
      <c r="AJ2066">
        <v>0</v>
      </c>
      <c r="AK2066">
        <v>23859</v>
      </c>
      <c r="AL2066" t="s">
        <v>425</v>
      </c>
      <c r="AM2066">
        <v>43878</v>
      </c>
      <c r="AN2066">
        <v>10</v>
      </c>
      <c r="AO2066">
        <v>90</v>
      </c>
      <c r="AP2066" t="s">
        <v>437</v>
      </c>
      <c r="AQ2066" s="2">
        <v>14943</v>
      </c>
    </row>
    <row r="2067" spans="1:43" x14ac:dyDescent="0.25">
      <c r="A2067" t="s">
        <v>3812</v>
      </c>
      <c r="B2067" t="s">
        <v>176</v>
      </c>
      <c r="C2067" t="s">
        <v>428</v>
      </c>
      <c r="D2067" t="s">
        <v>325</v>
      </c>
      <c r="E2067" t="s">
        <v>453</v>
      </c>
      <c r="F2067" t="s">
        <v>485</v>
      </c>
      <c r="G2067" t="s">
        <v>454</v>
      </c>
      <c r="H2067" t="s">
        <v>391</v>
      </c>
      <c r="I2067" t="s">
        <v>410</v>
      </c>
      <c r="J2067" s="1">
        <v>45774</v>
      </c>
      <c r="K2067" s="1">
        <v>45777</v>
      </c>
      <c r="L2067">
        <v>3</v>
      </c>
      <c r="M2067" s="2">
        <v>168264</v>
      </c>
      <c r="N2067" s="2">
        <v>236617</v>
      </c>
      <c r="O2067" s="2">
        <v>68353</v>
      </c>
      <c r="P2067">
        <v>0</v>
      </c>
      <c r="Q2067">
        <v>725</v>
      </c>
      <c r="R2067">
        <v>6</v>
      </c>
      <c r="S2067" t="s">
        <v>394</v>
      </c>
      <c r="T2067" t="s">
        <v>503</v>
      </c>
      <c r="U2067" t="s">
        <v>412</v>
      </c>
      <c r="V2067">
        <v>0</v>
      </c>
      <c r="W2067" t="s">
        <v>3813</v>
      </c>
      <c r="X2067">
        <v>10</v>
      </c>
      <c r="Y2067" t="s">
        <v>442</v>
      </c>
      <c r="Z2067" t="s">
        <v>1388</v>
      </c>
      <c r="AA2067">
        <v>477</v>
      </c>
      <c r="AB2067">
        <v>56</v>
      </c>
      <c r="AC2067">
        <v>88</v>
      </c>
      <c r="AD2067" t="s">
        <v>444</v>
      </c>
      <c r="AE2067">
        <v>14</v>
      </c>
      <c r="AF2067">
        <v>5</v>
      </c>
      <c r="AG2067" t="s">
        <v>424</v>
      </c>
      <c r="AH2067">
        <v>13.08</v>
      </c>
      <c r="AI2067" t="s">
        <v>401</v>
      </c>
      <c r="AJ2067">
        <v>0</v>
      </c>
      <c r="AK2067">
        <v>86696</v>
      </c>
      <c r="AL2067" t="s">
        <v>402</v>
      </c>
      <c r="AM2067">
        <v>180907</v>
      </c>
      <c r="AN2067">
        <v>2</v>
      </c>
      <c r="AO2067">
        <v>30</v>
      </c>
      <c r="AP2067" t="s">
        <v>417</v>
      </c>
      <c r="AQ2067" s="2">
        <v>68353</v>
      </c>
    </row>
    <row r="2068" spans="1:43" x14ac:dyDescent="0.25">
      <c r="A2068" t="s">
        <v>3814</v>
      </c>
      <c r="B2068" t="s">
        <v>238</v>
      </c>
      <c r="C2068" t="s">
        <v>468</v>
      </c>
      <c r="D2068" t="s">
        <v>311</v>
      </c>
      <c r="E2068" t="s">
        <v>406</v>
      </c>
      <c r="F2068" t="s">
        <v>419</v>
      </c>
      <c r="G2068" t="s">
        <v>408</v>
      </c>
      <c r="H2068" t="s">
        <v>431</v>
      </c>
      <c r="I2068" t="s">
        <v>432</v>
      </c>
      <c r="J2068" s="1">
        <v>44792</v>
      </c>
      <c r="K2068" s="1">
        <v>44805</v>
      </c>
      <c r="L2068">
        <v>13</v>
      </c>
      <c r="M2068" s="2">
        <v>130905</v>
      </c>
      <c r="N2068" s="2">
        <v>196886</v>
      </c>
      <c r="O2068" s="2">
        <v>65981</v>
      </c>
      <c r="P2068">
        <v>14</v>
      </c>
      <c r="Q2068">
        <v>507</v>
      </c>
      <c r="R2068">
        <v>97</v>
      </c>
      <c r="S2068" t="s">
        <v>411</v>
      </c>
      <c r="T2068" t="s">
        <v>394</v>
      </c>
      <c r="U2068" t="s">
        <v>395</v>
      </c>
      <c r="V2068">
        <v>0</v>
      </c>
      <c r="W2068" t="s">
        <v>3292</v>
      </c>
      <c r="X2068">
        <v>18</v>
      </c>
      <c r="Y2068" t="s">
        <v>422</v>
      </c>
      <c r="Z2068" t="s">
        <v>2416</v>
      </c>
      <c r="AA2068">
        <v>214</v>
      </c>
      <c r="AB2068">
        <v>40</v>
      </c>
      <c r="AC2068">
        <v>1</v>
      </c>
      <c r="AD2068" t="s">
        <v>435</v>
      </c>
      <c r="AE2068">
        <v>14</v>
      </c>
      <c r="AF2068">
        <v>4</v>
      </c>
      <c r="AG2068" t="s">
        <v>451</v>
      </c>
      <c r="AH2068">
        <v>13.1</v>
      </c>
      <c r="AI2068" t="s">
        <v>479</v>
      </c>
      <c r="AJ2068">
        <v>0</v>
      </c>
      <c r="AK2068">
        <v>257771</v>
      </c>
      <c r="AL2068" t="s">
        <v>425</v>
      </c>
      <c r="AM2068">
        <v>180020</v>
      </c>
      <c r="AN2068">
        <v>8</v>
      </c>
      <c r="AO2068">
        <v>180</v>
      </c>
      <c r="AP2068" t="s">
        <v>437</v>
      </c>
      <c r="AQ2068" s="2">
        <v>65981</v>
      </c>
    </row>
    <row r="2069" spans="1:43" x14ac:dyDescent="0.25">
      <c r="A2069" t="s">
        <v>3815</v>
      </c>
      <c r="B2069" t="s">
        <v>219</v>
      </c>
      <c r="C2069" t="s">
        <v>468</v>
      </c>
      <c r="D2069" t="s">
        <v>321</v>
      </c>
      <c r="E2069" t="s">
        <v>429</v>
      </c>
      <c r="F2069" t="s">
        <v>407</v>
      </c>
      <c r="G2069" t="s">
        <v>454</v>
      </c>
      <c r="H2069" t="s">
        <v>409</v>
      </c>
      <c r="I2069" t="s">
        <v>432</v>
      </c>
      <c r="J2069" s="1">
        <v>45898</v>
      </c>
      <c r="K2069" s="1">
        <v>45896</v>
      </c>
      <c r="L2069">
        <v>-2</v>
      </c>
      <c r="M2069" s="2">
        <v>206686</v>
      </c>
      <c r="N2069" s="2">
        <v>265329</v>
      </c>
      <c r="O2069" s="2">
        <v>58643</v>
      </c>
      <c r="P2069">
        <v>4</v>
      </c>
      <c r="Q2069">
        <v>834.9</v>
      </c>
      <c r="R2069">
        <v>55</v>
      </c>
      <c r="S2069" t="s">
        <v>393</v>
      </c>
      <c r="T2069" t="s">
        <v>503</v>
      </c>
      <c r="U2069" t="s">
        <v>395</v>
      </c>
      <c r="V2069">
        <v>0</v>
      </c>
      <c r="W2069" t="s">
        <v>2257</v>
      </c>
      <c r="X2069">
        <v>8</v>
      </c>
      <c r="Y2069" t="s">
        <v>462</v>
      </c>
      <c r="Z2069" t="s">
        <v>2894</v>
      </c>
      <c r="AA2069">
        <v>197</v>
      </c>
      <c r="AB2069">
        <v>23</v>
      </c>
      <c r="AC2069">
        <v>45</v>
      </c>
      <c r="AD2069" t="s">
        <v>457</v>
      </c>
      <c r="AE2069">
        <v>2</v>
      </c>
      <c r="AF2069">
        <v>4</v>
      </c>
      <c r="AG2069" t="s">
        <v>451</v>
      </c>
      <c r="AH2069">
        <v>2.6</v>
      </c>
      <c r="AI2069" t="s">
        <v>479</v>
      </c>
      <c r="AJ2069">
        <v>0</v>
      </c>
      <c r="AK2069">
        <v>945780</v>
      </c>
      <c r="AL2069" t="s">
        <v>402</v>
      </c>
      <c r="AM2069">
        <v>187841</v>
      </c>
      <c r="AN2069">
        <v>3</v>
      </c>
      <c r="AO2069">
        <v>180</v>
      </c>
      <c r="AP2069" t="s">
        <v>437</v>
      </c>
      <c r="AQ2069" s="2">
        <v>58643</v>
      </c>
    </row>
    <row r="2070" spans="1:43" x14ac:dyDescent="0.25">
      <c r="A2070" t="s">
        <v>3816</v>
      </c>
      <c r="B2070" t="s">
        <v>301</v>
      </c>
      <c r="C2070" t="s">
        <v>481</v>
      </c>
      <c r="D2070" t="s">
        <v>331</v>
      </c>
      <c r="E2070" t="s">
        <v>429</v>
      </c>
      <c r="F2070" t="s">
        <v>419</v>
      </c>
      <c r="G2070" t="s">
        <v>430</v>
      </c>
      <c r="H2070" t="s">
        <v>447</v>
      </c>
      <c r="I2070" t="s">
        <v>432</v>
      </c>
      <c r="J2070" s="1">
        <v>45275</v>
      </c>
      <c r="K2070" s="1">
        <v>45295</v>
      </c>
      <c r="L2070">
        <v>20</v>
      </c>
      <c r="M2070" s="2">
        <v>419173</v>
      </c>
      <c r="N2070" s="2">
        <v>529765</v>
      </c>
      <c r="O2070" s="2">
        <v>110592</v>
      </c>
      <c r="P2070">
        <v>12</v>
      </c>
      <c r="Q2070">
        <v>236.1</v>
      </c>
      <c r="R2070">
        <v>61</v>
      </c>
      <c r="S2070" t="s">
        <v>411</v>
      </c>
      <c r="T2070" t="s">
        <v>393</v>
      </c>
      <c r="U2070" t="s">
        <v>412</v>
      </c>
      <c r="V2070">
        <v>0</v>
      </c>
      <c r="W2070" t="s">
        <v>1316</v>
      </c>
      <c r="X2070">
        <v>39</v>
      </c>
      <c r="Y2070" t="s">
        <v>442</v>
      </c>
      <c r="Z2070" t="s">
        <v>1551</v>
      </c>
      <c r="AA2070">
        <v>10</v>
      </c>
      <c r="AB2070">
        <v>86</v>
      </c>
      <c r="AC2070">
        <v>62</v>
      </c>
      <c r="AD2070" t="s">
        <v>435</v>
      </c>
      <c r="AE2070">
        <v>19</v>
      </c>
      <c r="AF2070">
        <v>7</v>
      </c>
      <c r="AG2070" t="s">
        <v>400</v>
      </c>
      <c r="AH2070">
        <v>10.02</v>
      </c>
      <c r="AI2070" t="s">
        <v>436</v>
      </c>
      <c r="AJ2070">
        <v>0</v>
      </c>
      <c r="AK2070">
        <v>766493</v>
      </c>
      <c r="AL2070" t="s">
        <v>425</v>
      </c>
      <c r="AM2070">
        <v>403638</v>
      </c>
      <c r="AN2070">
        <v>5</v>
      </c>
      <c r="AO2070">
        <v>180</v>
      </c>
      <c r="AP2070" t="s">
        <v>426</v>
      </c>
      <c r="AQ2070" s="2">
        <v>110592</v>
      </c>
    </row>
    <row r="2071" spans="1:43" x14ac:dyDescent="0.25">
      <c r="A2071" t="s">
        <v>3817</v>
      </c>
      <c r="B2071" t="s">
        <v>174</v>
      </c>
      <c r="C2071" t="s">
        <v>428</v>
      </c>
      <c r="D2071" t="s">
        <v>322</v>
      </c>
      <c r="E2071" t="s">
        <v>460</v>
      </c>
      <c r="F2071" t="s">
        <v>440</v>
      </c>
      <c r="G2071" t="s">
        <v>454</v>
      </c>
      <c r="H2071" t="s">
        <v>420</v>
      </c>
      <c r="I2071" t="s">
        <v>392</v>
      </c>
      <c r="J2071" s="1">
        <v>44586</v>
      </c>
      <c r="K2071" s="1">
        <v>44628</v>
      </c>
      <c r="L2071">
        <v>42</v>
      </c>
      <c r="M2071" s="2">
        <v>52912</v>
      </c>
      <c r="N2071" s="2">
        <v>68175</v>
      </c>
      <c r="O2071" s="2">
        <v>15263</v>
      </c>
      <c r="P2071">
        <v>14</v>
      </c>
      <c r="Q2071">
        <v>349.3</v>
      </c>
      <c r="R2071">
        <v>50</v>
      </c>
      <c r="S2071" t="s">
        <v>393</v>
      </c>
      <c r="T2071" t="s">
        <v>393</v>
      </c>
      <c r="U2071" t="s">
        <v>412</v>
      </c>
      <c r="V2071">
        <v>0</v>
      </c>
      <c r="W2071" t="s">
        <v>2282</v>
      </c>
      <c r="X2071">
        <v>42</v>
      </c>
      <c r="Y2071" t="s">
        <v>397</v>
      </c>
      <c r="Z2071" t="s">
        <v>1943</v>
      </c>
      <c r="AA2071">
        <v>493</v>
      </c>
      <c r="AB2071">
        <v>63</v>
      </c>
      <c r="AC2071">
        <v>67</v>
      </c>
      <c r="AD2071" t="s">
        <v>457</v>
      </c>
      <c r="AE2071">
        <v>16</v>
      </c>
      <c r="AF2071">
        <v>6</v>
      </c>
      <c r="AG2071" t="s">
        <v>400</v>
      </c>
      <c r="AH2071">
        <v>9.5</v>
      </c>
      <c r="AI2071" t="s">
        <v>436</v>
      </c>
      <c r="AJ2071">
        <v>0</v>
      </c>
      <c r="AK2071">
        <v>570285</v>
      </c>
      <c r="AL2071" t="s">
        <v>425</v>
      </c>
      <c r="AM2071">
        <v>86383</v>
      </c>
      <c r="AN2071">
        <v>1</v>
      </c>
      <c r="AO2071">
        <v>90</v>
      </c>
      <c r="AP2071" t="s">
        <v>426</v>
      </c>
      <c r="AQ2071" s="2">
        <v>15263</v>
      </c>
    </row>
    <row r="2072" spans="1:43" x14ac:dyDescent="0.25">
      <c r="A2072" t="s">
        <v>3818</v>
      </c>
      <c r="B2072" t="s">
        <v>282</v>
      </c>
      <c r="C2072" t="s">
        <v>439</v>
      </c>
      <c r="D2072" t="s">
        <v>313</v>
      </c>
      <c r="E2072" t="s">
        <v>460</v>
      </c>
      <c r="F2072" t="s">
        <v>440</v>
      </c>
      <c r="G2072" t="s">
        <v>454</v>
      </c>
      <c r="H2072" t="s">
        <v>447</v>
      </c>
      <c r="I2072" t="s">
        <v>492</v>
      </c>
      <c r="J2072" s="1">
        <v>44968</v>
      </c>
      <c r="K2072" s="1">
        <v>45017</v>
      </c>
      <c r="L2072">
        <v>49</v>
      </c>
      <c r="M2072" s="2">
        <v>253734</v>
      </c>
      <c r="N2072" s="2">
        <v>252790</v>
      </c>
      <c r="O2072" s="2">
        <v>-944</v>
      </c>
      <c r="P2072">
        <v>7</v>
      </c>
      <c r="Q2072">
        <v>375.9</v>
      </c>
      <c r="R2072">
        <v>51</v>
      </c>
      <c r="S2072" t="s">
        <v>393</v>
      </c>
      <c r="T2072" t="s">
        <v>393</v>
      </c>
      <c r="U2072" t="s">
        <v>416</v>
      </c>
      <c r="V2072">
        <v>79</v>
      </c>
      <c r="W2072" t="s">
        <v>3819</v>
      </c>
      <c r="X2072">
        <v>34</v>
      </c>
      <c r="Y2072" t="s">
        <v>397</v>
      </c>
      <c r="Z2072" t="s">
        <v>701</v>
      </c>
      <c r="AA2072">
        <v>367</v>
      </c>
      <c r="AB2072">
        <v>76</v>
      </c>
      <c r="AC2072">
        <v>42</v>
      </c>
      <c r="AD2072" t="s">
        <v>435</v>
      </c>
      <c r="AE2072">
        <v>12</v>
      </c>
      <c r="AF2072">
        <v>3</v>
      </c>
      <c r="AG2072" t="s">
        <v>400</v>
      </c>
      <c r="AH2072">
        <v>16.59</v>
      </c>
      <c r="AI2072" t="s">
        <v>436</v>
      </c>
      <c r="AJ2072">
        <v>0</v>
      </c>
      <c r="AK2072">
        <v>391064</v>
      </c>
      <c r="AL2072" t="s">
        <v>402</v>
      </c>
      <c r="AM2072">
        <v>293722</v>
      </c>
      <c r="AN2072">
        <v>0</v>
      </c>
      <c r="AO2072">
        <v>180</v>
      </c>
      <c r="AP2072" t="s">
        <v>437</v>
      </c>
      <c r="AQ2072" s="2">
        <v>-944</v>
      </c>
    </row>
    <row r="2073" spans="1:43" x14ac:dyDescent="0.25">
      <c r="A2073" t="s">
        <v>3820</v>
      </c>
      <c r="B2073" t="s">
        <v>101</v>
      </c>
      <c r="C2073" t="s">
        <v>468</v>
      </c>
      <c r="D2073" t="s">
        <v>337</v>
      </c>
      <c r="E2073" t="s">
        <v>453</v>
      </c>
      <c r="F2073" t="s">
        <v>407</v>
      </c>
      <c r="G2073" t="s">
        <v>454</v>
      </c>
      <c r="H2073" t="s">
        <v>431</v>
      </c>
      <c r="I2073" t="s">
        <v>432</v>
      </c>
      <c r="J2073" s="1">
        <v>45810</v>
      </c>
      <c r="K2073" s="1">
        <v>45860</v>
      </c>
      <c r="L2073">
        <v>50</v>
      </c>
      <c r="M2073" s="2">
        <v>61763</v>
      </c>
      <c r="N2073" s="2">
        <v>62527</v>
      </c>
      <c r="O2073" s="2">
        <v>764</v>
      </c>
      <c r="P2073">
        <v>21</v>
      </c>
      <c r="Q2073">
        <v>52.4</v>
      </c>
      <c r="R2073">
        <v>1</v>
      </c>
      <c r="S2073" t="s">
        <v>394</v>
      </c>
      <c r="T2073" t="s">
        <v>503</v>
      </c>
      <c r="U2073" t="s">
        <v>395</v>
      </c>
      <c r="V2073">
        <v>0</v>
      </c>
      <c r="W2073" t="s">
        <v>655</v>
      </c>
      <c r="X2073">
        <v>39</v>
      </c>
      <c r="Y2073" t="s">
        <v>442</v>
      </c>
      <c r="Z2073" t="s">
        <v>2289</v>
      </c>
      <c r="AA2073">
        <v>454</v>
      </c>
      <c r="AB2073">
        <v>72</v>
      </c>
      <c r="AC2073">
        <v>76</v>
      </c>
      <c r="AD2073" t="s">
        <v>457</v>
      </c>
      <c r="AE2073">
        <v>0</v>
      </c>
      <c r="AF2073">
        <v>7</v>
      </c>
      <c r="AG2073" t="s">
        <v>451</v>
      </c>
      <c r="AH2073">
        <v>10.81</v>
      </c>
      <c r="AI2073" t="s">
        <v>436</v>
      </c>
      <c r="AJ2073">
        <v>0</v>
      </c>
      <c r="AK2073">
        <v>109005</v>
      </c>
      <c r="AL2073" t="s">
        <v>402</v>
      </c>
      <c r="AM2073">
        <v>83708</v>
      </c>
      <c r="AN2073">
        <v>0</v>
      </c>
      <c r="AO2073">
        <v>180</v>
      </c>
      <c r="AP2073" t="s">
        <v>437</v>
      </c>
      <c r="AQ2073" s="2">
        <v>764</v>
      </c>
    </row>
    <row r="2074" spans="1:43" x14ac:dyDescent="0.25">
      <c r="A2074" t="s">
        <v>3821</v>
      </c>
      <c r="B2074" t="s">
        <v>229</v>
      </c>
      <c r="C2074" t="s">
        <v>468</v>
      </c>
      <c r="D2074" t="s">
        <v>333</v>
      </c>
      <c r="E2074" t="s">
        <v>388</v>
      </c>
      <c r="F2074" t="s">
        <v>407</v>
      </c>
      <c r="G2074" t="s">
        <v>430</v>
      </c>
      <c r="H2074" t="s">
        <v>431</v>
      </c>
      <c r="I2074" t="s">
        <v>392</v>
      </c>
      <c r="J2074" s="1">
        <v>45685</v>
      </c>
      <c r="K2074" s="1">
        <v>45726</v>
      </c>
      <c r="L2074">
        <v>41</v>
      </c>
      <c r="M2074" s="2">
        <v>215747</v>
      </c>
      <c r="N2074" s="2">
        <v>285148</v>
      </c>
      <c r="O2074" s="2">
        <v>69401</v>
      </c>
      <c r="P2074">
        <v>7</v>
      </c>
      <c r="Q2074">
        <v>625</v>
      </c>
      <c r="R2074">
        <v>37</v>
      </c>
      <c r="S2074" t="s">
        <v>393</v>
      </c>
      <c r="T2074" t="s">
        <v>411</v>
      </c>
      <c r="U2074" t="s">
        <v>395</v>
      </c>
      <c r="V2074">
        <v>78</v>
      </c>
      <c r="W2074" t="s">
        <v>1078</v>
      </c>
      <c r="X2074">
        <v>33</v>
      </c>
      <c r="Y2074" t="s">
        <v>422</v>
      </c>
      <c r="Z2074" t="s">
        <v>1225</v>
      </c>
      <c r="AA2074">
        <v>265</v>
      </c>
      <c r="AB2074">
        <v>116</v>
      </c>
      <c r="AC2074">
        <v>21</v>
      </c>
      <c r="AD2074" t="s">
        <v>435</v>
      </c>
      <c r="AE2074">
        <v>21</v>
      </c>
      <c r="AF2074">
        <v>1</v>
      </c>
      <c r="AG2074" t="s">
        <v>400</v>
      </c>
      <c r="AH2074">
        <v>8.64</v>
      </c>
      <c r="AI2074" t="s">
        <v>458</v>
      </c>
      <c r="AJ2074">
        <v>0</v>
      </c>
      <c r="AK2074">
        <v>572553</v>
      </c>
      <c r="AL2074" t="s">
        <v>425</v>
      </c>
      <c r="AM2074">
        <v>256178</v>
      </c>
      <c r="AN2074">
        <v>8</v>
      </c>
      <c r="AO2074">
        <v>365</v>
      </c>
      <c r="AP2074" t="s">
        <v>437</v>
      </c>
      <c r="AQ2074" s="2">
        <v>69401</v>
      </c>
    </row>
    <row r="2075" spans="1:43" x14ac:dyDescent="0.25">
      <c r="A2075" t="s">
        <v>3822</v>
      </c>
      <c r="B2075" t="s">
        <v>209</v>
      </c>
      <c r="C2075" t="s">
        <v>481</v>
      </c>
      <c r="D2075" t="s">
        <v>343</v>
      </c>
      <c r="E2075" t="s">
        <v>453</v>
      </c>
      <c r="F2075" t="s">
        <v>389</v>
      </c>
      <c r="G2075" t="s">
        <v>454</v>
      </c>
      <c r="H2075" t="s">
        <v>409</v>
      </c>
      <c r="I2075" t="s">
        <v>392</v>
      </c>
      <c r="J2075" s="1">
        <v>45076</v>
      </c>
      <c r="K2075" s="1">
        <v>45118</v>
      </c>
      <c r="L2075">
        <v>42</v>
      </c>
      <c r="M2075" s="2">
        <v>266317</v>
      </c>
      <c r="N2075" s="2">
        <v>320155</v>
      </c>
      <c r="O2075" s="2">
        <v>53838</v>
      </c>
      <c r="P2075">
        <v>21</v>
      </c>
      <c r="Q2075">
        <v>469.9</v>
      </c>
      <c r="R2075">
        <v>9</v>
      </c>
      <c r="S2075" t="s">
        <v>394</v>
      </c>
      <c r="T2075" t="s">
        <v>503</v>
      </c>
      <c r="U2075" t="s">
        <v>412</v>
      </c>
      <c r="V2075">
        <v>95</v>
      </c>
      <c r="W2075" t="s">
        <v>3100</v>
      </c>
      <c r="X2075">
        <v>44</v>
      </c>
      <c r="Y2075" t="s">
        <v>422</v>
      </c>
      <c r="Z2075" t="s">
        <v>2192</v>
      </c>
      <c r="AA2075">
        <v>193</v>
      </c>
      <c r="AB2075">
        <v>55</v>
      </c>
      <c r="AC2075">
        <v>66</v>
      </c>
      <c r="AD2075" t="s">
        <v>444</v>
      </c>
      <c r="AE2075">
        <v>14</v>
      </c>
      <c r="AF2075">
        <v>8</v>
      </c>
      <c r="AG2075" t="s">
        <v>451</v>
      </c>
      <c r="AH2075">
        <v>8.67</v>
      </c>
      <c r="AI2075" t="s">
        <v>479</v>
      </c>
      <c r="AJ2075">
        <v>0</v>
      </c>
      <c r="AK2075">
        <v>440373</v>
      </c>
      <c r="AL2075" t="s">
        <v>416</v>
      </c>
      <c r="AM2075">
        <v>289910</v>
      </c>
      <c r="AN2075">
        <v>11</v>
      </c>
      <c r="AO2075">
        <v>30</v>
      </c>
      <c r="AP2075" t="s">
        <v>417</v>
      </c>
      <c r="AQ2075" s="2">
        <v>53838</v>
      </c>
    </row>
    <row r="2076" spans="1:43" x14ac:dyDescent="0.25">
      <c r="A2076" t="s">
        <v>3823</v>
      </c>
      <c r="B2076" t="s">
        <v>163</v>
      </c>
      <c r="C2076" t="s">
        <v>439</v>
      </c>
      <c r="D2076" t="s">
        <v>317</v>
      </c>
      <c r="E2076" t="s">
        <v>388</v>
      </c>
      <c r="F2076" t="s">
        <v>485</v>
      </c>
      <c r="G2076" t="s">
        <v>390</v>
      </c>
      <c r="H2076" t="s">
        <v>447</v>
      </c>
      <c r="I2076" t="s">
        <v>432</v>
      </c>
      <c r="J2076" s="1">
        <v>45057</v>
      </c>
      <c r="K2076" s="1">
        <v>45098</v>
      </c>
      <c r="L2076">
        <v>41</v>
      </c>
      <c r="M2076" s="2">
        <v>189520</v>
      </c>
      <c r="N2076" s="2">
        <v>279597</v>
      </c>
      <c r="O2076" s="2">
        <v>90077</v>
      </c>
      <c r="P2076">
        <v>16</v>
      </c>
      <c r="Q2076">
        <v>575</v>
      </c>
      <c r="R2076">
        <v>38</v>
      </c>
      <c r="S2076" t="s">
        <v>393</v>
      </c>
      <c r="T2076" t="s">
        <v>394</v>
      </c>
      <c r="U2076" t="s">
        <v>395</v>
      </c>
      <c r="V2076">
        <v>44</v>
      </c>
      <c r="W2076" t="s">
        <v>1607</v>
      </c>
      <c r="X2076">
        <v>24</v>
      </c>
      <c r="Y2076" t="s">
        <v>422</v>
      </c>
      <c r="Z2076" t="s">
        <v>770</v>
      </c>
      <c r="AA2076">
        <v>432</v>
      </c>
      <c r="AB2076">
        <v>72</v>
      </c>
      <c r="AC2076">
        <v>26</v>
      </c>
      <c r="AD2076" t="s">
        <v>457</v>
      </c>
      <c r="AE2076">
        <v>21</v>
      </c>
      <c r="AF2076">
        <v>7</v>
      </c>
      <c r="AG2076" t="s">
        <v>400</v>
      </c>
      <c r="AH2076">
        <v>2.39</v>
      </c>
      <c r="AI2076" t="s">
        <v>401</v>
      </c>
      <c r="AJ2076">
        <v>0</v>
      </c>
      <c r="AK2076">
        <v>811955</v>
      </c>
      <c r="AL2076" t="s">
        <v>416</v>
      </c>
      <c r="AM2076">
        <v>204031</v>
      </c>
      <c r="AN2076">
        <v>6</v>
      </c>
      <c r="AO2076">
        <v>90</v>
      </c>
      <c r="AP2076" t="s">
        <v>437</v>
      </c>
      <c r="AQ2076" s="2">
        <v>90077</v>
      </c>
    </row>
    <row r="2077" spans="1:43" x14ac:dyDescent="0.25">
      <c r="A2077" t="s">
        <v>3824</v>
      </c>
      <c r="B2077" t="s">
        <v>187</v>
      </c>
      <c r="C2077" t="s">
        <v>387</v>
      </c>
      <c r="D2077" t="s">
        <v>323</v>
      </c>
      <c r="E2077" t="s">
        <v>406</v>
      </c>
      <c r="F2077" t="s">
        <v>389</v>
      </c>
      <c r="G2077" t="s">
        <v>408</v>
      </c>
      <c r="H2077" t="s">
        <v>391</v>
      </c>
      <c r="I2077" t="s">
        <v>492</v>
      </c>
      <c r="J2077" s="1">
        <v>45266</v>
      </c>
      <c r="K2077" s="1">
        <v>45265</v>
      </c>
      <c r="L2077">
        <v>-1</v>
      </c>
      <c r="M2077" s="2">
        <v>334016</v>
      </c>
      <c r="N2077" s="2">
        <v>443247</v>
      </c>
      <c r="O2077" s="2">
        <v>109231</v>
      </c>
      <c r="P2077">
        <v>21</v>
      </c>
      <c r="Q2077">
        <v>336.3</v>
      </c>
      <c r="R2077">
        <v>65</v>
      </c>
      <c r="S2077" t="s">
        <v>411</v>
      </c>
      <c r="T2077" t="s">
        <v>411</v>
      </c>
      <c r="U2077" t="s">
        <v>395</v>
      </c>
      <c r="V2077">
        <v>90</v>
      </c>
      <c r="W2077" t="s">
        <v>1215</v>
      </c>
      <c r="X2077">
        <v>20</v>
      </c>
      <c r="Y2077" t="s">
        <v>449</v>
      </c>
      <c r="Z2077" t="s">
        <v>981</v>
      </c>
      <c r="AA2077">
        <v>163</v>
      </c>
      <c r="AB2077">
        <v>102</v>
      </c>
      <c r="AC2077">
        <v>75</v>
      </c>
      <c r="AD2077" t="s">
        <v>457</v>
      </c>
      <c r="AE2077">
        <v>14</v>
      </c>
      <c r="AF2077">
        <v>2</v>
      </c>
      <c r="AG2077" t="s">
        <v>424</v>
      </c>
      <c r="AH2077">
        <v>3.09</v>
      </c>
      <c r="AI2077" t="s">
        <v>458</v>
      </c>
      <c r="AJ2077">
        <v>0</v>
      </c>
      <c r="AK2077">
        <v>221591</v>
      </c>
      <c r="AL2077" t="s">
        <v>402</v>
      </c>
      <c r="AM2077">
        <v>319106</v>
      </c>
      <c r="AN2077">
        <v>6</v>
      </c>
      <c r="AO2077">
        <v>90</v>
      </c>
      <c r="AP2077" t="s">
        <v>417</v>
      </c>
      <c r="AQ2077" s="2">
        <v>109231</v>
      </c>
    </row>
    <row r="2078" spans="1:43" x14ac:dyDescent="0.25">
      <c r="A2078" t="s">
        <v>3825</v>
      </c>
      <c r="B2078" t="s">
        <v>228</v>
      </c>
      <c r="C2078" t="s">
        <v>439</v>
      </c>
      <c r="D2078" t="s">
        <v>326</v>
      </c>
      <c r="E2078" t="s">
        <v>453</v>
      </c>
      <c r="F2078" t="s">
        <v>389</v>
      </c>
      <c r="G2078" t="s">
        <v>454</v>
      </c>
      <c r="H2078" t="s">
        <v>473</v>
      </c>
      <c r="I2078" t="s">
        <v>392</v>
      </c>
      <c r="J2078" s="1">
        <v>45734</v>
      </c>
      <c r="K2078" s="1">
        <v>45760</v>
      </c>
      <c r="L2078">
        <v>26</v>
      </c>
      <c r="M2078" s="2">
        <v>216460</v>
      </c>
      <c r="N2078" s="2">
        <v>207161</v>
      </c>
      <c r="O2078" s="2">
        <v>-9299</v>
      </c>
      <c r="P2078">
        <v>12</v>
      </c>
      <c r="Q2078">
        <v>301.10000000000002</v>
      </c>
      <c r="R2078">
        <v>26</v>
      </c>
      <c r="S2078" t="s">
        <v>394</v>
      </c>
      <c r="T2078" t="s">
        <v>503</v>
      </c>
      <c r="U2078" t="s">
        <v>395</v>
      </c>
      <c r="V2078">
        <v>43</v>
      </c>
      <c r="W2078" t="s">
        <v>1968</v>
      </c>
      <c r="X2078">
        <v>25</v>
      </c>
      <c r="Y2078" t="s">
        <v>449</v>
      </c>
      <c r="Z2078" t="s">
        <v>2079</v>
      </c>
      <c r="AA2078">
        <v>9</v>
      </c>
      <c r="AB2078">
        <v>113</v>
      </c>
      <c r="AC2078">
        <v>39</v>
      </c>
      <c r="AD2078" t="s">
        <v>457</v>
      </c>
      <c r="AE2078">
        <v>14</v>
      </c>
      <c r="AF2078">
        <v>7</v>
      </c>
      <c r="AG2078" t="s">
        <v>400</v>
      </c>
      <c r="AH2078">
        <v>3.43</v>
      </c>
      <c r="AI2078" t="s">
        <v>401</v>
      </c>
      <c r="AJ2078">
        <v>0</v>
      </c>
      <c r="AK2078">
        <v>907469</v>
      </c>
      <c r="AL2078" t="s">
        <v>416</v>
      </c>
      <c r="AM2078">
        <v>238874</v>
      </c>
      <c r="AN2078">
        <v>7</v>
      </c>
      <c r="AO2078">
        <v>365</v>
      </c>
      <c r="AP2078" t="s">
        <v>417</v>
      </c>
      <c r="AQ2078" s="2">
        <v>-9299</v>
      </c>
    </row>
    <row r="2079" spans="1:43" x14ac:dyDescent="0.25">
      <c r="A2079" t="s">
        <v>3826</v>
      </c>
      <c r="B2079" t="s">
        <v>149</v>
      </c>
      <c r="C2079" t="s">
        <v>428</v>
      </c>
      <c r="D2079" t="s">
        <v>337</v>
      </c>
      <c r="E2079" t="s">
        <v>496</v>
      </c>
      <c r="F2079" t="s">
        <v>389</v>
      </c>
      <c r="G2079" t="s">
        <v>408</v>
      </c>
      <c r="H2079" t="s">
        <v>431</v>
      </c>
      <c r="I2079" t="s">
        <v>469</v>
      </c>
      <c r="J2079" s="1">
        <v>45027</v>
      </c>
      <c r="K2079" s="1">
        <v>45040</v>
      </c>
      <c r="L2079">
        <v>13</v>
      </c>
      <c r="M2079" s="2">
        <v>481238</v>
      </c>
      <c r="N2079" s="2">
        <v>537676</v>
      </c>
      <c r="O2079" s="2">
        <v>56438</v>
      </c>
      <c r="P2079">
        <v>21</v>
      </c>
      <c r="Q2079">
        <v>795.7</v>
      </c>
      <c r="R2079">
        <v>60</v>
      </c>
      <c r="S2079" t="s">
        <v>393</v>
      </c>
      <c r="T2079" t="s">
        <v>393</v>
      </c>
      <c r="U2079" t="s">
        <v>412</v>
      </c>
      <c r="V2079">
        <v>96</v>
      </c>
      <c r="W2079" t="s">
        <v>3827</v>
      </c>
      <c r="X2079">
        <v>16</v>
      </c>
      <c r="Y2079" t="s">
        <v>449</v>
      </c>
      <c r="Z2079" t="s">
        <v>2943</v>
      </c>
      <c r="AA2079">
        <v>283</v>
      </c>
      <c r="AB2079">
        <v>49</v>
      </c>
      <c r="AC2079">
        <v>69</v>
      </c>
      <c r="AD2079" t="s">
        <v>399</v>
      </c>
      <c r="AE2079">
        <v>21</v>
      </c>
      <c r="AF2079">
        <v>6</v>
      </c>
      <c r="AG2079" t="s">
        <v>424</v>
      </c>
      <c r="AH2079">
        <v>7.78</v>
      </c>
      <c r="AI2079" t="s">
        <v>401</v>
      </c>
      <c r="AJ2079">
        <v>77764</v>
      </c>
      <c r="AK2079">
        <v>881518</v>
      </c>
      <c r="AL2079" t="s">
        <v>402</v>
      </c>
      <c r="AM2079">
        <v>503299</v>
      </c>
      <c r="AN2079">
        <v>10</v>
      </c>
      <c r="AO2079">
        <v>365</v>
      </c>
      <c r="AP2079" t="s">
        <v>426</v>
      </c>
      <c r="AQ2079" s="2">
        <v>56438</v>
      </c>
    </row>
    <row r="2080" spans="1:43" x14ac:dyDescent="0.25">
      <c r="A2080" t="s">
        <v>3828</v>
      </c>
      <c r="B2080" t="s">
        <v>180</v>
      </c>
      <c r="C2080" t="s">
        <v>387</v>
      </c>
      <c r="D2080" t="s">
        <v>342</v>
      </c>
      <c r="E2080" t="s">
        <v>496</v>
      </c>
      <c r="F2080" t="s">
        <v>485</v>
      </c>
      <c r="G2080" t="s">
        <v>390</v>
      </c>
      <c r="H2080" t="s">
        <v>473</v>
      </c>
      <c r="I2080" t="s">
        <v>392</v>
      </c>
      <c r="J2080" s="1">
        <v>45835</v>
      </c>
      <c r="K2080" s="1">
        <v>45887</v>
      </c>
      <c r="L2080">
        <v>52</v>
      </c>
      <c r="M2080" s="2">
        <v>56277</v>
      </c>
      <c r="N2080" s="2">
        <v>89389</v>
      </c>
      <c r="O2080" s="2">
        <v>33112</v>
      </c>
      <c r="P2080">
        <v>7</v>
      </c>
      <c r="Q2080">
        <v>349.3</v>
      </c>
      <c r="R2080">
        <v>26</v>
      </c>
      <c r="S2080" t="s">
        <v>394</v>
      </c>
      <c r="T2080" t="s">
        <v>393</v>
      </c>
      <c r="U2080" t="s">
        <v>412</v>
      </c>
      <c r="V2080">
        <v>0</v>
      </c>
      <c r="W2080" t="s">
        <v>1392</v>
      </c>
      <c r="X2080">
        <v>39</v>
      </c>
      <c r="Y2080" t="s">
        <v>462</v>
      </c>
      <c r="Z2080" t="s">
        <v>1961</v>
      </c>
      <c r="AA2080">
        <v>265</v>
      </c>
      <c r="AB2080">
        <v>42</v>
      </c>
      <c r="AC2080">
        <v>64</v>
      </c>
      <c r="AD2080" t="s">
        <v>399</v>
      </c>
      <c r="AE2080">
        <v>2</v>
      </c>
      <c r="AF2080">
        <v>3</v>
      </c>
      <c r="AG2080" t="s">
        <v>415</v>
      </c>
      <c r="AH2080">
        <v>6.61</v>
      </c>
      <c r="AI2080" t="s">
        <v>401</v>
      </c>
      <c r="AJ2080">
        <v>0</v>
      </c>
      <c r="AK2080">
        <v>226037</v>
      </c>
      <c r="AL2080" t="s">
        <v>425</v>
      </c>
      <c r="AM2080">
        <v>91428</v>
      </c>
      <c r="AN2080">
        <v>4</v>
      </c>
      <c r="AO2080">
        <v>180</v>
      </c>
      <c r="AP2080" t="s">
        <v>445</v>
      </c>
      <c r="AQ2080" s="2">
        <v>33112</v>
      </c>
    </row>
    <row r="2081" spans="1:43" x14ac:dyDescent="0.25">
      <c r="A2081" t="s">
        <v>3829</v>
      </c>
      <c r="B2081" t="s">
        <v>109</v>
      </c>
      <c r="C2081" t="s">
        <v>439</v>
      </c>
      <c r="D2081" t="s">
        <v>323</v>
      </c>
      <c r="E2081" t="s">
        <v>496</v>
      </c>
      <c r="F2081" t="s">
        <v>485</v>
      </c>
      <c r="G2081" t="s">
        <v>390</v>
      </c>
      <c r="H2081" t="s">
        <v>431</v>
      </c>
      <c r="I2081" t="s">
        <v>432</v>
      </c>
      <c r="J2081" s="1">
        <v>45875</v>
      </c>
      <c r="K2081" s="1">
        <v>45930</v>
      </c>
      <c r="L2081">
        <v>55</v>
      </c>
      <c r="M2081" s="2">
        <v>283353</v>
      </c>
      <c r="N2081" s="2">
        <v>382293</v>
      </c>
      <c r="O2081" s="2">
        <v>98940</v>
      </c>
      <c r="P2081">
        <v>21</v>
      </c>
      <c r="Q2081">
        <v>679.2</v>
      </c>
      <c r="R2081">
        <v>52</v>
      </c>
      <c r="S2081" t="s">
        <v>393</v>
      </c>
      <c r="T2081" t="s">
        <v>411</v>
      </c>
      <c r="U2081" t="s">
        <v>416</v>
      </c>
      <c r="V2081">
        <v>0</v>
      </c>
      <c r="W2081" t="s">
        <v>2860</v>
      </c>
      <c r="X2081">
        <v>29</v>
      </c>
      <c r="Y2081" t="s">
        <v>462</v>
      </c>
      <c r="Z2081" t="s">
        <v>1064</v>
      </c>
      <c r="AA2081">
        <v>294</v>
      </c>
      <c r="AB2081">
        <v>14</v>
      </c>
      <c r="AC2081">
        <v>42</v>
      </c>
      <c r="AD2081" t="s">
        <v>444</v>
      </c>
      <c r="AE2081">
        <v>2</v>
      </c>
      <c r="AF2081">
        <v>3</v>
      </c>
      <c r="AG2081" t="s">
        <v>415</v>
      </c>
      <c r="AH2081">
        <v>1.88</v>
      </c>
      <c r="AI2081" t="s">
        <v>436</v>
      </c>
      <c r="AJ2081">
        <v>0</v>
      </c>
      <c r="AK2081">
        <v>332424</v>
      </c>
      <c r="AL2081" t="s">
        <v>425</v>
      </c>
      <c r="AM2081">
        <v>282501</v>
      </c>
      <c r="AN2081">
        <v>5</v>
      </c>
      <c r="AO2081">
        <v>90</v>
      </c>
      <c r="AP2081" t="s">
        <v>445</v>
      </c>
      <c r="AQ2081" s="2">
        <v>98940</v>
      </c>
    </row>
    <row r="2082" spans="1:43" x14ac:dyDescent="0.25">
      <c r="A2082" t="s">
        <v>3830</v>
      </c>
      <c r="B2082" t="s">
        <v>306</v>
      </c>
      <c r="C2082" t="s">
        <v>468</v>
      </c>
      <c r="D2082" t="s">
        <v>321</v>
      </c>
      <c r="E2082" t="s">
        <v>453</v>
      </c>
      <c r="F2082" t="s">
        <v>440</v>
      </c>
      <c r="G2082" t="s">
        <v>454</v>
      </c>
      <c r="H2082" t="s">
        <v>391</v>
      </c>
      <c r="I2082" t="s">
        <v>432</v>
      </c>
      <c r="J2082" s="1">
        <v>45605</v>
      </c>
      <c r="K2082" s="1">
        <v>45635</v>
      </c>
      <c r="L2082">
        <v>30</v>
      </c>
      <c r="M2082" s="2">
        <v>310276</v>
      </c>
      <c r="N2082" s="2">
        <v>388392</v>
      </c>
      <c r="O2082" s="2">
        <v>78116</v>
      </c>
      <c r="P2082">
        <v>16</v>
      </c>
      <c r="Q2082">
        <v>12.6</v>
      </c>
      <c r="R2082">
        <v>43</v>
      </c>
      <c r="S2082" t="s">
        <v>393</v>
      </c>
      <c r="T2082" t="s">
        <v>411</v>
      </c>
      <c r="U2082" t="s">
        <v>395</v>
      </c>
      <c r="V2082">
        <v>0</v>
      </c>
      <c r="W2082" t="s">
        <v>2566</v>
      </c>
      <c r="X2082">
        <v>28</v>
      </c>
      <c r="Y2082" t="s">
        <v>462</v>
      </c>
      <c r="Z2082" t="s">
        <v>471</v>
      </c>
      <c r="AA2082">
        <v>91</v>
      </c>
      <c r="AB2082">
        <v>53</v>
      </c>
      <c r="AC2082">
        <v>60</v>
      </c>
      <c r="AD2082" t="s">
        <v>399</v>
      </c>
      <c r="AE2082">
        <v>4</v>
      </c>
      <c r="AF2082">
        <v>5</v>
      </c>
      <c r="AG2082" t="s">
        <v>400</v>
      </c>
      <c r="AH2082">
        <v>14.52</v>
      </c>
      <c r="AI2082" t="s">
        <v>401</v>
      </c>
      <c r="AJ2082">
        <v>0</v>
      </c>
      <c r="AK2082">
        <v>62014</v>
      </c>
      <c r="AL2082" t="s">
        <v>402</v>
      </c>
      <c r="AM2082">
        <v>345297</v>
      </c>
      <c r="AN2082">
        <v>4</v>
      </c>
      <c r="AO2082">
        <v>180</v>
      </c>
      <c r="AP2082" t="s">
        <v>437</v>
      </c>
      <c r="AQ2082" s="2">
        <v>78116</v>
      </c>
    </row>
    <row r="2083" spans="1:43" x14ac:dyDescent="0.25">
      <c r="A2083" t="s">
        <v>3831</v>
      </c>
      <c r="B2083" t="s">
        <v>178</v>
      </c>
      <c r="C2083" t="s">
        <v>387</v>
      </c>
      <c r="D2083" t="s">
        <v>332</v>
      </c>
      <c r="E2083" t="s">
        <v>460</v>
      </c>
      <c r="F2083" t="s">
        <v>485</v>
      </c>
      <c r="G2083" t="s">
        <v>408</v>
      </c>
      <c r="H2083" t="s">
        <v>391</v>
      </c>
      <c r="I2083" t="s">
        <v>469</v>
      </c>
      <c r="J2083" s="1">
        <v>44710</v>
      </c>
      <c r="K2083" s="1">
        <v>44738</v>
      </c>
      <c r="L2083">
        <v>28</v>
      </c>
      <c r="M2083" s="2">
        <v>210235</v>
      </c>
      <c r="N2083" s="2">
        <v>177087</v>
      </c>
      <c r="O2083" s="2">
        <v>-33148</v>
      </c>
      <c r="P2083">
        <v>16</v>
      </c>
      <c r="Q2083">
        <v>389.9</v>
      </c>
      <c r="R2083">
        <v>2</v>
      </c>
      <c r="S2083" t="s">
        <v>394</v>
      </c>
      <c r="T2083" t="s">
        <v>394</v>
      </c>
      <c r="U2083" t="s">
        <v>412</v>
      </c>
      <c r="V2083">
        <v>0</v>
      </c>
      <c r="W2083" t="s">
        <v>2088</v>
      </c>
      <c r="X2083">
        <v>6</v>
      </c>
      <c r="Y2083" t="s">
        <v>462</v>
      </c>
      <c r="Z2083" t="s">
        <v>2416</v>
      </c>
      <c r="AA2083">
        <v>217</v>
      </c>
      <c r="AB2083">
        <v>36</v>
      </c>
      <c r="AC2083">
        <v>54</v>
      </c>
      <c r="AD2083" t="s">
        <v>444</v>
      </c>
      <c r="AE2083">
        <v>21</v>
      </c>
      <c r="AF2083">
        <v>3</v>
      </c>
      <c r="AG2083" t="s">
        <v>400</v>
      </c>
      <c r="AH2083">
        <v>10.8</v>
      </c>
      <c r="AI2083" t="s">
        <v>458</v>
      </c>
      <c r="AJ2083">
        <v>0</v>
      </c>
      <c r="AK2083">
        <v>548782</v>
      </c>
      <c r="AL2083" t="s">
        <v>425</v>
      </c>
      <c r="AM2083">
        <v>225896</v>
      </c>
      <c r="AN2083">
        <v>6</v>
      </c>
      <c r="AO2083">
        <v>30</v>
      </c>
      <c r="AP2083" t="s">
        <v>426</v>
      </c>
      <c r="AQ2083" s="2">
        <v>-33148</v>
      </c>
    </row>
    <row r="2084" spans="1:43" x14ac:dyDescent="0.25">
      <c r="A2084" t="s">
        <v>3832</v>
      </c>
      <c r="B2084" t="s">
        <v>251</v>
      </c>
      <c r="C2084" t="s">
        <v>428</v>
      </c>
      <c r="D2084" t="s">
        <v>342</v>
      </c>
      <c r="E2084" t="s">
        <v>453</v>
      </c>
      <c r="F2084" t="s">
        <v>407</v>
      </c>
      <c r="G2084" t="s">
        <v>430</v>
      </c>
      <c r="H2084" t="s">
        <v>409</v>
      </c>
      <c r="I2084" t="s">
        <v>392</v>
      </c>
      <c r="J2084" s="1">
        <v>45648</v>
      </c>
      <c r="K2084" s="1">
        <v>45682</v>
      </c>
      <c r="L2084">
        <v>34</v>
      </c>
      <c r="M2084" s="2">
        <v>308189</v>
      </c>
      <c r="N2084" s="2">
        <v>352889</v>
      </c>
      <c r="O2084" s="2">
        <v>44700</v>
      </c>
      <c r="P2084">
        <v>2</v>
      </c>
      <c r="Q2084">
        <v>767.6</v>
      </c>
      <c r="R2084">
        <v>12</v>
      </c>
      <c r="S2084" t="s">
        <v>394</v>
      </c>
      <c r="T2084" t="s">
        <v>394</v>
      </c>
      <c r="U2084" t="s">
        <v>395</v>
      </c>
      <c r="V2084">
        <v>0</v>
      </c>
      <c r="W2084" t="s">
        <v>1607</v>
      </c>
      <c r="X2084">
        <v>28</v>
      </c>
      <c r="Y2084" t="s">
        <v>462</v>
      </c>
      <c r="Z2084" t="s">
        <v>1761</v>
      </c>
      <c r="AA2084">
        <v>92</v>
      </c>
      <c r="AB2084">
        <v>66</v>
      </c>
      <c r="AC2084">
        <v>70</v>
      </c>
      <c r="AD2084" t="s">
        <v>399</v>
      </c>
      <c r="AE2084">
        <v>14</v>
      </c>
      <c r="AF2084">
        <v>7</v>
      </c>
      <c r="AG2084" t="s">
        <v>400</v>
      </c>
      <c r="AH2084">
        <v>13.63</v>
      </c>
      <c r="AI2084" t="s">
        <v>436</v>
      </c>
      <c r="AJ2084">
        <v>0</v>
      </c>
      <c r="AK2084">
        <v>634286</v>
      </c>
      <c r="AL2084" t="s">
        <v>416</v>
      </c>
      <c r="AM2084">
        <v>321219</v>
      </c>
      <c r="AN2084">
        <v>8</v>
      </c>
      <c r="AO2084">
        <v>90</v>
      </c>
      <c r="AP2084" t="s">
        <v>445</v>
      </c>
      <c r="AQ2084" s="2">
        <v>44700</v>
      </c>
    </row>
    <row r="2085" spans="1:43" x14ac:dyDescent="0.25">
      <c r="A2085" t="s">
        <v>3833</v>
      </c>
      <c r="B2085" t="s">
        <v>59</v>
      </c>
      <c r="C2085" t="s">
        <v>428</v>
      </c>
      <c r="D2085" t="s">
        <v>321</v>
      </c>
      <c r="E2085" t="s">
        <v>453</v>
      </c>
      <c r="F2085" t="s">
        <v>419</v>
      </c>
      <c r="G2085" t="s">
        <v>454</v>
      </c>
      <c r="H2085" t="s">
        <v>420</v>
      </c>
      <c r="I2085" t="s">
        <v>492</v>
      </c>
      <c r="J2085" s="1">
        <v>45320</v>
      </c>
      <c r="K2085" s="1">
        <v>45329</v>
      </c>
      <c r="L2085">
        <v>9</v>
      </c>
      <c r="M2085" s="2">
        <v>377061</v>
      </c>
      <c r="N2085" s="2">
        <v>483055</v>
      </c>
      <c r="O2085" s="2">
        <v>105994</v>
      </c>
      <c r="P2085">
        <v>12</v>
      </c>
      <c r="Q2085">
        <v>769.9</v>
      </c>
      <c r="R2085">
        <v>65</v>
      </c>
      <c r="S2085" t="s">
        <v>411</v>
      </c>
      <c r="T2085" t="s">
        <v>411</v>
      </c>
      <c r="U2085" t="s">
        <v>395</v>
      </c>
      <c r="V2085">
        <v>0</v>
      </c>
      <c r="W2085" t="s">
        <v>1933</v>
      </c>
      <c r="X2085">
        <v>15</v>
      </c>
      <c r="Y2085" t="s">
        <v>422</v>
      </c>
      <c r="Z2085" t="s">
        <v>3527</v>
      </c>
      <c r="AA2085">
        <v>99</v>
      </c>
      <c r="AB2085">
        <v>30</v>
      </c>
      <c r="AC2085">
        <v>20</v>
      </c>
      <c r="AD2085" t="s">
        <v>457</v>
      </c>
      <c r="AE2085">
        <v>19</v>
      </c>
      <c r="AF2085">
        <v>8</v>
      </c>
      <c r="AG2085" t="s">
        <v>400</v>
      </c>
      <c r="AH2085">
        <v>15.61</v>
      </c>
      <c r="AI2085" t="s">
        <v>458</v>
      </c>
      <c r="AJ2085">
        <v>0</v>
      </c>
      <c r="AK2085">
        <v>383386</v>
      </c>
      <c r="AL2085" t="s">
        <v>402</v>
      </c>
      <c r="AM2085">
        <v>391289</v>
      </c>
      <c r="AN2085">
        <v>7</v>
      </c>
      <c r="AO2085">
        <v>90</v>
      </c>
      <c r="AP2085" t="s">
        <v>445</v>
      </c>
      <c r="AQ2085" s="2">
        <v>105994</v>
      </c>
    </row>
    <row r="2086" spans="1:43" x14ac:dyDescent="0.25">
      <c r="A2086" t="s">
        <v>3834</v>
      </c>
      <c r="B2086" t="s">
        <v>75</v>
      </c>
      <c r="C2086" t="s">
        <v>387</v>
      </c>
      <c r="D2086" t="s">
        <v>337</v>
      </c>
      <c r="E2086" t="s">
        <v>429</v>
      </c>
      <c r="F2086" t="s">
        <v>440</v>
      </c>
      <c r="G2086" t="s">
        <v>408</v>
      </c>
      <c r="H2086" t="s">
        <v>473</v>
      </c>
      <c r="I2086" t="s">
        <v>410</v>
      </c>
      <c r="J2086" s="1">
        <v>45599</v>
      </c>
      <c r="K2086" s="1">
        <v>45648</v>
      </c>
      <c r="L2086">
        <v>49</v>
      </c>
      <c r="M2086" s="2">
        <v>128435</v>
      </c>
      <c r="N2086" s="2">
        <v>154722</v>
      </c>
      <c r="O2086" s="2">
        <v>26287</v>
      </c>
      <c r="P2086">
        <v>2</v>
      </c>
      <c r="Q2086">
        <v>306</v>
      </c>
      <c r="R2086">
        <v>47</v>
      </c>
      <c r="S2086" t="s">
        <v>393</v>
      </c>
      <c r="T2086" t="s">
        <v>393</v>
      </c>
      <c r="U2086" t="s">
        <v>416</v>
      </c>
      <c r="V2086">
        <v>45</v>
      </c>
      <c r="W2086" t="s">
        <v>1069</v>
      </c>
      <c r="X2086">
        <v>22</v>
      </c>
      <c r="Y2086" t="s">
        <v>462</v>
      </c>
      <c r="Z2086" t="s">
        <v>1555</v>
      </c>
      <c r="AA2086">
        <v>72</v>
      </c>
      <c r="AB2086">
        <v>32</v>
      </c>
      <c r="AC2086">
        <v>83</v>
      </c>
      <c r="AD2086" t="s">
        <v>435</v>
      </c>
      <c r="AE2086">
        <v>12</v>
      </c>
      <c r="AF2086">
        <v>8</v>
      </c>
      <c r="AG2086" t="s">
        <v>415</v>
      </c>
      <c r="AH2086">
        <v>15.79</v>
      </c>
      <c r="AI2086" t="s">
        <v>401</v>
      </c>
      <c r="AJ2086">
        <v>0</v>
      </c>
      <c r="AK2086">
        <v>796402</v>
      </c>
      <c r="AL2086" t="s">
        <v>402</v>
      </c>
      <c r="AM2086">
        <v>164033</v>
      </c>
      <c r="AN2086">
        <v>11</v>
      </c>
      <c r="AO2086">
        <v>30</v>
      </c>
      <c r="AP2086" t="s">
        <v>426</v>
      </c>
      <c r="AQ2086" s="2">
        <v>26287</v>
      </c>
    </row>
    <row r="2087" spans="1:43" x14ac:dyDescent="0.25">
      <c r="A2087" t="s">
        <v>3835</v>
      </c>
      <c r="B2087" t="s">
        <v>130</v>
      </c>
      <c r="C2087" t="s">
        <v>428</v>
      </c>
      <c r="D2087" t="s">
        <v>322</v>
      </c>
      <c r="E2087" t="s">
        <v>406</v>
      </c>
      <c r="F2087" t="s">
        <v>389</v>
      </c>
      <c r="G2087" t="s">
        <v>454</v>
      </c>
      <c r="H2087" t="s">
        <v>431</v>
      </c>
      <c r="I2087" t="s">
        <v>492</v>
      </c>
      <c r="J2087" s="1">
        <v>45360</v>
      </c>
      <c r="K2087" s="1">
        <v>45372</v>
      </c>
      <c r="L2087">
        <v>12</v>
      </c>
      <c r="M2087" s="2">
        <v>115813</v>
      </c>
      <c r="N2087" s="2">
        <v>152666</v>
      </c>
      <c r="O2087" s="2">
        <v>36853</v>
      </c>
      <c r="P2087">
        <v>21</v>
      </c>
      <c r="Q2087">
        <v>672.1</v>
      </c>
      <c r="R2087">
        <v>21</v>
      </c>
      <c r="S2087" t="s">
        <v>394</v>
      </c>
      <c r="T2087" t="s">
        <v>394</v>
      </c>
      <c r="U2087" t="s">
        <v>395</v>
      </c>
      <c r="V2087">
        <v>65</v>
      </c>
      <c r="W2087" t="s">
        <v>2410</v>
      </c>
      <c r="X2087">
        <v>24</v>
      </c>
      <c r="Y2087" t="s">
        <v>442</v>
      </c>
      <c r="Z2087" t="s">
        <v>798</v>
      </c>
      <c r="AA2087">
        <v>376</v>
      </c>
      <c r="AB2087">
        <v>57</v>
      </c>
      <c r="AC2087">
        <v>83</v>
      </c>
      <c r="AD2087" t="s">
        <v>399</v>
      </c>
      <c r="AE2087">
        <v>2</v>
      </c>
      <c r="AF2087">
        <v>4</v>
      </c>
      <c r="AG2087" t="s">
        <v>400</v>
      </c>
      <c r="AH2087">
        <v>1.49</v>
      </c>
      <c r="AI2087" t="s">
        <v>458</v>
      </c>
      <c r="AJ2087">
        <v>0</v>
      </c>
      <c r="AK2087">
        <v>410905</v>
      </c>
      <c r="AL2087" t="s">
        <v>416</v>
      </c>
      <c r="AM2087">
        <v>120520</v>
      </c>
      <c r="AN2087">
        <v>7</v>
      </c>
      <c r="AO2087">
        <v>365</v>
      </c>
      <c r="AP2087" t="s">
        <v>426</v>
      </c>
      <c r="AQ2087" s="2">
        <v>36853</v>
      </c>
    </row>
    <row r="2088" spans="1:43" x14ac:dyDescent="0.25">
      <c r="A2088" t="s">
        <v>3836</v>
      </c>
      <c r="B2088" t="s">
        <v>7</v>
      </c>
      <c r="C2088" t="s">
        <v>439</v>
      </c>
      <c r="D2088" t="s">
        <v>333</v>
      </c>
      <c r="E2088" t="s">
        <v>406</v>
      </c>
      <c r="F2088" t="s">
        <v>440</v>
      </c>
      <c r="G2088" t="s">
        <v>430</v>
      </c>
      <c r="H2088" t="s">
        <v>409</v>
      </c>
      <c r="I2088" t="s">
        <v>469</v>
      </c>
      <c r="J2088" s="1">
        <v>44845</v>
      </c>
      <c r="K2088" s="1">
        <v>44852</v>
      </c>
      <c r="L2088">
        <v>7</v>
      </c>
      <c r="M2088" s="2">
        <v>44155</v>
      </c>
      <c r="N2088" s="2">
        <v>149815</v>
      </c>
      <c r="O2088" s="2">
        <v>105660</v>
      </c>
      <c r="P2088">
        <v>0</v>
      </c>
      <c r="Q2088">
        <v>306.8</v>
      </c>
      <c r="R2088">
        <v>29</v>
      </c>
      <c r="S2088" t="s">
        <v>394</v>
      </c>
      <c r="T2088" t="s">
        <v>411</v>
      </c>
      <c r="U2088" t="s">
        <v>395</v>
      </c>
      <c r="V2088">
        <v>56</v>
      </c>
      <c r="W2088" t="s">
        <v>2320</v>
      </c>
      <c r="X2088">
        <v>40</v>
      </c>
      <c r="Y2088" t="s">
        <v>422</v>
      </c>
      <c r="Z2088" t="s">
        <v>563</v>
      </c>
      <c r="AA2088">
        <v>50</v>
      </c>
      <c r="AB2088">
        <v>30</v>
      </c>
      <c r="AC2088">
        <v>9</v>
      </c>
      <c r="AD2088" t="s">
        <v>444</v>
      </c>
      <c r="AE2088">
        <v>21</v>
      </c>
      <c r="AF2088">
        <v>1</v>
      </c>
      <c r="AG2088" t="s">
        <v>400</v>
      </c>
      <c r="AH2088">
        <v>1.06</v>
      </c>
      <c r="AI2088" t="s">
        <v>458</v>
      </c>
      <c r="AJ2088">
        <v>0</v>
      </c>
      <c r="AK2088">
        <v>983652</v>
      </c>
      <c r="AL2088" t="s">
        <v>402</v>
      </c>
      <c r="AM2088">
        <v>48216</v>
      </c>
      <c r="AN2088">
        <v>0</v>
      </c>
      <c r="AO2088">
        <v>90</v>
      </c>
      <c r="AP2088" t="s">
        <v>403</v>
      </c>
      <c r="AQ2088" s="2">
        <v>105660</v>
      </c>
    </row>
    <row r="2089" spans="1:43" x14ac:dyDescent="0.25">
      <c r="A2089" t="s">
        <v>3837</v>
      </c>
      <c r="B2089" t="s">
        <v>185</v>
      </c>
      <c r="C2089" t="s">
        <v>387</v>
      </c>
      <c r="D2089" t="s">
        <v>311</v>
      </c>
      <c r="E2089" t="s">
        <v>460</v>
      </c>
      <c r="F2089" t="s">
        <v>389</v>
      </c>
      <c r="G2089" t="s">
        <v>408</v>
      </c>
      <c r="H2089" t="s">
        <v>420</v>
      </c>
      <c r="I2089" t="s">
        <v>410</v>
      </c>
      <c r="J2089" s="1">
        <v>45093</v>
      </c>
      <c r="K2089" s="1">
        <v>45123</v>
      </c>
      <c r="L2089">
        <v>30</v>
      </c>
      <c r="M2089" s="2">
        <v>376659</v>
      </c>
      <c r="N2089" s="2">
        <v>373113</v>
      </c>
      <c r="O2089" s="2">
        <v>-3546</v>
      </c>
      <c r="P2089">
        <v>9</v>
      </c>
      <c r="Q2089">
        <v>176.6</v>
      </c>
      <c r="R2089">
        <v>67</v>
      </c>
      <c r="S2089" t="s">
        <v>411</v>
      </c>
      <c r="T2089" t="s">
        <v>394</v>
      </c>
      <c r="U2089" t="s">
        <v>395</v>
      </c>
      <c r="V2089">
        <v>0</v>
      </c>
      <c r="W2089" t="s">
        <v>2383</v>
      </c>
      <c r="X2089">
        <v>15</v>
      </c>
      <c r="Y2089" t="s">
        <v>449</v>
      </c>
      <c r="Z2089" t="s">
        <v>710</v>
      </c>
      <c r="AA2089">
        <v>320</v>
      </c>
      <c r="AB2089">
        <v>119</v>
      </c>
      <c r="AC2089">
        <v>88</v>
      </c>
      <c r="AD2089" t="s">
        <v>399</v>
      </c>
      <c r="AE2089">
        <v>7</v>
      </c>
      <c r="AF2089">
        <v>4</v>
      </c>
      <c r="AG2089" t="s">
        <v>400</v>
      </c>
      <c r="AH2089">
        <v>7.74</v>
      </c>
      <c r="AI2089" t="s">
        <v>401</v>
      </c>
      <c r="AJ2089">
        <v>17817</v>
      </c>
      <c r="AK2089">
        <v>843607</v>
      </c>
      <c r="AL2089" t="s">
        <v>402</v>
      </c>
      <c r="AM2089">
        <v>423895</v>
      </c>
      <c r="AN2089">
        <v>2</v>
      </c>
      <c r="AO2089">
        <v>180</v>
      </c>
      <c r="AP2089" t="s">
        <v>417</v>
      </c>
      <c r="AQ2089" s="2">
        <v>-3546</v>
      </c>
    </row>
    <row r="2090" spans="1:43" x14ac:dyDescent="0.25">
      <c r="A2090" t="s">
        <v>3838</v>
      </c>
      <c r="B2090" t="s">
        <v>209</v>
      </c>
      <c r="C2090" t="s">
        <v>428</v>
      </c>
      <c r="D2090" t="s">
        <v>321</v>
      </c>
      <c r="E2090" t="s">
        <v>406</v>
      </c>
      <c r="F2090" t="s">
        <v>440</v>
      </c>
      <c r="G2090" t="s">
        <v>454</v>
      </c>
      <c r="H2090" t="s">
        <v>447</v>
      </c>
      <c r="I2090" t="s">
        <v>432</v>
      </c>
      <c r="J2090" s="1">
        <v>45276</v>
      </c>
      <c r="K2090" s="1">
        <v>45295</v>
      </c>
      <c r="L2090">
        <v>19</v>
      </c>
      <c r="M2090" s="2">
        <v>147917</v>
      </c>
      <c r="N2090" s="2">
        <v>116581</v>
      </c>
      <c r="O2090" s="2">
        <v>-31336</v>
      </c>
      <c r="P2090">
        <v>16</v>
      </c>
      <c r="Q2090">
        <v>372.2</v>
      </c>
      <c r="R2090">
        <v>85</v>
      </c>
      <c r="S2090" t="s">
        <v>411</v>
      </c>
      <c r="T2090" t="s">
        <v>503</v>
      </c>
      <c r="U2090" t="s">
        <v>412</v>
      </c>
      <c r="V2090">
        <v>0</v>
      </c>
      <c r="W2090" t="s">
        <v>2931</v>
      </c>
      <c r="X2090">
        <v>27</v>
      </c>
      <c r="Y2090" t="s">
        <v>442</v>
      </c>
      <c r="Z2090" t="s">
        <v>1956</v>
      </c>
      <c r="AA2090">
        <v>56</v>
      </c>
      <c r="AB2090">
        <v>105</v>
      </c>
      <c r="AC2090">
        <v>59</v>
      </c>
      <c r="AD2090" t="s">
        <v>444</v>
      </c>
      <c r="AE2090">
        <v>19</v>
      </c>
      <c r="AF2090">
        <v>3</v>
      </c>
      <c r="AG2090" t="s">
        <v>424</v>
      </c>
      <c r="AH2090">
        <v>13.25</v>
      </c>
      <c r="AI2090" t="s">
        <v>436</v>
      </c>
      <c r="AJ2090">
        <v>0</v>
      </c>
      <c r="AK2090">
        <v>625605</v>
      </c>
      <c r="AL2090" t="s">
        <v>402</v>
      </c>
      <c r="AM2090">
        <v>140156</v>
      </c>
      <c r="AN2090">
        <v>12</v>
      </c>
      <c r="AO2090">
        <v>180</v>
      </c>
      <c r="AP2090" t="s">
        <v>437</v>
      </c>
      <c r="AQ2090" s="2">
        <v>-31336</v>
      </c>
    </row>
    <row r="2091" spans="1:43" x14ac:dyDescent="0.25">
      <c r="A2091" t="s">
        <v>3839</v>
      </c>
      <c r="B2091" t="s">
        <v>9</v>
      </c>
      <c r="C2091" t="s">
        <v>439</v>
      </c>
      <c r="D2091" t="s">
        <v>315</v>
      </c>
      <c r="E2091" t="s">
        <v>453</v>
      </c>
      <c r="F2091" t="s">
        <v>440</v>
      </c>
      <c r="G2091" t="s">
        <v>390</v>
      </c>
      <c r="H2091" t="s">
        <v>409</v>
      </c>
      <c r="I2091" t="s">
        <v>410</v>
      </c>
      <c r="J2091" s="1">
        <v>44888</v>
      </c>
      <c r="K2091" s="1">
        <v>44893</v>
      </c>
      <c r="L2091">
        <v>5</v>
      </c>
      <c r="M2091" s="2">
        <v>400396</v>
      </c>
      <c r="N2091" s="2">
        <v>514529</v>
      </c>
      <c r="O2091" s="2">
        <v>114133</v>
      </c>
      <c r="P2091">
        <v>9</v>
      </c>
      <c r="Q2091">
        <v>344.5</v>
      </c>
      <c r="R2091">
        <v>20</v>
      </c>
      <c r="S2091" t="s">
        <v>394</v>
      </c>
      <c r="T2091" t="s">
        <v>411</v>
      </c>
      <c r="U2091" t="s">
        <v>395</v>
      </c>
      <c r="V2091">
        <v>43</v>
      </c>
      <c r="W2091" t="s">
        <v>1050</v>
      </c>
      <c r="X2091">
        <v>42</v>
      </c>
      <c r="Y2091" t="s">
        <v>442</v>
      </c>
      <c r="Z2091" t="s">
        <v>683</v>
      </c>
      <c r="AA2091">
        <v>357</v>
      </c>
      <c r="AB2091">
        <v>104</v>
      </c>
      <c r="AC2091">
        <v>44</v>
      </c>
      <c r="AD2091" t="s">
        <v>435</v>
      </c>
      <c r="AE2091">
        <v>21</v>
      </c>
      <c r="AF2091">
        <v>2</v>
      </c>
      <c r="AG2091" t="s">
        <v>415</v>
      </c>
      <c r="AH2091">
        <v>10.33</v>
      </c>
      <c r="AI2091" t="s">
        <v>436</v>
      </c>
      <c r="AJ2091">
        <v>0</v>
      </c>
      <c r="AK2091">
        <v>477204</v>
      </c>
      <c r="AL2091" t="s">
        <v>425</v>
      </c>
      <c r="AM2091">
        <v>439418</v>
      </c>
      <c r="AN2091">
        <v>6</v>
      </c>
      <c r="AO2091">
        <v>180</v>
      </c>
      <c r="AP2091" t="s">
        <v>445</v>
      </c>
      <c r="AQ2091" s="2">
        <v>114133</v>
      </c>
    </row>
    <row r="2092" spans="1:43" x14ac:dyDescent="0.25">
      <c r="A2092" t="s">
        <v>3840</v>
      </c>
      <c r="B2092" t="s">
        <v>69</v>
      </c>
      <c r="C2092" t="s">
        <v>468</v>
      </c>
      <c r="D2092" t="s">
        <v>322</v>
      </c>
      <c r="E2092" t="s">
        <v>388</v>
      </c>
      <c r="F2092" t="s">
        <v>440</v>
      </c>
      <c r="G2092" t="s">
        <v>454</v>
      </c>
      <c r="H2092" t="s">
        <v>409</v>
      </c>
      <c r="I2092" t="s">
        <v>469</v>
      </c>
      <c r="J2092" s="1">
        <v>45713</v>
      </c>
      <c r="K2092" s="1">
        <v>45754</v>
      </c>
      <c r="L2092">
        <v>41</v>
      </c>
      <c r="M2092" s="2">
        <v>455721</v>
      </c>
      <c r="N2092" s="2">
        <v>556480</v>
      </c>
      <c r="O2092" s="2">
        <v>100759</v>
      </c>
      <c r="P2092">
        <v>9</v>
      </c>
      <c r="Q2092">
        <v>651.79999999999995</v>
      </c>
      <c r="R2092">
        <v>95</v>
      </c>
      <c r="S2092" t="s">
        <v>411</v>
      </c>
      <c r="T2092" t="s">
        <v>503</v>
      </c>
      <c r="U2092" t="s">
        <v>395</v>
      </c>
      <c r="V2092">
        <v>98</v>
      </c>
      <c r="W2092" t="s">
        <v>1477</v>
      </c>
      <c r="X2092">
        <v>21</v>
      </c>
      <c r="Y2092" t="s">
        <v>442</v>
      </c>
      <c r="Z2092" t="s">
        <v>1054</v>
      </c>
      <c r="AA2092">
        <v>230</v>
      </c>
      <c r="AB2092">
        <v>13</v>
      </c>
      <c r="AC2092">
        <v>29</v>
      </c>
      <c r="AD2092" t="s">
        <v>399</v>
      </c>
      <c r="AE2092">
        <v>9</v>
      </c>
      <c r="AF2092">
        <v>3</v>
      </c>
      <c r="AG2092" t="s">
        <v>424</v>
      </c>
      <c r="AH2092">
        <v>4.71</v>
      </c>
      <c r="AI2092" t="s">
        <v>458</v>
      </c>
      <c r="AJ2092">
        <v>16082</v>
      </c>
      <c r="AK2092">
        <v>974722</v>
      </c>
      <c r="AL2092" t="s">
        <v>425</v>
      </c>
      <c r="AM2092">
        <v>437414</v>
      </c>
      <c r="AN2092">
        <v>3</v>
      </c>
      <c r="AO2092">
        <v>30</v>
      </c>
      <c r="AP2092" t="s">
        <v>417</v>
      </c>
      <c r="AQ2092" s="2">
        <v>100759</v>
      </c>
    </row>
    <row r="2093" spans="1:43" x14ac:dyDescent="0.25">
      <c r="A2093" t="s">
        <v>3841</v>
      </c>
      <c r="B2093" t="s">
        <v>150</v>
      </c>
      <c r="C2093" t="s">
        <v>428</v>
      </c>
      <c r="D2093" t="s">
        <v>322</v>
      </c>
      <c r="E2093" t="s">
        <v>460</v>
      </c>
      <c r="F2093" t="s">
        <v>485</v>
      </c>
      <c r="G2093" t="s">
        <v>408</v>
      </c>
      <c r="H2093" t="s">
        <v>409</v>
      </c>
      <c r="I2093" t="s">
        <v>469</v>
      </c>
      <c r="J2093" s="1">
        <v>45303</v>
      </c>
      <c r="K2093" s="1">
        <v>45333</v>
      </c>
      <c r="L2093">
        <v>30</v>
      </c>
      <c r="M2093" s="2">
        <v>191380</v>
      </c>
      <c r="N2093" s="2">
        <v>186661</v>
      </c>
      <c r="O2093" s="2">
        <v>-4719</v>
      </c>
      <c r="P2093">
        <v>12</v>
      </c>
      <c r="Q2093">
        <v>616.9</v>
      </c>
      <c r="R2093">
        <v>36</v>
      </c>
      <c r="S2093" t="s">
        <v>393</v>
      </c>
      <c r="T2093" t="s">
        <v>394</v>
      </c>
      <c r="U2093" t="s">
        <v>395</v>
      </c>
      <c r="V2093">
        <v>0</v>
      </c>
      <c r="W2093" t="s">
        <v>574</v>
      </c>
      <c r="X2093">
        <v>20</v>
      </c>
      <c r="Y2093" t="s">
        <v>397</v>
      </c>
      <c r="Z2093" t="s">
        <v>1325</v>
      </c>
      <c r="AA2093">
        <v>431</v>
      </c>
      <c r="AB2093">
        <v>110</v>
      </c>
      <c r="AC2093">
        <v>57</v>
      </c>
      <c r="AD2093" t="s">
        <v>435</v>
      </c>
      <c r="AE2093">
        <v>19</v>
      </c>
      <c r="AF2093">
        <v>1</v>
      </c>
      <c r="AG2093" t="s">
        <v>415</v>
      </c>
      <c r="AH2093">
        <v>1.29</v>
      </c>
      <c r="AI2093" t="s">
        <v>401</v>
      </c>
      <c r="AJ2093">
        <v>0</v>
      </c>
      <c r="AK2093">
        <v>398132</v>
      </c>
      <c r="AL2093" t="s">
        <v>416</v>
      </c>
      <c r="AM2093">
        <v>194705</v>
      </c>
      <c r="AN2093">
        <v>9</v>
      </c>
      <c r="AO2093">
        <v>180</v>
      </c>
      <c r="AP2093" t="s">
        <v>417</v>
      </c>
      <c r="AQ2093" s="2">
        <v>-4719</v>
      </c>
    </row>
    <row r="2094" spans="1:43" x14ac:dyDescent="0.25">
      <c r="A2094" t="s">
        <v>3842</v>
      </c>
      <c r="B2094" t="s">
        <v>151</v>
      </c>
      <c r="C2094" t="s">
        <v>405</v>
      </c>
      <c r="D2094" t="s">
        <v>321</v>
      </c>
      <c r="E2094" t="s">
        <v>429</v>
      </c>
      <c r="F2094" t="s">
        <v>485</v>
      </c>
      <c r="G2094" t="s">
        <v>454</v>
      </c>
      <c r="H2094" t="s">
        <v>409</v>
      </c>
      <c r="I2094" t="s">
        <v>392</v>
      </c>
      <c r="J2094" s="1">
        <v>44597</v>
      </c>
      <c r="K2094" s="1">
        <v>44614</v>
      </c>
      <c r="L2094">
        <v>17</v>
      </c>
      <c r="M2094" s="2">
        <v>459223</v>
      </c>
      <c r="N2094" s="2">
        <v>475734</v>
      </c>
      <c r="O2094" s="2">
        <v>16511</v>
      </c>
      <c r="P2094">
        <v>16</v>
      </c>
      <c r="Q2094">
        <v>188.6</v>
      </c>
      <c r="R2094">
        <v>23</v>
      </c>
      <c r="S2094" t="s">
        <v>394</v>
      </c>
      <c r="T2094" t="s">
        <v>411</v>
      </c>
      <c r="U2094" t="s">
        <v>395</v>
      </c>
      <c r="V2094">
        <v>0</v>
      </c>
      <c r="W2094" t="s">
        <v>1145</v>
      </c>
      <c r="X2094">
        <v>34</v>
      </c>
      <c r="Y2094" t="s">
        <v>397</v>
      </c>
      <c r="Z2094" t="s">
        <v>1292</v>
      </c>
      <c r="AA2094">
        <v>449</v>
      </c>
      <c r="AB2094">
        <v>46</v>
      </c>
      <c r="AC2094">
        <v>88</v>
      </c>
      <c r="AD2094" t="s">
        <v>457</v>
      </c>
      <c r="AE2094">
        <v>19</v>
      </c>
      <c r="AF2094">
        <v>1</v>
      </c>
      <c r="AG2094" t="s">
        <v>451</v>
      </c>
      <c r="AH2094">
        <v>9.56</v>
      </c>
      <c r="AI2094" t="s">
        <v>436</v>
      </c>
      <c r="AJ2094">
        <v>0</v>
      </c>
      <c r="AK2094">
        <v>644985</v>
      </c>
      <c r="AL2094" t="s">
        <v>425</v>
      </c>
      <c r="AM2094">
        <v>490703</v>
      </c>
      <c r="AN2094">
        <v>0</v>
      </c>
      <c r="AO2094">
        <v>30</v>
      </c>
      <c r="AP2094" t="s">
        <v>417</v>
      </c>
      <c r="AQ2094" s="2">
        <v>16511</v>
      </c>
    </row>
    <row r="2095" spans="1:43" x14ac:dyDescent="0.25">
      <c r="A2095" t="s">
        <v>3843</v>
      </c>
      <c r="B2095" t="s">
        <v>249</v>
      </c>
      <c r="C2095" t="s">
        <v>468</v>
      </c>
      <c r="D2095" t="s">
        <v>313</v>
      </c>
      <c r="E2095" t="s">
        <v>429</v>
      </c>
      <c r="F2095" t="s">
        <v>407</v>
      </c>
      <c r="G2095" t="s">
        <v>390</v>
      </c>
      <c r="H2095" t="s">
        <v>409</v>
      </c>
      <c r="I2095" t="s">
        <v>469</v>
      </c>
      <c r="J2095" s="1">
        <v>45327</v>
      </c>
      <c r="K2095" s="1">
        <v>45347</v>
      </c>
      <c r="L2095">
        <v>20</v>
      </c>
      <c r="M2095" s="2">
        <v>21426</v>
      </c>
      <c r="N2095" s="2">
        <v>760</v>
      </c>
      <c r="O2095" s="2">
        <v>-20666</v>
      </c>
      <c r="P2095">
        <v>12</v>
      </c>
      <c r="Q2095">
        <v>437.4</v>
      </c>
      <c r="R2095">
        <v>10</v>
      </c>
      <c r="S2095" t="s">
        <v>394</v>
      </c>
      <c r="T2095" t="s">
        <v>394</v>
      </c>
      <c r="U2095" t="s">
        <v>412</v>
      </c>
      <c r="V2095">
        <v>53</v>
      </c>
      <c r="W2095" t="s">
        <v>1502</v>
      </c>
      <c r="X2095">
        <v>4</v>
      </c>
      <c r="Y2095" t="s">
        <v>442</v>
      </c>
      <c r="Z2095" t="s">
        <v>2453</v>
      </c>
      <c r="AA2095">
        <v>75</v>
      </c>
      <c r="AB2095">
        <v>86</v>
      </c>
      <c r="AC2095">
        <v>34</v>
      </c>
      <c r="AD2095" t="s">
        <v>435</v>
      </c>
      <c r="AE2095">
        <v>19</v>
      </c>
      <c r="AF2095">
        <v>2</v>
      </c>
      <c r="AG2095" t="s">
        <v>415</v>
      </c>
      <c r="AH2095">
        <v>7.83</v>
      </c>
      <c r="AI2095" t="s">
        <v>479</v>
      </c>
      <c r="AJ2095">
        <v>13733</v>
      </c>
      <c r="AK2095">
        <v>900348</v>
      </c>
      <c r="AL2095" t="s">
        <v>402</v>
      </c>
      <c r="AM2095">
        <v>37853</v>
      </c>
      <c r="AN2095">
        <v>9</v>
      </c>
      <c r="AO2095">
        <v>90</v>
      </c>
      <c r="AP2095" t="s">
        <v>426</v>
      </c>
      <c r="AQ2095" s="2">
        <v>-20666</v>
      </c>
    </row>
    <row r="2096" spans="1:43" x14ac:dyDescent="0.25">
      <c r="A2096" t="s">
        <v>3844</v>
      </c>
      <c r="B2096" t="s">
        <v>254</v>
      </c>
      <c r="C2096" t="s">
        <v>428</v>
      </c>
      <c r="D2096" t="s">
        <v>322</v>
      </c>
      <c r="E2096" t="s">
        <v>388</v>
      </c>
      <c r="F2096" t="s">
        <v>407</v>
      </c>
      <c r="G2096" t="s">
        <v>430</v>
      </c>
      <c r="H2096" t="s">
        <v>409</v>
      </c>
      <c r="I2096" t="s">
        <v>492</v>
      </c>
      <c r="J2096" s="1">
        <v>45152</v>
      </c>
      <c r="K2096" s="1">
        <v>45158</v>
      </c>
      <c r="L2096">
        <v>6</v>
      </c>
      <c r="M2096" s="2">
        <v>342000</v>
      </c>
      <c r="N2096" s="2">
        <v>382612</v>
      </c>
      <c r="O2096" s="2">
        <v>40612</v>
      </c>
      <c r="P2096">
        <v>14</v>
      </c>
      <c r="Q2096">
        <v>578.4</v>
      </c>
      <c r="R2096">
        <v>23</v>
      </c>
      <c r="S2096" t="s">
        <v>394</v>
      </c>
      <c r="T2096" t="s">
        <v>411</v>
      </c>
      <c r="U2096" t="s">
        <v>416</v>
      </c>
      <c r="V2096">
        <v>0</v>
      </c>
      <c r="W2096" t="s">
        <v>617</v>
      </c>
      <c r="X2096">
        <v>26</v>
      </c>
      <c r="Y2096" t="s">
        <v>422</v>
      </c>
      <c r="Z2096" t="s">
        <v>3139</v>
      </c>
      <c r="AA2096">
        <v>452</v>
      </c>
      <c r="AB2096">
        <v>56</v>
      </c>
      <c r="AC2096">
        <v>44</v>
      </c>
      <c r="AD2096" t="s">
        <v>457</v>
      </c>
      <c r="AE2096">
        <v>12</v>
      </c>
      <c r="AF2096">
        <v>6</v>
      </c>
      <c r="AG2096" t="s">
        <v>451</v>
      </c>
      <c r="AH2096">
        <v>1.61</v>
      </c>
      <c r="AI2096" t="s">
        <v>458</v>
      </c>
      <c r="AJ2096">
        <v>7813</v>
      </c>
      <c r="AK2096">
        <v>820924</v>
      </c>
      <c r="AL2096" t="s">
        <v>416</v>
      </c>
      <c r="AM2096">
        <v>340377</v>
      </c>
      <c r="AN2096">
        <v>12</v>
      </c>
      <c r="AO2096">
        <v>365</v>
      </c>
      <c r="AP2096" t="s">
        <v>403</v>
      </c>
      <c r="AQ2096" s="2">
        <v>40612</v>
      </c>
    </row>
    <row r="2097" spans="1:43" x14ac:dyDescent="0.25">
      <c r="A2097" t="s">
        <v>3845</v>
      </c>
      <c r="B2097" t="s">
        <v>41</v>
      </c>
      <c r="C2097" t="s">
        <v>481</v>
      </c>
      <c r="D2097" t="s">
        <v>325</v>
      </c>
      <c r="E2097" t="s">
        <v>429</v>
      </c>
      <c r="F2097" t="s">
        <v>407</v>
      </c>
      <c r="G2097" t="s">
        <v>390</v>
      </c>
      <c r="H2097" t="s">
        <v>409</v>
      </c>
      <c r="I2097" t="s">
        <v>432</v>
      </c>
      <c r="J2097" s="1">
        <v>45400</v>
      </c>
      <c r="K2097" s="1">
        <v>45401</v>
      </c>
      <c r="L2097">
        <v>1</v>
      </c>
      <c r="M2097" s="2">
        <v>467668</v>
      </c>
      <c r="N2097" s="2">
        <v>480517</v>
      </c>
      <c r="O2097" s="2">
        <v>12849</v>
      </c>
      <c r="P2097">
        <v>2</v>
      </c>
      <c r="Q2097">
        <v>685.9</v>
      </c>
      <c r="R2097">
        <v>48</v>
      </c>
      <c r="S2097" t="s">
        <v>393</v>
      </c>
      <c r="T2097" t="s">
        <v>393</v>
      </c>
      <c r="U2097" t="s">
        <v>416</v>
      </c>
      <c r="V2097">
        <v>0</v>
      </c>
      <c r="W2097" t="s">
        <v>1977</v>
      </c>
      <c r="X2097">
        <v>8</v>
      </c>
      <c r="Y2097" t="s">
        <v>397</v>
      </c>
      <c r="Z2097" t="s">
        <v>1619</v>
      </c>
      <c r="AA2097">
        <v>243</v>
      </c>
      <c r="AB2097">
        <v>28</v>
      </c>
      <c r="AC2097">
        <v>21</v>
      </c>
      <c r="AD2097" t="s">
        <v>444</v>
      </c>
      <c r="AE2097">
        <v>7</v>
      </c>
      <c r="AF2097">
        <v>6</v>
      </c>
      <c r="AG2097" t="s">
        <v>451</v>
      </c>
      <c r="AH2097">
        <v>15.69</v>
      </c>
      <c r="AI2097" t="s">
        <v>401</v>
      </c>
      <c r="AJ2097">
        <v>66372</v>
      </c>
      <c r="AK2097">
        <v>581739</v>
      </c>
      <c r="AL2097" t="s">
        <v>416</v>
      </c>
      <c r="AM2097">
        <v>516708</v>
      </c>
      <c r="AN2097">
        <v>1</v>
      </c>
      <c r="AO2097">
        <v>180</v>
      </c>
      <c r="AP2097" t="s">
        <v>437</v>
      </c>
      <c r="AQ2097" s="2">
        <v>12849</v>
      </c>
    </row>
    <row r="2098" spans="1:43" x14ac:dyDescent="0.25">
      <c r="A2098" t="s">
        <v>3846</v>
      </c>
      <c r="B2098" t="s">
        <v>101</v>
      </c>
      <c r="C2098" t="s">
        <v>428</v>
      </c>
      <c r="D2098" t="s">
        <v>340</v>
      </c>
      <c r="E2098" t="s">
        <v>460</v>
      </c>
      <c r="F2098" t="s">
        <v>389</v>
      </c>
      <c r="G2098" t="s">
        <v>454</v>
      </c>
      <c r="H2098" t="s">
        <v>447</v>
      </c>
      <c r="I2098" t="s">
        <v>410</v>
      </c>
      <c r="J2098" s="1">
        <v>45957</v>
      </c>
      <c r="K2098" s="1">
        <v>46002</v>
      </c>
      <c r="L2098">
        <v>45</v>
      </c>
      <c r="M2098" s="2">
        <v>330181</v>
      </c>
      <c r="N2098" s="2">
        <v>400310</v>
      </c>
      <c r="O2098" s="2">
        <v>70129</v>
      </c>
      <c r="P2098">
        <v>7</v>
      </c>
      <c r="Q2098">
        <v>95.1</v>
      </c>
      <c r="R2098">
        <v>97</v>
      </c>
      <c r="S2098" t="s">
        <v>411</v>
      </c>
      <c r="T2098" t="s">
        <v>393</v>
      </c>
      <c r="U2098" t="s">
        <v>416</v>
      </c>
      <c r="V2098">
        <v>0</v>
      </c>
      <c r="W2098" t="s">
        <v>949</v>
      </c>
      <c r="X2098">
        <v>36</v>
      </c>
      <c r="Y2098" t="s">
        <v>422</v>
      </c>
      <c r="Z2098" t="s">
        <v>904</v>
      </c>
      <c r="AA2098">
        <v>288</v>
      </c>
      <c r="AB2098">
        <v>57</v>
      </c>
      <c r="AC2098">
        <v>50</v>
      </c>
      <c r="AD2098" t="s">
        <v>457</v>
      </c>
      <c r="AE2098">
        <v>19</v>
      </c>
      <c r="AF2098">
        <v>7</v>
      </c>
      <c r="AG2098" t="s">
        <v>400</v>
      </c>
      <c r="AH2098">
        <v>3.86</v>
      </c>
      <c r="AI2098" t="s">
        <v>401</v>
      </c>
      <c r="AJ2098">
        <v>0</v>
      </c>
      <c r="AK2098">
        <v>469389</v>
      </c>
      <c r="AL2098" t="s">
        <v>416</v>
      </c>
      <c r="AM2098">
        <v>339284</v>
      </c>
      <c r="AN2098">
        <v>11</v>
      </c>
      <c r="AO2098">
        <v>30</v>
      </c>
      <c r="AP2098" t="s">
        <v>403</v>
      </c>
      <c r="AQ2098" s="2">
        <v>70129</v>
      </c>
    </row>
    <row r="2099" spans="1:43" x14ac:dyDescent="0.25">
      <c r="A2099" t="s">
        <v>3847</v>
      </c>
      <c r="B2099" t="s">
        <v>141</v>
      </c>
      <c r="C2099" t="s">
        <v>481</v>
      </c>
      <c r="D2099" t="s">
        <v>327</v>
      </c>
      <c r="E2099" t="s">
        <v>406</v>
      </c>
      <c r="F2099" t="s">
        <v>389</v>
      </c>
      <c r="G2099" t="s">
        <v>408</v>
      </c>
      <c r="H2099" t="s">
        <v>391</v>
      </c>
      <c r="I2099" t="s">
        <v>469</v>
      </c>
      <c r="J2099" s="1">
        <v>44605</v>
      </c>
      <c r="K2099" s="1">
        <v>44646</v>
      </c>
      <c r="L2099">
        <v>41</v>
      </c>
      <c r="M2099" s="2">
        <v>445779</v>
      </c>
      <c r="N2099" s="2">
        <v>410080</v>
      </c>
      <c r="O2099" s="2">
        <v>-35699</v>
      </c>
      <c r="P2099">
        <v>9</v>
      </c>
      <c r="Q2099">
        <v>808</v>
      </c>
      <c r="R2099">
        <v>49</v>
      </c>
      <c r="S2099" t="s">
        <v>393</v>
      </c>
      <c r="T2099" t="s">
        <v>411</v>
      </c>
      <c r="U2099" t="s">
        <v>412</v>
      </c>
      <c r="V2099">
        <v>40</v>
      </c>
      <c r="W2099" t="s">
        <v>630</v>
      </c>
      <c r="X2099">
        <v>24</v>
      </c>
      <c r="Y2099" t="s">
        <v>462</v>
      </c>
      <c r="Z2099" t="s">
        <v>686</v>
      </c>
      <c r="AA2099">
        <v>456</v>
      </c>
      <c r="AB2099">
        <v>19</v>
      </c>
      <c r="AC2099">
        <v>81</v>
      </c>
      <c r="AD2099" t="s">
        <v>457</v>
      </c>
      <c r="AE2099">
        <v>12</v>
      </c>
      <c r="AF2099">
        <v>5</v>
      </c>
      <c r="AG2099" t="s">
        <v>415</v>
      </c>
      <c r="AH2099">
        <v>3.72</v>
      </c>
      <c r="AI2099" t="s">
        <v>458</v>
      </c>
      <c r="AJ2099">
        <v>34027</v>
      </c>
      <c r="AK2099">
        <v>187942</v>
      </c>
      <c r="AL2099" t="s">
        <v>425</v>
      </c>
      <c r="AM2099">
        <v>481761</v>
      </c>
      <c r="AN2099">
        <v>3</v>
      </c>
      <c r="AO2099">
        <v>30</v>
      </c>
      <c r="AP2099" t="s">
        <v>403</v>
      </c>
      <c r="AQ2099" s="2">
        <v>-35699</v>
      </c>
    </row>
    <row r="2100" spans="1:43" x14ac:dyDescent="0.25">
      <c r="A2100" t="s">
        <v>3848</v>
      </c>
      <c r="B2100" t="s">
        <v>155</v>
      </c>
      <c r="C2100" t="s">
        <v>468</v>
      </c>
      <c r="D2100" t="s">
        <v>340</v>
      </c>
      <c r="E2100" t="s">
        <v>460</v>
      </c>
      <c r="F2100" t="s">
        <v>485</v>
      </c>
      <c r="G2100" t="s">
        <v>430</v>
      </c>
      <c r="H2100" t="s">
        <v>420</v>
      </c>
      <c r="I2100" t="s">
        <v>410</v>
      </c>
      <c r="J2100" s="1">
        <v>45176</v>
      </c>
      <c r="K2100" s="1">
        <v>45220</v>
      </c>
      <c r="L2100">
        <v>44</v>
      </c>
      <c r="M2100" s="2">
        <v>155751</v>
      </c>
      <c r="N2100" s="2">
        <v>154924</v>
      </c>
      <c r="O2100" s="2">
        <v>-827</v>
      </c>
      <c r="P2100">
        <v>4</v>
      </c>
      <c r="Q2100">
        <v>411.7</v>
      </c>
      <c r="R2100">
        <v>43</v>
      </c>
      <c r="S2100" t="s">
        <v>393</v>
      </c>
      <c r="T2100" t="s">
        <v>411</v>
      </c>
      <c r="U2100" t="s">
        <v>416</v>
      </c>
      <c r="V2100">
        <v>81</v>
      </c>
      <c r="W2100" t="s">
        <v>3849</v>
      </c>
      <c r="X2100">
        <v>10</v>
      </c>
      <c r="Y2100" t="s">
        <v>449</v>
      </c>
      <c r="Z2100" t="s">
        <v>1562</v>
      </c>
      <c r="AA2100">
        <v>276</v>
      </c>
      <c r="AB2100">
        <v>105</v>
      </c>
      <c r="AC2100">
        <v>25</v>
      </c>
      <c r="AD2100" t="s">
        <v>399</v>
      </c>
      <c r="AE2100">
        <v>7</v>
      </c>
      <c r="AF2100">
        <v>1</v>
      </c>
      <c r="AG2100" t="s">
        <v>424</v>
      </c>
      <c r="AH2100">
        <v>4.17</v>
      </c>
      <c r="AI2100" t="s">
        <v>479</v>
      </c>
      <c r="AJ2100">
        <v>0</v>
      </c>
      <c r="AK2100">
        <v>287243</v>
      </c>
      <c r="AL2100" t="s">
        <v>416</v>
      </c>
      <c r="AM2100">
        <v>186079</v>
      </c>
      <c r="AN2100">
        <v>2</v>
      </c>
      <c r="AO2100">
        <v>90</v>
      </c>
      <c r="AP2100" t="s">
        <v>417</v>
      </c>
      <c r="AQ2100" s="2">
        <v>-827</v>
      </c>
    </row>
    <row r="2101" spans="1:43" x14ac:dyDescent="0.25">
      <c r="A2101" t="s">
        <v>3850</v>
      </c>
      <c r="B2101" t="s">
        <v>198</v>
      </c>
      <c r="C2101" t="s">
        <v>405</v>
      </c>
      <c r="D2101" t="s">
        <v>332</v>
      </c>
      <c r="E2101" t="s">
        <v>388</v>
      </c>
      <c r="F2101" t="s">
        <v>419</v>
      </c>
      <c r="G2101" t="s">
        <v>390</v>
      </c>
      <c r="H2101" t="s">
        <v>447</v>
      </c>
      <c r="I2101" t="s">
        <v>392</v>
      </c>
      <c r="J2101" s="1">
        <v>44601</v>
      </c>
      <c r="K2101" s="1">
        <v>44603</v>
      </c>
      <c r="L2101">
        <v>2</v>
      </c>
      <c r="M2101" s="2">
        <v>231869</v>
      </c>
      <c r="N2101" s="2">
        <v>199296</v>
      </c>
      <c r="O2101" s="2">
        <v>-32573</v>
      </c>
      <c r="P2101">
        <v>14</v>
      </c>
      <c r="Q2101">
        <v>187.7</v>
      </c>
      <c r="R2101">
        <v>9</v>
      </c>
      <c r="S2101" t="s">
        <v>394</v>
      </c>
      <c r="T2101" t="s">
        <v>503</v>
      </c>
      <c r="U2101" t="s">
        <v>395</v>
      </c>
      <c r="V2101">
        <v>0</v>
      </c>
      <c r="W2101" t="s">
        <v>2159</v>
      </c>
      <c r="X2101">
        <v>28</v>
      </c>
      <c r="Y2101" t="s">
        <v>449</v>
      </c>
      <c r="Z2101" t="s">
        <v>707</v>
      </c>
      <c r="AA2101">
        <v>114</v>
      </c>
      <c r="AB2101">
        <v>37</v>
      </c>
      <c r="AC2101">
        <v>51</v>
      </c>
      <c r="AD2101" t="s">
        <v>399</v>
      </c>
      <c r="AE2101">
        <v>4</v>
      </c>
      <c r="AF2101">
        <v>3</v>
      </c>
      <c r="AG2101" t="s">
        <v>400</v>
      </c>
      <c r="AH2101">
        <v>4.37</v>
      </c>
      <c r="AI2101" t="s">
        <v>458</v>
      </c>
      <c r="AJ2101">
        <v>37882</v>
      </c>
      <c r="AK2101">
        <v>914392</v>
      </c>
      <c r="AL2101" t="s">
        <v>416</v>
      </c>
      <c r="AM2101">
        <v>281561</v>
      </c>
      <c r="AN2101">
        <v>1</v>
      </c>
      <c r="AO2101">
        <v>30</v>
      </c>
      <c r="AP2101" t="s">
        <v>403</v>
      </c>
      <c r="AQ2101" s="2">
        <v>-32573</v>
      </c>
    </row>
    <row r="2102" spans="1:43" x14ac:dyDescent="0.25">
      <c r="A2102" t="s">
        <v>3851</v>
      </c>
      <c r="B2102" t="s">
        <v>93</v>
      </c>
      <c r="C2102" t="s">
        <v>468</v>
      </c>
      <c r="D2102" t="s">
        <v>344</v>
      </c>
      <c r="E2102" t="s">
        <v>406</v>
      </c>
      <c r="F2102" t="s">
        <v>407</v>
      </c>
      <c r="G2102" t="s">
        <v>390</v>
      </c>
      <c r="H2102" t="s">
        <v>409</v>
      </c>
      <c r="I2102" t="s">
        <v>469</v>
      </c>
      <c r="J2102" s="1">
        <v>45465</v>
      </c>
      <c r="K2102" s="1">
        <v>45493</v>
      </c>
      <c r="L2102">
        <v>28</v>
      </c>
      <c r="M2102" s="2">
        <v>465983</v>
      </c>
      <c r="N2102" s="2">
        <v>492139</v>
      </c>
      <c r="O2102" s="2">
        <v>26156</v>
      </c>
      <c r="P2102">
        <v>14</v>
      </c>
      <c r="Q2102">
        <v>413.7</v>
      </c>
      <c r="R2102">
        <v>87</v>
      </c>
      <c r="S2102" t="s">
        <v>411</v>
      </c>
      <c r="T2102" t="s">
        <v>411</v>
      </c>
      <c r="U2102" t="s">
        <v>395</v>
      </c>
      <c r="V2102">
        <v>0</v>
      </c>
      <c r="W2102" t="s">
        <v>3654</v>
      </c>
      <c r="X2102">
        <v>2</v>
      </c>
      <c r="Y2102" t="s">
        <v>462</v>
      </c>
      <c r="Z2102" t="s">
        <v>1102</v>
      </c>
      <c r="AA2102">
        <v>175</v>
      </c>
      <c r="AB2102">
        <v>14</v>
      </c>
      <c r="AC2102">
        <v>78</v>
      </c>
      <c r="AD2102" t="s">
        <v>435</v>
      </c>
      <c r="AE2102">
        <v>19</v>
      </c>
      <c r="AF2102">
        <v>6</v>
      </c>
      <c r="AG2102" t="s">
        <v>415</v>
      </c>
      <c r="AH2102">
        <v>0.39</v>
      </c>
      <c r="AI2102" t="s">
        <v>479</v>
      </c>
      <c r="AJ2102">
        <v>0</v>
      </c>
      <c r="AK2102">
        <v>598258</v>
      </c>
      <c r="AL2102" t="s">
        <v>416</v>
      </c>
      <c r="AM2102">
        <v>513114</v>
      </c>
      <c r="AN2102">
        <v>11</v>
      </c>
      <c r="AO2102">
        <v>365</v>
      </c>
      <c r="AP2102" t="s">
        <v>445</v>
      </c>
      <c r="AQ2102" s="2">
        <v>26156</v>
      </c>
    </row>
    <row r="2103" spans="1:43" x14ac:dyDescent="0.25">
      <c r="A2103" t="s">
        <v>3852</v>
      </c>
      <c r="B2103" t="s">
        <v>233</v>
      </c>
      <c r="C2103" t="s">
        <v>387</v>
      </c>
      <c r="D2103" t="s">
        <v>330</v>
      </c>
      <c r="E2103" t="s">
        <v>453</v>
      </c>
      <c r="F2103" t="s">
        <v>485</v>
      </c>
      <c r="G2103" t="s">
        <v>454</v>
      </c>
      <c r="H2103" t="s">
        <v>473</v>
      </c>
      <c r="I2103" t="s">
        <v>392</v>
      </c>
      <c r="J2103" s="1">
        <v>45695</v>
      </c>
      <c r="K2103" s="1">
        <v>45704</v>
      </c>
      <c r="L2103">
        <v>9</v>
      </c>
      <c r="M2103" s="2">
        <v>285675</v>
      </c>
      <c r="N2103" s="2">
        <v>270254</v>
      </c>
      <c r="O2103" s="2">
        <v>-15421</v>
      </c>
      <c r="P2103">
        <v>19</v>
      </c>
      <c r="Q2103">
        <v>587.1</v>
      </c>
      <c r="R2103">
        <v>39</v>
      </c>
      <c r="S2103" t="s">
        <v>393</v>
      </c>
      <c r="T2103" t="s">
        <v>503</v>
      </c>
      <c r="U2103" t="s">
        <v>416</v>
      </c>
      <c r="V2103">
        <v>69</v>
      </c>
      <c r="W2103" t="s">
        <v>3853</v>
      </c>
      <c r="X2103">
        <v>28</v>
      </c>
      <c r="Y2103" t="s">
        <v>462</v>
      </c>
      <c r="Z2103" t="s">
        <v>2515</v>
      </c>
      <c r="AA2103">
        <v>103</v>
      </c>
      <c r="AB2103">
        <v>42</v>
      </c>
      <c r="AC2103">
        <v>51</v>
      </c>
      <c r="AD2103" t="s">
        <v>399</v>
      </c>
      <c r="AE2103">
        <v>0</v>
      </c>
      <c r="AF2103">
        <v>6</v>
      </c>
      <c r="AG2103" t="s">
        <v>451</v>
      </c>
      <c r="AH2103">
        <v>8.7200000000000006</v>
      </c>
      <c r="AI2103" t="s">
        <v>401</v>
      </c>
      <c r="AJ2103">
        <v>0</v>
      </c>
      <c r="AK2103">
        <v>372505</v>
      </c>
      <c r="AL2103" t="s">
        <v>402</v>
      </c>
      <c r="AM2103">
        <v>304250</v>
      </c>
      <c r="AN2103">
        <v>10</v>
      </c>
      <c r="AO2103">
        <v>90</v>
      </c>
      <c r="AP2103" t="s">
        <v>426</v>
      </c>
      <c r="AQ2103" s="2">
        <v>-15421</v>
      </c>
    </row>
    <row r="2104" spans="1:43" x14ac:dyDescent="0.25">
      <c r="A2104" t="s">
        <v>3854</v>
      </c>
      <c r="B2104" t="s">
        <v>33</v>
      </c>
      <c r="C2104" t="s">
        <v>428</v>
      </c>
      <c r="D2104" t="s">
        <v>323</v>
      </c>
      <c r="E2104" t="s">
        <v>460</v>
      </c>
      <c r="F2104" t="s">
        <v>389</v>
      </c>
      <c r="G2104" t="s">
        <v>390</v>
      </c>
      <c r="H2104" t="s">
        <v>473</v>
      </c>
      <c r="I2104" t="s">
        <v>469</v>
      </c>
      <c r="J2104" s="1">
        <v>45178</v>
      </c>
      <c r="K2104" s="1">
        <v>45233</v>
      </c>
      <c r="L2104">
        <v>55</v>
      </c>
      <c r="M2104" s="2">
        <v>157585</v>
      </c>
      <c r="N2104" s="2">
        <v>219722</v>
      </c>
      <c r="O2104" s="2">
        <v>62137</v>
      </c>
      <c r="P2104">
        <v>7</v>
      </c>
      <c r="Q2104">
        <v>223.3</v>
      </c>
      <c r="R2104">
        <v>94</v>
      </c>
      <c r="S2104" t="s">
        <v>411</v>
      </c>
      <c r="T2104" t="s">
        <v>394</v>
      </c>
      <c r="U2104" t="s">
        <v>395</v>
      </c>
      <c r="V2104">
        <v>0</v>
      </c>
      <c r="W2104" t="s">
        <v>2639</v>
      </c>
      <c r="X2104">
        <v>16</v>
      </c>
      <c r="Y2104" t="s">
        <v>442</v>
      </c>
      <c r="Z2104" t="s">
        <v>1912</v>
      </c>
      <c r="AA2104">
        <v>320</v>
      </c>
      <c r="AB2104">
        <v>22</v>
      </c>
      <c r="AC2104">
        <v>54</v>
      </c>
      <c r="AD2104" t="s">
        <v>444</v>
      </c>
      <c r="AE2104">
        <v>19</v>
      </c>
      <c r="AF2104">
        <v>4</v>
      </c>
      <c r="AG2104" t="s">
        <v>400</v>
      </c>
      <c r="AH2104">
        <v>10.85</v>
      </c>
      <c r="AI2104" t="s">
        <v>458</v>
      </c>
      <c r="AJ2104">
        <v>0</v>
      </c>
      <c r="AK2104">
        <v>85250</v>
      </c>
      <c r="AL2104" t="s">
        <v>425</v>
      </c>
      <c r="AM2104">
        <v>157584</v>
      </c>
      <c r="AN2104">
        <v>4</v>
      </c>
      <c r="AO2104">
        <v>30</v>
      </c>
      <c r="AP2104" t="s">
        <v>403</v>
      </c>
      <c r="AQ2104" s="2">
        <v>62137</v>
      </c>
    </row>
    <row r="2105" spans="1:43" x14ac:dyDescent="0.25">
      <c r="A2105" t="s">
        <v>3855</v>
      </c>
      <c r="B2105" t="s">
        <v>175</v>
      </c>
      <c r="C2105" t="s">
        <v>428</v>
      </c>
      <c r="D2105" t="s">
        <v>339</v>
      </c>
      <c r="E2105" t="s">
        <v>406</v>
      </c>
      <c r="F2105" t="s">
        <v>419</v>
      </c>
      <c r="G2105" t="s">
        <v>390</v>
      </c>
      <c r="H2105" t="s">
        <v>420</v>
      </c>
      <c r="I2105" t="s">
        <v>469</v>
      </c>
      <c r="J2105" s="1">
        <v>45104</v>
      </c>
      <c r="K2105" s="1">
        <v>45146</v>
      </c>
      <c r="L2105">
        <v>42</v>
      </c>
      <c r="M2105" s="2">
        <v>213752</v>
      </c>
      <c r="N2105" s="2">
        <v>180151</v>
      </c>
      <c r="O2105" s="2">
        <v>-33601</v>
      </c>
      <c r="P2105">
        <v>19</v>
      </c>
      <c r="Q2105">
        <v>111.3</v>
      </c>
      <c r="R2105">
        <v>78</v>
      </c>
      <c r="S2105" t="s">
        <v>411</v>
      </c>
      <c r="T2105" t="s">
        <v>393</v>
      </c>
      <c r="U2105" t="s">
        <v>412</v>
      </c>
      <c r="V2105">
        <v>59</v>
      </c>
      <c r="W2105" t="s">
        <v>1506</v>
      </c>
      <c r="X2105">
        <v>20</v>
      </c>
      <c r="Y2105" t="s">
        <v>442</v>
      </c>
      <c r="Z2105" t="s">
        <v>2297</v>
      </c>
      <c r="AA2105">
        <v>417</v>
      </c>
      <c r="AB2105">
        <v>69</v>
      </c>
      <c r="AC2105">
        <v>7</v>
      </c>
      <c r="AD2105" t="s">
        <v>435</v>
      </c>
      <c r="AE2105">
        <v>19</v>
      </c>
      <c r="AF2105">
        <v>6</v>
      </c>
      <c r="AG2105" t="s">
        <v>451</v>
      </c>
      <c r="AH2105">
        <v>14.29</v>
      </c>
      <c r="AI2105" t="s">
        <v>458</v>
      </c>
      <c r="AJ2105">
        <v>0</v>
      </c>
      <c r="AK2105">
        <v>842995</v>
      </c>
      <c r="AL2105" t="s">
        <v>425</v>
      </c>
      <c r="AM2105">
        <v>223508</v>
      </c>
      <c r="AN2105">
        <v>12</v>
      </c>
      <c r="AO2105">
        <v>365</v>
      </c>
      <c r="AP2105" t="s">
        <v>426</v>
      </c>
      <c r="AQ2105" s="2">
        <v>-33601</v>
      </c>
    </row>
    <row r="2106" spans="1:43" x14ac:dyDescent="0.25">
      <c r="A2106" t="s">
        <v>3856</v>
      </c>
      <c r="B2106" t="s">
        <v>66</v>
      </c>
      <c r="C2106" t="s">
        <v>468</v>
      </c>
      <c r="D2106" t="s">
        <v>327</v>
      </c>
      <c r="E2106" t="s">
        <v>460</v>
      </c>
      <c r="F2106" t="s">
        <v>407</v>
      </c>
      <c r="G2106" t="s">
        <v>454</v>
      </c>
      <c r="H2106" t="s">
        <v>447</v>
      </c>
      <c r="I2106" t="s">
        <v>492</v>
      </c>
      <c r="J2106" s="1">
        <v>45811</v>
      </c>
      <c r="K2106" s="1">
        <v>45846</v>
      </c>
      <c r="L2106">
        <v>35</v>
      </c>
      <c r="M2106" s="2">
        <v>307389</v>
      </c>
      <c r="N2106" s="2">
        <v>388147</v>
      </c>
      <c r="O2106" s="2">
        <v>80758</v>
      </c>
      <c r="P2106">
        <v>0</v>
      </c>
      <c r="Q2106">
        <v>231</v>
      </c>
      <c r="R2106">
        <v>76</v>
      </c>
      <c r="S2106" t="s">
        <v>411</v>
      </c>
      <c r="T2106" t="s">
        <v>503</v>
      </c>
      <c r="U2106" t="s">
        <v>416</v>
      </c>
      <c r="V2106">
        <v>0</v>
      </c>
      <c r="W2106" t="s">
        <v>2694</v>
      </c>
      <c r="X2106">
        <v>18</v>
      </c>
      <c r="Y2106" t="s">
        <v>449</v>
      </c>
      <c r="Z2106" t="s">
        <v>3003</v>
      </c>
      <c r="AA2106">
        <v>74</v>
      </c>
      <c r="AB2106">
        <v>81</v>
      </c>
      <c r="AC2106">
        <v>3</v>
      </c>
      <c r="AD2106" t="s">
        <v>457</v>
      </c>
      <c r="AE2106">
        <v>21</v>
      </c>
      <c r="AF2106">
        <v>1</v>
      </c>
      <c r="AG2106" t="s">
        <v>400</v>
      </c>
      <c r="AH2106">
        <v>11.38</v>
      </c>
      <c r="AI2106" t="s">
        <v>401</v>
      </c>
      <c r="AJ2106">
        <v>59361</v>
      </c>
      <c r="AK2106">
        <v>914855</v>
      </c>
      <c r="AL2106" t="s">
        <v>402</v>
      </c>
      <c r="AM2106">
        <v>344985</v>
      </c>
      <c r="AN2106">
        <v>10</v>
      </c>
      <c r="AO2106">
        <v>365</v>
      </c>
      <c r="AP2106" t="s">
        <v>403</v>
      </c>
      <c r="AQ2106" s="2">
        <v>80758</v>
      </c>
    </row>
    <row r="2107" spans="1:43" x14ac:dyDescent="0.25">
      <c r="A2107" t="s">
        <v>3857</v>
      </c>
      <c r="B2107" t="s">
        <v>23</v>
      </c>
      <c r="C2107" t="s">
        <v>439</v>
      </c>
      <c r="D2107" t="s">
        <v>317</v>
      </c>
      <c r="E2107" t="s">
        <v>453</v>
      </c>
      <c r="F2107" t="s">
        <v>440</v>
      </c>
      <c r="G2107" t="s">
        <v>430</v>
      </c>
      <c r="H2107" t="s">
        <v>420</v>
      </c>
      <c r="I2107" t="s">
        <v>432</v>
      </c>
      <c r="J2107" s="1">
        <v>45539</v>
      </c>
      <c r="K2107" s="1">
        <v>45541</v>
      </c>
      <c r="L2107">
        <v>2</v>
      </c>
      <c r="M2107" s="2">
        <v>171334</v>
      </c>
      <c r="N2107" s="2">
        <v>178291</v>
      </c>
      <c r="O2107" s="2">
        <v>6957</v>
      </c>
      <c r="P2107">
        <v>19</v>
      </c>
      <c r="Q2107">
        <v>712.3</v>
      </c>
      <c r="R2107">
        <v>98</v>
      </c>
      <c r="S2107" t="s">
        <v>411</v>
      </c>
      <c r="T2107" t="s">
        <v>394</v>
      </c>
      <c r="U2107" t="s">
        <v>395</v>
      </c>
      <c r="V2107">
        <v>92</v>
      </c>
      <c r="W2107" t="s">
        <v>3057</v>
      </c>
      <c r="X2107">
        <v>20</v>
      </c>
      <c r="Y2107" t="s">
        <v>422</v>
      </c>
      <c r="Z2107" t="s">
        <v>1383</v>
      </c>
      <c r="AA2107">
        <v>461</v>
      </c>
      <c r="AB2107">
        <v>26</v>
      </c>
      <c r="AC2107">
        <v>18</v>
      </c>
      <c r="AD2107" t="s">
        <v>457</v>
      </c>
      <c r="AE2107">
        <v>14</v>
      </c>
      <c r="AF2107">
        <v>2</v>
      </c>
      <c r="AG2107" t="s">
        <v>424</v>
      </c>
      <c r="AH2107">
        <v>14.92</v>
      </c>
      <c r="AI2107" t="s">
        <v>401</v>
      </c>
      <c r="AJ2107">
        <v>16626</v>
      </c>
      <c r="AK2107">
        <v>990272</v>
      </c>
      <c r="AL2107" t="s">
        <v>416</v>
      </c>
      <c r="AM2107">
        <v>205831</v>
      </c>
      <c r="AN2107">
        <v>9</v>
      </c>
      <c r="AO2107">
        <v>180</v>
      </c>
      <c r="AP2107" t="s">
        <v>426</v>
      </c>
      <c r="AQ2107" s="2">
        <v>6957</v>
      </c>
    </row>
    <row r="2108" spans="1:43" x14ac:dyDescent="0.25">
      <c r="A2108" t="s">
        <v>3858</v>
      </c>
      <c r="B2108" t="s">
        <v>140</v>
      </c>
      <c r="C2108" t="s">
        <v>481</v>
      </c>
      <c r="D2108" t="s">
        <v>319</v>
      </c>
      <c r="E2108" t="s">
        <v>388</v>
      </c>
      <c r="F2108" t="s">
        <v>485</v>
      </c>
      <c r="G2108" t="s">
        <v>390</v>
      </c>
      <c r="H2108" t="s">
        <v>409</v>
      </c>
      <c r="I2108" t="s">
        <v>392</v>
      </c>
      <c r="J2108" s="1">
        <v>45702</v>
      </c>
      <c r="K2108" s="1">
        <v>45725</v>
      </c>
      <c r="L2108">
        <v>23</v>
      </c>
      <c r="M2108" s="2">
        <v>44269</v>
      </c>
      <c r="N2108" s="2">
        <v>42290</v>
      </c>
      <c r="O2108" s="2">
        <v>-1979</v>
      </c>
      <c r="P2108">
        <v>7</v>
      </c>
      <c r="Q2108">
        <v>553.5</v>
      </c>
      <c r="R2108">
        <v>14</v>
      </c>
      <c r="S2108" t="s">
        <v>394</v>
      </c>
      <c r="T2108" t="s">
        <v>411</v>
      </c>
      <c r="U2108" t="s">
        <v>395</v>
      </c>
      <c r="V2108">
        <v>0</v>
      </c>
      <c r="W2108" t="s">
        <v>1973</v>
      </c>
      <c r="X2108">
        <v>5</v>
      </c>
      <c r="Y2108" t="s">
        <v>462</v>
      </c>
      <c r="Z2108" t="s">
        <v>859</v>
      </c>
      <c r="AA2108">
        <v>195</v>
      </c>
      <c r="AB2108">
        <v>80</v>
      </c>
      <c r="AC2108">
        <v>9</v>
      </c>
      <c r="AD2108" t="s">
        <v>435</v>
      </c>
      <c r="AE2108">
        <v>4</v>
      </c>
      <c r="AF2108">
        <v>7</v>
      </c>
      <c r="AG2108" t="s">
        <v>415</v>
      </c>
      <c r="AH2108">
        <v>4.7699999999999996</v>
      </c>
      <c r="AI2108" t="s">
        <v>401</v>
      </c>
      <c r="AJ2108">
        <v>0</v>
      </c>
      <c r="AK2108">
        <v>152004</v>
      </c>
      <c r="AL2108" t="s">
        <v>402</v>
      </c>
      <c r="AM2108">
        <v>93289</v>
      </c>
      <c r="AN2108">
        <v>1</v>
      </c>
      <c r="AO2108">
        <v>180</v>
      </c>
      <c r="AP2108" t="s">
        <v>426</v>
      </c>
      <c r="AQ2108" s="2">
        <v>-1979</v>
      </c>
    </row>
    <row r="2109" spans="1:43" x14ac:dyDescent="0.25">
      <c r="A2109" t="s">
        <v>3859</v>
      </c>
      <c r="B2109" t="s">
        <v>76</v>
      </c>
      <c r="C2109" t="s">
        <v>428</v>
      </c>
      <c r="D2109" t="s">
        <v>324</v>
      </c>
      <c r="E2109" t="s">
        <v>429</v>
      </c>
      <c r="F2109" t="s">
        <v>419</v>
      </c>
      <c r="G2109" t="s">
        <v>430</v>
      </c>
      <c r="H2109" t="s">
        <v>420</v>
      </c>
      <c r="I2109" t="s">
        <v>469</v>
      </c>
      <c r="J2109" s="1">
        <v>45319</v>
      </c>
      <c r="K2109" s="1">
        <v>45376</v>
      </c>
      <c r="L2109">
        <v>57</v>
      </c>
      <c r="M2109" s="2">
        <v>397411</v>
      </c>
      <c r="N2109" s="2">
        <v>406258</v>
      </c>
      <c r="O2109" s="2">
        <v>8847</v>
      </c>
      <c r="P2109">
        <v>21</v>
      </c>
      <c r="Q2109">
        <v>891.1</v>
      </c>
      <c r="R2109">
        <v>45</v>
      </c>
      <c r="S2109" t="s">
        <v>393</v>
      </c>
      <c r="T2109" t="s">
        <v>393</v>
      </c>
      <c r="U2109" t="s">
        <v>416</v>
      </c>
      <c r="V2109">
        <v>75</v>
      </c>
      <c r="W2109" t="s">
        <v>2025</v>
      </c>
      <c r="X2109">
        <v>32</v>
      </c>
      <c r="Y2109" t="s">
        <v>462</v>
      </c>
      <c r="Z2109" t="s">
        <v>535</v>
      </c>
      <c r="AA2109">
        <v>298</v>
      </c>
      <c r="AB2109">
        <v>31</v>
      </c>
      <c r="AC2109">
        <v>-3</v>
      </c>
      <c r="AD2109" t="s">
        <v>399</v>
      </c>
      <c r="AE2109">
        <v>12</v>
      </c>
      <c r="AF2109">
        <v>7</v>
      </c>
      <c r="AG2109" t="s">
        <v>451</v>
      </c>
      <c r="AH2109">
        <v>8.75</v>
      </c>
      <c r="AI2109" t="s">
        <v>479</v>
      </c>
      <c r="AJ2109">
        <v>9992</v>
      </c>
      <c r="AK2109">
        <v>106975</v>
      </c>
      <c r="AL2109" t="s">
        <v>425</v>
      </c>
      <c r="AM2109">
        <v>403678</v>
      </c>
      <c r="AN2109">
        <v>11</v>
      </c>
      <c r="AO2109">
        <v>30</v>
      </c>
      <c r="AP2109" t="s">
        <v>403</v>
      </c>
      <c r="AQ2109" s="2">
        <v>8847</v>
      </c>
    </row>
    <row r="2110" spans="1:43" x14ac:dyDescent="0.25">
      <c r="A2110" t="s">
        <v>3860</v>
      </c>
      <c r="B2110" t="s">
        <v>303</v>
      </c>
      <c r="C2110" t="s">
        <v>428</v>
      </c>
      <c r="D2110" t="s">
        <v>315</v>
      </c>
      <c r="E2110" t="s">
        <v>429</v>
      </c>
      <c r="F2110" t="s">
        <v>485</v>
      </c>
      <c r="G2110" t="s">
        <v>430</v>
      </c>
      <c r="H2110" t="s">
        <v>431</v>
      </c>
      <c r="I2110" t="s">
        <v>469</v>
      </c>
      <c r="J2110" s="1">
        <v>45950</v>
      </c>
      <c r="K2110" s="1">
        <v>45960</v>
      </c>
      <c r="L2110">
        <v>10</v>
      </c>
      <c r="M2110" s="2">
        <v>460711</v>
      </c>
      <c r="N2110" s="2">
        <v>563730</v>
      </c>
      <c r="O2110" s="2">
        <v>103019</v>
      </c>
      <c r="P2110">
        <v>19</v>
      </c>
      <c r="Q2110">
        <v>780.4</v>
      </c>
      <c r="R2110">
        <v>1</v>
      </c>
      <c r="S2110" t="s">
        <v>394</v>
      </c>
      <c r="T2110" t="s">
        <v>411</v>
      </c>
      <c r="U2110" t="s">
        <v>412</v>
      </c>
      <c r="V2110">
        <v>0</v>
      </c>
      <c r="W2110" t="s">
        <v>497</v>
      </c>
      <c r="X2110">
        <v>35</v>
      </c>
      <c r="Y2110" t="s">
        <v>442</v>
      </c>
      <c r="Z2110" t="s">
        <v>529</v>
      </c>
      <c r="AA2110">
        <v>178</v>
      </c>
      <c r="AB2110">
        <v>63</v>
      </c>
      <c r="AC2110">
        <v>46</v>
      </c>
      <c r="AD2110" t="s">
        <v>444</v>
      </c>
      <c r="AE2110">
        <v>7</v>
      </c>
      <c r="AF2110">
        <v>5</v>
      </c>
      <c r="AG2110" t="s">
        <v>415</v>
      </c>
      <c r="AH2110">
        <v>16.59</v>
      </c>
      <c r="AI2110" t="s">
        <v>401</v>
      </c>
      <c r="AJ2110">
        <v>0</v>
      </c>
      <c r="AK2110">
        <v>897164</v>
      </c>
      <c r="AL2110" t="s">
        <v>425</v>
      </c>
      <c r="AM2110">
        <v>507247</v>
      </c>
      <c r="AN2110">
        <v>8</v>
      </c>
      <c r="AO2110">
        <v>90</v>
      </c>
      <c r="AP2110" t="s">
        <v>417</v>
      </c>
      <c r="AQ2110" s="2">
        <v>103019</v>
      </c>
    </row>
    <row r="2111" spans="1:43" x14ac:dyDescent="0.25">
      <c r="A2111" t="s">
        <v>3861</v>
      </c>
      <c r="B2111" t="s">
        <v>70</v>
      </c>
      <c r="C2111" t="s">
        <v>468</v>
      </c>
      <c r="D2111" t="s">
        <v>326</v>
      </c>
      <c r="E2111" t="s">
        <v>460</v>
      </c>
      <c r="F2111" t="s">
        <v>407</v>
      </c>
      <c r="G2111" t="s">
        <v>454</v>
      </c>
      <c r="H2111" t="s">
        <v>420</v>
      </c>
      <c r="I2111" t="s">
        <v>392</v>
      </c>
      <c r="J2111" s="1">
        <v>44991</v>
      </c>
      <c r="K2111" s="1">
        <v>45035</v>
      </c>
      <c r="L2111">
        <v>44</v>
      </c>
      <c r="M2111" s="2">
        <v>328513</v>
      </c>
      <c r="N2111" s="2">
        <v>333686</v>
      </c>
      <c r="O2111" s="2">
        <v>5173</v>
      </c>
      <c r="P2111">
        <v>12</v>
      </c>
      <c r="Q2111">
        <v>205.6</v>
      </c>
      <c r="R2111">
        <v>83</v>
      </c>
      <c r="S2111" t="s">
        <v>411</v>
      </c>
      <c r="T2111" t="s">
        <v>503</v>
      </c>
      <c r="U2111" t="s">
        <v>395</v>
      </c>
      <c r="V2111">
        <v>73</v>
      </c>
      <c r="W2111" t="s">
        <v>2159</v>
      </c>
      <c r="X2111">
        <v>43</v>
      </c>
      <c r="Y2111" t="s">
        <v>449</v>
      </c>
      <c r="Z2111" t="s">
        <v>2226</v>
      </c>
      <c r="AA2111">
        <v>308</v>
      </c>
      <c r="AB2111">
        <v>118</v>
      </c>
      <c r="AC2111">
        <v>82</v>
      </c>
      <c r="AD2111" t="s">
        <v>457</v>
      </c>
      <c r="AE2111">
        <v>16</v>
      </c>
      <c r="AF2111">
        <v>1</v>
      </c>
      <c r="AG2111" t="s">
        <v>424</v>
      </c>
      <c r="AH2111">
        <v>1</v>
      </c>
      <c r="AI2111" t="s">
        <v>479</v>
      </c>
      <c r="AJ2111">
        <v>26652</v>
      </c>
      <c r="AK2111">
        <v>726988</v>
      </c>
      <c r="AL2111" t="s">
        <v>416</v>
      </c>
      <c r="AM2111">
        <v>373396</v>
      </c>
      <c r="AN2111">
        <v>5</v>
      </c>
      <c r="AO2111">
        <v>30</v>
      </c>
      <c r="AP2111" t="s">
        <v>445</v>
      </c>
      <c r="AQ2111" s="2">
        <v>5173</v>
      </c>
    </row>
    <row r="2112" spans="1:43" x14ac:dyDescent="0.25">
      <c r="A2112" t="s">
        <v>3862</v>
      </c>
      <c r="B2112" t="s">
        <v>181</v>
      </c>
      <c r="C2112" t="s">
        <v>405</v>
      </c>
      <c r="D2112" t="s">
        <v>326</v>
      </c>
      <c r="E2112" t="s">
        <v>388</v>
      </c>
      <c r="F2112" t="s">
        <v>407</v>
      </c>
      <c r="G2112" t="s">
        <v>390</v>
      </c>
      <c r="H2112" t="s">
        <v>473</v>
      </c>
      <c r="I2112" t="s">
        <v>432</v>
      </c>
      <c r="J2112" s="1">
        <v>45425</v>
      </c>
      <c r="K2112" s="1">
        <v>45462</v>
      </c>
      <c r="L2112">
        <v>37</v>
      </c>
      <c r="M2112" s="2">
        <v>104319</v>
      </c>
      <c r="N2112" s="2">
        <v>143910</v>
      </c>
      <c r="O2112" s="2">
        <v>39591</v>
      </c>
      <c r="P2112">
        <v>4</v>
      </c>
      <c r="Q2112">
        <v>30</v>
      </c>
      <c r="R2112">
        <v>99</v>
      </c>
      <c r="S2112" t="s">
        <v>411</v>
      </c>
      <c r="T2112" t="s">
        <v>394</v>
      </c>
      <c r="U2112" t="s">
        <v>412</v>
      </c>
      <c r="V2112">
        <v>90</v>
      </c>
      <c r="W2112" t="s">
        <v>3791</v>
      </c>
      <c r="X2112">
        <v>15</v>
      </c>
      <c r="Y2112" t="s">
        <v>397</v>
      </c>
      <c r="Z2112" t="s">
        <v>526</v>
      </c>
      <c r="AA2112">
        <v>389</v>
      </c>
      <c r="AB2112">
        <v>93</v>
      </c>
      <c r="AC2112">
        <v>26</v>
      </c>
      <c r="AD2112" t="s">
        <v>457</v>
      </c>
      <c r="AE2112">
        <v>21</v>
      </c>
      <c r="AF2112">
        <v>5</v>
      </c>
      <c r="AG2112" t="s">
        <v>415</v>
      </c>
      <c r="AH2112">
        <v>10.52</v>
      </c>
      <c r="AI2112" t="s">
        <v>436</v>
      </c>
      <c r="AJ2112">
        <v>0</v>
      </c>
      <c r="AK2112">
        <v>547364</v>
      </c>
      <c r="AL2112" t="s">
        <v>416</v>
      </c>
      <c r="AM2112">
        <v>135954</v>
      </c>
      <c r="AN2112">
        <v>8</v>
      </c>
      <c r="AO2112">
        <v>90</v>
      </c>
      <c r="AP2112" t="s">
        <v>445</v>
      </c>
      <c r="AQ2112" s="2">
        <v>39591</v>
      </c>
    </row>
    <row r="2113" spans="1:43" x14ac:dyDescent="0.25">
      <c r="A2113" t="s">
        <v>3863</v>
      </c>
      <c r="B2113" t="s">
        <v>287</v>
      </c>
      <c r="C2113" t="s">
        <v>481</v>
      </c>
      <c r="D2113" t="s">
        <v>323</v>
      </c>
      <c r="E2113" t="s">
        <v>406</v>
      </c>
      <c r="F2113" t="s">
        <v>419</v>
      </c>
      <c r="G2113" t="s">
        <v>390</v>
      </c>
      <c r="H2113" t="s">
        <v>391</v>
      </c>
      <c r="I2113" t="s">
        <v>432</v>
      </c>
      <c r="J2113" s="1">
        <v>45378</v>
      </c>
      <c r="K2113" s="1">
        <v>45418</v>
      </c>
      <c r="L2113">
        <v>40</v>
      </c>
      <c r="M2113" s="2">
        <v>183397</v>
      </c>
      <c r="N2113" s="2">
        <v>156311</v>
      </c>
      <c r="O2113" s="2">
        <v>-27086</v>
      </c>
      <c r="P2113">
        <v>21</v>
      </c>
      <c r="Q2113">
        <v>685.4</v>
      </c>
      <c r="R2113">
        <v>94</v>
      </c>
      <c r="S2113" t="s">
        <v>411</v>
      </c>
      <c r="T2113" t="s">
        <v>394</v>
      </c>
      <c r="U2113" t="s">
        <v>395</v>
      </c>
      <c r="V2113">
        <v>51</v>
      </c>
      <c r="W2113" t="s">
        <v>2467</v>
      </c>
      <c r="X2113">
        <v>5</v>
      </c>
      <c r="Y2113" t="s">
        <v>462</v>
      </c>
      <c r="Z2113" t="s">
        <v>2561</v>
      </c>
      <c r="AA2113">
        <v>368</v>
      </c>
      <c r="AB2113">
        <v>19</v>
      </c>
      <c r="AC2113">
        <v>4</v>
      </c>
      <c r="AD2113" t="s">
        <v>435</v>
      </c>
      <c r="AE2113">
        <v>9</v>
      </c>
      <c r="AF2113">
        <v>1</v>
      </c>
      <c r="AG2113" t="s">
        <v>400</v>
      </c>
      <c r="AH2113">
        <v>10.66</v>
      </c>
      <c r="AI2113" t="s">
        <v>479</v>
      </c>
      <c r="AJ2113">
        <v>0</v>
      </c>
      <c r="AK2113">
        <v>339169</v>
      </c>
      <c r="AL2113" t="s">
        <v>425</v>
      </c>
      <c r="AM2113">
        <v>169045</v>
      </c>
      <c r="AN2113">
        <v>12</v>
      </c>
      <c r="AO2113">
        <v>30</v>
      </c>
      <c r="AP2113" t="s">
        <v>403</v>
      </c>
      <c r="AQ2113" s="2">
        <v>-27086</v>
      </c>
    </row>
    <row r="2114" spans="1:43" x14ac:dyDescent="0.25">
      <c r="A2114" t="s">
        <v>3864</v>
      </c>
      <c r="B2114" t="s">
        <v>277</v>
      </c>
      <c r="C2114" t="s">
        <v>439</v>
      </c>
      <c r="D2114" t="s">
        <v>326</v>
      </c>
      <c r="E2114" t="s">
        <v>429</v>
      </c>
      <c r="F2114" t="s">
        <v>440</v>
      </c>
      <c r="G2114" t="s">
        <v>454</v>
      </c>
      <c r="H2114" t="s">
        <v>447</v>
      </c>
      <c r="I2114" t="s">
        <v>410</v>
      </c>
      <c r="J2114" s="1">
        <v>45959</v>
      </c>
      <c r="K2114" s="1">
        <v>45984</v>
      </c>
      <c r="L2114">
        <v>25</v>
      </c>
      <c r="M2114" s="2">
        <v>360783</v>
      </c>
      <c r="N2114" s="2">
        <v>427391</v>
      </c>
      <c r="O2114" s="2">
        <v>66608</v>
      </c>
      <c r="P2114">
        <v>2</v>
      </c>
      <c r="Q2114">
        <v>838.2</v>
      </c>
      <c r="R2114">
        <v>96</v>
      </c>
      <c r="S2114" t="s">
        <v>411</v>
      </c>
      <c r="T2114" t="s">
        <v>503</v>
      </c>
      <c r="U2114" t="s">
        <v>416</v>
      </c>
      <c r="V2114">
        <v>72</v>
      </c>
      <c r="W2114" t="s">
        <v>2974</v>
      </c>
      <c r="X2114">
        <v>31</v>
      </c>
      <c r="Y2114" t="s">
        <v>449</v>
      </c>
      <c r="Z2114" t="s">
        <v>581</v>
      </c>
      <c r="AA2114">
        <v>426</v>
      </c>
      <c r="AB2114">
        <v>65</v>
      </c>
      <c r="AC2114">
        <v>0</v>
      </c>
      <c r="AD2114" t="s">
        <v>457</v>
      </c>
      <c r="AE2114">
        <v>12</v>
      </c>
      <c r="AF2114">
        <v>4</v>
      </c>
      <c r="AG2114" t="s">
        <v>451</v>
      </c>
      <c r="AH2114">
        <v>17.600000000000001</v>
      </c>
      <c r="AI2114" t="s">
        <v>401</v>
      </c>
      <c r="AJ2114">
        <v>0</v>
      </c>
      <c r="AK2114">
        <v>740222</v>
      </c>
      <c r="AL2114" t="s">
        <v>416</v>
      </c>
      <c r="AM2114">
        <v>388459</v>
      </c>
      <c r="AN2114">
        <v>6</v>
      </c>
      <c r="AO2114">
        <v>90</v>
      </c>
      <c r="AP2114" t="s">
        <v>426</v>
      </c>
      <c r="AQ2114" s="2">
        <v>66608</v>
      </c>
    </row>
    <row r="2115" spans="1:43" x14ac:dyDescent="0.25">
      <c r="A2115" t="s">
        <v>3865</v>
      </c>
      <c r="B2115" t="s">
        <v>9</v>
      </c>
      <c r="C2115" t="s">
        <v>428</v>
      </c>
      <c r="D2115" t="s">
        <v>330</v>
      </c>
      <c r="E2115" t="s">
        <v>460</v>
      </c>
      <c r="F2115" t="s">
        <v>485</v>
      </c>
      <c r="G2115" t="s">
        <v>430</v>
      </c>
      <c r="H2115" t="s">
        <v>447</v>
      </c>
      <c r="I2115" t="s">
        <v>392</v>
      </c>
      <c r="J2115" s="1">
        <v>45694</v>
      </c>
      <c r="K2115" s="1">
        <v>45695</v>
      </c>
      <c r="L2115">
        <v>1</v>
      </c>
      <c r="M2115" s="2">
        <v>446128</v>
      </c>
      <c r="N2115" s="2">
        <v>450469</v>
      </c>
      <c r="O2115" s="2">
        <v>4341</v>
      </c>
      <c r="P2115">
        <v>0</v>
      </c>
      <c r="Q2115">
        <v>727.2</v>
      </c>
      <c r="R2115">
        <v>81</v>
      </c>
      <c r="S2115" t="s">
        <v>411</v>
      </c>
      <c r="T2115" t="s">
        <v>393</v>
      </c>
      <c r="U2115" t="s">
        <v>395</v>
      </c>
      <c r="V2115">
        <v>52</v>
      </c>
      <c r="W2115" t="s">
        <v>3203</v>
      </c>
      <c r="X2115">
        <v>6</v>
      </c>
      <c r="Y2115" t="s">
        <v>397</v>
      </c>
      <c r="Z2115" t="s">
        <v>3319</v>
      </c>
      <c r="AA2115">
        <v>281</v>
      </c>
      <c r="AB2115">
        <v>85</v>
      </c>
      <c r="AC2115">
        <v>13</v>
      </c>
      <c r="AD2115" t="s">
        <v>399</v>
      </c>
      <c r="AE2115">
        <v>2</v>
      </c>
      <c r="AF2115">
        <v>3</v>
      </c>
      <c r="AG2115" t="s">
        <v>400</v>
      </c>
      <c r="AH2115">
        <v>0.95</v>
      </c>
      <c r="AI2115" t="s">
        <v>401</v>
      </c>
      <c r="AJ2115">
        <v>0</v>
      </c>
      <c r="AK2115">
        <v>902030</v>
      </c>
      <c r="AL2115" t="s">
        <v>416</v>
      </c>
      <c r="AM2115">
        <v>444954</v>
      </c>
      <c r="AN2115">
        <v>12</v>
      </c>
      <c r="AO2115">
        <v>180</v>
      </c>
      <c r="AP2115" t="s">
        <v>445</v>
      </c>
      <c r="AQ2115" s="2">
        <v>4341</v>
      </c>
    </row>
    <row r="2116" spans="1:43" x14ac:dyDescent="0.25">
      <c r="A2116" t="s">
        <v>3866</v>
      </c>
      <c r="B2116" t="s">
        <v>14</v>
      </c>
      <c r="C2116" t="s">
        <v>405</v>
      </c>
      <c r="D2116" t="s">
        <v>330</v>
      </c>
      <c r="E2116" t="s">
        <v>460</v>
      </c>
      <c r="F2116" t="s">
        <v>485</v>
      </c>
      <c r="G2116" t="s">
        <v>390</v>
      </c>
      <c r="H2116" t="s">
        <v>447</v>
      </c>
      <c r="I2116" t="s">
        <v>469</v>
      </c>
      <c r="J2116" s="1">
        <v>44886</v>
      </c>
      <c r="K2116" s="1">
        <v>44916</v>
      </c>
      <c r="L2116">
        <v>30</v>
      </c>
      <c r="M2116" s="2">
        <v>232010</v>
      </c>
      <c r="N2116" s="2">
        <v>201979</v>
      </c>
      <c r="O2116" s="2">
        <v>-30031</v>
      </c>
      <c r="P2116">
        <v>7</v>
      </c>
      <c r="Q2116">
        <v>273</v>
      </c>
      <c r="R2116">
        <v>71</v>
      </c>
      <c r="S2116" t="s">
        <v>411</v>
      </c>
      <c r="T2116" t="s">
        <v>393</v>
      </c>
      <c r="U2116" t="s">
        <v>395</v>
      </c>
      <c r="V2116">
        <v>0</v>
      </c>
      <c r="W2116" t="s">
        <v>682</v>
      </c>
      <c r="X2116">
        <v>10</v>
      </c>
      <c r="Y2116" t="s">
        <v>462</v>
      </c>
      <c r="Z2116" t="s">
        <v>1761</v>
      </c>
      <c r="AA2116">
        <v>354</v>
      </c>
      <c r="AB2116">
        <v>96</v>
      </c>
      <c r="AC2116">
        <v>45</v>
      </c>
      <c r="AD2116" t="s">
        <v>435</v>
      </c>
      <c r="AE2116">
        <v>12</v>
      </c>
      <c r="AF2116">
        <v>4</v>
      </c>
      <c r="AG2116" t="s">
        <v>415</v>
      </c>
      <c r="AH2116">
        <v>9.59</v>
      </c>
      <c r="AI2116" t="s">
        <v>436</v>
      </c>
      <c r="AJ2116">
        <v>0</v>
      </c>
      <c r="AK2116">
        <v>633425</v>
      </c>
      <c r="AL2116" t="s">
        <v>416</v>
      </c>
      <c r="AM2116">
        <v>266184</v>
      </c>
      <c r="AN2116">
        <v>3</v>
      </c>
      <c r="AO2116">
        <v>30</v>
      </c>
      <c r="AP2116" t="s">
        <v>437</v>
      </c>
      <c r="AQ2116" s="2">
        <v>-30031</v>
      </c>
    </row>
    <row r="2117" spans="1:43" x14ac:dyDescent="0.25">
      <c r="A2117" t="s">
        <v>3867</v>
      </c>
      <c r="B2117" t="s">
        <v>112</v>
      </c>
      <c r="C2117" t="s">
        <v>428</v>
      </c>
      <c r="D2117" t="s">
        <v>334</v>
      </c>
      <c r="E2117" t="s">
        <v>460</v>
      </c>
      <c r="F2117" t="s">
        <v>485</v>
      </c>
      <c r="G2117" t="s">
        <v>454</v>
      </c>
      <c r="H2117" t="s">
        <v>420</v>
      </c>
      <c r="I2117" t="s">
        <v>392</v>
      </c>
      <c r="J2117" s="1">
        <v>45591</v>
      </c>
      <c r="K2117" s="1">
        <v>45638</v>
      </c>
      <c r="L2117">
        <v>47</v>
      </c>
      <c r="M2117" s="2">
        <v>321090</v>
      </c>
      <c r="N2117" s="2">
        <v>345887</v>
      </c>
      <c r="O2117" s="2">
        <v>24797</v>
      </c>
      <c r="P2117">
        <v>21</v>
      </c>
      <c r="Q2117">
        <v>431.2</v>
      </c>
      <c r="R2117">
        <v>39</v>
      </c>
      <c r="S2117" t="s">
        <v>393</v>
      </c>
      <c r="T2117" t="s">
        <v>411</v>
      </c>
      <c r="U2117" t="s">
        <v>416</v>
      </c>
      <c r="V2117">
        <v>59</v>
      </c>
      <c r="W2117" t="s">
        <v>1605</v>
      </c>
      <c r="X2117">
        <v>38</v>
      </c>
      <c r="Y2117" t="s">
        <v>449</v>
      </c>
      <c r="Z2117" t="s">
        <v>996</v>
      </c>
      <c r="AA2117">
        <v>321</v>
      </c>
      <c r="AB2117">
        <v>23</v>
      </c>
      <c r="AC2117">
        <v>86</v>
      </c>
      <c r="AD2117" t="s">
        <v>444</v>
      </c>
      <c r="AE2117">
        <v>9</v>
      </c>
      <c r="AF2117">
        <v>5</v>
      </c>
      <c r="AG2117" t="s">
        <v>451</v>
      </c>
      <c r="AH2117">
        <v>11.33</v>
      </c>
      <c r="AI2117" t="s">
        <v>401</v>
      </c>
      <c r="AJ2117">
        <v>0</v>
      </c>
      <c r="AK2117">
        <v>426778</v>
      </c>
      <c r="AL2117" t="s">
        <v>402</v>
      </c>
      <c r="AM2117">
        <v>304314</v>
      </c>
      <c r="AN2117">
        <v>1</v>
      </c>
      <c r="AO2117">
        <v>90</v>
      </c>
      <c r="AP2117" t="s">
        <v>403</v>
      </c>
      <c r="AQ2117" s="2">
        <v>24797</v>
      </c>
    </row>
    <row r="2118" spans="1:43" x14ac:dyDescent="0.25">
      <c r="A2118" t="s">
        <v>3868</v>
      </c>
      <c r="B2118" t="s">
        <v>129</v>
      </c>
      <c r="C2118" t="s">
        <v>428</v>
      </c>
      <c r="D2118" t="s">
        <v>339</v>
      </c>
      <c r="E2118" t="s">
        <v>496</v>
      </c>
      <c r="F2118" t="s">
        <v>485</v>
      </c>
      <c r="G2118" t="s">
        <v>408</v>
      </c>
      <c r="H2118" t="s">
        <v>447</v>
      </c>
      <c r="I2118" t="s">
        <v>410</v>
      </c>
      <c r="J2118" s="1">
        <v>45411</v>
      </c>
      <c r="K2118" s="1">
        <v>45424</v>
      </c>
      <c r="L2118">
        <v>13</v>
      </c>
      <c r="M2118" s="2">
        <v>88621</v>
      </c>
      <c r="N2118" s="2">
        <v>83804</v>
      </c>
      <c r="O2118" s="2">
        <v>-4817</v>
      </c>
      <c r="P2118">
        <v>4</v>
      </c>
      <c r="Q2118">
        <v>672</v>
      </c>
      <c r="R2118">
        <v>38</v>
      </c>
      <c r="S2118" t="s">
        <v>393</v>
      </c>
      <c r="T2118" t="s">
        <v>411</v>
      </c>
      <c r="U2118" t="s">
        <v>412</v>
      </c>
      <c r="V2118">
        <v>76</v>
      </c>
      <c r="W2118" t="s">
        <v>1440</v>
      </c>
      <c r="X2118">
        <v>11</v>
      </c>
      <c r="Y2118" t="s">
        <v>462</v>
      </c>
      <c r="Z2118" t="s">
        <v>1539</v>
      </c>
      <c r="AA2118">
        <v>133</v>
      </c>
      <c r="AB2118">
        <v>41</v>
      </c>
      <c r="AC2118">
        <v>84</v>
      </c>
      <c r="AD2118" t="s">
        <v>457</v>
      </c>
      <c r="AE2118">
        <v>14</v>
      </c>
      <c r="AF2118">
        <v>5</v>
      </c>
      <c r="AG2118" t="s">
        <v>415</v>
      </c>
      <c r="AH2118">
        <v>3.32</v>
      </c>
      <c r="AI2118" t="s">
        <v>458</v>
      </c>
      <c r="AJ2118">
        <v>0</v>
      </c>
      <c r="AK2118">
        <v>971433</v>
      </c>
      <c r="AL2118" t="s">
        <v>402</v>
      </c>
      <c r="AM2118">
        <v>112010</v>
      </c>
      <c r="AN2118">
        <v>7</v>
      </c>
      <c r="AO2118">
        <v>180</v>
      </c>
      <c r="AP2118" t="s">
        <v>403</v>
      </c>
      <c r="AQ2118" s="2">
        <v>-4817</v>
      </c>
    </row>
    <row r="2119" spans="1:43" x14ac:dyDescent="0.25">
      <c r="A2119" t="s">
        <v>3869</v>
      </c>
      <c r="B2119" t="s">
        <v>199</v>
      </c>
      <c r="C2119" t="s">
        <v>481</v>
      </c>
      <c r="D2119" t="s">
        <v>335</v>
      </c>
      <c r="E2119" t="s">
        <v>388</v>
      </c>
      <c r="F2119" t="s">
        <v>389</v>
      </c>
      <c r="G2119" t="s">
        <v>390</v>
      </c>
      <c r="H2119" t="s">
        <v>409</v>
      </c>
      <c r="I2119" t="s">
        <v>392</v>
      </c>
      <c r="J2119" s="1">
        <v>44810</v>
      </c>
      <c r="K2119" s="1">
        <v>44827</v>
      </c>
      <c r="L2119">
        <v>17</v>
      </c>
      <c r="M2119" s="2">
        <v>72037</v>
      </c>
      <c r="N2119" s="2">
        <v>46580</v>
      </c>
      <c r="O2119" s="2">
        <v>-25457</v>
      </c>
      <c r="P2119">
        <v>19</v>
      </c>
      <c r="Q2119">
        <v>294.2</v>
      </c>
      <c r="R2119">
        <v>24</v>
      </c>
      <c r="S2119" t="s">
        <v>394</v>
      </c>
      <c r="T2119" t="s">
        <v>411</v>
      </c>
      <c r="U2119" t="s">
        <v>416</v>
      </c>
      <c r="V2119">
        <v>0</v>
      </c>
      <c r="W2119" t="s">
        <v>3039</v>
      </c>
      <c r="X2119">
        <v>32</v>
      </c>
      <c r="Y2119" t="s">
        <v>449</v>
      </c>
      <c r="Z2119" t="s">
        <v>466</v>
      </c>
      <c r="AA2119">
        <v>210</v>
      </c>
      <c r="AB2119">
        <v>15</v>
      </c>
      <c r="AC2119">
        <v>87</v>
      </c>
      <c r="AD2119" t="s">
        <v>435</v>
      </c>
      <c r="AE2119">
        <v>9</v>
      </c>
      <c r="AF2119">
        <v>7</v>
      </c>
      <c r="AG2119" t="s">
        <v>400</v>
      </c>
      <c r="AH2119">
        <v>14.49</v>
      </c>
      <c r="AI2119" t="s">
        <v>401</v>
      </c>
      <c r="AJ2119">
        <v>0</v>
      </c>
      <c r="AK2119">
        <v>672762</v>
      </c>
      <c r="AL2119" t="s">
        <v>425</v>
      </c>
      <c r="AM2119">
        <v>116642</v>
      </c>
      <c r="AN2119">
        <v>11</v>
      </c>
      <c r="AO2119">
        <v>90</v>
      </c>
      <c r="AP2119" t="s">
        <v>445</v>
      </c>
      <c r="AQ2119" s="2">
        <v>-25457</v>
      </c>
    </row>
    <row r="2120" spans="1:43" x14ac:dyDescent="0.25">
      <c r="A2120" t="s">
        <v>3870</v>
      </c>
      <c r="B2120" t="s">
        <v>236</v>
      </c>
      <c r="C2120" t="s">
        <v>387</v>
      </c>
      <c r="D2120" t="s">
        <v>324</v>
      </c>
      <c r="E2120" t="s">
        <v>460</v>
      </c>
      <c r="F2120" t="s">
        <v>485</v>
      </c>
      <c r="G2120" t="s">
        <v>390</v>
      </c>
      <c r="H2120" t="s">
        <v>391</v>
      </c>
      <c r="I2120" t="s">
        <v>469</v>
      </c>
      <c r="J2120" s="1">
        <v>44655</v>
      </c>
      <c r="K2120" s="1">
        <v>44671</v>
      </c>
      <c r="L2120">
        <v>16</v>
      </c>
      <c r="M2120" s="2">
        <v>263783</v>
      </c>
      <c r="N2120" s="2">
        <v>348057</v>
      </c>
      <c r="O2120" s="2">
        <v>84274</v>
      </c>
      <c r="P2120">
        <v>4</v>
      </c>
      <c r="Q2120">
        <v>621</v>
      </c>
      <c r="R2120">
        <v>81</v>
      </c>
      <c r="S2120" t="s">
        <v>411</v>
      </c>
      <c r="T2120" t="s">
        <v>503</v>
      </c>
      <c r="U2120" t="s">
        <v>416</v>
      </c>
      <c r="V2120">
        <v>0</v>
      </c>
      <c r="W2120" t="s">
        <v>1743</v>
      </c>
      <c r="X2120">
        <v>43</v>
      </c>
      <c r="Y2120" t="s">
        <v>422</v>
      </c>
      <c r="Z2120" t="s">
        <v>692</v>
      </c>
      <c r="AA2120">
        <v>432</v>
      </c>
      <c r="AB2120">
        <v>90</v>
      </c>
      <c r="AC2120">
        <v>20</v>
      </c>
      <c r="AD2120" t="s">
        <v>444</v>
      </c>
      <c r="AE2120">
        <v>2</v>
      </c>
      <c r="AF2120">
        <v>5</v>
      </c>
      <c r="AG2120" t="s">
        <v>424</v>
      </c>
      <c r="AH2120">
        <v>12.54</v>
      </c>
      <c r="AI2120" t="s">
        <v>458</v>
      </c>
      <c r="AJ2120">
        <v>0</v>
      </c>
      <c r="AK2120">
        <v>207588</v>
      </c>
      <c r="AL2120" t="s">
        <v>416</v>
      </c>
      <c r="AM2120">
        <v>291266</v>
      </c>
      <c r="AN2120">
        <v>4</v>
      </c>
      <c r="AO2120">
        <v>365</v>
      </c>
      <c r="AP2120" t="s">
        <v>437</v>
      </c>
      <c r="AQ2120" s="2">
        <v>84274</v>
      </c>
    </row>
    <row r="2121" spans="1:43" x14ac:dyDescent="0.25">
      <c r="A2121" t="s">
        <v>3871</v>
      </c>
      <c r="B2121" t="s">
        <v>104</v>
      </c>
      <c r="C2121" t="s">
        <v>439</v>
      </c>
      <c r="D2121" t="s">
        <v>343</v>
      </c>
      <c r="E2121" t="s">
        <v>460</v>
      </c>
      <c r="F2121" t="s">
        <v>485</v>
      </c>
      <c r="G2121" t="s">
        <v>390</v>
      </c>
      <c r="H2121" t="s">
        <v>391</v>
      </c>
      <c r="I2121" t="s">
        <v>392</v>
      </c>
      <c r="J2121" s="1">
        <v>45745</v>
      </c>
      <c r="K2121" s="1">
        <v>45763</v>
      </c>
      <c r="L2121">
        <v>18</v>
      </c>
      <c r="M2121" s="2">
        <v>246899</v>
      </c>
      <c r="N2121" s="2">
        <v>221718</v>
      </c>
      <c r="O2121" s="2">
        <v>-25181</v>
      </c>
      <c r="P2121">
        <v>19</v>
      </c>
      <c r="Q2121">
        <v>495.4</v>
      </c>
      <c r="R2121">
        <v>26</v>
      </c>
      <c r="S2121" t="s">
        <v>394</v>
      </c>
      <c r="T2121" t="s">
        <v>394</v>
      </c>
      <c r="U2121" t="s">
        <v>416</v>
      </c>
      <c r="V2121">
        <v>42</v>
      </c>
      <c r="W2121" t="s">
        <v>1807</v>
      </c>
      <c r="X2121">
        <v>8</v>
      </c>
      <c r="Y2121" t="s">
        <v>449</v>
      </c>
      <c r="Z2121" t="s">
        <v>2294</v>
      </c>
      <c r="AA2121">
        <v>87</v>
      </c>
      <c r="AB2121">
        <v>75</v>
      </c>
      <c r="AC2121">
        <v>40</v>
      </c>
      <c r="AD2121" t="s">
        <v>435</v>
      </c>
      <c r="AE2121">
        <v>9</v>
      </c>
      <c r="AF2121">
        <v>5</v>
      </c>
      <c r="AG2121" t="s">
        <v>400</v>
      </c>
      <c r="AH2121">
        <v>0.04</v>
      </c>
      <c r="AI2121" t="s">
        <v>436</v>
      </c>
      <c r="AJ2121">
        <v>0</v>
      </c>
      <c r="AK2121">
        <v>491901</v>
      </c>
      <c r="AL2121" t="s">
        <v>402</v>
      </c>
      <c r="AM2121">
        <v>227888</v>
      </c>
      <c r="AN2121">
        <v>4</v>
      </c>
      <c r="AO2121">
        <v>30</v>
      </c>
      <c r="AP2121" t="s">
        <v>417</v>
      </c>
      <c r="AQ2121" s="2">
        <v>-25181</v>
      </c>
    </row>
    <row r="2122" spans="1:43" x14ac:dyDescent="0.25">
      <c r="A2122" t="s">
        <v>3872</v>
      </c>
      <c r="B2122" t="s">
        <v>14</v>
      </c>
      <c r="C2122" t="s">
        <v>387</v>
      </c>
      <c r="D2122" t="s">
        <v>337</v>
      </c>
      <c r="E2122" t="s">
        <v>460</v>
      </c>
      <c r="F2122" t="s">
        <v>440</v>
      </c>
      <c r="G2122" t="s">
        <v>390</v>
      </c>
      <c r="H2122" t="s">
        <v>447</v>
      </c>
      <c r="I2122" t="s">
        <v>432</v>
      </c>
      <c r="J2122" s="1">
        <v>45626</v>
      </c>
      <c r="K2122" s="1">
        <v>45644</v>
      </c>
      <c r="L2122">
        <v>18</v>
      </c>
      <c r="M2122" s="2">
        <v>413780</v>
      </c>
      <c r="N2122" s="2">
        <v>459522</v>
      </c>
      <c r="O2122" s="2">
        <v>45742</v>
      </c>
      <c r="P2122">
        <v>12</v>
      </c>
      <c r="Q2122">
        <v>748.4</v>
      </c>
      <c r="R2122">
        <v>73</v>
      </c>
      <c r="S2122" t="s">
        <v>411</v>
      </c>
      <c r="T2122" t="s">
        <v>503</v>
      </c>
      <c r="U2122" t="s">
        <v>416</v>
      </c>
      <c r="V2122">
        <v>0</v>
      </c>
      <c r="W2122" t="s">
        <v>669</v>
      </c>
      <c r="X2122">
        <v>39</v>
      </c>
      <c r="Y2122" t="s">
        <v>462</v>
      </c>
      <c r="Z2122" t="s">
        <v>1492</v>
      </c>
      <c r="AA2122">
        <v>152</v>
      </c>
      <c r="AB2122">
        <v>35</v>
      </c>
      <c r="AC2122">
        <v>24</v>
      </c>
      <c r="AD2122" t="s">
        <v>457</v>
      </c>
      <c r="AE2122">
        <v>0</v>
      </c>
      <c r="AF2122">
        <v>2</v>
      </c>
      <c r="AG2122" t="s">
        <v>424</v>
      </c>
      <c r="AH2122">
        <v>8.83</v>
      </c>
      <c r="AI2122" t="s">
        <v>436</v>
      </c>
      <c r="AJ2122">
        <v>0</v>
      </c>
      <c r="AK2122">
        <v>877591</v>
      </c>
      <c r="AL2122" t="s">
        <v>402</v>
      </c>
      <c r="AM2122">
        <v>455594</v>
      </c>
      <c r="AN2122">
        <v>9</v>
      </c>
      <c r="AO2122">
        <v>30</v>
      </c>
      <c r="AP2122" t="s">
        <v>417</v>
      </c>
      <c r="AQ2122" s="2">
        <v>45742</v>
      </c>
    </row>
    <row r="2123" spans="1:43" x14ac:dyDescent="0.25">
      <c r="A2123" t="s">
        <v>3873</v>
      </c>
      <c r="B2123" t="s">
        <v>177</v>
      </c>
      <c r="C2123" t="s">
        <v>405</v>
      </c>
      <c r="D2123" t="s">
        <v>343</v>
      </c>
      <c r="E2123" t="s">
        <v>406</v>
      </c>
      <c r="F2123" t="s">
        <v>389</v>
      </c>
      <c r="G2123" t="s">
        <v>408</v>
      </c>
      <c r="H2123" t="s">
        <v>431</v>
      </c>
      <c r="I2123" t="s">
        <v>432</v>
      </c>
      <c r="J2123" s="1">
        <v>45271</v>
      </c>
      <c r="K2123" s="1">
        <v>45283</v>
      </c>
      <c r="L2123">
        <v>12</v>
      </c>
      <c r="M2123" s="2">
        <v>65250</v>
      </c>
      <c r="N2123" s="2">
        <v>38593</v>
      </c>
      <c r="O2123" s="2">
        <v>-26657</v>
      </c>
      <c r="P2123">
        <v>4</v>
      </c>
      <c r="Q2123">
        <v>741.1</v>
      </c>
      <c r="R2123">
        <v>32</v>
      </c>
      <c r="S2123" t="s">
        <v>393</v>
      </c>
      <c r="T2123" t="s">
        <v>411</v>
      </c>
      <c r="U2123" t="s">
        <v>395</v>
      </c>
      <c r="V2123">
        <v>0</v>
      </c>
      <c r="W2123" t="s">
        <v>2757</v>
      </c>
      <c r="X2123">
        <v>11</v>
      </c>
      <c r="Y2123" t="s">
        <v>449</v>
      </c>
      <c r="Z2123" t="s">
        <v>2285</v>
      </c>
      <c r="AA2123">
        <v>265</v>
      </c>
      <c r="AB2123">
        <v>41</v>
      </c>
      <c r="AC2123">
        <v>51</v>
      </c>
      <c r="AD2123" t="s">
        <v>399</v>
      </c>
      <c r="AE2123">
        <v>21</v>
      </c>
      <c r="AF2123">
        <v>2</v>
      </c>
      <c r="AG2123" t="s">
        <v>415</v>
      </c>
      <c r="AH2123">
        <v>2.42</v>
      </c>
      <c r="AI2123" t="s">
        <v>436</v>
      </c>
      <c r="AJ2123">
        <v>0</v>
      </c>
      <c r="AK2123">
        <v>447426</v>
      </c>
      <c r="AL2123" t="s">
        <v>402</v>
      </c>
      <c r="AM2123">
        <v>64625</v>
      </c>
      <c r="AN2123">
        <v>4</v>
      </c>
      <c r="AO2123">
        <v>90</v>
      </c>
      <c r="AP2123" t="s">
        <v>437</v>
      </c>
      <c r="AQ2123" s="2">
        <v>-26657</v>
      </c>
    </row>
    <row r="2124" spans="1:43" x14ac:dyDescent="0.25">
      <c r="A2124" t="s">
        <v>3874</v>
      </c>
      <c r="B2124" t="s">
        <v>304</v>
      </c>
      <c r="C2124" t="s">
        <v>468</v>
      </c>
      <c r="D2124" t="s">
        <v>333</v>
      </c>
      <c r="E2124" t="s">
        <v>496</v>
      </c>
      <c r="F2124" t="s">
        <v>407</v>
      </c>
      <c r="G2124" t="s">
        <v>408</v>
      </c>
      <c r="H2124" t="s">
        <v>409</v>
      </c>
      <c r="I2124" t="s">
        <v>392</v>
      </c>
      <c r="J2124" s="1">
        <v>44927</v>
      </c>
      <c r="K2124" s="1">
        <v>44941</v>
      </c>
      <c r="L2124">
        <v>14</v>
      </c>
      <c r="M2124" s="2">
        <v>397378</v>
      </c>
      <c r="N2124" s="2">
        <v>398786</v>
      </c>
      <c r="O2124" s="2">
        <v>1408</v>
      </c>
      <c r="P2124">
        <v>7</v>
      </c>
      <c r="Q2124">
        <v>681.4</v>
      </c>
      <c r="R2124">
        <v>61</v>
      </c>
      <c r="S2124" t="s">
        <v>411</v>
      </c>
      <c r="T2124" t="s">
        <v>503</v>
      </c>
      <c r="U2124" t="s">
        <v>395</v>
      </c>
      <c r="V2124">
        <v>80</v>
      </c>
      <c r="W2124" t="s">
        <v>1081</v>
      </c>
      <c r="X2124">
        <v>18</v>
      </c>
      <c r="Y2124" t="s">
        <v>462</v>
      </c>
      <c r="Z2124" t="s">
        <v>1314</v>
      </c>
      <c r="AA2124">
        <v>165</v>
      </c>
      <c r="AB2124">
        <v>56</v>
      </c>
      <c r="AC2124">
        <v>17</v>
      </c>
      <c r="AD2124" t="s">
        <v>399</v>
      </c>
      <c r="AE2124">
        <v>12</v>
      </c>
      <c r="AF2124">
        <v>8</v>
      </c>
      <c r="AG2124" t="s">
        <v>424</v>
      </c>
      <c r="AH2124">
        <v>9.32</v>
      </c>
      <c r="AI2124" t="s">
        <v>436</v>
      </c>
      <c r="AJ2124">
        <v>0</v>
      </c>
      <c r="AK2124">
        <v>558117</v>
      </c>
      <c r="AL2124" t="s">
        <v>425</v>
      </c>
      <c r="AM2124">
        <v>436475</v>
      </c>
      <c r="AN2124">
        <v>6</v>
      </c>
      <c r="AO2124">
        <v>180</v>
      </c>
      <c r="AP2124" t="s">
        <v>403</v>
      </c>
      <c r="AQ2124" s="2">
        <v>1408</v>
      </c>
    </row>
    <row r="2125" spans="1:43" x14ac:dyDescent="0.25">
      <c r="A2125" t="s">
        <v>3875</v>
      </c>
      <c r="B2125" t="s">
        <v>153</v>
      </c>
      <c r="C2125" t="s">
        <v>428</v>
      </c>
      <c r="D2125" t="s">
        <v>341</v>
      </c>
      <c r="E2125" t="s">
        <v>429</v>
      </c>
      <c r="F2125" t="s">
        <v>440</v>
      </c>
      <c r="G2125" t="s">
        <v>430</v>
      </c>
      <c r="H2125" t="s">
        <v>420</v>
      </c>
      <c r="I2125" t="s">
        <v>432</v>
      </c>
      <c r="J2125" s="1">
        <v>44601</v>
      </c>
      <c r="K2125" s="1">
        <v>44651</v>
      </c>
      <c r="L2125">
        <v>50</v>
      </c>
      <c r="M2125" s="2">
        <v>471276</v>
      </c>
      <c r="N2125" s="2">
        <v>433449</v>
      </c>
      <c r="O2125" s="2">
        <v>-37827</v>
      </c>
      <c r="P2125">
        <v>14</v>
      </c>
      <c r="Q2125">
        <v>210.3</v>
      </c>
      <c r="R2125">
        <v>13</v>
      </c>
      <c r="S2125" t="s">
        <v>394</v>
      </c>
      <c r="T2125" t="s">
        <v>393</v>
      </c>
      <c r="U2125" t="s">
        <v>395</v>
      </c>
      <c r="V2125">
        <v>0</v>
      </c>
      <c r="W2125" t="s">
        <v>2379</v>
      </c>
      <c r="X2125">
        <v>10</v>
      </c>
      <c r="Y2125" t="s">
        <v>397</v>
      </c>
      <c r="Z2125" t="s">
        <v>498</v>
      </c>
      <c r="AA2125">
        <v>257</v>
      </c>
      <c r="AB2125">
        <v>120</v>
      </c>
      <c r="AC2125">
        <v>56</v>
      </c>
      <c r="AD2125" t="s">
        <v>399</v>
      </c>
      <c r="AE2125">
        <v>9</v>
      </c>
      <c r="AF2125">
        <v>3</v>
      </c>
      <c r="AG2125" t="s">
        <v>451</v>
      </c>
      <c r="AH2125">
        <v>5.75</v>
      </c>
      <c r="AI2125" t="s">
        <v>458</v>
      </c>
      <c r="AJ2125">
        <v>0</v>
      </c>
      <c r="AK2125">
        <v>992562</v>
      </c>
      <c r="AL2125" t="s">
        <v>425</v>
      </c>
      <c r="AM2125">
        <v>475694</v>
      </c>
      <c r="AN2125">
        <v>11</v>
      </c>
      <c r="AO2125">
        <v>365</v>
      </c>
      <c r="AP2125" t="s">
        <v>417</v>
      </c>
      <c r="AQ2125" s="2">
        <v>-37827</v>
      </c>
    </row>
    <row r="2126" spans="1:43" x14ac:dyDescent="0.25">
      <c r="A2126" t="s">
        <v>3876</v>
      </c>
      <c r="B2126" t="s">
        <v>28</v>
      </c>
      <c r="C2126" t="s">
        <v>405</v>
      </c>
      <c r="D2126" t="s">
        <v>338</v>
      </c>
      <c r="E2126" t="s">
        <v>388</v>
      </c>
      <c r="F2126" t="s">
        <v>419</v>
      </c>
      <c r="G2126" t="s">
        <v>390</v>
      </c>
      <c r="H2126" t="s">
        <v>447</v>
      </c>
      <c r="I2126" t="s">
        <v>469</v>
      </c>
      <c r="J2126" s="1">
        <v>44798</v>
      </c>
      <c r="K2126" s="1">
        <v>44805</v>
      </c>
      <c r="L2126">
        <v>7</v>
      </c>
      <c r="M2126" s="2">
        <v>202505</v>
      </c>
      <c r="N2126" s="2">
        <v>300914</v>
      </c>
      <c r="O2126" s="2">
        <v>98409</v>
      </c>
      <c r="P2126">
        <v>0</v>
      </c>
      <c r="Q2126">
        <v>777.2</v>
      </c>
      <c r="R2126">
        <v>22</v>
      </c>
      <c r="S2126" t="s">
        <v>394</v>
      </c>
      <c r="T2126" t="s">
        <v>393</v>
      </c>
      <c r="U2126" t="s">
        <v>412</v>
      </c>
      <c r="V2126">
        <v>91</v>
      </c>
      <c r="W2126" t="s">
        <v>2045</v>
      </c>
      <c r="X2126">
        <v>16</v>
      </c>
      <c r="Y2126" t="s">
        <v>442</v>
      </c>
      <c r="Z2126" t="s">
        <v>1064</v>
      </c>
      <c r="AA2126">
        <v>181</v>
      </c>
      <c r="AB2126">
        <v>16</v>
      </c>
      <c r="AC2126">
        <v>10</v>
      </c>
      <c r="AD2126" t="s">
        <v>399</v>
      </c>
      <c r="AE2126">
        <v>7</v>
      </c>
      <c r="AF2126">
        <v>5</v>
      </c>
      <c r="AG2126" t="s">
        <v>451</v>
      </c>
      <c r="AH2126">
        <v>2.96</v>
      </c>
      <c r="AI2126" t="s">
        <v>401</v>
      </c>
      <c r="AJ2126">
        <v>0</v>
      </c>
      <c r="AK2126">
        <v>304571</v>
      </c>
      <c r="AL2126" t="s">
        <v>425</v>
      </c>
      <c r="AM2126">
        <v>230011</v>
      </c>
      <c r="AN2126">
        <v>10</v>
      </c>
      <c r="AO2126">
        <v>365</v>
      </c>
      <c r="AP2126" t="s">
        <v>437</v>
      </c>
      <c r="AQ2126" s="2">
        <v>98409</v>
      </c>
    </row>
    <row r="2127" spans="1:43" x14ac:dyDescent="0.25">
      <c r="A2127" t="s">
        <v>3877</v>
      </c>
      <c r="B2127" t="s">
        <v>5</v>
      </c>
      <c r="C2127" t="s">
        <v>481</v>
      </c>
      <c r="D2127" t="s">
        <v>329</v>
      </c>
      <c r="E2127" t="s">
        <v>406</v>
      </c>
      <c r="F2127" t="s">
        <v>419</v>
      </c>
      <c r="G2127" t="s">
        <v>430</v>
      </c>
      <c r="H2127" t="s">
        <v>420</v>
      </c>
      <c r="I2127" t="s">
        <v>410</v>
      </c>
      <c r="J2127" s="1">
        <v>45540</v>
      </c>
      <c r="K2127" s="1">
        <v>45542</v>
      </c>
      <c r="L2127">
        <v>2</v>
      </c>
      <c r="M2127" s="2">
        <v>494991</v>
      </c>
      <c r="N2127" s="2">
        <v>499397</v>
      </c>
      <c r="O2127" s="2">
        <v>4406</v>
      </c>
      <c r="P2127">
        <v>7</v>
      </c>
      <c r="Q2127">
        <v>545.20000000000005</v>
      </c>
      <c r="R2127">
        <v>100</v>
      </c>
      <c r="S2127" t="s">
        <v>411</v>
      </c>
      <c r="T2127" t="s">
        <v>411</v>
      </c>
      <c r="U2127" t="s">
        <v>395</v>
      </c>
      <c r="V2127">
        <v>64</v>
      </c>
      <c r="W2127" t="s">
        <v>720</v>
      </c>
      <c r="X2127">
        <v>31</v>
      </c>
      <c r="Y2127" t="s">
        <v>449</v>
      </c>
      <c r="Z2127" t="s">
        <v>1317</v>
      </c>
      <c r="AA2127">
        <v>3</v>
      </c>
      <c r="AB2127">
        <v>49</v>
      </c>
      <c r="AC2127">
        <v>77</v>
      </c>
      <c r="AD2127" t="s">
        <v>399</v>
      </c>
      <c r="AE2127">
        <v>12</v>
      </c>
      <c r="AF2127">
        <v>1</v>
      </c>
      <c r="AG2127" t="s">
        <v>415</v>
      </c>
      <c r="AH2127">
        <v>12.15</v>
      </c>
      <c r="AI2127" t="s">
        <v>458</v>
      </c>
      <c r="AJ2127">
        <v>35458</v>
      </c>
      <c r="AK2127">
        <v>570303</v>
      </c>
      <c r="AL2127" t="s">
        <v>416</v>
      </c>
      <c r="AM2127">
        <v>520089</v>
      </c>
      <c r="AN2127">
        <v>4</v>
      </c>
      <c r="AO2127">
        <v>180</v>
      </c>
      <c r="AP2127" t="s">
        <v>403</v>
      </c>
      <c r="AQ2127" s="2">
        <v>4406</v>
      </c>
    </row>
    <row r="2128" spans="1:43" x14ac:dyDescent="0.25">
      <c r="A2128" t="s">
        <v>3878</v>
      </c>
      <c r="B2128" t="s">
        <v>153</v>
      </c>
      <c r="C2128" t="s">
        <v>468</v>
      </c>
      <c r="D2128" t="s">
        <v>332</v>
      </c>
      <c r="E2128" t="s">
        <v>453</v>
      </c>
      <c r="F2128" t="s">
        <v>440</v>
      </c>
      <c r="G2128" t="s">
        <v>408</v>
      </c>
      <c r="H2128" t="s">
        <v>447</v>
      </c>
      <c r="I2128" t="s">
        <v>410</v>
      </c>
      <c r="J2128" s="1">
        <v>44982</v>
      </c>
      <c r="K2128" s="1">
        <v>45018</v>
      </c>
      <c r="L2128">
        <v>36</v>
      </c>
      <c r="M2128" s="2">
        <v>363405</v>
      </c>
      <c r="N2128" s="2">
        <v>458739</v>
      </c>
      <c r="O2128" s="2">
        <v>95334</v>
      </c>
      <c r="P2128">
        <v>14</v>
      </c>
      <c r="Q2128">
        <v>643.1</v>
      </c>
      <c r="R2128">
        <v>14</v>
      </c>
      <c r="S2128" t="s">
        <v>394</v>
      </c>
      <c r="T2128" t="s">
        <v>393</v>
      </c>
      <c r="U2128" t="s">
        <v>395</v>
      </c>
      <c r="V2128">
        <v>0</v>
      </c>
      <c r="W2128" t="s">
        <v>1164</v>
      </c>
      <c r="X2128">
        <v>15</v>
      </c>
      <c r="Y2128" t="s">
        <v>397</v>
      </c>
      <c r="Z2128" t="s">
        <v>872</v>
      </c>
      <c r="AA2128">
        <v>379</v>
      </c>
      <c r="AB2128">
        <v>23</v>
      </c>
      <c r="AC2128">
        <v>24</v>
      </c>
      <c r="AD2128" t="s">
        <v>457</v>
      </c>
      <c r="AE2128">
        <v>19</v>
      </c>
      <c r="AF2128">
        <v>1</v>
      </c>
      <c r="AG2128" t="s">
        <v>415</v>
      </c>
      <c r="AH2128">
        <v>5.47</v>
      </c>
      <c r="AI2128" t="s">
        <v>479</v>
      </c>
      <c r="AJ2128">
        <v>0</v>
      </c>
      <c r="AK2128">
        <v>22619</v>
      </c>
      <c r="AL2128" t="s">
        <v>416</v>
      </c>
      <c r="AM2128">
        <v>395437</v>
      </c>
      <c r="AN2128">
        <v>9</v>
      </c>
      <c r="AO2128">
        <v>365</v>
      </c>
      <c r="AP2128" t="s">
        <v>445</v>
      </c>
      <c r="AQ2128" s="2">
        <v>95334</v>
      </c>
    </row>
    <row r="2129" spans="1:43" x14ac:dyDescent="0.25">
      <c r="A2129" t="s">
        <v>3879</v>
      </c>
      <c r="B2129" t="s">
        <v>129</v>
      </c>
      <c r="C2129" t="s">
        <v>481</v>
      </c>
      <c r="D2129" t="s">
        <v>341</v>
      </c>
      <c r="E2129" t="s">
        <v>453</v>
      </c>
      <c r="F2129" t="s">
        <v>389</v>
      </c>
      <c r="G2129" t="s">
        <v>408</v>
      </c>
      <c r="H2129" t="s">
        <v>447</v>
      </c>
      <c r="I2129" t="s">
        <v>469</v>
      </c>
      <c r="J2129" s="1">
        <v>45931</v>
      </c>
      <c r="K2129" s="1">
        <v>45963</v>
      </c>
      <c r="L2129">
        <v>32</v>
      </c>
      <c r="M2129" s="2">
        <v>5154</v>
      </c>
      <c r="N2129" s="2">
        <v>93656</v>
      </c>
      <c r="O2129" s="2">
        <v>88502</v>
      </c>
      <c r="P2129">
        <v>21</v>
      </c>
      <c r="Q2129">
        <v>638.4</v>
      </c>
      <c r="R2129">
        <v>62</v>
      </c>
      <c r="S2129" t="s">
        <v>411</v>
      </c>
      <c r="T2129" t="s">
        <v>393</v>
      </c>
      <c r="U2129" t="s">
        <v>416</v>
      </c>
      <c r="V2129">
        <v>0</v>
      </c>
      <c r="W2129" t="s">
        <v>2547</v>
      </c>
      <c r="X2129">
        <v>29</v>
      </c>
      <c r="Y2129" t="s">
        <v>397</v>
      </c>
      <c r="Z2129" t="s">
        <v>1803</v>
      </c>
      <c r="AA2129">
        <v>45</v>
      </c>
      <c r="AB2129">
        <v>52</v>
      </c>
      <c r="AC2129">
        <v>68</v>
      </c>
      <c r="AD2129" t="s">
        <v>399</v>
      </c>
      <c r="AE2129">
        <v>7</v>
      </c>
      <c r="AF2129">
        <v>2</v>
      </c>
      <c r="AG2129" t="s">
        <v>424</v>
      </c>
      <c r="AH2129">
        <v>11.56</v>
      </c>
      <c r="AI2129" t="s">
        <v>401</v>
      </c>
      <c r="AJ2129">
        <v>0</v>
      </c>
      <c r="AK2129">
        <v>415152</v>
      </c>
      <c r="AL2129" t="s">
        <v>402</v>
      </c>
      <c r="AM2129">
        <v>43538</v>
      </c>
      <c r="AN2129">
        <v>3</v>
      </c>
      <c r="AO2129">
        <v>30</v>
      </c>
      <c r="AP2129" t="s">
        <v>426</v>
      </c>
      <c r="AQ2129" s="2">
        <v>88502</v>
      </c>
    </row>
    <row r="2130" spans="1:43" x14ac:dyDescent="0.25">
      <c r="A2130" t="s">
        <v>3880</v>
      </c>
      <c r="B2130" t="s">
        <v>181</v>
      </c>
      <c r="C2130" t="s">
        <v>481</v>
      </c>
      <c r="D2130" t="s">
        <v>343</v>
      </c>
      <c r="E2130" t="s">
        <v>388</v>
      </c>
      <c r="F2130" t="s">
        <v>485</v>
      </c>
      <c r="G2130" t="s">
        <v>390</v>
      </c>
      <c r="H2130" t="s">
        <v>420</v>
      </c>
      <c r="I2130" t="s">
        <v>392</v>
      </c>
      <c r="J2130" s="1">
        <v>45828</v>
      </c>
      <c r="K2130" s="1">
        <v>45858</v>
      </c>
      <c r="L2130">
        <v>30</v>
      </c>
      <c r="M2130" s="2">
        <v>156067</v>
      </c>
      <c r="N2130" s="2">
        <v>183366</v>
      </c>
      <c r="O2130" s="2">
        <v>27299</v>
      </c>
      <c r="P2130">
        <v>7</v>
      </c>
      <c r="Q2130">
        <v>313.60000000000002</v>
      </c>
      <c r="R2130">
        <v>100</v>
      </c>
      <c r="S2130" t="s">
        <v>411</v>
      </c>
      <c r="T2130" t="s">
        <v>503</v>
      </c>
      <c r="U2130" t="s">
        <v>416</v>
      </c>
      <c r="V2130">
        <v>0</v>
      </c>
      <c r="W2130" t="s">
        <v>3881</v>
      </c>
      <c r="X2130">
        <v>26</v>
      </c>
      <c r="Y2130" t="s">
        <v>462</v>
      </c>
      <c r="Z2130" t="s">
        <v>960</v>
      </c>
      <c r="AA2130">
        <v>162</v>
      </c>
      <c r="AB2130">
        <v>44</v>
      </c>
      <c r="AC2130">
        <v>81</v>
      </c>
      <c r="AD2130" t="s">
        <v>435</v>
      </c>
      <c r="AE2130">
        <v>16</v>
      </c>
      <c r="AF2130">
        <v>7</v>
      </c>
      <c r="AG2130" t="s">
        <v>451</v>
      </c>
      <c r="AH2130">
        <v>11.48</v>
      </c>
      <c r="AI2130" t="s">
        <v>458</v>
      </c>
      <c r="AJ2130">
        <v>19663</v>
      </c>
      <c r="AK2130">
        <v>548957</v>
      </c>
      <c r="AL2130" t="s">
        <v>425</v>
      </c>
      <c r="AM2130">
        <v>157003</v>
      </c>
      <c r="AN2130">
        <v>10</v>
      </c>
      <c r="AO2130">
        <v>365</v>
      </c>
      <c r="AP2130" t="s">
        <v>445</v>
      </c>
      <c r="AQ2130" s="2">
        <v>27299</v>
      </c>
    </row>
    <row r="2131" spans="1:43" x14ac:dyDescent="0.25">
      <c r="A2131" t="s">
        <v>3882</v>
      </c>
      <c r="B2131" t="s">
        <v>283</v>
      </c>
      <c r="C2131" t="s">
        <v>428</v>
      </c>
      <c r="D2131" t="s">
        <v>326</v>
      </c>
      <c r="E2131" t="s">
        <v>496</v>
      </c>
      <c r="F2131" t="s">
        <v>440</v>
      </c>
      <c r="G2131" t="s">
        <v>390</v>
      </c>
      <c r="H2131" t="s">
        <v>473</v>
      </c>
      <c r="I2131" t="s">
        <v>432</v>
      </c>
      <c r="J2131" s="1">
        <v>44743</v>
      </c>
      <c r="K2131" s="1">
        <v>44781</v>
      </c>
      <c r="L2131">
        <v>38</v>
      </c>
      <c r="M2131" s="2">
        <v>13105</v>
      </c>
      <c r="N2131" s="2">
        <v>79083</v>
      </c>
      <c r="O2131" s="2">
        <v>65978</v>
      </c>
      <c r="P2131">
        <v>2</v>
      </c>
      <c r="Q2131">
        <v>26.5</v>
      </c>
      <c r="R2131">
        <v>73</v>
      </c>
      <c r="S2131" t="s">
        <v>411</v>
      </c>
      <c r="T2131" t="s">
        <v>503</v>
      </c>
      <c r="U2131" t="s">
        <v>395</v>
      </c>
      <c r="V2131">
        <v>0</v>
      </c>
      <c r="W2131" t="s">
        <v>1306</v>
      </c>
      <c r="X2131">
        <v>43</v>
      </c>
      <c r="Y2131" t="s">
        <v>462</v>
      </c>
      <c r="Z2131" t="s">
        <v>587</v>
      </c>
      <c r="AA2131">
        <v>357</v>
      </c>
      <c r="AB2131">
        <v>54</v>
      </c>
      <c r="AC2131">
        <v>71</v>
      </c>
      <c r="AD2131" t="s">
        <v>444</v>
      </c>
      <c r="AE2131">
        <v>7</v>
      </c>
      <c r="AF2131">
        <v>7</v>
      </c>
      <c r="AG2131" t="s">
        <v>424</v>
      </c>
      <c r="AH2131">
        <v>10.07</v>
      </c>
      <c r="AI2131" t="s">
        <v>401</v>
      </c>
      <c r="AJ2131">
        <v>40320</v>
      </c>
      <c r="AK2131">
        <v>402024</v>
      </c>
      <c r="AL2131" t="s">
        <v>416</v>
      </c>
      <c r="AM2131">
        <v>42722</v>
      </c>
      <c r="AN2131">
        <v>1</v>
      </c>
      <c r="AO2131">
        <v>90</v>
      </c>
      <c r="AP2131" t="s">
        <v>445</v>
      </c>
      <c r="AQ2131" s="2">
        <v>65978</v>
      </c>
    </row>
    <row r="2132" spans="1:43" x14ac:dyDescent="0.25">
      <c r="A2132" t="s">
        <v>3883</v>
      </c>
      <c r="B2132" t="s">
        <v>19</v>
      </c>
      <c r="C2132" t="s">
        <v>405</v>
      </c>
      <c r="D2132" t="s">
        <v>322</v>
      </c>
      <c r="E2132" t="s">
        <v>388</v>
      </c>
      <c r="F2132" t="s">
        <v>407</v>
      </c>
      <c r="G2132" t="s">
        <v>430</v>
      </c>
      <c r="H2132" t="s">
        <v>431</v>
      </c>
      <c r="I2132" t="s">
        <v>410</v>
      </c>
      <c r="J2132" s="1">
        <v>45663</v>
      </c>
      <c r="K2132" s="1">
        <v>45704</v>
      </c>
      <c r="L2132">
        <v>41</v>
      </c>
      <c r="M2132" s="2">
        <v>274374</v>
      </c>
      <c r="N2132" s="2">
        <v>272604</v>
      </c>
      <c r="O2132" s="2">
        <v>-1770</v>
      </c>
      <c r="P2132">
        <v>19</v>
      </c>
      <c r="Q2132">
        <v>428.1</v>
      </c>
      <c r="R2132">
        <v>83</v>
      </c>
      <c r="S2132" t="s">
        <v>411</v>
      </c>
      <c r="T2132" t="s">
        <v>411</v>
      </c>
      <c r="U2132" t="s">
        <v>412</v>
      </c>
      <c r="V2132">
        <v>100</v>
      </c>
      <c r="W2132" t="s">
        <v>3780</v>
      </c>
      <c r="X2132">
        <v>20</v>
      </c>
      <c r="Y2132" t="s">
        <v>462</v>
      </c>
      <c r="Z2132" t="s">
        <v>731</v>
      </c>
      <c r="AA2132">
        <v>311</v>
      </c>
      <c r="AB2132">
        <v>18</v>
      </c>
      <c r="AC2132">
        <v>46</v>
      </c>
      <c r="AD2132" t="s">
        <v>399</v>
      </c>
      <c r="AE2132">
        <v>2</v>
      </c>
      <c r="AF2132">
        <v>3</v>
      </c>
      <c r="AG2132" t="s">
        <v>400</v>
      </c>
      <c r="AH2132">
        <v>7.9</v>
      </c>
      <c r="AI2132" t="s">
        <v>401</v>
      </c>
      <c r="AJ2132">
        <v>0</v>
      </c>
      <c r="AK2132">
        <v>744559</v>
      </c>
      <c r="AL2132" t="s">
        <v>425</v>
      </c>
      <c r="AM2132">
        <v>259151</v>
      </c>
      <c r="AN2132">
        <v>3</v>
      </c>
      <c r="AO2132">
        <v>30</v>
      </c>
      <c r="AP2132" t="s">
        <v>426</v>
      </c>
      <c r="AQ2132" s="2">
        <v>-1770</v>
      </c>
    </row>
    <row r="2133" spans="1:43" x14ac:dyDescent="0.25">
      <c r="A2133" t="s">
        <v>3884</v>
      </c>
      <c r="B2133" t="s">
        <v>29</v>
      </c>
      <c r="C2133" t="s">
        <v>428</v>
      </c>
      <c r="D2133" t="s">
        <v>327</v>
      </c>
      <c r="E2133" t="s">
        <v>453</v>
      </c>
      <c r="F2133" t="s">
        <v>419</v>
      </c>
      <c r="G2133" t="s">
        <v>390</v>
      </c>
      <c r="H2133" t="s">
        <v>420</v>
      </c>
      <c r="I2133" t="s">
        <v>469</v>
      </c>
      <c r="J2133" s="1">
        <v>45023</v>
      </c>
      <c r="K2133" s="1">
        <v>45075</v>
      </c>
      <c r="L2133">
        <v>52</v>
      </c>
      <c r="M2133" s="2">
        <v>461845</v>
      </c>
      <c r="N2133" s="2">
        <v>461271</v>
      </c>
      <c r="O2133" s="2">
        <v>-574</v>
      </c>
      <c r="P2133">
        <v>12</v>
      </c>
      <c r="Q2133">
        <v>206.4</v>
      </c>
      <c r="R2133">
        <v>74</v>
      </c>
      <c r="S2133" t="s">
        <v>411</v>
      </c>
      <c r="T2133" t="s">
        <v>411</v>
      </c>
      <c r="U2133" t="s">
        <v>416</v>
      </c>
      <c r="V2133">
        <v>0</v>
      </c>
      <c r="W2133" t="s">
        <v>911</v>
      </c>
      <c r="X2133">
        <v>44</v>
      </c>
      <c r="Y2133" t="s">
        <v>422</v>
      </c>
      <c r="Z2133" t="s">
        <v>2959</v>
      </c>
      <c r="AA2133">
        <v>147</v>
      </c>
      <c r="AB2133">
        <v>113</v>
      </c>
      <c r="AC2133">
        <v>61</v>
      </c>
      <c r="AD2133" t="s">
        <v>457</v>
      </c>
      <c r="AE2133">
        <v>19</v>
      </c>
      <c r="AF2133">
        <v>8</v>
      </c>
      <c r="AG2133" t="s">
        <v>424</v>
      </c>
      <c r="AH2133">
        <v>0.64</v>
      </c>
      <c r="AI2133" t="s">
        <v>458</v>
      </c>
      <c r="AJ2133">
        <v>74565</v>
      </c>
      <c r="AK2133">
        <v>154632</v>
      </c>
      <c r="AL2133" t="s">
        <v>425</v>
      </c>
      <c r="AM2133">
        <v>456270</v>
      </c>
      <c r="AN2133">
        <v>1</v>
      </c>
      <c r="AO2133">
        <v>365</v>
      </c>
      <c r="AP2133" t="s">
        <v>426</v>
      </c>
      <c r="AQ2133" s="2">
        <v>-574</v>
      </c>
    </row>
    <row r="2134" spans="1:43" x14ac:dyDescent="0.25">
      <c r="A2134" t="s">
        <v>3885</v>
      </c>
      <c r="B2134" t="s">
        <v>258</v>
      </c>
      <c r="C2134" t="s">
        <v>468</v>
      </c>
      <c r="D2134" t="s">
        <v>322</v>
      </c>
      <c r="E2134" t="s">
        <v>460</v>
      </c>
      <c r="F2134" t="s">
        <v>407</v>
      </c>
      <c r="G2134" t="s">
        <v>390</v>
      </c>
      <c r="H2134" t="s">
        <v>420</v>
      </c>
      <c r="I2134" t="s">
        <v>469</v>
      </c>
      <c r="J2134" s="1">
        <v>45561</v>
      </c>
      <c r="K2134" s="1">
        <v>45597</v>
      </c>
      <c r="L2134">
        <v>36</v>
      </c>
      <c r="M2134" s="2">
        <v>285530</v>
      </c>
      <c r="N2134" s="2">
        <v>334562</v>
      </c>
      <c r="O2134" s="2">
        <v>49032</v>
      </c>
      <c r="P2134">
        <v>21</v>
      </c>
      <c r="Q2134">
        <v>400.2</v>
      </c>
      <c r="R2134">
        <v>77</v>
      </c>
      <c r="S2134" t="s">
        <v>411</v>
      </c>
      <c r="T2134" t="s">
        <v>394</v>
      </c>
      <c r="U2134" t="s">
        <v>395</v>
      </c>
      <c r="V2134">
        <v>81</v>
      </c>
      <c r="W2134" t="s">
        <v>736</v>
      </c>
      <c r="X2134">
        <v>32</v>
      </c>
      <c r="Y2134" t="s">
        <v>397</v>
      </c>
      <c r="Z2134" t="s">
        <v>1087</v>
      </c>
      <c r="AA2134">
        <v>374</v>
      </c>
      <c r="AB2134">
        <v>112</v>
      </c>
      <c r="AC2134">
        <v>63</v>
      </c>
      <c r="AD2134" t="s">
        <v>457</v>
      </c>
      <c r="AE2134">
        <v>12</v>
      </c>
      <c r="AF2134">
        <v>7</v>
      </c>
      <c r="AG2134" t="s">
        <v>451</v>
      </c>
      <c r="AH2134">
        <v>10.37</v>
      </c>
      <c r="AI2134" t="s">
        <v>436</v>
      </c>
      <c r="AJ2134">
        <v>0</v>
      </c>
      <c r="AK2134">
        <v>275165</v>
      </c>
      <c r="AL2134" t="s">
        <v>425</v>
      </c>
      <c r="AM2134">
        <v>317434</v>
      </c>
      <c r="AN2134">
        <v>11</v>
      </c>
      <c r="AO2134">
        <v>30</v>
      </c>
      <c r="AP2134" t="s">
        <v>437</v>
      </c>
      <c r="AQ2134" s="2">
        <v>49032</v>
      </c>
    </row>
    <row r="2135" spans="1:43" x14ac:dyDescent="0.25">
      <c r="A2135" t="s">
        <v>3886</v>
      </c>
      <c r="B2135" t="s">
        <v>67</v>
      </c>
      <c r="C2135" t="s">
        <v>405</v>
      </c>
      <c r="D2135" t="s">
        <v>339</v>
      </c>
      <c r="E2135" t="s">
        <v>460</v>
      </c>
      <c r="F2135" t="s">
        <v>389</v>
      </c>
      <c r="G2135" t="s">
        <v>408</v>
      </c>
      <c r="H2135" t="s">
        <v>409</v>
      </c>
      <c r="I2135" t="s">
        <v>432</v>
      </c>
      <c r="J2135" s="1">
        <v>44844</v>
      </c>
      <c r="K2135" s="1">
        <v>44856</v>
      </c>
      <c r="L2135">
        <v>12</v>
      </c>
      <c r="M2135" s="2">
        <v>400837</v>
      </c>
      <c r="N2135" s="2">
        <v>421294</v>
      </c>
      <c r="O2135" s="2">
        <v>20457</v>
      </c>
      <c r="P2135">
        <v>2</v>
      </c>
      <c r="Q2135">
        <v>53.7</v>
      </c>
      <c r="R2135">
        <v>77</v>
      </c>
      <c r="S2135" t="s">
        <v>411</v>
      </c>
      <c r="T2135" t="s">
        <v>394</v>
      </c>
      <c r="U2135" t="s">
        <v>416</v>
      </c>
      <c r="V2135">
        <v>0</v>
      </c>
      <c r="W2135" t="s">
        <v>1754</v>
      </c>
      <c r="X2135">
        <v>23</v>
      </c>
      <c r="Y2135" t="s">
        <v>422</v>
      </c>
      <c r="Z2135" t="s">
        <v>490</v>
      </c>
      <c r="AA2135">
        <v>367</v>
      </c>
      <c r="AB2135">
        <v>99</v>
      </c>
      <c r="AC2135">
        <v>5</v>
      </c>
      <c r="AD2135" t="s">
        <v>457</v>
      </c>
      <c r="AE2135">
        <v>12</v>
      </c>
      <c r="AF2135">
        <v>5</v>
      </c>
      <c r="AG2135" t="s">
        <v>451</v>
      </c>
      <c r="AH2135">
        <v>0.7</v>
      </c>
      <c r="AI2135" t="s">
        <v>401</v>
      </c>
      <c r="AJ2135">
        <v>0</v>
      </c>
      <c r="AK2135">
        <v>259145</v>
      </c>
      <c r="AL2135" t="s">
        <v>402</v>
      </c>
      <c r="AM2135">
        <v>417291</v>
      </c>
      <c r="AN2135">
        <v>12</v>
      </c>
      <c r="AO2135">
        <v>90</v>
      </c>
      <c r="AP2135" t="s">
        <v>403</v>
      </c>
      <c r="AQ2135" s="2">
        <v>20457</v>
      </c>
    </row>
    <row r="2136" spans="1:43" x14ac:dyDescent="0.25">
      <c r="A2136" t="s">
        <v>3887</v>
      </c>
      <c r="B2136" t="s">
        <v>268</v>
      </c>
      <c r="C2136" t="s">
        <v>468</v>
      </c>
      <c r="D2136" t="s">
        <v>316</v>
      </c>
      <c r="E2136" t="s">
        <v>388</v>
      </c>
      <c r="F2136" t="s">
        <v>419</v>
      </c>
      <c r="G2136" t="s">
        <v>430</v>
      </c>
      <c r="H2136" t="s">
        <v>473</v>
      </c>
      <c r="I2136" t="s">
        <v>410</v>
      </c>
      <c r="J2136" s="1">
        <v>45286</v>
      </c>
      <c r="K2136" s="1">
        <v>45314</v>
      </c>
      <c r="L2136">
        <v>28</v>
      </c>
      <c r="M2136" s="2">
        <v>278797</v>
      </c>
      <c r="N2136" s="2">
        <v>292951</v>
      </c>
      <c r="O2136" s="2">
        <v>14154</v>
      </c>
      <c r="P2136">
        <v>21</v>
      </c>
      <c r="Q2136">
        <v>574.6</v>
      </c>
      <c r="R2136">
        <v>26</v>
      </c>
      <c r="S2136" t="s">
        <v>394</v>
      </c>
      <c r="T2136" t="s">
        <v>411</v>
      </c>
      <c r="U2136" t="s">
        <v>395</v>
      </c>
      <c r="V2136">
        <v>41</v>
      </c>
      <c r="W2136" t="s">
        <v>3888</v>
      </c>
      <c r="X2136">
        <v>41</v>
      </c>
      <c r="Y2136" t="s">
        <v>449</v>
      </c>
      <c r="Z2136" t="s">
        <v>2956</v>
      </c>
      <c r="AA2136">
        <v>217</v>
      </c>
      <c r="AB2136">
        <v>52</v>
      </c>
      <c r="AC2136">
        <v>72</v>
      </c>
      <c r="AD2136" t="s">
        <v>457</v>
      </c>
      <c r="AE2136">
        <v>7</v>
      </c>
      <c r="AF2136">
        <v>4</v>
      </c>
      <c r="AG2136" t="s">
        <v>400</v>
      </c>
      <c r="AH2136">
        <v>10.11</v>
      </c>
      <c r="AI2136" t="s">
        <v>458</v>
      </c>
      <c r="AJ2136">
        <v>0</v>
      </c>
      <c r="AK2136">
        <v>679125</v>
      </c>
      <c r="AL2136" t="s">
        <v>425</v>
      </c>
      <c r="AM2136">
        <v>279761</v>
      </c>
      <c r="AN2136">
        <v>3</v>
      </c>
      <c r="AO2136">
        <v>30</v>
      </c>
      <c r="AP2136" t="s">
        <v>417</v>
      </c>
      <c r="AQ2136" s="2">
        <v>14154</v>
      </c>
    </row>
    <row r="2137" spans="1:43" x14ac:dyDescent="0.25">
      <c r="A2137" t="s">
        <v>3889</v>
      </c>
      <c r="B2137" t="s">
        <v>149</v>
      </c>
      <c r="C2137" t="s">
        <v>428</v>
      </c>
      <c r="D2137" t="s">
        <v>326</v>
      </c>
      <c r="E2137" t="s">
        <v>388</v>
      </c>
      <c r="F2137" t="s">
        <v>407</v>
      </c>
      <c r="G2137" t="s">
        <v>390</v>
      </c>
      <c r="H2137" t="s">
        <v>420</v>
      </c>
      <c r="I2137" t="s">
        <v>469</v>
      </c>
      <c r="J2137" s="1">
        <v>44811</v>
      </c>
      <c r="K2137" s="1">
        <v>44820</v>
      </c>
      <c r="L2137">
        <v>9</v>
      </c>
      <c r="M2137" s="2">
        <v>103244</v>
      </c>
      <c r="N2137" s="2">
        <v>115191</v>
      </c>
      <c r="O2137" s="2">
        <v>11947</v>
      </c>
      <c r="P2137">
        <v>16</v>
      </c>
      <c r="Q2137">
        <v>155.80000000000001</v>
      </c>
      <c r="R2137">
        <v>4</v>
      </c>
      <c r="S2137" t="s">
        <v>394</v>
      </c>
      <c r="T2137" t="s">
        <v>411</v>
      </c>
      <c r="U2137" t="s">
        <v>395</v>
      </c>
      <c r="V2137">
        <v>0</v>
      </c>
      <c r="W2137" t="s">
        <v>1990</v>
      </c>
      <c r="X2137">
        <v>23</v>
      </c>
      <c r="Y2137" t="s">
        <v>422</v>
      </c>
      <c r="Z2137" t="s">
        <v>590</v>
      </c>
      <c r="AA2137">
        <v>402</v>
      </c>
      <c r="AB2137">
        <v>116</v>
      </c>
      <c r="AC2137">
        <v>59</v>
      </c>
      <c r="AD2137" t="s">
        <v>399</v>
      </c>
      <c r="AE2137">
        <v>9</v>
      </c>
      <c r="AF2137">
        <v>6</v>
      </c>
      <c r="AG2137" t="s">
        <v>424</v>
      </c>
      <c r="AH2137">
        <v>3.36</v>
      </c>
      <c r="AI2137" t="s">
        <v>436</v>
      </c>
      <c r="AJ2137">
        <v>60381</v>
      </c>
      <c r="AK2137">
        <v>99016</v>
      </c>
      <c r="AL2137" t="s">
        <v>416</v>
      </c>
      <c r="AM2137">
        <v>141716</v>
      </c>
      <c r="AN2137">
        <v>12</v>
      </c>
      <c r="AO2137">
        <v>30</v>
      </c>
      <c r="AP2137" t="s">
        <v>403</v>
      </c>
      <c r="AQ2137" s="2">
        <v>11947</v>
      </c>
    </row>
    <row r="2138" spans="1:43" x14ac:dyDescent="0.25">
      <c r="A2138" t="s">
        <v>3890</v>
      </c>
      <c r="B2138" t="s">
        <v>84</v>
      </c>
      <c r="C2138" t="s">
        <v>387</v>
      </c>
      <c r="D2138" t="s">
        <v>333</v>
      </c>
      <c r="E2138" t="s">
        <v>429</v>
      </c>
      <c r="F2138" t="s">
        <v>419</v>
      </c>
      <c r="G2138" t="s">
        <v>390</v>
      </c>
      <c r="H2138" t="s">
        <v>447</v>
      </c>
      <c r="I2138" t="s">
        <v>392</v>
      </c>
      <c r="J2138" s="1">
        <v>44989</v>
      </c>
      <c r="K2138" s="1">
        <v>45034</v>
      </c>
      <c r="L2138">
        <v>45</v>
      </c>
      <c r="M2138" s="2">
        <v>255089</v>
      </c>
      <c r="N2138" s="2">
        <v>341395</v>
      </c>
      <c r="O2138" s="2">
        <v>86306</v>
      </c>
      <c r="P2138">
        <v>2</v>
      </c>
      <c r="Q2138">
        <v>146.5</v>
      </c>
      <c r="R2138">
        <v>50</v>
      </c>
      <c r="S2138" t="s">
        <v>393</v>
      </c>
      <c r="T2138" t="s">
        <v>503</v>
      </c>
      <c r="U2138" t="s">
        <v>416</v>
      </c>
      <c r="V2138">
        <v>65</v>
      </c>
      <c r="W2138" t="s">
        <v>3138</v>
      </c>
      <c r="X2138">
        <v>8</v>
      </c>
      <c r="Y2138" t="s">
        <v>449</v>
      </c>
      <c r="Z2138" t="s">
        <v>978</v>
      </c>
      <c r="AA2138">
        <v>261</v>
      </c>
      <c r="AB2138">
        <v>110</v>
      </c>
      <c r="AC2138">
        <v>79</v>
      </c>
      <c r="AD2138" t="s">
        <v>444</v>
      </c>
      <c r="AE2138">
        <v>4</v>
      </c>
      <c r="AF2138">
        <v>6</v>
      </c>
      <c r="AG2138" t="s">
        <v>451</v>
      </c>
      <c r="AH2138">
        <v>1.35</v>
      </c>
      <c r="AI2138" t="s">
        <v>458</v>
      </c>
      <c r="AJ2138">
        <v>0</v>
      </c>
      <c r="AK2138">
        <v>284834</v>
      </c>
      <c r="AL2138" t="s">
        <v>425</v>
      </c>
      <c r="AM2138">
        <v>235486</v>
      </c>
      <c r="AN2138">
        <v>12</v>
      </c>
      <c r="AO2138">
        <v>365</v>
      </c>
      <c r="AP2138" t="s">
        <v>417</v>
      </c>
      <c r="AQ2138" s="2">
        <v>86306</v>
      </c>
    </row>
    <row r="2139" spans="1:43" x14ac:dyDescent="0.25">
      <c r="A2139" t="s">
        <v>3891</v>
      </c>
      <c r="B2139" t="s">
        <v>265</v>
      </c>
      <c r="C2139" t="s">
        <v>428</v>
      </c>
      <c r="D2139" t="s">
        <v>322</v>
      </c>
      <c r="E2139" t="s">
        <v>460</v>
      </c>
      <c r="F2139" t="s">
        <v>440</v>
      </c>
      <c r="G2139" t="s">
        <v>430</v>
      </c>
      <c r="H2139" t="s">
        <v>391</v>
      </c>
      <c r="I2139" t="s">
        <v>469</v>
      </c>
      <c r="J2139" s="1">
        <v>44691</v>
      </c>
      <c r="K2139" s="1">
        <v>44728</v>
      </c>
      <c r="L2139">
        <v>37</v>
      </c>
      <c r="M2139" s="2">
        <v>122166</v>
      </c>
      <c r="N2139" s="2">
        <v>212830</v>
      </c>
      <c r="O2139" s="2">
        <v>90664</v>
      </c>
      <c r="P2139">
        <v>4</v>
      </c>
      <c r="Q2139">
        <v>97</v>
      </c>
      <c r="R2139">
        <v>37</v>
      </c>
      <c r="S2139" t="s">
        <v>393</v>
      </c>
      <c r="T2139" t="s">
        <v>393</v>
      </c>
      <c r="U2139" t="s">
        <v>395</v>
      </c>
      <c r="V2139">
        <v>94</v>
      </c>
      <c r="W2139" t="s">
        <v>3892</v>
      </c>
      <c r="X2139">
        <v>20</v>
      </c>
      <c r="Y2139" t="s">
        <v>442</v>
      </c>
      <c r="Z2139" t="s">
        <v>1268</v>
      </c>
      <c r="AA2139">
        <v>38</v>
      </c>
      <c r="AB2139">
        <v>69</v>
      </c>
      <c r="AC2139">
        <v>17</v>
      </c>
      <c r="AD2139" t="s">
        <v>399</v>
      </c>
      <c r="AE2139">
        <v>7</v>
      </c>
      <c r="AF2139">
        <v>3</v>
      </c>
      <c r="AG2139" t="s">
        <v>424</v>
      </c>
      <c r="AH2139">
        <v>2.67</v>
      </c>
      <c r="AI2139" t="s">
        <v>479</v>
      </c>
      <c r="AJ2139">
        <v>0</v>
      </c>
      <c r="AK2139">
        <v>197598</v>
      </c>
      <c r="AL2139" t="s">
        <v>425</v>
      </c>
      <c r="AM2139">
        <v>115645</v>
      </c>
      <c r="AN2139">
        <v>7</v>
      </c>
      <c r="AO2139">
        <v>30</v>
      </c>
      <c r="AP2139" t="s">
        <v>417</v>
      </c>
      <c r="AQ2139" s="2">
        <v>90664</v>
      </c>
    </row>
    <row r="2140" spans="1:43" x14ac:dyDescent="0.25">
      <c r="A2140" t="s">
        <v>3893</v>
      </c>
      <c r="B2140" t="s">
        <v>93</v>
      </c>
      <c r="C2140" t="s">
        <v>387</v>
      </c>
      <c r="D2140" t="s">
        <v>328</v>
      </c>
      <c r="E2140" t="s">
        <v>496</v>
      </c>
      <c r="F2140" t="s">
        <v>419</v>
      </c>
      <c r="G2140" t="s">
        <v>390</v>
      </c>
      <c r="H2140" t="s">
        <v>420</v>
      </c>
      <c r="I2140" t="s">
        <v>492</v>
      </c>
      <c r="J2140" s="1">
        <v>44658</v>
      </c>
      <c r="K2140" s="1">
        <v>44692</v>
      </c>
      <c r="L2140">
        <v>34</v>
      </c>
      <c r="M2140" s="2">
        <v>424955</v>
      </c>
      <c r="N2140" s="2">
        <v>390628</v>
      </c>
      <c r="O2140" s="2">
        <v>-34327</v>
      </c>
      <c r="P2140">
        <v>9</v>
      </c>
      <c r="Q2140">
        <v>637.9</v>
      </c>
      <c r="R2140">
        <v>18</v>
      </c>
      <c r="S2140" t="s">
        <v>394</v>
      </c>
      <c r="T2140" t="s">
        <v>503</v>
      </c>
      <c r="U2140" t="s">
        <v>395</v>
      </c>
      <c r="V2140">
        <v>0</v>
      </c>
      <c r="W2140" t="s">
        <v>1324</v>
      </c>
      <c r="X2140">
        <v>40</v>
      </c>
      <c r="Y2140" t="s">
        <v>422</v>
      </c>
      <c r="Z2140" t="s">
        <v>466</v>
      </c>
      <c r="AA2140">
        <v>89</v>
      </c>
      <c r="AB2140">
        <v>65</v>
      </c>
      <c r="AC2140">
        <v>20</v>
      </c>
      <c r="AD2140" t="s">
        <v>444</v>
      </c>
      <c r="AE2140">
        <v>9</v>
      </c>
      <c r="AF2140">
        <v>5</v>
      </c>
      <c r="AG2140" t="s">
        <v>424</v>
      </c>
      <c r="AH2140">
        <v>15.44</v>
      </c>
      <c r="AI2140" t="s">
        <v>436</v>
      </c>
      <c r="AJ2140">
        <v>61611</v>
      </c>
      <c r="AK2140">
        <v>940547</v>
      </c>
      <c r="AL2140" t="s">
        <v>402</v>
      </c>
      <c r="AM2140">
        <v>442921</v>
      </c>
      <c r="AN2140">
        <v>6</v>
      </c>
      <c r="AO2140">
        <v>365</v>
      </c>
      <c r="AP2140" t="s">
        <v>403</v>
      </c>
      <c r="AQ2140" s="2">
        <v>-34327</v>
      </c>
    </row>
    <row r="2141" spans="1:43" x14ac:dyDescent="0.25">
      <c r="A2141" t="s">
        <v>3894</v>
      </c>
      <c r="B2141" t="s">
        <v>199</v>
      </c>
      <c r="C2141" t="s">
        <v>405</v>
      </c>
      <c r="D2141" t="s">
        <v>323</v>
      </c>
      <c r="E2141" t="s">
        <v>453</v>
      </c>
      <c r="F2141" t="s">
        <v>485</v>
      </c>
      <c r="G2141" t="s">
        <v>408</v>
      </c>
      <c r="H2141" t="s">
        <v>391</v>
      </c>
      <c r="I2141" t="s">
        <v>410</v>
      </c>
      <c r="J2141" s="1">
        <v>45010</v>
      </c>
      <c r="K2141" s="1">
        <v>45061</v>
      </c>
      <c r="L2141">
        <v>51</v>
      </c>
      <c r="M2141" s="2">
        <v>219550</v>
      </c>
      <c r="N2141" s="2">
        <v>222860</v>
      </c>
      <c r="O2141" s="2">
        <v>3310</v>
      </c>
      <c r="P2141">
        <v>4</v>
      </c>
      <c r="Q2141">
        <v>138.19999999999999</v>
      </c>
      <c r="R2141">
        <v>49</v>
      </c>
      <c r="S2141" t="s">
        <v>393</v>
      </c>
      <c r="T2141" t="s">
        <v>503</v>
      </c>
      <c r="U2141" t="s">
        <v>395</v>
      </c>
      <c r="V2141">
        <v>0</v>
      </c>
      <c r="W2141" t="s">
        <v>3229</v>
      </c>
      <c r="X2141">
        <v>39</v>
      </c>
      <c r="Y2141" t="s">
        <v>422</v>
      </c>
      <c r="Z2141" t="s">
        <v>1509</v>
      </c>
      <c r="AA2141">
        <v>338</v>
      </c>
      <c r="AB2141">
        <v>119</v>
      </c>
      <c r="AC2141">
        <v>53</v>
      </c>
      <c r="AD2141" t="s">
        <v>435</v>
      </c>
      <c r="AE2141">
        <v>2</v>
      </c>
      <c r="AF2141">
        <v>7</v>
      </c>
      <c r="AG2141" t="s">
        <v>400</v>
      </c>
      <c r="AH2141">
        <v>15.29</v>
      </c>
      <c r="AI2141" t="s">
        <v>401</v>
      </c>
      <c r="AJ2141">
        <v>0</v>
      </c>
      <c r="AK2141">
        <v>45002</v>
      </c>
      <c r="AL2141" t="s">
        <v>416</v>
      </c>
      <c r="AM2141">
        <v>227770</v>
      </c>
      <c r="AN2141">
        <v>0</v>
      </c>
      <c r="AO2141">
        <v>180</v>
      </c>
      <c r="AP2141" t="s">
        <v>437</v>
      </c>
      <c r="AQ2141" s="2">
        <v>3310</v>
      </c>
    </row>
    <row r="2142" spans="1:43" x14ac:dyDescent="0.25">
      <c r="A2142" t="s">
        <v>3895</v>
      </c>
      <c r="B2142" t="s">
        <v>140</v>
      </c>
      <c r="C2142" t="s">
        <v>439</v>
      </c>
      <c r="D2142" t="s">
        <v>335</v>
      </c>
      <c r="E2142" t="s">
        <v>406</v>
      </c>
      <c r="F2142" t="s">
        <v>389</v>
      </c>
      <c r="G2142" t="s">
        <v>390</v>
      </c>
      <c r="H2142" t="s">
        <v>447</v>
      </c>
      <c r="I2142" t="s">
        <v>469</v>
      </c>
      <c r="J2142" s="1">
        <v>45234</v>
      </c>
      <c r="K2142" s="1">
        <v>45277</v>
      </c>
      <c r="L2142">
        <v>43</v>
      </c>
      <c r="M2142" s="2">
        <v>437755</v>
      </c>
      <c r="N2142" s="2">
        <v>439689</v>
      </c>
      <c r="O2142" s="2">
        <v>1934</v>
      </c>
      <c r="P2142">
        <v>2</v>
      </c>
      <c r="Q2142">
        <v>75.3</v>
      </c>
      <c r="R2142">
        <v>38</v>
      </c>
      <c r="S2142" t="s">
        <v>393</v>
      </c>
      <c r="T2142" t="s">
        <v>393</v>
      </c>
      <c r="U2142" t="s">
        <v>416</v>
      </c>
      <c r="V2142">
        <v>97</v>
      </c>
      <c r="W2142" t="s">
        <v>720</v>
      </c>
      <c r="X2142">
        <v>3</v>
      </c>
      <c r="Y2142" t="s">
        <v>422</v>
      </c>
      <c r="Z2142" t="s">
        <v>1739</v>
      </c>
      <c r="AA2142">
        <v>376</v>
      </c>
      <c r="AB2142">
        <v>104</v>
      </c>
      <c r="AC2142">
        <v>75</v>
      </c>
      <c r="AD2142" t="s">
        <v>399</v>
      </c>
      <c r="AE2142">
        <v>9</v>
      </c>
      <c r="AF2142">
        <v>5</v>
      </c>
      <c r="AG2142" t="s">
        <v>424</v>
      </c>
      <c r="AH2142">
        <v>8.91</v>
      </c>
      <c r="AI2142" t="s">
        <v>479</v>
      </c>
      <c r="AJ2142">
        <v>0</v>
      </c>
      <c r="AK2142">
        <v>570995</v>
      </c>
      <c r="AL2142" t="s">
        <v>416</v>
      </c>
      <c r="AM2142">
        <v>458148</v>
      </c>
      <c r="AN2142">
        <v>4</v>
      </c>
      <c r="AO2142">
        <v>180</v>
      </c>
      <c r="AP2142" t="s">
        <v>426</v>
      </c>
      <c r="AQ2142" s="2">
        <v>1934</v>
      </c>
    </row>
    <row r="2143" spans="1:43" x14ac:dyDescent="0.25">
      <c r="A2143" t="s">
        <v>3896</v>
      </c>
      <c r="B2143" t="s">
        <v>263</v>
      </c>
      <c r="C2143" t="s">
        <v>387</v>
      </c>
      <c r="D2143" t="s">
        <v>330</v>
      </c>
      <c r="E2143" t="s">
        <v>429</v>
      </c>
      <c r="F2143" t="s">
        <v>419</v>
      </c>
      <c r="G2143" t="s">
        <v>454</v>
      </c>
      <c r="H2143" t="s">
        <v>409</v>
      </c>
      <c r="I2143" t="s">
        <v>492</v>
      </c>
      <c r="J2143" s="1">
        <v>45050</v>
      </c>
      <c r="K2143" s="1">
        <v>45071</v>
      </c>
      <c r="L2143">
        <v>21</v>
      </c>
      <c r="M2143" s="2">
        <v>292529</v>
      </c>
      <c r="N2143" s="2">
        <v>380837</v>
      </c>
      <c r="O2143" s="2">
        <v>88308</v>
      </c>
      <c r="P2143">
        <v>2</v>
      </c>
      <c r="Q2143">
        <v>708.2</v>
      </c>
      <c r="R2143">
        <v>43</v>
      </c>
      <c r="S2143" t="s">
        <v>393</v>
      </c>
      <c r="T2143" t="s">
        <v>411</v>
      </c>
      <c r="U2143" t="s">
        <v>395</v>
      </c>
      <c r="V2143">
        <v>0</v>
      </c>
      <c r="W2143" t="s">
        <v>3231</v>
      </c>
      <c r="X2143">
        <v>32</v>
      </c>
      <c r="Y2143" t="s">
        <v>397</v>
      </c>
      <c r="Z2143" t="s">
        <v>1061</v>
      </c>
      <c r="AA2143">
        <v>4</v>
      </c>
      <c r="AB2143">
        <v>77</v>
      </c>
      <c r="AC2143">
        <v>46</v>
      </c>
      <c r="AD2143" t="s">
        <v>399</v>
      </c>
      <c r="AE2143">
        <v>12</v>
      </c>
      <c r="AF2143">
        <v>8</v>
      </c>
      <c r="AG2143" t="s">
        <v>400</v>
      </c>
      <c r="AH2143">
        <v>17.32</v>
      </c>
      <c r="AI2143" t="s">
        <v>479</v>
      </c>
      <c r="AJ2143">
        <v>0</v>
      </c>
      <c r="AK2143">
        <v>76184</v>
      </c>
      <c r="AL2143" t="s">
        <v>402</v>
      </c>
      <c r="AM2143">
        <v>279968</v>
      </c>
      <c r="AN2143">
        <v>12</v>
      </c>
      <c r="AO2143">
        <v>90</v>
      </c>
      <c r="AP2143" t="s">
        <v>426</v>
      </c>
      <c r="AQ2143" s="2">
        <v>88308</v>
      </c>
    </row>
    <row r="2144" spans="1:43" x14ac:dyDescent="0.25">
      <c r="A2144" t="s">
        <v>3897</v>
      </c>
      <c r="B2144" t="s">
        <v>22</v>
      </c>
      <c r="C2144" t="s">
        <v>481</v>
      </c>
      <c r="D2144" t="s">
        <v>330</v>
      </c>
      <c r="E2144" t="s">
        <v>460</v>
      </c>
      <c r="F2144" t="s">
        <v>440</v>
      </c>
      <c r="G2144" t="s">
        <v>430</v>
      </c>
      <c r="H2144" t="s">
        <v>447</v>
      </c>
      <c r="I2144" t="s">
        <v>469</v>
      </c>
      <c r="J2144" s="1">
        <v>45692</v>
      </c>
      <c r="K2144" s="1">
        <v>45743</v>
      </c>
      <c r="L2144">
        <v>51</v>
      </c>
      <c r="M2144" s="2">
        <v>300208</v>
      </c>
      <c r="N2144" s="2">
        <v>328413</v>
      </c>
      <c r="O2144" s="2">
        <v>28205</v>
      </c>
      <c r="P2144">
        <v>9</v>
      </c>
      <c r="Q2144">
        <v>393.8</v>
      </c>
      <c r="R2144">
        <v>6</v>
      </c>
      <c r="S2144" t="s">
        <v>394</v>
      </c>
      <c r="T2144" t="s">
        <v>394</v>
      </c>
      <c r="U2144" t="s">
        <v>416</v>
      </c>
      <c r="V2144">
        <v>72</v>
      </c>
      <c r="W2144" t="s">
        <v>1778</v>
      </c>
      <c r="X2144">
        <v>27</v>
      </c>
      <c r="Y2144" t="s">
        <v>449</v>
      </c>
      <c r="Z2144" t="s">
        <v>1545</v>
      </c>
      <c r="AA2144">
        <v>246</v>
      </c>
      <c r="AB2144">
        <v>45</v>
      </c>
      <c r="AC2144">
        <v>49</v>
      </c>
      <c r="AD2144" t="s">
        <v>457</v>
      </c>
      <c r="AE2144">
        <v>7</v>
      </c>
      <c r="AF2144">
        <v>7</v>
      </c>
      <c r="AG2144" t="s">
        <v>424</v>
      </c>
      <c r="AH2144">
        <v>8.91</v>
      </c>
      <c r="AI2144" t="s">
        <v>436</v>
      </c>
      <c r="AJ2144">
        <v>46462</v>
      </c>
      <c r="AK2144">
        <v>446228</v>
      </c>
      <c r="AL2144" t="s">
        <v>402</v>
      </c>
      <c r="AM2144">
        <v>339849</v>
      </c>
      <c r="AN2144">
        <v>2</v>
      </c>
      <c r="AO2144">
        <v>90</v>
      </c>
      <c r="AP2144" t="s">
        <v>426</v>
      </c>
      <c r="AQ2144" s="2">
        <v>28205</v>
      </c>
    </row>
    <row r="2145" spans="1:43" x14ac:dyDescent="0.25">
      <c r="A2145" t="s">
        <v>3898</v>
      </c>
      <c r="B2145" t="s">
        <v>201</v>
      </c>
      <c r="C2145" t="s">
        <v>468</v>
      </c>
      <c r="D2145" t="s">
        <v>331</v>
      </c>
      <c r="E2145" t="s">
        <v>453</v>
      </c>
      <c r="F2145" t="s">
        <v>485</v>
      </c>
      <c r="G2145" t="s">
        <v>454</v>
      </c>
      <c r="H2145" t="s">
        <v>391</v>
      </c>
      <c r="I2145" t="s">
        <v>410</v>
      </c>
      <c r="J2145" s="1">
        <v>45437</v>
      </c>
      <c r="K2145" s="1">
        <v>45454</v>
      </c>
      <c r="L2145">
        <v>17</v>
      </c>
      <c r="M2145" s="2">
        <v>290304</v>
      </c>
      <c r="N2145" s="2">
        <v>407392</v>
      </c>
      <c r="O2145" s="2">
        <v>117088</v>
      </c>
      <c r="P2145">
        <v>16</v>
      </c>
      <c r="Q2145">
        <v>382.5</v>
      </c>
      <c r="R2145">
        <v>44</v>
      </c>
      <c r="S2145" t="s">
        <v>393</v>
      </c>
      <c r="T2145" t="s">
        <v>393</v>
      </c>
      <c r="U2145" t="s">
        <v>416</v>
      </c>
      <c r="V2145">
        <v>0</v>
      </c>
      <c r="W2145" t="s">
        <v>2272</v>
      </c>
      <c r="X2145">
        <v>13</v>
      </c>
      <c r="Y2145" t="s">
        <v>462</v>
      </c>
      <c r="Z2145" t="s">
        <v>596</v>
      </c>
      <c r="AA2145">
        <v>396</v>
      </c>
      <c r="AB2145">
        <v>32</v>
      </c>
      <c r="AC2145">
        <v>1</v>
      </c>
      <c r="AD2145" t="s">
        <v>457</v>
      </c>
      <c r="AE2145">
        <v>21</v>
      </c>
      <c r="AF2145">
        <v>3</v>
      </c>
      <c r="AG2145" t="s">
        <v>451</v>
      </c>
      <c r="AH2145">
        <v>5.49</v>
      </c>
      <c r="AI2145" t="s">
        <v>436</v>
      </c>
      <c r="AJ2145">
        <v>0</v>
      </c>
      <c r="AK2145">
        <v>480398</v>
      </c>
      <c r="AL2145" t="s">
        <v>425</v>
      </c>
      <c r="AM2145">
        <v>311231</v>
      </c>
      <c r="AN2145">
        <v>10</v>
      </c>
      <c r="AO2145">
        <v>180</v>
      </c>
      <c r="AP2145" t="s">
        <v>426</v>
      </c>
      <c r="AQ2145" s="2">
        <v>117088</v>
      </c>
    </row>
    <row r="2146" spans="1:43" x14ac:dyDescent="0.25">
      <c r="A2146" t="s">
        <v>3899</v>
      </c>
      <c r="B2146" t="s">
        <v>45</v>
      </c>
      <c r="C2146" t="s">
        <v>481</v>
      </c>
      <c r="D2146" t="s">
        <v>313</v>
      </c>
      <c r="E2146" t="s">
        <v>453</v>
      </c>
      <c r="F2146" t="s">
        <v>485</v>
      </c>
      <c r="G2146" t="s">
        <v>430</v>
      </c>
      <c r="H2146" t="s">
        <v>431</v>
      </c>
      <c r="I2146" t="s">
        <v>392</v>
      </c>
      <c r="J2146" s="1">
        <v>44922</v>
      </c>
      <c r="K2146" s="1">
        <v>44950</v>
      </c>
      <c r="L2146">
        <v>28</v>
      </c>
      <c r="M2146" s="2">
        <v>131241</v>
      </c>
      <c r="N2146" s="2">
        <v>202962</v>
      </c>
      <c r="O2146" s="2">
        <v>71721</v>
      </c>
      <c r="P2146">
        <v>14</v>
      </c>
      <c r="Q2146">
        <v>398.3</v>
      </c>
      <c r="R2146">
        <v>27</v>
      </c>
      <c r="S2146" t="s">
        <v>394</v>
      </c>
      <c r="T2146" t="s">
        <v>394</v>
      </c>
      <c r="U2146" t="s">
        <v>412</v>
      </c>
      <c r="V2146">
        <v>61</v>
      </c>
      <c r="W2146" t="s">
        <v>2446</v>
      </c>
      <c r="X2146">
        <v>27</v>
      </c>
      <c r="Y2146" t="s">
        <v>422</v>
      </c>
      <c r="Z2146" t="s">
        <v>3900</v>
      </c>
      <c r="AA2146">
        <v>285</v>
      </c>
      <c r="AB2146">
        <v>12</v>
      </c>
      <c r="AC2146">
        <v>80</v>
      </c>
      <c r="AD2146" t="s">
        <v>457</v>
      </c>
      <c r="AE2146">
        <v>16</v>
      </c>
      <c r="AF2146">
        <v>6</v>
      </c>
      <c r="AG2146" t="s">
        <v>400</v>
      </c>
      <c r="AH2146">
        <v>12.04</v>
      </c>
      <c r="AI2146" t="s">
        <v>458</v>
      </c>
      <c r="AJ2146">
        <v>0</v>
      </c>
      <c r="AK2146">
        <v>340759</v>
      </c>
      <c r="AL2146" t="s">
        <v>416</v>
      </c>
      <c r="AM2146">
        <v>117633</v>
      </c>
      <c r="AN2146">
        <v>3</v>
      </c>
      <c r="AO2146">
        <v>30</v>
      </c>
      <c r="AP2146" t="s">
        <v>403</v>
      </c>
      <c r="AQ2146" s="2">
        <v>71721</v>
      </c>
    </row>
    <row r="2147" spans="1:43" x14ac:dyDescent="0.25">
      <c r="A2147" t="s">
        <v>3901</v>
      </c>
      <c r="B2147" t="s">
        <v>133</v>
      </c>
      <c r="C2147" t="s">
        <v>405</v>
      </c>
      <c r="D2147" t="s">
        <v>341</v>
      </c>
      <c r="E2147" t="s">
        <v>388</v>
      </c>
      <c r="F2147" t="s">
        <v>389</v>
      </c>
      <c r="G2147" t="s">
        <v>390</v>
      </c>
      <c r="H2147" t="s">
        <v>431</v>
      </c>
      <c r="I2147" t="s">
        <v>492</v>
      </c>
      <c r="J2147" s="1">
        <v>45654</v>
      </c>
      <c r="K2147" s="1">
        <v>45678</v>
      </c>
      <c r="L2147">
        <v>24</v>
      </c>
      <c r="M2147" s="2">
        <v>240323</v>
      </c>
      <c r="N2147" s="2">
        <v>237548</v>
      </c>
      <c r="O2147" s="2">
        <v>-2775</v>
      </c>
      <c r="P2147">
        <v>9</v>
      </c>
      <c r="Q2147">
        <v>748.4</v>
      </c>
      <c r="R2147">
        <v>5</v>
      </c>
      <c r="S2147" t="s">
        <v>394</v>
      </c>
      <c r="T2147" t="s">
        <v>503</v>
      </c>
      <c r="U2147" t="s">
        <v>412</v>
      </c>
      <c r="V2147">
        <v>43</v>
      </c>
      <c r="W2147" t="s">
        <v>750</v>
      </c>
      <c r="X2147">
        <v>41</v>
      </c>
      <c r="Y2147" t="s">
        <v>449</v>
      </c>
      <c r="Z2147" t="s">
        <v>1515</v>
      </c>
      <c r="AA2147">
        <v>234</v>
      </c>
      <c r="AB2147">
        <v>37</v>
      </c>
      <c r="AC2147">
        <v>63</v>
      </c>
      <c r="AD2147" t="s">
        <v>444</v>
      </c>
      <c r="AE2147">
        <v>12</v>
      </c>
      <c r="AF2147">
        <v>1</v>
      </c>
      <c r="AG2147" t="s">
        <v>400</v>
      </c>
      <c r="AH2147">
        <v>8.34</v>
      </c>
      <c r="AI2147" t="s">
        <v>479</v>
      </c>
      <c r="AJ2147">
        <v>0</v>
      </c>
      <c r="AK2147">
        <v>239602</v>
      </c>
      <c r="AL2147" t="s">
        <v>402</v>
      </c>
      <c r="AM2147">
        <v>279779</v>
      </c>
      <c r="AN2147">
        <v>4</v>
      </c>
      <c r="AO2147">
        <v>30</v>
      </c>
      <c r="AP2147" t="s">
        <v>445</v>
      </c>
      <c r="AQ2147" s="2">
        <v>-2775</v>
      </c>
    </row>
    <row r="2148" spans="1:43" x14ac:dyDescent="0.25">
      <c r="A2148" t="s">
        <v>3902</v>
      </c>
      <c r="B2148" t="s">
        <v>134</v>
      </c>
      <c r="C2148" t="s">
        <v>481</v>
      </c>
      <c r="D2148" t="s">
        <v>334</v>
      </c>
      <c r="E2148" t="s">
        <v>429</v>
      </c>
      <c r="F2148" t="s">
        <v>485</v>
      </c>
      <c r="G2148" t="s">
        <v>408</v>
      </c>
      <c r="H2148" t="s">
        <v>420</v>
      </c>
      <c r="I2148" t="s">
        <v>410</v>
      </c>
      <c r="J2148" s="1">
        <v>44839</v>
      </c>
      <c r="K2148" s="1">
        <v>44847</v>
      </c>
      <c r="L2148">
        <v>8</v>
      </c>
      <c r="M2148" s="2">
        <v>295883</v>
      </c>
      <c r="N2148" s="2">
        <v>294649</v>
      </c>
      <c r="O2148" s="2">
        <v>-1234</v>
      </c>
      <c r="P2148">
        <v>2</v>
      </c>
      <c r="Q2148">
        <v>704.6</v>
      </c>
      <c r="R2148">
        <v>41</v>
      </c>
      <c r="S2148" t="s">
        <v>393</v>
      </c>
      <c r="T2148" t="s">
        <v>411</v>
      </c>
      <c r="U2148" t="s">
        <v>395</v>
      </c>
      <c r="V2148">
        <v>0</v>
      </c>
      <c r="W2148" t="s">
        <v>1364</v>
      </c>
      <c r="X2148">
        <v>26</v>
      </c>
      <c r="Y2148" t="s">
        <v>397</v>
      </c>
      <c r="Z2148" t="s">
        <v>1228</v>
      </c>
      <c r="AA2148">
        <v>225</v>
      </c>
      <c r="AB2148">
        <v>27</v>
      </c>
      <c r="AC2148">
        <v>68</v>
      </c>
      <c r="AD2148" t="s">
        <v>399</v>
      </c>
      <c r="AE2148">
        <v>0</v>
      </c>
      <c r="AF2148">
        <v>8</v>
      </c>
      <c r="AG2148" t="s">
        <v>400</v>
      </c>
      <c r="AH2148">
        <v>2.2999999999999998</v>
      </c>
      <c r="AI2148" t="s">
        <v>458</v>
      </c>
      <c r="AJ2148">
        <v>25740</v>
      </c>
      <c r="AK2148">
        <v>534275</v>
      </c>
      <c r="AL2148" t="s">
        <v>402</v>
      </c>
      <c r="AM2148">
        <v>283793</v>
      </c>
      <c r="AN2148">
        <v>12</v>
      </c>
      <c r="AO2148">
        <v>90</v>
      </c>
      <c r="AP2148" t="s">
        <v>445</v>
      </c>
      <c r="AQ2148" s="2">
        <v>-1234</v>
      </c>
    </row>
    <row r="2149" spans="1:43" x14ac:dyDescent="0.25">
      <c r="A2149" t="s">
        <v>3903</v>
      </c>
      <c r="B2149" t="s">
        <v>26</v>
      </c>
      <c r="C2149" t="s">
        <v>387</v>
      </c>
      <c r="D2149" t="s">
        <v>340</v>
      </c>
      <c r="E2149" t="s">
        <v>429</v>
      </c>
      <c r="F2149" t="s">
        <v>389</v>
      </c>
      <c r="G2149" t="s">
        <v>430</v>
      </c>
      <c r="H2149" t="s">
        <v>391</v>
      </c>
      <c r="I2149" t="s">
        <v>469</v>
      </c>
      <c r="J2149" s="1">
        <v>45155</v>
      </c>
      <c r="K2149" s="1">
        <v>45170</v>
      </c>
      <c r="L2149">
        <v>15</v>
      </c>
      <c r="M2149" s="2">
        <v>30497</v>
      </c>
      <c r="N2149" s="2">
        <v>88625</v>
      </c>
      <c r="O2149" s="2">
        <v>58128</v>
      </c>
      <c r="P2149">
        <v>4</v>
      </c>
      <c r="Q2149">
        <v>339</v>
      </c>
      <c r="R2149">
        <v>68</v>
      </c>
      <c r="S2149" t="s">
        <v>411</v>
      </c>
      <c r="T2149" t="s">
        <v>411</v>
      </c>
      <c r="U2149" t="s">
        <v>395</v>
      </c>
      <c r="V2149">
        <v>71</v>
      </c>
      <c r="W2149" t="s">
        <v>1320</v>
      </c>
      <c r="X2149">
        <v>4</v>
      </c>
      <c r="Y2149" t="s">
        <v>422</v>
      </c>
      <c r="Z2149" t="s">
        <v>1335</v>
      </c>
      <c r="AA2149">
        <v>206</v>
      </c>
      <c r="AB2149">
        <v>36</v>
      </c>
      <c r="AC2149">
        <v>47</v>
      </c>
      <c r="AD2149" t="s">
        <v>457</v>
      </c>
      <c r="AE2149">
        <v>4</v>
      </c>
      <c r="AF2149">
        <v>6</v>
      </c>
      <c r="AG2149" t="s">
        <v>451</v>
      </c>
      <c r="AH2149">
        <v>5.92</v>
      </c>
      <c r="AI2149" t="s">
        <v>479</v>
      </c>
      <c r="AJ2149">
        <v>0</v>
      </c>
      <c r="AK2149">
        <v>130546</v>
      </c>
      <c r="AL2149" t="s">
        <v>416</v>
      </c>
      <c r="AM2149">
        <v>77817</v>
      </c>
      <c r="AN2149">
        <v>12</v>
      </c>
      <c r="AO2149">
        <v>365</v>
      </c>
      <c r="AP2149" t="s">
        <v>445</v>
      </c>
      <c r="AQ2149" s="2">
        <v>58128</v>
      </c>
    </row>
    <row r="2150" spans="1:43" x14ac:dyDescent="0.25">
      <c r="A2150" t="s">
        <v>3904</v>
      </c>
      <c r="B2150" t="s">
        <v>81</v>
      </c>
      <c r="C2150" t="s">
        <v>428</v>
      </c>
      <c r="D2150" t="s">
        <v>336</v>
      </c>
      <c r="E2150" t="s">
        <v>429</v>
      </c>
      <c r="F2150" t="s">
        <v>389</v>
      </c>
      <c r="G2150" t="s">
        <v>408</v>
      </c>
      <c r="H2150" t="s">
        <v>447</v>
      </c>
      <c r="I2150" t="s">
        <v>492</v>
      </c>
      <c r="J2150" s="1">
        <v>44747</v>
      </c>
      <c r="K2150" s="1">
        <v>44801</v>
      </c>
      <c r="L2150">
        <v>54</v>
      </c>
      <c r="M2150" s="2">
        <v>398558</v>
      </c>
      <c r="N2150" s="2">
        <v>481753</v>
      </c>
      <c r="O2150" s="2">
        <v>83195</v>
      </c>
      <c r="P2150">
        <v>2</v>
      </c>
      <c r="Q2150">
        <v>685.5</v>
      </c>
      <c r="R2150">
        <v>46</v>
      </c>
      <c r="S2150" t="s">
        <v>393</v>
      </c>
      <c r="T2150" t="s">
        <v>503</v>
      </c>
      <c r="U2150" t="s">
        <v>416</v>
      </c>
      <c r="V2150">
        <v>0</v>
      </c>
      <c r="W2150" t="s">
        <v>3905</v>
      </c>
      <c r="X2150">
        <v>6</v>
      </c>
      <c r="Y2150" t="s">
        <v>449</v>
      </c>
      <c r="Z2150" t="s">
        <v>672</v>
      </c>
      <c r="AA2150">
        <v>247</v>
      </c>
      <c r="AB2150">
        <v>35</v>
      </c>
      <c r="AC2150">
        <v>37</v>
      </c>
      <c r="AD2150" t="s">
        <v>457</v>
      </c>
      <c r="AE2150">
        <v>7</v>
      </c>
      <c r="AF2150">
        <v>8</v>
      </c>
      <c r="AG2150" t="s">
        <v>415</v>
      </c>
      <c r="AH2150">
        <v>4.43</v>
      </c>
      <c r="AI2150" t="s">
        <v>436</v>
      </c>
      <c r="AJ2150">
        <v>0</v>
      </c>
      <c r="AK2150">
        <v>356343</v>
      </c>
      <c r="AL2150" t="s">
        <v>425</v>
      </c>
      <c r="AM2150">
        <v>410811</v>
      </c>
      <c r="AN2150">
        <v>1</v>
      </c>
      <c r="AO2150">
        <v>365</v>
      </c>
      <c r="AP2150" t="s">
        <v>417</v>
      </c>
      <c r="AQ2150" s="2">
        <v>83195</v>
      </c>
    </row>
    <row r="2151" spans="1:43" x14ac:dyDescent="0.25">
      <c r="A2151" t="s">
        <v>3906</v>
      </c>
      <c r="B2151" t="s">
        <v>21</v>
      </c>
      <c r="C2151" t="s">
        <v>387</v>
      </c>
      <c r="D2151" t="s">
        <v>337</v>
      </c>
      <c r="E2151" t="s">
        <v>406</v>
      </c>
      <c r="F2151" t="s">
        <v>440</v>
      </c>
      <c r="G2151" t="s">
        <v>408</v>
      </c>
      <c r="H2151" t="s">
        <v>420</v>
      </c>
      <c r="I2151" t="s">
        <v>492</v>
      </c>
      <c r="J2151" s="1">
        <v>44600</v>
      </c>
      <c r="K2151" s="1">
        <v>44621</v>
      </c>
      <c r="L2151">
        <v>21</v>
      </c>
      <c r="M2151" s="2">
        <v>324154</v>
      </c>
      <c r="N2151" s="2">
        <v>324285</v>
      </c>
      <c r="O2151" s="2">
        <v>131</v>
      </c>
      <c r="P2151">
        <v>2</v>
      </c>
      <c r="Q2151">
        <v>7.6</v>
      </c>
      <c r="R2151">
        <v>44</v>
      </c>
      <c r="S2151" t="s">
        <v>393</v>
      </c>
      <c r="T2151" t="s">
        <v>393</v>
      </c>
      <c r="U2151" t="s">
        <v>395</v>
      </c>
      <c r="V2151">
        <v>0</v>
      </c>
      <c r="W2151" t="s">
        <v>2826</v>
      </c>
      <c r="X2151">
        <v>10</v>
      </c>
      <c r="Y2151" t="s">
        <v>462</v>
      </c>
      <c r="Z2151" t="s">
        <v>1020</v>
      </c>
      <c r="AA2151">
        <v>236</v>
      </c>
      <c r="AB2151">
        <v>100</v>
      </c>
      <c r="AC2151">
        <v>70</v>
      </c>
      <c r="AD2151" t="s">
        <v>457</v>
      </c>
      <c r="AE2151">
        <v>0</v>
      </c>
      <c r="AF2151">
        <v>4</v>
      </c>
      <c r="AG2151" t="s">
        <v>400</v>
      </c>
      <c r="AH2151">
        <v>5.07</v>
      </c>
      <c r="AI2151" t="s">
        <v>436</v>
      </c>
      <c r="AJ2151">
        <v>14213</v>
      </c>
      <c r="AK2151">
        <v>421153</v>
      </c>
      <c r="AL2151" t="s">
        <v>425</v>
      </c>
      <c r="AM2151">
        <v>338660</v>
      </c>
      <c r="AN2151">
        <v>3</v>
      </c>
      <c r="AO2151">
        <v>30</v>
      </c>
      <c r="AP2151" t="s">
        <v>403</v>
      </c>
      <c r="AQ2151" s="2">
        <v>131</v>
      </c>
    </row>
    <row r="2152" spans="1:43" x14ac:dyDescent="0.25">
      <c r="A2152" t="s">
        <v>3907</v>
      </c>
      <c r="B2152" t="s">
        <v>177</v>
      </c>
      <c r="C2152" t="s">
        <v>428</v>
      </c>
      <c r="D2152" t="s">
        <v>313</v>
      </c>
      <c r="E2152" t="s">
        <v>429</v>
      </c>
      <c r="F2152" t="s">
        <v>407</v>
      </c>
      <c r="G2152" t="s">
        <v>390</v>
      </c>
      <c r="H2152" t="s">
        <v>420</v>
      </c>
      <c r="I2152" t="s">
        <v>469</v>
      </c>
      <c r="J2152" s="1">
        <v>44569</v>
      </c>
      <c r="K2152" s="1">
        <v>44605</v>
      </c>
      <c r="L2152">
        <v>36</v>
      </c>
      <c r="M2152" s="2">
        <v>348273</v>
      </c>
      <c r="N2152" s="2">
        <v>450495</v>
      </c>
      <c r="O2152" s="2">
        <v>102222</v>
      </c>
      <c r="P2152">
        <v>21</v>
      </c>
      <c r="Q2152">
        <v>701.8</v>
      </c>
      <c r="R2152">
        <v>85</v>
      </c>
      <c r="S2152" t="s">
        <v>411</v>
      </c>
      <c r="T2152" t="s">
        <v>393</v>
      </c>
      <c r="U2152" t="s">
        <v>412</v>
      </c>
      <c r="V2152">
        <v>47</v>
      </c>
      <c r="W2152" t="s">
        <v>2397</v>
      </c>
      <c r="X2152">
        <v>25</v>
      </c>
      <c r="Y2152" t="s">
        <v>397</v>
      </c>
      <c r="Z2152" t="s">
        <v>1527</v>
      </c>
      <c r="AA2152">
        <v>453</v>
      </c>
      <c r="AB2152">
        <v>31</v>
      </c>
      <c r="AC2152">
        <v>15</v>
      </c>
      <c r="AD2152" t="s">
        <v>399</v>
      </c>
      <c r="AE2152">
        <v>7</v>
      </c>
      <c r="AF2152">
        <v>7</v>
      </c>
      <c r="AG2152" t="s">
        <v>424</v>
      </c>
      <c r="AH2152">
        <v>4.18</v>
      </c>
      <c r="AI2152" t="s">
        <v>436</v>
      </c>
      <c r="AJ2152">
        <v>0</v>
      </c>
      <c r="AK2152">
        <v>894796</v>
      </c>
      <c r="AL2152" t="s">
        <v>402</v>
      </c>
      <c r="AM2152">
        <v>335640</v>
      </c>
      <c r="AN2152">
        <v>1</v>
      </c>
      <c r="AO2152">
        <v>30</v>
      </c>
      <c r="AP2152" t="s">
        <v>437</v>
      </c>
      <c r="AQ2152" s="2">
        <v>102222</v>
      </c>
    </row>
    <row r="2153" spans="1:43" x14ac:dyDescent="0.25">
      <c r="A2153" t="s">
        <v>3908</v>
      </c>
      <c r="B2153" t="s">
        <v>51</v>
      </c>
      <c r="C2153" t="s">
        <v>439</v>
      </c>
      <c r="D2153" t="s">
        <v>340</v>
      </c>
      <c r="E2153" t="s">
        <v>406</v>
      </c>
      <c r="F2153" t="s">
        <v>419</v>
      </c>
      <c r="G2153" t="s">
        <v>430</v>
      </c>
      <c r="H2153" t="s">
        <v>409</v>
      </c>
      <c r="I2153" t="s">
        <v>469</v>
      </c>
      <c r="J2153" s="1">
        <v>45110</v>
      </c>
      <c r="K2153" s="1">
        <v>45119</v>
      </c>
      <c r="L2153">
        <v>9</v>
      </c>
      <c r="M2153" s="2">
        <v>159547</v>
      </c>
      <c r="N2153" s="2">
        <v>172511</v>
      </c>
      <c r="O2153" s="2">
        <v>12964</v>
      </c>
      <c r="P2153">
        <v>21</v>
      </c>
      <c r="Q2153">
        <v>41.7</v>
      </c>
      <c r="R2153">
        <v>83</v>
      </c>
      <c r="S2153" t="s">
        <v>411</v>
      </c>
      <c r="T2153" t="s">
        <v>503</v>
      </c>
      <c r="U2153" t="s">
        <v>412</v>
      </c>
      <c r="V2153">
        <v>99</v>
      </c>
      <c r="W2153" t="s">
        <v>2346</v>
      </c>
      <c r="X2153">
        <v>21</v>
      </c>
      <c r="Y2153" t="s">
        <v>422</v>
      </c>
      <c r="Z2153" t="s">
        <v>1570</v>
      </c>
      <c r="AA2153">
        <v>142</v>
      </c>
      <c r="AB2153">
        <v>105</v>
      </c>
      <c r="AC2153">
        <v>60</v>
      </c>
      <c r="AD2153" t="s">
        <v>435</v>
      </c>
      <c r="AE2153">
        <v>9</v>
      </c>
      <c r="AF2153">
        <v>1</v>
      </c>
      <c r="AG2153" t="s">
        <v>415</v>
      </c>
      <c r="AH2153">
        <v>15.88</v>
      </c>
      <c r="AI2153" t="s">
        <v>401</v>
      </c>
      <c r="AJ2153">
        <v>0</v>
      </c>
      <c r="AK2153">
        <v>620390</v>
      </c>
      <c r="AL2153" t="s">
        <v>425</v>
      </c>
      <c r="AM2153">
        <v>160110</v>
      </c>
      <c r="AN2153">
        <v>0</v>
      </c>
      <c r="AO2153">
        <v>30</v>
      </c>
      <c r="AP2153" t="s">
        <v>445</v>
      </c>
      <c r="AQ2153" s="2">
        <v>12964</v>
      </c>
    </row>
    <row r="2154" spans="1:43" x14ac:dyDescent="0.25">
      <c r="A2154" t="s">
        <v>3909</v>
      </c>
      <c r="B2154" t="s">
        <v>262</v>
      </c>
      <c r="C2154" t="s">
        <v>468</v>
      </c>
      <c r="D2154" t="s">
        <v>311</v>
      </c>
      <c r="E2154" t="s">
        <v>429</v>
      </c>
      <c r="F2154" t="s">
        <v>440</v>
      </c>
      <c r="G2154" t="s">
        <v>454</v>
      </c>
      <c r="H2154" t="s">
        <v>420</v>
      </c>
      <c r="I2154" t="s">
        <v>410</v>
      </c>
      <c r="J2154" s="1">
        <v>45414</v>
      </c>
      <c r="K2154" s="1">
        <v>45462</v>
      </c>
      <c r="L2154">
        <v>48</v>
      </c>
      <c r="M2154" s="2">
        <v>437065</v>
      </c>
      <c r="N2154" s="2">
        <v>480505</v>
      </c>
      <c r="O2154" s="2">
        <v>43440</v>
      </c>
      <c r="P2154">
        <v>4</v>
      </c>
      <c r="Q2154">
        <v>403.1</v>
      </c>
      <c r="R2154">
        <v>75</v>
      </c>
      <c r="S2154" t="s">
        <v>411</v>
      </c>
      <c r="T2154" t="s">
        <v>393</v>
      </c>
      <c r="U2154" t="s">
        <v>395</v>
      </c>
      <c r="V2154">
        <v>73</v>
      </c>
      <c r="W2154" t="s">
        <v>823</v>
      </c>
      <c r="X2154">
        <v>27</v>
      </c>
      <c r="Y2154" t="s">
        <v>422</v>
      </c>
      <c r="Z2154" t="s">
        <v>1631</v>
      </c>
      <c r="AA2154">
        <v>54</v>
      </c>
      <c r="AB2154">
        <v>27</v>
      </c>
      <c r="AC2154">
        <v>68</v>
      </c>
      <c r="AD2154" t="s">
        <v>399</v>
      </c>
      <c r="AE2154">
        <v>16</v>
      </c>
      <c r="AF2154">
        <v>4</v>
      </c>
      <c r="AG2154" t="s">
        <v>415</v>
      </c>
      <c r="AH2154">
        <v>10.62</v>
      </c>
      <c r="AI2154" t="s">
        <v>436</v>
      </c>
      <c r="AJ2154">
        <v>78748</v>
      </c>
      <c r="AK2154">
        <v>79017</v>
      </c>
      <c r="AL2154" t="s">
        <v>416</v>
      </c>
      <c r="AM2154">
        <v>475695</v>
      </c>
      <c r="AN2154">
        <v>3</v>
      </c>
      <c r="AO2154">
        <v>90</v>
      </c>
      <c r="AP2154" t="s">
        <v>417</v>
      </c>
      <c r="AQ2154" s="2">
        <v>43440</v>
      </c>
    </row>
    <row r="2155" spans="1:43" x14ac:dyDescent="0.25">
      <c r="A2155" t="s">
        <v>3910</v>
      </c>
      <c r="B2155" t="s">
        <v>292</v>
      </c>
      <c r="C2155" t="s">
        <v>405</v>
      </c>
      <c r="D2155" t="s">
        <v>332</v>
      </c>
      <c r="E2155" t="s">
        <v>453</v>
      </c>
      <c r="F2155" t="s">
        <v>389</v>
      </c>
      <c r="G2155" t="s">
        <v>390</v>
      </c>
      <c r="H2155" t="s">
        <v>447</v>
      </c>
      <c r="I2155" t="s">
        <v>492</v>
      </c>
      <c r="J2155" s="1">
        <v>45185</v>
      </c>
      <c r="K2155" s="1">
        <v>45219</v>
      </c>
      <c r="L2155">
        <v>34</v>
      </c>
      <c r="M2155" s="2">
        <v>468915</v>
      </c>
      <c r="N2155" s="2">
        <v>543008</v>
      </c>
      <c r="O2155" s="2">
        <v>74093</v>
      </c>
      <c r="P2155">
        <v>9</v>
      </c>
      <c r="Q2155">
        <v>111.4</v>
      </c>
      <c r="R2155">
        <v>40</v>
      </c>
      <c r="S2155" t="s">
        <v>393</v>
      </c>
      <c r="T2155" t="s">
        <v>503</v>
      </c>
      <c r="U2155" t="s">
        <v>395</v>
      </c>
      <c r="V2155">
        <v>0</v>
      </c>
      <c r="W2155" t="s">
        <v>482</v>
      </c>
      <c r="X2155">
        <v>39</v>
      </c>
      <c r="Y2155" t="s">
        <v>442</v>
      </c>
      <c r="Z2155" t="s">
        <v>628</v>
      </c>
      <c r="AA2155">
        <v>297</v>
      </c>
      <c r="AB2155">
        <v>19</v>
      </c>
      <c r="AC2155">
        <v>84</v>
      </c>
      <c r="AD2155" t="s">
        <v>435</v>
      </c>
      <c r="AE2155">
        <v>21</v>
      </c>
      <c r="AF2155">
        <v>7</v>
      </c>
      <c r="AG2155" t="s">
        <v>451</v>
      </c>
      <c r="AH2155">
        <v>0.22</v>
      </c>
      <c r="AI2155" t="s">
        <v>436</v>
      </c>
      <c r="AJ2155">
        <v>44520</v>
      </c>
      <c r="AK2155">
        <v>207263</v>
      </c>
      <c r="AL2155" t="s">
        <v>425</v>
      </c>
      <c r="AM2155">
        <v>507234</v>
      </c>
      <c r="AN2155">
        <v>2</v>
      </c>
      <c r="AO2155">
        <v>90</v>
      </c>
      <c r="AP2155" t="s">
        <v>417</v>
      </c>
      <c r="AQ2155" s="2">
        <v>74093</v>
      </c>
    </row>
    <row r="2156" spans="1:43" x14ac:dyDescent="0.25">
      <c r="A2156" t="s">
        <v>3911</v>
      </c>
      <c r="B2156" t="s">
        <v>15</v>
      </c>
      <c r="C2156" t="s">
        <v>481</v>
      </c>
      <c r="D2156" t="s">
        <v>341</v>
      </c>
      <c r="E2156" t="s">
        <v>406</v>
      </c>
      <c r="F2156" t="s">
        <v>440</v>
      </c>
      <c r="G2156" t="s">
        <v>408</v>
      </c>
      <c r="H2156" t="s">
        <v>431</v>
      </c>
      <c r="I2156" t="s">
        <v>410</v>
      </c>
      <c r="J2156" s="1">
        <v>45510</v>
      </c>
      <c r="K2156" s="1">
        <v>45565</v>
      </c>
      <c r="L2156">
        <v>55</v>
      </c>
      <c r="M2156" s="2">
        <v>441937</v>
      </c>
      <c r="N2156" s="2">
        <v>434916</v>
      </c>
      <c r="O2156" s="2">
        <v>-7021</v>
      </c>
      <c r="P2156">
        <v>12</v>
      </c>
      <c r="Q2156">
        <v>680.4</v>
      </c>
      <c r="R2156">
        <v>11</v>
      </c>
      <c r="S2156" t="s">
        <v>394</v>
      </c>
      <c r="T2156" t="s">
        <v>411</v>
      </c>
      <c r="U2156" t="s">
        <v>412</v>
      </c>
      <c r="V2156">
        <v>61</v>
      </c>
      <c r="W2156" t="s">
        <v>2625</v>
      </c>
      <c r="X2156">
        <v>43</v>
      </c>
      <c r="Y2156" t="s">
        <v>422</v>
      </c>
      <c r="Z2156" t="s">
        <v>423</v>
      </c>
      <c r="AA2156">
        <v>449</v>
      </c>
      <c r="AB2156">
        <v>118</v>
      </c>
      <c r="AC2156">
        <v>44</v>
      </c>
      <c r="AD2156" t="s">
        <v>444</v>
      </c>
      <c r="AE2156">
        <v>7</v>
      </c>
      <c r="AF2156">
        <v>3</v>
      </c>
      <c r="AG2156" t="s">
        <v>424</v>
      </c>
      <c r="AH2156">
        <v>0.83</v>
      </c>
      <c r="AI2156" t="s">
        <v>401</v>
      </c>
      <c r="AJ2156">
        <v>0</v>
      </c>
      <c r="AK2156">
        <v>94762</v>
      </c>
      <c r="AL2156" t="s">
        <v>425</v>
      </c>
      <c r="AM2156">
        <v>434554</v>
      </c>
      <c r="AN2156">
        <v>8</v>
      </c>
      <c r="AO2156">
        <v>30</v>
      </c>
      <c r="AP2156" t="s">
        <v>403</v>
      </c>
      <c r="AQ2156" s="2">
        <v>-7021</v>
      </c>
    </row>
    <row r="2157" spans="1:43" x14ac:dyDescent="0.25">
      <c r="A2157" t="s">
        <v>3912</v>
      </c>
      <c r="B2157" t="s">
        <v>268</v>
      </c>
      <c r="C2157" t="s">
        <v>428</v>
      </c>
      <c r="D2157" t="s">
        <v>329</v>
      </c>
      <c r="E2157" t="s">
        <v>429</v>
      </c>
      <c r="F2157" t="s">
        <v>389</v>
      </c>
      <c r="G2157" t="s">
        <v>430</v>
      </c>
      <c r="H2157" t="s">
        <v>431</v>
      </c>
      <c r="I2157" t="s">
        <v>469</v>
      </c>
      <c r="J2157" s="1">
        <v>45920</v>
      </c>
      <c r="K2157" s="1">
        <v>45955</v>
      </c>
      <c r="L2157">
        <v>35</v>
      </c>
      <c r="M2157" s="2">
        <v>112772</v>
      </c>
      <c r="N2157" s="2">
        <v>170700</v>
      </c>
      <c r="O2157" s="2">
        <v>57928</v>
      </c>
      <c r="P2157">
        <v>2</v>
      </c>
      <c r="Q2157">
        <v>80.400000000000006</v>
      </c>
      <c r="R2157">
        <v>95</v>
      </c>
      <c r="S2157" t="s">
        <v>411</v>
      </c>
      <c r="T2157" t="s">
        <v>394</v>
      </c>
      <c r="U2157" t="s">
        <v>416</v>
      </c>
      <c r="V2157">
        <v>83</v>
      </c>
      <c r="W2157" t="s">
        <v>1506</v>
      </c>
      <c r="X2157">
        <v>6</v>
      </c>
      <c r="Y2157" t="s">
        <v>422</v>
      </c>
      <c r="Z2157" t="s">
        <v>2187</v>
      </c>
      <c r="AA2157">
        <v>418</v>
      </c>
      <c r="AB2157">
        <v>107</v>
      </c>
      <c r="AC2157">
        <v>61</v>
      </c>
      <c r="AD2157" t="s">
        <v>444</v>
      </c>
      <c r="AE2157">
        <v>21</v>
      </c>
      <c r="AF2157">
        <v>8</v>
      </c>
      <c r="AG2157" t="s">
        <v>424</v>
      </c>
      <c r="AH2157">
        <v>1.37</v>
      </c>
      <c r="AI2157" t="s">
        <v>401</v>
      </c>
      <c r="AJ2157">
        <v>0</v>
      </c>
      <c r="AK2157">
        <v>165872</v>
      </c>
      <c r="AL2157" t="s">
        <v>416</v>
      </c>
      <c r="AM2157">
        <v>132010</v>
      </c>
      <c r="AN2157">
        <v>12</v>
      </c>
      <c r="AO2157">
        <v>30</v>
      </c>
      <c r="AP2157" t="s">
        <v>445</v>
      </c>
      <c r="AQ2157" s="2">
        <v>57928</v>
      </c>
    </row>
    <row r="2158" spans="1:43" x14ac:dyDescent="0.25">
      <c r="A2158" t="s">
        <v>3913</v>
      </c>
      <c r="B2158" t="s">
        <v>132</v>
      </c>
      <c r="C2158" t="s">
        <v>439</v>
      </c>
      <c r="D2158" t="s">
        <v>341</v>
      </c>
      <c r="E2158" t="s">
        <v>429</v>
      </c>
      <c r="F2158" t="s">
        <v>389</v>
      </c>
      <c r="G2158" t="s">
        <v>430</v>
      </c>
      <c r="H2158" t="s">
        <v>431</v>
      </c>
      <c r="I2158" t="s">
        <v>392</v>
      </c>
      <c r="J2158" s="1">
        <v>45355</v>
      </c>
      <c r="K2158" s="1">
        <v>45402</v>
      </c>
      <c r="L2158">
        <v>47</v>
      </c>
      <c r="M2158" s="2">
        <v>11106</v>
      </c>
      <c r="N2158" s="2">
        <v>-16725</v>
      </c>
      <c r="O2158" s="2">
        <v>-27831</v>
      </c>
      <c r="P2158">
        <v>16</v>
      </c>
      <c r="Q2158">
        <v>190.5</v>
      </c>
      <c r="R2158">
        <v>14</v>
      </c>
      <c r="S2158" t="s">
        <v>394</v>
      </c>
      <c r="T2158" t="s">
        <v>394</v>
      </c>
      <c r="U2158" t="s">
        <v>416</v>
      </c>
      <c r="V2158">
        <v>0</v>
      </c>
      <c r="W2158" t="s">
        <v>1022</v>
      </c>
      <c r="X2158">
        <v>15</v>
      </c>
      <c r="Y2158" t="s">
        <v>397</v>
      </c>
      <c r="Z2158" t="s">
        <v>505</v>
      </c>
      <c r="AA2158">
        <v>173</v>
      </c>
      <c r="AB2158">
        <v>40</v>
      </c>
      <c r="AC2158">
        <v>89</v>
      </c>
      <c r="AD2158" t="s">
        <v>444</v>
      </c>
      <c r="AE2158">
        <v>21</v>
      </c>
      <c r="AF2158">
        <v>3</v>
      </c>
      <c r="AG2158" t="s">
        <v>400</v>
      </c>
      <c r="AH2158">
        <v>6.94</v>
      </c>
      <c r="AI2158" t="s">
        <v>401</v>
      </c>
      <c r="AJ2158">
        <v>0</v>
      </c>
      <c r="AK2158">
        <v>344197</v>
      </c>
      <c r="AL2158" t="s">
        <v>425</v>
      </c>
      <c r="AM2158">
        <v>46011</v>
      </c>
      <c r="AN2158">
        <v>7</v>
      </c>
      <c r="AO2158">
        <v>30</v>
      </c>
      <c r="AP2158" t="s">
        <v>403</v>
      </c>
      <c r="AQ2158" s="2">
        <v>-27831</v>
      </c>
    </row>
    <row r="2159" spans="1:43" x14ac:dyDescent="0.25">
      <c r="A2159" t="s">
        <v>3914</v>
      </c>
      <c r="B2159" t="s">
        <v>108</v>
      </c>
      <c r="C2159" t="s">
        <v>405</v>
      </c>
      <c r="D2159" t="s">
        <v>337</v>
      </c>
      <c r="E2159" t="s">
        <v>429</v>
      </c>
      <c r="F2159" t="s">
        <v>407</v>
      </c>
      <c r="G2159" t="s">
        <v>408</v>
      </c>
      <c r="H2159" t="s">
        <v>447</v>
      </c>
      <c r="I2159" t="s">
        <v>469</v>
      </c>
      <c r="J2159" s="1">
        <v>45817</v>
      </c>
      <c r="K2159" s="1">
        <v>45816</v>
      </c>
      <c r="L2159">
        <v>-1</v>
      </c>
      <c r="M2159" s="2">
        <v>249819</v>
      </c>
      <c r="N2159" s="2">
        <v>342801</v>
      </c>
      <c r="O2159" s="2">
        <v>92982</v>
      </c>
      <c r="P2159">
        <v>21</v>
      </c>
      <c r="Q2159">
        <v>130</v>
      </c>
      <c r="R2159">
        <v>8</v>
      </c>
      <c r="S2159" t="s">
        <v>394</v>
      </c>
      <c r="T2159" t="s">
        <v>503</v>
      </c>
      <c r="U2159" t="s">
        <v>416</v>
      </c>
      <c r="V2159">
        <v>0</v>
      </c>
      <c r="W2159" t="s">
        <v>3827</v>
      </c>
      <c r="X2159">
        <v>13</v>
      </c>
      <c r="Y2159" t="s">
        <v>442</v>
      </c>
      <c r="Z2159" t="s">
        <v>1342</v>
      </c>
      <c r="AA2159">
        <v>24</v>
      </c>
      <c r="AB2159">
        <v>80</v>
      </c>
      <c r="AC2159">
        <v>24</v>
      </c>
      <c r="AD2159" t="s">
        <v>457</v>
      </c>
      <c r="AE2159">
        <v>12</v>
      </c>
      <c r="AF2159">
        <v>2</v>
      </c>
      <c r="AG2159" t="s">
        <v>451</v>
      </c>
      <c r="AH2159">
        <v>15.58</v>
      </c>
      <c r="AI2159" t="s">
        <v>436</v>
      </c>
      <c r="AJ2159">
        <v>0</v>
      </c>
      <c r="AK2159">
        <v>546898</v>
      </c>
      <c r="AL2159" t="s">
        <v>402</v>
      </c>
      <c r="AM2159">
        <v>272544</v>
      </c>
      <c r="AN2159">
        <v>12</v>
      </c>
      <c r="AO2159">
        <v>365</v>
      </c>
      <c r="AP2159" t="s">
        <v>437</v>
      </c>
      <c r="AQ2159" s="2">
        <v>92982</v>
      </c>
    </row>
    <row r="2160" spans="1:43" x14ac:dyDescent="0.25">
      <c r="A2160" t="s">
        <v>3915</v>
      </c>
      <c r="B2160" t="s">
        <v>52</v>
      </c>
      <c r="C2160" t="s">
        <v>387</v>
      </c>
      <c r="D2160" t="s">
        <v>316</v>
      </c>
      <c r="E2160" t="s">
        <v>388</v>
      </c>
      <c r="F2160" t="s">
        <v>419</v>
      </c>
      <c r="G2160" t="s">
        <v>390</v>
      </c>
      <c r="H2160" t="s">
        <v>431</v>
      </c>
      <c r="I2160" t="s">
        <v>469</v>
      </c>
      <c r="J2160" s="1">
        <v>45202</v>
      </c>
      <c r="K2160" s="1">
        <v>45229</v>
      </c>
      <c r="L2160">
        <v>27</v>
      </c>
      <c r="M2160" s="2">
        <v>231932</v>
      </c>
      <c r="N2160" s="2">
        <v>255880</v>
      </c>
      <c r="O2160" s="2">
        <v>23948</v>
      </c>
      <c r="P2160">
        <v>7</v>
      </c>
      <c r="Q2160">
        <v>378.7</v>
      </c>
      <c r="R2160">
        <v>8</v>
      </c>
      <c r="S2160" t="s">
        <v>394</v>
      </c>
      <c r="T2160" t="s">
        <v>394</v>
      </c>
      <c r="U2160" t="s">
        <v>416</v>
      </c>
      <c r="V2160">
        <v>0</v>
      </c>
      <c r="W2160" t="s">
        <v>2248</v>
      </c>
      <c r="X2160">
        <v>8</v>
      </c>
      <c r="Y2160" t="s">
        <v>442</v>
      </c>
      <c r="Z2160" t="s">
        <v>1331</v>
      </c>
      <c r="AA2160">
        <v>18</v>
      </c>
      <c r="AB2160">
        <v>88</v>
      </c>
      <c r="AC2160">
        <v>27</v>
      </c>
      <c r="AD2160" t="s">
        <v>399</v>
      </c>
      <c r="AE2160">
        <v>2</v>
      </c>
      <c r="AF2160">
        <v>1</v>
      </c>
      <c r="AG2160" t="s">
        <v>400</v>
      </c>
      <c r="AH2160">
        <v>15.87</v>
      </c>
      <c r="AI2160" t="s">
        <v>458</v>
      </c>
      <c r="AJ2160">
        <v>0</v>
      </c>
      <c r="AK2160">
        <v>681303</v>
      </c>
      <c r="AL2160" t="s">
        <v>416</v>
      </c>
      <c r="AM2160">
        <v>281032</v>
      </c>
      <c r="AN2160">
        <v>9</v>
      </c>
      <c r="AO2160">
        <v>365</v>
      </c>
      <c r="AP2160" t="s">
        <v>437</v>
      </c>
      <c r="AQ2160" s="2">
        <v>23948</v>
      </c>
    </row>
    <row r="2161" spans="1:43" x14ac:dyDescent="0.25">
      <c r="A2161" t="s">
        <v>3916</v>
      </c>
      <c r="B2161" t="s">
        <v>231</v>
      </c>
      <c r="C2161" t="s">
        <v>439</v>
      </c>
      <c r="D2161" t="s">
        <v>322</v>
      </c>
      <c r="E2161" t="s">
        <v>496</v>
      </c>
      <c r="F2161" t="s">
        <v>440</v>
      </c>
      <c r="G2161" t="s">
        <v>430</v>
      </c>
      <c r="H2161" t="s">
        <v>447</v>
      </c>
      <c r="I2161" t="s">
        <v>392</v>
      </c>
      <c r="J2161" s="1">
        <v>44809</v>
      </c>
      <c r="K2161" s="1">
        <v>44826</v>
      </c>
      <c r="L2161">
        <v>17</v>
      </c>
      <c r="M2161" s="2">
        <v>468044</v>
      </c>
      <c r="N2161" s="2">
        <v>503809</v>
      </c>
      <c r="O2161" s="2">
        <v>35765</v>
      </c>
      <c r="P2161">
        <v>19</v>
      </c>
      <c r="Q2161">
        <v>237.7</v>
      </c>
      <c r="R2161">
        <v>63</v>
      </c>
      <c r="S2161" t="s">
        <v>411</v>
      </c>
      <c r="T2161" t="s">
        <v>411</v>
      </c>
      <c r="U2161" t="s">
        <v>412</v>
      </c>
      <c r="V2161">
        <v>82</v>
      </c>
      <c r="W2161" t="s">
        <v>3917</v>
      </c>
      <c r="X2161">
        <v>42</v>
      </c>
      <c r="Y2161" t="s">
        <v>422</v>
      </c>
      <c r="Z2161" t="s">
        <v>2209</v>
      </c>
      <c r="AA2161">
        <v>462</v>
      </c>
      <c r="AB2161">
        <v>55</v>
      </c>
      <c r="AC2161">
        <v>33</v>
      </c>
      <c r="AD2161" t="s">
        <v>435</v>
      </c>
      <c r="AE2161">
        <v>0</v>
      </c>
      <c r="AF2161">
        <v>5</v>
      </c>
      <c r="AG2161" t="s">
        <v>400</v>
      </c>
      <c r="AH2161">
        <v>12.38</v>
      </c>
      <c r="AI2161" t="s">
        <v>479</v>
      </c>
      <c r="AJ2161">
        <v>0</v>
      </c>
      <c r="AK2161">
        <v>356000</v>
      </c>
      <c r="AL2161" t="s">
        <v>425</v>
      </c>
      <c r="AM2161">
        <v>468657</v>
      </c>
      <c r="AN2161">
        <v>8</v>
      </c>
      <c r="AO2161">
        <v>90</v>
      </c>
      <c r="AP2161" t="s">
        <v>417</v>
      </c>
      <c r="AQ2161" s="2">
        <v>35765</v>
      </c>
    </row>
    <row r="2162" spans="1:43" x14ac:dyDescent="0.25">
      <c r="A2162" t="s">
        <v>3918</v>
      </c>
      <c r="B2162" t="s">
        <v>167</v>
      </c>
      <c r="C2162" t="s">
        <v>468</v>
      </c>
      <c r="D2162" t="s">
        <v>315</v>
      </c>
      <c r="E2162" t="s">
        <v>429</v>
      </c>
      <c r="F2162" t="s">
        <v>389</v>
      </c>
      <c r="G2162" t="s">
        <v>390</v>
      </c>
      <c r="H2162" t="s">
        <v>420</v>
      </c>
      <c r="I2162" t="s">
        <v>492</v>
      </c>
      <c r="J2162" s="1">
        <v>45266</v>
      </c>
      <c r="K2162" s="1">
        <v>45288</v>
      </c>
      <c r="L2162">
        <v>22</v>
      </c>
      <c r="M2162" s="2">
        <v>130970</v>
      </c>
      <c r="N2162" s="2">
        <v>167066</v>
      </c>
      <c r="O2162" s="2">
        <v>36096</v>
      </c>
      <c r="P2162">
        <v>4</v>
      </c>
      <c r="Q2162">
        <v>333.4</v>
      </c>
      <c r="R2162">
        <v>12</v>
      </c>
      <c r="S2162" t="s">
        <v>394</v>
      </c>
      <c r="T2162" t="s">
        <v>394</v>
      </c>
      <c r="U2162" t="s">
        <v>412</v>
      </c>
      <c r="V2162">
        <v>83</v>
      </c>
      <c r="W2162" t="s">
        <v>1754</v>
      </c>
      <c r="X2162">
        <v>18</v>
      </c>
      <c r="Y2162" t="s">
        <v>397</v>
      </c>
      <c r="Z2162" t="s">
        <v>704</v>
      </c>
      <c r="AA2162">
        <v>383</v>
      </c>
      <c r="AB2162">
        <v>65</v>
      </c>
      <c r="AC2162">
        <v>8</v>
      </c>
      <c r="AD2162" t="s">
        <v>444</v>
      </c>
      <c r="AE2162">
        <v>19</v>
      </c>
      <c r="AF2162">
        <v>2</v>
      </c>
      <c r="AG2162" t="s">
        <v>415</v>
      </c>
      <c r="AH2162">
        <v>6.77</v>
      </c>
      <c r="AI2162" t="s">
        <v>436</v>
      </c>
      <c r="AJ2162">
        <v>15902</v>
      </c>
      <c r="AK2162">
        <v>273420</v>
      </c>
      <c r="AL2162" t="s">
        <v>402</v>
      </c>
      <c r="AM2162">
        <v>157623</v>
      </c>
      <c r="AN2162">
        <v>2</v>
      </c>
      <c r="AO2162">
        <v>30</v>
      </c>
      <c r="AP2162" t="s">
        <v>445</v>
      </c>
      <c r="AQ2162" s="2">
        <v>36096</v>
      </c>
    </row>
    <row r="2163" spans="1:43" x14ac:dyDescent="0.25">
      <c r="A2163" t="s">
        <v>3919</v>
      </c>
      <c r="B2163" t="s">
        <v>91</v>
      </c>
      <c r="C2163" t="s">
        <v>439</v>
      </c>
      <c r="D2163" t="s">
        <v>337</v>
      </c>
      <c r="E2163" t="s">
        <v>460</v>
      </c>
      <c r="F2163" t="s">
        <v>440</v>
      </c>
      <c r="G2163" t="s">
        <v>430</v>
      </c>
      <c r="H2163" t="s">
        <v>473</v>
      </c>
      <c r="I2163" t="s">
        <v>392</v>
      </c>
      <c r="J2163" s="1">
        <v>44695</v>
      </c>
      <c r="K2163" s="1">
        <v>44716</v>
      </c>
      <c r="L2163">
        <v>21</v>
      </c>
      <c r="M2163" s="2">
        <v>381669</v>
      </c>
      <c r="N2163" s="2">
        <v>443914</v>
      </c>
      <c r="O2163" s="2">
        <v>62245</v>
      </c>
      <c r="P2163">
        <v>9</v>
      </c>
      <c r="Q2163">
        <v>548.4</v>
      </c>
      <c r="R2163">
        <v>34</v>
      </c>
      <c r="S2163" t="s">
        <v>393</v>
      </c>
      <c r="T2163" t="s">
        <v>393</v>
      </c>
      <c r="U2163" t="s">
        <v>412</v>
      </c>
      <c r="V2163">
        <v>0</v>
      </c>
      <c r="W2163" t="s">
        <v>1564</v>
      </c>
      <c r="X2163">
        <v>44</v>
      </c>
      <c r="Y2163" t="s">
        <v>422</v>
      </c>
      <c r="Z2163" t="s">
        <v>1285</v>
      </c>
      <c r="AA2163">
        <v>0</v>
      </c>
      <c r="AB2163">
        <v>115</v>
      </c>
      <c r="AC2163">
        <v>46</v>
      </c>
      <c r="AD2163" t="s">
        <v>435</v>
      </c>
      <c r="AE2163">
        <v>14</v>
      </c>
      <c r="AF2163">
        <v>1</v>
      </c>
      <c r="AG2163" t="s">
        <v>451</v>
      </c>
      <c r="AH2163">
        <v>12.73</v>
      </c>
      <c r="AI2163" t="s">
        <v>436</v>
      </c>
      <c r="AJ2163">
        <v>0</v>
      </c>
      <c r="AK2163">
        <v>652749</v>
      </c>
      <c r="AL2163" t="s">
        <v>402</v>
      </c>
      <c r="AM2163">
        <v>422432</v>
      </c>
      <c r="AN2163">
        <v>8</v>
      </c>
      <c r="AO2163">
        <v>365</v>
      </c>
      <c r="AP2163" t="s">
        <v>445</v>
      </c>
      <c r="AQ2163" s="2">
        <v>62245</v>
      </c>
    </row>
    <row r="2164" spans="1:43" x14ac:dyDescent="0.25">
      <c r="A2164" t="s">
        <v>3920</v>
      </c>
      <c r="B2164" t="s">
        <v>41</v>
      </c>
      <c r="C2164" t="s">
        <v>387</v>
      </c>
      <c r="D2164" t="s">
        <v>323</v>
      </c>
      <c r="E2164" t="s">
        <v>453</v>
      </c>
      <c r="F2164" t="s">
        <v>419</v>
      </c>
      <c r="G2164" t="s">
        <v>390</v>
      </c>
      <c r="H2164" t="s">
        <v>409</v>
      </c>
      <c r="I2164" t="s">
        <v>392</v>
      </c>
      <c r="J2164" s="1">
        <v>44781</v>
      </c>
      <c r="K2164" s="1">
        <v>44834</v>
      </c>
      <c r="L2164">
        <v>53</v>
      </c>
      <c r="M2164" s="2">
        <v>141276</v>
      </c>
      <c r="N2164" s="2">
        <v>128439</v>
      </c>
      <c r="O2164" s="2">
        <v>-12837</v>
      </c>
      <c r="P2164">
        <v>7</v>
      </c>
      <c r="Q2164">
        <v>523.5</v>
      </c>
      <c r="R2164">
        <v>98</v>
      </c>
      <c r="S2164" t="s">
        <v>411</v>
      </c>
      <c r="T2164" t="s">
        <v>393</v>
      </c>
      <c r="U2164" t="s">
        <v>395</v>
      </c>
      <c r="V2164">
        <v>0</v>
      </c>
      <c r="W2164" t="s">
        <v>1369</v>
      </c>
      <c r="X2164">
        <v>6</v>
      </c>
      <c r="Y2164" t="s">
        <v>422</v>
      </c>
      <c r="Z2164" t="s">
        <v>2168</v>
      </c>
      <c r="AA2164">
        <v>84</v>
      </c>
      <c r="AB2164">
        <v>64</v>
      </c>
      <c r="AC2164">
        <v>0</v>
      </c>
      <c r="AD2164" t="s">
        <v>435</v>
      </c>
      <c r="AE2164">
        <v>16</v>
      </c>
      <c r="AF2164">
        <v>8</v>
      </c>
      <c r="AG2164" t="s">
        <v>415</v>
      </c>
      <c r="AH2164">
        <v>12.2</v>
      </c>
      <c r="AI2164" t="s">
        <v>401</v>
      </c>
      <c r="AJ2164">
        <v>47541</v>
      </c>
      <c r="AK2164">
        <v>595377</v>
      </c>
      <c r="AL2164" t="s">
        <v>402</v>
      </c>
      <c r="AM2164">
        <v>138286</v>
      </c>
      <c r="AN2164">
        <v>2</v>
      </c>
      <c r="AO2164">
        <v>30</v>
      </c>
      <c r="AP2164" t="s">
        <v>426</v>
      </c>
      <c r="AQ2164" s="2">
        <v>-12837</v>
      </c>
    </row>
    <row r="2165" spans="1:43" x14ac:dyDescent="0.25">
      <c r="A2165" t="s">
        <v>3921</v>
      </c>
      <c r="B2165" t="s">
        <v>14</v>
      </c>
      <c r="C2165" t="s">
        <v>439</v>
      </c>
      <c r="D2165" t="s">
        <v>340</v>
      </c>
      <c r="E2165" t="s">
        <v>460</v>
      </c>
      <c r="F2165" t="s">
        <v>419</v>
      </c>
      <c r="G2165" t="s">
        <v>430</v>
      </c>
      <c r="H2165" t="s">
        <v>409</v>
      </c>
      <c r="I2165" t="s">
        <v>410</v>
      </c>
      <c r="J2165" s="1">
        <v>45452</v>
      </c>
      <c r="K2165" s="1">
        <v>45509</v>
      </c>
      <c r="L2165">
        <v>57</v>
      </c>
      <c r="M2165" s="2">
        <v>486490</v>
      </c>
      <c r="N2165" s="2">
        <v>515650</v>
      </c>
      <c r="O2165" s="2">
        <v>29160</v>
      </c>
      <c r="P2165">
        <v>7</v>
      </c>
      <c r="Q2165">
        <v>251.2</v>
      </c>
      <c r="R2165">
        <v>43</v>
      </c>
      <c r="S2165" t="s">
        <v>393</v>
      </c>
      <c r="T2165" t="s">
        <v>411</v>
      </c>
      <c r="U2165" t="s">
        <v>416</v>
      </c>
      <c r="V2165">
        <v>0</v>
      </c>
      <c r="W2165" t="s">
        <v>3922</v>
      </c>
      <c r="X2165">
        <v>31</v>
      </c>
      <c r="Y2165" t="s">
        <v>397</v>
      </c>
      <c r="Z2165" t="s">
        <v>661</v>
      </c>
      <c r="AA2165">
        <v>332</v>
      </c>
      <c r="AB2165">
        <v>36</v>
      </c>
      <c r="AC2165">
        <v>58</v>
      </c>
      <c r="AD2165" t="s">
        <v>444</v>
      </c>
      <c r="AE2165">
        <v>14</v>
      </c>
      <c r="AF2165">
        <v>8</v>
      </c>
      <c r="AG2165" t="s">
        <v>424</v>
      </c>
      <c r="AH2165">
        <v>5.33</v>
      </c>
      <c r="AI2165" t="s">
        <v>479</v>
      </c>
      <c r="AJ2165">
        <v>0</v>
      </c>
      <c r="AK2165">
        <v>679590</v>
      </c>
      <c r="AL2165" t="s">
        <v>402</v>
      </c>
      <c r="AM2165">
        <v>506347</v>
      </c>
      <c r="AN2165">
        <v>11</v>
      </c>
      <c r="AO2165">
        <v>30</v>
      </c>
      <c r="AP2165" t="s">
        <v>403</v>
      </c>
      <c r="AQ2165" s="2">
        <v>29160</v>
      </c>
    </row>
    <row r="2166" spans="1:43" x14ac:dyDescent="0.25">
      <c r="A2166" t="s">
        <v>3923</v>
      </c>
      <c r="B2166" t="s">
        <v>201</v>
      </c>
      <c r="C2166" t="s">
        <v>481</v>
      </c>
      <c r="D2166" t="s">
        <v>321</v>
      </c>
      <c r="E2166" t="s">
        <v>429</v>
      </c>
      <c r="F2166" t="s">
        <v>485</v>
      </c>
      <c r="G2166" t="s">
        <v>430</v>
      </c>
      <c r="H2166" t="s">
        <v>391</v>
      </c>
      <c r="I2166" t="s">
        <v>410</v>
      </c>
      <c r="J2166" s="1">
        <v>45114</v>
      </c>
      <c r="K2166" s="1">
        <v>45166</v>
      </c>
      <c r="L2166">
        <v>52</v>
      </c>
      <c r="M2166" s="2">
        <v>378791</v>
      </c>
      <c r="N2166" s="2">
        <v>418881</v>
      </c>
      <c r="O2166" s="2">
        <v>40090</v>
      </c>
      <c r="P2166">
        <v>9</v>
      </c>
      <c r="Q2166">
        <v>453.2</v>
      </c>
      <c r="R2166">
        <v>10</v>
      </c>
      <c r="S2166" t="s">
        <v>394</v>
      </c>
      <c r="T2166" t="s">
        <v>394</v>
      </c>
      <c r="U2166" t="s">
        <v>416</v>
      </c>
      <c r="V2166">
        <v>0</v>
      </c>
      <c r="W2166" t="s">
        <v>2031</v>
      </c>
      <c r="X2166">
        <v>18</v>
      </c>
      <c r="Y2166" t="s">
        <v>449</v>
      </c>
      <c r="Z2166" t="s">
        <v>2294</v>
      </c>
      <c r="AA2166">
        <v>108</v>
      </c>
      <c r="AB2166">
        <v>109</v>
      </c>
      <c r="AC2166">
        <v>36</v>
      </c>
      <c r="AD2166" t="s">
        <v>399</v>
      </c>
      <c r="AE2166">
        <v>0</v>
      </c>
      <c r="AF2166">
        <v>6</v>
      </c>
      <c r="AG2166" t="s">
        <v>451</v>
      </c>
      <c r="AH2166">
        <v>5.0599999999999996</v>
      </c>
      <c r="AI2166" t="s">
        <v>401</v>
      </c>
      <c r="AJ2166">
        <v>0</v>
      </c>
      <c r="AK2166">
        <v>863835</v>
      </c>
      <c r="AL2166" t="s">
        <v>402</v>
      </c>
      <c r="AM2166">
        <v>428403</v>
      </c>
      <c r="AN2166">
        <v>1</v>
      </c>
      <c r="AO2166">
        <v>90</v>
      </c>
      <c r="AP2166" t="s">
        <v>445</v>
      </c>
      <c r="AQ2166" s="2">
        <v>40090</v>
      </c>
    </row>
    <row r="2167" spans="1:43" x14ac:dyDescent="0.25">
      <c r="A2167" t="s">
        <v>3924</v>
      </c>
      <c r="B2167" t="s">
        <v>29</v>
      </c>
      <c r="C2167" t="s">
        <v>387</v>
      </c>
      <c r="D2167" t="s">
        <v>344</v>
      </c>
      <c r="E2167" t="s">
        <v>453</v>
      </c>
      <c r="F2167" t="s">
        <v>419</v>
      </c>
      <c r="G2167" t="s">
        <v>390</v>
      </c>
      <c r="H2167" t="s">
        <v>409</v>
      </c>
      <c r="I2167" t="s">
        <v>392</v>
      </c>
      <c r="J2167" s="1">
        <v>45501</v>
      </c>
      <c r="K2167" s="1">
        <v>45556</v>
      </c>
      <c r="L2167">
        <v>55</v>
      </c>
      <c r="M2167" s="2">
        <v>48061</v>
      </c>
      <c r="N2167" s="2">
        <v>134759</v>
      </c>
      <c r="O2167" s="2">
        <v>86698</v>
      </c>
      <c r="P2167">
        <v>12</v>
      </c>
      <c r="Q2167">
        <v>802.4</v>
      </c>
      <c r="R2167">
        <v>36</v>
      </c>
      <c r="S2167" t="s">
        <v>393</v>
      </c>
      <c r="T2167" t="s">
        <v>393</v>
      </c>
      <c r="U2167" t="s">
        <v>412</v>
      </c>
      <c r="V2167">
        <v>84</v>
      </c>
      <c r="W2167" t="s">
        <v>1802</v>
      </c>
      <c r="X2167">
        <v>14</v>
      </c>
      <c r="Y2167" t="s">
        <v>449</v>
      </c>
      <c r="Z2167" t="s">
        <v>1268</v>
      </c>
      <c r="AA2167">
        <v>375</v>
      </c>
      <c r="AB2167">
        <v>25</v>
      </c>
      <c r="AC2167">
        <v>68</v>
      </c>
      <c r="AD2167" t="s">
        <v>444</v>
      </c>
      <c r="AE2167">
        <v>7</v>
      </c>
      <c r="AF2167">
        <v>3</v>
      </c>
      <c r="AG2167" t="s">
        <v>424</v>
      </c>
      <c r="AH2167">
        <v>1.96</v>
      </c>
      <c r="AI2167" t="s">
        <v>458</v>
      </c>
      <c r="AJ2167">
        <v>0</v>
      </c>
      <c r="AK2167">
        <v>654488</v>
      </c>
      <c r="AL2167" t="s">
        <v>425</v>
      </c>
      <c r="AM2167">
        <v>86165</v>
      </c>
      <c r="AN2167">
        <v>11</v>
      </c>
      <c r="AO2167">
        <v>90</v>
      </c>
      <c r="AP2167" t="s">
        <v>445</v>
      </c>
      <c r="AQ2167" s="2">
        <v>86698</v>
      </c>
    </row>
    <row r="2168" spans="1:43" x14ac:dyDescent="0.25">
      <c r="A2168" t="s">
        <v>3925</v>
      </c>
      <c r="B2168" t="s">
        <v>170</v>
      </c>
      <c r="C2168" t="s">
        <v>439</v>
      </c>
      <c r="D2168" t="s">
        <v>336</v>
      </c>
      <c r="E2168" t="s">
        <v>388</v>
      </c>
      <c r="F2168" t="s">
        <v>485</v>
      </c>
      <c r="G2168" t="s">
        <v>408</v>
      </c>
      <c r="H2168" t="s">
        <v>391</v>
      </c>
      <c r="I2168" t="s">
        <v>392</v>
      </c>
      <c r="J2168" s="1">
        <v>45776</v>
      </c>
      <c r="K2168" s="1">
        <v>45808</v>
      </c>
      <c r="L2168">
        <v>32</v>
      </c>
      <c r="M2168" s="2">
        <v>180281</v>
      </c>
      <c r="N2168" s="2">
        <v>230979</v>
      </c>
      <c r="O2168" s="2">
        <v>50698</v>
      </c>
      <c r="P2168">
        <v>9</v>
      </c>
      <c r="Q2168">
        <v>778.2</v>
      </c>
      <c r="R2168">
        <v>63</v>
      </c>
      <c r="S2168" t="s">
        <v>411</v>
      </c>
      <c r="T2168" t="s">
        <v>503</v>
      </c>
      <c r="U2168" t="s">
        <v>395</v>
      </c>
      <c r="V2168">
        <v>0</v>
      </c>
      <c r="W2168" t="s">
        <v>1133</v>
      </c>
      <c r="X2168">
        <v>24</v>
      </c>
      <c r="Y2168" t="s">
        <v>422</v>
      </c>
      <c r="Z2168" t="s">
        <v>1447</v>
      </c>
      <c r="AA2168">
        <v>182</v>
      </c>
      <c r="AB2168">
        <v>80</v>
      </c>
      <c r="AC2168">
        <v>47</v>
      </c>
      <c r="AD2168" t="s">
        <v>399</v>
      </c>
      <c r="AE2168">
        <v>7</v>
      </c>
      <c r="AF2168">
        <v>2</v>
      </c>
      <c r="AG2168" t="s">
        <v>451</v>
      </c>
      <c r="AH2168">
        <v>9.39</v>
      </c>
      <c r="AI2168" t="s">
        <v>479</v>
      </c>
      <c r="AJ2168">
        <v>54840</v>
      </c>
      <c r="AK2168">
        <v>426591</v>
      </c>
      <c r="AL2168" t="s">
        <v>416</v>
      </c>
      <c r="AM2168">
        <v>162134</v>
      </c>
      <c r="AN2168">
        <v>12</v>
      </c>
      <c r="AO2168">
        <v>180</v>
      </c>
      <c r="AP2168" t="s">
        <v>426</v>
      </c>
      <c r="AQ2168" s="2">
        <v>50698</v>
      </c>
    </row>
    <row r="2169" spans="1:43" x14ac:dyDescent="0.25">
      <c r="A2169" t="s">
        <v>3926</v>
      </c>
      <c r="B2169" t="s">
        <v>195</v>
      </c>
      <c r="C2169" t="s">
        <v>428</v>
      </c>
      <c r="D2169" t="s">
        <v>321</v>
      </c>
      <c r="E2169" t="s">
        <v>388</v>
      </c>
      <c r="F2169" t="s">
        <v>389</v>
      </c>
      <c r="G2169" t="s">
        <v>430</v>
      </c>
      <c r="H2169" t="s">
        <v>420</v>
      </c>
      <c r="I2169" t="s">
        <v>392</v>
      </c>
      <c r="J2169" s="1">
        <v>45318</v>
      </c>
      <c r="K2169" s="1">
        <v>45319</v>
      </c>
      <c r="L2169">
        <v>1</v>
      </c>
      <c r="M2169" s="2">
        <v>247259</v>
      </c>
      <c r="N2169" s="2">
        <v>350664</v>
      </c>
      <c r="O2169" s="2">
        <v>103405</v>
      </c>
      <c r="P2169">
        <v>21</v>
      </c>
      <c r="Q2169">
        <v>187.9</v>
      </c>
      <c r="R2169">
        <v>3</v>
      </c>
      <c r="S2169" t="s">
        <v>394</v>
      </c>
      <c r="T2169" t="s">
        <v>394</v>
      </c>
      <c r="U2169" t="s">
        <v>416</v>
      </c>
      <c r="V2169">
        <v>81</v>
      </c>
      <c r="W2169" t="s">
        <v>1093</v>
      </c>
      <c r="X2169">
        <v>19</v>
      </c>
      <c r="Y2169" t="s">
        <v>397</v>
      </c>
      <c r="Z2169" t="s">
        <v>1304</v>
      </c>
      <c r="AA2169">
        <v>53</v>
      </c>
      <c r="AB2169">
        <v>15</v>
      </c>
      <c r="AC2169">
        <v>85</v>
      </c>
      <c r="AD2169" t="s">
        <v>457</v>
      </c>
      <c r="AE2169">
        <v>9</v>
      </c>
      <c r="AF2169">
        <v>5</v>
      </c>
      <c r="AG2169" t="s">
        <v>424</v>
      </c>
      <c r="AH2169">
        <v>4.74</v>
      </c>
      <c r="AI2169" t="s">
        <v>458</v>
      </c>
      <c r="AJ2169">
        <v>70888</v>
      </c>
      <c r="AK2169">
        <v>302780</v>
      </c>
      <c r="AL2169" t="s">
        <v>402</v>
      </c>
      <c r="AM2169">
        <v>254704</v>
      </c>
      <c r="AN2169">
        <v>4</v>
      </c>
      <c r="AO2169">
        <v>30</v>
      </c>
      <c r="AP2169" t="s">
        <v>445</v>
      </c>
      <c r="AQ2169" s="2">
        <v>103405</v>
      </c>
    </row>
    <row r="2170" spans="1:43" x14ac:dyDescent="0.25">
      <c r="A2170" t="s">
        <v>3927</v>
      </c>
      <c r="B2170" t="s">
        <v>236</v>
      </c>
      <c r="C2170" t="s">
        <v>428</v>
      </c>
      <c r="D2170" t="s">
        <v>326</v>
      </c>
      <c r="E2170" t="s">
        <v>429</v>
      </c>
      <c r="F2170" t="s">
        <v>485</v>
      </c>
      <c r="G2170" t="s">
        <v>430</v>
      </c>
      <c r="H2170" t="s">
        <v>473</v>
      </c>
      <c r="I2170" t="s">
        <v>410</v>
      </c>
      <c r="J2170" s="1">
        <v>45647</v>
      </c>
      <c r="K2170" s="1">
        <v>45672</v>
      </c>
      <c r="L2170">
        <v>25</v>
      </c>
      <c r="M2170" s="2">
        <v>79338</v>
      </c>
      <c r="N2170" s="2">
        <v>154594</v>
      </c>
      <c r="O2170" s="2">
        <v>75256</v>
      </c>
      <c r="P2170">
        <v>4</v>
      </c>
      <c r="Q2170">
        <v>117.5</v>
      </c>
      <c r="R2170">
        <v>70</v>
      </c>
      <c r="S2170" t="s">
        <v>411</v>
      </c>
      <c r="T2170" t="s">
        <v>393</v>
      </c>
      <c r="U2170" t="s">
        <v>416</v>
      </c>
      <c r="V2170">
        <v>86</v>
      </c>
      <c r="W2170" t="s">
        <v>2780</v>
      </c>
      <c r="X2170">
        <v>32</v>
      </c>
      <c r="Y2170" t="s">
        <v>397</v>
      </c>
      <c r="Z2170" t="s">
        <v>695</v>
      </c>
      <c r="AA2170">
        <v>83</v>
      </c>
      <c r="AB2170">
        <v>54</v>
      </c>
      <c r="AC2170">
        <v>-1</v>
      </c>
      <c r="AD2170" t="s">
        <v>435</v>
      </c>
      <c r="AE2170">
        <v>7</v>
      </c>
      <c r="AF2170">
        <v>5</v>
      </c>
      <c r="AG2170" t="s">
        <v>424</v>
      </c>
      <c r="AH2170">
        <v>17.12</v>
      </c>
      <c r="AI2170" t="s">
        <v>479</v>
      </c>
      <c r="AJ2170">
        <v>81270</v>
      </c>
      <c r="AK2170">
        <v>40242</v>
      </c>
      <c r="AL2170" t="s">
        <v>402</v>
      </c>
      <c r="AM2170">
        <v>100387</v>
      </c>
      <c r="AN2170">
        <v>3</v>
      </c>
      <c r="AO2170">
        <v>90</v>
      </c>
      <c r="AP2170" t="s">
        <v>426</v>
      </c>
      <c r="AQ2170" s="2">
        <v>75256</v>
      </c>
    </row>
    <row r="2171" spans="1:43" x14ac:dyDescent="0.25">
      <c r="A2171" t="s">
        <v>3928</v>
      </c>
      <c r="B2171" t="s">
        <v>66</v>
      </c>
      <c r="C2171" t="s">
        <v>439</v>
      </c>
      <c r="D2171" t="s">
        <v>329</v>
      </c>
      <c r="E2171" t="s">
        <v>496</v>
      </c>
      <c r="F2171" t="s">
        <v>485</v>
      </c>
      <c r="G2171" t="s">
        <v>430</v>
      </c>
      <c r="H2171" t="s">
        <v>409</v>
      </c>
      <c r="I2171" t="s">
        <v>392</v>
      </c>
      <c r="J2171" s="1">
        <v>45541</v>
      </c>
      <c r="K2171" s="1">
        <v>45596</v>
      </c>
      <c r="L2171">
        <v>55</v>
      </c>
      <c r="M2171" s="2">
        <v>148201</v>
      </c>
      <c r="N2171" s="2">
        <v>175469</v>
      </c>
      <c r="O2171" s="2">
        <v>27268</v>
      </c>
      <c r="P2171">
        <v>19</v>
      </c>
      <c r="Q2171">
        <v>892.6</v>
      </c>
      <c r="R2171">
        <v>78</v>
      </c>
      <c r="S2171" t="s">
        <v>411</v>
      </c>
      <c r="T2171" t="s">
        <v>411</v>
      </c>
      <c r="U2171" t="s">
        <v>412</v>
      </c>
      <c r="V2171">
        <v>0</v>
      </c>
      <c r="W2171" t="s">
        <v>1344</v>
      </c>
      <c r="X2171">
        <v>3</v>
      </c>
      <c r="Y2171" t="s">
        <v>462</v>
      </c>
      <c r="Z2171" t="s">
        <v>728</v>
      </c>
      <c r="AA2171">
        <v>185</v>
      </c>
      <c r="AB2171">
        <v>101</v>
      </c>
      <c r="AC2171">
        <v>60</v>
      </c>
      <c r="AD2171" t="s">
        <v>399</v>
      </c>
      <c r="AE2171">
        <v>16</v>
      </c>
      <c r="AF2171">
        <v>8</v>
      </c>
      <c r="AG2171" t="s">
        <v>451</v>
      </c>
      <c r="AH2171">
        <v>8.73</v>
      </c>
      <c r="AI2171" t="s">
        <v>436</v>
      </c>
      <c r="AJ2171">
        <v>58661</v>
      </c>
      <c r="AK2171">
        <v>660355</v>
      </c>
      <c r="AL2171" t="s">
        <v>402</v>
      </c>
      <c r="AM2171">
        <v>161867</v>
      </c>
      <c r="AN2171">
        <v>2</v>
      </c>
      <c r="AO2171">
        <v>90</v>
      </c>
      <c r="AP2171" t="s">
        <v>445</v>
      </c>
      <c r="AQ2171" s="2">
        <v>27268</v>
      </c>
    </row>
    <row r="2172" spans="1:43" x14ac:dyDescent="0.25">
      <c r="A2172" t="s">
        <v>3929</v>
      </c>
      <c r="B2172" t="s">
        <v>54</v>
      </c>
      <c r="C2172" t="s">
        <v>481</v>
      </c>
      <c r="D2172" t="s">
        <v>334</v>
      </c>
      <c r="E2172" t="s">
        <v>496</v>
      </c>
      <c r="F2172" t="s">
        <v>419</v>
      </c>
      <c r="G2172" t="s">
        <v>430</v>
      </c>
      <c r="H2172" t="s">
        <v>391</v>
      </c>
      <c r="I2172" t="s">
        <v>432</v>
      </c>
      <c r="J2172" s="1">
        <v>45581</v>
      </c>
      <c r="K2172" s="1">
        <v>45580</v>
      </c>
      <c r="L2172">
        <v>-1</v>
      </c>
      <c r="M2172" s="2">
        <v>94954</v>
      </c>
      <c r="N2172" s="2">
        <v>179069</v>
      </c>
      <c r="O2172" s="2">
        <v>84115</v>
      </c>
      <c r="P2172">
        <v>4</v>
      </c>
      <c r="Q2172">
        <v>205</v>
      </c>
      <c r="R2172">
        <v>45</v>
      </c>
      <c r="S2172" t="s">
        <v>393</v>
      </c>
      <c r="T2172" t="s">
        <v>503</v>
      </c>
      <c r="U2172" t="s">
        <v>395</v>
      </c>
      <c r="V2172">
        <v>75</v>
      </c>
      <c r="W2172" t="s">
        <v>3796</v>
      </c>
      <c r="X2172">
        <v>5</v>
      </c>
      <c r="Y2172" t="s">
        <v>422</v>
      </c>
      <c r="Z2172" t="s">
        <v>1168</v>
      </c>
      <c r="AA2172">
        <v>206</v>
      </c>
      <c r="AB2172">
        <v>53</v>
      </c>
      <c r="AC2172">
        <v>35</v>
      </c>
      <c r="AD2172" t="s">
        <v>399</v>
      </c>
      <c r="AE2172">
        <v>12</v>
      </c>
      <c r="AF2172">
        <v>4</v>
      </c>
      <c r="AG2172" t="s">
        <v>400</v>
      </c>
      <c r="AH2172">
        <v>13.14</v>
      </c>
      <c r="AI2172" t="s">
        <v>401</v>
      </c>
      <c r="AJ2172">
        <v>0</v>
      </c>
      <c r="AK2172">
        <v>347360</v>
      </c>
      <c r="AL2172" t="s">
        <v>416</v>
      </c>
      <c r="AM2172">
        <v>124183</v>
      </c>
      <c r="AN2172">
        <v>4</v>
      </c>
      <c r="AO2172">
        <v>365</v>
      </c>
      <c r="AP2172" t="s">
        <v>426</v>
      </c>
      <c r="AQ2172" s="2">
        <v>84115</v>
      </c>
    </row>
    <row r="2173" spans="1:43" x14ac:dyDescent="0.25">
      <c r="A2173" t="s">
        <v>3930</v>
      </c>
      <c r="B2173" t="s">
        <v>48</v>
      </c>
      <c r="C2173" t="s">
        <v>481</v>
      </c>
      <c r="D2173" t="s">
        <v>341</v>
      </c>
      <c r="E2173" t="s">
        <v>406</v>
      </c>
      <c r="F2173" t="s">
        <v>407</v>
      </c>
      <c r="G2173" t="s">
        <v>430</v>
      </c>
      <c r="H2173" t="s">
        <v>391</v>
      </c>
      <c r="I2173" t="s">
        <v>469</v>
      </c>
      <c r="J2173" s="1">
        <v>45543</v>
      </c>
      <c r="K2173" s="1">
        <v>45586</v>
      </c>
      <c r="L2173">
        <v>43</v>
      </c>
      <c r="M2173" s="2">
        <v>413298</v>
      </c>
      <c r="N2173" s="2">
        <v>401826</v>
      </c>
      <c r="O2173" s="2">
        <v>-11472</v>
      </c>
      <c r="P2173">
        <v>12</v>
      </c>
      <c r="Q2173">
        <v>611.29999999999995</v>
      </c>
      <c r="R2173">
        <v>77</v>
      </c>
      <c r="S2173" t="s">
        <v>411</v>
      </c>
      <c r="T2173" t="s">
        <v>394</v>
      </c>
      <c r="U2173" t="s">
        <v>412</v>
      </c>
      <c r="V2173">
        <v>78</v>
      </c>
      <c r="W2173" t="s">
        <v>1958</v>
      </c>
      <c r="X2173">
        <v>20</v>
      </c>
      <c r="Y2173" t="s">
        <v>442</v>
      </c>
      <c r="Z2173" t="s">
        <v>1051</v>
      </c>
      <c r="AA2173">
        <v>50</v>
      </c>
      <c r="AB2173">
        <v>106</v>
      </c>
      <c r="AC2173">
        <v>43</v>
      </c>
      <c r="AD2173" t="s">
        <v>457</v>
      </c>
      <c r="AE2173">
        <v>12</v>
      </c>
      <c r="AF2173">
        <v>2</v>
      </c>
      <c r="AG2173" t="s">
        <v>451</v>
      </c>
      <c r="AH2173">
        <v>18</v>
      </c>
      <c r="AI2173" t="s">
        <v>401</v>
      </c>
      <c r="AJ2173">
        <v>0</v>
      </c>
      <c r="AK2173">
        <v>134805</v>
      </c>
      <c r="AL2173" t="s">
        <v>402</v>
      </c>
      <c r="AM2173">
        <v>457237</v>
      </c>
      <c r="AN2173">
        <v>3</v>
      </c>
      <c r="AO2173">
        <v>30</v>
      </c>
      <c r="AP2173" t="s">
        <v>437</v>
      </c>
      <c r="AQ2173" s="2">
        <v>-11472</v>
      </c>
    </row>
    <row r="2174" spans="1:43" x14ac:dyDescent="0.25">
      <c r="A2174" t="s">
        <v>3931</v>
      </c>
      <c r="B2174" t="s">
        <v>224</v>
      </c>
      <c r="C2174" t="s">
        <v>468</v>
      </c>
      <c r="D2174" t="s">
        <v>313</v>
      </c>
      <c r="E2174" t="s">
        <v>453</v>
      </c>
      <c r="F2174" t="s">
        <v>485</v>
      </c>
      <c r="G2174" t="s">
        <v>408</v>
      </c>
      <c r="H2174" t="s">
        <v>447</v>
      </c>
      <c r="I2174" t="s">
        <v>410</v>
      </c>
      <c r="J2174" s="1">
        <v>45217</v>
      </c>
      <c r="K2174" s="1">
        <v>45220</v>
      </c>
      <c r="L2174">
        <v>3</v>
      </c>
      <c r="M2174" s="2">
        <v>103754</v>
      </c>
      <c r="N2174" s="2">
        <v>147866</v>
      </c>
      <c r="O2174" s="2">
        <v>44112</v>
      </c>
      <c r="P2174">
        <v>14</v>
      </c>
      <c r="Q2174">
        <v>733.8</v>
      </c>
      <c r="R2174">
        <v>60</v>
      </c>
      <c r="S2174" t="s">
        <v>393</v>
      </c>
      <c r="T2174" t="s">
        <v>394</v>
      </c>
      <c r="U2174" t="s">
        <v>395</v>
      </c>
      <c r="V2174">
        <v>0</v>
      </c>
      <c r="W2174" t="s">
        <v>3780</v>
      </c>
      <c r="X2174">
        <v>1</v>
      </c>
      <c r="Y2174" t="s">
        <v>397</v>
      </c>
      <c r="Z2174" t="s">
        <v>1444</v>
      </c>
      <c r="AA2174">
        <v>312</v>
      </c>
      <c r="AB2174">
        <v>94</v>
      </c>
      <c r="AC2174">
        <v>24</v>
      </c>
      <c r="AD2174" t="s">
        <v>457</v>
      </c>
      <c r="AE2174">
        <v>21</v>
      </c>
      <c r="AF2174">
        <v>8</v>
      </c>
      <c r="AG2174" t="s">
        <v>400</v>
      </c>
      <c r="AH2174">
        <v>7.41</v>
      </c>
      <c r="AI2174" t="s">
        <v>458</v>
      </c>
      <c r="AJ2174">
        <v>0</v>
      </c>
      <c r="AK2174">
        <v>744752</v>
      </c>
      <c r="AL2174" t="s">
        <v>416</v>
      </c>
      <c r="AM2174">
        <v>141319</v>
      </c>
      <c r="AN2174">
        <v>2</v>
      </c>
      <c r="AO2174">
        <v>90</v>
      </c>
      <c r="AP2174" t="s">
        <v>403</v>
      </c>
      <c r="AQ2174" s="2">
        <v>44112</v>
      </c>
    </row>
    <row r="2175" spans="1:43" x14ac:dyDescent="0.25">
      <c r="A2175" t="s">
        <v>3932</v>
      </c>
      <c r="B2175" t="s">
        <v>111</v>
      </c>
      <c r="C2175" t="s">
        <v>428</v>
      </c>
      <c r="D2175" t="s">
        <v>322</v>
      </c>
      <c r="E2175" t="s">
        <v>406</v>
      </c>
      <c r="F2175" t="s">
        <v>389</v>
      </c>
      <c r="G2175" t="s">
        <v>390</v>
      </c>
      <c r="H2175" t="s">
        <v>409</v>
      </c>
      <c r="I2175" t="s">
        <v>492</v>
      </c>
      <c r="J2175" s="1">
        <v>45446</v>
      </c>
      <c r="K2175" s="1">
        <v>45483</v>
      </c>
      <c r="L2175">
        <v>37</v>
      </c>
      <c r="M2175" s="2">
        <v>41269</v>
      </c>
      <c r="N2175" s="2">
        <v>118426</v>
      </c>
      <c r="O2175" s="2">
        <v>77157</v>
      </c>
      <c r="P2175">
        <v>0</v>
      </c>
      <c r="Q2175">
        <v>602.79999999999995</v>
      </c>
      <c r="R2175">
        <v>76</v>
      </c>
      <c r="S2175" t="s">
        <v>411</v>
      </c>
      <c r="T2175" t="s">
        <v>393</v>
      </c>
      <c r="U2175" t="s">
        <v>416</v>
      </c>
      <c r="V2175">
        <v>41</v>
      </c>
      <c r="W2175" t="s">
        <v>1131</v>
      </c>
      <c r="X2175">
        <v>34</v>
      </c>
      <c r="Y2175" t="s">
        <v>442</v>
      </c>
      <c r="Z2175" t="s">
        <v>683</v>
      </c>
      <c r="AA2175">
        <v>332</v>
      </c>
      <c r="AB2175">
        <v>41</v>
      </c>
      <c r="AC2175">
        <v>41</v>
      </c>
      <c r="AD2175" t="s">
        <v>444</v>
      </c>
      <c r="AE2175">
        <v>9</v>
      </c>
      <c r="AF2175">
        <v>1</v>
      </c>
      <c r="AG2175" t="s">
        <v>424</v>
      </c>
      <c r="AH2175">
        <v>7.32</v>
      </c>
      <c r="AI2175" t="s">
        <v>436</v>
      </c>
      <c r="AJ2175">
        <v>22580</v>
      </c>
      <c r="AK2175">
        <v>792807</v>
      </c>
      <c r="AL2175" t="s">
        <v>402</v>
      </c>
      <c r="AM2175">
        <v>71820</v>
      </c>
      <c r="AN2175">
        <v>11</v>
      </c>
      <c r="AO2175">
        <v>30</v>
      </c>
      <c r="AP2175" t="s">
        <v>437</v>
      </c>
      <c r="AQ2175" s="2">
        <v>77157</v>
      </c>
    </row>
    <row r="2176" spans="1:43" x14ac:dyDescent="0.25">
      <c r="A2176" t="s">
        <v>3933</v>
      </c>
      <c r="B2176" t="s">
        <v>189</v>
      </c>
      <c r="C2176" t="s">
        <v>387</v>
      </c>
      <c r="D2176" t="s">
        <v>328</v>
      </c>
      <c r="E2176" t="s">
        <v>388</v>
      </c>
      <c r="F2176" t="s">
        <v>389</v>
      </c>
      <c r="G2176" t="s">
        <v>454</v>
      </c>
      <c r="H2176" t="s">
        <v>420</v>
      </c>
      <c r="I2176" t="s">
        <v>392</v>
      </c>
      <c r="J2176" s="1">
        <v>45076</v>
      </c>
      <c r="K2176" s="1">
        <v>45111</v>
      </c>
      <c r="L2176">
        <v>35</v>
      </c>
      <c r="M2176" s="2">
        <v>212956</v>
      </c>
      <c r="N2176" s="2">
        <v>297615</v>
      </c>
      <c r="O2176" s="2">
        <v>84659</v>
      </c>
      <c r="P2176">
        <v>7</v>
      </c>
      <c r="Q2176">
        <v>671</v>
      </c>
      <c r="R2176">
        <v>11</v>
      </c>
      <c r="S2176" t="s">
        <v>394</v>
      </c>
      <c r="T2176" t="s">
        <v>503</v>
      </c>
      <c r="U2176" t="s">
        <v>416</v>
      </c>
      <c r="V2176">
        <v>0</v>
      </c>
      <c r="W2176" t="s">
        <v>2006</v>
      </c>
      <c r="X2176">
        <v>40</v>
      </c>
      <c r="Y2176" t="s">
        <v>449</v>
      </c>
      <c r="Z2176" t="s">
        <v>996</v>
      </c>
      <c r="AA2176">
        <v>448</v>
      </c>
      <c r="AB2176">
        <v>23</v>
      </c>
      <c r="AC2176">
        <v>11</v>
      </c>
      <c r="AD2176" t="s">
        <v>444</v>
      </c>
      <c r="AE2176">
        <v>16</v>
      </c>
      <c r="AF2176">
        <v>1</v>
      </c>
      <c r="AG2176" t="s">
        <v>415</v>
      </c>
      <c r="AH2176">
        <v>15.51</v>
      </c>
      <c r="AI2176" t="s">
        <v>458</v>
      </c>
      <c r="AJ2176">
        <v>0</v>
      </c>
      <c r="AK2176">
        <v>462429</v>
      </c>
      <c r="AL2176" t="s">
        <v>402</v>
      </c>
      <c r="AM2176">
        <v>210273</v>
      </c>
      <c r="AN2176">
        <v>8</v>
      </c>
      <c r="AO2176">
        <v>30</v>
      </c>
      <c r="AP2176" t="s">
        <v>403</v>
      </c>
      <c r="AQ2176" s="2">
        <v>84659</v>
      </c>
    </row>
    <row r="2177" spans="1:43" x14ac:dyDescent="0.25">
      <c r="A2177" t="s">
        <v>3934</v>
      </c>
      <c r="B2177" t="s">
        <v>299</v>
      </c>
      <c r="C2177" t="s">
        <v>405</v>
      </c>
      <c r="D2177" t="s">
        <v>341</v>
      </c>
      <c r="E2177" t="s">
        <v>406</v>
      </c>
      <c r="F2177" t="s">
        <v>407</v>
      </c>
      <c r="G2177" t="s">
        <v>430</v>
      </c>
      <c r="H2177" t="s">
        <v>473</v>
      </c>
      <c r="I2177" t="s">
        <v>432</v>
      </c>
      <c r="J2177" s="1">
        <v>45040</v>
      </c>
      <c r="K2177" s="1">
        <v>45071</v>
      </c>
      <c r="L2177">
        <v>31</v>
      </c>
      <c r="M2177" s="2">
        <v>130760</v>
      </c>
      <c r="N2177" s="2">
        <v>168969</v>
      </c>
      <c r="O2177" s="2">
        <v>38209</v>
      </c>
      <c r="P2177">
        <v>2</v>
      </c>
      <c r="Q2177">
        <v>369.1</v>
      </c>
      <c r="R2177">
        <v>80</v>
      </c>
      <c r="S2177" t="s">
        <v>411</v>
      </c>
      <c r="T2177" t="s">
        <v>393</v>
      </c>
      <c r="U2177" t="s">
        <v>395</v>
      </c>
      <c r="V2177">
        <v>69</v>
      </c>
      <c r="W2177" t="s">
        <v>2076</v>
      </c>
      <c r="X2177">
        <v>34</v>
      </c>
      <c r="Y2177" t="s">
        <v>449</v>
      </c>
      <c r="Z2177" t="s">
        <v>1712</v>
      </c>
      <c r="AA2177">
        <v>301</v>
      </c>
      <c r="AB2177">
        <v>31</v>
      </c>
      <c r="AC2177">
        <v>-1</v>
      </c>
      <c r="AD2177" t="s">
        <v>435</v>
      </c>
      <c r="AE2177">
        <v>9</v>
      </c>
      <c r="AF2177">
        <v>5</v>
      </c>
      <c r="AG2177" t="s">
        <v>400</v>
      </c>
      <c r="AH2177">
        <v>15.06</v>
      </c>
      <c r="AI2177" t="s">
        <v>458</v>
      </c>
      <c r="AJ2177">
        <v>7909</v>
      </c>
      <c r="AK2177">
        <v>697136</v>
      </c>
      <c r="AL2177" t="s">
        <v>416</v>
      </c>
      <c r="AM2177">
        <v>170129</v>
      </c>
      <c r="AN2177">
        <v>6</v>
      </c>
      <c r="AO2177">
        <v>30</v>
      </c>
      <c r="AP2177" t="s">
        <v>426</v>
      </c>
      <c r="AQ2177" s="2">
        <v>38209</v>
      </c>
    </row>
    <row r="2178" spans="1:43" x14ac:dyDescent="0.25">
      <c r="A2178" t="s">
        <v>3935</v>
      </c>
      <c r="B2178" t="s">
        <v>37</v>
      </c>
      <c r="C2178" t="s">
        <v>405</v>
      </c>
      <c r="D2178" t="s">
        <v>344</v>
      </c>
      <c r="E2178" t="s">
        <v>460</v>
      </c>
      <c r="F2178" t="s">
        <v>389</v>
      </c>
      <c r="G2178" t="s">
        <v>454</v>
      </c>
      <c r="H2178" t="s">
        <v>431</v>
      </c>
      <c r="I2178" t="s">
        <v>492</v>
      </c>
      <c r="J2178" s="1">
        <v>45582</v>
      </c>
      <c r="K2178" s="1">
        <v>45583</v>
      </c>
      <c r="L2178">
        <v>1</v>
      </c>
      <c r="M2178" s="2">
        <v>386406</v>
      </c>
      <c r="N2178" s="2">
        <v>354379</v>
      </c>
      <c r="O2178" s="2">
        <v>-32027</v>
      </c>
      <c r="P2178">
        <v>7</v>
      </c>
      <c r="Q2178">
        <v>635.70000000000005</v>
      </c>
      <c r="R2178">
        <v>46</v>
      </c>
      <c r="S2178" t="s">
        <v>393</v>
      </c>
      <c r="T2178" t="s">
        <v>503</v>
      </c>
      <c r="U2178" t="s">
        <v>395</v>
      </c>
      <c r="V2178">
        <v>88</v>
      </c>
      <c r="W2178" t="s">
        <v>2093</v>
      </c>
      <c r="X2178">
        <v>21</v>
      </c>
      <c r="Y2178" t="s">
        <v>397</v>
      </c>
      <c r="Z2178" t="s">
        <v>3936</v>
      </c>
      <c r="AA2178">
        <v>251</v>
      </c>
      <c r="AB2178">
        <v>52</v>
      </c>
      <c r="AC2178">
        <v>20</v>
      </c>
      <c r="AD2178" t="s">
        <v>457</v>
      </c>
      <c r="AE2178">
        <v>7</v>
      </c>
      <c r="AF2178">
        <v>5</v>
      </c>
      <c r="AG2178" t="s">
        <v>400</v>
      </c>
      <c r="AH2178">
        <v>15.92</v>
      </c>
      <c r="AI2178" t="s">
        <v>401</v>
      </c>
      <c r="AJ2178">
        <v>0</v>
      </c>
      <c r="AK2178">
        <v>377046</v>
      </c>
      <c r="AL2178" t="s">
        <v>425</v>
      </c>
      <c r="AM2178">
        <v>413911</v>
      </c>
      <c r="AN2178">
        <v>10</v>
      </c>
      <c r="AO2178">
        <v>365</v>
      </c>
      <c r="AP2178" t="s">
        <v>417</v>
      </c>
      <c r="AQ2178" s="2">
        <v>-32027</v>
      </c>
    </row>
    <row r="2179" spans="1:43" x14ac:dyDescent="0.25">
      <c r="A2179" t="s">
        <v>3937</v>
      </c>
      <c r="B2179" t="s">
        <v>106</v>
      </c>
      <c r="C2179" t="s">
        <v>405</v>
      </c>
      <c r="D2179" t="s">
        <v>344</v>
      </c>
      <c r="E2179" t="s">
        <v>496</v>
      </c>
      <c r="F2179" t="s">
        <v>389</v>
      </c>
      <c r="G2179" t="s">
        <v>408</v>
      </c>
      <c r="H2179" t="s">
        <v>420</v>
      </c>
      <c r="I2179" t="s">
        <v>392</v>
      </c>
      <c r="J2179" s="1">
        <v>45066</v>
      </c>
      <c r="K2179" s="1">
        <v>45096</v>
      </c>
      <c r="L2179">
        <v>30</v>
      </c>
      <c r="M2179" s="2">
        <v>445340</v>
      </c>
      <c r="N2179" s="2">
        <v>421628</v>
      </c>
      <c r="O2179" s="2">
        <v>-23712</v>
      </c>
      <c r="P2179">
        <v>7</v>
      </c>
      <c r="Q2179">
        <v>896.5</v>
      </c>
      <c r="R2179">
        <v>79</v>
      </c>
      <c r="S2179" t="s">
        <v>411</v>
      </c>
      <c r="T2179" t="s">
        <v>393</v>
      </c>
      <c r="U2179" t="s">
        <v>416</v>
      </c>
      <c r="V2179">
        <v>81</v>
      </c>
      <c r="W2179" t="s">
        <v>906</v>
      </c>
      <c r="X2179">
        <v>44</v>
      </c>
      <c r="Y2179" t="s">
        <v>442</v>
      </c>
      <c r="Z2179" t="s">
        <v>1583</v>
      </c>
      <c r="AA2179">
        <v>92</v>
      </c>
      <c r="AB2179">
        <v>112</v>
      </c>
      <c r="AC2179">
        <v>46</v>
      </c>
      <c r="AD2179" t="s">
        <v>399</v>
      </c>
      <c r="AE2179">
        <v>0</v>
      </c>
      <c r="AF2179">
        <v>6</v>
      </c>
      <c r="AG2179" t="s">
        <v>400</v>
      </c>
      <c r="AH2179">
        <v>2.92</v>
      </c>
      <c r="AI2179" t="s">
        <v>458</v>
      </c>
      <c r="AJ2179">
        <v>75787</v>
      </c>
      <c r="AK2179">
        <v>25838</v>
      </c>
      <c r="AL2179" t="s">
        <v>416</v>
      </c>
      <c r="AM2179">
        <v>435574</v>
      </c>
      <c r="AN2179">
        <v>3</v>
      </c>
      <c r="AO2179">
        <v>180</v>
      </c>
      <c r="AP2179" t="s">
        <v>437</v>
      </c>
      <c r="AQ2179" s="2">
        <v>-23712</v>
      </c>
    </row>
    <row r="2180" spans="1:43" x14ac:dyDescent="0.25">
      <c r="A2180" t="s">
        <v>3938</v>
      </c>
      <c r="B2180" t="s">
        <v>306</v>
      </c>
      <c r="C2180" t="s">
        <v>481</v>
      </c>
      <c r="D2180" t="s">
        <v>328</v>
      </c>
      <c r="E2180" t="s">
        <v>388</v>
      </c>
      <c r="F2180" t="s">
        <v>419</v>
      </c>
      <c r="G2180" t="s">
        <v>454</v>
      </c>
      <c r="H2180" t="s">
        <v>431</v>
      </c>
      <c r="I2180" t="s">
        <v>492</v>
      </c>
      <c r="J2180" s="1">
        <v>44916</v>
      </c>
      <c r="K2180" s="1">
        <v>44959</v>
      </c>
      <c r="L2180">
        <v>43</v>
      </c>
      <c r="M2180" s="2">
        <v>334162</v>
      </c>
      <c r="N2180" s="2">
        <v>325889</v>
      </c>
      <c r="O2180" s="2">
        <v>-8273</v>
      </c>
      <c r="P2180">
        <v>12</v>
      </c>
      <c r="Q2180">
        <v>770.5</v>
      </c>
      <c r="R2180">
        <v>47</v>
      </c>
      <c r="S2180" t="s">
        <v>393</v>
      </c>
      <c r="T2180" t="s">
        <v>503</v>
      </c>
      <c r="U2180" t="s">
        <v>395</v>
      </c>
      <c r="V2180">
        <v>0</v>
      </c>
      <c r="W2180" t="s">
        <v>2012</v>
      </c>
      <c r="X2180">
        <v>11</v>
      </c>
      <c r="Y2180" t="s">
        <v>422</v>
      </c>
      <c r="Z2180" t="s">
        <v>3186</v>
      </c>
      <c r="AA2180">
        <v>105</v>
      </c>
      <c r="AB2180">
        <v>51</v>
      </c>
      <c r="AC2180">
        <v>34</v>
      </c>
      <c r="AD2180" t="s">
        <v>435</v>
      </c>
      <c r="AE2180">
        <v>4</v>
      </c>
      <c r="AF2180">
        <v>5</v>
      </c>
      <c r="AG2180" t="s">
        <v>451</v>
      </c>
      <c r="AH2180">
        <v>5.3</v>
      </c>
      <c r="AI2180" t="s">
        <v>401</v>
      </c>
      <c r="AJ2180">
        <v>0</v>
      </c>
      <c r="AK2180">
        <v>528898</v>
      </c>
      <c r="AL2180" t="s">
        <v>416</v>
      </c>
      <c r="AM2180">
        <v>378347</v>
      </c>
      <c r="AN2180">
        <v>5</v>
      </c>
      <c r="AO2180">
        <v>180</v>
      </c>
      <c r="AP2180" t="s">
        <v>426</v>
      </c>
      <c r="AQ2180" s="2">
        <v>-8273</v>
      </c>
    </row>
    <row r="2181" spans="1:43" x14ac:dyDescent="0.25">
      <c r="A2181" t="s">
        <v>3939</v>
      </c>
      <c r="B2181" t="s">
        <v>180</v>
      </c>
      <c r="C2181" t="s">
        <v>481</v>
      </c>
      <c r="D2181" t="s">
        <v>334</v>
      </c>
      <c r="E2181" t="s">
        <v>460</v>
      </c>
      <c r="F2181" t="s">
        <v>440</v>
      </c>
      <c r="G2181" t="s">
        <v>430</v>
      </c>
      <c r="H2181" t="s">
        <v>391</v>
      </c>
      <c r="I2181" t="s">
        <v>469</v>
      </c>
      <c r="J2181" s="1">
        <v>45855</v>
      </c>
      <c r="K2181" s="1">
        <v>45877</v>
      </c>
      <c r="L2181">
        <v>22</v>
      </c>
      <c r="M2181" s="2">
        <v>413443</v>
      </c>
      <c r="N2181" s="2">
        <v>386220</v>
      </c>
      <c r="O2181" s="2">
        <v>-27223</v>
      </c>
      <c r="P2181">
        <v>2</v>
      </c>
      <c r="Q2181">
        <v>40.6</v>
      </c>
      <c r="R2181">
        <v>44</v>
      </c>
      <c r="S2181" t="s">
        <v>393</v>
      </c>
      <c r="T2181" t="s">
        <v>411</v>
      </c>
      <c r="U2181" t="s">
        <v>416</v>
      </c>
      <c r="V2181">
        <v>54</v>
      </c>
      <c r="W2181" t="s">
        <v>2882</v>
      </c>
      <c r="X2181">
        <v>45</v>
      </c>
      <c r="Y2181" t="s">
        <v>397</v>
      </c>
      <c r="Z2181" t="s">
        <v>1400</v>
      </c>
      <c r="AA2181">
        <v>224</v>
      </c>
      <c r="AB2181">
        <v>94</v>
      </c>
      <c r="AC2181">
        <v>68</v>
      </c>
      <c r="AD2181" t="s">
        <v>399</v>
      </c>
      <c r="AE2181">
        <v>9</v>
      </c>
      <c r="AF2181">
        <v>5</v>
      </c>
      <c r="AG2181" t="s">
        <v>451</v>
      </c>
      <c r="AH2181">
        <v>0.9</v>
      </c>
      <c r="AI2181" t="s">
        <v>479</v>
      </c>
      <c r="AJ2181">
        <v>0</v>
      </c>
      <c r="AK2181">
        <v>784995</v>
      </c>
      <c r="AL2181" t="s">
        <v>425</v>
      </c>
      <c r="AM2181">
        <v>406193</v>
      </c>
      <c r="AN2181">
        <v>9</v>
      </c>
      <c r="AO2181">
        <v>30</v>
      </c>
      <c r="AP2181" t="s">
        <v>403</v>
      </c>
      <c r="AQ2181" s="2">
        <v>-27223</v>
      </c>
    </row>
    <row r="2182" spans="1:43" x14ac:dyDescent="0.25">
      <c r="A2182" t="s">
        <v>3940</v>
      </c>
      <c r="B2182" t="s">
        <v>36</v>
      </c>
      <c r="C2182" t="s">
        <v>439</v>
      </c>
      <c r="D2182" t="s">
        <v>341</v>
      </c>
      <c r="E2182" t="s">
        <v>388</v>
      </c>
      <c r="F2182" t="s">
        <v>485</v>
      </c>
      <c r="G2182" t="s">
        <v>430</v>
      </c>
      <c r="H2182" t="s">
        <v>447</v>
      </c>
      <c r="I2182" t="s">
        <v>392</v>
      </c>
      <c r="J2182" s="1">
        <v>45564</v>
      </c>
      <c r="K2182" s="1">
        <v>45575</v>
      </c>
      <c r="L2182">
        <v>11</v>
      </c>
      <c r="M2182" s="2">
        <v>154011</v>
      </c>
      <c r="N2182" s="2">
        <v>177143</v>
      </c>
      <c r="O2182" s="2">
        <v>23132</v>
      </c>
      <c r="P2182">
        <v>4</v>
      </c>
      <c r="Q2182">
        <v>345.4</v>
      </c>
      <c r="R2182">
        <v>2</v>
      </c>
      <c r="S2182" t="s">
        <v>394</v>
      </c>
      <c r="T2182" t="s">
        <v>411</v>
      </c>
      <c r="U2182" t="s">
        <v>412</v>
      </c>
      <c r="V2182">
        <v>78</v>
      </c>
      <c r="W2182" t="s">
        <v>1911</v>
      </c>
      <c r="X2182">
        <v>21</v>
      </c>
      <c r="Y2182" t="s">
        <v>442</v>
      </c>
      <c r="Z2182" t="s">
        <v>3139</v>
      </c>
      <c r="AA2182">
        <v>275</v>
      </c>
      <c r="AB2182">
        <v>110</v>
      </c>
      <c r="AC2182">
        <v>14</v>
      </c>
      <c r="AD2182" t="s">
        <v>399</v>
      </c>
      <c r="AE2182">
        <v>19</v>
      </c>
      <c r="AF2182">
        <v>8</v>
      </c>
      <c r="AG2182" t="s">
        <v>451</v>
      </c>
      <c r="AH2182">
        <v>17.7</v>
      </c>
      <c r="AI2182" t="s">
        <v>436</v>
      </c>
      <c r="AJ2182">
        <v>0</v>
      </c>
      <c r="AK2182">
        <v>49886</v>
      </c>
      <c r="AL2182" t="s">
        <v>425</v>
      </c>
      <c r="AM2182">
        <v>168318</v>
      </c>
      <c r="AN2182">
        <v>8</v>
      </c>
      <c r="AO2182">
        <v>180</v>
      </c>
      <c r="AP2182" t="s">
        <v>437</v>
      </c>
      <c r="AQ2182" s="2">
        <v>23132</v>
      </c>
    </row>
    <row r="2183" spans="1:43" x14ac:dyDescent="0.25">
      <c r="A2183" t="s">
        <v>3941</v>
      </c>
      <c r="B2183" t="s">
        <v>240</v>
      </c>
      <c r="C2183" t="s">
        <v>468</v>
      </c>
      <c r="D2183" t="s">
        <v>322</v>
      </c>
      <c r="E2183" t="s">
        <v>429</v>
      </c>
      <c r="F2183" t="s">
        <v>419</v>
      </c>
      <c r="G2183" t="s">
        <v>430</v>
      </c>
      <c r="H2183" t="s">
        <v>420</v>
      </c>
      <c r="I2183" t="s">
        <v>410</v>
      </c>
      <c r="J2183" s="1">
        <v>44575</v>
      </c>
      <c r="K2183" s="1">
        <v>44588</v>
      </c>
      <c r="L2183">
        <v>13</v>
      </c>
      <c r="M2183" s="2">
        <v>363247</v>
      </c>
      <c r="N2183" s="2">
        <v>329520</v>
      </c>
      <c r="O2183" s="2">
        <v>-33727</v>
      </c>
      <c r="P2183">
        <v>2</v>
      </c>
      <c r="Q2183">
        <v>374.6</v>
      </c>
      <c r="R2183">
        <v>4</v>
      </c>
      <c r="S2183" t="s">
        <v>394</v>
      </c>
      <c r="T2183" t="s">
        <v>393</v>
      </c>
      <c r="U2183" t="s">
        <v>412</v>
      </c>
      <c r="V2183">
        <v>56</v>
      </c>
      <c r="W2183" t="s">
        <v>2240</v>
      </c>
      <c r="X2183">
        <v>28</v>
      </c>
      <c r="Y2183" t="s">
        <v>422</v>
      </c>
      <c r="Z2183" t="s">
        <v>3942</v>
      </c>
      <c r="AA2183">
        <v>122</v>
      </c>
      <c r="AB2183">
        <v>114</v>
      </c>
      <c r="AC2183">
        <v>73</v>
      </c>
      <c r="AD2183" t="s">
        <v>457</v>
      </c>
      <c r="AE2183">
        <v>12</v>
      </c>
      <c r="AF2183">
        <v>7</v>
      </c>
      <c r="AG2183" t="s">
        <v>424</v>
      </c>
      <c r="AH2183">
        <v>13.16</v>
      </c>
      <c r="AI2183" t="s">
        <v>436</v>
      </c>
      <c r="AJ2183">
        <v>0</v>
      </c>
      <c r="AK2183">
        <v>318893</v>
      </c>
      <c r="AL2183" t="s">
        <v>416</v>
      </c>
      <c r="AM2183">
        <v>376145</v>
      </c>
      <c r="AN2183">
        <v>4</v>
      </c>
      <c r="AO2183">
        <v>90</v>
      </c>
      <c r="AP2183" t="s">
        <v>426</v>
      </c>
      <c r="AQ2183" s="2">
        <v>-33727</v>
      </c>
    </row>
    <row r="2184" spans="1:43" x14ac:dyDescent="0.25">
      <c r="A2184" t="s">
        <v>3943</v>
      </c>
      <c r="B2184" t="s">
        <v>297</v>
      </c>
      <c r="C2184" t="s">
        <v>428</v>
      </c>
      <c r="D2184" t="s">
        <v>327</v>
      </c>
      <c r="E2184" t="s">
        <v>406</v>
      </c>
      <c r="F2184" t="s">
        <v>407</v>
      </c>
      <c r="G2184" t="s">
        <v>408</v>
      </c>
      <c r="H2184" t="s">
        <v>391</v>
      </c>
      <c r="I2184" t="s">
        <v>410</v>
      </c>
      <c r="J2184" s="1">
        <v>45321</v>
      </c>
      <c r="K2184" s="1">
        <v>45320</v>
      </c>
      <c r="L2184">
        <v>-1</v>
      </c>
      <c r="M2184" s="2">
        <v>441394</v>
      </c>
      <c r="N2184" s="2">
        <v>439257</v>
      </c>
      <c r="O2184" s="2">
        <v>-2137</v>
      </c>
      <c r="P2184">
        <v>21</v>
      </c>
      <c r="Q2184">
        <v>650.70000000000005</v>
      </c>
      <c r="R2184">
        <v>26</v>
      </c>
      <c r="S2184" t="s">
        <v>394</v>
      </c>
      <c r="T2184" t="s">
        <v>503</v>
      </c>
      <c r="U2184" t="s">
        <v>395</v>
      </c>
      <c r="V2184">
        <v>0</v>
      </c>
      <c r="W2184" t="s">
        <v>421</v>
      </c>
      <c r="X2184">
        <v>44</v>
      </c>
      <c r="Y2184" t="s">
        <v>462</v>
      </c>
      <c r="Z2184" t="s">
        <v>3767</v>
      </c>
      <c r="AA2184">
        <v>102</v>
      </c>
      <c r="AB2184">
        <v>54</v>
      </c>
      <c r="AC2184">
        <v>63</v>
      </c>
      <c r="AD2184" t="s">
        <v>399</v>
      </c>
      <c r="AE2184">
        <v>4</v>
      </c>
      <c r="AF2184">
        <v>4</v>
      </c>
      <c r="AG2184" t="s">
        <v>415</v>
      </c>
      <c r="AH2184">
        <v>15.16</v>
      </c>
      <c r="AI2184" t="s">
        <v>479</v>
      </c>
      <c r="AJ2184">
        <v>0</v>
      </c>
      <c r="AK2184">
        <v>723775</v>
      </c>
      <c r="AL2184" t="s">
        <v>425</v>
      </c>
      <c r="AM2184">
        <v>461581</v>
      </c>
      <c r="AN2184">
        <v>11</v>
      </c>
      <c r="AO2184">
        <v>180</v>
      </c>
      <c r="AP2184" t="s">
        <v>437</v>
      </c>
      <c r="AQ2184" s="2">
        <v>-2137</v>
      </c>
    </row>
    <row r="2185" spans="1:43" x14ac:dyDescent="0.25">
      <c r="A2185" t="s">
        <v>3944</v>
      </c>
      <c r="B2185" t="s">
        <v>144</v>
      </c>
      <c r="C2185" t="s">
        <v>468</v>
      </c>
      <c r="D2185" t="s">
        <v>317</v>
      </c>
      <c r="E2185" t="s">
        <v>406</v>
      </c>
      <c r="F2185" t="s">
        <v>485</v>
      </c>
      <c r="G2185" t="s">
        <v>430</v>
      </c>
      <c r="H2185" t="s">
        <v>473</v>
      </c>
      <c r="I2185" t="s">
        <v>392</v>
      </c>
      <c r="J2185" s="1">
        <v>44946</v>
      </c>
      <c r="K2185" s="1">
        <v>44979</v>
      </c>
      <c r="L2185">
        <v>33</v>
      </c>
      <c r="M2185" s="2">
        <v>69163</v>
      </c>
      <c r="N2185" s="2">
        <v>64516</v>
      </c>
      <c r="O2185" s="2">
        <v>-4647</v>
      </c>
      <c r="P2185">
        <v>9</v>
      </c>
      <c r="Q2185">
        <v>260.3</v>
      </c>
      <c r="R2185">
        <v>29</v>
      </c>
      <c r="S2185" t="s">
        <v>394</v>
      </c>
      <c r="T2185" t="s">
        <v>411</v>
      </c>
      <c r="U2185" t="s">
        <v>395</v>
      </c>
      <c r="V2185">
        <v>0</v>
      </c>
      <c r="W2185" t="s">
        <v>3945</v>
      </c>
      <c r="X2185">
        <v>40</v>
      </c>
      <c r="Y2185" t="s">
        <v>462</v>
      </c>
      <c r="Z2185" t="s">
        <v>1850</v>
      </c>
      <c r="AA2185">
        <v>146</v>
      </c>
      <c r="AB2185">
        <v>83</v>
      </c>
      <c r="AC2185">
        <v>29</v>
      </c>
      <c r="AD2185" t="s">
        <v>444</v>
      </c>
      <c r="AE2185">
        <v>2</v>
      </c>
      <c r="AF2185">
        <v>1</v>
      </c>
      <c r="AG2185" t="s">
        <v>400</v>
      </c>
      <c r="AH2185">
        <v>12.2</v>
      </c>
      <c r="AI2185" t="s">
        <v>401</v>
      </c>
      <c r="AJ2185">
        <v>53233</v>
      </c>
      <c r="AK2185">
        <v>984785</v>
      </c>
      <c r="AL2185" t="s">
        <v>425</v>
      </c>
      <c r="AM2185">
        <v>98390</v>
      </c>
      <c r="AN2185">
        <v>4</v>
      </c>
      <c r="AO2185">
        <v>365</v>
      </c>
      <c r="AP2185" t="s">
        <v>437</v>
      </c>
      <c r="AQ2185" s="2">
        <v>-4647</v>
      </c>
    </row>
    <row r="2186" spans="1:43" x14ac:dyDescent="0.25">
      <c r="A2186" t="s">
        <v>3946</v>
      </c>
      <c r="B2186" t="s">
        <v>184</v>
      </c>
      <c r="C2186" t="s">
        <v>481</v>
      </c>
      <c r="D2186" t="s">
        <v>342</v>
      </c>
      <c r="E2186" t="s">
        <v>429</v>
      </c>
      <c r="F2186" t="s">
        <v>419</v>
      </c>
      <c r="G2186" t="s">
        <v>430</v>
      </c>
      <c r="H2186" t="s">
        <v>447</v>
      </c>
      <c r="I2186" t="s">
        <v>469</v>
      </c>
      <c r="J2186" s="1">
        <v>45266</v>
      </c>
      <c r="K2186" s="1">
        <v>45302</v>
      </c>
      <c r="L2186">
        <v>36</v>
      </c>
      <c r="M2186" s="2">
        <v>133364</v>
      </c>
      <c r="N2186" s="2">
        <v>236371</v>
      </c>
      <c r="O2186" s="2">
        <v>103007</v>
      </c>
      <c r="P2186">
        <v>12</v>
      </c>
      <c r="Q2186">
        <v>224.3</v>
      </c>
      <c r="R2186">
        <v>80</v>
      </c>
      <c r="S2186" t="s">
        <v>411</v>
      </c>
      <c r="T2186" t="s">
        <v>393</v>
      </c>
      <c r="U2186" t="s">
        <v>395</v>
      </c>
      <c r="V2186">
        <v>84</v>
      </c>
      <c r="W2186" t="s">
        <v>2248</v>
      </c>
      <c r="X2186">
        <v>7</v>
      </c>
      <c r="Y2186" t="s">
        <v>397</v>
      </c>
      <c r="Z2186" t="s">
        <v>1146</v>
      </c>
      <c r="AA2186">
        <v>167</v>
      </c>
      <c r="AB2186">
        <v>65</v>
      </c>
      <c r="AC2186">
        <v>51</v>
      </c>
      <c r="AD2186" t="s">
        <v>435</v>
      </c>
      <c r="AE2186">
        <v>4</v>
      </c>
      <c r="AF2186">
        <v>7</v>
      </c>
      <c r="AG2186" t="s">
        <v>451</v>
      </c>
      <c r="AH2186">
        <v>9.57</v>
      </c>
      <c r="AI2186" t="s">
        <v>401</v>
      </c>
      <c r="AJ2186">
        <v>0</v>
      </c>
      <c r="AK2186">
        <v>290835</v>
      </c>
      <c r="AL2186" t="s">
        <v>416</v>
      </c>
      <c r="AM2186">
        <v>148483</v>
      </c>
      <c r="AN2186">
        <v>10</v>
      </c>
      <c r="AO2186">
        <v>30</v>
      </c>
      <c r="AP2186" t="s">
        <v>417</v>
      </c>
      <c r="AQ2186" s="2">
        <v>103007</v>
      </c>
    </row>
    <row r="2187" spans="1:43" x14ac:dyDescent="0.25">
      <c r="A2187" t="s">
        <v>3947</v>
      </c>
      <c r="B2187" t="s">
        <v>262</v>
      </c>
      <c r="C2187" t="s">
        <v>481</v>
      </c>
      <c r="D2187" t="s">
        <v>319</v>
      </c>
      <c r="E2187" t="s">
        <v>429</v>
      </c>
      <c r="F2187" t="s">
        <v>440</v>
      </c>
      <c r="G2187" t="s">
        <v>430</v>
      </c>
      <c r="H2187" t="s">
        <v>447</v>
      </c>
      <c r="I2187" t="s">
        <v>469</v>
      </c>
      <c r="J2187" s="1">
        <v>45479</v>
      </c>
      <c r="K2187" s="1">
        <v>45490</v>
      </c>
      <c r="L2187">
        <v>11</v>
      </c>
      <c r="M2187" s="2">
        <v>141274</v>
      </c>
      <c r="N2187" s="2">
        <v>126098</v>
      </c>
      <c r="O2187" s="2">
        <v>-15176</v>
      </c>
      <c r="P2187">
        <v>19</v>
      </c>
      <c r="Q2187">
        <v>647.70000000000005</v>
      </c>
      <c r="R2187">
        <v>32</v>
      </c>
      <c r="S2187" t="s">
        <v>393</v>
      </c>
      <c r="T2187" t="s">
        <v>394</v>
      </c>
      <c r="U2187" t="s">
        <v>395</v>
      </c>
      <c r="V2187">
        <v>0</v>
      </c>
      <c r="W2187" t="s">
        <v>638</v>
      </c>
      <c r="X2187">
        <v>42</v>
      </c>
      <c r="Y2187" t="s">
        <v>449</v>
      </c>
      <c r="Z2187" t="s">
        <v>1038</v>
      </c>
      <c r="AA2187">
        <v>396</v>
      </c>
      <c r="AB2187">
        <v>19</v>
      </c>
      <c r="AC2187">
        <v>62</v>
      </c>
      <c r="AD2187" t="s">
        <v>444</v>
      </c>
      <c r="AE2187">
        <v>9</v>
      </c>
      <c r="AF2187">
        <v>4</v>
      </c>
      <c r="AG2187" t="s">
        <v>424</v>
      </c>
      <c r="AH2187">
        <v>6.39</v>
      </c>
      <c r="AI2187" t="s">
        <v>436</v>
      </c>
      <c r="AJ2187">
        <v>0</v>
      </c>
      <c r="AK2187">
        <v>132007</v>
      </c>
      <c r="AL2187" t="s">
        <v>425</v>
      </c>
      <c r="AM2187">
        <v>160486</v>
      </c>
      <c r="AN2187">
        <v>8</v>
      </c>
      <c r="AO2187">
        <v>90</v>
      </c>
      <c r="AP2187" t="s">
        <v>445</v>
      </c>
      <c r="AQ2187" s="2">
        <v>-15176</v>
      </c>
    </row>
    <row r="2188" spans="1:43" x14ac:dyDescent="0.25">
      <c r="A2188" t="s">
        <v>3948</v>
      </c>
      <c r="B2188" t="s">
        <v>284</v>
      </c>
      <c r="C2188" t="s">
        <v>405</v>
      </c>
      <c r="D2188" t="s">
        <v>341</v>
      </c>
      <c r="E2188" t="s">
        <v>406</v>
      </c>
      <c r="F2188" t="s">
        <v>485</v>
      </c>
      <c r="G2188" t="s">
        <v>390</v>
      </c>
      <c r="H2188" t="s">
        <v>409</v>
      </c>
      <c r="I2188" t="s">
        <v>492</v>
      </c>
      <c r="J2188" s="1">
        <v>45046</v>
      </c>
      <c r="K2188" s="1">
        <v>45065</v>
      </c>
      <c r="L2188">
        <v>19</v>
      </c>
      <c r="M2188" s="2">
        <v>278521</v>
      </c>
      <c r="N2188" s="2">
        <v>344672</v>
      </c>
      <c r="O2188" s="2">
        <v>66151</v>
      </c>
      <c r="P2188">
        <v>12</v>
      </c>
      <c r="Q2188">
        <v>107</v>
      </c>
      <c r="R2188">
        <v>44</v>
      </c>
      <c r="S2188" t="s">
        <v>393</v>
      </c>
      <c r="T2188" t="s">
        <v>503</v>
      </c>
      <c r="U2188" t="s">
        <v>395</v>
      </c>
      <c r="V2188">
        <v>95</v>
      </c>
      <c r="W2188" t="s">
        <v>2644</v>
      </c>
      <c r="X2188">
        <v>45</v>
      </c>
      <c r="Y2188" t="s">
        <v>462</v>
      </c>
      <c r="Z2188" t="s">
        <v>2581</v>
      </c>
      <c r="AA2188">
        <v>159</v>
      </c>
      <c r="AB2188">
        <v>20</v>
      </c>
      <c r="AC2188">
        <v>44</v>
      </c>
      <c r="AD2188" t="s">
        <v>399</v>
      </c>
      <c r="AE2188">
        <v>7</v>
      </c>
      <c r="AF2188">
        <v>2</v>
      </c>
      <c r="AG2188" t="s">
        <v>415</v>
      </c>
      <c r="AH2188">
        <v>11.16</v>
      </c>
      <c r="AI2188" t="s">
        <v>479</v>
      </c>
      <c r="AJ2188">
        <v>0</v>
      </c>
      <c r="AK2188">
        <v>113777</v>
      </c>
      <c r="AL2188" t="s">
        <v>402</v>
      </c>
      <c r="AM2188">
        <v>320813</v>
      </c>
      <c r="AN2188">
        <v>2</v>
      </c>
      <c r="AO2188">
        <v>30</v>
      </c>
      <c r="AP2188" t="s">
        <v>437</v>
      </c>
      <c r="AQ2188" s="2">
        <v>66151</v>
      </c>
    </row>
    <row r="2189" spans="1:43" x14ac:dyDescent="0.25">
      <c r="A2189" t="s">
        <v>3949</v>
      </c>
      <c r="B2189" t="s">
        <v>53</v>
      </c>
      <c r="C2189" t="s">
        <v>405</v>
      </c>
      <c r="D2189" t="s">
        <v>337</v>
      </c>
      <c r="E2189" t="s">
        <v>388</v>
      </c>
      <c r="F2189" t="s">
        <v>485</v>
      </c>
      <c r="G2189" t="s">
        <v>390</v>
      </c>
      <c r="H2189" t="s">
        <v>420</v>
      </c>
      <c r="I2189" t="s">
        <v>410</v>
      </c>
      <c r="J2189" s="1">
        <v>45107</v>
      </c>
      <c r="K2189" s="1">
        <v>45160</v>
      </c>
      <c r="L2189">
        <v>53</v>
      </c>
      <c r="M2189" s="2">
        <v>182010</v>
      </c>
      <c r="N2189" s="2">
        <v>240704</v>
      </c>
      <c r="O2189" s="2">
        <v>58694</v>
      </c>
      <c r="P2189">
        <v>4</v>
      </c>
      <c r="Q2189">
        <v>678.5</v>
      </c>
      <c r="R2189">
        <v>59</v>
      </c>
      <c r="S2189" t="s">
        <v>393</v>
      </c>
      <c r="T2189" t="s">
        <v>394</v>
      </c>
      <c r="U2189" t="s">
        <v>416</v>
      </c>
      <c r="V2189">
        <v>0</v>
      </c>
      <c r="W2189" t="s">
        <v>3544</v>
      </c>
      <c r="X2189">
        <v>1</v>
      </c>
      <c r="Y2189" t="s">
        <v>442</v>
      </c>
      <c r="Z2189" t="s">
        <v>1803</v>
      </c>
      <c r="AA2189">
        <v>233</v>
      </c>
      <c r="AB2189">
        <v>109</v>
      </c>
      <c r="AC2189">
        <v>9</v>
      </c>
      <c r="AD2189" t="s">
        <v>435</v>
      </c>
      <c r="AE2189">
        <v>12</v>
      </c>
      <c r="AF2189">
        <v>1</v>
      </c>
      <c r="AG2189" t="s">
        <v>451</v>
      </c>
      <c r="AH2189">
        <v>4.9400000000000004</v>
      </c>
      <c r="AI2189" t="s">
        <v>401</v>
      </c>
      <c r="AJ2189">
        <v>0</v>
      </c>
      <c r="AK2189">
        <v>767119</v>
      </c>
      <c r="AL2189" t="s">
        <v>416</v>
      </c>
      <c r="AM2189">
        <v>229362</v>
      </c>
      <c r="AN2189">
        <v>7</v>
      </c>
      <c r="AO2189">
        <v>90</v>
      </c>
      <c r="AP2189" t="s">
        <v>403</v>
      </c>
      <c r="AQ2189" s="2">
        <v>58694</v>
      </c>
    </row>
    <row r="2190" spans="1:43" x14ac:dyDescent="0.25">
      <c r="A2190" t="s">
        <v>3950</v>
      </c>
      <c r="B2190" t="s">
        <v>211</v>
      </c>
      <c r="C2190" t="s">
        <v>405</v>
      </c>
      <c r="D2190" t="s">
        <v>315</v>
      </c>
      <c r="E2190" t="s">
        <v>460</v>
      </c>
      <c r="F2190" t="s">
        <v>485</v>
      </c>
      <c r="G2190" t="s">
        <v>390</v>
      </c>
      <c r="H2190" t="s">
        <v>447</v>
      </c>
      <c r="I2190" t="s">
        <v>432</v>
      </c>
      <c r="J2190" s="1">
        <v>45952</v>
      </c>
      <c r="K2190" s="1">
        <v>46005</v>
      </c>
      <c r="L2190">
        <v>53</v>
      </c>
      <c r="M2190" s="2">
        <v>207146</v>
      </c>
      <c r="N2190" s="2">
        <v>179746</v>
      </c>
      <c r="O2190" s="2">
        <v>-27400</v>
      </c>
      <c r="P2190">
        <v>16</v>
      </c>
      <c r="Q2190">
        <v>9</v>
      </c>
      <c r="R2190">
        <v>26</v>
      </c>
      <c r="S2190" t="s">
        <v>394</v>
      </c>
      <c r="T2190" t="s">
        <v>411</v>
      </c>
      <c r="U2190" t="s">
        <v>395</v>
      </c>
      <c r="V2190">
        <v>90</v>
      </c>
      <c r="W2190" t="s">
        <v>1145</v>
      </c>
      <c r="X2190">
        <v>13</v>
      </c>
      <c r="Y2190" t="s">
        <v>442</v>
      </c>
      <c r="Z2190" t="s">
        <v>1776</v>
      </c>
      <c r="AA2190">
        <v>169</v>
      </c>
      <c r="AB2190">
        <v>100</v>
      </c>
      <c r="AC2190">
        <v>24</v>
      </c>
      <c r="AD2190" t="s">
        <v>399</v>
      </c>
      <c r="AE2190">
        <v>7</v>
      </c>
      <c r="AF2190">
        <v>5</v>
      </c>
      <c r="AG2190" t="s">
        <v>400</v>
      </c>
      <c r="AH2190">
        <v>17.29</v>
      </c>
      <c r="AI2190" t="s">
        <v>401</v>
      </c>
      <c r="AJ2190">
        <v>64426</v>
      </c>
      <c r="AK2190">
        <v>721988</v>
      </c>
      <c r="AL2190" t="s">
        <v>416</v>
      </c>
      <c r="AM2190">
        <v>216291</v>
      </c>
      <c r="AN2190">
        <v>11</v>
      </c>
      <c r="AO2190">
        <v>180</v>
      </c>
      <c r="AP2190" t="s">
        <v>417</v>
      </c>
      <c r="AQ2190" s="2">
        <v>-27400</v>
      </c>
    </row>
    <row r="2191" spans="1:43" x14ac:dyDescent="0.25">
      <c r="A2191" t="s">
        <v>3951</v>
      </c>
      <c r="B2191" t="s">
        <v>237</v>
      </c>
      <c r="C2191" t="s">
        <v>468</v>
      </c>
      <c r="D2191" t="s">
        <v>327</v>
      </c>
      <c r="E2191" t="s">
        <v>496</v>
      </c>
      <c r="F2191" t="s">
        <v>389</v>
      </c>
      <c r="G2191" t="s">
        <v>430</v>
      </c>
      <c r="H2191" t="s">
        <v>431</v>
      </c>
      <c r="I2191" t="s">
        <v>432</v>
      </c>
      <c r="J2191" s="1">
        <v>44805</v>
      </c>
      <c r="K2191" s="1">
        <v>44806</v>
      </c>
      <c r="L2191">
        <v>1</v>
      </c>
      <c r="M2191" s="2">
        <v>16217</v>
      </c>
      <c r="N2191" s="2">
        <v>21316</v>
      </c>
      <c r="O2191" s="2">
        <v>5099</v>
      </c>
      <c r="P2191">
        <v>7</v>
      </c>
      <c r="Q2191">
        <v>414.5</v>
      </c>
      <c r="R2191">
        <v>67</v>
      </c>
      <c r="S2191" t="s">
        <v>411</v>
      </c>
      <c r="T2191" t="s">
        <v>411</v>
      </c>
      <c r="U2191" t="s">
        <v>395</v>
      </c>
      <c r="V2191">
        <v>0</v>
      </c>
      <c r="W2191" t="s">
        <v>2450</v>
      </c>
      <c r="X2191">
        <v>6</v>
      </c>
      <c r="Y2191" t="s">
        <v>397</v>
      </c>
      <c r="Z2191" t="s">
        <v>692</v>
      </c>
      <c r="AA2191">
        <v>309</v>
      </c>
      <c r="AB2191">
        <v>13</v>
      </c>
      <c r="AC2191">
        <v>4</v>
      </c>
      <c r="AD2191" t="s">
        <v>457</v>
      </c>
      <c r="AE2191">
        <v>12</v>
      </c>
      <c r="AF2191">
        <v>4</v>
      </c>
      <c r="AG2191" t="s">
        <v>424</v>
      </c>
      <c r="AH2191">
        <v>11.95</v>
      </c>
      <c r="AI2191" t="s">
        <v>458</v>
      </c>
      <c r="AJ2191">
        <v>65560</v>
      </c>
      <c r="AK2191">
        <v>26853</v>
      </c>
      <c r="AL2191" t="s">
        <v>425</v>
      </c>
      <c r="AM2191">
        <v>18783</v>
      </c>
      <c r="AN2191">
        <v>3</v>
      </c>
      <c r="AO2191">
        <v>90</v>
      </c>
      <c r="AP2191" t="s">
        <v>417</v>
      </c>
      <c r="AQ2191" s="2">
        <v>5099</v>
      </c>
    </row>
    <row r="2192" spans="1:43" x14ac:dyDescent="0.25">
      <c r="A2192" t="s">
        <v>3952</v>
      </c>
      <c r="B2192" t="s">
        <v>206</v>
      </c>
      <c r="C2192" t="s">
        <v>405</v>
      </c>
      <c r="D2192" t="s">
        <v>313</v>
      </c>
      <c r="E2192" t="s">
        <v>429</v>
      </c>
      <c r="F2192" t="s">
        <v>419</v>
      </c>
      <c r="G2192" t="s">
        <v>454</v>
      </c>
      <c r="H2192" t="s">
        <v>391</v>
      </c>
      <c r="I2192" t="s">
        <v>392</v>
      </c>
      <c r="J2192" s="1">
        <v>45712</v>
      </c>
      <c r="K2192" s="1">
        <v>45737</v>
      </c>
      <c r="L2192">
        <v>25</v>
      </c>
      <c r="M2192" s="2">
        <v>188568</v>
      </c>
      <c r="N2192" s="2">
        <v>307425</v>
      </c>
      <c r="O2192" s="2">
        <v>118857</v>
      </c>
      <c r="P2192">
        <v>12</v>
      </c>
      <c r="Q2192">
        <v>185.7</v>
      </c>
      <c r="R2192">
        <v>37</v>
      </c>
      <c r="S2192" t="s">
        <v>393</v>
      </c>
      <c r="T2192" t="s">
        <v>394</v>
      </c>
      <c r="U2192" t="s">
        <v>395</v>
      </c>
      <c r="V2192">
        <v>0</v>
      </c>
      <c r="W2192" t="s">
        <v>1869</v>
      </c>
      <c r="X2192">
        <v>35</v>
      </c>
      <c r="Y2192" t="s">
        <v>462</v>
      </c>
      <c r="Z2192" t="s">
        <v>1918</v>
      </c>
      <c r="AA2192">
        <v>151</v>
      </c>
      <c r="AB2192">
        <v>80</v>
      </c>
      <c r="AC2192">
        <v>24</v>
      </c>
      <c r="AD2192" t="s">
        <v>399</v>
      </c>
      <c r="AE2192">
        <v>21</v>
      </c>
      <c r="AF2192">
        <v>5</v>
      </c>
      <c r="AG2192" t="s">
        <v>400</v>
      </c>
      <c r="AH2192">
        <v>8.68</v>
      </c>
      <c r="AI2192" t="s">
        <v>436</v>
      </c>
      <c r="AJ2192">
        <v>0</v>
      </c>
      <c r="AK2192">
        <v>890451</v>
      </c>
      <c r="AL2192" t="s">
        <v>425</v>
      </c>
      <c r="AM2192">
        <v>218644</v>
      </c>
      <c r="AN2192">
        <v>0</v>
      </c>
      <c r="AO2192">
        <v>180</v>
      </c>
      <c r="AP2192" t="s">
        <v>426</v>
      </c>
      <c r="AQ2192" s="2">
        <v>118857</v>
      </c>
    </row>
    <row r="2193" spans="1:43" x14ac:dyDescent="0.25">
      <c r="A2193" t="s">
        <v>3953</v>
      </c>
      <c r="B2193" t="s">
        <v>296</v>
      </c>
      <c r="C2193" t="s">
        <v>468</v>
      </c>
      <c r="D2193" t="s">
        <v>328</v>
      </c>
      <c r="E2193" t="s">
        <v>496</v>
      </c>
      <c r="F2193" t="s">
        <v>407</v>
      </c>
      <c r="G2193" t="s">
        <v>390</v>
      </c>
      <c r="H2193" t="s">
        <v>431</v>
      </c>
      <c r="I2193" t="s">
        <v>469</v>
      </c>
      <c r="J2193" s="1">
        <v>45194</v>
      </c>
      <c r="K2193" s="1">
        <v>45231</v>
      </c>
      <c r="L2193">
        <v>37</v>
      </c>
      <c r="M2193" s="2">
        <v>66111</v>
      </c>
      <c r="N2193" s="2">
        <v>116797</v>
      </c>
      <c r="O2193" s="2">
        <v>50686</v>
      </c>
      <c r="P2193">
        <v>16</v>
      </c>
      <c r="Q2193">
        <v>695</v>
      </c>
      <c r="R2193">
        <v>47</v>
      </c>
      <c r="S2193" t="s">
        <v>393</v>
      </c>
      <c r="T2193" t="s">
        <v>394</v>
      </c>
      <c r="U2193" t="s">
        <v>412</v>
      </c>
      <c r="V2193">
        <v>50</v>
      </c>
      <c r="W2193" t="s">
        <v>712</v>
      </c>
      <c r="X2193">
        <v>39</v>
      </c>
      <c r="Y2193" t="s">
        <v>422</v>
      </c>
      <c r="Z2193" t="s">
        <v>1982</v>
      </c>
      <c r="AA2193">
        <v>393</v>
      </c>
      <c r="AB2193">
        <v>102</v>
      </c>
      <c r="AC2193">
        <v>35</v>
      </c>
      <c r="AD2193" t="s">
        <v>435</v>
      </c>
      <c r="AE2193">
        <v>12</v>
      </c>
      <c r="AF2193">
        <v>7</v>
      </c>
      <c r="AG2193" t="s">
        <v>451</v>
      </c>
      <c r="AH2193">
        <v>6.71</v>
      </c>
      <c r="AI2193" t="s">
        <v>401</v>
      </c>
      <c r="AJ2193">
        <v>0</v>
      </c>
      <c r="AK2193">
        <v>556410</v>
      </c>
      <c r="AL2193" t="s">
        <v>402</v>
      </c>
      <c r="AM2193">
        <v>114450</v>
      </c>
      <c r="AN2193">
        <v>8</v>
      </c>
      <c r="AO2193">
        <v>90</v>
      </c>
      <c r="AP2193" t="s">
        <v>403</v>
      </c>
      <c r="AQ2193" s="2">
        <v>50686</v>
      </c>
    </row>
    <row r="2194" spans="1:43" x14ac:dyDescent="0.25">
      <c r="A2194" t="s">
        <v>3954</v>
      </c>
      <c r="B2194" t="s">
        <v>205</v>
      </c>
      <c r="C2194" t="s">
        <v>481</v>
      </c>
      <c r="D2194" t="s">
        <v>319</v>
      </c>
      <c r="E2194" t="s">
        <v>388</v>
      </c>
      <c r="F2194" t="s">
        <v>440</v>
      </c>
      <c r="G2194" t="s">
        <v>430</v>
      </c>
      <c r="H2194" t="s">
        <v>420</v>
      </c>
      <c r="I2194" t="s">
        <v>469</v>
      </c>
      <c r="J2194" s="1">
        <v>45814</v>
      </c>
      <c r="K2194" s="1">
        <v>45824</v>
      </c>
      <c r="L2194">
        <v>10</v>
      </c>
      <c r="M2194" s="2">
        <v>69654</v>
      </c>
      <c r="N2194" s="2">
        <v>152987</v>
      </c>
      <c r="O2194" s="2">
        <v>83333</v>
      </c>
      <c r="P2194">
        <v>0</v>
      </c>
      <c r="Q2194">
        <v>814.5</v>
      </c>
      <c r="R2194">
        <v>96</v>
      </c>
      <c r="S2194" t="s">
        <v>411</v>
      </c>
      <c r="T2194" t="s">
        <v>394</v>
      </c>
      <c r="U2194" t="s">
        <v>416</v>
      </c>
      <c r="V2194">
        <v>0</v>
      </c>
      <c r="W2194" t="s">
        <v>758</v>
      </c>
      <c r="X2194">
        <v>34</v>
      </c>
      <c r="Y2194" t="s">
        <v>442</v>
      </c>
      <c r="Z2194" t="s">
        <v>2480</v>
      </c>
      <c r="AA2194">
        <v>273</v>
      </c>
      <c r="AB2194">
        <v>15</v>
      </c>
      <c r="AC2194">
        <v>4</v>
      </c>
      <c r="AD2194" t="s">
        <v>457</v>
      </c>
      <c r="AE2194">
        <v>19</v>
      </c>
      <c r="AF2194">
        <v>4</v>
      </c>
      <c r="AG2194" t="s">
        <v>424</v>
      </c>
      <c r="AH2194">
        <v>8.0399999999999991</v>
      </c>
      <c r="AI2194" t="s">
        <v>436</v>
      </c>
      <c r="AJ2194">
        <v>0</v>
      </c>
      <c r="AK2194">
        <v>708180</v>
      </c>
      <c r="AL2194" t="s">
        <v>425</v>
      </c>
      <c r="AM2194">
        <v>101170</v>
      </c>
      <c r="AN2194">
        <v>1</v>
      </c>
      <c r="AO2194">
        <v>365</v>
      </c>
      <c r="AP2194" t="s">
        <v>403</v>
      </c>
      <c r="AQ2194" s="2">
        <v>83333</v>
      </c>
    </row>
    <row r="2195" spans="1:43" x14ac:dyDescent="0.25">
      <c r="A2195" t="s">
        <v>3955</v>
      </c>
      <c r="B2195" t="s">
        <v>80</v>
      </c>
      <c r="C2195" t="s">
        <v>439</v>
      </c>
      <c r="D2195" t="s">
        <v>337</v>
      </c>
      <c r="E2195" t="s">
        <v>496</v>
      </c>
      <c r="F2195" t="s">
        <v>485</v>
      </c>
      <c r="G2195" t="s">
        <v>430</v>
      </c>
      <c r="H2195" t="s">
        <v>431</v>
      </c>
      <c r="I2195" t="s">
        <v>492</v>
      </c>
      <c r="J2195" s="1">
        <v>45283</v>
      </c>
      <c r="K2195" s="1">
        <v>45323</v>
      </c>
      <c r="L2195">
        <v>40</v>
      </c>
      <c r="M2195" s="2">
        <v>11997</v>
      </c>
      <c r="N2195" s="2">
        <v>6714</v>
      </c>
      <c r="O2195" s="2">
        <v>-5283</v>
      </c>
      <c r="P2195">
        <v>16</v>
      </c>
      <c r="Q2195">
        <v>9.1999999999999993</v>
      </c>
      <c r="R2195">
        <v>68</v>
      </c>
      <c r="S2195" t="s">
        <v>411</v>
      </c>
      <c r="T2195" t="s">
        <v>411</v>
      </c>
      <c r="U2195" t="s">
        <v>395</v>
      </c>
      <c r="V2195">
        <v>85</v>
      </c>
      <c r="W2195" t="s">
        <v>2113</v>
      </c>
      <c r="X2195">
        <v>22</v>
      </c>
      <c r="Y2195" t="s">
        <v>442</v>
      </c>
      <c r="Z2195" t="s">
        <v>612</v>
      </c>
      <c r="AA2195">
        <v>269</v>
      </c>
      <c r="AB2195">
        <v>65</v>
      </c>
      <c r="AC2195">
        <v>75</v>
      </c>
      <c r="AD2195" t="s">
        <v>444</v>
      </c>
      <c r="AE2195">
        <v>2</v>
      </c>
      <c r="AF2195">
        <v>3</v>
      </c>
      <c r="AG2195" t="s">
        <v>424</v>
      </c>
      <c r="AH2195">
        <v>14.28</v>
      </c>
      <c r="AI2195" t="s">
        <v>436</v>
      </c>
      <c r="AJ2195">
        <v>0</v>
      </c>
      <c r="AK2195">
        <v>446642</v>
      </c>
      <c r="AL2195" t="s">
        <v>402</v>
      </c>
      <c r="AM2195">
        <v>4738</v>
      </c>
      <c r="AN2195">
        <v>12</v>
      </c>
      <c r="AO2195">
        <v>180</v>
      </c>
      <c r="AP2195" t="s">
        <v>417</v>
      </c>
      <c r="AQ2195" s="2">
        <v>-5283</v>
      </c>
    </row>
    <row r="2196" spans="1:43" x14ac:dyDescent="0.25">
      <c r="A2196" t="s">
        <v>3956</v>
      </c>
      <c r="B2196" t="s">
        <v>239</v>
      </c>
      <c r="C2196" t="s">
        <v>387</v>
      </c>
      <c r="D2196" t="s">
        <v>325</v>
      </c>
      <c r="E2196" t="s">
        <v>496</v>
      </c>
      <c r="F2196" t="s">
        <v>485</v>
      </c>
      <c r="G2196" t="s">
        <v>430</v>
      </c>
      <c r="H2196" t="s">
        <v>391</v>
      </c>
      <c r="I2196" t="s">
        <v>432</v>
      </c>
      <c r="J2196" s="1">
        <v>45556</v>
      </c>
      <c r="K2196" s="1">
        <v>45571</v>
      </c>
      <c r="L2196">
        <v>15</v>
      </c>
      <c r="M2196" s="2">
        <v>138840</v>
      </c>
      <c r="N2196" s="2">
        <v>135396</v>
      </c>
      <c r="O2196" s="2">
        <v>-3444</v>
      </c>
      <c r="P2196">
        <v>19</v>
      </c>
      <c r="Q2196">
        <v>847.9</v>
      </c>
      <c r="R2196">
        <v>52</v>
      </c>
      <c r="S2196" t="s">
        <v>393</v>
      </c>
      <c r="T2196" t="s">
        <v>411</v>
      </c>
      <c r="U2196" t="s">
        <v>395</v>
      </c>
      <c r="V2196">
        <v>0</v>
      </c>
      <c r="W2196" t="s">
        <v>1375</v>
      </c>
      <c r="X2196">
        <v>17</v>
      </c>
      <c r="Y2196" t="s">
        <v>397</v>
      </c>
      <c r="Z2196" t="s">
        <v>3037</v>
      </c>
      <c r="AA2196">
        <v>94</v>
      </c>
      <c r="AB2196">
        <v>28</v>
      </c>
      <c r="AC2196">
        <v>66</v>
      </c>
      <c r="AD2196" t="s">
        <v>399</v>
      </c>
      <c r="AE2196">
        <v>7</v>
      </c>
      <c r="AF2196">
        <v>8</v>
      </c>
      <c r="AG2196" t="s">
        <v>451</v>
      </c>
      <c r="AH2196">
        <v>1.1100000000000001</v>
      </c>
      <c r="AI2196" t="s">
        <v>401</v>
      </c>
      <c r="AJ2196">
        <v>0</v>
      </c>
      <c r="AK2196">
        <v>703067</v>
      </c>
      <c r="AL2196" t="s">
        <v>416</v>
      </c>
      <c r="AM2196">
        <v>165947</v>
      </c>
      <c r="AN2196">
        <v>10</v>
      </c>
      <c r="AO2196">
        <v>365</v>
      </c>
      <c r="AP2196" t="s">
        <v>437</v>
      </c>
      <c r="AQ2196" s="2">
        <v>-3444</v>
      </c>
    </row>
    <row r="2197" spans="1:43" x14ac:dyDescent="0.25">
      <c r="A2197" t="s">
        <v>3957</v>
      </c>
      <c r="B2197" t="s">
        <v>25</v>
      </c>
      <c r="C2197" t="s">
        <v>468</v>
      </c>
      <c r="D2197" t="s">
        <v>341</v>
      </c>
      <c r="E2197" t="s">
        <v>406</v>
      </c>
      <c r="F2197" t="s">
        <v>485</v>
      </c>
      <c r="G2197" t="s">
        <v>390</v>
      </c>
      <c r="H2197" t="s">
        <v>447</v>
      </c>
      <c r="I2197" t="s">
        <v>410</v>
      </c>
      <c r="J2197" s="1">
        <v>45648</v>
      </c>
      <c r="K2197" s="1">
        <v>45650</v>
      </c>
      <c r="L2197">
        <v>2</v>
      </c>
      <c r="M2197" s="2">
        <v>252012</v>
      </c>
      <c r="N2197" s="2">
        <v>293634</v>
      </c>
      <c r="O2197" s="2">
        <v>41622</v>
      </c>
      <c r="P2197">
        <v>2</v>
      </c>
      <c r="Q2197">
        <v>541.79999999999995</v>
      </c>
      <c r="R2197">
        <v>29</v>
      </c>
      <c r="S2197" t="s">
        <v>394</v>
      </c>
      <c r="T2197" t="s">
        <v>394</v>
      </c>
      <c r="U2197" t="s">
        <v>395</v>
      </c>
      <c r="V2197">
        <v>0</v>
      </c>
      <c r="W2197" t="s">
        <v>3127</v>
      </c>
      <c r="X2197">
        <v>28</v>
      </c>
      <c r="Y2197" t="s">
        <v>397</v>
      </c>
      <c r="Z2197" t="s">
        <v>1570</v>
      </c>
      <c r="AA2197">
        <v>248</v>
      </c>
      <c r="AB2197">
        <v>84</v>
      </c>
      <c r="AC2197">
        <v>89</v>
      </c>
      <c r="AD2197" t="s">
        <v>399</v>
      </c>
      <c r="AE2197">
        <v>9</v>
      </c>
      <c r="AF2197">
        <v>4</v>
      </c>
      <c r="AG2197" t="s">
        <v>415</v>
      </c>
      <c r="AH2197">
        <v>10.029999999999999</v>
      </c>
      <c r="AI2197" t="s">
        <v>479</v>
      </c>
      <c r="AJ2197">
        <v>0</v>
      </c>
      <c r="AK2197">
        <v>633353</v>
      </c>
      <c r="AL2197" t="s">
        <v>402</v>
      </c>
      <c r="AM2197">
        <v>248989</v>
      </c>
      <c r="AN2197">
        <v>10</v>
      </c>
      <c r="AO2197">
        <v>90</v>
      </c>
      <c r="AP2197" t="s">
        <v>437</v>
      </c>
      <c r="AQ2197" s="2">
        <v>41622</v>
      </c>
    </row>
    <row r="2198" spans="1:43" x14ac:dyDescent="0.25">
      <c r="A2198" t="s">
        <v>3958</v>
      </c>
      <c r="B2198" t="s">
        <v>61</v>
      </c>
      <c r="C2198" t="s">
        <v>481</v>
      </c>
      <c r="D2198" t="s">
        <v>326</v>
      </c>
      <c r="E2198" t="s">
        <v>388</v>
      </c>
      <c r="F2198" t="s">
        <v>485</v>
      </c>
      <c r="G2198" t="s">
        <v>390</v>
      </c>
      <c r="H2198" t="s">
        <v>409</v>
      </c>
      <c r="I2198" t="s">
        <v>410</v>
      </c>
      <c r="J2198" s="1">
        <v>45553</v>
      </c>
      <c r="K2198" s="1">
        <v>45599</v>
      </c>
      <c r="L2198">
        <v>46</v>
      </c>
      <c r="M2198" s="2">
        <v>262290</v>
      </c>
      <c r="N2198" s="2">
        <v>343867</v>
      </c>
      <c r="O2198" s="2">
        <v>81577</v>
      </c>
      <c r="P2198">
        <v>9</v>
      </c>
      <c r="Q2198">
        <v>483.3</v>
      </c>
      <c r="R2198">
        <v>93</v>
      </c>
      <c r="S2198" t="s">
        <v>411</v>
      </c>
      <c r="T2198" t="s">
        <v>393</v>
      </c>
      <c r="U2198" t="s">
        <v>395</v>
      </c>
      <c r="V2198">
        <v>0</v>
      </c>
      <c r="W2198" t="s">
        <v>1618</v>
      </c>
      <c r="X2198">
        <v>33</v>
      </c>
      <c r="Y2198" t="s">
        <v>449</v>
      </c>
      <c r="Z2198" t="s">
        <v>1616</v>
      </c>
      <c r="AA2198">
        <v>97</v>
      </c>
      <c r="AB2198">
        <v>75</v>
      </c>
      <c r="AC2198">
        <v>17</v>
      </c>
      <c r="AD2198" t="s">
        <v>435</v>
      </c>
      <c r="AE2198">
        <v>0</v>
      </c>
      <c r="AF2198">
        <v>3</v>
      </c>
      <c r="AG2198" t="s">
        <v>415</v>
      </c>
      <c r="AH2198">
        <v>15.02</v>
      </c>
      <c r="AI2198" t="s">
        <v>401</v>
      </c>
      <c r="AJ2198">
        <v>1571</v>
      </c>
      <c r="AK2198">
        <v>563940</v>
      </c>
      <c r="AL2198" t="s">
        <v>402</v>
      </c>
      <c r="AM2198">
        <v>299758</v>
      </c>
      <c r="AN2198">
        <v>1</v>
      </c>
      <c r="AO2198">
        <v>180</v>
      </c>
      <c r="AP2198" t="s">
        <v>417</v>
      </c>
      <c r="AQ2198" s="2">
        <v>81577</v>
      </c>
    </row>
    <row r="2199" spans="1:43" x14ac:dyDescent="0.25">
      <c r="A2199" t="s">
        <v>3959</v>
      </c>
      <c r="B2199" t="s">
        <v>265</v>
      </c>
      <c r="C2199" t="s">
        <v>428</v>
      </c>
      <c r="D2199" t="s">
        <v>333</v>
      </c>
      <c r="E2199" t="s">
        <v>460</v>
      </c>
      <c r="F2199" t="s">
        <v>440</v>
      </c>
      <c r="G2199" t="s">
        <v>390</v>
      </c>
      <c r="H2199" t="s">
        <v>473</v>
      </c>
      <c r="I2199" t="s">
        <v>392</v>
      </c>
      <c r="J2199" s="1">
        <v>44601</v>
      </c>
      <c r="K2199" s="1">
        <v>44637</v>
      </c>
      <c r="L2199">
        <v>36</v>
      </c>
      <c r="M2199" s="2">
        <v>181714</v>
      </c>
      <c r="N2199" s="2">
        <v>180512</v>
      </c>
      <c r="O2199" s="2">
        <v>-1202</v>
      </c>
      <c r="P2199">
        <v>19</v>
      </c>
      <c r="Q2199">
        <v>508</v>
      </c>
      <c r="R2199">
        <v>28</v>
      </c>
      <c r="S2199" t="s">
        <v>394</v>
      </c>
      <c r="T2199" t="s">
        <v>411</v>
      </c>
      <c r="U2199" t="s">
        <v>412</v>
      </c>
      <c r="V2199">
        <v>46</v>
      </c>
      <c r="W2199" t="s">
        <v>1078</v>
      </c>
      <c r="X2199">
        <v>40</v>
      </c>
      <c r="Y2199" t="s">
        <v>462</v>
      </c>
      <c r="Z2199" t="s">
        <v>3479</v>
      </c>
      <c r="AA2199">
        <v>362</v>
      </c>
      <c r="AB2199">
        <v>114</v>
      </c>
      <c r="AC2199">
        <v>77</v>
      </c>
      <c r="AD2199" t="s">
        <v>457</v>
      </c>
      <c r="AE2199">
        <v>0</v>
      </c>
      <c r="AF2199">
        <v>1</v>
      </c>
      <c r="AG2199" t="s">
        <v>415</v>
      </c>
      <c r="AH2199">
        <v>17.100000000000001</v>
      </c>
      <c r="AI2199" t="s">
        <v>401</v>
      </c>
      <c r="AJ2199">
        <v>59528</v>
      </c>
      <c r="AK2199">
        <v>234863</v>
      </c>
      <c r="AL2199" t="s">
        <v>416</v>
      </c>
      <c r="AM2199">
        <v>188882</v>
      </c>
      <c r="AN2199">
        <v>8</v>
      </c>
      <c r="AO2199">
        <v>30</v>
      </c>
      <c r="AP2199" t="s">
        <v>426</v>
      </c>
      <c r="AQ2199" s="2">
        <v>-1202</v>
      </c>
    </row>
    <row r="2200" spans="1:43" x14ac:dyDescent="0.25">
      <c r="A2200" t="s">
        <v>3960</v>
      </c>
      <c r="B2200" t="s">
        <v>159</v>
      </c>
      <c r="C2200" t="s">
        <v>387</v>
      </c>
      <c r="D2200" t="s">
        <v>313</v>
      </c>
      <c r="E2200" t="s">
        <v>388</v>
      </c>
      <c r="F2200" t="s">
        <v>440</v>
      </c>
      <c r="G2200" t="s">
        <v>390</v>
      </c>
      <c r="H2200" t="s">
        <v>473</v>
      </c>
      <c r="I2200" t="s">
        <v>392</v>
      </c>
      <c r="J2200" s="1">
        <v>45454</v>
      </c>
      <c r="K2200" s="1">
        <v>45499</v>
      </c>
      <c r="L2200">
        <v>45</v>
      </c>
      <c r="M2200" s="2">
        <v>448236</v>
      </c>
      <c r="N2200" s="2">
        <v>541269</v>
      </c>
      <c r="O2200" s="2">
        <v>93033</v>
      </c>
      <c r="P2200">
        <v>16</v>
      </c>
      <c r="Q2200">
        <v>216.7</v>
      </c>
      <c r="R2200">
        <v>57</v>
      </c>
      <c r="S2200" t="s">
        <v>393</v>
      </c>
      <c r="T2200" t="s">
        <v>411</v>
      </c>
      <c r="U2200" t="s">
        <v>395</v>
      </c>
      <c r="V2200">
        <v>0</v>
      </c>
      <c r="W2200" t="s">
        <v>900</v>
      </c>
      <c r="X2200">
        <v>45</v>
      </c>
      <c r="Y2200" t="s">
        <v>397</v>
      </c>
      <c r="Z2200" t="s">
        <v>1165</v>
      </c>
      <c r="AA2200">
        <v>171</v>
      </c>
      <c r="AB2200">
        <v>52</v>
      </c>
      <c r="AC2200">
        <v>24</v>
      </c>
      <c r="AD2200" t="s">
        <v>457</v>
      </c>
      <c r="AE2200">
        <v>19</v>
      </c>
      <c r="AF2200">
        <v>5</v>
      </c>
      <c r="AG2200" t="s">
        <v>424</v>
      </c>
      <c r="AH2200">
        <v>17.79</v>
      </c>
      <c r="AI2200" t="s">
        <v>401</v>
      </c>
      <c r="AJ2200">
        <v>37124</v>
      </c>
      <c r="AK2200">
        <v>707829</v>
      </c>
      <c r="AL2200" t="s">
        <v>425</v>
      </c>
      <c r="AM2200">
        <v>490406</v>
      </c>
      <c r="AN2200">
        <v>9</v>
      </c>
      <c r="AO2200">
        <v>180</v>
      </c>
      <c r="AP2200" t="s">
        <v>426</v>
      </c>
      <c r="AQ2200" s="2">
        <v>93033</v>
      </c>
    </row>
    <row r="2201" spans="1:43" x14ac:dyDescent="0.25">
      <c r="A2201" t="s">
        <v>3961</v>
      </c>
      <c r="B2201" t="s">
        <v>91</v>
      </c>
      <c r="C2201" t="s">
        <v>468</v>
      </c>
      <c r="D2201" t="s">
        <v>317</v>
      </c>
      <c r="E2201" t="s">
        <v>388</v>
      </c>
      <c r="F2201" t="s">
        <v>407</v>
      </c>
      <c r="G2201" t="s">
        <v>430</v>
      </c>
      <c r="H2201" t="s">
        <v>391</v>
      </c>
      <c r="I2201" t="s">
        <v>410</v>
      </c>
      <c r="J2201" s="1">
        <v>44784</v>
      </c>
      <c r="K2201" s="1">
        <v>44797</v>
      </c>
      <c r="L2201">
        <v>13</v>
      </c>
      <c r="M2201" s="2">
        <v>432170</v>
      </c>
      <c r="N2201" s="2">
        <v>492538</v>
      </c>
      <c r="O2201" s="2">
        <v>60368</v>
      </c>
      <c r="P2201">
        <v>14</v>
      </c>
      <c r="Q2201">
        <v>544.1</v>
      </c>
      <c r="R2201">
        <v>51</v>
      </c>
      <c r="S2201" t="s">
        <v>393</v>
      </c>
      <c r="T2201" t="s">
        <v>394</v>
      </c>
      <c r="U2201" t="s">
        <v>412</v>
      </c>
      <c r="V2201">
        <v>0</v>
      </c>
      <c r="W2201" t="s">
        <v>1721</v>
      </c>
      <c r="X2201">
        <v>27</v>
      </c>
      <c r="Y2201" t="s">
        <v>422</v>
      </c>
      <c r="Z2201" t="s">
        <v>1051</v>
      </c>
      <c r="AA2201">
        <v>111</v>
      </c>
      <c r="AB2201">
        <v>69</v>
      </c>
      <c r="AC2201">
        <v>18</v>
      </c>
      <c r="AD2201" t="s">
        <v>399</v>
      </c>
      <c r="AE2201">
        <v>7</v>
      </c>
      <c r="AF2201">
        <v>8</v>
      </c>
      <c r="AG2201" t="s">
        <v>415</v>
      </c>
      <c r="AH2201">
        <v>13.27</v>
      </c>
      <c r="AI2201" t="s">
        <v>458</v>
      </c>
      <c r="AJ2201">
        <v>0</v>
      </c>
      <c r="AK2201">
        <v>87219</v>
      </c>
      <c r="AL2201" t="s">
        <v>425</v>
      </c>
      <c r="AM2201">
        <v>424056</v>
      </c>
      <c r="AN2201">
        <v>2</v>
      </c>
      <c r="AO2201">
        <v>30</v>
      </c>
      <c r="AP2201" t="s">
        <v>403</v>
      </c>
      <c r="AQ2201" s="2">
        <v>60368</v>
      </c>
    </row>
    <row r="2202" spans="1:43" x14ac:dyDescent="0.25">
      <c r="A2202" t="s">
        <v>3962</v>
      </c>
      <c r="B2202" t="s">
        <v>184</v>
      </c>
      <c r="C2202" t="s">
        <v>405</v>
      </c>
      <c r="D2202" t="s">
        <v>334</v>
      </c>
      <c r="E2202" t="s">
        <v>406</v>
      </c>
      <c r="F2202" t="s">
        <v>419</v>
      </c>
      <c r="G2202" t="s">
        <v>408</v>
      </c>
      <c r="H2202" t="s">
        <v>473</v>
      </c>
      <c r="I2202" t="s">
        <v>469</v>
      </c>
      <c r="J2202" s="1">
        <v>45693</v>
      </c>
      <c r="K2202" s="1">
        <v>45700</v>
      </c>
      <c r="L2202">
        <v>7</v>
      </c>
      <c r="M2202" s="2">
        <v>363761</v>
      </c>
      <c r="N2202" s="2">
        <v>389451</v>
      </c>
      <c r="O2202" s="2">
        <v>25690</v>
      </c>
      <c r="P2202">
        <v>9</v>
      </c>
      <c r="Q2202">
        <v>705.1</v>
      </c>
      <c r="R2202">
        <v>88</v>
      </c>
      <c r="S2202" t="s">
        <v>411</v>
      </c>
      <c r="T2202" t="s">
        <v>411</v>
      </c>
      <c r="U2202" t="s">
        <v>412</v>
      </c>
      <c r="V2202">
        <v>0</v>
      </c>
      <c r="W2202" t="s">
        <v>486</v>
      </c>
      <c r="X2202">
        <v>5</v>
      </c>
      <c r="Y2202" t="s">
        <v>442</v>
      </c>
      <c r="Z2202" t="s">
        <v>866</v>
      </c>
      <c r="AA2202">
        <v>-1</v>
      </c>
      <c r="AB2202">
        <v>29</v>
      </c>
      <c r="AC2202">
        <v>79</v>
      </c>
      <c r="AD2202" t="s">
        <v>444</v>
      </c>
      <c r="AE2202">
        <v>4</v>
      </c>
      <c r="AF2202">
        <v>1</v>
      </c>
      <c r="AG2202" t="s">
        <v>424</v>
      </c>
      <c r="AH2202">
        <v>0.6</v>
      </c>
      <c r="AI2202" t="s">
        <v>401</v>
      </c>
      <c r="AJ2202">
        <v>0</v>
      </c>
      <c r="AK2202">
        <v>222816</v>
      </c>
      <c r="AL2202" t="s">
        <v>416</v>
      </c>
      <c r="AM2202">
        <v>391357</v>
      </c>
      <c r="AN2202">
        <v>2</v>
      </c>
      <c r="AO2202">
        <v>180</v>
      </c>
      <c r="AP2202" t="s">
        <v>426</v>
      </c>
      <c r="AQ2202" s="2">
        <v>25690</v>
      </c>
    </row>
    <row r="2203" spans="1:43" x14ac:dyDescent="0.25">
      <c r="A2203" t="s">
        <v>3963</v>
      </c>
      <c r="B2203" t="s">
        <v>115</v>
      </c>
      <c r="C2203" t="s">
        <v>387</v>
      </c>
      <c r="D2203" t="s">
        <v>344</v>
      </c>
      <c r="E2203" t="s">
        <v>406</v>
      </c>
      <c r="F2203" t="s">
        <v>407</v>
      </c>
      <c r="G2203" t="s">
        <v>430</v>
      </c>
      <c r="H2203" t="s">
        <v>431</v>
      </c>
      <c r="I2203" t="s">
        <v>432</v>
      </c>
      <c r="J2203" s="1">
        <v>45040</v>
      </c>
      <c r="K2203" s="1">
        <v>45080</v>
      </c>
      <c r="L2203">
        <v>40</v>
      </c>
      <c r="M2203" s="2">
        <v>112009</v>
      </c>
      <c r="N2203" s="2">
        <v>170405</v>
      </c>
      <c r="O2203" s="2">
        <v>58396</v>
      </c>
      <c r="P2203">
        <v>19</v>
      </c>
      <c r="Q2203">
        <v>676.9</v>
      </c>
      <c r="R2203">
        <v>22</v>
      </c>
      <c r="S2203" t="s">
        <v>394</v>
      </c>
      <c r="T2203" t="s">
        <v>394</v>
      </c>
      <c r="U2203" t="s">
        <v>412</v>
      </c>
      <c r="V2203">
        <v>54</v>
      </c>
      <c r="W2203" t="s">
        <v>1834</v>
      </c>
      <c r="X2203">
        <v>24</v>
      </c>
      <c r="Y2203" t="s">
        <v>449</v>
      </c>
      <c r="Z2203" t="s">
        <v>779</v>
      </c>
      <c r="AA2203">
        <v>461</v>
      </c>
      <c r="AB2203">
        <v>105</v>
      </c>
      <c r="AC2203">
        <v>15</v>
      </c>
      <c r="AD2203" t="s">
        <v>457</v>
      </c>
      <c r="AE2203">
        <v>21</v>
      </c>
      <c r="AF2203">
        <v>1</v>
      </c>
      <c r="AG2203" t="s">
        <v>424</v>
      </c>
      <c r="AH2203">
        <v>16.36</v>
      </c>
      <c r="AI2203" t="s">
        <v>401</v>
      </c>
      <c r="AJ2203">
        <v>0</v>
      </c>
      <c r="AK2203">
        <v>44504</v>
      </c>
      <c r="AL2203" t="s">
        <v>425</v>
      </c>
      <c r="AM2203">
        <v>119243</v>
      </c>
      <c r="AN2203">
        <v>3</v>
      </c>
      <c r="AO2203">
        <v>365</v>
      </c>
      <c r="AP2203" t="s">
        <v>445</v>
      </c>
      <c r="AQ2203" s="2">
        <v>58396</v>
      </c>
    </row>
    <row r="2204" spans="1:43" x14ac:dyDescent="0.25">
      <c r="A2204" t="s">
        <v>3964</v>
      </c>
      <c r="B2204" t="s">
        <v>55</v>
      </c>
      <c r="C2204" t="s">
        <v>428</v>
      </c>
      <c r="D2204" t="s">
        <v>313</v>
      </c>
      <c r="E2204" t="s">
        <v>453</v>
      </c>
      <c r="F2204" t="s">
        <v>440</v>
      </c>
      <c r="G2204" t="s">
        <v>408</v>
      </c>
      <c r="H2204" t="s">
        <v>473</v>
      </c>
      <c r="I2204" t="s">
        <v>469</v>
      </c>
      <c r="J2204" s="1">
        <v>45453</v>
      </c>
      <c r="K2204" s="1">
        <v>45457</v>
      </c>
      <c r="L2204">
        <v>4</v>
      </c>
      <c r="M2204" s="2">
        <v>226252</v>
      </c>
      <c r="N2204" s="2">
        <v>322398</v>
      </c>
      <c r="O2204" s="2">
        <v>96146</v>
      </c>
      <c r="P2204">
        <v>12</v>
      </c>
      <c r="Q2204">
        <v>665.1</v>
      </c>
      <c r="R2204">
        <v>22</v>
      </c>
      <c r="S2204" t="s">
        <v>394</v>
      </c>
      <c r="T2204" t="s">
        <v>411</v>
      </c>
      <c r="U2204" t="s">
        <v>395</v>
      </c>
      <c r="V2204">
        <v>0</v>
      </c>
      <c r="W2204" t="s">
        <v>1609</v>
      </c>
      <c r="X2204">
        <v>35</v>
      </c>
      <c r="Y2204" t="s">
        <v>449</v>
      </c>
      <c r="Z2204" t="s">
        <v>1475</v>
      </c>
      <c r="AA2204">
        <v>292</v>
      </c>
      <c r="AB2204">
        <v>27</v>
      </c>
      <c r="AC2204">
        <v>15</v>
      </c>
      <c r="AD2204" t="s">
        <v>435</v>
      </c>
      <c r="AE2204">
        <v>19</v>
      </c>
      <c r="AF2204">
        <v>5</v>
      </c>
      <c r="AG2204" t="s">
        <v>424</v>
      </c>
      <c r="AH2204">
        <v>12.58</v>
      </c>
      <c r="AI2204" t="s">
        <v>436</v>
      </c>
      <c r="AJ2204">
        <v>0</v>
      </c>
      <c r="AK2204">
        <v>669806</v>
      </c>
      <c r="AL2204" t="s">
        <v>416</v>
      </c>
      <c r="AM2204">
        <v>262923</v>
      </c>
      <c r="AN2204">
        <v>11</v>
      </c>
      <c r="AO2204">
        <v>180</v>
      </c>
      <c r="AP2204" t="s">
        <v>437</v>
      </c>
      <c r="AQ2204" s="2">
        <v>96146</v>
      </c>
    </row>
    <row r="2205" spans="1:43" x14ac:dyDescent="0.25">
      <c r="A2205" t="s">
        <v>3965</v>
      </c>
      <c r="B2205" t="s">
        <v>40</v>
      </c>
      <c r="C2205" t="s">
        <v>405</v>
      </c>
      <c r="D2205" t="s">
        <v>316</v>
      </c>
      <c r="E2205" t="s">
        <v>388</v>
      </c>
      <c r="F2205" t="s">
        <v>440</v>
      </c>
      <c r="G2205" t="s">
        <v>430</v>
      </c>
      <c r="H2205" t="s">
        <v>391</v>
      </c>
      <c r="I2205" t="s">
        <v>432</v>
      </c>
      <c r="J2205" s="1">
        <v>45549</v>
      </c>
      <c r="K2205" s="1">
        <v>45586</v>
      </c>
      <c r="L2205">
        <v>37</v>
      </c>
      <c r="M2205" s="2">
        <v>174722</v>
      </c>
      <c r="N2205" s="2">
        <v>292357</v>
      </c>
      <c r="O2205" s="2">
        <v>117635</v>
      </c>
      <c r="P2205">
        <v>16</v>
      </c>
      <c r="Q2205">
        <v>68.099999999999994</v>
      </c>
      <c r="R2205">
        <v>81</v>
      </c>
      <c r="S2205" t="s">
        <v>411</v>
      </c>
      <c r="T2205" t="s">
        <v>411</v>
      </c>
      <c r="U2205" t="s">
        <v>412</v>
      </c>
      <c r="V2205">
        <v>72</v>
      </c>
      <c r="W2205" t="s">
        <v>632</v>
      </c>
      <c r="X2205">
        <v>9</v>
      </c>
      <c r="Y2205" t="s">
        <v>462</v>
      </c>
      <c r="Z2205" t="s">
        <v>1033</v>
      </c>
      <c r="AA2205">
        <v>237</v>
      </c>
      <c r="AB2205">
        <v>117</v>
      </c>
      <c r="AC2205">
        <v>-1</v>
      </c>
      <c r="AD2205" t="s">
        <v>444</v>
      </c>
      <c r="AE2205">
        <v>7</v>
      </c>
      <c r="AF2205">
        <v>3</v>
      </c>
      <c r="AG2205" t="s">
        <v>424</v>
      </c>
      <c r="AH2205">
        <v>11.42</v>
      </c>
      <c r="AI2205" t="s">
        <v>401</v>
      </c>
      <c r="AJ2205">
        <v>50652</v>
      </c>
      <c r="AK2205">
        <v>719673</v>
      </c>
      <c r="AL2205" t="s">
        <v>425</v>
      </c>
      <c r="AM2205">
        <v>192942</v>
      </c>
      <c r="AN2205">
        <v>2</v>
      </c>
      <c r="AO2205">
        <v>180</v>
      </c>
      <c r="AP2205" t="s">
        <v>445</v>
      </c>
      <c r="AQ2205" s="2">
        <v>117635</v>
      </c>
    </row>
    <row r="2206" spans="1:43" x14ac:dyDescent="0.25">
      <c r="A2206" t="s">
        <v>3966</v>
      </c>
      <c r="B2206" t="s">
        <v>260</v>
      </c>
      <c r="C2206" t="s">
        <v>468</v>
      </c>
      <c r="D2206" t="s">
        <v>321</v>
      </c>
      <c r="E2206" t="s">
        <v>496</v>
      </c>
      <c r="F2206" t="s">
        <v>440</v>
      </c>
      <c r="G2206" t="s">
        <v>390</v>
      </c>
      <c r="H2206" t="s">
        <v>420</v>
      </c>
      <c r="I2206" t="s">
        <v>392</v>
      </c>
      <c r="J2206" s="1">
        <v>45592</v>
      </c>
      <c r="K2206" s="1">
        <v>45594</v>
      </c>
      <c r="L2206">
        <v>2</v>
      </c>
      <c r="M2206" s="2">
        <v>209582</v>
      </c>
      <c r="N2206" s="2">
        <v>246559</v>
      </c>
      <c r="O2206" s="2">
        <v>36977</v>
      </c>
      <c r="P2206">
        <v>16</v>
      </c>
      <c r="Q2206">
        <v>719.7</v>
      </c>
      <c r="R2206">
        <v>63</v>
      </c>
      <c r="S2206" t="s">
        <v>411</v>
      </c>
      <c r="T2206" t="s">
        <v>503</v>
      </c>
      <c r="U2206" t="s">
        <v>416</v>
      </c>
      <c r="V2206">
        <v>0</v>
      </c>
      <c r="W2206" t="s">
        <v>1006</v>
      </c>
      <c r="X2206">
        <v>20</v>
      </c>
      <c r="Y2206" t="s">
        <v>397</v>
      </c>
      <c r="Z2206" t="s">
        <v>787</v>
      </c>
      <c r="AA2206">
        <v>94</v>
      </c>
      <c r="AB2206">
        <v>47</v>
      </c>
      <c r="AC2206">
        <v>63</v>
      </c>
      <c r="AD2206" t="s">
        <v>457</v>
      </c>
      <c r="AE2206">
        <v>21</v>
      </c>
      <c r="AF2206">
        <v>7</v>
      </c>
      <c r="AG2206" t="s">
        <v>400</v>
      </c>
      <c r="AH2206">
        <v>7.63</v>
      </c>
      <c r="AI2206" t="s">
        <v>458</v>
      </c>
      <c r="AJ2206">
        <v>0</v>
      </c>
      <c r="AK2206">
        <v>774669</v>
      </c>
      <c r="AL2206" t="s">
        <v>402</v>
      </c>
      <c r="AM2206">
        <v>204535</v>
      </c>
      <c r="AN2206">
        <v>9</v>
      </c>
      <c r="AO2206">
        <v>30</v>
      </c>
      <c r="AP2206" t="s">
        <v>437</v>
      </c>
      <c r="AQ2206" s="2">
        <v>36977</v>
      </c>
    </row>
    <row r="2207" spans="1:43" x14ac:dyDescent="0.25">
      <c r="A2207" t="s">
        <v>3967</v>
      </c>
      <c r="B2207" t="s">
        <v>151</v>
      </c>
      <c r="C2207" t="s">
        <v>481</v>
      </c>
      <c r="D2207" t="s">
        <v>338</v>
      </c>
      <c r="E2207" t="s">
        <v>429</v>
      </c>
      <c r="F2207" t="s">
        <v>440</v>
      </c>
      <c r="G2207" t="s">
        <v>430</v>
      </c>
      <c r="H2207" t="s">
        <v>447</v>
      </c>
      <c r="I2207" t="s">
        <v>392</v>
      </c>
      <c r="J2207" s="1">
        <v>44799</v>
      </c>
      <c r="K2207" s="1">
        <v>44808</v>
      </c>
      <c r="L2207">
        <v>9</v>
      </c>
      <c r="M2207" s="2">
        <v>468182</v>
      </c>
      <c r="N2207" s="2">
        <v>511251</v>
      </c>
      <c r="O2207" s="2">
        <v>43069</v>
      </c>
      <c r="P2207">
        <v>0</v>
      </c>
      <c r="Q2207">
        <v>122.2</v>
      </c>
      <c r="R2207">
        <v>89</v>
      </c>
      <c r="S2207" t="s">
        <v>411</v>
      </c>
      <c r="T2207" t="s">
        <v>503</v>
      </c>
      <c r="U2207" t="s">
        <v>395</v>
      </c>
      <c r="V2207">
        <v>0</v>
      </c>
      <c r="W2207" t="s">
        <v>482</v>
      </c>
      <c r="X2207">
        <v>1</v>
      </c>
      <c r="Y2207" t="s">
        <v>397</v>
      </c>
      <c r="Z2207" t="s">
        <v>2589</v>
      </c>
      <c r="AA2207">
        <v>206</v>
      </c>
      <c r="AB2207">
        <v>54</v>
      </c>
      <c r="AC2207">
        <v>20</v>
      </c>
      <c r="AD2207" t="s">
        <v>444</v>
      </c>
      <c r="AE2207">
        <v>2</v>
      </c>
      <c r="AF2207">
        <v>3</v>
      </c>
      <c r="AG2207" t="s">
        <v>415</v>
      </c>
      <c r="AH2207">
        <v>7.96</v>
      </c>
      <c r="AI2207" t="s">
        <v>479</v>
      </c>
      <c r="AJ2207">
        <v>0</v>
      </c>
      <c r="AK2207">
        <v>603810</v>
      </c>
      <c r="AL2207" t="s">
        <v>425</v>
      </c>
      <c r="AM2207">
        <v>497943</v>
      </c>
      <c r="AN2207">
        <v>5</v>
      </c>
      <c r="AO2207">
        <v>90</v>
      </c>
      <c r="AP2207" t="s">
        <v>437</v>
      </c>
      <c r="AQ2207" s="2">
        <v>43069</v>
      </c>
    </row>
    <row r="2208" spans="1:43" x14ac:dyDescent="0.25">
      <c r="A2208" t="s">
        <v>3968</v>
      </c>
      <c r="B2208" t="s">
        <v>253</v>
      </c>
      <c r="C2208" t="s">
        <v>468</v>
      </c>
      <c r="D2208" t="s">
        <v>328</v>
      </c>
      <c r="E2208" t="s">
        <v>388</v>
      </c>
      <c r="F2208" t="s">
        <v>419</v>
      </c>
      <c r="G2208" t="s">
        <v>454</v>
      </c>
      <c r="H2208" t="s">
        <v>431</v>
      </c>
      <c r="I2208" t="s">
        <v>392</v>
      </c>
      <c r="J2208" s="1">
        <v>45918</v>
      </c>
      <c r="K2208" s="1">
        <v>45963</v>
      </c>
      <c r="L2208">
        <v>45</v>
      </c>
      <c r="M2208" s="2">
        <v>163048</v>
      </c>
      <c r="N2208" s="2">
        <v>219574</v>
      </c>
      <c r="O2208" s="2">
        <v>56526</v>
      </c>
      <c r="P2208">
        <v>21</v>
      </c>
      <c r="Q2208">
        <v>709.1</v>
      </c>
      <c r="R2208">
        <v>13</v>
      </c>
      <c r="S2208" t="s">
        <v>394</v>
      </c>
      <c r="T2208" t="s">
        <v>393</v>
      </c>
      <c r="U2208" t="s">
        <v>395</v>
      </c>
      <c r="V2208">
        <v>92</v>
      </c>
      <c r="W2208" t="s">
        <v>1841</v>
      </c>
      <c r="X2208">
        <v>27</v>
      </c>
      <c r="Y2208" t="s">
        <v>449</v>
      </c>
      <c r="Z2208" t="s">
        <v>724</v>
      </c>
      <c r="AA2208">
        <v>329</v>
      </c>
      <c r="AB2208">
        <v>65</v>
      </c>
      <c r="AC2208">
        <v>-2</v>
      </c>
      <c r="AD2208" t="s">
        <v>435</v>
      </c>
      <c r="AE2208">
        <v>2</v>
      </c>
      <c r="AF2208">
        <v>8</v>
      </c>
      <c r="AG2208" t="s">
        <v>415</v>
      </c>
      <c r="AH2208">
        <v>0.37</v>
      </c>
      <c r="AI2208" t="s">
        <v>401</v>
      </c>
      <c r="AJ2208">
        <v>0</v>
      </c>
      <c r="AK2208">
        <v>238952</v>
      </c>
      <c r="AL2208" t="s">
        <v>416</v>
      </c>
      <c r="AM2208">
        <v>175087</v>
      </c>
      <c r="AN2208">
        <v>1</v>
      </c>
      <c r="AO2208">
        <v>30</v>
      </c>
      <c r="AP2208" t="s">
        <v>417</v>
      </c>
      <c r="AQ2208" s="2">
        <v>56526</v>
      </c>
    </row>
    <row r="2209" spans="1:43" x14ac:dyDescent="0.25">
      <c r="A2209" t="s">
        <v>3969</v>
      </c>
      <c r="B2209" t="s">
        <v>281</v>
      </c>
      <c r="C2209" t="s">
        <v>468</v>
      </c>
      <c r="D2209" t="s">
        <v>344</v>
      </c>
      <c r="E2209" t="s">
        <v>496</v>
      </c>
      <c r="F2209" t="s">
        <v>485</v>
      </c>
      <c r="G2209" t="s">
        <v>430</v>
      </c>
      <c r="H2209" t="s">
        <v>473</v>
      </c>
      <c r="I2209" t="s">
        <v>432</v>
      </c>
      <c r="J2209" s="1">
        <v>45291</v>
      </c>
      <c r="K2209" s="1">
        <v>45346</v>
      </c>
      <c r="L2209">
        <v>55</v>
      </c>
      <c r="M2209" s="2">
        <v>222296</v>
      </c>
      <c r="N2209" s="2">
        <v>235270</v>
      </c>
      <c r="O2209" s="2">
        <v>12974</v>
      </c>
      <c r="P2209">
        <v>12</v>
      </c>
      <c r="Q2209">
        <v>877.8</v>
      </c>
      <c r="R2209">
        <v>13</v>
      </c>
      <c r="S2209" t="s">
        <v>394</v>
      </c>
      <c r="T2209" t="s">
        <v>393</v>
      </c>
      <c r="U2209" t="s">
        <v>395</v>
      </c>
      <c r="V2209">
        <v>95</v>
      </c>
      <c r="W2209" t="s">
        <v>2625</v>
      </c>
      <c r="X2209">
        <v>3</v>
      </c>
      <c r="Y2209" t="s">
        <v>397</v>
      </c>
      <c r="Z2209" t="s">
        <v>1912</v>
      </c>
      <c r="AA2209">
        <v>269</v>
      </c>
      <c r="AB2209">
        <v>87</v>
      </c>
      <c r="AC2209">
        <v>-2</v>
      </c>
      <c r="AD2209" t="s">
        <v>457</v>
      </c>
      <c r="AE2209">
        <v>0</v>
      </c>
      <c r="AF2209">
        <v>8</v>
      </c>
      <c r="AG2209" t="s">
        <v>424</v>
      </c>
      <c r="AH2209">
        <v>14.12</v>
      </c>
      <c r="AI2209" t="s">
        <v>479</v>
      </c>
      <c r="AJ2209">
        <v>0</v>
      </c>
      <c r="AK2209">
        <v>900243</v>
      </c>
      <c r="AL2209" t="s">
        <v>425</v>
      </c>
      <c r="AM2209">
        <v>240950</v>
      </c>
      <c r="AN2209">
        <v>11</v>
      </c>
      <c r="AO2209">
        <v>180</v>
      </c>
      <c r="AP2209" t="s">
        <v>445</v>
      </c>
      <c r="AQ2209" s="2">
        <v>12974</v>
      </c>
    </row>
    <row r="2210" spans="1:43" x14ac:dyDescent="0.25">
      <c r="A2210" t="s">
        <v>3970</v>
      </c>
      <c r="B2210" t="s">
        <v>208</v>
      </c>
      <c r="C2210" t="s">
        <v>405</v>
      </c>
      <c r="D2210" t="s">
        <v>342</v>
      </c>
      <c r="E2210" t="s">
        <v>406</v>
      </c>
      <c r="F2210" t="s">
        <v>407</v>
      </c>
      <c r="G2210" t="s">
        <v>430</v>
      </c>
      <c r="H2210" t="s">
        <v>473</v>
      </c>
      <c r="I2210" t="s">
        <v>392</v>
      </c>
      <c r="J2210" s="1">
        <v>45819</v>
      </c>
      <c r="K2210" s="1">
        <v>45860</v>
      </c>
      <c r="L2210">
        <v>41</v>
      </c>
      <c r="M2210" s="2">
        <v>103138</v>
      </c>
      <c r="N2210" s="2">
        <v>212409</v>
      </c>
      <c r="O2210" s="2">
        <v>109271</v>
      </c>
      <c r="P2210">
        <v>9</v>
      </c>
      <c r="Q2210">
        <v>230.7</v>
      </c>
      <c r="R2210">
        <v>79</v>
      </c>
      <c r="S2210" t="s">
        <v>411</v>
      </c>
      <c r="T2210" t="s">
        <v>411</v>
      </c>
      <c r="U2210" t="s">
        <v>395</v>
      </c>
      <c r="V2210">
        <v>96</v>
      </c>
      <c r="W2210" t="s">
        <v>794</v>
      </c>
      <c r="X2210">
        <v>3</v>
      </c>
      <c r="Y2210" t="s">
        <v>449</v>
      </c>
      <c r="Z2210" t="s">
        <v>1225</v>
      </c>
      <c r="AA2210">
        <v>265</v>
      </c>
      <c r="AB2210">
        <v>105</v>
      </c>
      <c r="AC2210">
        <v>69</v>
      </c>
      <c r="AD2210" t="s">
        <v>457</v>
      </c>
      <c r="AE2210">
        <v>4</v>
      </c>
      <c r="AF2210">
        <v>6</v>
      </c>
      <c r="AG2210" t="s">
        <v>415</v>
      </c>
      <c r="AH2210">
        <v>2.48</v>
      </c>
      <c r="AI2210" t="s">
        <v>401</v>
      </c>
      <c r="AJ2210">
        <v>0</v>
      </c>
      <c r="AK2210">
        <v>644580</v>
      </c>
      <c r="AL2210" t="s">
        <v>416</v>
      </c>
      <c r="AM2210">
        <v>125039</v>
      </c>
      <c r="AN2210">
        <v>2</v>
      </c>
      <c r="AO2210">
        <v>365</v>
      </c>
      <c r="AP2210" t="s">
        <v>403</v>
      </c>
      <c r="AQ2210" s="2">
        <v>109271</v>
      </c>
    </row>
    <row r="2211" spans="1:43" x14ac:dyDescent="0.25">
      <c r="A2211" t="s">
        <v>3971</v>
      </c>
      <c r="B2211" t="s">
        <v>171</v>
      </c>
      <c r="C2211" t="s">
        <v>428</v>
      </c>
      <c r="D2211" t="s">
        <v>336</v>
      </c>
      <c r="E2211" t="s">
        <v>388</v>
      </c>
      <c r="F2211" t="s">
        <v>389</v>
      </c>
      <c r="G2211" t="s">
        <v>430</v>
      </c>
      <c r="H2211" t="s">
        <v>409</v>
      </c>
      <c r="I2211" t="s">
        <v>492</v>
      </c>
      <c r="J2211" s="1">
        <v>44708</v>
      </c>
      <c r="K2211" s="1">
        <v>44721</v>
      </c>
      <c r="L2211">
        <v>13</v>
      </c>
      <c r="M2211" s="2">
        <v>216058</v>
      </c>
      <c r="N2211" s="2">
        <v>283544</v>
      </c>
      <c r="O2211" s="2">
        <v>67486</v>
      </c>
      <c r="P2211">
        <v>14</v>
      </c>
      <c r="Q2211">
        <v>51.9</v>
      </c>
      <c r="R2211">
        <v>1</v>
      </c>
      <c r="S2211" t="s">
        <v>394</v>
      </c>
      <c r="T2211" t="s">
        <v>411</v>
      </c>
      <c r="U2211" t="s">
        <v>395</v>
      </c>
      <c r="V2211">
        <v>50</v>
      </c>
      <c r="W2211" t="s">
        <v>952</v>
      </c>
      <c r="X2211">
        <v>40</v>
      </c>
      <c r="Y2211" t="s">
        <v>442</v>
      </c>
      <c r="Z2211" t="s">
        <v>2709</v>
      </c>
      <c r="AA2211">
        <v>440</v>
      </c>
      <c r="AB2211">
        <v>28</v>
      </c>
      <c r="AC2211">
        <v>78</v>
      </c>
      <c r="AD2211" t="s">
        <v>399</v>
      </c>
      <c r="AE2211">
        <v>14</v>
      </c>
      <c r="AF2211">
        <v>1</v>
      </c>
      <c r="AG2211" t="s">
        <v>415</v>
      </c>
      <c r="AH2211">
        <v>7.31</v>
      </c>
      <c r="AI2211" t="s">
        <v>436</v>
      </c>
      <c r="AJ2211">
        <v>0</v>
      </c>
      <c r="AK2211">
        <v>479636</v>
      </c>
      <c r="AL2211" t="s">
        <v>416</v>
      </c>
      <c r="AM2211">
        <v>226697</v>
      </c>
      <c r="AN2211">
        <v>4</v>
      </c>
      <c r="AO2211">
        <v>180</v>
      </c>
      <c r="AP2211" t="s">
        <v>445</v>
      </c>
      <c r="AQ2211" s="2">
        <v>67486</v>
      </c>
    </row>
    <row r="2212" spans="1:43" x14ac:dyDescent="0.25">
      <c r="A2212" t="s">
        <v>3972</v>
      </c>
      <c r="B2212" t="s">
        <v>233</v>
      </c>
      <c r="C2212" t="s">
        <v>481</v>
      </c>
      <c r="D2212" t="s">
        <v>341</v>
      </c>
      <c r="E2212" t="s">
        <v>406</v>
      </c>
      <c r="F2212" t="s">
        <v>485</v>
      </c>
      <c r="G2212" t="s">
        <v>430</v>
      </c>
      <c r="H2212" t="s">
        <v>391</v>
      </c>
      <c r="I2212" t="s">
        <v>410</v>
      </c>
      <c r="J2212" s="1">
        <v>45078</v>
      </c>
      <c r="K2212" s="1">
        <v>45099</v>
      </c>
      <c r="L2212">
        <v>21</v>
      </c>
      <c r="M2212" s="2">
        <v>112690</v>
      </c>
      <c r="N2212" s="2">
        <v>202958</v>
      </c>
      <c r="O2212" s="2">
        <v>90268</v>
      </c>
      <c r="P2212">
        <v>12</v>
      </c>
      <c r="Q2212">
        <v>475.3</v>
      </c>
      <c r="R2212">
        <v>80</v>
      </c>
      <c r="S2212" t="s">
        <v>411</v>
      </c>
      <c r="T2212" t="s">
        <v>411</v>
      </c>
      <c r="U2212" t="s">
        <v>416</v>
      </c>
      <c r="V2212">
        <v>60</v>
      </c>
      <c r="W2212" t="s">
        <v>644</v>
      </c>
      <c r="X2212">
        <v>44</v>
      </c>
      <c r="Y2212" t="s">
        <v>422</v>
      </c>
      <c r="Z2212" t="s">
        <v>667</v>
      </c>
      <c r="AA2212">
        <v>209</v>
      </c>
      <c r="AB2212">
        <v>111</v>
      </c>
      <c r="AC2212">
        <v>4</v>
      </c>
      <c r="AD2212" t="s">
        <v>399</v>
      </c>
      <c r="AE2212">
        <v>16</v>
      </c>
      <c r="AF2212">
        <v>6</v>
      </c>
      <c r="AG2212" t="s">
        <v>400</v>
      </c>
      <c r="AH2212">
        <v>13.85</v>
      </c>
      <c r="AI2212" t="s">
        <v>458</v>
      </c>
      <c r="AJ2212">
        <v>0</v>
      </c>
      <c r="AK2212">
        <v>229865</v>
      </c>
      <c r="AL2212" t="s">
        <v>416</v>
      </c>
      <c r="AM2212">
        <v>129392</v>
      </c>
      <c r="AN2212">
        <v>6</v>
      </c>
      <c r="AO2212">
        <v>180</v>
      </c>
      <c r="AP2212" t="s">
        <v>437</v>
      </c>
      <c r="AQ2212" s="2">
        <v>90268</v>
      </c>
    </row>
    <row r="2213" spans="1:43" x14ac:dyDescent="0.25">
      <c r="A2213" t="s">
        <v>3973</v>
      </c>
      <c r="B2213" t="s">
        <v>141</v>
      </c>
      <c r="C2213" t="s">
        <v>428</v>
      </c>
      <c r="D2213" t="s">
        <v>319</v>
      </c>
      <c r="E2213" t="s">
        <v>496</v>
      </c>
      <c r="F2213" t="s">
        <v>485</v>
      </c>
      <c r="G2213" t="s">
        <v>408</v>
      </c>
      <c r="H2213" t="s">
        <v>447</v>
      </c>
      <c r="I2213" t="s">
        <v>432</v>
      </c>
      <c r="J2213" s="1">
        <v>45495</v>
      </c>
      <c r="K2213" s="1">
        <v>45527</v>
      </c>
      <c r="L2213">
        <v>32</v>
      </c>
      <c r="M2213" s="2">
        <v>206941</v>
      </c>
      <c r="N2213" s="2">
        <v>325486</v>
      </c>
      <c r="O2213" s="2">
        <v>118545</v>
      </c>
      <c r="P2213">
        <v>14</v>
      </c>
      <c r="Q2213">
        <v>254.4</v>
      </c>
      <c r="R2213">
        <v>31</v>
      </c>
      <c r="S2213" t="s">
        <v>393</v>
      </c>
      <c r="T2213" t="s">
        <v>394</v>
      </c>
      <c r="U2213" t="s">
        <v>395</v>
      </c>
      <c r="V2213">
        <v>0</v>
      </c>
      <c r="W2213" t="s">
        <v>2444</v>
      </c>
      <c r="X2213">
        <v>37</v>
      </c>
      <c r="Y2213" t="s">
        <v>442</v>
      </c>
      <c r="Z2213" t="s">
        <v>3319</v>
      </c>
      <c r="AA2213">
        <v>141</v>
      </c>
      <c r="AB2213">
        <v>20</v>
      </c>
      <c r="AC2213">
        <v>77</v>
      </c>
      <c r="AD2213" t="s">
        <v>444</v>
      </c>
      <c r="AE2213">
        <v>19</v>
      </c>
      <c r="AF2213">
        <v>6</v>
      </c>
      <c r="AG2213" t="s">
        <v>400</v>
      </c>
      <c r="AH2213">
        <v>13.77</v>
      </c>
      <c r="AI2213" t="s">
        <v>458</v>
      </c>
      <c r="AJ2213">
        <v>0</v>
      </c>
      <c r="AK2213">
        <v>281176</v>
      </c>
      <c r="AL2213" t="s">
        <v>425</v>
      </c>
      <c r="AM2213">
        <v>223928</v>
      </c>
      <c r="AN2213">
        <v>5</v>
      </c>
      <c r="AO2213">
        <v>90</v>
      </c>
      <c r="AP2213" t="s">
        <v>437</v>
      </c>
      <c r="AQ2213" s="2">
        <v>118545</v>
      </c>
    </row>
    <row r="2214" spans="1:43" x14ac:dyDescent="0.25">
      <c r="A2214" t="s">
        <v>3974</v>
      </c>
      <c r="B2214" t="s">
        <v>162</v>
      </c>
      <c r="C2214" t="s">
        <v>428</v>
      </c>
      <c r="D2214" t="s">
        <v>337</v>
      </c>
      <c r="E2214" t="s">
        <v>406</v>
      </c>
      <c r="F2214" t="s">
        <v>419</v>
      </c>
      <c r="G2214" t="s">
        <v>390</v>
      </c>
      <c r="H2214" t="s">
        <v>473</v>
      </c>
      <c r="I2214" t="s">
        <v>410</v>
      </c>
      <c r="J2214" s="1">
        <v>45691</v>
      </c>
      <c r="K2214" s="1">
        <v>45696</v>
      </c>
      <c r="L2214">
        <v>5</v>
      </c>
      <c r="M2214" s="2">
        <v>142885</v>
      </c>
      <c r="N2214" s="2">
        <v>205560</v>
      </c>
      <c r="O2214" s="2">
        <v>62675</v>
      </c>
      <c r="P2214">
        <v>9</v>
      </c>
      <c r="Q2214">
        <v>364</v>
      </c>
      <c r="R2214">
        <v>67</v>
      </c>
      <c r="S2214" t="s">
        <v>411</v>
      </c>
      <c r="T2214" t="s">
        <v>411</v>
      </c>
      <c r="U2214" t="s">
        <v>395</v>
      </c>
      <c r="V2214">
        <v>90</v>
      </c>
      <c r="W2214" t="s">
        <v>1849</v>
      </c>
      <c r="X2214">
        <v>20</v>
      </c>
      <c r="Y2214" t="s">
        <v>422</v>
      </c>
      <c r="Z2214" t="s">
        <v>3139</v>
      </c>
      <c r="AA2214">
        <v>188</v>
      </c>
      <c r="AB2214">
        <v>83</v>
      </c>
      <c r="AC2214">
        <v>32</v>
      </c>
      <c r="AD2214" t="s">
        <v>444</v>
      </c>
      <c r="AE2214">
        <v>2</v>
      </c>
      <c r="AF2214">
        <v>2</v>
      </c>
      <c r="AG2214" t="s">
        <v>451</v>
      </c>
      <c r="AH2214">
        <v>2.97</v>
      </c>
      <c r="AI2214" t="s">
        <v>479</v>
      </c>
      <c r="AJ2214">
        <v>0</v>
      </c>
      <c r="AK2214">
        <v>228976</v>
      </c>
      <c r="AL2214" t="s">
        <v>425</v>
      </c>
      <c r="AM2214">
        <v>178184</v>
      </c>
      <c r="AN2214">
        <v>11</v>
      </c>
      <c r="AO2214">
        <v>90</v>
      </c>
      <c r="AP2214" t="s">
        <v>417</v>
      </c>
      <c r="AQ2214" s="2">
        <v>62675</v>
      </c>
    </row>
    <row r="2215" spans="1:43" x14ac:dyDescent="0.25">
      <c r="A2215" t="s">
        <v>3975</v>
      </c>
      <c r="B2215" t="s">
        <v>282</v>
      </c>
      <c r="C2215" t="s">
        <v>405</v>
      </c>
      <c r="D2215" t="s">
        <v>311</v>
      </c>
      <c r="E2215" t="s">
        <v>406</v>
      </c>
      <c r="F2215" t="s">
        <v>485</v>
      </c>
      <c r="G2215" t="s">
        <v>430</v>
      </c>
      <c r="H2215" t="s">
        <v>431</v>
      </c>
      <c r="I2215" t="s">
        <v>469</v>
      </c>
      <c r="J2215" s="1">
        <v>44715</v>
      </c>
      <c r="K2215" s="1">
        <v>44721</v>
      </c>
      <c r="L2215">
        <v>6</v>
      </c>
      <c r="M2215" s="2">
        <v>155995</v>
      </c>
      <c r="N2215" s="2">
        <v>123639</v>
      </c>
      <c r="O2215" s="2">
        <v>-32356</v>
      </c>
      <c r="P2215">
        <v>19</v>
      </c>
      <c r="Q2215">
        <v>96.6</v>
      </c>
      <c r="R2215">
        <v>70</v>
      </c>
      <c r="S2215" t="s">
        <v>411</v>
      </c>
      <c r="T2215" t="s">
        <v>394</v>
      </c>
      <c r="U2215" t="s">
        <v>395</v>
      </c>
      <c r="V2215">
        <v>83</v>
      </c>
      <c r="W2215" t="s">
        <v>1109</v>
      </c>
      <c r="X2215">
        <v>12</v>
      </c>
      <c r="Y2215" t="s">
        <v>442</v>
      </c>
      <c r="Z2215" t="s">
        <v>872</v>
      </c>
      <c r="AA2215">
        <v>132</v>
      </c>
      <c r="AB2215">
        <v>31</v>
      </c>
      <c r="AC2215">
        <v>63</v>
      </c>
      <c r="AD2215" t="s">
        <v>399</v>
      </c>
      <c r="AE2215">
        <v>19</v>
      </c>
      <c r="AF2215">
        <v>2</v>
      </c>
      <c r="AG2215" t="s">
        <v>424</v>
      </c>
      <c r="AH2215">
        <v>15.52</v>
      </c>
      <c r="AI2215" t="s">
        <v>458</v>
      </c>
      <c r="AJ2215">
        <v>0</v>
      </c>
      <c r="AK2215">
        <v>861223</v>
      </c>
      <c r="AL2215" t="s">
        <v>425</v>
      </c>
      <c r="AM2215">
        <v>157318</v>
      </c>
      <c r="AN2215">
        <v>9</v>
      </c>
      <c r="AO2215">
        <v>365</v>
      </c>
      <c r="AP2215" t="s">
        <v>417</v>
      </c>
      <c r="AQ2215" s="2">
        <v>-32356</v>
      </c>
    </row>
    <row r="2216" spans="1:43" x14ac:dyDescent="0.25">
      <c r="A2216" t="s">
        <v>3976</v>
      </c>
      <c r="B2216" t="s">
        <v>58</v>
      </c>
      <c r="C2216" t="s">
        <v>387</v>
      </c>
      <c r="D2216" t="s">
        <v>313</v>
      </c>
      <c r="E2216" t="s">
        <v>453</v>
      </c>
      <c r="F2216" t="s">
        <v>389</v>
      </c>
      <c r="G2216" t="s">
        <v>390</v>
      </c>
      <c r="H2216" t="s">
        <v>447</v>
      </c>
      <c r="I2216" t="s">
        <v>492</v>
      </c>
      <c r="J2216" s="1">
        <v>45425</v>
      </c>
      <c r="K2216" s="1">
        <v>45464</v>
      </c>
      <c r="L2216">
        <v>39</v>
      </c>
      <c r="M2216" s="2">
        <v>246834</v>
      </c>
      <c r="N2216" s="2">
        <v>254725</v>
      </c>
      <c r="O2216" s="2">
        <v>7891</v>
      </c>
      <c r="P2216">
        <v>4</v>
      </c>
      <c r="Q2216">
        <v>164.5</v>
      </c>
      <c r="R2216">
        <v>7</v>
      </c>
      <c r="S2216" t="s">
        <v>394</v>
      </c>
      <c r="T2216" t="s">
        <v>411</v>
      </c>
      <c r="U2216" t="s">
        <v>395</v>
      </c>
      <c r="V2216">
        <v>44</v>
      </c>
      <c r="W2216" t="s">
        <v>1502</v>
      </c>
      <c r="X2216">
        <v>30</v>
      </c>
      <c r="Y2216" t="s">
        <v>449</v>
      </c>
      <c r="Z2216" t="s">
        <v>1574</v>
      </c>
      <c r="AA2216">
        <v>420</v>
      </c>
      <c r="AB2216">
        <v>18</v>
      </c>
      <c r="AC2216">
        <v>54</v>
      </c>
      <c r="AD2216" t="s">
        <v>399</v>
      </c>
      <c r="AE2216">
        <v>9</v>
      </c>
      <c r="AF2216">
        <v>6</v>
      </c>
      <c r="AG2216" t="s">
        <v>415</v>
      </c>
      <c r="AH2216">
        <v>15.71</v>
      </c>
      <c r="AI2216" t="s">
        <v>436</v>
      </c>
      <c r="AJ2216">
        <v>69128</v>
      </c>
      <c r="AK2216">
        <v>590799</v>
      </c>
      <c r="AL2216" t="s">
        <v>425</v>
      </c>
      <c r="AM2216">
        <v>280545</v>
      </c>
      <c r="AN2216">
        <v>8</v>
      </c>
      <c r="AO2216">
        <v>90</v>
      </c>
      <c r="AP2216" t="s">
        <v>437</v>
      </c>
      <c r="AQ2216" s="2">
        <v>7891</v>
      </c>
    </row>
    <row r="2217" spans="1:43" x14ac:dyDescent="0.25">
      <c r="A2217" t="s">
        <v>3977</v>
      </c>
      <c r="B2217" t="s">
        <v>195</v>
      </c>
      <c r="C2217" t="s">
        <v>468</v>
      </c>
      <c r="D2217" t="s">
        <v>317</v>
      </c>
      <c r="E2217" t="s">
        <v>406</v>
      </c>
      <c r="F2217" t="s">
        <v>485</v>
      </c>
      <c r="G2217" t="s">
        <v>390</v>
      </c>
      <c r="H2217" t="s">
        <v>391</v>
      </c>
      <c r="I2217" t="s">
        <v>492</v>
      </c>
      <c r="J2217" s="1">
        <v>45155</v>
      </c>
      <c r="K2217" s="1">
        <v>45179</v>
      </c>
      <c r="L2217">
        <v>24</v>
      </c>
      <c r="M2217" s="2">
        <v>416852</v>
      </c>
      <c r="N2217" s="2">
        <v>485754</v>
      </c>
      <c r="O2217" s="2">
        <v>68902</v>
      </c>
      <c r="P2217">
        <v>7</v>
      </c>
      <c r="Q2217">
        <v>647.20000000000005</v>
      </c>
      <c r="R2217">
        <v>43</v>
      </c>
      <c r="S2217" t="s">
        <v>393</v>
      </c>
      <c r="T2217" t="s">
        <v>393</v>
      </c>
      <c r="U2217" t="s">
        <v>412</v>
      </c>
      <c r="V2217">
        <v>74</v>
      </c>
      <c r="W2217" t="s">
        <v>671</v>
      </c>
      <c r="X2217">
        <v>8</v>
      </c>
      <c r="Y2217" t="s">
        <v>462</v>
      </c>
      <c r="Z2217" t="s">
        <v>398</v>
      </c>
      <c r="AA2217">
        <v>376</v>
      </c>
      <c r="AB2217">
        <v>89</v>
      </c>
      <c r="AC2217">
        <v>63</v>
      </c>
      <c r="AD2217" t="s">
        <v>444</v>
      </c>
      <c r="AE2217">
        <v>21</v>
      </c>
      <c r="AF2217">
        <v>6</v>
      </c>
      <c r="AG2217" t="s">
        <v>400</v>
      </c>
      <c r="AH2217">
        <v>9.31</v>
      </c>
      <c r="AI2217" t="s">
        <v>401</v>
      </c>
      <c r="AJ2217">
        <v>0</v>
      </c>
      <c r="AK2217">
        <v>781971</v>
      </c>
      <c r="AL2217" t="s">
        <v>402</v>
      </c>
      <c r="AM2217">
        <v>409436</v>
      </c>
      <c r="AN2217">
        <v>4</v>
      </c>
      <c r="AO2217">
        <v>90</v>
      </c>
      <c r="AP2217" t="s">
        <v>403</v>
      </c>
      <c r="AQ2217" s="2">
        <v>68902</v>
      </c>
    </row>
    <row r="2218" spans="1:43" x14ac:dyDescent="0.25">
      <c r="A2218" t="s">
        <v>3978</v>
      </c>
      <c r="B2218" t="s">
        <v>111</v>
      </c>
      <c r="C2218" t="s">
        <v>387</v>
      </c>
      <c r="D2218" t="s">
        <v>311</v>
      </c>
      <c r="E2218" t="s">
        <v>460</v>
      </c>
      <c r="F2218" t="s">
        <v>389</v>
      </c>
      <c r="G2218" t="s">
        <v>390</v>
      </c>
      <c r="H2218" t="s">
        <v>473</v>
      </c>
      <c r="I2218" t="s">
        <v>410</v>
      </c>
      <c r="J2218" s="1">
        <v>44890</v>
      </c>
      <c r="K2218" s="1">
        <v>44939</v>
      </c>
      <c r="L2218">
        <v>49</v>
      </c>
      <c r="M2218" s="2">
        <v>478912</v>
      </c>
      <c r="N2218" s="2">
        <v>481437</v>
      </c>
      <c r="O2218" s="2">
        <v>2525</v>
      </c>
      <c r="P2218">
        <v>9</v>
      </c>
      <c r="Q2218">
        <v>645.4</v>
      </c>
      <c r="R2218">
        <v>94</v>
      </c>
      <c r="S2218" t="s">
        <v>411</v>
      </c>
      <c r="T2218" t="s">
        <v>393</v>
      </c>
      <c r="U2218" t="s">
        <v>412</v>
      </c>
      <c r="V2218">
        <v>71</v>
      </c>
      <c r="W2218" t="s">
        <v>2242</v>
      </c>
      <c r="X2218">
        <v>32</v>
      </c>
      <c r="Y2218" t="s">
        <v>397</v>
      </c>
      <c r="Z2218" t="s">
        <v>636</v>
      </c>
      <c r="AA2218">
        <v>422</v>
      </c>
      <c r="AB2218">
        <v>67</v>
      </c>
      <c r="AC2218">
        <v>34</v>
      </c>
      <c r="AD2218" t="s">
        <v>399</v>
      </c>
      <c r="AE2218">
        <v>19</v>
      </c>
      <c r="AF2218">
        <v>2</v>
      </c>
      <c r="AG2218" t="s">
        <v>451</v>
      </c>
      <c r="AH2218">
        <v>12.29</v>
      </c>
      <c r="AI2218" t="s">
        <v>479</v>
      </c>
      <c r="AJ2218">
        <v>14836</v>
      </c>
      <c r="AK2218">
        <v>571503</v>
      </c>
      <c r="AL2218" t="s">
        <v>425</v>
      </c>
      <c r="AM2218">
        <v>519179</v>
      </c>
      <c r="AN2218">
        <v>11</v>
      </c>
      <c r="AO2218">
        <v>90</v>
      </c>
      <c r="AP2218" t="s">
        <v>403</v>
      </c>
      <c r="AQ2218" s="2">
        <v>2525</v>
      </c>
    </row>
    <row r="2219" spans="1:43" x14ac:dyDescent="0.25">
      <c r="A2219" t="s">
        <v>3979</v>
      </c>
      <c r="B2219" t="s">
        <v>268</v>
      </c>
      <c r="C2219" t="s">
        <v>468</v>
      </c>
      <c r="D2219" t="s">
        <v>317</v>
      </c>
      <c r="E2219" t="s">
        <v>496</v>
      </c>
      <c r="F2219" t="s">
        <v>407</v>
      </c>
      <c r="G2219" t="s">
        <v>430</v>
      </c>
      <c r="H2219" t="s">
        <v>391</v>
      </c>
      <c r="I2219" t="s">
        <v>469</v>
      </c>
      <c r="J2219" s="1">
        <v>45764</v>
      </c>
      <c r="K2219" s="1">
        <v>45796</v>
      </c>
      <c r="L2219">
        <v>32</v>
      </c>
      <c r="M2219" s="2">
        <v>275851</v>
      </c>
      <c r="N2219" s="2">
        <v>385197</v>
      </c>
      <c r="O2219" s="2">
        <v>109346</v>
      </c>
      <c r="P2219">
        <v>2</v>
      </c>
      <c r="Q2219">
        <v>236.6</v>
      </c>
      <c r="R2219">
        <v>15</v>
      </c>
      <c r="S2219" t="s">
        <v>394</v>
      </c>
      <c r="T2219" t="s">
        <v>394</v>
      </c>
      <c r="U2219" t="s">
        <v>395</v>
      </c>
      <c r="V2219">
        <v>0</v>
      </c>
      <c r="W2219" t="s">
        <v>962</v>
      </c>
      <c r="X2219">
        <v>42</v>
      </c>
      <c r="Y2219" t="s">
        <v>397</v>
      </c>
      <c r="Z2219" t="s">
        <v>1335</v>
      </c>
      <c r="AA2219">
        <v>458</v>
      </c>
      <c r="AB2219">
        <v>120</v>
      </c>
      <c r="AC2219">
        <v>51</v>
      </c>
      <c r="AD2219" t="s">
        <v>435</v>
      </c>
      <c r="AE2219">
        <v>0</v>
      </c>
      <c r="AF2219">
        <v>8</v>
      </c>
      <c r="AG2219" t="s">
        <v>415</v>
      </c>
      <c r="AH2219">
        <v>11.83</v>
      </c>
      <c r="AI2219" t="s">
        <v>401</v>
      </c>
      <c r="AJ2219">
        <v>0</v>
      </c>
      <c r="AK2219">
        <v>721263</v>
      </c>
      <c r="AL2219" t="s">
        <v>416</v>
      </c>
      <c r="AM2219">
        <v>307444</v>
      </c>
      <c r="AN2219">
        <v>0</v>
      </c>
      <c r="AO2219">
        <v>30</v>
      </c>
      <c r="AP2219" t="s">
        <v>417</v>
      </c>
      <c r="AQ2219" s="2">
        <v>109346</v>
      </c>
    </row>
    <row r="2220" spans="1:43" x14ac:dyDescent="0.25">
      <c r="A2220" t="s">
        <v>3980</v>
      </c>
      <c r="B2220" t="s">
        <v>15</v>
      </c>
      <c r="C2220" t="s">
        <v>387</v>
      </c>
      <c r="D2220" t="s">
        <v>333</v>
      </c>
      <c r="E2220" t="s">
        <v>429</v>
      </c>
      <c r="F2220" t="s">
        <v>389</v>
      </c>
      <c r="G2220" t="s">
        <v>390</v>
      </c>
      <c r="H2220" t="s">
        <v>409</v>
      </c>
      <c r="I2220" t="s">
        <v>432</v>
      </c>
      <c r="J2220" s="1">
        <v>44941</v>
      </c>
      <c r="K2220" s="1">
        <v>44958</v>
      </c>
      <c r="L2220">
        <v>17</v>
      </c>
      <c r="M2220" s="2">
        <v>388210</v>
      </c>
      <c r="N2220" s="2">
        <v>455436</v>
      </c>
      <c r="O2220" s="2">
        <v>67226</v>
      </c>
      <c r="P2220">
        <v>4</v>
      </c>
      <c r="Q2220">
        <v>132.1</v>
      </c>
      <c r="R2220">
        <v>46</v>
      </c>
      <c r="S2220" t="s">
        <v>393</v>
      </c>
      <c r="T2220" t="s">
        <v>411</v>
      </c>
      <c r="U2220" t="s">
        <v>395</v>
      </c>
      <c r="V2220">
        <v>51</v>
      </c>
      <c r="W2220" t="s">
        <v>794</v>
      </c>
      <c r="X2220">
        <v>41</v>
      </c>
      <c r="Y2220" t="s">
        <v>462</v>
      </c>
      <c r="Z2220" t="s">
        <v>1444</v>
      </c>
      <c r="AA2220">
        <v>464</v>
      </c>
      <c r="AB2220">
        <v>103</v>
      </c>
      <c r="AC2220">
        <v>43</v>
      </c>
      <c r="AD2220" t="s">
        <v>444</v>
      </c>
      <c r="AE2220">
        <v>0</v>
      </c>
      <c r="AF2220">
        <v>6</v>
      </c>
      <c r="AG2220" t="s">
        <v>415</v>
      </c>
      <c r="AH2220">
        <v>0.4</v>
      </c>
      <c r="AI2220" t="s">
        <v>436</v>
      </c>
      <c r="AJ2220">
        <v>0</v>
      </c>
      <c r="AK2220">
        <v>388309</v>
      </c>
      <c r="AL2220" t="s">
        <v>425</v>
      </c>
      <c r="AM2220">
        <v>374493</v>
      </c>
      <c r="AN2220">
        <v>11</v>
      </c>
      <c r="AO2220">
        <v>90</v>
      </c>
      <c r="AP2220" t="s">
        <v>445</v>
      </c>
      <c r="AQ2220" s="2">
        <v>67226</v>
      </c>
    </row>
    <row r="2221" spans="1:43" x14ac:dyDescent="0.25">
      <c r="A2221" t="s">
        <v>3981</v>
      </c>
      <c r="B2221" t="s">
        <v>57</v>
      </c>
      <c r="C2221" t="s">
        <v>405</v>
      </c>
      <c r="D2221" t="s">
        <v>337</v>
      </c>
      <c r="E2221" t="s">
        <v>429</v>
      </c>
      <c r="F2221" t="s">
        <v>389</v>
      </c>
      <c r="G2221" t="s">
        <v>408</v>
      </c>
      <c r="H2221" t="s">
        <v>447</v>
      </c>
      <c r="I2221" t="s">
        <v>392</v>
      </c>
      <c r="J2221" s="1">
        <v>45080</v>
      </c>
      <c r="K2221" s="1">
        <v>45130</v>
      </c>
      <c r="L2221">
        <v>50</v>
      </c>
      <c r="M2221" s="2">
        <v>318691</v>
      </c>
      <c r="N2221" s="2">
        <v>390634</v>
      </c>
      <c r="O2221" s="2">
        <v>71943</v>
      </c>
      <c r="P2221">
        <v>12</v>
      </c>
      <c r="Q2221">
        <v>824.6</v>
      </c>
      <c r="R2221">
        <v>94</v>
      </c>
      <c r="S2221" t="s">
        <v>411</v>
      </c>
      <c r="T2221" t="s">
        <v>411</v>
      </c>
      <c r="U2221" t="s">
        <v>395</v>
      </c>
      <c r="V2221">
        <v>0</v>
      </c>
      <c r="W2221" t="s">
        <v>2006</v>
      </c>
      <c r="X2221">
        <v>24</v>
      </c>
      <c r="Y2221" t="s">
        <v>422</v>
      </c>
      <c r="Z2221" t="s">
        <v>981</v>
      </c>
      <c r="AA2221">
        <v>490</v>
      </c>
      <c r="AB2221">
        <v>87</v>
      </c>
      <c r="AC2221">
        <v>75</v>
      </c>
      <c r="AD2221" t="s">
        <v>457</v>
      </c>
      <c r="AE2221">
        <v>9</v>
      </c>
      <c r="AF2221">
        <v>5</v>
      </c>
      <c r="AG2221" t="s">
        <v>424</v>
      </c>
      <c r="AH2221">
        <v>6.6</v>
      </c>
      <c r="AI2221" t="s">
        <v>436</v>
      </c>
      <c r="AJ2221">
        <v>25143</v>
      </c>
      <c r="AK2221">
        <v>454584</v>
      </c>
      <c r="AL2221" t="s">
        <v>402</v>
      </c>
      <c r="AM2221">
        <v>362207</v>
      </c>
      <c r="AN2221">
        <v>1</v>
      </c>
      <c r="AO2221">
        <v>365</v>
      </c>
      <c r="AP2221" t="s">
        <v>403</v>
      </c>
      <c r="AQ2221" s="2">
        <v>71943</v>
      </c>
    </row>
    <row r="2222" spans="1:43" x14ac:dyDescent="0.25">
      <c r="A2222" t="s">
        <v>3982</v>
      </c>
      <c r="B2222" t="s">
        <v>149</v>
      </c>
      <c r="C2222" t="s">
        <v>439</v>
      </c>
      <c r="D2222" t="s">
        <v>319</v>
      </c>
      <c r="E2222" t="s">
        <v>429</v>
      </c>
      <c r="F2222" t="s">
        <v>440</v>
      </c>
      <c r="G2222" t="s">
        <v>390</v>
      </c>
      <c r="H2222" t="s">
        <v>420</v>
      </c>
      <c r="I2222" t="s">
        <v>469</v>
      </c>
      <c r="J2222" s="1">
        <v>44654</v>
      </c>
      <c r="K2222" s="1">
        <v>44671</v>
      </c>
      <c r="L2222">
        <v>17</v>
      </c>
      <c r="M2222" s="2">
        <v>90525</v>
      </c>
      <c r="N2222" s="2">
        <v>81373</v>
      </c>
      <c r="O2222" s="2">
        <v>-9152</v>
      </c>
      <c r="P2222">
        <v>7</v>
      </c>
      <c r="Q2222">
        <v>210.4</v>
      </c>
      <c r="R2222">
        <v>100</v>
      </c>
      <c r="S2222" t="s">
        <v>411</v>
      </c>
      <c r="T2222" t="s">
        <v>393</v>
      </c>
      <c r="U2222" t="s">
        <v>416</v>
      </c>
      <c r="V2222">
        <v>66</v>
      </c>
      <c r="W2222" t="s">
        <v>3983</v>
      </c>
      <c r="X2222">
        <v>39</v>
      </c>
      <c r="Y2222" t="s">
        <v>449</v>
      </c>
      <c r="Z2222" t="s">
        <v>1179</v>
      </c>
      <c r="AA2222">
        <v>440</v>
      </c>
      <c r="AB2222">
        <v>86</v>
      </c>
      <c r="AC2222">
        <v>29</v>
      </c>
      <c r="AD2222" t="s">
        <v>399</v>
      </c>
      <c r="AE2222">
        <v>19</v>
      </c>
      <c r="AF2222">
        <v>6</v>
      </c>
      <c r="AG2222" t="s">
        <v>415</v>
      </c>
      <c r="AH2222">
        <v>8.9499999999999993</v>
      </c>
      <c r="AI2222" t="s">
        <v>458</v>
      </c>
      <c r="AJ2222">
        <v>6830</v>
      </c>
      <c r="AK2222">
        <v>325584</v>
      </c>
      <c r="AL2222" t="s">
        <v>425</v>
      </c>
      <c r="AM2222">
        <v>102342</v>
      </c>
      <c r="AN2222">
        <v>11</v>
      </c>
      <c r="AO2222">
        <v>90</v>
      </c>
      <c r="AP2222" t="s">
        <v>403</v>
      </c>
      <c r="AQ2222" s="2">
        <v>-9152</v>
      </c>
    </row>
    <row r="2223" spans="1:43" x14ac:dyDescent="0.25">
      <c r="A2223" t="s">
        <v>3984</v>
      </c>
      <c r="B2223" t="s">
        <v>211</v>
      </c>
      <c r="C2223" t="s">
        <v>428</v>
      </c>
      <c r="D2223" t="s">
        <v>332</v>
      </c>
      <c r="E2223" t="s">
        <v>453</v>
      </c>
      <c r="F2223" t="s">
        <v>485</v>
      </c>
      <c r="G2223" t="s">
        <v>408</v>
      </c>
      <c r="H2223" t="s">
        <v>473</v>
      </c>
      <c r="I2223" t="s">
        <v>492</v>
      </c>
      <c r="J2223" s="1">
        <v>45960</v>
      </c>
      <c r="K2223" s="1">
        <v>46017</v>
      </c>
      <c r="L2223">
        <v>57</v>
      </c>
      <c r="M2223" s="2">
        <v>43222</v>
      </c>
      <c r="N2223" s="2">
        <v>137605</v>
      </c>
      <c r="O2223" s="2">
        <v>94383</v>
      </c>
      <c r="P2223">
        <v>0</v>
      </c>
      <c r="Q2223">
        <v>361.8</v>
      </c>
      <c r="R2223">
        <v>63</v>
      </c>
      <c r="S2223" t="s">
        <v>411</v>
      </c>
      <c r="T2223" t="s">
        <v>394</v>
      </c>
      <c r="U2223" t="s">
        <v>395</v>
      </c>
      <c r="V2223">
        <v>0</v>
      </c>
      <c r="W2223" t="s">
        <v>3251</v>
      </c>
      <c r="X2223">
        <v>44</v>
      </c>
      <c r="Y2223" t="s">
        <v>449</v>
      </c>
      <c r="Z2223" t="s">
        <v>2000</v>
      </c>
      <c r="AA2223">
        <v>195</v>
      </c>
      <c r="AB2223">
        <v>105</v>
      </c>
      <c r="AC2223">
        <v>88</v>
      </c>
      <c r="AD2223" t="s">
        <v>444</v>
      </c>
      <c r="AE2223">
        <v>16</v>
      </c>
      <c r="AF2223">
        <v>1</v>
      </c>
      <c r="AG2223" t="s">
        <v>451</v>
      </c>
      <c r="AH2223">
        <v>16.440000000000001</v>
      </c>
      <c r="AI2223" t="s">
        <v>458</v>
      </c>
      <c r="AJ2223">
        <v>0</v>
      </c>
      <c r="AK2223">
        <v>219927</v>
      </c>
      <c r="AL2223" t="s">
        <v>425</v>
      </c>
      <c r="AM2223">
        <v>32307</v>
      </c>
      <c r="AN2223">
        <v>10</v>
      </c>
      <c r="AO2223">
        <v>30</v>
      </c>
      <c r="AP2223" t="s">
        <v>403</v>
      </c>
      <c r="AQ2223" s="2">
        <v>94383</v>
      </c>
    </row>
    <row r="2224" spans="1:43" x14ac:dyDescent="0.25">
      <c r="A2224" t="s">
        <v>3985</v>
      </c>
      <c r="B2224" t="s">
        <v>115</v>
      </c>
      <c r="C2224" t="s">
        <v>428</v>
      </c>
      <c r="D2224" t="s">
        <v>336</v>
      </c>
      <c r="E2224" t="s">
        <v>453</v>
      </c>
      <c r="F2224" t="s">
        <v>485</v>
      </c>
      <c r="G2224" t="s">
        <v>430</v>
      </c>
      <c r="H2224" t="s">
        <v>447</v>
      </c>
      <c r="I2224" t="s">
        <v>410</v>
      </c>
      <c r="J2224" s="1">
        <v>45658</v>
      </c>
      <c r="K2224" s="1">
        <v>45693</v>
      </c>
      <c r="L2224">
        <v>35</v>
      </c>
      <c r="M2224" s="2">
        <v>295752</v>
      </c>
      <c r="N2224" s="2">
        <v>331499</v>
      </c>
      <c r="O2224" s="2">
        <v>35747</v>
      </c>
      <c r="P2224">
        <v>21</v>
      </c>
      <c r="Q2224">
        <v>85.2</v>
      </c>
      <c r="R2224">
        <v>43</v>
      </c>
      <c r="S2224" t="s">
        <v>393</v>
      </c>
      <c r="T2224" t="s">
        <v>394</v>
      </c>
      <c r="U2224" t="s">
        <v>416</v>
      </c>
      <c r="V2224">
        <v>0</v>
      </c>
      <c r="W2224" t="s">
        <v>557</v>
      </c>
      <c r="X2224">
        <v>25</v>
      </c>
      <c r="Y2224" t="s">
        <v>442</v>
      </c>
      <c r="Z2224" t="s">
        <v>801</v>
      </c>
      <c r="AA2224">
        <v>478</v>
      </c>
      <c r="AB2224">
        <v>14</v>
      </c>
      <c r="AC2224">
        <v>87</v>
      </c>
      <c r="AD2224" t="s">
        <v>444</v>
      </c>
      <c r="AE2224">
        <v>16</v>
      </c>
      <c r="AF2224">
        <v>6</v>
      </c>
      <c r="AG2224" t="s">
        <v>415</v>
      </c>
      <c r="AH2224">
        <v>4.32</v>
      </c>
      <c r="AI2224" t="s">
        <v>479</v>
      </c>
      <c r="AJ2224">
        <v>15780</v>
      </c>
      <c r="AK2224">
        <v>516702</v>
      </c>
      <c r="AL2224" t="s">
        <v>402</v>
      </c>
      <c r="AM2224">
        <v>343344</v>
      </c>
      <c r="AN2224">
        <v>5</v>
      </c>
      <c r="AO2224">
        <v>180</v>
      </c>
      <c r="AP2224" t="s">
        <v>426</v>
      </c>
      <c r="AQ2224" s="2">
        <v>35747</v>
      </c>
    </row>
    <row r="2225" spans="1:43" x14ac:dyDescent="0.25">
      <c r="A2225" t="s">
        <v>3986</v>
      </c>
      <c r="B2225" t="s">
        <v>3</v>
      </c>
      <c r="C2225" t="s">
        <v>428</v>
      </c>
      <c r="D2225" t="s">
        <v>334</v>
      </c>
      <c r="E2225" t="s">
        <v>453</v>
      </c>
      <c r="F2225" t="s">
        <v>419</v>
      </c>
      <c r="G2225" t="s">
        <v>454</v>
      </c>
      <c r="H2225" t="s">
        <v>473</v>
      </c>
      <c r="I2225" t="s">
        <v>492</v>
      </c>
      <c r="J2225" s="1">
        <v>45646</v>
      </c>
      <c r="K2225" s="1">
        <v>45644</v>
      </c>
      <c r="L2225">
        <v>-2</v>
      </c>
      <c r="M2225" s="2">
        <v>355202</v>
      </c>
      <c r="N2225" s="2">
        <v>351241</v>
      </c>
      <c r="O2225" s="2">
        <v>-3961</v>
      </c>
      <c r="P2225">
        <v>19</v>
      </c>
      <c r="Q2225">
        <v>357.3</v>
      </c>
      <c r="R2225">
        <v>38</v>
      </c>
      <c r="S2225" t="s">
        <v>393</v>
      </c>
      <c r="T2225" t="s">
        <v>394</v>
      </c>
      <c r="U2225" t="s">
        <v>395</v>
      </c>
      <c r="V2225">
        <v>59</v>
      </c>
      <c r="W2225" t="s">
        <v>624</v>
      </c>
      <c r="X2225">
        <v>42</v>
      </c>
      <c r="Y2225" t="s">
        <v>449</v>
      </c>
      <c r="Z2225" t="s">
        <v>1810</v>
      </c>
      <c r="AA2225">
        <v>463</v>
      </c>
      <c r="AB2225">
        <v>42</v>
      </c>
      <c r="AC2225">
        <v>43</v>
      </c>
      <c r="AD2225" t="s">
        <v>457</v>
      </c>
      <c r="AE2225">
        <v>2</v>
      </c>
      <c r="AF2225">
        <v>8</v>
      </c>
      <c r="AG2225" t="s">
        <v>415</v>
      </c>
      <c r="AH2225">
        <v>9.7200000000000006</v>
      </c>
      <c r="AI2225" t="s">
        <v>479</v>
      </c>
      <c r="AJ2225">
        <v>0</v>
      </c>
      <c r="AK2225">
        <v>767012</v>
      </c>
      <c r="AL2225" t="s">
        <v>402</v>
      </c>
      <c r="AM2225">
        <v>354468</v>
      </c>
      <c r="AN2225">
        <v>5</v>
      </c>
      <c r="AO2225">
        <v>365</v>
      </c>
      <c r="AP2225" t="s">
        <v>437</v>
      </c>
      <c r="AQ2225" s="2">
        <v>-3961</v>
      </c>
    </row>
    <row r="2226" spans="1:43" x14ac:dyDescent="0.25">
      <c r="A2226" t="s">
        <v>3987</v>
      </c>
      <c r="B2226" t="s">
        <v>106</v>
      </c>
      <c r="C2226" t="s">
        <v>428</v>
      </c>
      <c r="D2226" t="s">
        <v>332</v>
      </c>
      <c r="E2226" t="s">
        <v>429</v>
      </c>
      <c r="F2226" t="s">
        <v>485</v>
      </c>
      <c r="G2226" t="s">
        <v>454</v>
      </c>
      <c r="H2226" t="s">
        <v>391</v>
      </c>
      <c r="I2226" t="s">
        <v>469</v>
      </c>
      <c r="J2226" s="1">
        <v>45571</v>
      </c>
      <c r="K2226" s="1">
        <v>45595</v>
      </c>
      <c r="L2226">
        <v>24</v>
      </c>
      <c r="M2226" s="2">
        <v>341201</v>
      </c>
      <c r="N2226" s="2">
        <v>408312</v>
      </c>
      <c r="O2226" s="2">
        <v>67111</v>
      </c>
      <c r="P2226">
        <v>9</v>
      </c>
      <c r="Q2226">
        <v>25.5</v>
      </c>
      <c r="R2226">
        <v>77</v>
      </c>
      <c r="S2226" t="s">
        <v>411</v>
      </c>
      <c r="T2226" t="s">
        <v>503</v>
      </c>
      <c r="U2226" t="s">
        <v>395</v>
      </c>
      <c r="V2226">
        <v>48</v>
      </c>
      <c r="W2226" t="s">
        <v>3988</v>
      </c>
      <c r="X2226">
        <v>39</v>
      </c>
      <c r="Y2226" t="s">
        <v>442</v>
      </c>
      <c r="Z2226" t="s">
        <v>466</v>
      </c>
      <c r="AA2226">
        <v>135</v>
      </c>
      <c r="AB2226">
        <v>89</v>
      </c>
      <c r="AC2226">
        <v>79</v>
      </c>
      <c r="AD2226" t="s">
        <v>399</v>
      </c>
      <c r="AE2226">
        <v>16</v>
      </c>
      <c r="AF2226">
        <v>5</v>
      </c>
      <c r="AG2226" t="s">
        <v>424</v>
      </c>
      <c r="AH2226">
        <v>16.579999999999998</v>
      </c>
      <c r="AI2226" t="s">
        <v>458</v>
      </c>
      <c r="AJ2226">
        <v>31711</v>
      </c>
      <c r="AK2226">
        <v>942794</v>
      </c>
      <c r="AL2226" t="s">
        <v>425</v>
      </c>
      <c r="AM2226">
        <v>335322</v>
      </c>
      <c r="AN2226">
        <v>8</v>
      </c>
      <c r="AO2226">
        <v>90</v>
      </c>
      <c r="AP2226" t="s">
        <v>426</v>
      </c>
      <c r="AQ2226" s="2">
        <v>67111</v>
      </c>
    </row>
    <row r="2227" spans="1:43" x14ac:dyDescent="0.25">
      <c r="A2227" t="s">
        <v>3989</v>
      </c>
      <c r="B2227" t="s">
        <v>125</v>
      </c>
      <c r="C2227" t="s">
        <v>428</v>
      </c>
      <c r="D2227" t="s">
        <v>326</v>
      </c>
      <c r="E2227" t="s">
        <v>453</v>
      </c>
      <c r="F2227" t="s">
        <v>440</v>
      </c>
      <c r="G2227" t="s">
        <v>430</v>
      </c>
      <c r="H2227" t="s">
        <v>447</v>
      </c>
      <c r="I2227" t="s">
        <v>432</v>
      </c>
      <c r="J2227" s="1">
        <v>44805</v>
      </c>
      <c r="K2227" s="1">
        <v>44858</v>
      </c>
      <c r="L2227">
        <v>53</v>
      </c>
      <c r="M2227" s="2">
        <v>13657</v>
      </c>
      <c r="N2227" s="2">
        <v>113458</v>
      </c>
      <c r="O2227" s="2">
        <v>99801</v>
      </c>
      <c r="P2227">
        <v>9</v>
      </c>
      <c r="Q2227">
        <v>278</v>
      </c>
      <c r="R2227">
        <v>6</v>
      </c>
      <c r="S2227" t="s">
        <v>394</v>
      </c>
      <c r="T2227" t="s">
        <v>394</v>
      </c>
      <c r="U2227" t="s">
        <v>412</v>
      </c>
      <c r="V2227">
        <v>92</v>
      </c>
      <c r="W2227" t="s">
        <v>995</v>
      </c>
      <c r="X2227">
        <v>30</v>
      </c>
      <c r="Y2227" t="s">
        <v>442</v>
      </c>
      <c r="Z2227" t="s">
        <v>1499</v>
      </c>
      <c r="AA2227">
        <v>334</v>
      </c>
      <c r="AB2227">
        <v>68</v>
      </c>
      <c r="AC2227">
        <v>37</v>
      </c>
      <c r="AD2227" t="s">
        <v>444</v>
      </c>
      <c r="AE2227">
        <v>14</v>
      </c>
      <c r="AF2227">
        <v>2</v>
      </c>
      <c r="AG2227" t="s">
        <v>400</v>
      </c>
      <c r="AH2227">
        <v>0.45</v>
      </c>
      <c r="AI2227" t="s">
        <v>401</v>
      </c>
      <c r="AJ2227">
        <v>0</v>
      </c>
      <c r="AK2227">
        <v>832384</v>
      </c>
      <c r="AL2227" t="s">
        <v>416</v>
      </c>
      <c r="AM2227">
        <v>52141</v>
      </c>
      <c r="AN2227">
        <v>9</v>
      </c>
      <c r="AO2227">
        <v>90</v>
      </c>
      <c r="AP2227" t="s">
        <v>403</v>
      </c>
      <c r="AQ2227" s="2">
        <v>99801</v>
      </c>
    </row>
    <row r="2228" spans="1:43" x14ac:dyDescent="0.25">
      <c r="A2228" t="s">
        <v>3990</v>
      </c>
      <c r="B2228" t="s">
        <v>244</v>
      </c>
      <c r="C2228" t="s">
        <v>387</v>
      </c>
      <c r="D2228" t="s">
        <v>342</v>
      </c>
      <c r="E2228" t="s">
        <v>453</v>
      </c>
      <c r="F2228" t="s">
        <v>440</v>
      </c>
      <c r="G2228" t="s">
        <v>454</v>
      </c>
      <c r="H2228" t="s">
        <v>409</v>
      </c>
      <c r="I2228" t="s">
        <v>432</v>
      </c>
      <c r="J2228" s="1">
        <v>45144</v>
      </c>
      <c r="K2228" s="1">
        <v>45152</v>
      </c>
      <c r="L2228">
        <v>8</v>
      </c>
      <c r="M2228" s="2">
        <v>72458</v>
      </c>
      <c r="N2228" s="2">
        <v>90896</v>
      </c>
      <c r="O2228" s="2">
        <v>18438</v>
      </c>
      <c r="P2228">
        <v>14</v>
      </c>
      <c r="Q2228">
        <v>808.1</v>
      </c>
      <c r="R2228">
        <v>55</v>
      </c>
      <c r="S2228" t="s">
        <v>393</v>
      </c>
      <c r="T2228" t="s">
        <v>393</v>
      </c>
      <c r="U2228" t="s">
        <v>395</v>
      </c>
      <c r="V2228">
        <v>53</v>
      </c>
      <c r="W2228" t="s">
        <v>3127</v>
      </c>
      <c r="X2228">
        <v>43</v>
      </c>
      <c r="Y2228" t="s">
        <v>422</v>
      </c>
      <c r="Z2228" t="s">
        <v>1982</v>
      </c>
      <c r="AA2228">
        <v>105</v>
      </c>
      <c r="AB2228">
        <v>39</v>
      </c>
      <c r="AC2228">
        <v>66</v>
      </c>
      <c r="AD2228" t="s">
        <v>435</v>
      </c>
      <c r="AE2228">
        <v>16</v>
      </c>
      <c r="AF2228">
        <v>4</v>
      </c>
      <c r="AG2228" t="s">
        <v>415</v>
      </c>
      <c r="AH2228">
        <v>8.18</v>
      </c>
      <c r="AI2228" t="s">
        <v>401</v>
      </c>
      <c r="AJ2228">
        <v>0</v>
      </c>
      <c r="AK2228">
        <v>806662</v>
      </c>
      <c r="AL2228" t="s">
        <v>402</v>
      </c>
      <c r="AM2228">
        <v>89675</v>
      </c>
      <c r="AN2228">
        <v>4</v>
      </c>
      <c r="AO2228">
        <v>30</v>
      </c>
      <c r="AP2228" t="s">
        <v>426</v>
      </c>
      <c r="AQ2228" s="2">
        <v>18438</v>
      </c>
    </row>
    <row r="2229" spans="1:43" x14ac:dyDescent="0.25">
      <c r="A2229" t="s">
        <v>3991</v>
      </c>
      <c r="B2229" t="s">
        <v>37</v>
      </c>
      <c r="C2229" t="s">
        <v>468</v>
      </c>
      <c r="D2229" t="s">
        <v>343</v>
      </c>
      <c r="E2229" t="s">
        <v>429</v>
      </c>
      <c r="F2229" t="s">
        <v>485</v>
      </c>
      <c r="G2229" t="s">
        <v>430</v>
      </c>
      <c r="H2229" t="s">
        <v>447</v>
      </c>
      <c r="I2229" t="s">
        <v>410</v>
      </c>
      <c r="J2229" s="1">
        <v>45880</v>
      </c>
      <c r="K2229" s="1">
        <v>45879</v>
      </c>
      <c r="L2229">
        <v>-1</v>
      </c>
      <c r="M2229" s="2">
        <v>271051</v>
      </c>
      <c r="N2229" s="2">
        <v>332151</v>
      </c>
      <c r="O2229" s="2">
        <v>61100</v>
      </c>
      <c r="P2229">
        <v>7</v>
      </c>
      <c r="Q2229">
        <v>661.9</v>
      </c>
      <c r="R2229">
        <v>28</v>
      </c>
      <c r="S2229" t="s">
        <v>394</v>
      </c>
      <c r="T2229" t="s">
        <v>394</v>
      </c>
      <c r="U2229" t="s">
        <v>395</v>
      </c>
      <c r="V2229">
        <v>0</v>
      </c>
      <c r="W2229" t="s">
        <v>3229</v>
      </c>
      <c r="X2229">
        <v>39</v>
      </c>
      <c r="Y2229" t="s">
        <v>442</v>
      </c>
      <c r="Z2229" t="s">
        <v>683</v>
      </c>
      <c r="AA2229">
        <v>374</v>
      </c>
      <c r="AB2229">
        <v>34</v>
      </c>
      <c r="AC2229">
        <v>12</v>
      </c>
      <c r="AD2229" t="s">
        <v>399</v>
      </c>
      <c r="AE2229">
        <v>12</v>
      </c>
      <c r="AF2229">
        <v>6</v>
      </c>
      <c r="AG2229" t="s">
        <v>451</v>
      </c>
      <c r="AH2229">
        <v>15.28</v>
      </c>
      <c r="AI2229" t="s">
        <v>479</v>
      </c>
      <c r="AJ2229">
        <v>57825</v>
      </c>
      <c r="AK2229">
        <v>489767</v>
      </c>
      <c r="AL2229" t="s">
        <v>402</v>
      </c>
      <c r="AM2229">
        <v>262549</v>
      </c>
      <c r="AN2229">
        <v>7</v>
      </c>
      <c r="AO2229">
        <v>30</v>
      </c>
      <c r="AP2229" t="s">
        <v>445</v>
      </c>
      <c r="AQ2229" s="2">
        <v>61100</v>
      </c>
    </row>
    <row r="2230" spans="1:43" x14ac:dyDescent="0.25">
      <c r="A2230" t="s">
        <v>3992</v>
      </c>
      <c r="B2230" t="s">
        <v>299</v>
      </c>
      <c r="C2230" t="s">
        <v>387</v>
      </c>
      <c r="D2230" t="s">
        <v>336</v>
      </c>
      <c r="E2230" t="s">
        <v>496</v>
      </c>
      <c r="F2230" t="s">
        <v>407</v>
      </c>
      <c r="G2230" t="s">
        <v>454</v>
      </c>
      <c r="H2230" t="s">
        <v>391</v>
      </c>
      <c r="I2230" t="s">
        <v>432</v>
      </c>
      <c r="J2230" s="1">
        <v>45127</v>
      </c>
      <c r="K2230" s="1">
        <v>45142</v>
      </c>
      <c r="L2230">
        <v>15</v>
      </c>
      <c r="M2230" s="2">
        <v>494919</v>
      </c>
      <c r="N2230" s="2">
        <v>583758</v>
      </c>
      <c r="O2230" s="2">
        <v>88839</v>
      </c>
      <c r="P2230">
        <v>14</v>
      </c>
      <c r="Q2230">
        <v>883.6</v>
      </c>
      <c r="R2230">
        <v>68</v>
      </c>
      <c r="S2230" t="s">
        <v>411</v>
      </c>
      <c r="T2230" t="s">
        <v>394</v>
      </c>
      <c r="U2230" t="s">
        <v>416</v>
      </c>
      <c r="V2230">
        <v>0</v>
      </c>
      <c r="W2230" t="s">
        <v>896</v>
      </c>
      <c r="X2230">
        <v>13</v>
      </c>
      <c r="Y2230" t="s">
        <v>397</v>
      </c>
      <c r="Z2230" t="s">
        <v>598</v>
      </c>
      <c r="AA2230">
        <v>201</v>
      </c>
      <c r="AB2230">
        <v>73</v>
      </c>
      <c r="AC2230">
        <v>33</v>
      </c>
      <c r="AD2230" t="s">
        <v>435</v>
      </c>
      <c r="AE2230">
        <v>9</v>
      </c>
      <c r="AF2230">
        <v>1</v>
      </c>
      <c r="AG2230" t="s">
        <v>415</v>
      </c>
      <c r="AH2230">
        <v>7.17</v>
      </c>
      <c r="AI2230" t="s">
        <v>479</v>
      </c>
      <c r="AJ2230">
        <v>23320</v>
      </c>
      <c r="AK2230">
        <v>961568</v>
      </c>
      <c r="AL2230" t="s">
        <v>416</v>
      </c>
      <c r="AM2230">
        <v>521396</v>
      </c>
      <c r="AN2230">
        <v>0</v>
      </c>
      <c r="AO2230">
        <v>30</v>
      </c>
      <c r="AP2230" t="s">
        <v>417</v>
      </c>
      <c r="AQ2230" s="2">
        <v>88839</v>
      </c>
    </row>
    <row r="2231" spans="1:43" x14ac:dyDescent="0.25">
      <c r="A2231" t="s">
        <v>3993</v>
      </c>
      <c r="B2231" t="s">
        <v>197</v>
      </c>
      <c r="C2231" t="s">
        <v>428</v>
      </c>
      <c r="D2231" t="s">
        <v>311</v>
      </c>
      <c r="E2231" t="s">
        <v>406</v>
      </c>
      <c r="F2231" t="s">
        <v>419</v>
      </c>
      <c r="G2231" t="s">
        <v>454</v>
      </c>
      <c r="H2231" t="s">
        <v>409</v>
      </c>
      <c r="I2231" t="s">
        <v>432</v>
      </c>
      <c r="J2231" s="1">
        <v>45594</v>
      </c>
      <c r="K2231" s="1">
        <v>45653</v>
      </c>
      <c r="L2231">
        <v>59</v>
      </c>
      <c r="M2231" s="2">
        <v>90699</v>
      </c>
      <c r="N2231" s="2">
        <v>139740</v>
      </c>
      <c r="O2231" s="2">
        <v>49041</v>
      </c>
      <c r="P2231">
        <v>7</v>
      </c>
      <c r="Q2231">
        <v>294.2</v>
      </c>
      <c r="R2231">
        <v>60</v>
      </c>
      <c r="S2231" t="s">
        <v>393</v>
      </c>
      <c r="T2231" t="s">
        <v>411</v>
      </c>
      <c r="U2231" t="s">
        <v>412</v>
      </c>
      <c r="V2231">
        <v>0</v>
      </c>
      <c r="W2231" t="s">
        <v>619</v>
      </c>
      <c r="X2231">
        <v>16</v>
      </c>
      <c r="Y2231" t="s">
        <v>422</v>
      </c>
      <c r="Z2231" t="s">
        <v>3171</v>
      </c>
      <c r="AA2231">
        <v>400</v>
      </c>
      <c r="AB2231">
        <v>81</v>
      </c>
      <c r="AC2231">
        <v>1</v>
      </c>
      <c r="AD2231" t="s">
        <v>399</v>
      </c>
      <c r="AE2231">
        <v>4</v>
      </c>
      <c r="AF2231">
        <v>3</v>
      </c>
      <c r="AG2231" t="s">
        <v>415</v>
      </c>
      <c r="AH2231">
        <v>7.87</v>
      </c>
      <c r="AI2231" t="s">
        <v>401</v>
      </c>
      <c r="AJ2231">
        <v>0</v>
      </c>
      <c r="AK2231">
        <v>844465</v>
      </c>
      <c r="AL2231" t="s">
        <v>416</v>
      </c>
      <c r="AM2231">
        <v>72312</v>
      </c>
      <c r="AN2231">
        <v>6</v>
      </c>
      <c r="AO2231">
        <v>365</v>
      </c>
      <c r="AP2231" t="s">
        <v>445</v>
      </c>
      <c r="AQ2231" s="2">
        <v>49041</v>
      </c>
    </row>
    <row r="2232" spans="1:43" x14ac:dyDescent="0.25">
      <c r="A2232" t="s">
        <v>3994</v>
      </c>
      <c r="B2232" t="s">
        <v>183</v>
      </c>
      <c r="C2232" t="s">
        <v>481</v>
      </c>
      <c r="D2232" t="s">
        <v>340</v>
      </c>
      <c r="E2232" t="s">
        <v>429</v>
      </c>
      <c r="F2232" t="s">
        <v>485</v>
      </c>
      <c r="G2232" t="s">
        <v>408</v>
      </c>
      <c r="H2232" t="s">
        <v>473</v>
      </c>
      <c r="I2232" t="s">
        <v>410</v>
      </c>
      <c r="J2232" s="1">
        <v>45845</v>
      </c>
      <c r="K2232" s="1">
        <v>45858</v>
      </c>
      <c r="L2232">
        <v>13</v>
      </c>
      <c r="M2232" s="2">
        <v>359742</v>
      </c>
      <c r="N2232" s="2">
        <v>428569</v>
      </c>
      <c r="O2232" s="2">
        <v>68827</v>
      </c>
      <c r="P2232">
        <v>21</v>
      </c>
      <c r="Q2232">
        <v>36</v>
      </c>
      <c r="R2232">
        <v>54</v>
      </c>
      <c r="S2232" t="s">
        <v>393</v>
      </c>
      <c r="T2232" t="s">
        <v>411</v>
      </c>
      <c r="U2232" t="s">
        <v>395</v>
      </c>
      <c r="V2232">
        <v>51</v>
      </c>
      <c r="W2232" t="s">
        <v>3014</v>
      </c>
      <c r="X2232">
        <v>30</v>
      </c>
      <c r="Y2232" t="s">
        <v>442</v>
      </c>
      <c r="Z2232" t="s">
        <v>398</v>
      </c>
      <c r="AA2232">
        <v>136</v>
      </c>
      <c r="AB2232">
        <v>11</v>
      </c>
      <c r="AC2232">
        <v>72</v>
      </c>
      <c r="AD2232" t="s">
        <v>399</v>
      </c>
      <c r="AE2232">
        <v>4</v>
      </c>
      <c r="AF2232">
        <v>6</v>
      </c>
      <c r="AG2232" t="s">
        <v>424</v>
      </c>
      <c r="AH2232">
        <v>9.08</v>
      </c>
      <c r="AI2232" t="s">
        <v>401</v>
      </c>
      <c r="AJ2232">
        <v>46434</v>
      </c>
      <c r="AK2232">
        <v>354350</v>
      </c>
      <c r="AL2232" t="s">
        <v>416</v>
      </c>
      <c r="AM2232">
        <v>374828</v>
      </c>
      <c r="AN2232">
        <v>9</v>
      </c>
      <c r="AO2232">
        <v>90</v>
      </c>
      <c r="AP2232" t="s">
        <v>426</v>
      </c>
      <c r="AQ2232" s="2">
        <v>68827</v>
      </c>
    </row>
    <row r="2233" spans="1:43" x14ac:dyDescent="0.25">
      <c r="A2233" t="s">
        <v>3995</v>
      </c>
      <c r="B2233" t="s">
        <v>271</v>
      </c>
      <c r="C2233" t="s">
        <v>439</v>
      </c>
      <c r="D2233" t="s">
        <v>334</v>
      </c>
      <c r="E2233" t="s">
        <v>406</v>
      </c>
      <c r="F2233" t="s">
        <v>389</v>
      </c>
      <c r="G2233" t="s">
        <v>430</v>
      </c>
      <c r="H2233" t="s">
        <v>473</v>
      </c>
      <c r="I2233" t="s">
        <v>469</v>
      </c>
      <c r="J2233" s="1">
        <v>45273</v>
      </c>
      <c r="K2233" s="1">
        <v>45319</v>
      </c>
      <c r="L2233">
        <v>46</v>
      </c>
      <c r="M2233" s="2">
        <v>95994</v>
      </c>
      <c r="N2233" s="2">
        <v>128709</v>
      </c>
      <c r="O2233" s="2">
        <v>32715</v>
      </c>
      <c r="P2233">
        <v>0</v>
      </c>
      <c r="Q2233">
        <v>162.80000000000001</v>
      </c>
      <c r="R2233">
        <v>66</v>
      </c>
      <c r="S2233" t="s">
        <v>411</v>
      </c>
      <c r="T2233" t="s">
        <v>394</v>
      </c>
      <c r="U2233" t="s">
        <v>412</v>
      </c>
      <c r="V2233">
        <v>49</v>
      </c>
      <c r="W2233" t="s">
        <v>2566</v>
      </c>
      <c r="X2233">
        <v>5</v>
      </c>
      <c r="Y2233" t="s">
        <v>449</v>
      </c>
      <c r="Z2233" t="s">
        <v>770</v>
      </c>
      <c r="AA2233">
        <v>194</v>
      </c>
      <c r="AB2233">
        <v>12</v>
      </c>
      <c r="AC2233">
        <v>78</v>
      </c>
      <c r="AD2233" t="s">
        <v>444</v>
      </c>
      <c r="AE2233">
        <v>2</v>
      </c>
      <c r="AF2233">
        <v>2</v>
      </c>
      <c r="AG2233" t="s">
        <v>400</v>
      </c>
      <c r="AH2233">
        <v>1.17</v>
      </c>
      <c r="AI2233" t="s">
        <v>479</v>
      </c>
      <c r="AJ2233">
        <v>0</v>
      </c>
      <c r="AK2233">
        <v>688945</v>
      </c>
      <c r="AL2233" t="s">
        <v>416</v>
      </c>
      <c r="AM2233">
        <v>129177</v>
      </c>
      <c r="AN2233">
        <v>0</v>
      </c>
      <c r="AO2233">
        <v>30</v>
      </c>
      <c r="AP2233" t="s">
        <v>445</v>
      </c>
      <c r="AQ2233" s="2">
        <v>32715</v>
      </c>
    </row>
    <row r="2234" spans="1:43" x14ac:dyDescent="0.25">
      <c r="A2234" t="s">
        <v>3996</v>
      </c>
      <c r="B2234" t="s">
        <v>158</v>
      </c>
      <c r="C2234" t="s">
        <v>439</v>
      </c>
      <c r="D2234" t="s">
        <v>324</v>
      </c>
      <c r="E2234" t="s">
        <v>496</v>
      </c>
      <c r="F2234" t="s">
        <v>407</v>
      </c>
      <c r="G2234" t="s">
        <v>454</v>
      </c>
      <c r="H2234" t="s">
        <v>409</v>
      </c>
      <c r="I2234" t="s">
        <v>392</v>
      </c>
      <c r="J2234" s="1">
        <v>44680</v>
      </c>
      <c r="K2234" s="1">
        <v>44727</v>
      </c>
      <c r="L2234">
        <v>47</v>
      </c>
      <c r="M2234" s="2">
        <v>365580</v>
      </c>
      <c r="N2234" s="2">
        <v>461261</v>
      </c>
      <c r="O2234" s="2">
        <v>95681</v>
      </c>
      <c r="P2234">
        <v>4</v>
      </c>
      <c r="Q2234">
        <v>495.3</v>
      </c>
      <c r="R2234">
        <v>31</v>
      </c>
      <c r="S2234" t="s">
        <v>393</v>
      </c>
      <c r="T2234" t="s">
        <v>503</v>
      </c>
      <c r="U2234" t="s">
        <v>395</v>
      </c>
      <c r="V2234">
        <v>0</v>
      </c>
      <c r="W2234" t="s">
        <v>1297</v>
      </c>
      <c r="X2234">
        <v>37</v>
      </c>
      <c r="Y2234" t="s">
        <v>449</v>
      </c>
      <c r="Z2234" t="s">
        <v>622</v>
      </c>
      <c r="AA2234">
        <v>351</v>
      </c>
      <c r="AB2234">
        <v>40</v>
      </c>
      <c r="AC2234">
        <v>0</v>
      </c>
      <c r="AD2234" t="s">
        <v>457</v>
      </c>
      <c r="AE2234">
        <v>9</v>
      </c>
      <c r="AF2234">
        <v>1</v>
      </c>
      <c r="AG2234" t="s">
        <v>424</v>
      </c>
      <c r="AH2234">
        <v>11.5</v>
      </c>
      <c r="AI2234" t="s">
        <v>436</v>
      </c>
      <c r="AJ2234">
        <v>0</v>
      </c>
      <c r="AK2234">
        <v>779736</v>
      </c>
      <c r="AL2234" t="s">
        <v>425</v>
      </c>
      <c r="AM2234">
        <v>387989</v>
      </c>
      <c r="AN2234">
        <v>10</v>
      </c>
      <c r="AO2234">
        <v>90</v>
      </c>
      <c r="AP2234" t="s">
        <v>445</v>
      </c>
      <c r="AQ2234" s="2">
        <v>95681</v>
      </c>
    </row>
    <row r="2235" spans="1:43" x14ac:dyDescent="0.25">
      <c r="A2235" t="s">
        <v>3997</v>
      </c>
      <c r="B2235" t="s">
        <v>247</v>
      </c>
      <c r="C2235" t="s">
        <v>405</v>
      </c>
      <c r="D2235" t="s">
        <v>313</v>
      </c>
      <c r="E2235" t="s">
        <v>406</v>
      </c>
      <c r="F2235" t="s">
        <v>389</v>
      </c>
      <c r="G2235" t="s">
        <v>454</v>
      </c>
      <c r="H2235" t="s">
        <v>409</v>
      </c>
      <c r="I2235" t="s">
        <v>410</v>
      </c>
      <c r="J2235" s="1">
        <v>44942</v>
      </c>
      <c r="K2235" s="1">
        <v>44988</v>
      </c>
      <c r="L2235">
        <v>46</v>
      </c>
      <c r="M2235" s="2">
        <v>379628</v>
      </c>
      <c r="N2235" s="2">
        <v>403326</v>
      </c>
      <c r="O2235" s="2">
        <v>23698</v>
      </c>
      <c r="P2235">
        <v>0</v>
      </c>
      <c r="Q2235">
        <v>532.6</v>
      </c>
      <c r="R2235">
        <v>12</v>
      </c>
      <c r="S2235" t="s">
        <v>394</v>
      </c>
      <c r="T2235" t="s">
        <v>411</v>
      </c>
      <c r="U2235" t="s">
        <v>412</v>
      </c>
      <c r="V2235">
        <v>42</v>
      </c>
      <c r="W2235" t="s">
        <v>1995</v>
      </c>
      <c r="X2235">
        <v>2</v>
      </c>
      <c r="Y2235" t="s">
        <v>422</v>
      </c>
      <c r="Z2235" t="s">
        <v>2108</v>
      </c>
      <c r="AA2235">
        <v>8</v>
      </c>
      <c r="AB2235">
        <v>99</v>
      </c>
      <c r="AC2235">
        <v>62</v>
      </c>
      <c r="AD2235" t="s">
        <v>435</v>
      </c>
      <c r="AE2235">
        <v>12</v>
      </c>
      <c r="AF2235">
        <v>7</v>
      </c>
      <c r="AG2235" t="s">
        <v>400</v>
      </c>
      <c r="AH2235">
        <v>13.13</v>
      </c>
      <c r="AI2235" t="s">
        <v>436</v>
      </c>
      <c r="AJ2235">
        <v>0</v>
      </c>
      <c r="AK2235">
        <v>143502</v>
      </c>
      <c r="AL2235" t="s">
        <v>402</v>
      </c>
      <c r="AM2235">
        <v>386982</v>
      </c>
      <c r="AN2235">
        <v>7</v>
      </c>
      <c r="AO2235">
        <v>30</v>
      </c>
      <c r="AP2235" t="s">
        <v>417</v>
      </c>
      <c r="AQ2235" s="2">
        <v>23698</v>
      </c>
    </row>
    <row r="2236" spans="1:43" x14ac:dyDescent="0.25">
      <c r="A2236" t="s">
        <v>3998</v>
      </c>
      <c r="B2236" t="s">
        <v>214</v>
      </c>
      <c r="C2236" t="s">
        <v>387</v>
      </c>
      <c r="D2236" t="s">
        <v>313</v>
      </c>
      <c r="E2236" t="s">
        <v>429</v>
      </c>
      <c r="F2236" t="s">
        <v>419</v>
      </c>
      <c r="G2236" t="s">
        <v>390</v>
      </c>
      <c r="H2236" t="s">
        <v>473</v>
      </c>
      <c r="I2236" t="s">
        <v>469</v>
      </c>
      <c r="J2236" s="1">
        <v>45751</v>
      </c>
      <c r="K2236" s="1">
        <v>45798</v>
      </c>
      <c r="L2236">
        <v>47</v>
      </c>
      <c r="M2236" s="2">
        <v>387274</v>
      </c>
      <c r="N2236" s="2">
        <v>455212</v>
      </c>
      <c r="O2236" s="2">
        <v>67938</v>
      </c>
      <c r="P2236">
        <v>19</v>
      </c>
      <c r="Q2236">
        <v>810.9</v>
      </c>
      <c r="R2236">
        <v>40</v>
      </c>
      <c r="S2236" t="s">
        <v>393</v>
      </c>
      <c r="T2236" t="s">
        <v>393</v>
      </c>
      <c r="U2236" t="s">
        <v>412</v>
      </c>
      <c r="V2236">
        <v>64</v>
      </c>
      <c r="W2236" t="s">
        <v>2015</v>
      </c>
      <c r="X2236">
        <v>24</v>
      </c>
      <c r="Y2236" t="s">
        <v>397</v>
      </c>
      <c r="Z2236" t="s">
        <v>609</v>
      </c>
      <c r="AA2236">
        <v>172</v>
      </c>
      <c r="AB2236">
        <v>116</v>
      </c>
      <c r="AC2236">
        <v>17</v>
      </c>
      <c r="AD2236" t="s">
        <v>457</v>
      </c>
      <c r="AE2236">
        <v>9</v>
      </c>
      <c r="AF2236">
        <v>8</v>
      </c>
      <c r="AG2236" t="s">
        <v>415</v>
      </c>
      <c r="AH2236">
        <v>13.43</v>
      </c>
      <c r="AI2236" t="s">
        <v>401</v>
      </c>
      <c r="AJ2236">
        <v>0</v>
      </c>
      <c r="AK2236">
        <v>440438</v>
      </c>
      <c r="AL2236" t="s">
        <v>425</v>
      </c>
      <c r="AM2236">
        <v>385614</v>
      </c>
      <c r="AN2236">
        <v>3</v>
      </c>
      <c r="AO2236">
        <v>30</v>
      </c>
      <c r="AP2236" t="s">
        <v>417</v>
      </c>
      <c r="AQ2236" s="2">
        <v>67938</v>
      </c>
    </row>
    <row r="2237" spans="1:43" x14ac:dyDescent="0.25">
      <c r="A2237" t="s">
        <v>3999</v>
      </c>
      <c r="B2237" t="s">
        <v>189</v>
      </c>
      <c r="C2237" t="s">
        <v>468</v>
      </c>
      <c r="D2237" t="s">
        <v>338</v>
      </c>
      <c r="E2237" t="s">
        <v>406</v>
      </c>
      <c r="F2237" t="s">
        <v>407</v>
      </c>
      <c r="G2237" t="s">
        <v>390</v>
      </c>
      <c r="H2237" t="s">
        <v>391</v>
      </c>
      <c r="I2237" t="s">
        <v>432</v>
      </c>
      <c r="J2237" s="1">
        <v>45095</v>
      </c>
      <c r="K2237" s="1">
        <v>45128</v>
      </c>
      <c r="L2237">
        <v>33</v>
      </c>
      <c r="M2237" s="2">
        <v>465653</v>
      </c>
      <c r="N2237" s="2">
        <v>492627</v>
      </c>
      <c r="O2237" s="2">
        <v>26974</v>
      </c>
      <c r="P2237">
        <v>0</v>
      </c>
      <c r="Q2237">
        <v>108.8</v>
      </c>
      <c r="R2237">
        <v>70</v>
      </c>
      <c r="S2237" t="s">
        <v>411</v>
      </c>
      <c r="T2237" t="s">
        <v>393</v>
      </c>
      <c r="U2237" t="s">
        <v>412</v>
      </c>
      <c r="V2237">
        <v>0</v>
      </c>
      <c r="W2237" t="s">
        <v>2073</v>
      </c>
      <c r="X2237">
        <v>30</v>
      </c>
      <c r="Y2237" t="s">
        <v>442</v>
      </c>
      <c r="Z2237" t="s">
        <v>1314</v>
      </c>
      <c r="AA2237">
        <v>364</v>
      </c>
      <c r="AB2237">
        <v>45</v>
      </c>
      <c r="AC2237">
        <v>36</v>
      </c>
      <c r="AD2237" t="s">
        <v>435</v>
      </c>
      <c r="AE2237">
        <v>21</v>
      </c>
      <c r="AF2237">
        <v>7</v>
      </c>
      <c r="AG2237" t="s">
        <v>424</v>
      </c>
      <c r="AH2237">
        <v>11.84</v>
      </c>
      <c r="AI2237" t="s">
        <v>401</v>
      </c>
      <c r="AJ2237">
        <v>0</v>
      </c>
      <c r="AK2237">
        <v>561141</v>
      </c>
      <c r="AL2237" t="s">
        <v>402</v>
      </c>
      <c r="AM2237">
        <v>485156</v>
      </c>
      <c r="AN2237">
        <v>6</v>
      </c>
      <c r="AO2237">
        <v>365</v>
      </c>
      <c r="AP2237" t="s">
        <v>403</v>
      </c>
      <c r="AQ2237" s="2">
        <v>26974</v>
      </c>
    </row>
    <row r="2238" spans="1:43" x14ac:dyDescent="0.25">
      <c r="A2238" t="s">
        <v>4000</v>
      </c>
      <c r="B2238" t="s">
        <v>85</v>
      </c>
      <c r="C2238" t="s">
        <v>481</v>
      </c>
      <c r="D2238" t="s">
        <v>332</v>
      </c>
      <c r="E2238" t="s">
        <v>496</v>
      </c>
      <c r="F2238" t="s">
        <v>440</v>
      </c>
      <c r="G2238" t="s">
        <v>454</v>
      </c>
      <c r="H2238" t="s">
        <v>447</v>
      </c>
      <c r="I2238" t="s">
        <v>392</v>
      </c>
      <c r="J2238" s="1">
        <v>45483</v>
      </c>
      <c r="K2238" s="1">
        <v>45527</v>
      </c>
      <c r="L2238">
        <v>44</v>
      </c>
      <c r="M2238" s="2">
        <v>333650</v>
      </c>
      <c r="N2238" s="2">
        <v>442370</v>
      </c>
      <c r="O2238" s="2">
        <v>108720</v>
      </c>
      <c r="P2238">
        <v>16</v>
      </c>
      <c r="Q2238">
        <v>159.4</v>
      </c>
      <c r="R2238">
        <v>100</v>
      </c>
      <c r="S2238" t="s">
        <v>411</v>
      </c>
      <c r="T2238" t="s">
        <v>393</v>
      </c>
      <c r="U2238" t="s">
        <v>395</v>
      </c>
      <c r="V2238">
        <v>0</v>
      </c>
      <c r="W2238" t="s">
        <v>1901</v>
      </c>
      <c r="X2238">
        <v>23</v>
      </c>
      <c r="Y2238" t="s">
        <v>462</v>
      </c>
      <c r="Z2238" t="s">
        <v>759</v>
      </c>
      <c r="AA2238">
        <v>122</v>
      </c>
      <c r="AB2238">
        <v>84</v>
      </c>
      <c r="AC2238">
        <v>17</v>
      </c>
      <c r="AD2238" t="s">
        <v>435</v>
      </c>
      <c r="AE2238">
        <v>9</v>
      </c>
      <c r="AF2238">
        <v>4</v>
      </c>
      <c r="AG2238" t="s">
        <v>424</v>
      </c>
      <c r="AH2238">
        <v>16.100000000000001</v>
      </c>
      <c r="AI2238" t="s">
        <v>401</v>
      </c>
      <c r="AJ2238">
        <v>0</v>
      </c>
      <c r="AK2238">
        <v>106041</v>
      </c>
      <c r="AL2238" t="s">
        <v>416</v>
      </c>
      <c r="AM2238">
        <v>348038</v>
      </c>
      <c r="AN2238">
        <v>2</v>
      </c>
      <c r="AO2238">
        <v>30</v>
      </c>
      <c r="AP2238" t="s">
        <v>417</v>
      </c>
      <c r="AQ2238" s="2">
        <v>108720</v>
      </c>
    </row>
    <row r="2239" spans="1:43" x14ac:dyDescent="0.25">
      <c r="A2239" t="s">
        <v>4001</v>
      </c>
      <c r="B2239" t="s">
        <v>171</v>
      </c>
      <c r="C2239" t="s">
        <v>387</v>
      </c>
      <c r="D2239" t="s">
        <v>335</v>
      </c>
      <c r="E2239" t="s">
        <v>453</v>
      </c>
      <c r="F2239" t="s">
        <v>440</v>
      </c>
      <c r="G2239" t="s">
        <v>390</v>
      </c>
      <c r="H2239" t="s">
        <v>447</v>
      </c>
      <c r="I2239" t="s">
        <v>492</v>
      </c>
      <c r="J2239" s="1">
        <v>45871</v>
      </c>
      <c r="K2239" s="1">
        <v>45883</v>
      </c>
      <c r="L2239">
        <v>12</v>
      </c>
      <c r="M2239" s="2">
        <v>201917</v>
      </c>
      <c r="N2239" s="2">
        <v>242593</v>
      </c>
      <c r="O2239" s="2">
        <v>40676</v>
      </c>
      <c r="P2239">
        <v>9</v>
      </c>
      <c r="Q2239">
        <v>527.79999999999995</v>
      </c>
      <c r="R2239">
        <v>32</v>
      </c>
      <c r="S2239" t="s">
        <v>393</v>
      </c>
      <c r="T2239" t="s">
        <v>411</v>
      </c>
      <c r="U2239" t="s">
        <v>412</v>
      </c>
      <c r="V2239">
        <v>0</v>
      </c>
      <c r="W2239" t="s">
        <v>4002</v>
      </c>
      <c r="X2239">
        <v>45</v>
      </c>
      <c r="Y2239" t="s">
        <v>397</v>
      </c>
      <c r="Z2239" t="s">
        <v>2564</v>
      </c>
      <c r="AA2239">
        <v>281</v>
      </c>
      <c r="AB2239">
        <v>40</v>
      </c>
      <c r="AC2239">
        <v>48</v>
      </c>
      <c r="AD2239" t="s">
        <v>435</v>
      </c>
      <c r="AE2239">
        <v>0</v>
      </c>
      <c r="AF2239">
        <v>2</v>
      </c>
      <c r="AG2239" t="s">
        <v>415</v>
      </c>
      <c r="AH2239">
        <v>2.0699999999999998</v>
      </c>
      <c r="AI2239" t="s">
        <v>401</v>
      </c>
      <c r="AJ2239">
        <v>70218</v>
      </c>
      <c r="AK2239">
        <v>377570</v>
      </c>
      <c r="AL2239" t="s">
        <v>416</v>
      </c>
      <c r="AM2239">
        <v>232042</v>
      </c>
      <c r="AN2239">
        <v>12</v>
      </c>
      <c r="AO2239">
        <v>90</v>
      </c>
      <c r="AP2239" t="s">
        <v>417</v>
      </c>
      <c r="AQ2239" s="2">
        <v>40676</v>
      </c>
    </row>
    <row r="2240" spans="1:43" x14ac:dyDescent="0.25">
      <c r="A2240" t="s">
        <v>4003</v>
      </c>
      <c r="B2240" t="s">
        <v>207</v>
      </c>
      <c r="C2240" t="s">
        <v>468</v>
      </c>
      <c r="D2240" t="s">
        <v>339</v>
      </c>
      <c r="E2240" t="s">
        <v>460</v>
      </c>
      <c r="F2240" t="s">
        <v>440</v>
      </c>
      <c r="G2240" t="s">
        <v>430</v>
      </c>
      <c r="H2240" t="s">
        <v>420</v>
      </c>
      <c r="I2240" t="s">
        <v>410</v>
      </c>
      <c r="J2240" s="1">
        <v>45459</v>
      </c>
      <c r="K2240" s="1">
        <v>45482</v>
      </c>
      <c r="L2240">
        <v>23</v>
      </c>
      <c r="M2240" s="2">
        <v>321532</v>
      </c>
      <c r="N2240" s="2">
        <v>381528</v>
      </c>
      <c r="O2240" s="2">
        <v>59996</v>
      </c>
      <c r="P2240">
        <v>12</v>
      </c>
      <c r="Q2240">
        <v>218.4</v>
      </c>
      <c r="R2240">
        <v>18</v>
      </c>
      <c r="S2240" t="s">
        <v>394</v>
      </c>
      <c r="T2240" t="s">
        <v>393</v>
      </c>
      <c r="U2240" t="s">
        <v>395</v>
      </c>
      <c r="V2240">
        <v>50</v>
      </c>
      <c r="W2240" t="s">
        <v>1396</v>
      </c>
      <c r="X2240">
        <v>43</v>
      </c>
      <c r="Y2240" t="s">
        <v>422</v>
      </c>
      <c r="Z2240" t="s">
        <v>628</v>
      </c>
      <c r="AA2240">
        <v>116</v>
      </c>
      <c r="AB2240">
        <v>119</v>
      </c>
      <c r="AC2240">
        <v>33</v>
      </c>
      <c r="AD2240" t="s">
        <v>457</v>
      </c>
      <c r="AE2240">
        <v>16</v>
      </c>
      <c r="AF2240">
        <v>8</v>
      </c>
      <c r="AG2240" t="s">
        <v>415</v>
      </c>
      <c r="AH2240">
        <v>7.06</v>
      </c>
      <c r="AI2240" t="s">
        <v>401</v>
      </c>
      <c r="AJ2240">
        <v>0</v>
      </c>
      <c r="AK2240">
        <v>386827</v>
      </c>
      <c r="AL2240" t="s">
        <v>416</v>
      </c>
      <c r="AM2240">
        <v>370255</v>
      </c>
      <c r="AN2240">
        <v>6</v>
      </c>
      <c r="AO2240">
        <v>365</v>
      </c>
      <c r="AP2240" t="s">
        <v>445</v>
      </c>
      <c r="AQ2240" s="2">
        <v>59996</v>
      </c>
    </row>
    <row r="2241" spans="1:43" x14ac:dyDescent="0.25">
      <c r="A2241" t="s">
        <v>4004</v>
      </c>
      <c r="B2241" t="s">
        <v>304</v>
      </c>
      <c r="C2241" t="s">
        <v>481</v>
      </c>
      <c r="D2241" t="s">
        <v>330</v>
      </c>
      <c r="E2241" t="s">
        <v>453</v>
      </c>
      <c r="F2241" t="s">
        <v>389</v>
      </c>
      <c r="G2241" t="s">
        <v>454</v>
      </c>
      <c r="H2241" t="s">
        <v>420</v>
      </c>
      <c r="I2241" t="s">
        <v>469</v>
      </c>
      <c r="J2241" s="1">
        <v>44828</v>
      </c>
      <c r="K2241" s="1">
        <v>44841</v>
      </c>
      <c r="L2241">
        <v>13</v>
      </c>
      <c r="M2241" s="2">
        <v>297104</v>
      </c>
      <c r="N2241" s="2">
        <v>310287</v>
      </c>
      <c r="O2241" s="2">
        <v>13183</v>
      </c>
      <c r="P2241">
        <v>9</v>
      </c>
      <c r="Q2241">
        <v>120.4</v>
      </c>
      <c r="R2241">
        <v>99</v>
      </c>
      <c r="S2241" t="s">
        <v>411</v>
      </c>
      <c r="T2241" t="s">
        <v>503</v>
      </c>
      <c r="U2241" t="s">
        <v>395</v>
      </c>
      <c r="V2241">
        <v>0</v>
      </c>
      <c r="W2241" t="s">
        <v>1530</v>
      </c>
      <c r="X2241">
        <v>4</v>
      </c>
      <c r="Y2241" t="s">
        <v>422</v>
      </c>
      <c r="Z2241" t="s">
        <v>1219</v>
      </c>
      <c r="AA2241">
        <v>427</v>
      </c>
      <c r="AB2241">
        <v>103</v>
      </c>
      <c r="AC2241">
        <v>-2</v>
      </c>
      <c r="AD2241" t="s">
        <v>399</v>
      </c>
      <c r="AE2241">
        <v>9</v>
      </c>
      <c r="AF2241">
        <v>5</v>
      </c>
      <c r="AG2241" t="s">
        <v>451</v>
      </c>
      <c r="AH2241">
        <v>12.73</v>
      </c>
      <c r="AI2241" t="s">
        <v>458</v>
      </c>
      <c r="AJ2241">
        <v>0</v>
      </c>
      <c r="AK2241">
        <v>13339</v>
      </c>
      <c r="AL2241" t="s">
        <v>425</v>
      </c>
      <c r="AM2241">
        <v>303319</v>
      </c>
      <c r="AN2241">
        <v>9</v>
      </c>
      <c r="AO2241">
        <v>180</v>
      </c>
      <c r="AP2241" t="s">
        <v>403</v>
      </c>
      <c r="AQ2241" s="2">
        <v>13183</v>
      </c>
    </row>
    <row r="2242" spans="1:43" x14ac:dyDescent="0.25">
      <c r="A2242" t="s">
        <v>4005</v>
      </c>
      <c r="B2242" t="s">
        <v>284</v>
      </c>
      <c r="C2242" t="s">
        <v>481</v>
      </c>
      <c r="D2242" t="s">
        <v>326</v>
      </c>
      <c r="E2242" t="s">
        <v>388</v>
      </c>
      <c r="F2242" t="s">
        <v>485</v>
      </c>
      <c r="G2242" t="s">
        <v>430</v>
      </c>
      <c r="H2242" t="s">
        <v>447</v>
      </c>
      <c r="I2242" t="s">
        <v>432</v>
      </c>
      <c r="J2242" s="1">
        <v>45365</v>
      </c>
      <c r="K2242" s="1">
        <v>45390</v>
      </c>
      <c r="L2242">
        <v>25</v>
      </c>
      <c r="M2242" s="2">
        <v>358554</v>
      </c>
      <c r="N2242" s="2">
        <v>433229</v>
      </c>
      <c r="O2242" s="2">
        <v>74675</v>
      </c>
      <c r="P2242">
        <v>19</v>
      </c>
      <c r="Q2242">
        <v>781.7</v>
      </c>
      <c r="R2242">
        <v>45</v>
      </c>
      <c r="S2242" t="s">
        <v>393</v>
      </c>
      <c r="T2242" t="s">
        <v>411</v>
      </c>
      <c r="U2242" t="s">
        <v>412</v>
      </c>
      <c r="V2242">
        <v>84</v>
      </c>
      <c r="W2242" t="s">
        <v>4006</v>
      </c>
      <c r="X2242">
        <v>9</v>
      </c>
      <c r="Y2242" t="s">
        <v>462</v>
      </c>
      <c r="Z2242" t="s">
        <v>3037</v>
      </c>
      <c r="AA2242">
        <v>113</v>
      </c>
      <c r="AB2242">
        <v>48</v>
      </c>
      <c r="AC2242">
        <v>64</v>
      </c>
      <c r="AD2242" t="s">
        <v>444</v>
      </c>
      <c r="AE2242">
        <v>4</v>
      </c>
      <c r="AF2242">
        <v>5</v>
      </c>
      <c r="AG2242" t="s">
        <v>415</v>
      </c>
      <c r="AH2242">
        <v>10.4</v>
      </c>
      <c r="AI2242" t="s">
        <v>479</v>
      </c>
      <c r="AJ2242">
        <v>0</v>
      </c>
      <c r="AK2242">
        <v>706822</v>
      </c>
      <c r="AL2242" t="s">
        <v>425</v>
      </c>
      <c r="AM2242">
        <v>344258</v>
      </c>
      <c r="AN2242">
        <v>10</v>
      </c>
      <c r="AO2242">
        <v>365</v>
      </c>
      <c r="AP2242" t="s">
        <v>445</v>
      </c>
      <c r="AQ2242" s="2">
        <v>74675</v>
      </c>
    </row>
    <row r="2243" spans="1:43" x14ac:dyDescent="0.25">
      <c r="A2243" t="s">
        <v>4007</v>
      </c>
      <c r="B2243" t="s">
        <v>186</v>
      </c>
      <c r="C2243" t="s">
        <v>428</v>
      </c>
      <c r="D2243" t="s">
        <v>311</v>
      </c>
      <c r="E2243" t="s">
        <v>460</v>
      </c>
      <c r="F2243" t="s">
        <v>440</v>
      </c>
      <c r="G2243" t="s">
        <v>408</v>
      </c>
      <c r="H2243" t="s">
        <v>447</v>
      </c>
      <c r="I2243" t="s">
        <v>392</v>
      </c>
      <c r="J2243" s="1">
        <v>45671</v>
      </c>
      <c r="K2243" s="1">
        <v>45680</v>
      </c>
      <c r="L2243">
        <v>9</v>
      </c>
      <c r="M2243" s="2">
        <v>42945</v>
      </c>
      <c r="N2243" s="2">
        <v>93853</v>
      </c>
      <c r="O2243" s="2">
        <v>50908</v>
      </c>
      <c r="P2243">
        <v>19</v>
      </c>
      <c r="Q2243">
        <v>78.2</v>
      </c>
      <c r="R2243">
        <v>34</v>
      </c>
      <c r="S2243" t="s">
        <v>393</v>
      </c>
      <c r="T2243" t="s">
        <v>411</v>
      </c>
      <c r="U2243" t="s">
        <v>416</v>
      </c>
      <c r="V2243">
        <v>0</v>
      </c>
      <c r="W2243" t="s">
        <v>2625</v>
      </c>
      <c r="X2243">
        <v>27</v>
      </c>
      <c r="Y2243" t="s">
        <v>449</v>
      </c>
      <c r="Z2243" t="s">
        <v>1894</v>
      </c>
      <c r="AA2243">
        <v>79</v>
      </c>
      <c r="AB2243">
        <v>107</v>
      </c>
      <c r="AC2243">
        <v>21</v>
      </c>
      <c r="AD2243" t="s">
        <v>399</v>
      </c>
      <c r="AE2243">
        <v>0</v>
      </c>
      <c r="AF2243">
        <v>3</v>
      </c>
      <c r="AG2243" t="s">
        <v>451</v>
      </c>
      <c r="AH2243">
        <v>16.05</v>
      </c>
      <c r="AI2243" t="s">
        <v>401</v>
      </c>
      <c r="AJ2243">
        <v>0</v>
      </c>
      <c r="AK2243">
        <v>635898</v>
      </c>
      <c r="AL2243" t="s">
        <v>425</v>
      </c>
      <c r="AM2243">
        <v>36176</v>
      </c>
      <c r="AN2243">
        <v>8</v>
      </c>
      <c r="AO2243">
        <v>30</v>
      </c>
      <c r="AP2243" t="s">
        <v>417</v>
      </c>
      <c r="AQ2243" s="2">
        <v>50908</v>
      </c>
    </row>
    <row r="2244" spans="1:43" x14ac:dyDescent="0.25">
      <c r="A2244" t="s">
        <v>4008</v>
      </c>
      <c r="B2244" t="s">
        <v>85</v>
      </c>
      <c r="C2244" t="s">
        <v>439</v>
      </c>
      <c r="D2244" t="s">
        <v>329</v>
      </c>
      <c r="E2244" t="s">
        <v>406</v>
      </c>
      <c r="F2244" t="s">
        <v>440</v>
      </c>
      <c r="G2244" t="s">
        <v>430</v>
      </c>
      <c r="H2244" t="s">
        <v>431</v>
      </c>
      <c r="I2244" t="s">
        <v>469</v>
      </c>
      <c r="J2244" s="1">
        <v>45461</v>
      </c>
      <c r="K2244" s="1">
        <v>45479</v>
      </c>
      <c r="L2244">
        <v>18</v>
      </c>
      <c r="M2244" s="2">
        <v>409112</v>
      </c>
      <c r="N2244" s="2">
        <v>420058</v>
      </c>
      <c r="O2244" s="2">
        <v>10946</v>
      </c>
      <c r="P2244">
        <v>7</v>
      </c>
      <c r="Q2244">
        <v>498.8</v>
      </c>
      <c r="R2244">
        <v>57</v>
      </c>
      <c r="S2244" t="s">
        <v>393</v>
      </c>
      <c r="T2244" t="s">
        <v>503</v>
      </c>
      <c r="U2244" t="s">
        <v>395</v>
      </c>
      <c r="V2244">
        <v>63</v>
      </c>
      <c r="W2244" t="s">
        <v>1344</v>
      </c>
      <c r="X2244">
        <v>44</v>
      </c>
      <c r="Y2244" t="s">
        <v>449</v>
      </c>
      <c r="Z2244" t="s">
        <v>1551</v>
      </c>
      <c r="AA2244">
        <v>304</v>
      </c>
      <c r="AB2244">
        <v>54</v>
      </c>
      <c r="AC2244">
        <v>41</v>
      </c>
      <c r="AD2244" t="s">
        <v>399</v>
      </c>
      <c r="AE2244">
        <v>0</v>
      </c>
      <c r="AF2244">
        <v>4</v>
      </c>
      <c r="AG2244" t="s">
        <v>424</v>
      </c>
      <c r="AH2244">
        <v>14.63</v>
      </c>
      <c r="AI2244" t="s">
        <v>458</v>
      </c>
      <c r="AJ2244">
        <v>0</v>
      </c>
      <c r="AK2244">
        <v>737738</v>
      </c>
      <c r="AL2244" t="s">
        <v>416</v>
      </c>
      <c r="AM2244">
        <v>390475</v>
      </c>
      <c r="AN2244">
        <v>11</v>
      </c>
      <c r="AO2244">
        <v>365</v>
      </c>
      <c r="AP2244" t="s">
        <v>426</v>
      </c>
      <c r="AQ2244" s="2">
        <v>10946</v>
      </c>
    </row>
    <row r="2245" spans="1:43" x14ac:dyDescent="0.25">
      <c r="A2245" t="s">
        <v>4009</v>
      </c>
      <c r="B2245" t="s">
        <v>259</v>
      </c>
      <c r="C2245" t="s">
        <v>428</v>
      </c>
      <c r="D2245" t="s">
        <v>341</v>
      </c>
      <c r="E2245" t="s">
        <v>429</v>
      </c>
      <c r="F2245" t="s">
        <v>389</v>
      </c>
      <c r="G2245" t="s">
        <v>454</v>
      </c>
      <c r="H2245" t="s">
        <v>431</v>
      </c>
      <c r="I2245" t="s">
        <v>410</v>
      </c>
      <c r="J2245" s="1">
        <v>45845</v>
      </c>
      <c r="K2245" s="1">
        <v>45881</v>
      </c>
      <c r="L2245">
        <v>36</v>
      </c>
      <c r="M2245" s="2">
        <v>316994</v>
      </c>
      <c r="N2245" s="2">
        <v>355123</v>
      </c>
      <c r="O2245" s="2">
        <v>38129</v>
      </c>
      <c r="P2245">
        <v>16</v>
      </c>
      <c r="Q2245">
        <v>736.4</v>
      </c>
      <c r="R2245">
        <v>16</v>
      </c>
      <c r="S2245" t="s">
        <v>394</v>
      </c>
      <c r="T2245" t="s">
        <v>503</v>
      </c>
      <c r="U2245" t="s">
        <v>395</v>
      </c>
      <c r="V2245">
        <v>0</v>
      </c>
      <c r="W2245" t="s">
        <v>3067</v>
      </c>
      <c r="X2245">
        <v>4</v>
      </c>
      <c r="Y2245" t="s">
        <v>462</v>
      </c>
      <c r="Z2245" t="s">
        <v>2894</v>
      </c>
      <c r="AA2245">
        <v>144</v>
      </c>
      <c r="AB2245">
        <v>70</v>
      </c>
      <c r="AC2245">
        <v>63</v>
      </c>
      <c r="AD2245" t="s">
        <v>444</v>
      </c>
      <c r="AE2245">
        <v>2</v>
      </c>
      <c r="AF2245">
        <v>6</v>
      </c>
      <c r="AG2245" t="s">
        <v>415</v>
      </c>
      <c r="AH2245">
        <v>10.88</v>
      </c>
      <c r="AI2245" t="s">
        <v>479</v>
      </c>
      <c r="AJ2245">
        <v>0</v>
      </c>
      <c r="AK2245">
        <v>254056</v>
      </c>
      <c r="AL2245" t="s">
        <v>425</v>
      </c>
      <c r="AM2245">
        <v>352747</v>
      </c>
      <c r="AN2245">
        <v>9</v>
      </c>
      <c r="AO2245">
        <v>90</v>
      </c>
      <c r="AP2245" t="s">
        <v>417</v>
      </c>
      <c r="AQ2245" s="2">
        <v>38129</v>
      </c>
    </row>
    <row r="2246" spans="1:43" x14ac:dyDescent="0.25">
      <c r="A2246" t="s">
        <v>4010</v>
      </c>
      <c r="B2246" t="s">
        <v>163</v>
      </c>
      <c r="C2246" t="s">
        <v>481</v>
      </c>
      <c r="D2246" t="s">
        <v>339</v>
      </c>
      <c r="E2246" t="s">
        <v>453</v>
      </c>
      <c r="F2246" t="s">
        <v>389</v>
      </c>
      <c r="G2246" t="s">
        <v>408</v>
      </c>
      <c r="H2246" t="s">
        <v>420</v>
      </c>
      <c r="I2246" t="s">
        <v>410</v>
      </c>
      <c r="J2246" s="1">
        <v>45804</v>
      </c>
      <c r="K2246" s="1">
        <v>45841</v>
      </c>
      <c r="L2246">
        <v>37</v>
      </c>
      <c r="M2246" s="2">
        <v>354253</v>
      </c>
      <c r="N2246" s="2">
        <v>420190</v>
      </c>
      <c r="O2246" s="2">
        <v>65937</v>
      </c>
      <c r="P2246">
        <v>2</v>
      </c>
      <c r="Q2246">
        <v>538.29999999999995</v>
      </c>
      <c r="R2246">
        <v>29</v>
      </c>
      <c r="S2246" t="s">
        <v>394</v>
      </c>
      <c r="T2246" t="s">
        <v>503</v>
      </c>
      <c r="U2246" t="s">
        <v>416</v>
      </c>
      <c r="V2246">
        <v>93</v>
      </c>
      <c r="W2246" t="s">
        <v>1564</v>
      </c>
      <c r="X2246">
        <v>9</v>
      </c>
      <c r="Y2246" t="s">
        <v>397</v>
      </c>
      <c r="Z2246" t="s">
        <v>1074</v>
      </c>
      <c r="AA2246">
        <v>477</v>
      </c>
      <c r="AB2246">
        <v>25</v>
      </c>
      <c r="AC2246">
        <v>14</v>
      </c>
      <c r="AD2246" t="s">
        <v>444</v>
      </c>
      <c r="AE2246">
        <v>9</v>
      </c>
      <c r="AF2246">
        <v>6</v>
      </c>
      <c r="AG2246" t="s">
        <v>400</v>
      </c>
      <c r="AH2246">
        <v>3.18</v>
      </c>
      <c r="AI2246" t="s">
        <v>479</v>
      </c>
      <c r="AJ2246">
        <v>71181</v>
      </c>
      <c r="AK2246">
        <v>245681</v>
      </c>
      <c r="AL2246" t="s">
        <v>425</v>
      </c>
      <c r="AM2246">
        <v>390981</v>
      </c>
      <c r="AN2246">
        <v>11</v>
      </c>
      <c r="AO2246">
        <v>90</v>
      </c>
      <c r="AP2246" t="s">
        <v>445</v>
      </c>
      <c r="AQ2246" s="2">
        <v>65937</v>
      </c>
    </row>
    <row r="2247" spans="1:43" x14ac:dyDescent="0.25">
      <c r="A2247" t="s">
        <v>4011</v>
      </c>
      <c r="B2247" t="s">
        <v>206</v>
      </c>
      <c r="C2247" t="s">
        <v>405</v>
      </c>
      <c r="D2247" t="s">
        <v>322</v>
      </c>
      <c r="E2247" t="s">
        <v>453</v>
      </c>
      <c r="F2247" t="s">
        <v>485</v>
      </c>
      <c r="G2247" t="s">
        <v>390</v>
      </c>
      <c r="H2247" t="s">
        <v>473</v>
      </c>
      <c r="I2247" t="s">
        <v>492</v>
      </c>
      <c r="J2247" s="1">
        <v>45754</v>
      </c>
      <c r="K2247" s="1">
        <v>45767</v>
      </c>
      <c r="L2247">
        <v>13</v>
      </c>
      <c r="M2247" s="2">
        <v>110711</v>
      </c>
      <c r="N2247" s="2">
        <v>131589</v>
      </c>
      <c r="O2247" s="2">
        <v>20878</v>
      </c>
      <c r="P2247">
        <v>4</v>
      </c>
      <c r="Q2247">
        <v>33</v>
      </c>
      <c r="R2247">
        <v>93</v>
      </c>
      <c r="S2247" t="s">
        <v>411</v>
      </c>
      <c r="T2247" t="s">
        <v>394</v>
      </c>
      <c r="U2247" t="s">
        <v>395</v>
      </c>
      <c r="V2247">
        <v>69</v>
      </c>
      <c r="W2247" t="s">
        <v>755</v>
      </c>
      <c r="X2247">
        <v>9</v>
      </c>
      <c r="Y2247" t="s">
        <v>442</v>
      </c>
      <c r="Z2247" t="s">
        <v>1692</v>
      </c>
      <c r="AA2247">
        <v>96</v>
      </c>
      <c r="AB2247">
        <v>104</v>
      </c>
      <c r="AC2247">
        <v>-3</v>
      </c>
      <c r="AD2247" t="s">
        <v>457</v>
      </c>
      <c r="AE2247">
        <v>9</v>
      </c>
      <c r="AF2247">
        <v>3</v>
      </c>
      <c r="AG2247" t="s">
        <v>400</v>
      </c>
      <c r="AH2247">
        <v>1.31</v>
      </c>
      <c r="AI2247" t="s">
        <v>436</v>
      </c>
      <c r="AJ2247">
        <v>24603</v>
      </c>
      <c r="AK2247">
        <v>823230</v>
      </c>
      <c r="AL2247" t="s">
        <v>416</v>
      </c>
      <c r="AM2247">
        <v>92193</v>
      </c>
      <c r="AN2247">
        <v>0</v>
      </c>
      <c r="AO2247">
        <v>30</v>
      </c>
      <c r="AP2247" t="s">
        <v>426</v>
      </c>
      <c r="AQ2247" s="2">
        <v>20878</v>
      </c>
    </row>
    <row r="2248" spans="1:43" x14ac:dyDescent="0.25">
      <c r="A2248" t="s">
        <v>4012</v>
      </c>
      <c r="B2248" t="s">
        <v>40</v>
      </c>
      <c r="C2248" t="s">
        <v>481</v>
      </c>
      <c r="D2248" t="s">
        <v>332</v>
      </c>
      <c r="E2248" t="s">
        <v>460</v>
      </c>
      <c r="F2248" t="s">
        <v>389</v>
      </c>
      <c r="G2248" t="s">
        <v>390</v>
      </c>
      <c r="H2248" t="s">
        <v>473</v>
      </c>
      <c r="I2248" t="s">
        <v>469</v>
      </c>
      <c r="J2248" s="1">
        <v>45456</v>
      </c>
      <c r="K2248" s="1">
        <v>45484</v>
      </c>
      <c r="L2248">
        <v>28</v>
      </c>
      <c r="M2248" s="2">
        <v>345956</v>
      </c>
      <c r="N2248" s="2">
        <v>332571</v>
      </c>
      <c r="O2248" s="2">
        <v>-13385</v>
      </c>
      <c r="P2248">
        <v>21</v>
      </c>
      <c r="Q2248">
        <v>149.6</v>
      </c>
      <c r="R2248">
        <v>61</v>
      </c>
      <c r="S2248" t="s">
        <v>411</v>
      </c>
      <c r="T2248" t="s">
        <v>393</v>
      </c>
      <c r="U2248" t="s">
        <v>416</v>
      </c>
      <c r="V2248">
        <v>0</v>
      </c>
      <c r="W2248" t="s">
        <v>1642</v>
      </c>
      <c r="X2248">
        <v>16</v>
      </c>
      <c r="Y2248" t="s">
        <v>442</v>
      </c>
      <c r="Z2248" t="s">
        <v>2806</v>
      </c>
      <c r="AA2248">
        <v>382</v>
      </c>
      <c r="AB2248">
        <v>17</v>
      </c>
      <c r="AC2248">
        <v>40</v>
      </c>
      <c r="AD2248" t="s">
        <v>399</v>
      </c>
      <c r="AE2248">
        <v>14</v>
      </c>
      <c r="AF2248">
        <v>2</v>
      </c>
      <c r="AG2248" t="s">
        <v>424</v>
      </c>
      <c r="AH2248">
        <v>9.08</v>
      </c>
      <c r="AI2248" t="s">
        <v>436</v>
      </c>
      <c r="AJ2248">
        <v>0</v>
      </c>
      <c r="AK2248">
        <v>419516</v>
      </c>
      <c r="AL2248" t="s">
        <v>416</v>
      </c>
      <c r="AM2248">
        <v>330775</v>
      </c>
      <c r="AN2248">
        <v>4</v>
      </c>
      <c r="AO2248">
        <v>180</v>
      </c>
      <c r="AP2248" t="s">
        <v>417</v>
      </c>
      <c r="AQ2248" s="2">
        <v>-13385</v>
      </c>
    </row>
    <row r="2249" spans="1:43" x14ac:dyDescent="0.25">
      <c r="A2249" t="s">
        <v>4013</v>
      </c>
      <c r="B2249" t="s">
        <v>108</v>
      </c>
      <c r="C2249" t="s">
        <v>428</v>
      </c>
      <c r="D2249" t="s">
        <v>323</v>
      </c>
      <c r="E2249" t="s">
        <v>496</v>
      </c>
      <c r="F2249" t="s">
        <v>389</v>
      </c>
      <c r="G2249" t="s">
        <v>454</v>
      </c>
      <c r="H2249" t="s">
        <v>391</v>
      </c>
      <c r="I2249" t="s">
        <v>432</v>
      </c>
      <c r="J2249" s="1">
        <v>45055</v>
      </c>
      <c r="K2249" s="1">
        <v>45079</v>
      </c>
      <c r="L2249">
        <v>24</v>
      </c>
      <c r="M2249" s="2">
        <v>88981</v>
      </c>
      <c r="N2249" s="2">
        <v>198378</v>
      </c>
      <c r="O2249" s="2">
        <v>109397</v>
      </c>
      <c r="P2249">
        <v>16</v>
      </c>
      <c r="Q2249">
        <v>24.2</v>
      </c>
      <c r="R2249">
        <v>41</v>
      </c>
      <c r="S2249" t="s">
        <v>393</v>
      </c>
      <c r="T2249" t="s">
        <v>503</v>
      </c>
      <c r="U2249" t="s">
        <v>416</v>
      </c>
      <c r="V2249">
        <v>61</v>
      </c>
      <c r="W2249" t="s">
        <v>736</v>
      </c>
      <c r="X2249">
        <v>26</v>
      </c>
      <c r="Y2249" t="s">
        <v>449</v>
      </c>
      <c r="Z2249" t="s">
        <v>1046</v>
      </c>
      <c r="AA2249">
        <v>217</v>
      </c>
      <c r="AB2249">
        <v>37</v>
      </c>
      <c r="AC2249">
        <v>26</v>
      </c>
      <c r="AD2249" t="s">
        <v>435</v>
      </c>
      <c r="AE2249">
        <v>19</v>
      </c>
      <c r="AF2249">
        <v>6</v>
      </c>
      <c r="AG2249" t="s">
        <v>424</v>
      </c>
      <c r="AH2249">
        <v>12.21</v>
      </c>
      <c r="AI2249" t="s">
        <v>436</v>
      </c>
      <c r="AJ2249">
        <v>60670</v>
      </c>
      <c r="AK2249">
        <v>135080</v>
      </c>
      <c r="AL2249" t="s">
        <v>425</v>
      </c>
      <c r="AM2249">
        <v>96918</v>
      </c>
      <c r="AN2249">
        <v>11</v>
      </c>
      <c r="AO2249">
        <v>365</v>
      </c>
      <c r="AP2249" t="s">
        <v>426</v>
      </c>
      <c r="AQ2249" s="2">
        <v>109397</v>
      </c>
    </row>
    <row r="2250" spans="1:43" x14ac:dyDescent="0.25">
      <c r="A2250" t="s">
        <v>4014</v>
      </c>
      <c r="B2250" t="s">
        <v>200</v>
      </c>
      <c r="C2250" t="s">
        <v>468</v>
      </c>
      <c r="D2250" t="s">
        <v>326</v>
      </c>
      <c r="E2250" t="s">
        <v>453</v>
      </c>
      <c r="F2250" t="s">
        <v>485</v>
      </c>
      <c r="G2250" t="s">
        <v>454</v>
      </c>
      <c r="H2250" t="s">
        <v>409</v>
      </c>
      <c r="I2250" t="s">
        <v>392</v>
      </c>
      <c r="J2250" s="1">
        <v>45250</v>
      </c>
      <c r="K2250" s="1">
        <v>45257</v>
      </c>
      <c r="L2250">
        <v>7</v>
      </c>
      <c r="M2250" s="2">
        <v>261784</v>
      </c>
      <c r="N2250" s="2">
        <v>228015</v>
      </c>
      <c r="O2250" s="2">
        <v>-33769</v>
      </c>
      <c r="P2250">
        <v>12</v>
      </c>
      <c r="Q2250">
        <v>127.5</v>
      </c>
      <c r="R2250">
        <v>44</v>
      </c>
      <c r="S2250" t="s">
        <v>393</v>
      </c>
      <c r="T2250" t="s">
        <v>411</v>
      </c>
      <c r="U2250" t="s">
        <v>395</v>
      </c>
      <c r="V2250">
        <v>95</v>
      </c>
      <c r="W2250" t="s">
        <v>2119</v>
      </c>
      <c r="X2250">
        <v>20</v>
      </c>
      <c r="Y2250" t="s">
        <v>462</v>
      </c>
      <c r="Z2250" t="s">
        <v>1763</v>
      </c>
      <c r="AA2250">
        <v>463</v>
      </c>
      <c r="AB2250">
        <v>96</v>
      </c>
      <c r="AC2250">
        <v>72</v>
      </c>
      <c r="AD2250" t="s">
        <v>444</v>
      </c>
      <c r="AE2250">
        <v>4</v>
      </c>
      <c r="AF2250">
        <v>8</v>
      </c>
      <c r="AG2250" t="s">
        <v>424</v>
      </c>
      <c r="AH2250">
        <v>3.06</v>
      </c>
      <c r="AI2250" t="s">
        <v>479</v>
      </c>
      <c r="AJ2250">
        <v>0</v>
      </c>
      <c r="AK2250">
        <v>440195</v>
      </c>
      <c r="AL2250" t="s">
        <v>425</v>
      </c>
      <c r="AM2250">
        <v>295594</v>
      </c>
      <c r="AN2250">
        <v>11</v>
      </c>
      <c r="AO2250">
        <v>180</v>
      </c>
      <c r="AP2250" t="s">
        <v>426</v>
      </c>
      <c r="AQ2250" s="2">
        <v>-33769</v>
      </c>
    </row>
    <row r="2251" spans="1:43" x14ac:dyDescent="0.25">
      <c r="A2251" t="s">
        <v>4015</v>
      </c>
      <c r="B2251" t="s">
        <v>9</v>
      </c>
      <c r="C2251" t="s">
        <v>387</v>
      </c>
      <c r="D2251" t="s">
        <v>313</v>
      </c>
      <c r="E2251" t="s">
        <v>496</v>
      </c>
      <c r="F2251" t="s">
        <v>440</v>
      </c>
      <c r="G2251" t="s">
        <v>454</v>
      </c>
      <c r="H2251" t="s">
        <v>420</v>
      </c>
      <c r="I2251" t="s">
        <v>410</v>
      </c>
      <c r="J2251" s="1">
        <v>45434</v>
      </c>
      <c r="K2251" s="1">
        <v>45486</v>
      </c>
      <c r="L2251">
        <v>52</v>
      </c>
      <c r="M2251" s="2">
        <v>227074</v>
      </c>
      <c r="N2251" s="2">
        <v>269473</v>
      </c>
      <c r="O2251" s="2">
        <v>42399</v>
      </c>
      <c r="P2251">
        <v>16</v>
      </c>
      <c r="Q2251">
        <v>190</v>
      </c>
      <c r="R2251">
        <v>41</v>
      </c>
      <c r="S2251" t="s">
        <v>393</v>
      </c>
      <c r="T2251" t="s">
        <v>394</v>
      </c>
      <c r="U2251" t="s">
        <v>395</v>
      </c>
      <c r="V2251">
        <v>0</v>
      </c>
      <c r="W2251" t="s">
        <v>2704</v>
      </c>
      <c r="X2251">
        <v>34</v>
      </c>
      <c r="Y2251" t="s">
        <v>397</v>
      </c>
      <c r="Z2251" t="s">
        <v>1862</v>
      </c>
      <c r="AA2251">
        <v>402</v>
      </c>
      <c r="AB2251">
        <v>46</v>
      </c>
      <c r="AC2251">
        <v>43</v>
      </c>
      <c r="AD2251" t="s">
        <v>444</v>
      </c>
      <c r="AE2251">
        <v>2</v>
      </c>
      <c r="AF2251">
        <v>8</v>
      </c>
      <c r="AG2251" t="s">
        <v>424</v>
      </c>
      <c r="AH2251">
        <v>9.89</v>
      </c>
      <c r="AI2251" t="s">
        <v>458</v>
      </c>
      <c r="AJ2251">
        <v>67687</v>
      </c>
      <c r="AK2251">
        <v>802667</v>
      </c>
      <c r="AL2251" t="s">
        <v>416</v>
      </c>
      <c r="AM2251">
        <v>274761</v>
      </c>
      <c r="AN2251">
        <v>0</v>
      </c>
      <c r="AO2251">
        <v>90</v>
      </c>
      <c r="AP2251" t="s">
        <v>417</v>
      </c>
      <c r="AQ2251" s="2">
        <v>42399</v>
      </c>
    </row>
    <row r="2252" spans="1:43" x14ac:dyDescent="0.25">
      <c r="A2252" t="s">
        <v>4016</v>
      </c>
      <c r="B2252" t="s">
        <v>199</v>
      </c>
      <c r="C2252" t="s">
        <v>481</v>
      </c>
      <c r="D2252" t="s">
        <v>325</v>
      </c>
      <c r="E2252" t="s">
        <v>496</v>
      </c>
      <c r="F2252" t="s">
        <v>440</v>
      </c>
      <c r="G2252" t="s">
        <v>430</v>
      </c>
      <c r="H2252" t="s">
        <v>431</v>
      </c>
      <c r="I2252" t="s">
        <v>469</v>
      </c>
      <c r="J2252" s="1">
        <v>45448</v>
      </c>
      <c r="K2252" s="1">
        <v>45476</v>
      </c>
      <c r="L2252">
        <v>28</v>
      </c>
      <c r="M2252" s="2">
        <v>488946</v>
      </c>
      <c r="N2252" s="2">
        <v>450371</v>
      </c>
      <c r="O2252" s="2">
        <v>-38575</v>
      </c>
      <c r="P2252">
        <v>7</v>
      </c>
      <c r="Q2252">
        <v>722.3</v>
      </c>
      <c r="R2252">
        <v>64</v>
      </c>
      <c r="S2252" t="s">
        <v>411</v>
      </c>
      <c r="T2252" t="s">
        <v>394</v>
      </c>
      <c r="U2252" t="s">
        <v>395</v>
      </c>
      <c r="V2252">
        <v>60</v>
      </c>
      <c r="W2252" t="s">
        <v>2737</v>
      </c>
      <c r="X2252">
        <v>22</v>
      </c>
      <c r="Y2252" t="s">
        <v>422</v>
      </c>
      <c r="Z2252" t="s">
        <v>1870</v>
      </c>
      <c r="AA2252">
        <v>489</v>
      </c>
      <c r="AB2252">
        <v>112</v>
      </c>
      <c r="AC2252">
        <v>6</v>
      </c>
      <c r="AD2252" t="s">
        <v>457</v>
      </c>
      <c r="AE2252">
        <v>7</v>
      </c>
      <c r="AF2252">
        <v>8</v>
      </c>
      <c r="AG2252" t="s">
        <v>424</v>
      </c>
      <c r="AH2252">
        <v>14.54</v>
      </c>
      <c r="AI2252" t="s">
        <v>401</v>
      </c>
      <c r="AJ2252">
        <v>0</v>
      </c>
      <c r="AK2252">
        <v>710752</v>
      </c>
      <c r="AL2252" t="s">
        <v>425</v>
      </c>
      <c r="AM2252">
        <v>501669</v>
      </c>
      <c r="AN2252">
        <v>9</v>
      </c>
      <c r="AO2252">
        <v>30</v>
      </c>
      <c r="AP2252" t="s">
        <v>437</v>
      </c>
      <c r="AQ2252" s="2">
        <v>-38575</v>
      </c>
    </row>
    <row r="2253" spans="1:43" x14ac:dyDescent="0.25">
      <c r="A2253" t="s">
        <v>4017</v>
      </c>
      <c r="B2253" t="s">
        <v>178</v>
      </c>
      <c r="C2253" t="s">
        <v>428</v>
      </c>
      <c r="D2253" t="s">
        <v>323</v>
      </c>
      <c r="E2253" t="s">
        <v>496</v>
      </c>
      <c r="F2253" t="s">
        <v>419</v>
      </c>
      <c r="G2253" t="s">
        <v>430</v>
      </c>
      <c r="H2253" t="s">
        <v>473</v>
      </c>
      <c r="I2253" t="s">
        <v>469</v>
      </c>
      <c r="J2253" s="1">
        <v>45510</v>
      </c>
      <c r="K2253" s="1">
        <v>45518</v>
      </c>
      <c r="L2253">
        <v>8</v>
      </c>
      <c r="M2253" s="2">
        <v>412102</v>
      </c>
      <c r="N2253" s="2">
        <v>396876</v>
      </c>
      <c r="O2253" s="2">
        <v>-15226</v>
      </c>
      <c r="P2253">
        <v>12</v>
      </c>
      <c r="Q2253">
        <v>715.3</v>
      </c>
      <c r="R2253">
        <v>73</v>
      </c>
      <c r="S2253" t="s">
        <v>411</v>
      </c>
      <c r="T2253" t="s">
        <v>393</v>
      </c>
      <c r="U2253" t="s">
        <v>412</v>
      </c>
      <c r="V2253">
        <v>92</v>
      </c>
      <c r="W2253" t="s">
        <v>2726</v>
      </c>
      <c r="X2253">
        <v>15</v>
      </c>
      <c r="Y2253" t="s">
        <v>422</v>
      </c>
      <c r="Z2253" t="s">
        <v>1067</v>
      </c>
      <c r="AA2253">
        <v>322</v>
      </c>
      <c r="AB2253">
        <v>83</v>
      </c>
      <c r="AC2253">
        <v>89</v>
      </c>
      <c r="AD2253" t="s">
        <v>457</v>
      </c>
      <c r="AE2253">
        <v>7</v>
      </c>
      <c r="AF2253">
        <v>2</v>
      </c>
      <c r="AG2253" t="s">
        <v>451</v>
      </c>
      <c r="AH2253">
        <v>2.2400000000000002</v>
      </c>
      <c r="AI2253" t="s">
        <v>436</v>
      </c>
      <c r="AJ2253">
        <v>0</v>
      </c>
      <c r="AK2253">
        <v>984034</v>
      </c>
      <c r="AL2253" t="s">
        <v>416</v>
      </c>
      <c r="AM2253">
        <v>394723</v>
      </c>
      <c r="AN2253">
        <v>1</v>
      </c>
      <c r="AO2253">
        <v>365</v>
      </c>
      <c r="AP2253" t="s">
        <v>403</v>
      </c>
      <c r="AQ2253" s="2">
        <v>-15226</v>
      </c>
    </row>
    <row r="2254" spans="1:43" x14ac:dyDescent="0.25">
      <c r="A2254" t="s">
        <v>4018</v>
      </c>
      <c r="B2254" t="s">
        <v>26</v>
      </c>
      <c r="C2254" t="s">
        <v>387</v>
      </c>
      <c r="D2254" t="s">
        <v>342</v>
      </c>
      <c r="E2254" t="s">
        <v>388</v>
      </c>
      <c r="F2254" t="s">
        <v>485</v>
      </c>
      <c r="G2254" t="s">
        <v>390</v>
      </c>
      <c r="H2254" t="s">
        <v>447</v>
      </c>
      <c r="I2254" t="s">
        <v>392</v>
      </c>
      <c r="J2254" s="1">
        <v>44623</v>
      </c>
      <c r="K2254" s="1">
        <v>44664</v>
      </c>
      <c r="L2254">
        <v>41</v>
      </c>
      <c r="M2254" s="2">
        <v>308546</v>
      </c>
      <c r="N2254" s="2">
        <v>344770</v>
      </c>
      <c r="O2254" s="2">
        <v>36224</v>
      </c>
      <c r="P2254">
        <v>7</v>
      </c>
      <c r="Q2254">
        <v>125.5</v>
      </c>
      <c r="R2254">
        <v>90</v>
      </c>
      <c r="S2254" t="s">
        <v>411</v>
      </c>
      <c r="T2254" t="s">
        <v>394</v>
      </c>
      <c r="U2254" t="s">
        <v>395</v>
      </c>
      <c r="V2254">
        <v>42</v>
      </c>
      <c r="W2254" t="s">
        <v>1022</v>
      </c>
      <c r="X2254">
        <v>22</v>
      </c>
      <c r="Y2254" t="s">
        <v>449</v>
      </c>
      <c r="Z2254" t="s">
        <v>2147</v>
      </c>
      <c r="AA2254">
        <v>319</v>
      </c>
      <c r="AB2254">
        <v>23</v>
      </c>
      <c r="AC2254">
        <v>26</v>
      </c>
      <c r="AD2254" t="s">
        <v>444</v>
      </c>
      <c r="AE2254">
        <v>2</v>
      </c>
      <c r="AF2254">
        <v>4</v>
      </c>
      <c r="AG2254" t="s">
        <v>415</v>
      </c>
      <c r="AH2254">
        <v>6.03</v>
      </c>
      <c r="AI2254" t="s">
        <v>436</v>
      </c>
      <c r="AJ2254">
        <v>76260</v>
      </c>
      <c r="AK2254">
        <v>341547</v>
      </c>
      <c r="AL2254" t="s">
        <v>416</v>
      </c>
      <c r="AM2254">
        <v>346740</v>
      </c>
      <c r="AN2254">
        <v>11</v>
      </c>
      <c r="AO2254">
        <v>365</v>
      </c>
      <c r="AP2254" t="s">
        <v>417</v>
      </c>
      <c r="AQ2254" s="2">
        <v>36224</v>
      </c>
    </row>
    <row r="2255" spans="1:43" x14ac:dyDescent="0.25">
      <c r="A2255" t="s">
        <v>4019</v>
      </c>
      <c r="B2255" t="s">
        <v>154</v>
      </c>
      <c r="C2255" t="s">
        <v>468</v>
      </c>
      <c r="D2255" t="s">
        <v>339</v>
      </c>
      <c r="E2255" t="s">
        <v>453</v>
      </c>
      <c r="F2255" t="s">
        <v>389</v>
      </c>
      <c r="G2255" t="s">
        <v>390</v>
      </c>
      <c r="H2255" t="s">
        <v>473</v>
      </c>
      <c r="I2255" t="s">
        <v>392</v>
      </c>
      <c r="J2255" s="1">
        <v>44938</v>
      </c>
      <c r="K2255" s="1">
        <v>44942</v>
      </c>
      <c r="L2255">
        <v>4</v>
      </c>
      <c r="M2255" s="2">
        <v>134619</v>
      </c>
      <c r="N2255" s="2">
        <v>142548</v>
      </c>
      <c r="O2255" s="2">
        <v>7929</v>
      </c>
      <c r="P2255">
        <v>4</v>
      </c>
      <c r="Q2255">
        <v>781.4</v>
      </c>
      <c r="R2255">
        <v>49</v>
      </c>
      <c r="S2255" t="s">
        <v>393</v>
      </c>
      <c r="T2255" t="s">
        <v>393</v>
      </c>
      <c r="U2255" t="s">
        <v>416</v>
      </c>
      <c r="V2255">
        <v>0</v>
      </c>
      <c r="W2255" t="s">
        <v>2316</v>
      </c>
      <c r="X2255">
        <v>25</v>
      </c>
      <c r="Y2255" t="s">
        <v>462</v>
      </c>
      <c r="Z2255" t="s">
        <v>2070</v>
      </c>
      <c r="AA2255">
        <v>458</v>
      </c>
      <c r="AB2255">
        <v>16</v>
      </c>
      <c r="AC2255">
        <v>84</v>
      </c>
      <c r="AD2255" t="s">
        <v>435</v>
      </c>
      <c r="AE2255">
        <v>7</v>
      </c>
      <c r="AF2255">
        <v>4</v>
      </c>
      <c r="AG2255" t="s">
        <v>400</v>
      </c>
      <c r="AH2255">
        <v>4.99</v>
      </c>
      <c r="AI2255" t="s">
        <v>479</v>
      </c>
      <c r="AJ2255">
        <v>0</v>
      </c>
      <c r="AK2255">
        <v>657383</v>
      </c>
      <c r="AL2255" t="s">
        <v>402</v>
      </c>
      <c r="AM2255">
        <v>181495</v>
      </c>
      <c r="AN2255">
        <v>7</v>
      </c>
      <c r="AO2255">
        <v>180</v>
      </c>
      <c r="AP2255" t="s">
        <v>426</v>
      </c>
      <c r="AQ2255" s="2">
        <v>7929</v>
      </c>
    </row>
    <row r="2256" spans="1:43" x14ac:dyDescent="0.25">
      <c r="A2256" t="s">
        <v>4020</v>
      </c>
      <c r="B2256" t="s">
        <v>238</v>
      </c>
      <c r="C2256" t="s">
        <v>439</v>
      </c>
      <c r="D2256" t="s">
        <v>337</v>
      </c>
      <c r="E2256" t="s">
        <v>496</v>
      </c>
      <c r="F2256" t="s">
        <v>485</v>
      </c>
      <c r="G2256" t="s">
        <v>390</v>
      </c>
      <c r="H2256" t="s">
        <v>473</v>
      </c>
      <c r="I2256" t="s">
        <v>469</v>
      </c>
      <c r="J2256" s="1">
        <v>45579</v>
      </c>
      <c r="K2256" s="1">
        <v>45639</v>
      </c>
      <c r="L2256">
        <v>60</v>
      </c>
      <c r="M2256" s="2">
        <v>236654</v>
      </c>
      <c r="N2256" s="2">
        <v>324186</v>
      </c>
      <c r="O2256" s="2">
        <v>87532</v>
      </c>
      <c r="P2256">
        <v>4</v>
      </c>
      <c r="Q2256">
        <v>383.7</v>
      </c>
      <c r="R2256">
        <v>55</v>
      </c>
      <c r="S2256" t="s">
        <v>393</v>
      </c>
      <c r="T2256" t="s">
        <v>393</v>
      </c>
      <c r="U2256" t="s">
        <v>395</v>
      </c>
      <c r="V2256">
        <v>78</v>
      </c>
      <c r="W2256" t="s">
        <v>2525</v>
      </c>
      <c r="X2256">
        <v>32</v>
      </c>
      <c r="Y2256" t="s">
        <v>449</v>
      </c>
      <c r="Z2256" t="s">
        <v>715</v>
      </c>
      <c r="AA2256">
        <v>73</v>
      </c>
      <c r="AB2256">
        <v>26</v>
      </c>
      <c r="AC2256">
        <v>6</v>
      </c>
      <c r="AD2256" t="s">
        <v>435</v>
      </c>
      <c r="AE2256">
        <v>0</v>
      </c>
      <c r="AF2256">
        <v>7</v>
      </c>
      <c r="AG2256" t="s">
        <v>415</v>
      </c>
      <c r="AH2256">
        <v>6.46</v>
      </c>
      <c r="AI2256" t="s">
        <v>436</v>
      </c>
      <c r="AJ2256">
        <v>0</v>
      </c>
      <c r="AK2256">
        <v>184145</v>
      </c>
      <c r="AL2256" t="s">
        <v>425</v>
      </c>
      <c r="AM2256">
        <v>219205</v>
      </c>
      <c r="AN2256">
        <v>2</v>
      </c>
      <c r="AO2256">
        <v>90</v>
      </c>
      <c r="AP2256" t="s">
        <v>417</v>
      </c>
      <c r="AQ2256" s="2">
        <v>87532</v>
      </c>
    </row>
    <row r="2257" spans="1:43" x14ac:dyDescent="0.25">
      <c r="A2257" t="s">
        <v>4021</v>
      </c>
      <c r="B2257" t="s">
        <v>232</v>
      </c>
      <c r="C2257" t="s">
        <v>439</v>
      </c>
      <c r="D2257" t="s">
        <v>321</v>
      </c>
      <c r="E2257" t="s">
        <v>453</v>
      </c>
      <c r="F2257" t="s">
        <v>389</v>
      </c>
      <c r="G2257" t="s">
        <v>430</v>
      </c>
      <c r="H2257" t="s">
        <v>431</v>
      </c>
      <c r="I2257" t="s">
        <v>432</v>
      </c>
      <c r="J2257" s="1">
        <v>45331</v>
      </c>
      <c r="K2257" s="1">
        <v>45329</v>
      </c>
      <c r="L2257">
        <v>-2</v>
      </c>
      <c r="M2257" s="2">
        <v>218058</v>
      </c>
      <c r="N2257" s="2">
        <v>299917</v>
      </c>
      <c r="O2257" s="2">
        <v>81859</v>
      </c>
      <c r="P2257">
        <v>2</v>
      </c>
      <c r="Q2257">
        <v>464.7</v>
      </c>
      <c r="R2257">
        <v>3</v>
      </c>
      <c r="S2257" t="s">
        <v>394</v>
      </c>
      <c r="T2257" t="s">
        <v>394</v>
      </c>
      <c r="U2257" t="s">
        <v>395</v>
      </c>
      <c r="V2257">
        <v>84</v>
      </c>
      <c r="W2257" t="s">
        <v>999</v>
      </c>
      <c r="X2257">
        <v>38</v>
      </c>
      <c r="Y2257" t="s">
        <v>422</v>
      </c>
      <c r="Z2257" t="s">
        <v>609</v>
      </c>
      <c r="AA2257">
        <v>68</v>
      </c>
      <c r="AB2257">
        <v>34</v>
      </c>
      <c r="AC2257">
        <v>29</v>
      </c>
      <c r="AD2257" t="s">
        <v>457</v>
      </c>
      <c r="AE2257">
        <v>4</v>
      </c>
      <c r="AF2257">
        <v>7</v>
      </c>
      <c r="AG2257" t="s">
        <v>424</v>
      </c>
      <c r="AH2257">
        <v>11.69</v>
      </c>
      <c r="AI2257" t="s">
        <v>479</v>
      </c>
      <c r="AJ2257">
        <v>0</v>
      </c>
      <c r="AK2257">
        <v>82149</v>
      </c>
      <c r="AL2257" t="s">
        <v>425</v>
      </c>
      <c r="AM2257">
        <v>266426</v>
      </c>
      <c r="AN2257">
        <v>0</v>
      </c>
      <c r="AO2257">
        <v>90</v>
      </c>
      <c r="AP2257" t="s">
        <v>426</v>
      </c>
      <c r="AQ2257" s="2">
        <v>81859</v>
      </c>
    </row>
    <row r="2258" spans="1:43" x14ac:dyDescent="0.25">
      <c r="A2258" t="s">
        <v>4022</v>
      </c>
      <c r="B2258" t="s">
        <v>229</v>
      </c>
      <c r="C2258" t="s">
        <v>439</v>
      </c>
      <c r="D2258" t="s">
        <v>321</v>
      </c>
      <c r="E2258" t="s">
        <v>388</v>
      </c>
      <c r="F2258" t="s">
        <v>407</v>
      </c>
      <c r="G2258" t="s">
        <v>390</v>
      </c>
      <c r="H2258" t="s">
        <v>447</v>
      </c>
      <c r="I2258" t="s">
        <v>410</v>
      </c>
      <c r="J2258" s="1">
        <v>44875</v>
      </c>
      <c r="K2258" s="1">
        <v>44882</v>
      </c>
      <c r="L2258">
        <v>7</v>
      </c>
      <c r="M2258" s="2">
        <v>257660</v>
      </c>
      <c r="N2258" s="2">
        <v>276199</v>
      </c>
      <c r="O2258" s="2">
        <v>18539</v>
      </c>
      <c r="P2258">
        <v>4</v>
      </c>
      <c r="Q2258">
        <v>152.19999999999999</v>
      </c>
      <c r="R2258">
        <v>95</v>
      </c>
      <c r="S2258" t="s">
        <v>411</v>
      </c>
      <c r="T2258" t="s">
        <v>394</v>
      </c>
      <c r="U2258" t="s">
        <v>395</v>
      </c>
      <c r="V2258">
        <v>83</v>
      </c>
      <c r="W2258" t="s">
        <v>1246</v>
      </c>
      <c r="X2258">
        <v>6</v>
      </c>
      <c r="Y2258" t="s">
        <v>449</v>
      </c>
      <c r="Z2258" t="s">
        <v>625</v>
      </c>
      <c r="AA2258">
        <v>236</v>
      </c>
      <c r="AB2258">
        <v>104</v>
      </c>
      <c r="AC2258">
        <v>32</v>
      </c>
      <c r="AD2258" t="s">
        <v>399</v>
      </c>
      <c r="AE2258">
        <v>16</v>
      </c>
      <c r="AF2258">
        <v>3</v>
      </c>
      <c r="AG2258" t="s">
        <v>415</v>
      </c>
      <c r="AH2258">
        <v>10.65</v>
      </c>
      <c r="AI2258" t="s">
        <v>401</v>
      </c>
      <c r="AJ2258">
        <v>0</v>
      </c>
      <c r="AK2258">
        <v>541066</v>
      </c>
      <c r="AL2258" t="s">
        <v>425</v>
      </c>
      <c r="AM2258">
        <v>288960</v>
      </c>
      <c r="AN2258">
        <v>10</v>
      </c>
      <c r="AO2258">
        <v>30</v>
      </c>
      <c r="AP2258" t="s">
        <v>437</v>
      </c>
      <c r="AQ2258" s="2">
        <v>18539</v>
      </c>
    </row>
    <row r="2259" spans="1:43" x14ac:dyDescent="0.25">
      <c r="A2259" t="s">
        <v>4023</v>
      </c>
      <c r="B2259" t="s">
        <v>56</v>
      </c>
      <c r="C2259" t="s">
        <v>387</v>
      </c>
      <c r="D2259" t="s">
        <v>323</v>
      </c>
      <c r="E2259" t="s">
        <v>388</v>
      </c>
      <c r="F2259" t="s">
        <v>407</v>
      </c>
      <c r="G2259" t="s">
        <v>408</v>
      </c>
      <c r="H2259" t="s">
        <v>447</v>
      </c>
      <c r="I2259" t="s">
        <v>392</v>
      </c>
      <c r="J2259" s="1">
        <v>45902</v>
      </c>
      <c r="K2259" s="1">
        <v>45900</v>
      </c>
      <c r="L2259">
        <v>-2</v>
      </c>
      <c r="M2259" s="2">
        <v>322589</v>
      </c>
      <c r="N2259" s="2">
        <v>339840</v>
      </c>
      <c r="O2259" s="2">
        <v>17251</v>
      </c>
      <c r="P2259">
        <v>12</v>
      </c>
      <c r="Q2259">
        <v>100.8</v>
      </c>
      <c r="R2259">
        <v>87</v>
      </c>
      <c r="S2259" t="s">
        <v>411</v>
      </c>
      <c r="T2259" t="s">
        <v>394</v>
      </c>
      <c r="U2259" t="s">
        <v>395</v>
      </c>
      <c r="V2259">
        <v>0</v>
      </c>
      <c r="W2259" t="s">
        <v>1626</v>
      </c>
      <c r="X2259">
        <v>2</v>
      </c>
      <c r="Y2259" t="s">
        <v>449</v>
      </c>
      <c r="Z2259" t="s">
        <v>1298</v>
      </c>
      <c r="AA2259">
        <v>11</v>
      </c>
      <c r="AB2259">
        <v>88</v>
      </c>
      <c r="AC2259">
        <v>83</v>
      </c>
      <c r="AD2259" t="s">
        <v>457</v>
      </c>
      <c r="AE2259">
        <v>9</v>
      </c>
      <c r="AF2259">
        <v>7</v>
      </c>
      <c r="AG2259" t="s">
        <v>415</v>
      </c>
      <c r="AH2259">
        <v>11.59</v>
      </c>
      <c r="AI2259" t="s">
        <v>479</v>
      </c>
      <c r="AJ2259">
        <v>40666</v>
      </c>
      <c r="AK2259">
        <v>651957</v>
      </c>
      <c r="AL2259" t="s">
        <v>416</v>
      </c>
      <c r="AM2259">
        <v>329273</v>
      </c>
      <c r="AN2259">
        <v>2</v>
      </c>
      <c r="AO2259">
        <v>180</v>
      </c>
      <c r="AP2259" t="s">
        <v>417</v>
      </c>
      <c r="AQ2259" s="2">
        <v>17251</v>
      </c>
    </row>
    <row r="2260" spans="1:43" x14ac:dyDescent="0.25">
      <c r="A2260" t="s">
        <v>4024</v>
      </c>
      <c r="B2260" t="s">
        <v>232</v>
      </c>
      <c r="C2260" t="s">
        <v>428</v>
      </c>
      <c r="D2260" t="s">
        <v>319</v>
      </c>
      <c r="E2260" t="s">
        <v>388</v>
      </c>
      <c r="F2260" t="s">
        <v>440</v>
      </c>
      <c r="G2260" t="s">
        <v>454</v>
      </c>
      <c r="H2260" t="s">
        <v>420</v>
      </c>
      <c r="I2260" t="s">
        <v>410</v>
      </c>
      <c r="J2260" s="1">
        <v>44886</v>
      </c>
      <c r="K2260" s="1">
        <v>44938</v>
      </c>
      <c r="L2260">
        <v>52</v>
      </c>
      <c r="M2260" s="2">
        <v>219669</v>
      </c>
      <c r="N2260" s="2">
        <v>251976</v>
      </c>
      <c r="O2260" s="2">
        <v>32307</v>
      </c>
      <c r="P2260">
        <v>7</v>
      </c>
      <c r="Q2260">
        <v>76</v>
      </c>
      <c r="R2260">
        <v>85</v>
      </c>
      <c r="S2260" t="s">
        <v>411</v>
      </c>
      <c r="T2260" t="s">
        <v>411</v>
      </c>
      <c r="U2260" t="s">
        <v>412</v>
      </c>
      <c r="V2260">
        <v>0</v>
      </c>
      <c r="W2260" t="s">
        <v>1654</v>
      </c>
      <c r="X2260">
        <v>39</v>
      </c>
      <c r="Y2260" t="s">
        <v>422</v>
      </c>
      <c r="Z2260" t="s">
        <v>776</v>
      </c>
      <c r="AA2260">
        <v>461</v>
      </c>
      <c r="AB2260">
        <v>42</v>
      </c>
      <c r="AC2260">
        <v>84</v>
      </c>
      <c r="AD2260" t="s">
        <v>444</v>
      </c>
      <c r="AE2260">
        <v>21</v>
      </c>
      <c r="AF2260">
        <v>6</v>
      </c>
      <c r="AG2260" t="s">
        <v>400</v>
      </c>
      <c r="AH2260">
        <v>5.08</v>
      </c>
      <c r="AI2260" t="s">
        <v>458</v>
      </c>
      <c r="AJ2260">
        <v>0</v>
      </c>
      <c r="AK2260">
        <v>295970</v>
      </c>
      <c r="AL2260" t="s">
        <v>416</v>
      </c>
      <c r="AM2260">
        <v>252250</v>
      </c>
      <c r="AN2260">
        <v>2</v>
      </c>
      <c r="AO2260">
        <v>180</v>
      </c>
      <c r="AP2260" t="s">
        <v>445</v>
      </c>
      <c r="AQ2260" s="2">
        <v>32307</v>
      </c>
    </row>
    <row r="2261" spans="1:43" x14ac:dyDescent="0.25">
      <c r="A2261" t="s">
        <v>4025</v>
      </c>
      <c r="B2261" t="s">
        <v>177</v>
      </c>
      <c r="C2261" t="s">
        <v>428</v>
      </c>
      <c r="D2261" t="s">
        <v>331</v>
      </c>
      <c r="E2261" t="s">
        <v>388</v>
      </c>
      <c r="F2261" t="s">
        <v>485</v>
      </c>
      <c r="G2261" t="s">
        <v>454</v>
      </c>
      <c r="H2261" t="s">
        <v>409</v>
      </c>
      <c r="I2261" t="s">
        <v>392</v>
      </c>
      <c r="J2261" s="1">
        <v>44854</v>
      </c>
      <c r="K2261" s="1">
        <v>44873</v>
      </c>
      <c r="L2261">
        <v>19</v>
      </c>
      <c r="M2261" s="2">
        <v>104012</v>
      </c>
      <c r="N2261" s="2">
        <v>186929</v>
      </c>
      <c r="O2261" s="2">
        <v>82917</v>
      </c>
      <c r="P2261">
        <v>12</v>
      </c>
      <c r="Q2261">
        <v>236.4</v>
      </c>
      <c r="R2261">
        <v>82</v>
      </c>
      <c r="S2261" t="s">
        <v>411</v>
      </c>
      <c r="T2261" t="s">
        <v>394</v>
      </c>
      <c r="U2261" t="s">
        <v>416</v>
      </c>
      <c r="V2261">
        <v>0</v>
      </c>
      <c r="W2261" t="s">
        <v>1066</v>
      </c>
      <c r="X2261">
        <v>1</v>
      </c>
      <c r="Y2261" t="s">
        <v>449</v>
      </c>
      <c r="Z2261" t="s">
        <v>1295</v>
      </c>
      <c r="AA2261">
        <v>206</v>
      </c>
      <c r="AB2261">
        <v>54</v>
      </c>
      <c r="AC2261">
        <v>62</v>
      </c>
      <c r="AD2261" t="s">
        <v>435</v>
      </c>
      <c r="AE2261">
        <v>14</v>
      </c>
      <c r="AF2261">
        <v>3</v>
      </c>
      <c r="AG2261" t="s">
        <v>400</v>
      </c>
      <c r="AH2261">
        <v>2.61</v>
      </c>
      <c r="AI2261" t="s">
        <v>479</v>
      </c>
      <c r="AJ2261">
        <v>13327</v>
      </c>
      <c r="AK2261">
        <v>797318</v>
      </c>
      <c r="AL2261" t="s">
        <v>402</v>
      </c>
      <c r="AM2261">
        <v>145650</v>
      </c>
      <c r="AN2261">
        <v>3</v>
      </c>
      <c r="AO2261">
        <v>30</v>
      </c>
      <c r="AP2261" t="s">
        <v>417</v>
      </c>
      <c r="AQ2261" s="2">
        <v>82917</v>
      </c>
    </row>
    <row r="2262" spans="1:43" x14ac:dyDescent="0.25">
      <c r="A2262" t="s">
        <v>4026</v>
      </c>
      <c r="B2262" t="s">
        <v>137</v>
      </c>
      <c r="C2262" t="s">
        <v>428</v>
      </c>
      <c r="D2262" t="s">
        <v>327</v>
      </c>
      <c r="E2262" t="s">
        <v>496</v>
      </c>
      <c r="F2262" t="s">
        <v>407</v>
      </c>
      <c r="G2262" t="s">
        <v>408</v>
      </c>
      <c r="H2262" t="s">
        <v>431</v>
      </c>
      <c r="I2262" t="s">
        <v>469</v>
      </c>
      <c r="J2262" s="1">
        <v>45404</v>
      </c>
      <c r="K2262" s="1">
        <v>45424</v>
      </c>
      <c r="L2262">
        <v>20</v>
      </c>
      <c r="M2262" s="2">
        <v>82926</v>
      </c>
      <c r="N2262" s="2">
        <v>86340</v>
      </c>
      <c r="O2262" s="2">
        <v>3414</v>
      </c>
      <c r="P2262">
        <v>9</v>
      </c>
      <c r="Q2262">
        <v>281.60000000000002</v>
      </c>
      <c r="R2262">
        <v>13</v>
      </c>
      <c r="S2262" t="s">
        <v>394</v>
      </c>
      <c r="T2262" t="s">
        <v>503</v>
      </c>
      <c r="U2262" t="s">
        <v>412</v>
      </c>
      <c r="V2262">
        <v>80</v>
      </c>
      <c r="W2262" t="s">
        <v>2435</v>
      </c>
      <c r="X2262">
        <v>27</v>
      </c>
      <c r="Y2262" t="s">
        <v>442</v>
      </c>
      <c r="Z2262" t="s">
        <v>978</v>
      </c>
      <c r="AA2262">
        <v>363</v>
      </c>
      <c r="AB2262">
        <v>117</v>
      </c>
      <c r="AC2262">
        <v>21</v>
      </c>
      <c r="AD2262" t="s">
        <v>435</v>
      </c>
      <c r="AE2262">
        <v>14</v>
      </c>
      <c r="AF2262">
        <v>8</v>
      </c>
      <c r="AG2262" t="s">
        <v>415</v>
      </c>
      <c r="AH2262">
        <v>9.58</v>
      </c>
      <c r="AI2262" t="s">
        <v>401</v>
      </c>
      <c r="AJ2262">
        <v>0</v>
      </c>
      <c r="AK2262">
        <v>917712</v>
      </c>
      <c r="AL2262" t="s">
        <v>425</v>
      </c>
      <c r="AM2262">
        <v>129812</v>
      </c>
      <c r="AN2262">
        <v>4</v>
      </c>
      <c r="AO2262">
        <v>30</v>
      </c>
      <c r="AP2262" t="s">
        <v>437</v>
      </c>
      <c r="AQ2262" s="2">
        <v>3414</v>
      </c>
    </row>
    <row r="2263" spans="1:43" x14ac:dyDescent="0.25">
      <c r="A2263" t="s">
        <v>4027</v>
      </c>
      <c r="B2263" t="s">
        <v>227</v>
      </c>
      <c r="C2263" t="s">
        <v>439</v>
      </c>
      <c r="D2263" t="s">
        <v>329</v>
      </c>
      <c r="E2263" t="s">
        <v>453</v>
      </c>
      <c r="F2263" t="s">
        <v>419</v>
      </c>
      <c r="G2263" t="s">
        <v>408</v>
      </c>
      <c r="H2263" t="s">
        <v>431</v>
      </c>
      <c r="I2263" t="s">
        <v>432</v>
      </c>
      <c r="J2263" s="1">
        <v>44818</v>
      </c>
      <c r="K2263" s="1">
        <v>44872</v>
      </c>
      <c r="L2263">
        <v>54</v>
      </c>
      <c r="M2263" s="2">
        <v>485488</v>
      </c>
      <c r="N2263" s="2">
        <v>541802</v>
      </c>
      <c r="O2263" s="2">
        <v>56314</v>
      </c>
      <c r="P2263">
        <v>19</v>
      </c>
      <c r="Q2263">
        <v>388.4</v>
      </c>
      <c r="R2263">
        <v>80</v>
      </c>
      <c r="S2263" t="s">
        <v>411</v>
      </c>
      <c r="T2263" t="s">
        <v>393</v>
      </c>
      <c r="U2263" t="s">
        <v>416</v>
      </c>
      <c r="V2263">
        <v>0</v>
      </c>
      <c r="W2263" t="s">
        <v>1078</v>
      </c>
      <c r="X2263">
        <v>31</v>
      </c>
      <c r="Y2263" t="s">
        <v>422</v>
      </c>
      <c r="Z2263" t="s">
        <v>808</v>
      </c>
      <c r="AA2263">
        <v>255</v>
      </c>
      <c r="AB2263">
        <v>90</v>
      </c>
      <c r="AC2263">
        <v>39</v>
      </c>
      <c r="AD2263" t="s">
        <v>457</v>
      </c>
      <c r="AE2263">
        <v>12</v>
      </c>
      <c r="AF2263">
        <v>5</v>
      </c>
      <c r="AG2263" t="s">
        <v>424</v>
      </c>
      <c r="AH2263">
        <v>4.68</v>
      </c>
      <c r="AI2263" t="s">
        <v>436</v>
      </c>
      <c r="AJ2263">
        <v>0</v>
      </c>
      <c r="AK2263">
        <v>322666</v>
      </c>
      <c r="AL2263" t="s">
        <v>402</v>
      </c>
      <c r="AM2263">
        <v>485988</v>
      </c>
      <c r="AN2263">
        <v>11</v>
      </c>
      <c r="AO2263">
        <v>365</v>
      </c>
      <c r="AP2263" t="s">
        <v>417</v>
      </c>
      <c r="AQ2263" s="2">
        <v>56314</v>
      </c>
    </row>
    <row r="2264" spans="1:43" x14ac:dyDescent="0.25">
      <c r="A2264" t="s">
        <v>4028</v>
      </c>
      <c r="B2264" t="s">
        <v>297</v>
      </c>
      <c r="C2264" t="s">
        <v>387</v>
      </c>
      <c r="D2264" t="s">
        <v>322</v>
      </c>
      <c r="E2264" t="s">
        <v>460</v>
      </c>
      <c r="F2264" t="s">
        <v>407</v>
      </c>
      <c r="G2264" t="s">
        <v>390</v>
      </c>
      <c r="H2264" t="s">
        <v>409</v>
      </c>
      <c r="I2264" t="s">
        <v>410</v>
      </c>
      <c r="J2264" s="1">
        <v>45065</v>
      </c>
      <c r="K2264" s="1">
        <v>45085</v>
      </c>
      <c r="L2264">
        <v>20</v>
      </c>
      <c r="M2264" s="2">
        <v>489817</v>
      </c>
      <c r="N2264" s="2">
        <v>519004</v>
      </c>
      <c r="O2264" s="2">
        <v>29187</v>
      </c>
      <c r="P2264">
        <v>0</v>
      </c>
      <c r="Q2264">
        <v>66.900000000000006</v>
      </c>
      <c r="R2264">
        <v>99</v>
      </c>
      <c r="S2264" t="s">
        <v>411</v>
      </c>
      <c r="T2264" t="s">
        <v>394</v>
      </c>
      <c r="U2264" t="s">
        <v>412</v>
      </c>
      <c r="V2264">
        <v>64</v>
      </c>
      <c r="W2264" t="s">
        <v>1783</v>
      </c>
      <c r="X2264">
        <v>16</v>
      </c>
      <c r="Y2264" t="s">
        <v>462</v>
      </c>
      <c r="Z2264" t="s">
        <v>1281</v>
      </c>
      <c r="AA2264">
        <v>454</v>
      </c>
      <c r="AB2264">
        <v>18</v>
      </c>
      <c r="AC2264">
        <v>12</v>
      </c>
      <c r="AD2264" t="s">
        <v>444</v>
      </c>
      <c r="AE2264">
        <v>2</v>
      </c>
      <c r="AF2264">
        <v>7</v>
      </c>
      <c r="AG2264" t="s">
        <v>415</v>
      </c>
      <c r="AH2264">
        <v>2.62</v>
      </c>
      <c r="AI2264" t="s">
        <v>436</v>
      </c>
      <c r="AJ2264">
        <v>0</v>
      </c>
      <c r="AK2264">
        <v>737007</v>
      </c>
      <c r="AL2264" t="s">
        <v>416</v>
      </c>
      <c r="AM2264">
        <v>491568</v>
      </c>
      <c r="AN2264">
        <v>6</v>
      </c>
      <c r="AO2264">
        <v>30</v>
      </c>
      <c r="AP2264" t="s">
        <v>417</v>
      </c>
      <c r="AQ2264" s="2">
        <v>29187</v>
      </c>
    </row>
    <row r="2265" spans="1:43" x14ac:dyDescent="0.25">
      <c r="A2265" t="s">
        <v>4029</v>
      </c>
      <c r="B2265" t="s">
        <v>125</v>
      </c>
      <c r="C2265" t="s">
        <v>481</v>
      </c>
      <c r="D2265" t="s">
        <v>324</v>
      </c>
      <c r="E2265" t="s">
        <v>406</v>
      </c>
      <c r="F2265" t="s">
        <v>389</v>
      </c>
      <c r="G2265" t="s">
        <v>390</v>
      </c>
      <c r="H2265" t="s">
        <v>420</v>
      </c>
      <c r="I2265" t="s">
        <v>469</v>
      </c>
      <c r="J2265" s="1">
        <v>44841</v>
      </c>
      <c r="K2265" s="1">
        <v>44873</v>
      </c>
      <c r="L2265">
        <v>32</v>
      </c>
      <c r="M2265" s="2">
        <v>446310</v>
      </c>
      <c r="N2265" s="2">
        <v>495970</v>
      </c>
      <c r="O2265" s="2">
        <v>49660</v>
      </c>
      <c r="P2265">
        <v>4</v>
      </c>
      <c r="Q2265">
        <v>147.4</v>
      </c>
      <c r="R2265">
        <v>5</v>
      </c>
      <c r="S2265" t="s">
        <v>394</v>
      </c>
      <c r="T2265" t="s">
        <v>503</v>
      </c>
      <c r="U2265" t="s">
        <v>416</v>
      </c>
      <c r="V2265">
        <v>58</v>
      </c>
      <c r="W2265" t="s">
        <v>2474</v>
      </c>
      <c r="X2265">
        <v>15</v>
      </c>
      <c r="Y2265" t="s">
        <v>422</v>
      </c>
      <c r="Z2265" t="s">
        <v>835</v>
      </c>
      <c r="AA2265">
        <v>483</v>
      </c>
      <c r="AB2265">
        <v>11</v>
      </c>
      <c r="AC2265">
        <v>16</v>
      </c>
      <c r="AD2265" t="s">
        <v>457</v>
      </c>
      <c r="AE2265">
        <v>19</v>
      </c>
      <c r="AF2265">
        <v>4</v>
      </c>
      <c r="AG2265" t="s">
        <v>424</v>
      </c>
      <c r="AH2265">
        <v>9.9700000000000006</v>
      </c>
      <c r="AI2265" t="s">
        <v>401</v>
      </c>
      <c r="AJ2265">
        <v>0</v>
      </c>
      <c r="AK2265">
        <v>980592</v>
      </c>
      <c r="AL2265" t="s">
        <v>425</v>
      </c>
      <c r="AM2265">
        <v>463814</v>
      </c>
      <c r="AN2265">
        <v>1</v>
      </c>
      <c r="AO2265">
        <v>30</v>
      </c>
      <c r="AP2265" t="s">
        <v>417</v>
      </c>
      <c r="AQ2265" s="2">
        <v>49660</v>
      </c>
    </row>
    <row r="2266" spans="1:43" x14ac:dyDescent="0.25">
      <c r="A2266" t="s">
        <v>4030</v>
      </c>
      <c r="B2266" t="s">
        <v>161</v>
      </c>
      <c r="C2266" t="s">
        <v>468</v>
      </c>
      <c r="D2266" t="s">
        <v>329</v>
      </c>
      <c r="E2266" t="s">
        <v>388</v>
      </c>
      <c r="F2266" t="s">
        <v>389</v>
      </c>
      <c r="G2266" t="s">
        <v>390</v>
      </c>
      <c r="H2266" t="s">
        <v>391</v>
      </c>
      <c r="I2266" t="s">
        <v>392</v>
      </c>
      <c r="J2266" s="1">
        <v>45854</v>
      </c>
      <c r="K2266" s="1">
        <v>45852</v>
      </c>
      <c r="L2266">
        <v>-2</v>
      </c>
      <c r="M2266" s="2">
        <v>302729</v>
      </c>
      <c r="N2266" s="2">
        <v>357248</v>
      </c>
      <c r="O2266" s="2">
        <v>54519</v>
      </c>
      <c r="P2266">
        <v>4</v>
      </c>
      <c r="Q2266">
        <v>877.7</v>
      </c>
      <c r="R2266">
        <v>49</v>
      </c>
      <c r="S2266" t="s">
        <v>393</v>
      </c>
      <c r="T2266" t="s">
        <v>503</v>
      </c>
      <c r="U2266" t="s">
        <v>395</v>
      </c>
      <c r="V2266">
        <v>0</v>
      </c>
      <c r="W2266" t="s">
        <v>2873</v>
      </c>
      <c r="X2266">
        <v>27</v>
      </c>
      <c r="Y2266" t="s">
        <v>462</v>
      </c>
      <c r="Z2266" t="s">
        <v>3186</v>
      </c>
      <c r="AA2266">
        <v>108</v>
      </c>
      <c r="AB2266">
        <v>97</v>
      </c>
      <c r="AC2266">
        <v>80</v>
      </c>
      <c r="AD2266" t="s">
        <v>435</v>
      </c>
      <c r="AE2266">
        <v>9</v>
      </c>
      <c r="AF2266">
        <v>4</v>
      </c>
      <c r="AG2266" t="s">
        <v>400</v>
      </c>
      <c r="AH2266">
        <v>13.74</v>
      </c>
      <c r="AI2266" t="s">
        <v>479</v>
      </c>
      <c r="AJ2266">
        <v>0</v>
      </c>
      <c r="AK2266">
        <v>577712</v>
      </c>
      <c r="AL2266" t="s">
        <v>402</v>
      </c>
      <c r="AM2266">
        <v>329404</v>
      </c>
      <c r="AN2266">
        <v>9</v>
      </c>
      <c r="AO2266">
        <v>180</v>
      </c>
      <c r="AP2266" t="s">
        <v>445</v>
      </c>
      <c r="AQ2266" s="2">
        <v>54519</v>
      </c>
    </row>
    <row r="2267" spans="1:43" x14ac:dyDescent="0.25">
      <c r="A2267" t="s">
        <v>4031</v>
      </c>
      <c r="B2267" t="s">
        <v>170</v>
      </c>
      <c r="C2267" t="s">
        <v>387</v>
      </c>
      <c r="D2267" t="s">
        <v>316</v>
      </c>
      <c r="E2267" t="s">
        <v>460</v>
      </c>
      <c r="F2267" t="s">
        <v>419</v>
      </c>
      <c r="G2267" t="s">
        <v>454</v>
      </c>
      <c r="H2267" t="s">
        <v>409</v>
      </c>
      <c r="I2267" t="s">
        <v>392</v>
      </c>
      <c r="J2267" s="1">
        <v>45245</v>
      </c>
      <c r="K2267" s="1">
        <v>45291</v>
      </c>
      <c r="L2267">
        <v>46</v>
      </c>
      <c r="M2267" s="2">
        <v>97663</v>
      </c>
      <c r="N2267" s="2">
        <v>134977</v>
      </c>
      <c r="O2267" s="2">
        <v>37314</v>
      </c>
      <c r="P2267">
        <v>9</v>
      </c>
      <c r="Q2267">
        <v>107.8</v>
      </c>
      <c r="R2267">
        <v>48</v>
      </c>
      <c r="S2267" t="s">
        <v>393</v>
      </c>
      <c r="T2267" t="s">
        <v>411</v>
      </c>
      <c r="U2267" t="s">
        <v>395</v>
      </c>
      <c r="V2267">
        <v>62</v>
      </c>
      <c r="W2267" t="s">
        <v>1741</v>
      </c>
      <c r="X2267">
        <v>12</v>
      </c>
      <c r="Y2267" t="s">
        <v>462</v>
      </c>
      <c r="Z2267" t="s">
        <v>680</v>
      </c>
      <c r="AA2267">
        <v>250</v>
      </c>
      <c r="AB2267">
        <v>21</v>
      </c>
      <c r="AC2267">
        <v>25</v>
      </c>
      <c r="AD2267" t="s">
        <v>457</v>
      </c>
      <c r="AE2267">
        <v>14</v>
      </c>
      <c r="AF2267">
        <v>6</v>
      </c>
      <c r="AG2267" t="s">
        <v>424</v>
      </c>
      <c r="AH2267">
        <v>14.16</v>
      </c>
      <c r="AI2267" t="s">
        <v>479</v>
      </c>
      <c r="AJ2267">
        <v>0</v>
      </c>
      <c r="AK2267">
        <v>538799</v>
      </c>
      <c r="AL2267" t="s">
        <v>425</v>
      </c>
      <c r="AM2267">
        <v>104196</v>
      </c>
      <c r="AN2267">
        <v>6</v>
      </c>
      <c r="AO2267">
        <v>365</v>
      </c>
      <c r="AP2267" t="s">
        <v>437</v>
      </c>
      <c r="AQ2267" s="2">
        <v>37314</v>
      </c>
    </row>
    <row r="2268" spans="1:43" x14ac:dyDescent="0.25">
      <c r="A2268" t="s">
        <v>4032</v>
      </c>
      <c r="B2268" t="s">
        <v>93</v>
      </c>
      <c r="C2268" t="s">
        <v>428</v>
      </c>
      <c r="D2268" t="s">
        <v>343</v>
      </c>
      <c r="E2268" t="s">
        <v>388</v>
      </c>
      <c r="F2268" t="s">
        <v>440</v>
      </c>
      <c r="G2268" t="s">
        <v>408</v>
      </c>
      <c r="H2268" t="s">
        <v>420</v>
      </c>
      <c r="I2268" t="s">
        <v>410</v>
      </c>
      <c r="J2268" s="1">
        <v>45134</v>
      </c>
      <c r="K2268" s="1">
        <v>45132</v>
      </c>
      <c r="L2268">
        <v>-2</v>
      </c>
      <c r="M2268" s="2">
        <v>297632</v>
      </c>
      <c r="N2268" s="2">
        <v>257808</v>
      </c>
      <c r="O2268" s="2">
        <v>-39824</v>
      </c>
      <c r="P2268">
        <v>7</v>
      </c>
      <c r="Q2268">
        <v>354.9</v>
      </c>
      <c r="R2268">
        <v>74</v>
      </c>
      <c r="S2268" t="s">
        <v>411</v>
      </c>
      <c r="T2268" t="s">
        <v>411</v>
      </c>
      <c r="U2268" t="s">
        <v>395</v>
      </c>
      <c r="V2268">
        <v>96</v>
      </c>
      <c r="W2268" t="s">
        <v>1480</v>
      </c>
      <c r="X2268">
        <v>6</v>
      </c>
      <c r="Y2268" t="s">
        <v>422</v>
      </c>
      <c r="Z2268" t="s">
        <v>1539</v>
      </c>
      <c r="AA2268">
        <v>144</v>
      </c>
      <c r="AB2268">
        <v>31</v>
      </c>
      <c r="AC2268">
        <v>25</v>
      </c>
      <c r="AD2268" t="s">
        <v>435</v>
      </c>
      <c r="AE2268">
        <v>9</v>
      </c>
      <c r="AF2268">
        <v>5</v>
      </c>
      <c r="AG2268" t="s">
        <v>424</v>
      </c>
      <c r="AH2268">
        <v>14.44</v>
      </c>
      <c r="AI2268" t="s">
        <v>479</v>
      </c>
      <c r="AJ2268">
        <v>0</v>
      </c>
      <c r="AK2268">
        <v>232127</v>
      </c>
      <c r="AL2268" t="s">
        <v>402</v>
      </c>
      <c r="AM2268">
        <v>288909</v>
      </c>
      <c r="AN2268">
        <v>3</v>
      </c>
      <c r="AO2268">
        <v>90</v>
      </c>
      <c r="AP2268" t="s">
        <v>445</v>
      </c>
      <c r="AQ2268" s="2">
        <v>-39824</v>
      </c>
    </row>
    <row r="2269" spans="1:43" x14ac:dyDescent="0.25">
      <c r="A2269" t="s">
        <v>4033</v>
      </c>
      <c r="B2269" t="s">
        <v>134</v>
      </c>
      <c r="C2269" t="s">
        <v>439</v>
      </c>
      <c r="D2269" t="s">
        <v>323</v>
      </c>
      <c r="E2269" t="s">
        <v>453</v>
      </c>
      <c r="F2269" t="s">
        <v>389</v>
      </c>
      <c r="G2269" t="s">
        <v>454</v>
      </c>
      <c r="H2269" t="s">
        <v>473</v>
      </c>
      <c r="I2269" t="s">
        <v>392</v>
      </c>
      <c r="J2269" s="1">
        <v>44876</v>
      </c>
      <c r="K2269" s="1">
        <v>44898</v>
      </c>
      <c r="L2269">
        <v>22</v>
      </c>
      <c r="M2269" s="2">
        <v>414471</v>
      </c>
      <c r="N2269" s="2">
        <v>408701</v>
      </c>
      <c r="O2269" s="2">
        <v>-5770</v>
      </c>
      <c r="P2269">
        <v>9</v>
      </c>
      <c r="Q2269">
        <v>10.3</v>
      </c>
      <c r="R2269">
        <v>80</v>
      </c>
      <c r="S2269" t="s">
        <v>411</v>
      </c>
      <c r="T2269" t="s">
        <v>411</v>
      </c>
      <c r="U2269" t="s">
        <v>395</v>
      </c>
      <c r="V2269">
        <v>0</v>
      </c>
      <c r="W2269" t="s">
        <v>2103</v>
      </c>
      <c r="X2269">
        <v>18</v>
      </c>
      <c r="Y2269" t="s">
        <v>422</v>
      </c>
      <c r="Z2269" t="s">
        <v>944</v>
      </c>
      <c r="AA2269">
        <v>233</v>
      </c>
      <c r="AB2269">
        <v>53</v>
      </c>
      <c r="AC2269">
        <v>84</v>
      </c>
      <c r="AD2269" t="s">
        <v>435</v>
      </c>
      <c r="AE2269">
        <v>16</v>
      </c>
      <c r="AF2269">
        <v>5</v>
      </c>
      <c r="AG2269" t="s">
        <v>451</v>
      </c>
      <c r="AH2269">
        <v>7.44</v>
      </c>
      <c r="AI2269" t="s">
        <v>401</v>
      </c>
      <c r="AJ2269">
        <v>0</v>
      </c>
      <c r="AK2269">
        <v>745816</v>
      </c>
      <c r="AL2269" t="s">
        <v>416</v>
      </c>
      <c r="AM2269">
        <v>397392</v>
      </c>
      <c r="AN2269">
        <v>8</v>
      </c>
      <c r="AO2269">
        <v>365</v>
      </c>
      <c r="AP2269" t="s">
        <v>426</v>
      </c>
      <c r="AQ2269" s="2">
        <v>-5770</v>
      </c>
    </row>
    <row r="2270" spans="1:43" x14ac:dyDescent="0.25">
      <c r="A2270" t="s">
        <v>4034</v>
      </c>
      <c r="B2270" t="s">
        <v>262</v>
      </c>
      <c r="C2270" t="s">
        <v>387</v>
      </c>
      <c r="D2270" t="s">
        <v>342</v>
      </c>
      <c r="E2270" t="s">
        <v>496</v>
      </c>
      <c r="F2270" t="s">
        <v>389</v>
      </c>
      <c r="G2270" t="s">
        <v>408</v>
      </c>
      <c r="H2270" t="s">
        <v>409</v>
      </c>
      <c r="I2270" t="s">
        <v>469</v>
      </c>
      <c r="J2270" s="1">
        <v>44661</v>
      </c>
      <c r="K2270" s="1">
        <v>44708</v>
      </c>
      <c r="L2270">
        <v>47</v>
      </c>
      <c r="M2270" s="2">
        <v>345890</v>
      </c>
      <c r="N2270" s="2">
        <v>347340</v>
      </c>
      <c r="O2270" s="2">
        <v>1450</v>
      </c>
      <c r="P2270">
        <v>16</v>
      </c>
      <c r="Q2270">
        <v>377.7</v>
      </c>
      <c r="R2270">
        <v>33</v>
      </c>
      <c r="S2270" t="s">
        <v>393</v>
      </c>
      <c r="T2270" t="s">
        <v>394</v>
      </c>
      <c r="U2270" t="s">
        <v>412</v>
      </c>
      <c r="V2270">
        <v>81</v>
      </c>
      <c r="W2270" t="s">
        <v>778</v>
      </c>
      <c r="X2270">
        <v>5</v>
      </c>
      <c r="Y2270" t="s">
        <v>442</v>
      </c>
      <c r="Z2270" t="s">
        <v>1924</v>
      </c>
      <c r="AA2270">
        <v>9</v>
      </c>
      <c r="AB2270">
        <v>67</v>
      </c>
      <c r="AC2270">
        <v>4</v>
      </c>
      <c r="AD2270" t="s">
        <v>435</v>
      </c>
      <c r="AE2270">
        <v>21</v>
      </c>
      <c r="AF2270">
        <v>3</v>
      </c>
      <c r="AG2270" t="s">
        <v>451</v>
      </c>
      <c r="AH2270">
        <v>7.04</v>
      </c>
      <c r="AI2270" t="s">
        <v>436</v>
      </c>
      <c r="AJ2270">
        <v>0</v>
      </c>
      <c r="AK2270">
        <v>256951</v>
      </c>
      <c r="AL2270" t="s">
        <v>402</v>
      </c>
      <c r="AM2270">
        <v>392136</v>
      </c>
      <c r="AN2270">
        <v>1</v>
      </c>
      <c r="AO2270">
        <v>30</v>
      </c>
      <c r="AP2270" t="s">
        <v>445</v>
      </c>
      <c r="AQ2270" s="2">
        <v>1450</v>
      </c>
    </row>
    <row r="2271" spans="1:43" x14ac:dyDescent="0.25">
      <c r="A2271" t="s">
        <v>4035</v>
      </c>
      <c r="B2271" t="s">
        <v>105</v>
      </c>
      <c r="C2271" t="s">
        <v>481</v>
      </c>
      <c r="D2271" t="s">
        <v>329</v>
      </c>
      <c r="E2271" t="s">
        <v>388</v>
      </c>
      <c r="F2271" t="s">
        <v>485</v>
      </c>
      <c r="G2271" t="s">
        <v>454</v>
      </c>
      <c r="H2271" t="s">
        <v>431</v>
      </c>
      <c r="I2271" t="s">
        <v>410</v>
      </c>
      <c r="J2271" s="1">
        <v>45364</v>
      </c>
      <c r="K2271" s="1">
        <v>45386</v>
      </c>
      <c r="L2271">
        <v>22</v>
      </c>
      <c r="M2271" s="2">
        <v>193241</v>
      </c>
      <c r="N2271" s="2">
        <v>243112</v>
      </c>
      <c r="O2271" s="2">
        <v>49871</v>
      </c>
      <c r="P2271">
        <v>7</v>
      </c>
      <c r="Q2271">
        <v>228.2</v>
      </c>
      <c r="R2271">
        <v>52</v>
      </c>
      <c r="S2271" t="s">
        <v>393</v>
      </c>
      <c r="T2271" t="s">
        <v>393</v>
      </c>
      <c r="U2271" t="s">
        <v>416</v>
      </c>
      <c r="V2271">
        <v>71</v>
      </c>
      <c r="W2271" t="s">
        <v>2248</v>
      </c>
      <c r="X2271">
        <v>35</v>
      </c>
      <c r="Y2271" t="s">
        <v>442</v>
      </c>
      <c r="Z2271" t="s">
        <v>804</v>
      </c>
      <c r="AA2271">
        <v>291</v>
      </c>
      <c r="AB2271">
        <v>56</v>
      </c>
      <c r="AC2271">
        <v>63</v>
      </c>
      <c r="AD2271" t="s">
        <v>444</v>
      </c>
      <c r="AE2271">
        <v>0</v>
      </c>
      <c r="AF2271">
        <v>7</v>
      </c>
      <c r="AG2271" t="s">
        <v>415</v>
      </c>
      <c r="AH2271">
        <v>9.33</v>
      </c>
      <c r="AI2271" t="s">
        <v>458</v>
      </c>
      <c r="AJ2271">
        <v>25717</v>
      </c>
      <c r="AK2271">
        <v>801622</v>
      </c>
      <c r="AL2271" t="s">
        <v>416</v>
      </c>
      <c r="AM2271">
        <v>227294</v>
      </c>
      <c r="AN2271">
        <v>12</v>
      </c>
      <c r="AO2271">
        <v>30</v>
      </c>
      <c r="AP2271" t="s">
        <v>426</v>
      </c>
      <c r="AQ2271" s="2">
        <v>49871</v>
      </c>
    </row>
    <row r="2272" spans="1:43" x14ac:dyDescent="0.25">
      <c r="A2272" t="s">
        <v>4036</v>
      </c>
      <c r="B2272" t="s">
        <v>19</v>
      </c>
      <c r="C2272" t="s">
        <v>405</v>
      </c>
      <c r="D2272" t="s">
        <v>330</v>
      </c>
      <c r="E2272" t="s">
        <v>453</v>
      </c>
      <c r="F2272" t="s">
        <v>440</v>
      </c>
      <c r="G2272" t="s">
        <v>390</v>
      </c>
      <c r="H2272" t="s">
        <v>409</v>
      </c>
      <c r="I2272" t="s">
        <v>392</v>
      </c>
      <c r="J2272" s="1">
        <v>44889</v>
      </c>
      <c r="K2272" s="1">
        <v>44911</v>
      </c>
      <c r="L2272">
        <v>22</v>
      </c>
      <c r="M2272" s="2">
        <v>309365</v>
      </c>
      <c r="N2272" s="2">
        <v>381168</v>
      </c>
      <c r="O2272" s="2">
        <v>71803</v>
      </c>
      <c r="P2272">
        <v>12</v>
      </c>
      <c r="Q2272">
        <v>538</v>
      </c>
      <c r="R2272">
        <v>80</v>
      </c>
      <c r="S2272" t="s">
        <v>411</v>
      </c>
      <c r="T2272" t="s">
        <v>394</v>
      </c>
      <c r="U2272" t="s">
        <v>416</v>
      </c>
      <c r="V2272">
        <v>65</v>
      </c>
      <c r="W2272" t="s">
        <v>1211</v>
      </c>
      <c r="X2272">
        <v>20</v>
      </c>
      <c r="Y2272" t="s">
        <v>422</v>
      </c>
      <c r="Z2272" t="s">
        <v>931</v>
      </c>
      <c r="AA2272">
        <v>243</v>
      </c>
      <c r="AB2272">
        <v>28</v>
      </c>
      <c r="AC2272">
        <v>23</v>
      </c>
      <c r="AD2272" t="s">
        <v>435</v>
      </c>
      <c r="AE2272">
        <v>2</v>
      </c>
      <c r="AF2272">
        <v>7</v>
      </c>
      <c r="AG2272" t="s">
        <v>400</v>
      </c>
      <c r="AH2272">
        <v>14.25</v>
      </c>
      <c r="AI2272" t="s">
        <v>436</v>
      </c>
      <c r="AJ2272">
        <v>0</v>
      </c>
      <c r="AK2272">
        <v>158772</v>
      </c>
      <c r="AL2272" t="s">
        <v>416</v>
      </c>
      <c r="AM2272">
        <v>358169</v>
      </c>
      <c r="AN2272">
        <v>3</v>
      </c>
      <c r="AO2272">
        <v>30</v>
      </c>
      <c r="AP2272" t="s">
        <v>417</v>
      </c>
      <c r="AQ2272" s="2">
        <v>71803</v>
      </c>
    </row>
    <row r="2273" spans="1:43" x14ac:dyDescent="0.25">
      <c r="A2273" t="s">
        <v>4037</v>
      </c>
      <c r="B2273" t="s">
        <v>266</v>
      </c>
      <c r="C2273" t="s">
        <v>481</v>
      </c>
      <c r="D2273" t="s">
        <v>316</v>
      </c>
      <c r="E2273" t="s">
        <v>429</v>
      </c>
      <c r="F2273" t="s">
        <v>440</v>
      </c>
      <c r="G2273" t="s">
        <v>454</v>
      </c>
      <c r="H2273" t="s">
        <v>447</v>
      </c>
      <c r="I2273" t="s">
        <v>492</v>
      </c>
      <c r="J2273" s="1">
        <v>44707</v>
      </c>
      <c r="K2273" s="1">
        <v>44749</v>
      </c>
      <c r="L2273">
        <v>42</v>
      </c>
      <c r="M2273" s="2">
        <v>319396</v>
      </c>
      <c r="N2273" s="2">
        <v>392033</v>
      </c>
      <c r="O2273" s="2">
        <v>72637</v>
      </c>
      <c r="P2273">
        <v>19</v>
      </c>
      <c r="Q2273">
        <v>317.3</v>
      </c>
      <c r="R2273">
        <v>26</v>
      </c>
      <c r="S2273" t="s">
        <v>394</v>
      </c>
      <c r="T2273" t="s">
        <v>394</v>
      </c>
      <c r="U2273" t="s">
        <v>412</v>
      </c>
      <c r="V2273">
        <v>55</v>
      </c>
      <c r="W2273" t="s">
        <v>2629</v>
      </c>
      <c r="X2273">
        <v>3</v>
      </c>
      <c r="Y2273" t="s">
        <v>422</v>
      </c>
      <c r="Z2273" t="s">
        <v>2091</v>
      </c>
      <c r="AA2273">
        <v>-4</v>
      </c>
      <c r="AB2273">
        <v>46</v>
      </c>
      <c r="AC2273">
        <v>80</v>
      </c>
      <c r="AD2273" t="s">
        <v>435</v>
      </c>
      <c r="AE2273">
        <v>14</v>
      </c>
      <c r="AF2273">
        <v>4</v>
      </c>
      <c r="AG2273" t="s">
        <v>400</v>
      </c>
      <c r="AH2273">
        <v>10.24</v>
      </c>
      <c r="AI2273" t="s">
        <v>458</v>
      </c>
      <c r="AJ2273">
        <v>0</v>
      </c>
      <c r="AK2273">
        <v>669163</v>
      </c>
      <c r="AL2273" t="s">
        <v>402</v>
      </c>
      <c r="AM2273">
        <v>320709</v>
      </c>
      <c r="AN2273">
        <v>10</v>
      </c>
      <c r="AO2273">
        <v>90</v>
      </c>
      <c r="AP2273" t="s">
        <v>403</v>
      </c>
      <c r="AQ2273" s="2">
        <v>72637</v>
      </c>
    </row>
    <row r="2274" spans="1:43" x14ac:dyDescent="0.25">
      <c r="A2274" t="s">
        <v>4038</v>
      </c>
      <c r="B2274" t="s">
        <v>224</v>
      </c>
      <c r="C2274" t="s">
        <v>405</v>
      </c>
      <c r="D2274" t="s">
        <v>333</v>
      </c>
      <c r="E2274" t="s">
        <v>496</v>
      </c>
      <c r="F2274" t="s">
        <v>419</v>
      </c>
      <c r="G2274" t="s">
        <v>430</v>
      </c>
      <c r="H2274" t="s">
        <v>431</v>
      </c>
      <c r="I2274" t="s">
        <v>469</v>
      </c>
      <c r="J2274" s="1">
        <v>44737</v>
      </c>
      <c r="K2274" s="1">
        <v>44791</v>
      </c>
      <c r="L2274">
        <v>54</v>
      </c>
      <c r="M2274" s="2">
        <v>117399</v>
      </c>
      <c r="N2274" s="2">
        <v>186505</v>
      </c>
      <c r="O2274" s="2">
        <v>69106</v>
      </c>
      <c r="P2274">
        <v>19</v>
      </c>
      <c r="Q2274">
        <v>369.4</v>
      </c>
      <c r="R2274">
        <v>41</v>
      </c>
      <c r="S2274" t="s">
        <v>393</v>
      </c>
      <c r="T2274" t="s">
        <v>503</v>
      </c>
      <c r="U2274" t="s">
        <v>395</v>
      </c>
      <c r="V2274">
        <v>83</v>
      </c>
      <c r="W2274" t="s">
        <v>1125</v>
      </c>
      <c r="X2274">
        <v>4</v>
      </c>
      <c r="Y2274" t="s">
        <v>462</v>
      </c>
      <c r="Z2274" t="s">
        <v>1020</v>
      </c>
      <c r="AA2274">
        <v>368</v>
      </c>
      <c r="AB2274">
        <v>82</v>
      </c>
      <c r="AC2274">
        <v>5</v>
      </c>
      <c r="AD2274" t="s">
        <v>457</v>
      </c>
      <c r="AE2274">
        <v>0</v>
      </c>
      <c r="AF2274">
        <v>6</v>
      </c>
      <c r="AG2274" t="s">
        <v>451</v>
      </c>
      <c r="AH2274">
        <v>8.36</v>
      </c>
      <c r="AI2274" t="s">
        <v>458</v>
      </c>
      <c r="AJ2274">
        <v>46037</v>
      </c>
      <c r="AK2274">
        <v>557054</v>
      </c>
      <c r="AL2274" t="s">
        <v>425</v>
      </c>
      <c r="AM2274">
        <v>113839</v>
      </c>
      <c r="AN2274">
        <v>1</v>
      </c>
      <c r="AO2274">
        <v>365</v>
      </c>
      <c r="AP2274" t="s">
        <v>445</v>
      </c>
      <c r="AQ2274" s="2">
        <v>69106</v>
      </c>
    </row>
    <row r="2275" spans="1:43" x14ac:dyDescent="0.25">
      <c r="A2275" t="s">
        <v>4039</v>
      </c>
      <c r="B2275" t="s">
        <v>173</v>
      </c>
      <c r="C2275" t="s">
        <v>439</v>
      </c>
      <c r="D2275" t="s">
        <v>322</v>
      </c>
      <c r="E2275" t="s">
        <v>453</v>
      </c>
      <c r="F2275" t="s">
        <v>440</v>
      </c>
      <c r="G2275" t="s">
        <v>408</v>
      </c>
      <c r="H2275" t="s">
        <v>447</v>
      </c>
      <c r="I2275" t="s">
        <v>432</v>
      </c>
      <c r="J2275" s="1">
        <v>44589</v>
      </c>
      <c r="K2275" s="1">
        <v>44588</v>
      </c>
      <c r="L2275">
        <v>-1</v>
      </c>
      <c r="M2275" s="2">
        <v>410895</v>
      </c>
      <c r="N2275" s="2">
        <v>444957</v>
      </c>
      <c r="O2275" s="2">
        <v>34062</v>
      </c>
      <c r="P2275">
        <v>0</v>
      </c>
      <c r="Q2275">
        <v>808.1</v>
      </c>
      <c r="R2275">
        <v>45</v>
      </c>
      <c r="S2275" t="s">
        <v>393</v>
      </c>
      <c r="T2275" t="s">
        <v>394</v>
      </c>
      <c r="U2275" t="s">
        <v>395</v>
      </c>
      <c r="V2275">
        <v>91</v>
      </c>
      <c r="W2275" t="s">
        <v>1990</v>
      </c>
      <c r="X2275">
        <v>9</v>
      </c>
      <c r="Y2275" t="s">
        <v>462</v>
      </c>
      <c r="Z2275" t="s">
        <v>1998</v>
      </c>
      <c r="AA2275">
        <v>395</v>
      </c>
      <c r="AB2275">
        <v>109</v>
      </c>
      <c r="AC2275">
        <v>58</v>
      </c>
      <c r="AD2275" t="s">
        <v>435</v>
      </c>
      <c r="AE2275">
        <v>16</v>
      </c>
      <c r="AF2275">
        <v>3</v>
      </c>
      <c r="AG2275" t="s">
        <v>451</v>
      </c>
      <c r="AH2275">
        <v>13.98</v>
      </c>
      <c r="AI2275" t="s">
        <v>458</v>
      </c>
      <c r="AJ2275">
        <v>81985</v>
      </c>
      <c r="AK2275">
        <v>511341</v>
      </c>
      <c r="AL2275" t="s">
        <v>416</v>
      </c>
      <c r="AM2275">
        <v>449042</v>
      </c>
      <c r="AN2275">
        <v>9</v>
      </c>
      <c r="AO2275">
        <v>180</v>
      </c>
      <c r="AP2275" t="s">
        <v>437</v>
      </c>
      <c r="AQ2275" s="2">
        <v>34062</v>
      </c>
    </row>
    <row r="2276" spans="1:43" x14ac:dyDescent="0.25">
      <c r="A2276" t="s">
        <v>4040</v>
      </c>
      <c r="B2276" t="s">
        <v>29</v>
      </c>
      <c r="C2276" t="s">
        <v>468</v>
      </c>
      <c r="D2276" t="s">
        <v>333</v>
      </c>
      <c r="E2276" t="s">
        <v>388</v>
      </c>
      <c r="F2276" t="s">
        <v>407</v>
      </c>
      <c r="G2276" t="s">
        <v>408</v>
      </c>
      <c r="H2276" t="s">
        <v>431</v>
      </c>
      <c r="I2276" t="s">
        <v>492</v>
      </c>
      <c r="J2276" s="1">
        <v>44930</v>
      </c>
      <c r="K2276" s="1">
        <v>44990</v>
      </c>
      <c r="L2276">
        <v>60</v>
      </c>
      <c r="M2276" s="2">
        <v>434519</v>
      </c>
      <c r="N2276" s="2">
        <v>461252</v>
      </c>
      <c r="O2276" s="2">
        <v>26733</v>
      </c>
      <c r="P2276">
        <v>16</v>
      </c>
      <c r="Q2276">
        <v>626.70000000000005</v>
      </c>
      <c r="R2276">
        <v>3</v>
      </c>
      <c r="S2276" t="s">
        <v>394</v>
      </c>
      <c r="T2276" t="s">
        <v>393</v>
      </c>
      <c r="U2276" t="s">
        <v>395</v>
      </c>
      <c r="V2276">
        <v>79</v>
      </c>
      <c r="W2276" t="s">
        <v>2242</v>
      </c>
      <c r="X2276">
        <v>45</v>
      </c>
      <c r="Y2276" t="s">
        <v>422</v>
      </c>
      <c r="Z2276" t="s">
        <v>1969</v>
      </c>
      <c r="AA2276">
        <v>56</v>
      </c>
      <c r="AB2276">
        <v>64</v>
      </c>
      <c r="AC2276">
        <v>52</v>
      </c>
      <c r="AD2276" t="s">
        <v>435</v>
      </c>
      <c r="AE2276">
        <v>0</v>
      </c>
      <c r="AF2276">
        <v>5</v>
      </c>
      <c r="AG2276" t="s">
        <v>400</v>
      </c>
      <c r="AH2276">
        <v>2.4700000000000002</v>
      </c>
      <c r="AI2276" t="s">
        <v>401</v>
      </c>
      <c r="AJ2276">
        <v>0</v>
      </c>
      <c r="AK2276">
        <v>309029</v>
      </c>
      <c r="AL2276" t="s">
        <v>425</v>
      </c>
      <c r="AM2276">
        <v>447171</v>
      </c>
      <c r="AN2276">
        <v>12</v>
      </c>
      <c r="AO2276">
        <v>90</v>
      </c>
      <c r="AP2276" t="s">
        <v>426</v>
      </c>
      <c r="AQ2276" s="2">
        <v>26733</v>
      </c>
    </row>
    <row r="2277" spans="1:43" x14ac:dyDescent="0.25">
      <c r="A2277" t="s">
        <v>4041</v>
      </c>
      <c r="B2277" t="s">
        <v>218</v>
      </c>
      <c r="C2277" t="s">
        <v>481</v>
      </c>
      <c r="D2277" t="s">
        <v>324</v>
      </c>
      <c r="E2277" t="s">
        <v>496</v>
      </c>
      <c r="F2277" t="s">
        <v>419</v>
      </c>
      <c r="G2277" t="s">
        <v>430</v>
      </c>
      <c r="H2277" t="s">
        <v>473</v>
      </c>
      <c r="I2277" t="s">
        <v>432</v>
      </c>
      <c r="J2277" s="1">
        <v>45297</v>
      </c>
      <c r="K2277" s="1">
        <v>45315</v>
      </c>
      <c r="L2277">
        <v>18</v>
      </c>
      <c r="M2277" s="2">
        <v>16183</v>
      </c>
      <c r="N2277" s="2">
        <v>-13700</v>
      </c>
      <c r="O2277" s="2">
        <v>-29883</v>
      </c>
      <c r="P2277">
        <v>0</v>
      </c>
      <c r="Q2277">
        <v>83.8</v>
      </c>
      <c r="R2277">
        <v>26</v>
      </c>
      <c r="S2277" t="s">
        <v>394</v>
      </c>
      <c r="T2277" t="s">
        <v>503</v>
      </c>
      <c r="U2277" t="s">
        <v>412</v>
      </c>
      <c r="V2277">
        <v>80</v>
      </c>
      <c r="W2277" t="s">
        <v>2288</v>
      </c>
      <c r="X2277">
        <v>34</v>
      </c>
      <c r="Y2277" t="s">
        <v>422</v>
      </c>
      <c r="Z2277" t="s">
        <v>784</v>
      </c>
      <c r="AA2277">
        <v>288</v>
      </c>
      <c r="AB2277">
        <v>48</v>
      </c>
      <c r="AC2277">
        <v>80</v>
      </c>
      <c r="AD2277" t="s">
        <v>457</v>
      </c>
      <c r="AE2277">
        <v>16</v>
      </c>
      <c r="AF2277">
        <v>4</v>
      </c>
      <c r="AG2277" t="s">
        <v>400</v>
      </c>
      <c r="AH2277">
        <v>10.8</v>
      </c>
      <c r="AI2277" t="s">
        <v>401</v>
      </c>
      <c r="AJ2277">
        <v>0</v>
      </c>
      <c r="AK2277">
        <v>579236</v>
      </c>
      <c r="AL2277" t="s">
        <v>402</v>
      </c>
      <c r="AM2277">
        <v>41169</v>
      </c>
      <c r="AN2277">
        <v>6</v>
      </c>
      <c r="AO2277">
        <v>90</v>
      </c>
      <c r="AP2277" t="s">
        <v>403</v>
      </c>
      <c r="AQ2277" s="2">
        <v>-29883</v>
      </c>
    </row>
    <row r="2278" spans="1:43" x14ac:dyDescent="0.25">
      <c r="A2278" t="s">
        <v>4042</v>
      </c>
      <c r="B2278" t="s">
        <v>25</v>
      </c>
      <c r="C2278" t="s">
        <v>428</v>
      </c>
      <c r="D2278" t="s">
        <v>313</v>
      </c>
      <c r="E2278" t="s">
        <v>429</v>
      </c>
      <c r="F2278" t="s">
        <v>419</v>
      </c>
      <c r="G2278" t="s">
        <v>454</v>
      </c>
      <c r="H2278" t="s">
        <v>409</v>
      </c>
      <c r="I2278" t="s">
        <v>492</v>
      </c>
      <c r="J2278" s="1">
        <v>45319</v>
      </c>
      <c r="K2278" s="1">
        <v>45379</v>
      </c>
      <c r="L2278">
        <v>60</v>
      </c>
      <c r="M2278" s="2">
        <v>108019</v>
      </c>
      <c r="N2278" s="2">
        <v>203757</v>
      </c>
      <c r="O2278" s="2">
        <v>95738</v>
      </c>
      <c r="P2278">
        <v>14</v>
      </c>
      <c r="Q2278">
        <v>442.3</v>
      </c>
      <c r="R2278">
        <v>64</v>
      </c>
      <c r="S2278" t="s">
        <v>411</v>
      </c>
      <c r="T2278" t="s">
        <v>394</v>
      </c>
      <c r="U2278" t="s">
        <v>412</v>
      </c>
      <c r="V2278">
        <v>0</v>
      </c>
      <c r="W2278" t="s">
        <v>2704</v>
      </c>
      <c r="X2278">
        <v>14</v>
      </c>
      <c r="Y2278" t="s">
        <v>442</v>
      </c>
      <c r="Z2278" t="s">
        <v>1044</v>
      </c>
      <c r="AA2278">
        <v>497</v>
      </c>
      <c r="AB2278">
        <v>97</v>
      </c>
      <c r="AC2278">
        <v>55</v>
      </c>
      <c r="AD2278" t="s">
        <v>399</v>
      </c>
      <c r="AE2278">
        <v>2</v>
      </c>
      <c r="AF2278">
        <v>6</v>
      </c>
      <c r="AG2278" t="s">
        <v>400</v>
      </c>
      <c r="AH2278">
        <v>16.84</v>
      </c>
      <c r="AI2278" t="s">
        <v>458</v>
      </c>
      <c r="AJ2278">
        <v>0</v>
      </c>
      <c r="AK2278">
        <v>457837</v>
      </c>
      <c r="AL2278" t="s">
        <v>425</v>
      </c>
      <c r="AM2278">
        <v>138470</v>
      </c>
      <c r="AN2278">
        <v>0</v>
      </c>
      <c r="AO2278">
        <v>30</v>
      </c>
      <c r="AP2278" t="s">
        <v>426</v>
      </c>
      <c r="AQ2278" s="2">
        <v>95738</v>
      </c>
    </row>
    <row r="2279" spans="1:43" x14ac:dyDescent="0.25">
      <c r="A2279" t="s">
        <v>4043</v>
      </c>
      <c r="B2279" t="s">
        <v>157</v>
      </c>
      <c r="C2279" t="s">
        <v>405</v>
      </c>
      <c r="D2279" t="s">
        <v>339</v>
      </c>
      <c r="E2279" t="s">
        <v>460</v>
      </c>
      <c r="F2279" t="s">
        <v>407</v>
      </c>
      <c r="G2279" t="s">
        <v>454</v>
      </c>
      <c r="H2279" t="s">
        <v>409</v>
      </c>
      <c r="I2279" t="s">
        <v>410</v>
      </c>
      <c r="J2279" s="1">
        <v>45719</v>
      </c>
      <c r="K2279" s="1">
        <v>45771</v>
      </c>
      <c r="L2279">
        <v>52</v>
      </c>
      <c r="M2279" s="2">
        <v>215768</v>
      </c>
      <c r="N2279" s="2">
        <v>225522</v>
      </c>
      <c r="O2279" s="2">
        <v>9754</v>
      </c>
      <c r="P2279">
        <v>12</v>
      </c>
      <c r="Q2279">
        <v>540.1</v>
      </c>
      <c r="R2279">
        <v>26</v>
      </c>
      <c r="S2279" t="s">
        <v>394</v>
      </c>
      <c r="T2279" t="s">
        <v>503</v>
      </c>
      <c r="U2279" t="s">
        <v>412</v>
      </c>
      <c r="V2279">
        <v>43</v>
      </c>
      <c r="W2279" t="s">
        <v>2617</v>
      </c>
      <c r="X2279">
        <v>31</v>
      </c>
      <c r="Y2279" t="s">
        <v>442</v>
      </c>
      <c r="Z2279" t="s">
        <v>759</v>
      </c>
      <c r="AA2279">
        <v>250</v>
      </c>
      <c r="AB2279">
        <v>109</v>
      </c>
      <c r="AC2279">
        <v>74</v>
      </c>
      <c r="AD2279" t="s">
        <v>399</v>
      </c>
      <c r="AE2279">
        <v>21</v>
      </c>
      <c r="AF2279">
        <v>3</v>
      </c>
      <c r="AG2279" t="s">
        <v>451</v>
      </c>
      <c r="AH2279">
        <v>2.11</v>
      </c>
      <c r="AI2279" t="s">
        <v>401</v>
      </c>
      <c r="AJ2279">
        <v>0</v>
      </c>
      <c r="AK2279">
        <v>390529</v>
      </c>
      <c r="AL2279" t="s">
        <v>425</v>
      </c>
      <c r="AM2279">
        <v>225521</v>
      </c>
      <c r="AN2279">
        <v>12</v>
      </c>
      <c r="AO2279">
        <v>90</v>
      </c>
      <c r="AP2279" t="s">
        <v>417</v>
      </c>
      <c r="AQ2279" s="2">
        <v>9754</v>
      </c>
    </row>
    <row r="2280" spans="1:43" x14ac:dyDescent="0.25">
      <c r="A2280" t="s">
        <v>4044</v>
      </c>
      <c r="B2280" t="s">
        <v>169</v>
      </c>
      <c r="C2280" t="s">
        <v>439</v>
      </c>
      <c r="D2280" t="s">
        <v>333</v>
      </c>
      <c r="E2280" t="s">
        <v>429</v>
      </c>
      <c r="F2280" t="s">
        <v>440</v>
      </c>
      <c r="G2280" t="s">
        <v>454</v>
      </c>
      <c r="H2280" t="s">
        <v>473</v>
      </c>
      <c r="I2280" t="s">
        <v>410</v>
      </c>
      <c r="J2280" s="1">
        <v>45127</v>
      </c>
      <c r="K2280" s="1">
        <v>45157</v>
      </c>
      <c r="L2280">
        <v>30</v>
      </c>
      <c r="M2280" s="2">
        <v>409448</v>
      </c>
      <c r="N2280" s="2">
        <v>511792</v>
      </c>
      <c r="O2280" s="2">
        <v>102344</v>
      </c>
      <c r="P2280">
        <v>12</v>
      </c>
      <c r="Q2280">
        <v>580</v>
      </c>
      <c r="R2280">
        <v>44</v>
      </c>
      <c r="S2280" t="s">
        <v>393</v>
      </c>
      <c r="T2280" t="s">
        <v>411</v>
      </c>
      <c r="U2280" t="s">
        <v>412</v>
      </c>
      <c r="V2280">
        <v>0</v>
      </c>
      <c r="W2280" t="s">
        <v>4045</v>
      </c>
      <c r="X2280">
        <v>39</v>
      </c>
      <c r="Y2280" t="s">
        <v>449</v>
      </c>
      <c r="Z2280" t="s">
        <v>581</v>
      </c>
      <c r="AA2280">
        <v>380</v>
      </c>
      <c r="AB2280">
        <v>78</v>
      </c>
      <c r="AC2280">
        <v>39</v>
      </c>
      <c r="AD2280" t="s">
        <v>435</v>
      </c>
      <c r="AE2280">
        <v>21</v>
      </c>
      <c r="AF2280">
        <v>7</v>
      </c>
      <c r="AG2280" t="s">
        <v>400</v>
      </c>
      <c r="AH2280">
        <v>7.06</v>
      </c>
      <c r="AI2280" t="s">
        <v>458</v>
      </c>
      <c r="AJ2280">
        <v>0</v>
      </c>
      <c r="AK2280">
        <v>537291</v>
      </c>
      <c r="AL2280" t="s">
        <v>402</v>
      </c>
      <c r="AM2280">
        <v>400540</v>
      </c>
      <c r="AN2280">
        <v>10</v>
      </c>
      <c r="AO2280">
        <v>180</v>
      </c>
      <c r="AP2280" t="s">
        <v>417</v>
      </c>
      <c r="AQ2280" s="2">
        <v>102344</v>
      </c>
    </row>
    <row r="2281" spans="1:43" x14ac:dyDescent="0.25">
      <c r="A2281" t="s">
        <v>4046</v>
      </c>
      <c r="B2281" t="s">
        <v>107</v>
      </c>
      <c r="C2281" t="s">
        <v>481</v>
      </c>
      <c r="D2281" t="s">
        <v>329</v>
      </c>
      <c r="E2281" t="s">
        <v>453</v>
      </c>
      <c r="F2281" t="s">
        <v>485</v>
      </c>
      <c r="G2281" t="s">
        <v>454</v>
      </c>
      <c r="H2281" t="s">
        <v>420</v>
      </c>
      <c r="I2281" t="s">
        <v>469</v>
      </c>
      <c r="J2281" s="1">
        <v>44588</v>
      </c>
      <c r="K2281" s="1">
        <v>44629</v>
      </c>
      <c r="L2281">
        <v>41</v>
      </c>
      <c r="M2281" s="2">
        <v>165870</v>
      </c>
      <c r="N2281" s="2">
        <v>283470</v>
      </c>
      <c r="O2281" s="2">
        <v>117600</v>
      </c>
      <c r="P2281">
        <v>7</v>
      </c>
      <c r="Q2281">
        <v>472.7</v>
      </c>
      <c r="R2281">
        <v>42</v>
      </c>
      <c r="S2281" t="s">
        <v>393</v>
      </c>
      <c r="T2281" t="s">
        <v>411</v>
      </c>
      <c r="U2281" t="s">
        <v>395</v>
      </c>
      <c r="V2281">
        <v>0</v>
      </c>
      <c r="W2281" t="s">
        <v>1138</v>
      </c>
      <c r="X2281">
        <v>20</v>
      </c>
      <c r="Y2281" t="s">
        <v>397</v>
      </c>
      <c r="Z2281" t="s">
        <v>850</v>
      </c>
      <c r="AA2281">
        <v>403</v>
      </c>
      <c r="AB2281">
        <v>96</v>
      </c>
      <c r="AC2281">
        <v>22</v>
      </c>
      <c r="AD2281" t="s">
        <v>444</v>
      </c>
      <c r="AE2281">
        <v>4</v>
      </c>
      <c r="AF2281">
        <v>2</v>
      </c>
      <c r="AG2281" t="s">
        <v>400</v>
      </c>
      <c r="AH2281">
        <v>12.95</v>
      </c>
      <c r="AI2281" t="s">
        <v>458</v>
      </c>
      <c r="AJ2281">
        <v>0</v>
      </c>
      <c r="AK2281">
        <v>129760</v>
      </c>
      <c r="AL2281" t="s">
        <v>425</v>
      </c>
      <c r="AM2281">
        <v>197849</v>
      </c>
      <c r="AN2281">
        <v>6</v>
      </c>
      <c r="AO2281">
        <v>180</v>
      </c>
      <c r="AP2281" t="s">
        <v>417</v>
      </c>
      <c r="AQ2281" s="2">
        <v>117600</v>
      </c>
    </row>
    <row r="2282" spans="1:43" x14ac:dyDescent="0.25">
      <c r="A2282" t="s">
        <v>4047</v>
      </c>
      <c r="B2282" t="s">
        <v>223</v>
      </c>
      <c r="C2282" t="s">
        <v>439</v>
      </c>
      <c r="D2282" t="s">
        <v>328</v>
      </c>
      <c r="E2282" t="s">
        <v>453</v>
      </c>
      <c r="F2282" t="s">
        <v>485</v>
      </c>
      <c r="G2282" t="s">
        <v>430</v>
      </c>
      <c r="H2282" t="s">
        <v>409</v>
      </c>
      <c r="I2282" t="s">
        <v>392</v>
      </c>
      <c r="J2282" s="1">
        <v>45394</v>
      </c>
      <c r="K2282" s="1">
        <v>45423</v>
      </c>
      <c r="L2282">
        <v>29</v>
      </c>
      <c r="M2282" s="2">
        <v>362967</v>
      </c>
      <c r="N2282" s="2">
        <v>465038</v>
      </c>
      <c r="O2282" s="2">
        <v>102071</v>
      </c>
      <c r="P2282">
        <v>4</v>
      </c>
      <c r="Q2282">
        <v>885.3</v>
      </c>
      <c r="R2282">
        <v>16</v>
      </c>
      <c r="S2282" t="s">
        <v>394</v>
      </c>
      <c r="T2282" t="s">
        <v>411</v>
      </c>
      <c r="U2282" t="s">
        <v>395</v>
      </c>
      <c r="V2282">
        <v>0</v>
      </c>
      <c r="W2282" t="s">
        <v>946</v>
      </c>
      <c r="X2282">
        <v>38</v>
      </c>
      <c r="Y2282" t="s">
        <v>462</v>
      </c>
      <c r="Z2282" t="s">
        <v>721</v>
      </c>
      <c r="AA2282">
        <v>20</v>
      </c>
      <c r="AB2282">
        <v>85</v>
      </c>
      <c r="AC2282">
        <v>71</v>
      </c>
      <c r="AD2282" t="s">
        <v>399</v>
      </c>
      <c r="AE2282">
        <v>4</v>
      </c>
      <c r="AF2282">
        <v>4</v>
      </c>
      <c r="AG2282" t="s">
        <v>415</v>
      </c>
      <c r="AH2282">
        <v>17.63</v>
      </c>
      <c r="AI2282" t="s">
        <v>479</v>
      </c>
      <c r="AJ2282">
        <v>0</v>
      </c>
      <c r="AK2282">
        <v>962358</v>
      </c>
      <c r="AL2282" t="s">
        <v>402</v>
      </c>
      <c r="AM2282">
        <v>386387</v>
      </c>
      <c r="AN2282">
        <v>7</v>
      </c>
      <c r="AO2282">
        <v>365</v>
      </c>
      <c r="AP2282" t="s">
        <v>426</v>
      </c>
      <c r="AQ2282" s="2">
        <v>102071</v>
      </c>
    </row>
    <row r="2283" spans="1:43" x14ac:dyDescent="0.25">
      <c r="A2283" t="s">
        <v>4048</v>
      </c>
      <c r="B2283" t="s">
        <v>285</v>
      </c>
      <c r="C2283" t="s">
        <v>481</v>
      </c>
      <c r="D2283" t="s">
        <v>323</v>
      </c>
      <c r="E2283" t="s">
        <v>406</v>
      </c>
      <c r="F2283" t="s">
        <v>407</v>
      </c>
      <c r="G2283" t="s">
        <v>454</v>
      </c>
      <c r="H2283" t="s">
        <v>420</v>
      </c>
      <c r="I2283" t="s">
        <v>432</v>
      </c>
      <c r="J2283" s="1">
        <v>44778</v>
      </c>
      <c r="K2283" s="1">
        <v>44807</v>
      </c>
      <c r="L2283">
        <v>29</v>
      </c>
      <c r="M2283" s="2">
        <v>65325</v>
      </c>
      <c r="N2283" s="2">
        <v>41481</v>
      </c>
      <c r="O2283" s="2">
        <v>-23844</v>
      </c>
      <c r="P2283">
        <v>0</v>
      </c>
      <c r="Q2283">
        <v>499.4</v>
      </c>
      <c r="R2283">
        <v>98</v>
      </c>
      <c r="S2283" t="s">
        <v>411</v>
      </c>
      <c r="T2283" t="s">
        <v>503</v>
      </c>
      <c r="U2283" t="s">
        <v>412</v>
      </c>
      <c r="V2283">
        <v>0</v>
      </c>
      <c r="W2283" t="s">
        <v>1766</v>
      </c>
      <c r="X2283">
        <v>19</v>
      </c>
      <c r="Y2283" t="s">
        <v>442</v>
      </c>
      <c r="Z2283" t="s">
        <v>1558</v>
      </c>
      <c r="AA2283">
        <v>126</v>
      </c>
      <c r="AB2283">
        <v>79</v>
      </c>
      <c r="AC2283">
        <v>29</v>
      </c>
      <c r="AD2283" t="s">
        <v>444</v>
      </c>
      <c r="AE2283">
        <v>16</v>
      </c>
      <c r="AF2283">
        <v>5</v>
      </c>
      <c r="AG2283" t="s">
        <v>400</v>
      </c>
      <c r="AH2283">
        <v>15.02</v>
      </c>
      <c r="AI2283" t="s">
        <v>401</v>
      </c>
      <c r="AJ2283">
        <v>10995</v>
      </c>
      <c r="AK2283">
        <v>259176</v>
      </c>
      <c r="AL2283" t="s">
        <v>402</v>
      </c>
      <c r="AM2283">
        <v>81638</v>
      </c>
      <c r="AN2283">
        <v>0</v>
      </c>
      <c r="AO2283">
        <v>180</v>
      </c>
      <c r="AP2283" t="s">
        <v>445</v>
      </c>
      <c r="AQ2283" s="2">
        <v>-23844</v>
      </c>
    </row>
    <row r="2284" spans="1:43" x14ac:dyDescent="0.25">
      <c r="A2284" t="s">
        <v>4049</v>
      </c>
      <c r="B2284" t="s">
        <v>215</v>
      </c>
      <c r="C2284" t="s">
        <v>387</v>
      </c>
      <c r="D2284" t="s">
        <v>321</v>
      </c>
      <c r="E2284" t="s">
        <v>429</v>
      </c>
      <c r="F2284" t="s">
        <v>419</v>
      </c>
      <c r="G2284" t="s">
        <v>408</v>
      </c>
      <c r="H2284" t="s">
        <v>409</v>
      </c>
      <c r="I2284" t="s">
        <v>492</v>
      </c>
      <c r="J2284" s="1">
        <v>45123</v>
      </c>
      <c r="K2284" s="1">
        <v>45130</v>
      </c>
      <c r="L2284">
        <v>7</v>
      </c>
      <c r="M2284" s="2">
        <v>381734</v>
      </c>
      <c r="N2284" s="2">
        <v>351384</v>
      </c>
      <c r="O2284" s="2">
        <v>-30350</v>
      </c>
      <c r="P2284">
        <v>9</v>
      </c>
      <c r="Q2284">
        <v>95.2</v>
      </c>
      <c r="R2284">
        <v>61</v>
      </c>
      <c r="S2284" t="s">
        <v>411</v>
      </c>
      <c r="T2284" t="s">
        <v>393</v>
      </c>
      <c r="U2284" t="s">
        <v>395</v>
      </c>
      <c r="V2284">
        <v>0</v>
      </c>
      <c r="W2284" t="s">
        <v>3118</v>
      </c>
      <c r="X2284">
        <v>40</v>
      </c>
      <c r="Y2284" t="s">
        <v>422</v>
      </c>
      <c r="Z2284" t="s">
        <v>3171</v>
      </c>
      <c r="AA2284">
        <v>283</v>
      </c>
      <c r="AB2284">
        <v>21</v>
      </c>
      <c r="AC2284">
        <v>72</v>
      </c>
      <c r="AD2284" t="s">
        <v>457</v>
      </c>
      <c r="AE2284">
        <v>21</v>
      </c>
      <c r="AF2284">
        <v>7</v>
      </c>
      <c r="AG2284" t="s">
        <v>400</v>
      </c>
      <c r="AH2284">
        <v>11.09</v>
      </c>
      <c r="AI2284" t="s">
        <v>458</v>
      </c>
      <c r="AJ2284">
        <v>16125</v>
      </c>
      <c r="AK2284">
        <v>986609</v>
      </c>
      <c r="AL2284" t="s">
        <v>402</v>
      </c>
      <c r="AM2284">
        <v>428173</v>
      </c>
      <c r="AN2284">
        <v>6</v>
      </c>
      <c r="AO2284">
        <v>30</v>
      </c>
      <c r="AP2284" t="s">
        <v>445</v>
      </c>
      <c r="AQ2284" s="2">
        <v>-30350</v>
      </c>
    </row>
    <row r="2285" spans="1:43" x14ac:dyDescent="0.25">
      <c r="A2285" t="s">
        <v>4050</v>
      </c>
      <c r="B2285" t="s">
        <v>48</v>
      </c>
      <c r="C2285" t="s">
        <v>387</v>
      </c>
      <c r="D2285" t="s">
        <v>340</v>
      </c>
      <c r="E2285" t="s">
        <v>429</v>
      </c>
      <c r="F2285" t="s">
        <v>419</v>
      </c>
      <c r="G2285" t="s">
        <v>408</v>
      </c>
      <c r="H2285" t="s">
        <v>431</v>
      </c>
      <c r="I2285" t="s">
        <v>432</v>
      </c>
      <c r="J2285" s="1">
        <v>45035</v>
      </c>
      <c r="K2285" s="1">
        <v>45080</v>
      </c>
      <c r="L2285">
        <v>45</v>
      </c>
      <c r="M2285" s="2">
        <v>346209</v>
      </c>
      <c r="N2285" s="2">
        <v>369801</v>
      </c>
      <c r="O2285" s="2">
        <v>23592</v>
      </c>
      <c r="P2285">
        <v>7</v>
      </c>
      <c r="Q2285">
        <v>514.5</v>
      </c>
      <c r="R2285">
        <v>6</v>
      </c>
      <c r="S2285" t="s">
        <v>394</v>
      </c>
      <c r="T2285" t="s">
        <v>411</v>
      </c>
      <c r="U2285" t="s">
        <v>412</v>
      </c>
      <c r="V2285">
        <v>53</v>
      </c>
      <c r="W2285" t="s">
        <v>545</v>
      </c>
      <c r="X2285">
        <v>24</v>
      </c>
      <c r="Y2285" t="s">
        <v>449</v>
      </c>
      <c r="Z2285" t="s">
        <v>1177</v>
      </c>
      <c r="AA2285">
        <v>31</v>
      </c>
      <c r="AB2285">
        <v>59</v>
      </c>
      <c r="AC2285">
        <v>56</v>
      </c>
      <c r="AD2285" t="s">
        <v>444</v>
      </c>
      <c r="AE2285">
        <v>19</v>
      </c>
      <c r="AF2285">
        <v>1</v>
      </c>
      <c r="AG2285" t="s">
        <v>400</v>
      </c>
      <c r="AH2285">
        <v>11.83</v>
      </c>
      <c r="AI2285" t="s">
        <v>458</v>
      </c>
      <c r="AJ2285">
        <v>0</v>
      </c>
      <c r="AK2285">
        <v>647647</v>
      </c>
      <c r="AL2285" t="s">
        <v>402</v>
      </c>
      <c r="AM2285">
        <v>386104</v>
      </c>
      <c r="AN2285">
        <v>10</v>
      </c>
      <c r="AO2285">
        <v>30</v>
      </c>
      <c r="AP2285" t="s">
        <v>417</v>
      </c>
      <c r="AQ2285" s="2">
        <v>23592</v>
      </c>
    </row>
    <row r="2286" spans="1:43" x14ac:dyDescent="0.25">
      <c r="A2286" t="s">
        <v>4051</v>
      </c>
      <c r="B2286" t="s">
        <v>102</v>
      </c>
      <c r="C2286" t="s">
        <v>428</v>
      </c>
      <c r="D2286" t="s">
        <v>325</v>
      </c>
      <c r="E2286" t="s">
        <v>496</v>
      </c>
      <c r="F2286" t="s">
        <v>440</v>
      </c>
      <c r="G2286" t="s">
        <v>454</v>
      </c>
      <c r="H2286" t="s">
        <v>409</v>
      </c>
      <c r="I2286" t="s">
        <v>469</v>
      </c>
      <c r="J2286" s="1">
        <v>45095</v>
      </c>
      <c r="K2286" s="1">
        <v>45128</v>
      </c>
      <c r="L2286">
        <v>33</v>
      </c>
      <c r="M2286" s="2">
        <v>308416</v>
      </c>
      <c r="N2286" s="2">
        <v>334073</v>
      </c>
      <c r="O2286" s="2">
        <v>25657</v>
      </c>
      <c r="P2286">
        <v>16</v>
      </c>
      <c r="Q2286">
        <v>212.4</v>
      </c>
      <c r="R2286">
        <v>52</v>
      </c>
      <c r="S2286" t="s">
        <v>393</v>
      </c>
      <c r="T2286" t="s">
        <v>393</v>
      </c>
      <c r="U2286" t="s">
        <v>395</v>
      </c>
      <c r="V2286">
        <v>0</v>
      </c>
      <c r="W2286" t="s">
        <v>1267</v>
      </c>
      <c r="X2286">
        <v>24</v>
      </c>
      <c r="Y2286" t="s">
        <v>422</v>
      </c>
      <c r="Z2286" t="s">
        <v>2367</v>
      </c>
      <c r="AA2286">
        <v>128</v>
      </c>
      <c r="AB2286">
        <v>95</v>
      </c>
      <c r="AC2286">
        <v>10</v>
      </c>
      <c r="AD2286" t="s">
        <v>399</v>
      </c>
      <c r="AE2286">
        <v>21</v>
      </c>
      <c r="AF2286">
        <v>1</v>
      </c>
      <c r="AG2286" t="s">
        <v>451</v>
      </c>
      <c r="AH2286">
        <v>10.34</v>
      </c>
      <c r="AI2286" t="s">
        <v>479</v>
      </c>
      <c r="AJ2286">
        <v>47531</v>
      </c>
      <c r="AK2286">
        <v>947533</v>
      </c>
      <c r="AL2286" t="s">
        <v>416</v>
      </c>
      <c r="AM2286">
        <v>307701</v>
      </c>
      <c r="AN2286">
        <v>3</v>
      </c>
      <c r="AO2286">
        <v>365</v>
      </c>
      <c r="AP2286" t="s">
        <v>445</v>
      </c>
      <c r="AQ2286" s="2">
        <v>25657</v>
      </c>
    </row>
    <row r="2287" spans="1:43" x14ac:dyDescent="0.25">
      <c r="A2287" t="s">
        <v>4052</v>
      </c>
      <c r="B2287" t="s">
        <v>143</v>
      </c>
      <c r="C2287" t="s">
        <v>439</v>
      </c>
      <c r="D2287" t="s">
        <v>317</v>
      </c>
      <c r="E2287" t="s">
        <v>406</v>
      </c>
      <c r="F2287" t="s">
        <v>389</v>
      </c>
      <c r="G2287" t="s">
        <v>390</v>
      </c>
      <c r="H2287" t="s">
        <v>420</v>
      </c>
      <c r="I2287" t="s">
        <v>492</v>
      </c>
      <c r="J2287" s="1">
        <v>44730</v>
      </c>
      <c r="K2287" s="1">
        <v>44776</v>
      </c>
      <c r="L2287">
        <v>46</v>
      </c>
      <c r="M2287" s="2">
        <v>409623</v>
      </c>
      <c r="N2287" s="2">
        <v>439160</v>
      </c>
      <c r="O2287" s="2">
        <v>29537</v>
      </c>
      <c r="P2287">
        <v>14</v>
      </c>
      <c r="Q2287">
        <v>564.70000000000005</v>
      </c>
      <c r="R2287">
        <v>100</v>
      </c>
      <c r="S2287" t="s">
        <v>411</v>
      </c>
      <c r="T2287" t="s">
        <v>394</v>
      </c>
      <c r="U2287" t="s">
        <v>395</v>
      </c>
      <c r="V2287">
        <v>56</v>
      </c>
      <c r="W2287" t="s">
        <v>1735</v>
      </c>
      <c r="X2287">
        <v>45</v>
      </c>
      <c r="Y2287" t="s">
        <v>422</v>
      </c>
      <c r="Z2287" t="s">
        <v>1478</v>
      </c>
      <c r="AA2287">
        <v>180</v>
      </c>
      <c r="AB2287">
        <v>24</v>
      </c>
      <c r="AC2287">
        <v>36</v>
      </c>
      <c r="AD2287" t="s">
        <v>457</v>
      </c>
      <c r="AE2287">
        <v>21</v>
      </c>
      <c r="AF2287">
        <v>4</v>
      </c>
      <c r="AG2287" t="s">
        <v>400</v>
      </c>
      <c r="AH2287">
        <v>11.67</v>
      </c>
      <c r="AI2287" t="s">
        <v>401</v>
      </c>
      <c r="AJ2287">
        <v>0</v>
      </c>
      <c r="AK2287">
        <v>780090</v>
      </c>
      <c r="AL2287" t="s">
        <v>425</v>
      </c>
      <c r="AM2287">
        <v>432941</v>
      </c>
      <c r="AN2287">
        <v>7</v>
      </c>
      <c r="AO2287">
        <v>30</v>
      </c>
      <c r="AP2287" t="s">
        <v>445</v>
      </c>
      <c r="AQ2287" s="2">
        <v>29537</v>
      </c>
    </row>
    <row r="2288" spans="1:43" x14ac:dyDescent="0.25">
      <c r="A2288" t="s">
        <v>4053</v>
      </c>
      <c r="B2288" t="s">
        <v>23</v>
      </c>
      <c r="C2288" t="s">
        <v>468</v>
      </c>
      <c r="D2288" t="s">
        <v>327</v>
      </c>
      <c r="E2288" t="s">
        <v>429</v>
      </c>
      <c r="F2288" t="s">
        <v>407</v>
      </c>
      <c r="G2288" t="s">
        <v>390</v>
      </c>
      <c r="H2288" t="s">
        <v>391</v>
      </c>
      <c r="I2288" t="s">
        <v>392</v>
      </c>
      <c r="J2288" s="1">
        <v>45642</v>
      </c>
      <c r="K2288" s="1">
        <v>45681</v>
      </c>
      <c r="L2288">
        <v>39</v>
      </c>
      <c r="M2288" s="2">
        <v>444920</v>
      </c>
      <c r="N2288" s="2">
        <v>547440</v>
      </c>
      <c r="O2288" s="2">
        <v>102520</v>
      </c>
      <c r="P2288">
        <v>16</v>
      </c>
      <c r="Q2288">
        <v>235</v>
      </c>
      <c r="R2288">
        <v>30</v>
      </c>
      <c r="S2288" t="s">
        <v>394</v>
      </c>
      <c r="T2288" t="s">
        <v>394</v>
      </c>
      <c r="U2288" t="s">
        <v>416</v>
      </c>
      <c r="V2288">
        <v>0</v>
      </c>
      <c r="W2288" t="s">
        <v>1936</v>
      </c>
      <c r="X2288">
        <v>12</v>
      </c>
      <c r="Y2288" t="s">
        <v>397</v>
      </c>
      <c r="Z2288" t="s">
        <v>601</v>
      </c>
      <c r="AA2288">
        <v>23</v>
      </c>
      <c r="AB2288">
        <v>28</v>
      </c>
      <c r="AC2288">
        <v>31</v>
      </c>
      <c r="AD2288" t="s">
        <v>444</v>
      </c>
      <c r="AE2288">
        <v>14</v>
      </c>
      <c r="AF2288">
        <v>6</v>
      </c>
      <c r="AG2288" t="s">
        <v>400</v>
      </c>
      <c r="AH2288">
        <v>11.34</v>
      </c>
      <c r="AI2288" t="s">
        <v>401</v>
      </c>
      <c r="AJ2288">
        <v>0</v>
      </c>
      <c r="AK2288">
        <v>192594</v>
      </c>
      <c r="AL2288" t="s">
        <v>416</v>
      </c>
      <c r="AM2288">
        <v>432692</v>
      </c>
      <c r="AN2288">
        <v>5</v>
      </c>
      <c r="AO2288">
        <v>90</v>
      </c>
      <c r="AP2288" t="s">
        <v>437</v>
      </c>
      <c r="AQ2288" s="2">
        <v>102520</v>
      </c>
    </row>
    <row r="2289" spans="1:43" x14ac:dyDescent="0.25">
      <c r="A2289" t="s">
        <v>4054</v>
      </c>
      <c r="B2289" t="s">
        <v>103</v>
      </c>
      <c r="C2289" t="s">
        <v>428</v>
      </c>
      <c r="D2289" t="s">
        <v>332</v>
      </c>
      <c r="E2289" t="s">
        <v>388</v>
      </c>
      <c r="F2289" t="s">
        <v>389</v>
      </c>
      <c r="G2289" t="s">
        <v>454</v>
      </c>
      <c r="H2289" t="s">
        <v>473</v>
      </c>
      <c r="I2289" t="s">
        <v>410</v>
      </c>
      <c r="J2289" s="1">
        <v>45258</v>
      </c>
      <c r="K2289" s="1">
        <v>45301</v>
      </c>
      <c r="L2289">
        <v>43</v>
      </c>
      <c r="M2289" s="2">
        <v>379860</v>
      </c>
      <c r="N2289" s="2">
        <v>352817</v>
      </c>
      <c r="O2289" s="2">
        <v>-27043</v>
      </c>
      <c r="P2289">
        <v>12</v>
      </c>
      <c r="Q2289">
        <v>357.1</v>
      </c>
      <c r="R2289">
        <v>89</v>
      </c>
      <c r="S2289" t="s">
        <v>411</v>
      </c>
      <c r="T2289" t="s">
        <v>393</v>
      </c>
      <c r="U2289" t="s">
        <v>416</v>
      </c>
      <c r="V2289">
        <v>87</v>
      </c>
      <c r="W2289" t="s">
        <v>914</v>
      </c>
      <c r="X2289">
        <v>32</v>
      </c>
      <c r="Y2289" t="s">
        <v>449</v>
      </c>
      <c r="Z2289" t="s">
        <v>2285</v>
      </c>
      <c r="AA2289">
        <v>140</v>
      </c>
      <c r="AB2289">
        <v>108</v>
      </c>
      <c r="AC2289">
        <v>24</v>
      </c>
      <c r="AD2289" t="s">
        <v>457</v>
      </c>
      <c r="AE2289">
        <v>7</v>
      </c>
      <c r="AF2289">
        <v>7</v>
      </c>
      <c r="AG2289" t="s">
        <v>400</v>
      </c>
      <c r="AH2289">
        <v>11.63</v>
      </c>
      <c r="AI2289" t="s">
        <v>458</v>
      </c>
      <c r="AJ2289">
        <v>0</v>
      </c>
      <c r="AK2289">
        <v>847941</v>
      </c>
      <c r="AL2289" t="s">
        <v>402</v>
      </c>
      <c r="AM2289">
        <v>424044</v>
      </c>
      <c r="AN2289">
        <v>10</v>
      </c>
      <c r="AO2289">
        <v>30</v>
      </c>
      <c r="AP2289" t="s">
        <v>437</v>
      </c>
      <c r="AQ2289" s="2">
        <v>-27043</v>
      </c>
    </row>
    <row r="2290" spans="1:43" x14ac:dyDescent="0.25">
      <c r="A2290" t="s">
        <v>4055</v>
      </c>
      <c r="B2290" t="s">
        <v>184</v>
      </c>
      <c r="C2290" t="s">
        <v>387</v>
      </c>
      <c r="D2290" t="s">
        <v>322</v>
      </c>
      <c r="E2290" t="s">
        <v>496</v>
      </c>
      <c r="F2290" t="s">
        <v>440</v>
      </c>
      <c r="G2290" t="s">
        <v>390</v>
      </c>
      <c r="H2290" t="s">
        <v>431</v>
      </c>
      <c r="I2290" t="s">
        <v>492</v>
      </c>
      <c r="J2290" s="1">
        <v>44928</v>
      </c>
      <c r="K2290" s="1">
        <v>44969</v>
      </c>
      <c r="L2290">
        <v>41</v>
      </c>
      <c r="M2290" s="2">
        <v>411676</v>
      </c>
      <c r="N2290" s="2">
        <v>456610</v>
      </c>
      <c r="O2290" s="2">
        <v>44934</v>
      </c>
      <c r="P2290">
        <v>14</v>
      </c>
      <c r="Q2290">
        <v>761.7</v>
      </c>
      <c r="R2290">
        <v>86</v>
      </c>
      <c r="S2290" t="s">
        <v>411</v>
      </c>
      <c r="T2290" t="s">
        <v>503</v>
      </c>
      <c r="U2290" t="s">
        <v>395</v>
      </c>
      <c r="V2290">
        <v>0</v>
      </c>
      <c r="W2290" t="s">
        <v>1203</v>
      </c>
      <c r="X2290">
        <v>21</v>
      </c>
      <c r="Y2290" t="s">
        <v>449</v>
      </c>
      <c r="Z2290" t="s">
        <v>414</v>
      </c>
      <c r="AA2290">
        <v>113</v>
      </c>
      <c r="AB2290">
        <v>54</v>
      </c>
      <c r="AC2290">
        <v>55</v>
      </c>
      <c r="AD2290" t="s">
        <v>444</v>
      </c>
      <c r="AE2290">
        <v>0</v>
      </c>
      <c r="AF2290">
        <v>8</v>
      </c>
      <c r="AG2290" t="s">
        <v>451</v>
      </c>
      <c r="AH2290">
        <v>12.4</v>
      </c>
      <c r="AI2290" t="s">
        <v>436</v>
      </c>
      <c r="AJ2290">
        <v>0</v>
      </c>
      <c r="AK2290">
        <v>384209</v>
      </c>
      <c r="AL2290" t="s">
        <v>402</v>
      </c>
      <c r="AM2290">
        <v>447595</v>
      </c>
      <c r="AN2290">
        <v>8</v>
      </c>
      <c r="AO2290">
        <v>180</v>
      </c>
      <c r="AP2290" t="s">
        <v>417</v>
      </c>
      <c r="AQ2290" s="2">
        <v>44934</v>
      </c>
    </row>
    <row r="2291" spans="1:43" x14ac:dyDescent="0.25">
      <c r="A2291" t="s">
        <v>4056</v>
      </c>
      <c r="B2291" t="s">
        <v>162</v>
      </c>
      <c r="C2291" t="s">
        <v>481</v>
      </c>
      <c r="D2291" t="s">
        <v>319</v>
      </c>
      <c r="E2291" t="s">
        <v>406</v>
      </c>
      <c r="F2291" t="s">
        <v>389</v>
      </c>
      <c r="G2291" t="s">
        <v>390</v>
      </c>
      <c r="H2291" t="s">
        <v>409</v>
      </c>
      <c r="I2291" t="s">
        <v>492</v>
      </c>
      <c r="J2291" s="1">
        <v>44850</v>
      </c>
      <c r="K2291" s="1">
        <v>44908</v>
      </c>
      <c r="L2291">
        <v>58</v>
      </c>
      <c r="M2291" s="2">
        <v>488153</v>
      </c>
      <c r="N2291" s="2">
        <v>469684</v>
      </c>
      <c r="O2291" s="2">
        <v>-18469</v>
      </c>
      <c r="P2291">
        <v>0</v>
      </c>
      <c r="Q2291">
        <v>739.5</v>
      </c>
      <c r="R2291">
        <v>40</v>
      </c>
      <c r="S2291" t="s">
        <v>393</v>
      </c>
      <c r="T2291" t="s">
        <v>411</v>
      </c>
      <c r="U2291" t="s">
        <v>395</v>
      </c>
      <c r="V2291">
        <v>0</v>
      </c>
      <c r="W2291" t="s">
        <v>554</v>
      </c>
      <c r="X2291">
        <v>45</v>
      </c>
      <c r="Y2291" t="s">
        <v>462</v>
      </c>
      <c r="Z2291" t="s">
        <v>1020</v>
      </c>
      <c r="AA2291">
        <v>276</v>
      </c>
      <c r="AB2291">
        <v>33</v>
      </c>
      <c r="AC2291">
        <v>17</v>
      </c>
      <c r="AD2291" t="s">
        <v>435</v>
      </c>
      <c r="AE2291">
        <v>12</v>
      </c>
      <c r="AF2291">
        <v>4</v>
      </c>
      <c r="AG2291" t="s">
        <v>424</v>
      </c>
      <c r="AH2291">
        <v>16.45</v>
      </c>
      <c r="AI2291" t="s">
        <v>479</v>
      </c>
      <c r="AJ2291">
        <v>0</v>
      </c>
      <c r="AK2291">
        <v>264892</v>
      </c>
      <c r="AL2291" t="s">
        <v>416</v>
      </c>
      <c r="AM2291">
        <v>473320</v>
      </c>
      <c r="AN2291">
        <v>3</v>
      </c>
      <c r="AO2291">
        <v>90</v>
      </c>
      <c r="AP2291" t="s">
        <v>445</v>
      </c>
      <c r="AQ2291" s="2">
        <v>-18469</v>
      </c>
    </row>
    <row r="2292" spans="1:43" x14ac:dyDescent="0.25">
      <c r="A2292" t="s">
        <v>4057</v>
      </c>
      <c r="B2292" t="s">
        <v>172</v>
      </c>
      <c r="C2292" t="s">
        <v>387</v>
      </c>
      <c r="D2292" t="s">
        <v>342</v>
      </c>
      <c r="E2292" t="s">
        <v>460</v>
      </c>
      <c r="F2292" t="s">
        <v>407</v>
      </c>
      <c r="G2292" t="s">
        <v>390</v>
      </c>
      <c r="H2292" t="s">
        <v>447</v>
      </c>
      <c r="I2292" t="s">
        <v>469</v>
      </c>
      <c r="J2292" s="1">
        <v>44725</v>
      </c>
      <c r="K2292" s="1">
        <v>44759</v>
      </c>
      <c r="L2292">
        <v>34</v>
      </c>
      <c r="M2292" s="2">
        <v>45010</v>
      </c>
      <c r="N2292" s="2">
        <v>36728</v>
      </c>
      <c r="O2292" s="2">
        <v>-8282</v>
      </c>
      <c r="P2292">
        <v>9</v>
      </c>
      <c r="Q2292">
        <v>435.3</v>
      </c>
      <c r="R2292">
        <v>99</v>
      </c>
      <c r="S2292" t="s">
        <v>411</v>
      </c>
      <c r="T2292" t="s">
        <v>503</v>
      </c>
      <c r="U2292" t="s">
        <v>395</v>
      </c>
      <c r="V2292">
        <v>0</v>
      </c>
      <c r="W2292" t="s">
        <v>1470</v>
      </c>
      <c r="X2292">
        <v>27</v>
      </c>
      <c r="Y2292" t="s">
        <v>449</v>
      </c>
      <c r="Z2292" t="s">
        <v>1839</v>
      </c>
      <c r="AA2292">
        <v>493</v>
      </c>
      <c r="AB2292">
        <v>65</v>
      </c>
      <c r="AC2292">
        <v>81</v>
      </c>
      <c r="AD2292" t="s">
        <v>435</v>
      </c>
      <c r="AE2292">
        <v>19</v>
      </c>
      <c r="AF2292">
        <v>6</v>
      </c>
      <c r="AG2292" t="s">
        <v>415</v>
      </c>
      <c r="AH2292">
        <v>13.4</v>
      </c>
      <c r="AI2292" t="s">
        <v>436</v>
      </c>
      <c r="AJ2292">
        <v>0</v>
      </c>
      <c r="AK2292">
        <v>655530</v>
      </c>
      <c r="AL2292" t="s">
        <v>416</v>
      </c>
      <c r="AM2292">
        <v>49935</v>
      </c>
      <c r="AN2292">
        <v>4</v>
      </c>
      <c r="AO2292">
        <v>180</v>
      </c>
      <c r="AP2292" t="s">
        <v>426</v>
      </c>
      <c r="AQ2292" s="2">
        <v>-8282</v>
      </c>
    </row>
    <row r="2293" spans="1:43" x14ac:dyDescent="0.25">
      <c r="A2293" t="s">
        <v>4058</v>
      </c>
      <c r="B2293" t="s">
        <v>61</v>
      </c>
      <c r="C2293" t="s">
        <v>439</v>
      </c>
      <c r="D2293" t="s">
        <v>321</v>
      </c>
      <c r="E2293" t="s">
        <v>460</v>
      </c>
      <c r="F2293" t="s">
        <v>485</v>
      </c>
      <c r="G2293" t="s">
        <v>454</v>
      </c>
      <c r="H2293" t="s">
        <v>409</v>
      </c>
      <c r="I2293" t="s">
        <v>392</v>
      </c>
      <c r="J2293" s="1">
        <v>45590</v>
      </c>
      <c r="K2293" s="1">
        <v>45613</v>
      </c>
      <c r="L2293">
        <v>23</v>
      </c>
      <c r="M2293" s="2">
        <v>498457</v>
      </c>
      <c r="N2293" s="2">
        <v>488689</v>
      </c>
      <c r="O2293" s="2">
        <v>-9768</v>
      </c>
      <c r="P2293">
        <v>19</v>
      </c>
      <c r="Q2293">
        <v>141</v>
      </c>
      <c r="R2293">
        <v>2</v>
      </c>
      <c r="S2293" t="s">
        <v>394</v>
      </c>
      <c r="T2293" t="s">
        <v>394</v>
      </c>
      <c r="U2293" t="s">
        <v>412</v>
      </c>
      <c r="V2293">
        <v>0</v>
      </c>
      <c r="W2293" t="s">
        <v>4059</v>
      </c>
      <c r="X2293">
        <v>9</v>
      </c>
      <c r="Y2293" t="s">
        <v>462</v>
      </c>
      <c r="Z2293" t="s">
        <v>3024</v>
      </c>
      <c r="AA2293">
        <v>211</v>
      </c>
      <c r="AB2293">
        <v>58</v>
      </c>
      <c r="AC2293">
        <v>32</v>
      </c>
      <c r="AD2293" t="s">
        <v>435</v>
      </c>
      <c r="AE2293">
        <v>2</v>
      </c>
      <c r="AF2293">
        <v>5</v>
      </c>
      <c r="AG2293" t="s">
        <v>424</v>
      </c>
      <c r="AH2293">
        <v>5.15</v>
      </c>
      <c r="AI2293" t="s">
        <v>479</v>
      </c>
      <c r="AJ2293">
        <v>0</v>
      </c>
      <c r="AK2293">
        <v>246751</v>
      </c>
      <c r="AL2293" t="s">
        <v>402</v>
      </c>
      <c r="AM2293">
        <v>499220</v>
      </c>
      <c r="AN2293">
        <v>7</v>
      </c>
      <c r="AO2293">
        <v>180</v>
      </c>
      <c r="AP2293" t="s">
        <v>445</v>
      </c>
      <c r="AQ2293" s="2">
        <v>-9768</v>
      </c>
    </row>
    <row r="2294" spans="1:43" x14ac:dyDescent="0.25">
      <c r="A2294" t="s">
        <v>4060</v>
      </c>
      <c r="B2294" t="s">
        <v>265</v>
      </c>
      <c r="C2294" t="s">
        <v>439</v>
      </c>
      <c r="D2294" t="s">
        <v>343</v>
      </c>
      <c r="E2294" t="s">
        <v>429</v>
      </c>
      <c r="F2294" t="s">
        <v>485</v>
      </c>
      <c r="G2294" t="s">
        <v>454</v>
      </c>
      <c r="H2294" t="s">
        <v>409</v>
      </c>
      <c r="I2294" t="s">
        <v>410</v>
      </c>
      <c r="J2294" s="1">
        <v>45228</v>
      </c>
      <c r="K2294" s="1">
        <v>45276</v>
      </c>
      <c r="L2294">
        <v>48</v>
      </c>
      <c r="M2294" s="2">
        <v>318937</v>
      </c>
      <c r="N2294" s="2">
        <v>340892</v>
      </c>
      <c r="O2294" s="2">
        <v>21955</v>
      </c>
      <c r="P2294">
        <v>4</v>
      </c>
      <c r="Q2294">
        <v>287.10000000000002</v>
      </c>
      <c r="R2294">
        <v>83</v>
      </c>
      <c r="S2294" t="s">
        <v>411</v>
      </c>
      <c r="T2294" t="s">
        <v>394</v>
      </c>
      <c r="U2294" t="s">
        <v>412</v>
      </c>
      <c r="V2294">
        <v>85</v>
      </c>
      <c r="W2294" t="s">
        <v>706</v>
      </c>
      <c r="X2294">
        <v>45</v>
      </c>
      <c r="Y2294" t="s">
        <v>397</v>
      </c>
      <c r="Z2294" t="s">
        <v>829</v>
      </c>
      <c r="AA2294">
        <v>74</v>
      </c>
      <c r="AB2294">
        <v>16</v>
      </c>
      <c r="AC2294">
        <v>3</v>
      </c>
      <c r="AD2294" t="s">
        <v>399</v>
      </c>
      <c r="AE2294">
        <v>0</v>
      </c>
      <c r="AF2294">
        <v>4</v>
      </c>
      <c r="AG2294" t="s">
        <v>424</v>
      </c>
      <c r="AH2294">
        <v>7.54</v>
      </c>
      <c r="AI2294" t="s">
        <v>436</v>
      </c>
      <c r="AJ2294">
        <v>0</v>
      </c>
      <c r="AK2294">
        <v>978176</v>
      </c>
      <c r="AL2294" t="s">
        <v>425</v>
      </c>
      <c r="AM2294">
        <v>336014</v>
      </c>
      <c r="AN2294">
        <v>6</v>
      </c>
      <c r="AO2294">
        <v>90</v>
      </c>
      <c r="AP2294" t="s">
        <v>403</v>
      </c>
      <c r="AQ2294" s="2">
        <v>21955</v>
      </c>
    </row>
    <row r="2295" spans="1:43" x14ac:dyDescent="0.25">
      <c r="A2295" t="s">
        <v>4061</v>
      </c>
      <c r="B2295" t="s">
        <v>133</v>
      </c>
      <c r="C2295" t="s">
        <v>468</v>
      </c>
      <c r="D2295" t="s">
        <v>315</v>
      </c>
      <c r="E2295" t="s">
        <v>453</v>
      </c>
      <c r="F2295" t="s">
        <v>389</v>
      </c>
      <c r="G2295" t="s">
        <v>390</v>
      </c>
      <c r="H2295" t="s">
        <v>447</v>
      </c>
      <c r="I2295" t="s">
        <v>410</v>
      </c>
      <c r="J2295" s="1">
        <v>45293</v>
      </c>
      <c r="K2295" s="1">
        <v>45344</v>
      </c>
      <c r="L2295">
        <v>51</v>
      </c>
      <c r="M2295" s="2">
        <v>361951</v>
      </c>
      <c r="N2295" s="2">
        <v>409723</v>
      </c>
      <c r="O2295" s="2">
        <v>47772</v>
      </c>
      <c r="P2295">
        <v>4</v>
      </c>
      <c r="Q2295">
        <v>606.20000000000005</v>
      </c>
      <c r="R2295">
        <v>24</v>
      </c>
      <c r="S2295" t="s">
        <v>394</v>
      </c>
      <c r="T2295" t="s">
        <v>411</v>
      </c>
      <c r="U2295" t="s">
        <v>412</v>
      </c>
      <c r="V2295">
        <v>0</v>
      </c>
      <c r="W2295" t="s">
        <v>2340</v>
      </c>
      <c r="X2295">
        <v>14</v>
      </c>
      <c r="Y2295" t="s">
        <v>397</v>
      </c>
      <c r="Z2295" t="s">
        <v>2209</v>
      </c>
      <c r="AA2295">
        <v>335</v>
      </c>
      <c r="AB2295">
        <v>16</v>
      </c>
      <c r="AC2295">
        <v>8</v>
      </c>
      <c r="AD2295" t="s">
        <v>399</v>
      </c>
      <c r="AE2295">
        <v>2</v>
      </c>
      <c r="AF2295">
        <v>2</v>
      </c>
      <c r="AG2295" t="s">
        <v>451</v>
      </c>
      <c r="AH2295">
        <v>14.16</v>
      </c>
      <c r="AI2295" t="s">
        <v>401</v>
      </c>
      <c r="AJ2295">
        <v>0</v>
      </c>
      <c r="AK2295">
        <v>507043</v>
      </c>
      <c r="AL2295" t="s">
        <v>416</v>
      </c>
      <c r="AM2295">
        <v>400222</v>
      </c>
      <c r="AN2295">
        <v>3</v>
      </c>
      <c r="AO2295">
        <v>30</v>
      </c>
      <c r="AP2295" t="s">
        <v>403</v>
      </c>
      <c r="AQ2295" s="2">
        <v>47772</v>
      </c>
    </row>
    <row r="2296" spans="1:43" x14ac:dyDescent="0.25">
      <c r="A2296" t="s">
        <v>4062</v>
      </c>
      <c r="B2296" t="s">
        <v>83</v>
      </c>
      <c r="C2296" t="s">
        <v>428</v>
      </c>
      <c r="D2296" t="s">
        <v>334</v>
      </c>
      <c r="E2296" t="s">
        <v>388</v>
      </c>
      <c r="F2296" t="s">
        <v>440</v>
      </c>
      <c r="G2296" t="s">
        <v>408</v>
      </c>
      <c r="H2296" t="s">
        <v>447</v>
      </c>
      <c r="I2296" t="s">
        <v>392</v>
      </c>
      <c r="J2296" s="1">
        <v>45721</v>
      </c>
      <c r="K2296" s="1">
        <v>45767</v>
      </c>
      <c r="L2296">
        <v>46</v>
      </c>
      <c r="M2296" s="2">
        <v>497725</v>
      </c>
      <c r="N2296" s="2">
        <v>500563</v>
      </c>
      <c r="O2296" s="2">
        <v>2838</v>
      </c>
      <c r="P2296">
        <v>14</v>
      </c>
      <c r="Q2296">
        <v>680.5</v>
      </c>
      <c r="R2296">
        <v>17</v>
      </c>
      <c r="S2296" t="s">
        <v>394</v>
      </c>
      <c r="T2296" t="s">
        <v>411</v>
      </c>
      <c r="U2296" t="s">
        <v>412</v>
      </c>
      <c r="V2296">
        <v>0</v>
      </c>
      <c r="W2296" t="s">
        <v>2318</v>
      </c>
      <c r="X2296">
        <v>17</v>
      </c>
      <c r="Y2296" t="s">
        <v>422</v>
      </c>
      <c r="Z2296" t="s">
        <v>795</v>
      </c>
      <c r="AA2296">
        <v>209</v>
      </c>
      <c r="AB2296">
        <v>91</v>
      </c>
      <c r="AC2296">
        <v>75</v>
      </c>
      <c r="AD2296" t="s">
        <v>444</v>
      </c>
      <c r="AE2296">
        <v>16</v>
      </c>
      <c r="AF2296">
        <v>6</v>
      </c>
      <c r="AG2296" t="s">
        <v>424</v>
      </c>
      <c r="AH2296">
        <v>17.32</v>
      </c>
      <c r="AI2296" t="s">
        <v>436</v>
      </c>
      <c r="AJ2296">
        <v>0</v>
      </c>
      <c r="AK2296">
        <v>764224</v>
      </c>
      <c r="AL2296" t="s">
        <v>425</v>
      </c>
      <c r="AM2296">
        <v>534250</v>
      </c>
      <c r="AN2296">
        <v>11</v>
      </c>
      <c r="AO2296">
        <v>180</v>
      </c>
      <c r="AP2296" t="s">
        <v>437</v>
      </c>
      <c r="AQ2296" s="2">
        <v>2838</v>
      </c>
    </row>
    <row r="2297" spans="1:43" x14ac:dyDescent="0.25">
      <c r="A2297" t="s">
        <v>4063</v>
      </c>
      <c r="B2297" t="s">
        <v>289</v>
      </c>
      <c r="C2297" t="s">
        <v>468</v>
      </c>
      <c r="D2297" t="s">
        <v>313</v>
      </c>
      <c r="E2297" t="s">
        <v>460</v>
      </c>
      <c r="F2297" t="s">
        <v>419</v>
      </c>
      <c r="G2297" t="s">
        <v>454</v>
      </c>
      <c r="H2297" t="s">
        <v>473</v>
      </c>
      <c r="I2297" t="s">
        <v>432</v>
      </c>
      <c r="J2297" s="1">
        <v>45105</v>
      </c>
      <c r="K2297" s="1">
        <v>45149</v>
      </c>
      <c r="L2297">
        <v>44</v>
      </c>
      <c r="M2297" s="2">
        <v>131739</v>
      </c>
      <c r="N2297" s="2">
        <v>224906</v>
      </c>
      <c r="O2297" s="2">
        <v>93167</v>
      </c>
      <c r="P2297">
        <v>14</v>
      </c>
      <c r="Q2297">
        <v>80.3</v>
      </c>
      <c r="R2297">
        <v>69</v>
      </c>
      <c r="S2297" t="s">
        <v>411</v>
      </c>
      <c r="T2297" t="s">
        <v>411</v>
      </c>
      <c r="U2297" t="s">
        <v>395</v>
      </c>
      <c r="V2297">
        <v>91</v>
      </c>
      <c r="W2297" t="s">
        <v>772</v>
      </c>
      <c r="X2297">
        <v>34</v>
      </c>
      <c r="Y2297" t="s">
        <v>462</v>
      </c>
      <c r="Z2297" t="s">
        <v>1024</v>
      </c>
      <c r="AA2297">
        <v>258</v>
      </c>
      <c r="AB2297">
        <v>82</v>
      </c>
      <c r="AC2297">
        <v>76</v>
      </c>
      <c r="AD2297" t="s">
        <v>399</v>
      </c>
      <c r="AE2297">
        <v>16</v>
      </c>
      <c r="AF2297">
        <v>2</v>
      </c>
      <c r="AG2297" t="s">
        <v>415</v>
      </c>
      <c r="AH2297">
        <v>12.45</v>
      </c>
      <c r="AI2297" t="s">
        <v>479</v>
      </c>
      <c r="AJ2297">
        <v>19401</v>
      </c>
      <c r="AK2297">
        <v>835297</v>
      </c>
      <c r="AL2297" t="s">
        <v>425</v>
      </c>
      <c r="AM2297">
        <v>131961</v>
      </c>
      <c r="AN2297">
        <v>6</v>
      </c>
      <c r="AO2297">
        <v>180</v>
      </c>
      <c r="AP2297" t="s">
        <v>445</v>
      </c>
      <c r="AQ2297" s="2">
        <v>93167</v>
      </c>
    </row>
    <row r="2298" spans="1:43" x14ac:dyDescent="0.25">
      <c r="A2298" t="s">
        <v>4064</v>
      </c>
      <c r="B2298" t="s">
        <v>44</v>
      </c>
      <c r="C2298" t="s">
        <v>405</v>
      </c>
      <c r="D2298" t="s">
        <v>341</v>
      </c>
      <c r="E2298" t="s">
        <v>460</v>
      </c>
      <c r="F2298" t="s">
        <v>440</v>
      </c>
      <c r="G2298" t="s">
        <v>408</v>
      </c>
      <c r="H2298" t="s">
        <v>420</v>
      </c>
      <c r="I2298" t="s">
        <v>492</v>
      </c>
      <c r="J2298" s="1">
        <v>45818</v>
      </c>
      <c r="K2298" s="1">
        <v>45819</v>
      </c>
      <c r="L2298">
        <v>1</v>
      </c>
      <c r="M2298" s="2">
        <v>280899</v>
      </c>
      <c r="N2298" s="2">
        <v>265536</v>
      </c>
      <c r="O2298" s="2">
        <v>-15363</v>
      </c>
      <c r="P2298">
        <v>7</v>
      </c>
      <c r="Q2298">
        <v>33.4</v>
      </c>
      <c r="R2298">
        <v>16</v>
      </c>
      <c r="S2298" t="s">
        <v>394</v>
      </c>
      <c r="T2298" t="s">
        <v>411</v>
      </c>
      <c r="U2298" t="s">
        <v>395</v>
      </c>
      <c r="V2298">
        <v>0</v>
      </c>
      <c r="W2298" t="s">
        <v>3654</v>
      </c>
      <c r="X2298">
        <v>44</v>
      </c>
      <c r="Y2298" t="s">
        <v>422</v>
      </c>
      <c r="Z2298" t="s">
        <v>1912</v>
      </c>
      <c r="AA2298">
        <v>142</v>
      </c>
      <c r="AB2298">
        <v>91</v>
      </c>
      <c r="AC2298">
        <v>14</v>
      </c>
      <c r="AD2298" t="s">
        <v>457</v>
      </c>
      <c r="AE2298">
        <v>0</v>
      </c>
      <c r="AF2298">
        <v>5</v>
      </c>
      <c r="AG2298" t="s">
        <v>415</v>
      </c>
      <c r="AH2298">
        <v>2.4300000000000002</v>
      </c>
      <c r="AI2298" t="s">
        <v>458</v>
      </c>
      <c r="AJ2298">
        <v>0</v>
      </c>
      <c r="AK2298">
        <v>723803</v>
      </c>
      <c r="AL2298" t="s">
        <v>416</v>
      </c>
      <c r="AM2298">
        <v>311332</v>
      </c>
      <c r="AN2298">
        <v>4</v>
      </c>
      <c r="AO2298">
        <v>30</v>
      </c>
      <c r="AP2298" t="s">
        <v>417</v>
      </c>
      <c r="AQ2298" s="2">
        <v>-15363</v>
      </c>
    </row>
    <row r="2299" spans="1:43" x14ac:dyDescent="0.25">
      <c r="A2299" t="s">
        <v>4065</v>
      </c>
      <c r="B2299" t="s">
        <v>102</v>
      </c>
      <c r="C2299" t="s">
        <v>428</v>
      </c>
      <c r="D2299" t="s">
        <v>342</v>
      </c>
      <c r="E2299" t="s">
        <v>388</v>
      </c>
      <c r="F2299" t="s">
        <v>407</v>
      </c>
      <c r="G2299" t="s">
        <v>430</v>
      </c>
      <c r="H2299" t="s">
        <v>473</v>
      </c>
      <c r="I2299" t="s">
        <v>469</v>
      </c>
      <c r="J2299" s="1">
        <v>45303</v>
      </c>
      <c r="K2299" s="1">
        <v>45301</v>
      </c>
      <c r="L2299">
        <v>-2</v>
      </c>
      <c r="M2299" s="2">
        <v>362163</v>
      </c>
      <c r="N2299" s="2">
        <v>481911</v>
      </c>
      <c r="O2299" s="2">
        <v>119748</v>
      </c>
      <c r="P2299">
        <v>0</v>
      </c>
      <c r="Q2299">
        <v>510.8</v>
      </c>
      <c r="R2299">
        <v>87</v>
      </c>
      <c r="S2299" t="s">
        <v>411</v>
      </c>
      <c r="T2299" t="s">
        <v>411</v>
      </c>
      <c r="U2299" t="s">
        <v>416</v>
      </c>
      <c r="V2299">
        <v>0</v>
      </c>
      <c r="W2299" t="s">
        <v>441</v>
      </c>
      <c r="X2299">
        <v>41</v>
      </c>
      <c r="Y2299" t="s">
        <v>462</v>
      </c>
      <c r="Z2299" t="s">
        <v>2147</v>
      </c>
      <c r="AA2299">
        <v>465</v>
      </c>
      <c r="AB2299">
        <v>105</v>
      </c>
      <c r="AC2299">
        <v>37</v>
      </c>
      <c r="AD2299" t="s">
        <v>435</v>
      </c>
      <c r="AE2299">
        <v>7</v>
      </c>
      <c r="AF2299">
        <v>5</v>
      </c>
      <c r="AG2299" t="s">
        <v>400</v>
      </c>
      <c r="AH2299">
        <v>13.41</v>
      </c>
      <c r="AI2299" t="s">
        <v>458</v>
      </c>
      <c r="AJ2299">
        <v>0</v>
      </c>
      <c r="AK2299">
        <v>25129</v>
      </c>
      <c r="AL2299" t="s">
        <v>402</v>
      </c>
      <c r="AM2299">
        <v>361528</v>
      </c>
      <c r="AN2299">
        <v>5</v>
      </c>
      <c r="AO2299">
        <v>365</v>
      </c>
      <c r="AP2299" t="s">
        <v>403</v>
      </c>
      <c r="AQ2299" s="2">
        <v>119748</v>
      </c>
    </row>
    <row r="2300" spans="1:43" x14ac:dyDescent="0.25">
      <c r="A2300" t="s">
        <v>4066</v>
      </c>
      <c r="B2300" t="s">
        <v>47</v>
      </c>
      <c r="C2300" t="s">
        <v>387</v>
      </c>
      <c r="D2300" t="s">
        <v>311</v>
      </c>
      <c r="E2300" t="s">
        <v>453</v>
      </c>
      <c r="F2300" t="s">
        <v>485</v>
      </c>
      <c r="G2300" t="s">
        <v>390</v>
      </c>
      <c r="H2300" t="s">
        <v>473</v>
      </c>
      <c r="I2300" t="s">
        <v>492</v>
      </c>
      <c r="J2300" s="1">
        <v>45841</v>
      </c>
      <c r="K2300" s="1">
        <v>45884</v>
      </c>
      <c r="L2300">
        <v>43</v>
      </c>
      <c r="M2300" s="2">
        <v>243282</v>
      </c>
      <c r="N2300" s="2">
        <v>273171</v>
      </c>
      <c r="O2300" s="2">
        <v>29889</v>
      </c>
      <c r="P2300">
        <v>14</v>
      </c>
      <c r="Q2300">
        <v>65.3</v>
      </c>
      <c r="R2300">
        <v>61</v>
      </c>
      <c r="S2300" t="s">
        <v>411</v>
      </c>
      <c r="T2300" t="s">
        <v>411</v>
      </c>
      <c r="U2300" t="s">
        <v>412</v>
      </c>
      <c r="V2300">
        <v>0</v>
      </c>
      <c r="W2300" t="s">
        <v>577</v>
      </c>
      <c r="X2300">
        <v>10</v>
      </c>
      <c r="Y2300" t="s">
        <v>462</v>
      </c>
      <c r="Z2300" t="s">
        <v>2183</v>
      </c>
      <c r="AA2300">
        <v>191</v>
      </c>
      <c r="AB2300">
        <v>28</v>
      </c>
      <c r="AC2300">
        <v>86</v>
      </c>
      <c r="AD2300" t="s">
        <v>435</v>
      </c>
      <c r="AE2300">
        <v>4</v>
      </c>
      <c r="AF2300">
        <v>5</v>
      </c>
      <c r="AG2300" t="s">
        <v>424</v>
      </c>
      <c r="AH2300">
        <v>15.91</v>
      </c>
      <c r="AI2300" t="s">
        <v>458</v>
      </c>
      <c r="AJ2300">
        <v>0</v>
      </c>
      <c r="AK2300">
        <v>481441</v>
      </c>
      <c r="AL2300" t="s">
        <v>402</v>
      </c>
      <c r="AM2300">
        <v>262859</v>
      </c>
      <c r="AN2300">
        <v>4</v>
      </c>
      <c r="AO2300">
        <v>365</v>
      </c>
      <c r="AP2300" t="s">
        <v>417</v>
      </c>
      <c r="AQ2300" s="2">
        <v>29889</v>
      </c>
    </row>
    <row r="2301" spans="1:43" x14ac:dyDescent="0.25">
      <c r="A2301" t="s">
        <v>4067</v>
      </c>
      <c r="B2301" t="s">
        <v>201</v>
      </c>
      <c r="C2301" t="s">
        <v>428</v>
      </c>
      <c r="D2301" t="s">
        <v>341</v>
      </c>
      <c r="E2301" t="s">
        <v>406</v>
      </c>
      <c r="F2301" t="s">
        <v>440</v>
      </c>
      <c r="G2301" t="s">
        <v>390</v>
      </c>
      <c r="H2301" t="s">
        <v>447</v>
      </c>
      <c r="I2301" t="s">
        <v>469</v>
      </c>
      <c r="J2301" s="1">
        <v>45438</v>
      </c>
      <c r="K2301" s="1">
        <v>45448</v>
      </c>
      <c r="L2301">
        <v>10</v>
      </c>
      <c r="M2301" s="2">
        <v>143019</v>
      </c>
      <c r="N2301" s="2">
        <v>158803</v>
      </c>
      <c r="O2301" s="2">
        <v>15784</v>
      </c>
      <c r="P2301">
        <v>9</v>
      </c>
      <c r="Q2301">
        <v>87.3</v>
      </c>
      <c r="R2301">
        <v>49</v>
      </c>
      <c r="S2301" t="s">
        <v>393</v>
      </c>
      <c r="T2301" t="s">
        <v>503</v>
      </c>
      <c r="U2301" t="s">
        <v>412</v>
      </c>
      <c r="V2301">
        <v>80</v>
      </c>
      <c r="W2301" t="s">
        <v>723</v>
      </c>
      <c r="X2301">
        <v>19</v>
      </c>
      <c r="Y2301" t="s">
        <v>442</v>
      </c>
      <c r="Z2301" t="s">
        <v>724</v>
      </c>
      <c r="AA2301">
        <v>228</v>
      </c>
      <c r="AB2301">
        <v>63</v>
      </c>
      <c r="AC2301">
        <v>12</v>
      </c>
      <c r="AD2301" t="s">
        <v>435</v>
      </c>
      <c r="AE2301">
        <v>14</v>
      </c>
      <c r="AF2301">
        <v>2</v>
      </c>
      <c r="AG2301" t="s">
        <v>415</v>
      </c>
      <c r="AH2301">
        <v>0.67</v>
      </c>
      <c r="AI2301" t="s">
        <v>401</v>
      </c>
      <c r="AJ2301">
        <v>0</v>
      </c>
      <c r="AK2301">
        <v>164061</v>
      </c>
      <c r="AL2301" t="s">
        <v>425</v>
      </c>
      <c r="AM2301">
        <v>123743</v>
      </c>
      <c r="AN2301">
        <v>11</v>
      </c>
      <c r="AO2301">
        <v>180</v>
      </c>
      <c r="AP2301" t="s">
        <v>426</v>
      </c>
      <c r="AQ2301" s="2">
        <v>15784</v>
      </c>
    </row>
    <row r="2302" spans="1:43" x14ac:dyDescent="0.25">
      <c r="A2302" t="s">
        <v>4068</v>
      </c>
      <c r="B2302" t="s">
        <v>220</v>
      </c>
      <c r="C2302" t="s">
        <v>468</v>
      </c>
      <c r="D2302" t="s">
        <v>316</v>
      </c>
      <c r="E2302" t="s">
        <v>429</v>
      </c>
      <c r="F2302" t="s">
        <v>440</v>
      </c>
      <c r="G2302" t="s">
        <v>390</v>
      </c>
      <c r="H2302" t="s">
        <v>409</v>
      </c>
      <c r="I2302" t="s">
        <v>492</v>
      </c>
      <c r="J2302" s="1">
        <v>45923</v>
      </c>
      <c r="K2302" s="1">
        <v>45983</v>
      </c>
      <c r="L2302">
        <v>60</v>
      </c>
      <c r="M2302" s="2">
        <v>297640</v>
      </c>
      <c r="N2302" s="2">
        <v>388140</v>
      </c>
      <c r="O2302" s="2">
        <v>90500</v>
      </c>
      <c r="P2302">
        <v>16</v>
      </c>
      <c r="Q2302">
        <v>725.7</v>
      </c>
      <c r="R2302">
        <v>93</v>
      </c>
      <c r="S2302" t="s">
        <v>411</v>
      </c>
      <c r="T2302" t="s">
        <v>393</v>
      </c>
      <c r="U2302" t="s">
        <v>412</v>
      </c>
      <c r="V2302">
        <v>82</v>
      </c>
      <c r="W2302" t="s">
        <v>1265</v>
      </c>
      <c r="X2302">
        <v>32</v>
      </c>
      <c r="Y2302" t="s">
        <v>422</v>
      </c>
      <c r="Z2302" t="s">
        <v>872</v>
      </c>
      <c r="AA2302">
        <v>8</v>
      </c>
      <c r="AB2302">
        <v>64</v>
      </c>
      <c r="AC2302">
        <v>55</v>
      </c>
      <c r="AD2302" t="s">
        <v>457</v>
      </c>
      <c r="AE2302">
        <v>21</v>
      </c>
      <c r="AF2302">
        <v>4</v>
      </c>
      <c r="AG2302" t="s">
        <v>424</v>
      </c>
      <c r="AH2302">
        <v>8.01</v>
      </c>
      <c r="AI2302" t="s">
        <v>436</v>
      </c>
      <c r="AJ2302">
        <v>0</v>
      </c>
      <c r="AK2302">
        <v>264927</v>
      </c>
      <c r="AL2302" t="s">
        <v>402</v>
      </c>
      <c r="AM2302">
        <v>314171</v>
      </c>
      <c r="AN2302">
        <v>8</v>
      </c>
      <c r="AO2302">
        <v>180</v>
      </c>
      <c r="AP2302" t="s">
        <v>445</v>
      </c>
      <c r="AQ2302" s="2">
        <v>90500</v>
      </c>
    </row>
    <row r="2303" spans="1:43" x14ac:dyDescent="0.25">
      <c r="A2303" t="s">
        <v>4069</v>
      </c>
      <c r="B2303" t="s">
        <v>39</v>
      </c>
      <c r="C2303" t="s">
        <v>405</v>
      </c>
      <c r="D2303" t="s">
        <v>338</v>
      </c>
      <c r="E2303" t="s">
        <v>388</v>
      </c>
      <c r="F2303" t="s">
        <v>440</v>
      </c>
      <c r="G2303" t="s">
        <v>454</v>
      </c>
      <c r="H2303" t="s">
        <v>473</v>
      </c>
      <c r="I2303" t="s">
        <v>492</v>
      </c>
      <c r="J2303" s="1">
        <v>45267</v>
      </c>
      <c r="K2303" s="1">
        <v>45290</v>
      </c>
      <c r="L2303">
        <v>23</v>
      </c>
      <c r="M2303" s="2">
        <v>18643</v>
      </c>
      <c r="N2303" s="2">
        <v>95461</v>
      </c>
      <c r="O2303" s="2">
        <v>76818</v>
      </c>
      <c r="P2303">
        <v>14</v>
      </c>
      <c r="Q2303">
        <v>123.8</v>
      </c>
      <c r="R2303">
        <v>8</v>
      </c>
      <c r="S2303" t="s">
        <v>394</v>
      </c>
      <c r="T2303" t="s">
        <v>393</v>
      </c>
      <c r="U2303" t="s">
        <v>416</v>
      </c>
      <c r="V2303">
        <v>0</v>
      </c>
      <c r="W2303" t="s">
        <v>3256</v>
      </c>
      <c r="X2303">
        <v>22</v>
      </c>
      <c r="Y2303" t="s">
        <v>397</v>
      </c>
      <c r="Z2303" t="s">
        <v>1014</v>
      </c>
      <c r="AA2303">
        <v>373</v>
      </c>
      <c r="AB2303">
        <v>86</v>
      </c>
      <c r="AC2303">
        <v>24</v>
      </c>
      <c r="AD2303" t="s">
        <v>444</v>
      </c>
      <c r="AE2303">
        <v>0</v>
      </c>
      <c r="AF2303">
        <v>7</v>
      </c>
      <c r="AG2303" t="s">
        <v>400</v>
      </c>
      <c r="AH2303">
        <v>17.670000000000002</v>
      </c>
      <c r="AI2303" t="s">
        <v>479</v>
      </c>
      <c r="AJ2303">
        <v>0</v>
      </c>
      <c r="AK2303">
        <v>691113</v>
      </c>
      <c r="AL2303" t="s">
        <v>425</v>
      </c>
      <c r="AM2303">
        <v>27602</v>
      </c>
      <c r="AN2303">
        <v>6</v>
      </c>
      <c r="AO2303">
        <v>180</v>
      </c>
      <c r="AP2303" t="s">
        <v>445</v>
      </c>
      <c r="AQ2303" s="2">
        <v>76818</v>
      </c>
    </row>
    <row r="2304" spans="1:43" x14ac:dyDescent="0.25">
      <c r="A2304" t="s">
        <v>4070</v>
      </c>
      <c r="B2304" t="s">
        <v>71</v>
      </c>
      <c r="C2304" t="s">
        <v>428</v>
      </c>
      <c r="D2304" t="s">
        <v>335</v>
      </c>
      <c r="E2304" t="s">
        <v>406</v>
      </c>
      <c r="F2304" t="s">
        <v>485</v>
      </c>
      <c r="G2304" t="s">
        <v>390</v>
      </c>
      <c r="H2304" t="s">
        <v>431</v>
      </c>
      <c r="I2304" t="s">
        <v>469</v>
      </c>
      <c r="J2304" s="1">
        <v>45619</v>
      </c>
      <c r="K2304" s="1">
        <v>45650</v>
      </c>
      <c r="L2304">
        <v>31</v>
      </c>
      <c r="M2304" s="2">
        <v>204161</v>
      </c>
      <c r="N2304" s="2">
        <v>197284</v>
      </c>
      <c r="O2304" s="2">
        <v>-6877</v>
      </c>
      <c r="P2304">
        <v>9</v>
      </c>
      <c r="Q2304">
        <v>533.70000000000005</v>
      </c>
      <c r="R2304">
        <v>26</v>
      </c>
      <c r="S2304" t="s">
        <v>394</v>
      </c>
      <c r="T2304" t="s">
        <v>394</v>
      </c>
      <c r="U2304" t="s">
        <v>395</v>
      </c>
      <c r="V2304">
        <v>0</v>
      </c>
      <c r="W2304" t="s">
        <v>706</v>
      </c>
      <c r="X2304">
        <v>26</v>
      </c>
      <c r="Y2304" t="s">
        <v>449</v>
      </c>
      <c r="Z2304" t="s">
        <v>3783</v>
      </c>
      <c r="AA2304">
        <v>285</v>
      </c>
      <c r="AB2304">
        <v>81</v>
      </c>
      <c r="AC2304">
        <v>53</v>
      </c>
      <c r="AD2304" t="s">
        <v>399</v>
      </c>
      <c r="AE2304">
        <v>2</v>
      </c>
      <c r="AF2304">
        <v>1</v>
      </c>
      <c r="AG2304" t="s">
        <v>424</v>
      </c>
      <c r="AH2304">
        <v>5.03</v>
      </c>
      <c r="AI2304" t="s">
        <v>436</v>
      </c>
      <c r="AJ2304">
        <v>0</v>
      </c>
      <c r="AK2304">
        <v>288796</v>
      </c>
      <c r="AL2304" t="s">
        <v>402</v>
      </c>
      <c r="AM2304">
        <v>185214</v>
      </c>
      <c r="AN2304">
        <v>3</v>
      </c>
      <c r="AO2304">
        <v>90</v>
      </c>
      <c r="AP2304" t="s">
        <v>403</v>
      </c>
      <c r="AQ2304" s="2">
        <v>-6877</v>
      </c>
    </row>
    <row r="2305" spans="1:43" x14ac:dyDescent="0.25">
      <c r="A2305" t="s">
        <v>4071</v>
      </c>
      <c r="B2305" t="s">
        <v>9</v>
      </c>
      <c r="C2305" t="s">
        <v>405</v>
      </c>
      <c r="D2305" t="s">
        <v>332</v>
      </c>
      <c r="E2305" t="s">
        <v>453</v>
      </c>
      <c r="F2305" t="s">
        <v>440</v>
      </c>
      <c r="G2305" t="s">
        <v>408</v>
      </c>
      <c r="H2305" t="s">
        <v>420</v>
      </c>
      <c r="I2305" t="s">
        <v>410</v>
      </c>
      <c r="J2305" s="1">
        <v>45128</v>
      </c>
      <c r="K2305" s="1">
        <v>45183</v>
      </c>
      <c r="L2305">
        <v>55</v>
      </c>
      <c r="M2305" s="2">
        <v>398610</v>
      </c>
      <c r="N2305" s="2">
        <v>457340</v>
      </c>
      <c r="O2305" s="2">
        <v>58730</v>
      </c>
      <c r="P2305">
        <v>21</v>
      </c>
      <c r="Q2305">
        <v>19.7</v>
      </c>
      <c r="R2305">
        <v>85</v>
      </c>
      <c r="S2305" t="s">
        <v>411</v>
      </c>
      <c r="T2305" t="s">
        <v>394</v>
      </c>
      <c r="U2305" t="s">
        <v>416</v>
      </c>
      <c r="V2305">
        <v>72</v>
      </c>
      <c r="W2305" t="s">
        <v>1231</v>
      </c>
      <c r="X2305">
        <v>28</v>
      </c>
      <c r="Y2305" t="s">
        <v>462</v>
      </c>
      <c r="Z2305" t="s">
        <v>3713</v>
      </c>
      <c r="AA2305">
        <v>107</v>
      </c>
      <c r="AB2305">
        <v>82</v>
      </c>
      <c r="AC2305">
        <v>27</v>
      </c>
      <c r="AD2305" t="s">
        <v>399</v>
      </c>
      <c r="AE2305">
        <v>4</v>
      </c>
      <c r="AF2305">
        <v>1</v>
      </c>
      <c r="AG2305" t="s">
        <v>424</v>
      </c>
      <c r="AH2305">
        <v>6.85</v>
      </c>
      <c r="AI2305" t="s">
        <v>479</v>
      </c>
      <c r="AJ2305">
        <v>15799</v>
      </c>
      <c r="AK2305">
        <v>53128</v>
      </c>
      <c r="AL2305" t="s">
        <v>425</v>
      </c>
      <c r="AM2305">
        <v>429227</v>
      </c>
      <c r="AN2305">
        <v>2</v>
      </c>
      <c r="AO2305">
        <v>90</v>
      </c>
      <c r="AP2305" t="s">
        <v>417</v>
      </c>
      <c r="AQ2305" s="2">
        <v>58730</v>
      </c>
    </row>
    <row r="2306" spans="1:43" x14ac:dyDescent="0.25">
      <c r="A2306" t="s">
        <v>4072</v>
      </c>
      <c r="B2306" t="s">
        <v>263</v>
      </c>
      <c r="C2306" t="s">
        <v>468</v>
      </c>
      <c r="D2306" t="s">
        <v>325</v>
      </c>
      <c r="E2306" t="s">
        <v>429</v>
      </c>
      <c r="F2306" t="s">
        <v>389</v>
      </c>
      <c r="G2306" t="s">
        <v>408</v>
      </c>
      <c r="H2306" t="s">
        <v>391</v>
      </c>
      <c r="I2306" t="s">
        <v>432</v>
      </c>
      <c r="J2306" s="1">
        <v>45741</v>
      </c>
      <c r="K2306" s="1">
        <v>45749</v>
      </c>
      <c r="L2306">
        <v>8</v>
      </c>
      <c r="M2306" s="2">
        <v>412784</v>
      </c>
      <c r="N2306" s="2">
        <v>520596</v>
      </c>
      <c r="O2306" s="2">
        <v>107812</v>
      </c>
      <c r="P2306">
        <v>19</v>
      </c>
      <c r="Q2306">
        <v>725.6</v>
      </c>
      <c r="R2306">
        <v>76</v>
      </c>
      <c r="S2306" t="s">
        <v>411</v>
      </c>
      <c r="T2306" t="s">
        <v>411</v>
      </c>
      <c r="U2306" t="s">
        <v>416</v>
      </c>
      <c r="V2306">
        <v>40</v>
      </c>
      <c r="W2306" t="s">
        <v>4073</v>
      </c>
      <c r="X2306">
        <v>42</v>
      </c>
      <c r="Y2306" t="s">
        <v>449</v>
      </c>
      <c r="Z2306" t="s">
        <v>2168</v>
      </c>
      <c r="AA2306">
        <v>478</v>
      </c>
      <c r="AB2306">
        <v>69</v>
      </c>
      <c r="AC2306">
        <v>74</v>
      </c>
      <c r="AD2306" t="s">
        <v>444</v>
      </c>
      <c r="AE2306">
        <v>12</v>
      </c>
      <c r="AF2306">
        <v>7</v>
      </c>
      <c r="AG2306" t="s">
        <v>415</v>
      </c>
      <c r="AH2306">
        <v>12.66</v>
      </c>
      <c r="AI2306" t="s">
        <v>479</v>
      </c>
      <c r="AJ2306">
        <v>0</v>
      </c>
      <c r="AK2306">
        <v>441017</v>
      </c>
      <c r="AL2306" t="s">
        <v>425</v>
      </c>
      <c r="AM2306">
        <v>402422</v>
      </c>
      <c r="AN2306">
        <v>7</v>
      </c>
      <c r="AO2306">
        <v>90</v>
      </c>
      <c r="AP2306" t="s">
        <v>445</v>
      </c>
      <c r="AQ2306" s="2">
        <v>107812</v>
      </c>
    </row>
    <row r="2307" spans="1:43" x14ac:dyDescent="0.25">
      <c r="A2307" t="s">
        <v>4074</v>
      </c>
      <c r="B2307" t="s">
        <v>20</v>
      </c>
      <c r="C2307" t="s">
        <v>387</v>
      </c>
      <c r="D2307" t="s">
        <v>311</v>
      </c>
      <c r="E2307" t="s">
        <v>406</v>
      </c>
      <c r="F2307" t="s">
        <v>407</v>
      </c>
      <c r="G2307" t="s">
        <v>408</v>
      </c>
      <c r="H2307" t="s">
        <v>409</v>
      </c>
      <c r="I2307" t="s">
        <v>392</v>
      </c>
      <c r="J2307" s="1">
        <v>45193</v>
      </c>
      <c r="K2307" s="1">
        <v>45235</v>
      </c>
      <c r="L2307">
        <v>42</v>
      </c>
      <c r="M2307" s="2">
        <v>258781</v>
      </c>
      <c r="N2307" s="2">
        <v>328431</v>
      </c>
      <c r="O2307" s="2">
        <v>69650</v>
      </c>
      <c r="P2307">
        <v>14</v>
      </c>
      <c r="Q2307">
        <v>898.5</v>
      </c>
      <c r="R2307">
        <v>47</v>
      </c>
      <c r="S2307" t="s">
        <v>393</v>
      </c>
      <c r="T2307" t="s">
        <v>393</v>
      </c>
      <c r="U2307" t="s">
        <v>412</v>
      </c>
      <c r="V2307">
        <v>69</v>
      </c>
      <c r="W2307" t="s">
        <v>1081</v>
      </c>
      <c r="X2307">
        <v>40</v>
      </c>
      <c r="Y2307" t="s">
        <v>442</v>
      </c>
      <c r="Z2307" t="s">
        <v>923</v>
      </c>
      <c r="AA2307">
        <v>172</v>
      </c>
      <c r="AB2307">
        <v>100</v>
      </c>
      <c r="AC2307">
        <v>35</v>
      </c>
      <c r="AD2307" t="s">
        <v>399</v>
      </c>
      <c r="AE2307">
        <v>12</v>
      </c>
      <c r="AF2307">
        <v>5</v>
      </c>
      <c r="AG2307" t="s">
        <v>400</v>
      </c>
      <c r="AH2307">
        <v>2.98</v>
      </c>
      <c r="AI2307" t="s">
        <v>479</v>
      </c>
      <c r="AJ2307">
        <v>0</v>
      </c>
      <c r="AK2307">
        <v>625594</v>
      </c>
      <c r="AL2307" t="s">
        <v>425</v>
      </c>
      <c r="AM2307">
        <v>291406</v>
      </c>
      <c r="AN2307">
        <v>12</v>
      </c>
      <c r="AO2307">
        <v>30</v>
      </c>
      <c r="AP2307" t="s">
        <v>417</v>
      </c>
      <c r="AQ2307" s="2">
        <v>69650</v>
      </c>
    </row>
    <row r="2308" spans="1:43" x14ac:dyDescent="0.25">
      <c r="A2308" t="s">
        <v>4075</v>
      </c>
      <c r="B2308" t="s">
        <v>61</v>
      </c>
      <c r="C2308" t="s">
        <v>481</v>
      </c>
      <c r="D2308" t="s">
        <v>325</v>
      </c>
      <c r="E2308" t="s">
        <v>460</v>
      </c>
      <c r="F2308" t="s">
        <v>407</v>
      </c>
      <c r="G2308" t="s">
        <v>454</v>
      </c>
      <c r="H2308" t="s">
        <v>391</v>
      </c>
      <c r="I2308" t="s">
        <v>432</v>
      </c>
      <c r="J2308" s="1">
        <v>45597</v>
      </c>
      <c r="K2308" s="1">
        <v>45649</v>
      </c>
      <c r="L2308">
        <v>52</v>
      </c>
      <c r="M2308" s="2">
        <v>221967</v>
      </c>
      <c r="N2308" s="2">
        <v>287164</v>
      </c>
      <c r="O2308" s="2">
        <v>65197</v>
      </c>
      <c r="P2308">
        <v>16</v>
      </c>
      <c r="Q2308">
        <v>110.3</v>
      </c>
      <c r="R2308">
        <v>45</v>
      </c>
      <c r="S2308" t="s">
        <v>393</v>
      </c>
      <c r="T2308" t="s">
        <v>503</v>
      </c>
      <c r="U2308" t="s">
        <v>416</v>
      </c>
      <c r="V2308">
        <v>0</v>
      </c>
      <c r="W2308" t="s">
        <v>548</v>
      </c>
      <c r="X2308">
        <v>5</v>
      </c>
      <c r="Y2308" t="s">
        <v>449</v>
      </c>
      <c r="Z2308" t="s">
        <v>1663</v>
      </c>
      <c r="AA2308">
        <v>155</v>
      </c>
      <c r="AB2308">
        <v>113</v>
      </c>
      <c r="AC2308">
        <v>46</v>
      </c>
      <c r="AD2308" t="s">
        <v>444</v>
      </c>
      <c r="AE2308">
        <v>14</v>
      </c>
      <c r="AF2308">
        <v>4</v>
      </c>
      <c r="AG2308" t="s">
        <v>451</v>
      </c>
      <c r="AH2308">
        <v>12.92</v>
      </c>
      <c r="AI2308" t="s">
        <v>458</v>
      </c>
      <c r="AJ2308">
        <v>0</v>
      </c>
      <c r="AK2308">
        <v>182674</v>
      </c>
      <c r="AL2308" t="s">
        <v>416</v>
      </c>
      <c r="AM2308">
        <v>260528</v>
      </c>
      <c r="AN2308">
        <v>2</v>
      </c>
      <c r="AO2308">
        <v>180</v>
      </c>
      <c r="AP2308" t="s">
        <v>417</v>
      </c>
      <c r="AQ2308" s="2">
        <v>65197</v>
      </c>
    </row>
    <row r="2309" spans="1:43" x14ac:dyDescent="0.25">
      <c r="A2309" t="s">
        <v>4076</v>
      </c>
      <c r="B2309" t="s">
        <v>105</v>
      </c>
      <c r="C2309" t="s">
        <v>387</v>
      </c>
      <c r="D2309" t="s">
        <v>334</v>
      </c>
      <c r="E2309" t="s">
        <v>453</v>
      </c>
      <c r="F2309" t="s">
        <v>485</v>
      </c>
      <c r="G2309" t="s">
        <v>430</v>
      </c>
      <c r="H2309" t="s">
        <v>473</v>
      </c>
      <c r="I2309" t="s">
        <v>410</v>
      </c>
      <c r="J2309" s="1">
        <v>45897</v>
      </c>
      <c r="K2309" s="1">
        <v>45918</v>
      </c>
      <c r="L2309">
        <v>21</v>
      </c>
      <c r="M2309" s="2">
        <v>205742</v>
      </c>
      <c r="N2309" s="2">
        <v>321651</v>
      </c>
      <c r="O2309" s="2">
        <v>115909</v>
      </c>
      <c r="P2309">
        <v>9</v>
      </c>
      <c r="Q2309">
        <v>421.4</v>
      </c>
      <c r="R2309">
        <v>90</v>
      </c>
      <c r="S2309" t="s">
        <v>411</v>
      </c>
      <c r="T2309" t="s">
        <v>411</v>
      </c>
      <c r="U2309" t="s">
        <v>395</v>
      </c>
      <c r="V2309">
        <v>0</v>
      </c>
      <c r="W2309" t="s">
        <v>1569</v>
      </c>
      <c r="X2309">
        <v>41</v>
      </c>
      <c r="Y2309" t="s">
        <v>442</v>
      </c>
      <c r="Z2309" t="s">
        <v>1574</v>
      </c>
      <c r="AA2309">
        <v>247</v>
      </c>
      <c r="AB2309">
        <v>25</v>
      </c>
      <c r="AC2309">
        <v>41</v>
      </c>
      <c r="AD2309" t="s">
        <v>444</v>
      </c>
      <c r="AE2309">
        <v>4</v>
      </c>
      <c r="AF2309">
        <v>5</v>
      </c>
      <c r="AG2309" t="s">
        <v>424</v>
      </c>
      <c r="AH2309">
        <v>13.24</v>
      </c>
      <c r="AI2309" t="s">
        <v>479</v>
      </c>
      <c r="AJ2309">
        <v>74683</v>
      </c>
      <c r="AK2309">
        <v>219471</v>
      </c>
      <c r="AL2309" t="s">
        <v>402</v>
      </c>
      <c r="AM2309">
        <v>223014</v>
      </c>
      <c r="AN2309">
        <v>10</v>
      </c>
      <c r="AO2309">
        <v>365</v>
      </c>
      <c r="AP2309" t="s">
        <v>426</v>
      </c>
      <c r="AQ2309" s="2">
        <v>115909</v>
      </c>
    </row>
    <row r="2310" spans="1:43" x14ac:dyDescent="0.25">
      <c r="A2310" t="s">
        <v>4077</v>
      </c>
      <c r="B2310" t="s">
        <v>47</v>
      </c>
      <c r="C2310" t="s">
        <v>439</v>
      </c>
      <c r="D2310" t="s">
        <v>334</v>
      </c>
      <c r="E2310" t="s">
        <v>429</v>
      </c>
      <c r="F2310" t="s">
        <v>407</v>
      </c>
      <c r="G2310" t="s">
        <v>430</v>
      </c>
      <c r="H2310" t="s">
        <v>409</v>
      </c>
      <c r="I2310" t="s">
        <v>432</v>
      </c>
      <c r="J2310" s="1">
        <v>45471</v>
      </c>
      <c r="K2310" s="1">
        <v>45499</v>
      </c>
      <c r="L2310">
        <v>28</v>
      </c>
      <c r="M2310" s="2">
        <v>64402</v>
      </c>
      <c r="N2310" s="2">
        <v>51089</v>
      </c>
      <c r="O2310" s="2">
        <v>-13313</v>
      </c>
      <c r="P2310">
        <v>12</v>
      </c>
      <c r="Q2310">
        <v>736.3</v>
      </c>
      <c r="R2310">
        <v>31</v>
      </c>
      <c r="S2310" t="s">
        <v>393</v>
      </c>
      <c r="T2310" t="s">
        <v>393</v>
      </c>
      <c r="U2310" t="s">
        <v>416</v>
      </c>
      <c r="V2310">
        <v>88</v>
      </c>
      <c r="W2310" t="s">
        <v>433</v>
      </c>
      <c r="X2310">
        <v>42</v>
      </c>
      <c r="Y2310" t="s">
        <v>462</v>
      </c>
      <c r="Z2310" t="s">
        <v>1545</v>
      </c>
      <c r="AA2310">
        <v>150</v>
      </c>
      <c r="AB2310">
        <v>80</v>
      </c>
      <c r="AC2310">
        <v>8</v>
      </c>
      <c r="AD2310" t="s">
        <v>399</v>
      </c>
      <c r="AE2310">
        <v>7</v>
      </c>
      <c r="AF2310">
        <v>1</v>
      </c>
      <c r="AG2310" t="s">
        <v>451</v>
      </c>
      <c r="AH2310">
        <v>7.03</v>
      </c>
      <c r="AI2310" t="s">
        <v>458</v>
      </c>
      <c r="AJ2310">
        <v>0</v>
      </c>
      <c r="AK2310">
        <v>331187</v>
      </c>
      <c r="AL2310" t="s">
        <v>425</v>
      </c>
      <c r="AM2310">
        <v>45129</v>
      </c>
      <c r="AN2310">
        <v>3</v>
      </c>
      <c r="AO2310">
        <v>180</v>
      </c>
      <c r="AP2310" t="s">
        <v>403</v>
      </c>
      <c r="AQ2310" s="2">
        <v>-13313</v>
      </c>
    </row>
    <row r="2311" spans="1:43" x14ac:dyDescent="0.25">
      <c r="A2311" t="s">
        <v>4078</v>
      </c>
      <c r="B2311" t="s">
        <v>83</v>
      </c>
      <c r="C2311" t="s">
        <v>468</v>
      </c>
      <c r="D2311" t="s">
        <v>335</v>
      </c>
      <c r="E2311" t="s">
        <v>460</v>
      </c>
      <c r="F2311" t="s">
        <v>389</v>
      </c>
      <c r="G2311" t="s">
        <v>430</v>
      </c>
      <c r="H2311" t="s">
        <v>473</v>
      </c>
      <c r="I2311" t="s">
        <v>469</v>
      </c>
      <c r="J2311" s="1">
        <v>45370</v>
      </c>
      <c r="K2311" s="1">
        <v>45419</v>
      </c>
      <c r="L2311">
        <v>49</v>
      </c>
      <c r="M2311" s="2">
        <v>421414</v>
      </c>
      <c r="N2311" s="2">
        <v>450332</v>
      </c>
      <c r="O2311" s="2">
        <v>28918</v>
      </c>
      <c r="P2311">
        <v>4</v>
      </c>
      <c r="Q2311">
        <v>688.7</v>
      </c>
      <c r="R2311">
        <v>88</v>
      </c>
      <c r="S2311" t="s">
        <v>411</v>
      </c>
      <c r="T2311" t="s">
        <v>393</v>
      </c>
      <c r="U2311" t="s">
        <v>395</v>
      </c>
      <c r="V2311">
        <v>88</v>
      </c>
      <c r="W2311" t="s">
        <v>2888</v>
      </c>
      <c r="X2311">
        <v>44</v>
      </c>
      <c r="Y2311" t="s">
        <v>397</v>
      </c>
      <c r="Z2311" t="s">
        <v>923</v>
      </c>
      <c r="AA2311">
        <v>220</v>
      </c>
      <c r="AB2311">
        <v>31</v>
      </c>
      <c r="AC2311">
        <v>73</v>
      </c>
      <c r="AD2311" t="s">
        <v>457</v>
      </c>
      <c r="AE2311">
        <v>16</v>
      </c>
      <c r="AF2311">
        <v>7</v>
      </c>
      <c r="AG2311" t="s">
        <v>424</v>
      </c>
      <c r="AH2311">
        <v>11.38</v>
      </c>
      <c r="AI2311" t="s">
        <v>401</v>
      </c>
      <c r="AJ2311">
        <v>0</v>
      </c>
      <c r="AK2311">
        <v>414287</v>
      </c>
      <c r="AL2311" t="s">
        <v>416</v>
      </c>
      <c r="AM2311">
        <v>410677</v>
      </c>
      <c r="AN2311">
        <v>8</v>
      </c>
      <c r="AO2311">
        <v>180</v>
      </c>
      <c r="AP2311" t="s">
        <v>426</v>
      </c>
      <c r="AQ2311" s="2">
        <v>28918</v>
      </c>
    </row>
    <row r="2312" spans="1:43" x14ac:dyDescent="0.25">
      <c r="A2312" t="s">
        <v>4079</v>
      </c>
      <c r="B2312" t="s">
        <v>3</v>
      </c>
      <c r="C2312" t="s">
        <v>405</v>
      </c>
      <c r="D2312" t="s">
        <v>326</v>
      </c>
      <c r="E2312" t="s">
        <v>429</v>
      </c>
      <c r="F2312" t="s">
        <v>440</v>
      </c>
      <c r="G2312" t="s">
        <v>454</v>
      </c>
      <c r="H2312" t="s">
        <v>391</v>
      </c>
      <c r="I2312" t="s">
        <v>469</v>
      </c>
      <c r="J2312" s="1">
        <v>44681</v>
      </c>
      <c r="K2312" s="1">
        <v>44681</v>
      </c>
      <c r="L2312">
        <v>0</v>
      </c>
      <c r="M2312" s="2">
        <v>50790</v>
      </c>
      <c r="N2312" s="2">
        <v>62405</v>
      </c>
      <c r="O2312" s="2">
        <v>11615</v>
      </c>
      <c r="P2312">
        <v>19</v>
      </c>
      <c r="Q2312">
        <v>345.7</v>
      </c>
      <c r="R2312">
        <v>7</v>
      </c>
      <c r="S2312" t="s">
        <v>394</v>
      </c>
      <c r="T2312" t="s">
        <v>411</v>
      </c>
      <c r="U2312" t="s">
        <v>412</v>
      </c>
      <c r="V2312">
        <v>52</v>
      </c>
      <c r="W2312" t="s">
        <v>1209</v>
      </c>
      <c r="X2312">
        <v>38</v>
      </c>
      <c r="Y2312" t="s">
        <v>422</v>
      </c>
      <c r="Z2312" t="s">
        <v>487</v>
      </c>
      <c r="AA2312">
        <v>295</v>
      </c>
      <c r="AB2312">
        <v>87</v>
      </c>
      <c r="AC2312">
        <v>30</v>
      </c>
      <c r="AD2312" t="s">
        <v>457</v>
      </c>
      <c r="AE2312">
        <v>4</v>
      </c>
      <c r="AF2312">
        <v>2</v>
      </c>
      <c r="AG2312" t="s">
        <v>451</v>
      </c>
      <c r="AH2312">
        <v>7.5</v>
      </c>
      <c r="AI2312" t="s">
        <v>479</v>
      </c>
      <c r="AJ2312">
        <v>0</v>
      </c>
      <c r="AK2312">
        <v>252290</v>
      </c>
      <c r="AL2312" t="s">
        <v>425</v>
      </c>
      <c r="AM2312">
        <v>57004</v>
      </c>
      <c r="AN2312">
        <v>11</v>
      </c>
      <c r="AO2312">
        <v>30</v>
      </c>
      <c r="AP2312" t="s">
        <v>403</v>
      </c>
      <c r="AQ2312" s="2">
        <v>11615</v>
      </c>
    </row>
    <row r="2313" spans="1:43" x14ac:dyDescent="0.25">
      <c r="A2313" t="s">
        <v>4080</v>
      </c>
      <c r="B2313" t="s">
        <v>121</v>
      </c>
      <c r="C2313" t="s">
        <v>428</v>
      </c>
      <c r="D2313" t="s">
        <v>319</v>
      </c>
      <c r="E2313" t="s">
        <v>429</v>
      </c>
      <c r="F2313" t="s">
        <v>419</v>
      </c>
      <c r="G2313" t="s">
        <v>390</v>
      </c>
      <c r="H2313" t="s">
        <v>420</v>
      </c>
      <c r="I2313" t="s">
        <v>492</v>
      </c>
      <c r="J2313" s="1">
        <v>45773</v>
      </c>
      <c r="K2313" s="1">
        <v>45833</v>
      </c>
      <c r="L2313">
        <v>60</v>
      </c>
      <c r="M2313" s="2">
        <v>76110</v>
      </c>
      <c r="N2313" s="2">
        <v>86570</v>
      </c>
      <c r="O2313" s="2">
        <v>10460</v>
      </c>
      <c r="P2313">
        <v>9</v>
      </c>
      <c r="Q2313">
        <v>411.8</v>
      </c>
      <c r="R2313">
        <v>22</v>
      </c>
      <c r="S2313" t="s">
        <v>394</v>
      </c>
      <c r="T2313" t="s">
        <v>393</v>
      </c>
      <c r="U2313" t="s">
        <v>395</v>
      </c>
      <c r="V2313">
        <v>91</v>
      </c>
      <c r="W2313" t="s">
        <v>1405</v>
      </c>
      <c r="X2313">
        <v>27</v>
      </c>
      <c r="Y2313" t="s">
        <v>442</v>
      </c>
      <c r="Z2313" t="s">
        <v>1663</v>
      </c>
      <c r="AA2313">
        <v>172</v>
      </c>
      <c r="AB2313">
        <v>76</v>
      </c>
      <c r="AC2313">
        <v>48</v>
      </c>
      <c r="AD2313" t="s">
        <v>435</v>
      </c>
      <c r="AE2313">
        <v>0</v>
      </c>
      <c r="AF2313">
        <v>3</v>
      </c>
      <c r="AG2313" t="s">
        <v>400</v>
      </c>
      <c r="AH2313">
        <v>11.97</v>
      </c>
      <c r="AI2313" t="s">
        <v>401</v>
      </c>
      <c r="AJ2313">
        <v>0</v>
      </c>
      <c r="AK2313">
        <v>421802</v>
      </c>
      <c r="AL2313" t="s">
        <v>425</v>
      </c>
      <c r="AM2313">
        <v>64585</v>
      </c>
      <c r="AN2313">
        <v>9</v>
      </c>
      <c r="AO2313">
        <v>180</v>
      </c>
      <c r="AP2313" t="s">
        <v>417</v>
      </c>
      <c r="AQ2313" s="2">
        <v>10460</v>
      </c>
    </row>
    <row r="2314" spans="1:43" x14ac:dyDescent="0.25">
      <c r="A2314" t="s">
        <v>4081</v>
      </c>
      <c r="B2314" t="s">
        <v>223</v>
      </c>
      <c r="C2314" t="s">
        <v>428</v>
      </c>
      <c r="D2314" t="s">
        <v>328</v>
      </c>
      <c r="E2314" t="s">
        <v>453</v>
      </c>
      <c r="F2314" t="s">
        <v>485</v>
      </c>
      <c r="G2314" t="s">
        <v>390</v>
      </c>
      <c r="H2314" t="s">
        <v>420</v>
      </c>
      <c r="I2314" t="s">
        <v>410</v>
      </c>
      <c r="J2314" s="1">
        <v>44780</v>
      </c>
      <c r="K2314" s="1">
        <v>44814</v>
      </c>
      <c r="L2314">
        <v>34</v>
      </c>
      <c r="M2314" s="2">
        <v>137278</v>
      </c>
      <c r="N2314" s="2">
        <v>254205</v>
      </c>
      <c r="O2314" s="2">
        <v>116927</v>
      </c>
      <c r="P2314">
        <v>21</v>
      </c>
      <c r="Q2314">
        <v>649.29999999999995</v>
      </c>
      <c r="R2314">
        <v>59</v>
      </c>
      <c r="S2314" t="s">
        <v>393</v>
      </c>
      <c r="T2314" t="s">
        <v>503</v>
      </c>
      <c r="U2314" t="s">
        <v>395</v>
      </c>
      <c r="V2314">
        <v>0</v>
      </c>
      <c r="W2314" t="s">
        <v>1658</v>
      </c>
      <c r="X2314">
        <v>23</v>
      </c>
      <c r="Y2314" t="s">
        <v>442</v>
      </c>
      <c r="Z2314" t="s">
        <v>1570</v>
      </c>
      <c r="AA2314">
        <v>193</v>
      </c>
      <c r="AB2314">
        <v>86</v>
      </c>
      <c r="AC2314">
        <v>0</v>
      </c>
      <c r="AD2314" t="s">
        <v>457</v>
      </c>
      <c r="AE2314">
        <v>7</v>
      </c>
      <c r="AF2314">
        <v>8</v>
      </c>
      <c r="AG2314" t="s">
        <v>451</v>
      </c>
      <c r="AH2314">
        <v>17.73</v>
      </c>
      <c r="AI2314" t="s">
        <v>436</v>
      </c>
      <c r="AJ2314">
        <v>0</v>
      </c>
      <c r="AK2314">
        <v>12091</v>
      </c>
      <c r="AL2314" t="s">
        <v>425</v>
      </c>
      <c r="AM2314">
        <v>155101</v>
      </c>
      <c r="AN2314">
        <v>9</v>
      </c>
      <c r="AO2314">
        <v>180</v>
      </c>
      <c r="AP2314" t="s">
        <v>426</v>
      </c>
      <c r="AQ2314" s="2">
        <v>116927</v>
      </c>
    </row>
    <row r="2315" spans="1:43" x14ac:dyDescent="0.25">
      <c r="A2315" t="s">
        <v>4082</v>
      </c>
      <c r="B2315" t="s">
        <v>13</v>
      </c>
      <c r="C2315" t="s">
        <v>439</v>
      </c>
      <c r="D2315" t="s">
        <v>328</v>
      </c>
      <c r="E2315" t="s">
        <v>453</v>
      </c>
      <c r="F2315" t="s">
        <v>419</v>
      </c>
      <c r="G2315" t="s">
        <v>454</v>
      </c>
      <c r="H2315" t="s">
        <v>473</v>
      </c>
      <c r="I2315" t="s">
        <v>492</v>
      </c>
      <c r="J2315" s="1">
        <v>45315</v>
      </c>
      <c r="K2315" s="1">
        <v>45345</v>
      </c>
      <c r="L2315">
        <v>30</v>
      </c>
      <c r="M2315" s="2">
        <v>272877</v>
      </c>
      <c r="N2315" s="2">
        <v>282789</v>
      </c>
      <c r="O2315" s="2">
        <v>9912</v>
      </c>
      <c r="P2315">
        <v>16</v>
      </c>
      <c r="Q2315">
        <v>13.8</v>
      </c>
      <c r="R2315">
        <v>14</v>
      </c>
      <c r="S2315" t="s">
        <v>394</v>
      </c>
      <c r="T2315" t="s">
        <v>394</v>
      </c>
      <c r="U2315" t="s">
        <v>395</v>
      </c>
      <c r="V2315">
        <v>82</v>
      </c>
      <c r="W2315" t="s">
        <v>1569</v>
      </c>
      <c r="X2315">
        <v>44</v>
      </c>
      <c r="Y2315" t="s">
        <v>442</v>
      </c>
      <c r="Z2315" t="s">
        <v>1182</v>
      </c>
      <c r="AA2315">
        <v>471</v>
      </c>
      <c r="AB2315">
        <v>18</v>
      </c>
      <c r="AC2315">
        <v>3</v>
      </c>
      <c r="AD2315" t="s">
        <v>457</v>
      </c>
      <c r="AE2315">
        <v>21</v>
      </c>
      <c r="AF2315">
        <v>7</v>
      </c>
      <c r="AG2315" t="s">
        <v>424</v>
      </c>
      <c r="AH2315">
        <v>14</v>
      </c>
      <c r="AI2315" t="s">
        <v>458</v>
      </c>
      <c r="AJ2315">
        <v>0</v>
      </c>
      <c r="AK2315">
        <v>386154</v>
      </c>
      <c r="AL2315" t="s">
        <v>425</v>
      </c>
      <c r="AM2315">
        <v>260824</v>
      </c>
      <c r="AN2315">
        <v>2</v>
      </c>
      <c r="AO2315">
        <v>365</v>
      </c>
      <c r="AP2315" t="s">
        <v>417</v>
      </c>
      <c r="AQ2315" s="2">
        <v>9912</v>
      </c>
    </row>
    <row r="2316" spans="1:43" x14ac:dyDescent="0.25">
      <c r="A2316" t="s">
        <v>4083</v>
      </c>
      <c r="B2316" t="s">
        <v>212</v>
      </c>
      <c r="C2316" t="s">
        <v>481</v>
      </c>
      <c r="D2316" t="s">
        <v>315</v>
      </c>
      <c r="E2316" t="s">
        <v>453</v>
      </c>
      <c r="F2316" t="s">
        <v>485</v>
      </c>
      <c r="G2316" t="s">
        <v>454</v>
      </c>
      <c r="H2316" t="s">
        <v>447</v>
      </c>
      <c r="I2316" t="s">
        <v>392</v>
      </c>
      <c r="J2316" s="1">
        <v>45892</v>
      </c>
      <c r="K2316" s="1">
        <v>45907</v>
      </c>
      <c r="L2316">
        <v>15</v>
      </c>
      <c r="M2316" s="2">
        <v>304137</v>
      </c>
      <c r="N2316" s="2">
        <v>337087</v>
      </c>
      <c r="O2316" s="2">
        <v>32950</v>
      </c>
      <c r="P2316">
        <v>4</v>
      </c>
      <c r="Q2316">
        <v>294.3</v>
      </c>
      <c r="R2316">
        <v>28</v>
      </c>
      <c r="S2316" t="s">
        <v>394</v>
      </c>
      <c r="T2316" t="s">
        <v>394</v>
      </c>
      <c r="U2316" t="s">
        <v>395</v>
      </c>
      <c r="V2316">
        <v>40</v>
      </c>
      <c r="W2316" t="s">
        <v>3067</v>
      </c>
      <c r="X2316">
        <v>17</v>
      </c>
      <c r="Y2316" t="s">
        <v>397</v>
      </c>
      <c r="Z2316" t="s">
        <v>1542</v>
      </c>
      <c r="AA2316">
        <v>453</v>
      </c>
      <c r="AB2316">
        <v>80</v>
      </c>
      <c r="AC2316">
        <v>72</v>
      </c>
      <c r="AD2316" t="s">
        <v>457</v>
      </c>
      <c r="AE2316">
        <v>14</v>
      </c>
      <c r="AF2316">
        <v>5</v>
      </c>
      <c r="AG2316" t="s">
        <v>424</v>
      </c>
      <c r="AH2316">
        <v>3.01</v>
      </c>
      <c r="AI2316" t="s">
        <v>436</v>
      </c>
      <c r="AJ2316">
        <v>0</v>
      </c>
      <c r="AK2316">
        <v>577346</v>
      </c>
      <c r="AL2316" t="s">
        <v>402</v>
      </c>
      <c r="AM2316">
        <v>312401</v>
      </c>
      <c r="AN2316">
        <v>12</v>
      </c>
      <c r="AO2316">
        <v>365</v>
      </c>
      <c r="AP2316" t="s">
        <v>403</v>
      </c>
      <c r="AQ2316" s="2">
        <v>32950</v>
      </c>
    </row>
    <row r="2317" spans="1:43" x14ac:dyDescent="0.25">
      <c r="A2317" t="s">
        <v>4084</v>
      </c>
      <c r="B2317" t="s">
        <v>168</v>
      </c>
      <c r="C2317" t="s">
        <v>468</v>
      </c>
      <c r="D2317" t="s">
        <v>342</v>
      </c>
      <c r="E2317" t="s">
        <v>406</v>
      </c>
      <c r="F2317" t="s">
        <v>389</v>
      </c>
      <c r="G2317" t="s">
        <v>408</v>
      </c>
      <c r="H2317" t="s">
        <v>420</v>
      </c>
      <c r="I2317" t="s">
        <v>432</v>
      </c>
      <c r="J2317" s="1">
        <v>44693</v>
      </c>
      <c r="K2317" s="1">
        <v>44747</v>
      </c>
      <c r="L2317">
        <v>54</v>
      </c>
      <c r="M2317" s="2">
        <v>115353</v>
      </c>
      <c r="N2317" s="2">
        <v>221733</v>
      </c>
      <c r="O2317" s="2">
        <v>106380</v>
      </c>
      <c r="P2317">
        <v>9</v>
      </c>
      <c r="Q2317">
        <v>524.6</v>
      </c>
      <c r="R2317">
        <v>6</v>
      </c>
      <c r="S2317" t="s">
        <v>394</v>
      </c>
      <c r="T2317" t="s">
        <v>393</v>
      </c>
      <c r="U2317" t="s">
        <v>395</v>
      </c>
      <c r="V2317">
        <v>0</v>
      </c>
      <c r="W2317" t="s">
        <v>1938</v>
      </c>
      <c r="X2317">
        <v>36</v>
      </c>
      <c r="Y2317" t="s">
        <v>449</v>
      </c>
      <c r="Z2317" t="s">
        <v>3479</v>
      </c>
      <c r="AA2317">
        <v>133</v>
      </c>
      <c r="AB2317">
        <v>109</v>
      </c>
      <c r="AC2317">
        <v>34</v>
      </c>
      <c r="AD2317" t="s">
        <v>444</v>
      </c>
      <c r="AE2317">
        <v>21</v>
      </c>
      <c r="AF2317">
        <v>5</v>
      </c>
      <c r="AG2317" t="s">
        <v>400</v>
      </c>
      <c r="AH2317">
        <v>10.77</v>
      </c>
      <c r="AI2317" t="s">
        <v>401</v>
      </c>
      <c r="AJ2317">
        <v>0</v>
      </c>
      <c r="AK2317">
        <v>688560</v>
      </c>
      <c r="AL2317" t="s">
        <v>402</v>
      </c>
      <c r="AM2317">
        <v>146175</v>
      </c>
      <c r="AN2317">
        <v>12</v>
      </c>
      <c r="AO2317">
        <v>180</v>
      </c>
      <c r="AP2317" t="s">
        <v>417</v>
      </c>
      <c r="AQ2317" s="2">
        <v>106380</v>
      </c>
    </row>
    <row r="2318" spans="1:43" x14ac:dyDescent="0.25">
      <c r="A2318" t="s">
        <v>4085</v>
      </c>
      <c r="B2318" t="s">
        <v>232</v>
      </c>
      <c r="C2318" t="s">
        <v>387</v>
      </c>
      <c r="D2318" t="s">
        <v>328</v>
      </c>
      <c r="E2318" t="s">
        <v>460</v>
      </c>
      <c r="F2318" t="s">
        <v>407</v>
      </c>
      <c r="G2318" t="s">
        <v>454</v>
      </c>
      <c r="H2318" t="s">
        <v>420</v>
      </c>
      <c r="I2318" t="s">
        <v>410</v>
      </c>
      <c r="J2318" s="1">
        <v>45330</v>
      </c>
      <c r="K2318" s="1">
        <v>45376</v>
      </c>
      <c r="L2318">
        <v>46</v>
      </c>
      <c r="M2318" s="2">
        <v>165741</v>
      </c>
      <c r="N2318" s="2">
        <v>270072</v>
      </c>
      <c r="O2318" s="2">
        <v>104331</v>
      </c>
      <c r="P2318">
        <v>2</v>
      </c>
      <c r="Q2318">
        <v>98.8</v>
      </c>
      <c r="R2318">
        <v>88</v>
      </c>
      <c r="S2318" t="s">
        <v>411</v>
      </c>
      <c r="T2318" t="s">
        <v>411</v>
      </c>
      <c r="U2318" t="s">
        <v>395</v>
      </c>
      <c r="V2318">
        <v>0</v>
      </c>
      <c r="W2318" t="s">
        <v>4086</v>
      </c>
      <c r="X2318">
        <v>12</v>
      </c>
      <c r="Y2318" t="s">
        <v>462</v>
      </c>
      <c r="Z2318" t="s">
        <v>2042</v>
      </c>
      <c r="AA2318">
        <v>209</v>
      </c>
      <c r="AB2318">
        <v>65</v>
      </c>
      <c r="AC2318">
        <v>31</v>
      </c>
      <c r="AD2318" t="s">
        <v>444</v>
      </c>
      <c r="AE2318">
        <v>2</v>
      </c>
      <c r="AF2318">
        <v>6</v>
      </c>
      <c r="AG2318" t="s">
        <v>415</v>
      </c>
      <c r="AH2318">
        <v>5.67</v>
      </c>
      <c r="AI2318" t="s">
        <v>458</v>
      </c>
      <c r="AJ2318">
        <v>0</v>
      </c>
      <c r="AK2318">
        <v>569019</v>
      </c>
      <c r="AL2318" t="s">
        <v>416</v>
      </c>
      <c r="AM2318">
        <v>171196</v>
      </c>
      <c r="AN2318">
        <v>5</v>
      </c>
      <c r="AO2318">
        <v>30</v>
      </c>
      <c r="AP2318" t="s">
        <v>403</v>
      </c>
      <c r="AQ2318" s="2">
        <v>104331</v>
      </c>
    </row>
    <row r="2319" spans="1:43" x14ac:dyDescent="0.25">
      <c r="A2319" t="s">
        <v>4087</v>
      </c>
      <c r="B2319" t="s">
        <v>186</v>
      </c>
      <c r="C2319" t="s">
        <v>439</v>
      </c>
      <c r="D2319" t="s">
        <v>336</v>
      </c>
      <c r="E2319" t="s">
        <v>496</v>
      </c>
      <c r="F2319" t="s">
        <v>440</v>
      </c>
      <c r="G2319" t="s">
        <v>430</v>
      </c>
      <c r="H2319" t="s">
        <v>420</v>
      </c>
      <c r="I2319" t="s">
        <v>410</v>
      </c>
      <c r="J2319" s="1">
        <v>45369</v>
      </c>
      <c r="K2319" s="1">
        <v>45400</v>
      </c>
      <c r="L2319">
        <v>31</v>
      </c>
      <c r="M2319" s="2">
        <v>21528</v>
      </c>
      <c r="N2319" s="2">
        <v>107297</v>
      </c>
      <c r="O2319" s="2">
        <v>85769</v>
      </c>
      <c r="P2319">
        <v>0</v>
      </c>
      <c r="Q2319">
        <v>715.3</v>
      </c>
      <c r="R2319">
        <v>100</v>
      </c>
      <c r="S2319" t="s">
        <v>411</v>
      </c>
      <c r="T2319" t="s">
        <v>411</v>
      </c>
      <c r="U2319" t="s">
        <v>412</v>
      </c>
      <c r="V2319">
        <v>79</v>
      </c>
      <c r="W2319" t="s">
        <v>852</v>
      </c>
      <c r="X2319">
        <v>22</v>
      </c>
      <c r="Y2319" t="s">
        <v>422</v>
      </c>
      <c r="Z2319" t="s">
        <v>3581</v>
      </c>
      <c r="AA2319">
        <v>234</v>
      </c>
      <c r="AB2319">
        <v>69</v>
      </c>
      <c r="AC2319">
        <v>38</v>
      </c>
      <c r="AD2319" t="s">
        <v>435</v>
      </c>
      <c r="AE2319">
        <v>14</v>
      </c>
      <c r="AF2319">
        <v>4</v>
      </c>
      <c r="AG2319" t="s">
        <v>424</v>
      </c>
      <c r="AH2319">
        <v>0.18</v>
      </c>
      <c r="AI2319" t="s">
        <v>479</v>
      </c>
      <c r="AJ2319">
        <v>0</v>
      </c>
      <c r="AK2319">
        <v>557734</v>
      </c>
      <c r="AL2319" t="s">
        <v>425</v>
      </c>
      <c r="AM2319">
        <v>55855</v>
      </c>
      <c r="AN2319">
        <v>2</v>
      </c>
      <c r="AO2319">
        <v>30</v>
      </c>
      <c r="AP2319" t="s">
        <v>437</v>
      </c>
      <c r="AQ2319" s="2">
        <v>85769</v>
      </c>
    </row>
    <row r="2320" spans="1:43" x14ac:dyDescent="0.25">
      <c r="A2320" t="s">
        <v>4088</v>
      </c>
      <c r="B2320" t="s">
        <v>151</v>
      </c>
      <c r="C2320" t="s">
        <v>439</v>
      </c>
      <c r="D2320" t="s">
        <v>340</v>
      </c>
      <c r="E2320" t="s">
        <v>388</v>
      </c>
      <c r="F2320" t="s">
        <v>440</v>
      </c>
      <c r="G2320" t="s">
        <v>390</v>
      </c>
      <c r="H2320" t="s">
        <v>420</v>
      </c>
      <c r="I2320" t="s">
        <v>492</v>
      </c>
      <c r="J2320" s="1">
        <v>45528</v>
      </c>
      <c r="K2320" s="1">
        <v>45543</v>
      </c>
      <c r="L2320">
        <v>15</v>
      </c>
      <c r="M2320" s="2">
        <v>293903</v>
      </c>
      <c r="N2320" s="2">
        <v>338742</v>
      </c>
      <c r="O2320" s="2">
        <v>44839</v>
      </c>
      <c r="P2320">
        <v>2</v>
      </c>
      <c r="Q2320">
        <v>455.9</v>
      </c>
      <c r="R2320">
        <v>71</v>
      </c>
      <c r="S2320" t="s">
        <v>411</v>
      </c>
      <c r="T2320" t="s">
        <v>393</v>
      </c>
      <c r="U2320" t="s">
        <v>395</v>
      </c>
      <c r="V2320">
        <v>0</v>
      </c>
      <c r="W2320" t="s">
        <v>709</v>
      </c>
      <c r="X2320">
        <v>45</v>
      </c>
      <c r="Y2320" t="s">
        <v>449</v>
      </c>
      <c r="Z2320" t="s">
        <v>695</v>
      </c>
      <c r="AA2320">
        <v>188</v>
      </c>
      <c r="AB2320">
        <v>37</v>
      </c>
      <c r="AC2320">
        <v>84</v>
      </c>
      <c r="AD2320" t="s">
        <v>435</v>
      </c>
      <c r="AE2320">
        <v>2</v>
      </c>
      <c r="AF2320">
        <v>5</v>
      </c>
      <c r="AG2320" t="s">
        <v>424</v>
      </c>
      <c r="AH2320">
        <v>16.079999999999998</v>
      </c>
      <c r="AI2320" t="s">
        <v>479</v>
      </c>
      <c r="AJ2320">
        <v>0</v>
      </c>
      <c r="AK2320">
        <v>593772</v>
      </c>
      <c r="AL2320" t="s">
        <v>402</v>
      </c>
      <c r="AM2320">
        <v>339970</v>
      </c>
      <c r="AN2320">
        <v>4</v>
      </c>
      <c r="AO2320">
        <v>180</v>
      </c>
      <c r="AP2320" t="s">
        <v>403</v>
      </c>
      <c r="AQ2320" s="2">
        <v>44839</v>
      </c>
    </row>
    <row r="2321" spans="1:43" x14ac:dyDescent="0.25">
      <c r="A2321" t="s">
        <v>4089</v>
      </c>
      <c r="B2321" t="s">
        <v>277</v>
      </c>
      <c r="C2321" t="s">
        <v>439</v>
      </c>
      <c r="D2321" t="s">
        <v>319</v>
      </c>
      <c r="E2321" t="s">
        <v>460</v>
      </c>
      <c r="F2321" t="s">
        <v>389</v>
      </c>
      <c r="G2321" t="s">
        <v>390</v>
      </c>
      <c r="H2321" t="s">
        <v>409</v>
      </c>
      <c r="I2321" t="s">
        <v>492</v>
      </c>
      <c r="J2321" s="1">
        <v>44723</v>
      </c>
      <c r="K2321" s="1">
        <v>44773</v>
      </c>
      <c r="L2321">
        <v>50</v>
      </c>
      <c r="M2321" s="2">
        <v>481709</v>
      </c>
      <c r="N2321" s="2">
        <v>448109</v>
      </c>
      <c r="O2321" s="2">
        <v>-33600</v>
      </c>
      <c r="P2321">
        <v>0</v>
      </c>
      <c r="Q2321">
        <v>740.8</v>
      </c>
      <c r="R2321">
        <v>8</v>
      </c>
      <c r="S2321" t="s">
        <v>394</v>
      </c>
      <c r="T2321" t="s">
        <v>411</v>
      </c>
      <c r="U2321" t="s">
        <v>416</v>
      </c>
      <c r="V2321">
        <v>48</v>
      </c>
      <c r="W2321" t="s">
        <v>2008</v>
      </c>
      <c r="X2321">
        <v>19</v>
      </c>
      <c r="Y2321" t="s">
        <v>449</v>
      </c>
      <c r="Z2321" t="s">
        <v>2589</v>
      </c>
      <c r="AA2321">
        <v>147</v>
      </c>
      <c r="AB2321">
        <v>100</v>
      </c>
      <c r="AC2321">
        <v>8</v>
      </c>
      <c r="AD2321" t="s">
        <v>457</v>
      </c>
      <c r="AE2321">
        <v>21</v>
      </c>
      <c r="AF2321">
        <v>3</v>
      </c>
      <c r="AG2321" t="s">
        <v>400</v>
      </c>
      <c r="AH2321">
        <v>8.7899999999999991</v>
      </c>
      <c r="AI2321" t="s">
        <v>458</v>
      </c>
      <c r="AJ2321">
        <v>0</v>
      </c>
      <c r="AK2321">
        <v>968622</v>
      </c>
      <c r="AL2321" t="s">
        <v>425</v>
      </c>
      <c r="AM2321">
        <v>520270</v>
      </c>
      <c r="AN2321">
        <v>2</v>
      </c>
      <c r="AO2321">
        <v>30</v>
      </c>
      <c r="AP2321" t="s">
        <v>403</v>
      </c>
      <c r="AQ2321" s="2">
        <v>-33600</v>
      </c>
    </row>
    <row r="2322" spans="1:43" x14ac:dyDescent="0.25">
      <c r="A2322" t="s">
        <v>4090</v>
      </c>
      <c r="B2322" t="s">
        <v>110</v>
      </c>
      <c r="C2322" t="s">
        <v>439</v>
      </c>
      <c r="D2322" t="s">
        <v>331</v>
      </c>
      <c r="E2322" t="s">
        <v>496</v>
      </c>
      <c r="F2322" t="s">
        <v>485</v>
      </c>
      <c r="G2322" t="s">
        <v>408</v>
      </c>
      <c r="H2322" t="s">
        <v>420</v>
      </c>
      <c r="I2322" t="s">
        <v>432</v>
      </c>
      <c r="J2322" s="1">
        <v>44612</v>
      </c>
      <c r="K2322" s="1">
        <v>44618</v>
      </c>
      <c r="L2322">
        <v>6</v>
      </c>
      <c r="M2322" s="2">
        <v>426592</v>
      </c>
      <c r="N2322" s="2">
        <v>515994</v>
      </c>
      <c r="O2322" s="2">
        <v>89402</v>
      </c>
      <c r="P2322">
        <v>4</v>
      </c>
      <c r="Q2322">
        <v>696.1</v>
      </c>
      <c r="R2322">
        <v>10</v>
      </c>
      <c r="S2322" t="s">
        <v>394</v>
      </c>
      <c r="T2322" t="s">
        <v>503</v>
      </c>
      <c r="U2322" t="s">
        <v>412</v>
      </c>
      <c r="V2322">
        <v>0</v>
      </c>
      <c r="W2322" t="s">
        <v>1564</v>
      </c>
      <c r="X2322">
        <v>42</v>
      </c>
      <c r="Y2322" t="s">
        <v>422</v>
      </c>
      <c r="Z2322" t="s">
        <v>1499</v>
      </c>
      <c r="AA2322">
        <v>-2</v>
      </c>
      <c r="AB2322">
        <v>42</v>
      </c>
      <c r="AC2322">
        <v>40</v>
      </c>
      <c r="AD2322" t="s">
        <v>435</v>
      </c>
      <c r="AE2322">
        <v>0</v>
      </c>
      <c r="AF2322">
        <v>7</v>
      </c>
      <c r="AG2322" t="s">
        <v>415</v>
      </c>
      <c r="AH2322">
        <v>10.31</v>
      </c>
      <c r="AI2322" t="s">
        <v>479</v>
      </c>
      <c r="AJ2322">
        <v>42488</v>
      </c>
      <c r="AK2322">
        <v>342737</v>
      </c>
      <c r="AL2322" t="s">
        <v>402</v>
      </c>
      <c r="AM2322">
        <v>413625</v>
      </c>
      <c r="AN2322">
        <v>6</v>
      </c>
      <c r="AO2322">
        <v>365</v>
      </c>
      <c r="AP2322" t="s">
        <v>437</v>
      </c>
      <c r="AQ2322" s="2">
        <v>89402</v>
      </c>
    </row>
    <row r="2323" spans="1:43" x14ac:dyDescent="0.25">
      <c r="A2323" t="s">
        <v>4091</v>
      </c>
      <c r="B2323" t="s">
        <v>85</v>
      </c>
      <c r="C2323" t="s">
        <v>481</v>
      </c>
      <c r="D2323" t="s">
        <v>317</v>
      </c>
      <c r="E2323" t="s">
        <v>429</v>
      </c>
      <c r="F2323" t="s">
        <v>407</v>
      </c>
      <c r="G2323" t="s">
        <v>430</v>
      </c>
      <c r="H2323" t="s">
        <v>447</v>
      </c>
      <c r="I2323" t="s">
        <v>469</v>
      </c>
      <c r="J2323" s="1">
        <v>45495</v>
      </c>
      <c r="K2323" s="1">
        <v>45503</v>
      </c>
      <c r="L2323">
        <v>8</v>
      </c>
      <c r="M2323" s="2">
        <v>217893</v>
      </c>
      <c r="N2323" s="2">
        <v>216643</v>
      </c>
      <c r="O2323" s="2">
        <v>-1250</v>
      </c>
      <c r="P2323">
        <v>21</v>
      </c>
      <c r="Q2323">
        <v>147</v>
      </c>
      <c r="R2323">
        <v>91</v>
      </c>
      <c r="S2323" t="s">
        <v>411</v>
      </c>
      <c r="T2323" t="s">
        <v>393</v>
      </c>
      <c r="U2323" t="s">
        <v>395</v>
      </c>
      <c r="V2323">
        <v>0</v>
      </c>
      <c r="W2323" t="s">
        <v>727</v>
      </c>
      <c r="X2323">
        <v>18</v>
      </c>
      <c r="Y2323" t="s">
        <v>397</v>
      </c>
      <c r="Z2323" t="s">
        <v>1271</v>
      </c>
      <c r="AA2323">
        <v>231</v>
      </c>
      <c r="AB2323">
        <v>111</v>
      </c>
      <c r="AC2323">
        <v>39</v>
      </c>
      <c r="AD2323" t="s">
        <v>457</v>
      </c>
      <c r="AE2323">
        <v>12</v>
      </c>
      <c r="AF2323">
        <v>1</v>
      </c>
      <c r="AG2323" t="s">
        <v>415</v>
      </c>
      <c r="AH2323">
        <v>6.74</v>
      </c>
      <c r="AI2323" t="s">
        <v>479</v>
      </c>
      <c r="AJ2323">
        <v>0</v>
      </c>
      <c r="AK2323">
        <v>568443</v>
      </c>
      <c r="AL2323" t="s">
        <v>416</v>
      </c>
      <c r="AM2323">
        <v>253022</v>
      </c>
      <c r="AN2323">
        <v>10</v>
      </c>
      <c r="AO2323">
        <v>90</v>
      </c>
      <c r="AP2323" t="s">
        <v>417</v>
      </c>
      <c r="AQ2323" s="2">
        <v>-1250</v>
      </c>
    </row>
    <row r="2324" spans="1:43" x14ac:dyDescent="0.25">
      <c r="A2324" t="s">
        <v>4092</v>
      </c>
      <c r="B2324" t="s">
        <v>37</v>
      </c>
      <c r="C2324" t="s">
        <v>428</v>
      </c>
      <c r="D2324" t="s">
        <v>315</v>
      </c>
      <c r="E2324" t="s">
        <v>388</v>
      </c>
      <c r="F2324" t="s">
        <v>389</v>
      </c>
      <c r="G2324" t="s">
        <v>408</v>
      </c>
      <c r="H2324" t="s">
        <v>431</v>
      </c>
      <c r="I2324" t="s">
        <v>392</v>
      </c>
      <c r="J2324" s="1">
        <v>44594</v>
      </c>
      <c r="K2324" s="1">
        <v>44632</v>
      </c>
      <c r="L2324">
        <v>38</v>
      </c>
      <c r="M2324" s="2">
        <v>472774</v>
      </c>
      <c r="N2324" s="2">
        <v>568652</v>
      </c>
      <c r="O2324" s="2">
        <v>95878</v>
      </c>
      <c r="P2324">
        <v>7</v>
      </c>
      <c r="Q2324">
        <v>217.8</v>
      </c>
      <c r="R2324">
        <v>39</v>
      </c>
      <c r="S2324" t="s">
        <v>393</v>
      </c>
      <c r="T2324" t="s">
        <v>394</v>
      </c>
      <c r="U2324" t="s">
        <v>416</v>
      </c>
      <c r="V2324">
        <v>86</v>
      </c>
      <c r="W2324" t="s">
        <v>2238</v>
      </c>
      <c r="X2324">
        <v>24</v>
      </c>
      <c r="Y2324" t="s">
        <v>442</v>
      </c>
      <c r="Z2324" t="s">
        <v>1074</v>
      </c>
      <c r="AA2324">
        <v>138</v>
      </c>
      <c r="AB2324">
        <v>52</v>
      </c>
      <c r="AC2324">
        <v>78</v>
      </c>
      <c r="AD2324" t="s">
        <v>457</v>
      </c>
      <c r="AE2324">
        <v>19</v>
      </c>
      <c r="AF2324">
        <v>7</v>
      </c>
      <c r="AG2324" t="s">
        <v>415</v>
      </c>
      <c r="AH2324">
        <v>0.78</v>
      </c>
      <c r="AI2324" t="s">
        <v>458</v>
      </c>
      <c r="AJ2324">
        <v>0</v>
      </c>
      <c r="AK2324">
        <v>631585</v>
      </c>
      <c r="AL2324" t="s">
        <v>402</v>
      </c>
      <c r="AM2324">
        <v>484505</v>
      </c>
      <c r="AN2324">
        <v>7</v>
      </c>
      <c r="AO2324">
        <v>90</v>
      </c>
      <c r="AP2324" t="s">
        <v>426</v>
      </c>
      <c r="AQ2324" s="2">
        <v>95878</v>
      </c>
    </row>
    <row r="2325" spans="1:43" x14ac:dyDescent="0.25">
      <c r="A2325" t="s">
        <v>4093</v>
      </c>
      <c r="B2325" t="s">
        <v>39</v>
      </c>
      <c r="C2325" t="s">
        <v>468</v>
      </c>
      <c r="D2325" t="s">
        <v>329</v>
      </c>
      <c r="E2325" t="s">
        <v>460</v>
      </c>
      <c r="F2325" t="s">
        <v>485</v>
      </c>
      <c r="G2325" t="s">
        <v>454</v>
      </c>
      <c r="H2325" t="s">
        <v>391</v>
      </c>
      <c r="I2325" t="s">
        <v>392</v>
      </c>
      <c r="J2325" s="1">
        <v>45289</v>
      </c>
      <c r="K2325" s="1">
        <v>45298</v>
      </c>
      <c r="L2325">
        <v>9</v>
      </c>
      <c r="M2325" s="2">
        <v>234037</v>
      </c>
      <c r="N2325" s="2">
        <v>219112</v>
      </c>
      <c r="O2325" s="2">
        <v>-14925</v>
      </c>
      <c r="P2325">
        <v>19</v>
      </c>
      <c r="Q2325">
        <v>250.7</v>
      </c>
      <c r="R2325">
        <v>76</v>
      </c>
      <c r="S2325" t="s">
        <v>411</v>
      </c>
      <c r="T2325" t="s">
        <v>411</v>
      </c>
      <c r="U2325" t="s">
        <v>395</v>
      </c>
      <c r="V2325">
        <v>52</v>
      </c>
      <c r="W2325" t="s">
        <v>3922</v>
      </c>
      <c r="X2325">
        <v>38</v>
      </c>
      <c r="Y2325" t="s">
        <v>442</v>
      </c>
      <c r="Z2325" t="s">
        <v>3396</v>
      </c>
      <c r="AA2325">
        <v>5</v>
      </c>
      <c r="AB2325">
        <v>15</v>
      </c>
      <c r="AC2325">
        <v>17</v>
      </c>
      <c r="AD2325" t="s">
        <v>444</v>
      </c>
      <c r="AE2325">
        <v>14</v>
      </c>
      <c r="AF2325">
        <v>7</v>
      </c>
      <c r="AG2325" t="s">
        <v>400</v>
      </c>
      <c r="AH2325">
        <v>9.7100000000000009</v>
      </c>
      <c r="AI2325" t="s">
        <v>479</v>
      </c>
      <c r="AJ2325">
        <v>0</v>
      </c>
      <c r="AK2325">
        <v>920162</v>
      </c>
      <c r="AL2325" t="s">
        <v>425</v>
      </c>
      <c r="AM2325">
        <v>251243</v>
      </c>
      <c r="AN2325">
        <v>1</v>
      </c>
      <c r="AO2325">
        <v>30</v>
      </c>
      <c r="AP2325" t="s">
        <v>417</v>
      </c>
      <c r="AQ2325" s="2">
        <v>-14925</v>
      </c>
    </row>
    <row r="2326" spans="1:43" x14ac:dyDescent="0.25">
      <c r="A2326" t="s">
        <v>4094</v>
      </c>
      <c r="B2326" t="s">
        <v>88</v>
      </c>
      <c r="C2326" t="s">
        <v>428</v>
      </c>
      <c r="D2326" t="s">
        <v>337</v>
      </c>
      <c r="E2326" t="s">
        <v>453</v>
      </c>
      <c r="F2326" t="s">
        <v>440</v>
      </c>
      <c r="G2326" t="s">
        <v>454</v>
      </c>
      <c r="H2326" t="s">
        <v>473</v>
      </c>
      <c r="I2326" t="s">
        <v>410</v>
      </c>
      <c r="J2326" s="1">
        <v>45016</v>
      </c>
      <c r="K2326" s="1">
        <v>45032</v>
      </c>
      <c r="L2326">
        <v>16</v>
      </c>
      <c r="M2326" s="2">
        <v>69669</v>
      </c>
      <c r="N2326" s="2">
        <v>81090</v>
      </c>
      <c r="O2326" s="2">
        <v>11421</v>
      </c>
      <c r="P2326">
        <v>0</v>
      </c>
      <c r="Q2326">
        <v>781.2</v>
      </c>
      <c r="R2326">
        <v>24</v>
      </c>
      <c r="S2326" t="s">
        <v>394</v>
      </c>
      <c r="T2326" t="s">
        <v>503</v>
      </c>
      <c r="U2326" t="s">
        <v>416</v>
      </c>
      <c r="V2326">
        <v>90</v>
      </c>
      <c r="W2326" t="s">
        <v>2826</v>
      </c>
      <c r="X2326">
        <v>27</v>
      </c>
      <c r="Y2326" t="s">
        <v>442</v>
      </c>
      <c r="Z2326" t="s">
        <v>483</v>
      </c>
      <c r="AA2326">
        <v>305</v>
      </c>
      <c r="AB2326">
        <v>116</v>
      </c>
      <c r="AC2326">
        <v>68</v>
      </c>
      <c r="AD2326" t="s">
        <v>457</v>
      </c>
      <c r="AE2326">
        <v>21</v>
      </c>
      <c r="AF2326">
        <v>4</v>
      </c>
      <c r="AG2326" t="s">
        <v>451</v>
      </c>
      <c r="AH2326">
        <v>1.75</v>
      </c>
      <c r="AI2326" t="s">
        <v>401</v>
      </c>
      <c r="AJ2326">
        <v>0</v>
      </c>
      <c r="AK2326">
        <v>204689</v>
      </c>
      <c r="AL2326" t="s">
        <v>402</v>
      </c>
      <c r="AM2326">
        <v>66919</v>
      </c>
      <c r="AN2326">
        <v>7</v>
      </c>
      <c r="AO2326">
        <v>90</v>
      </c>
      <c r="AP2326" t="s">
        <v>445</v>
      </c>
      <c r="AQ2326" s="2">
        <v>11421</v>
      </c>
    </row>
    <row r="2327" spans="1:43" x14ac:dyDescent="0.25">
      <c r="A2327" t="s">
        <v>4095</v>
      </c>
      <c r="B2327" t="s">
        <v>110</v>
      </c>
      <c r="C2327" t="s">
        <v>468</v>
      </c>
      <c r="D2327" t="s">
        <v>337</v>
      </c>
      <c r="E2327" t="s">
        <v>460</v>
      </c>
      <c r="F2327" t="s">
        <v>440</v>
      </c>
      <c r="G2327" t="s">
        <v>390</v>
      </c>
      <c r="H2327" t="s">
        <v>391</v>
      </c>
      <c r="I2327" t="s">
        <v>410</v>
      </c>
      <c r="J2327" s="1">
        <v>45606</v>
      </c>
      <c r="K2327" s="1">
        <v>45614</v>
      </c>
      <c r="L2327">
        <v>8</v>
      </c>
      <c r="M2327" s="2">
        <v>253121</v>
      </c>
      <c r="N2327" s="2">
        <v>321336</v>
      </c>
      <c r="O2327" s="2">
        <v>68215</v>
      </c>
      <c r="P2327">
        <v>7</v>
      </c>
      <c r="Q2327">
        <v>727.4</v>
      </c>
      <c r="R2327">
        <v>76</v>
      </c>
      <c r="S2327" t="s">
        <v>411</v>
      </c>
      <c r="T2327" t="s">
        <v>393</v>
      </c>
      <c r="U2327" t="s">
        <v>395</v>
      </c>
      <c r="V2327">
        <v>0</v>
      </c>
      <c r="W2327" t="s">
        <v>3127</v>
      </c>
      <c r="X2327">
        <v>30</v>
      </c>
      <c r="Y2327" t="s">
        <v>397</v>
      </c>
      <c r="Z2327" t="s">
        <v>3581</v>
      </c>
      <c r="AA2327">
        <v>45</v>
      </c>
      <c r="AB2327">
        <v>57</v>
      </c>
      <c r="AC2327">
        <v>36</v>
      </c>
      <c r="AD2327" t="s">
        <v>435</v>
      </c>
      <c r="AE2327">
        <v>9</v>
      </c>
      <c r="AF2327">
        <v>3</v>
      </c>
      <c r="AG2327" t="s">
        <v>400</v>
      </c>
      <c r="AH2327">
        <v>4.04</v>
      </c>
      <c r="AI2327" t="s">
        <v>401</v>
      </c>
      <c r="AJ2327">
        <v>0</v>
      </c>
      <c r="AK2327">
        <v>31954</v>
      </c>
      <c r="AL2327" t="s">
        <v>402</v>
      </c>
      <c r="AM2327">
        <v>258819</v>
      </c>
      <c r="AN2327">
        <v>7</v>
      </c>
      <c r="AO2327">
        <v>365</v>
      </c>
      <c r="AP2327" t="s">
        <v>445</v>
      </c>
      <c r="AQ2327" s="2">
        <v>68215</v>
      </c>
    </row>
    <row r="2328" spans="1:43" x14ac:dyDescent="0.25">
      <c r="A2328" t="s">
        <v>4096</v>
      </c>
      <c r="B2328" t="s">
        <v>11</v>
      </c>
      <c r="C2328" t="s">
        <v>439</v>
      </c>
      <c r="D2328" t="s">
        <v>328</v>
      </c>
      <c r="E2328" t="s">
        <v>388</v>
      </c>
      <c r="F2328" t="s">
        <v>407</v>
      </c>
      <c r="G2328" t="s">
        <v>454</v>
      </c>
      <c r="H2328" t="s">
        <v>420</v>
      </c>
      <c r="I2328" t="s">
        <v>410</v>
      </c>
      <c r="J2328" s="1">
        <v>45363</v>
      </c>
      <c r="K2328" s="1">
        <v>45386</v>
      </c>
      <c r="L2328">
        <v>23</v>
      </c>
      <c r="M2328" s="2">
        <v>326908</v>
      </c>
      <c r="N2328" s="2">
        <v>293980</v>
      </c>
      <c r="O2328" s="2">
        <v>-32928</v>
      </c>
      <c r="P2328">
        <v>4</v>
      </c>
      <c r="Q2328">
        <v>215.4</v>
      </c>
      <c r="R2328">
        <v>84</v>
      </c>
      <c r="S2328" t="s">
        <v>411</v>
      </c>
      <c r="T2328" t="s">
        <v>393</v>
      </c>
      <c r="U2328" t="s">
        <v>416</v>
      </c>
      <c r="V2328">
        <v>95</v>
      </c>
      <c r="W2328" t="s">
        <v>677</v>
      </c>
      <c r="X2328">
        <v>33</v>
      </c>
      <c r="Y2328" t="s">
        <v>449</v>
      </c>
      <c r="Z2328" t="s">
        <v>925</v>
      </c>
      <c r="AA2328">
        <v>446</v>
      </c>
      <c r="AB2328">
        <v>68</v>
      </c>
      <c r="AC2328">
        <v>24</v>
      </c>
      <c r="AD2328" t="s">
        <v>457</v>
      </c>
      <c r="AE2328">
        <v>4</v>
      </c>
      <c r="AF2328">
        <v>3</v>
      </c>
      <c r="AG2328" t="s">
        <v>415</v>
      </c>
      <c r="AH2328">
        <v>17.23</v>
      </c>
      <c r="AI2328" t="s">
        <v>479</v>
      </c>
      <c r="AJ2328">
        <v>0</v>
      </c>
      <c r="AK2328">
        <v>74720</v>
      </c>
      <c r="AL2328" t="s">
        <v>416</v>
      </c>
      <c r="AM2328">
        <v>360045</v>
      </c>
      <c r="AN2328">
        <v>1</v>
      </c>
      <c r="AO2328">
        <v>180</v>
      </c>
      <c r="AP2328" t="s">
        <v>403</v>
      </c>
      <c r="AQ2328" s="2">
        <v>-32928</v>
      </c>
    </row>
    <row r="2329" spans="1:43" x14ac:dyDescent="0.25">
      <c r="A2329" t="s">
        <v>4097</v>
      </c>
      <c r="B2329" t="s">
        <v>198</v>
      </c>
      <c r="C2329" t="s">
        <v>405</v>
      </c>
      <c r="D2329" t="s">
        <v>344</v>
      </c>
      <c r="E2329" t="s">
        <v>429</v>
      </c>
      <c r="F2329" t="s">
        <v>419</v>
      </c>
      <c r="G2329" t="s">
        <v>430</v>
      </c>
      <c r="H2329" t="s">
        <v>447</v>
      </c>
      <c r="I2329" t="s">
        <v>492</v>
      </c>
      <c r="J2329" s="1">
        <v>45941</v>
      </c>
      <c r="K2329" s="1">
        <v>45990</v>
      </c>
      <c r="L2329">
        <v>49</v>
      </c>
      <c r="M2329" s="2">
        <v>57394</v>
      </c>
      <c r="N2329" s="2">
        <v>134799</v>
      </c>
      <c r="O2329" s="2">
        <v>77405</v>
      </c>
      <c r="P2329">
        <v>14</v>
      </c>
      <c r="Q2329">
        <v>675.9</v>
      </c>
      <c r="R2329">
        <v>1</v>
      </c>
      <c r="S2329" t="s">
        <v>394</v>
      </c>
      <c r="T2329" t="s">
        <v>411</v>
      </c>
      <c r="U2329" t="s">
        <v>395</v>
      </c>
      <c r="V2329">
        <v>87</v>
      </c>
      <c r="W2329" t="s">
        <v>2288</v>
      </c>
      <c r="X2329">
        <v>12</v>
      </c>
      <c r="Y2329" t="s">
        <v>462</v>
      </c>
      <c r="Z2329" t="s">
        <v>692</v>
      </c>
      <c r="AA2329">
        <v>85</v>
      </c>
      <c r="AB2329">
        <v>91</v>
      </c>
      <c r="AC2329">
        <v>77</v>
      </c>
      <c r="AD2329" t="s">
        <v>399</v>
      </c>
      <c r="AE2329">
        <v>2</v>
      </c>
      <c r="AF2329">
        <v>2</v>
      </c>
      <c r="AG2329" t="s">
        <v>415</v>
      </c>
      <c r="AH2329">
        <v>13.41</v>
      </c>
      <c r="AI2329" t="s">
        <v>401</v>
      </c>
      <c r="AJ2329">
        <v>76168</v>
      </c>
      <c r="AK2329">
        <v>556931</v>
      </c>
      <c r="AL2329" t="s">
        <v>416</v>
      </c>
      <c r="AM2329">
        <v>99067</v>
      </c>
      <c r="AN2329">
        <v>2</v>
      </c>
      <c r="AO2329">
        <v>30</v>
      </c>
      <c r="AP2329" t="s">
        <v>437</v>
      </c>
      <c r="AQ2329" s="2">
        <v>77405</v>
      </c>
    </row>
    <row r="2330" spans="1:43" x14ac:dyDescent="0.25">
      <c r="A2330" t="s">
        <v>4098</v>
      </c>
      <c r="B2330" t="s">
        <v>261</v>
      </c>
      <c r="C2330" t="s">
        <v>439</v>
      </c>
      <c r="D2330" t="s">
        <v>338</v>
      </c>
      <c r="E2330" t="s">
        <v>496</v>
      </c>
      <c r="F2330" t="s">
        <v>407</v>
      </c>
      <c r="G2330" t="s">
        <v>454</v>
      </c>
      <c r="H2330" t="s">
        <v>473</v>
      </c>
      <c r="I2330" t="s">
        <v>432</v>
      </c>
      <c r="J2330" s="1">
        <v>45549</v>
      </c>
      <c r="K2330" s="1">
        <v>45591</v>
      </c>
      <c r="L2330">
        <v>42</v>
      </c>
      <c r="M2330" s="2">
        <v>142341</v>
      </c>
      <c r="N2330" s="2">
        <v>235862</v>
      </c>
      <c r="O2330" s="2">
        <v>93521</v>
      </c>
      <c r="P2330">
        <v>12</v>
      </c>
      <c r="Q2330">
        <v>602.5</v>
      </c>
      <c r="R2330">
        <v>40</v>
      </c>
      <c r="S2330" t="s">
        <v>393</v>
      </c>
      <c r="T2330" t="s">
        <v>394</v>
      </c>
      <c r="U2330" t="s">
        <v>395</v>
      </c>
      <c r="V2330">
        <v>0</v>
      </c>
      <c r="W2330" t="s">
        <v>911</v>
      </c>
      <c r="X2330">
        <v>25</v>
      </c>
      <c r="Y2330" t="s">
        <v>442</v>
      </c>
      <c r="Z2330" t="s">
        <v>1824</v>
      </c>
      <c r="AA2330">
        <v>397</v>
      </c>
      <c r="AB2330">
        <v>32</v>
      </c>
      <c r="AC2330">
        <v>79</v>
      </c>
      <c r="AD2330" t="s">
        <v>457</v>
      </c>
      <c r="AE2330">
        <v>21</v>
      </c>
      <c r="AF2330">
        <v>8</v>
      </c>
      <c r="AG2330" t="s">
        <v>400</v>
      </c>
      <c r="AH2330">
        <v>8.76</v>
      </c>
      <c r="AI2330" t="s">
        <v>479</v>
      </c>
      <c r="AJ2330">
        <v>0</v>
      </c>
      <c r="AK2330">
        <v>824558</v>
      </c>
      <c r="AL2330" t="s">
        <v>402</v>
      </c>
      <c r="AM2330">
        <v>155954</v>
      </c>
      <c r="AN2330">
        <v>8</v>
      </c>
      <c r="AO2330">
        <v>180</v>
      </c>
      <c r="AP2330" t="s">
        <v>417</v>
      </c>
      <c r="AQ2330" s="2">
        <v>93521</v>
      </c>
    </row>
    <row r="2331" spans="1:43" x14ac:dyDescent="0.25">
      <c r="A2331" t="s">
        <v>4099</v>
      </c>
      <c r="B2331" t="s">
        <v>37</v>
      </c>
      <c r="C2331" t="s">
        <v>387</v>
      </c>
      <c r="D2331" t="s">
        <v>338</v>
      </c>
      <c r="E2331" t="s">
        <v>388</v>
      </c>
      <c r="F2331" t="s">
        <v>389</v>
      </c>
      <c r="G2331" t="s">
        <v>454</v>
      </c>
      <c r="H2331" t="s">
        <v>473</v>
      </c>
      <c r="I2331" t="s">
        <v>410</v>
      </c>
      <c r="J2331" s="1">
        <v>45836</v>
      </c>
      <c r="K2331" s="1">
        <v>45870</v>
      </c>
      <c r="L2331">
        <v>34</v>
      </c>
      <c r="M2331" s="2">
        <v>263063</v>
      </c>
      <c r="N2331" s="2">
        <v>228362</v>
      </c>
      <c r="O2331" s="2">
        <v>-34701</v>
      </c>
      <c r="P2331">
        <v>0</v>
      </c>
      <c r="Q2331">
        <v>477.5</v>
      </c>
      <c r="R2331">
        <v>31</v>
      </c>
      <c r="S2331" t="s">
        <v>393</v>
      </c>
      <c r="T2331" t="s">
        <v>393</v>
      </c>
      <c r="U2331" t="s">
        <v>416</v>
      </c>
      <c r="V2331">
        <v>53</v>
      </c>
      <c r="W2331" t="s">
        <v>834</v>
      </c>
      <c r="X2331">
        <v>9</v>
      </c>
      <c r="Y2331" t="s">
        <v>397</v>
      </c>
      <c r="Z2331" t="s">
        <v>3527</v>
      </c>
      <c r="AA2331">
        <v>7</v>
      </c>
      <c r="AB2331">
        <v>96</v>
      </c>
      <c r="AC2331">
        <v>68</v>
      </c>
      <c r="AD2331" t="s">
        <v>457</v>
      </c>
      <c r="AE2331">
        <v>2</v>
      </c>
      <c r="AF2331">
        <v>8</v>
      </c>
      <c r="AG2331" t="s">
        <v>400</v>
      </c>
      <c r="AH2331">
        <v>12.97</v>
      </c>
      <c r="AI2331" t="s">
        <v>479</v>
      </c>
      <c r="AJ2331">
        <v>66075</v>
      </c>
      <c r="AK2331">
        <v>604625</v>
      </c>
      <c r="AL2331" t="s">
        <v>425</v>
      </c>
      <c r="AM2331">
        <v>300227</v>
      </c>
      <c r="AN2331">
        <v>8</v>
      </c>
      <c r="AO2331">
        <v>90</v>
      </c>
      <c r="AP2331" t="s">
        <v>403</v>
      </c>
      <c r="AQ2331" s="2">
        <v>-34701</v>
      </c>
    </row>
    <row r="2332" spans="1:43" x14ac:dyDescent="0.25">
      <c r="A2332" t="s">
        <v>4100</v>
      </c>
      <c r="B2332" t="s">
        <v>39</v>
      </c>
      <c r="C2332" t="s">
        <v>439</v>
      </c>
      <c r="D2332" t="s">
        <v>328</v>
      </c>
      <c r="E2332" t="s">
        <v>453</v>
      </c>
      <c r="F2332" t="s">
        <v>440</v>
      </c>
      <c r="G2332" t="s">
        <v>390</v>
      </c>
      <c r="H2332" t="s">
        <v>447</v>
      </c>
      <c r="I2332" t="s">
        <v>432</v>
      </c>
      <c r="J2332" s="1">
        <v>44653</v>
      </c>
      <c r="K2332" s="1">
        <v>44688</v>
      </c>
      <c r="L2332">
        <v>35</v>
      </c>
      <c r="M2332" s="2">
        <v>6068</v>
      </c>
      <c r="N2332" s="2">
        <v>15356</v>
      </c>
      <c r="O2332" s="2">
        <v>9288</v>
      </c>
      <c r="P2332">
        <v>14</v>
      </c>
      <c r="Q2332">
        <v>704</v>
      </c>
      <c r="R2332">
        <v>54</v>
      </c>
      <c r="S2332" t="s">
        <v>393</v>
      </c>
      <c r="T2332" t="s">
        <v>393</v>
      </c>
      <c r="U2332" t="s">
        <v>416</v>
      </c>
      <c r="V2332">
        <v>0</v>
      </c>
      <c r="W2332" t="s">
        <v>4101</v>
      </c>
      <c r="X2332">
        <v>2</v>
      </c>
      <c r="Y2332" t="s">
        <v>442</v>
      </c>
      <c r="Z2332" t="s">
        <v>604</v>
      </c>
      <c r="AA2332">
        <v>442</v>
      </c>
      <c r="AB2332">
        <v>85</v>
      </c>
      <c r="AC2332">
        <v>72</v>
      </c>
      <c r="AD2332" t="s">
        <v>399</v>
      </c>
      <c r="AE2332">
        <v>9</v>
      </c>
      <c r="AF2332">
        <v>3</v>
      </c>
      <c r="AG2332" t="s">
        <v>415</v>
      </c>
      <c r="AH2332">
        <v>12.96</v>
      </c>
      <c r="AI2332" t="s">
        <v>458</v>
      </c>
      <c r="AJ2332">
        <v>0</v>
      </c>
      <c r="AK2332">
        <v>71993</v>
      </c>
      <c r="AL2332" t="s">
        <v>425</v>
      </c>
      <c r="AM2332">
        <v>-3614</v>
      </c>
      <c r="AN2332">
        <v>5</v>
      </c>
      <c r="AO2332">
        <v>30</v>
      </c>
      <c r="AP2332" t="s">
        <v>426</v>
      </c>
      <c r="AQ2332" s="2">
        <v>9288</v>
      </c>
    </row>
    <row r="2333" spans="1:43" x14ac:dyDescent="0.25">
      <c r="A2333" t="s">
        <v>4102</v>
      </c>
      <c r="B2333" t="s">
        <v>255</v>
      </c>
      <c r="C2333" t="s">
        <v>387</v>
      </c>
      <c r="D2333" t="s">
        <v>311</v>
      </c>
      <c r="E2333" t="s">
        <v>406</v>
      </c>
      <c r="F2333" t="s">
        <v>440</v>
      </c>
      <c r="G2333" t="s">
        <v>390</v>
      </c>
      <c r="H2333" t="s">
        <v>409</v>
      </c>
      <c r="I2333" t="s">
        <v>392</v>
      </c>
      <c r="J2333" s="1">
        <v>45102</v>
      </c>
      <c r="K2333" s="1">
        <v>45149</v>
      </c>
      <c r="L2333">
        <v>47</v>
      </c>
      <c r="M2333" s="2">
        <v>115319</v>
      </c>
      <c r="N2333" s="2">
        <v>208219</v>
      </c>
      <c r="O2333" s="2">
        <v>92900</v>
      </c>
      <c r="P2333">
        <v>2</v>
      </c>
      <c r="Q2333">
        <v>55.8</v>
      </c>
      <c r="R2333">
        <v>62</v>
      </c>
      <c r="S2333" t="s">
        <v>411</v>
      </c>
      <c r="T2333" t="s">
        <v>503</v>
      </c>
      <c r="U2333" t="s">
        <v>395</v>
      </c>
      <c r="V2333">
        <v>64</v>
      </c>
      <c r="W2333" t="s">
        <v>2124</v>
      </c>
      <c r="X2333">
        <v>22</v>
      </c>
      <c r="Y2333" t="s">
        <v>442</v>
      </c>
      <c r="Z2333" t="s">
        <v>838</v>
      </c>
      <c r="AA2333">
        <v>4</v>
      </c>
      <c r="AB2333">
        <v>42</v>
      </c>
      <c r="AC2333">
        <v>59</v>
      </c>
      <c r="AD2333" t="s">
        <v>399</v>
      </c>
      <c r="AE2333">
        <v>0</v>
      </c>
      <c r="AF2333">
        <v>3</v>
      </c>
      <c r="AG2333" t="s">
        <v>415</v>
      </c>
      <c r="AH2333">
        <v>1.57</v>
      </c>
      <c r="AI2333" t="s">
        <v>458</v>
      </c>
      <c r="AJ2333">
        <v>0</v>
      </c>
      <c r="AK2333">
        <v>789147</v>
      </c>
      <c r="AL2333" t="s">
        <v>402</v>
      </c>
      <c r="AM2333">
        <v>102762</v>
      </c>
      <c r="AN2333">
        <v>0</v>
      </c>
      <c r="AO2333">
        <v>365</v>
      </c>
      <c r="AP2333" t="s">
        <v>445</v>
      </c>
      <c r="AQ2333" s="2">
        <v>92900</v>
      </c>
    </row>
    <row r="2334" spans="1:43" x14ac:dyDescent="0.25">
      <c r="A2334" t="s">
        <v>4103</v>
      </c>
      <c r="B2334" t="s">
        <v>139</v>
      </c>
      <c r="C2334" t="s">
        <v>387</v>
      </c>
      <c r="D2334" t="s">
        <v>337</v>
      </c>
      <c r="E2334" t="s">
        <v>453</v>
      </c>
      <c r="F2334" t="s">
        <v>389</v>
      </c>
      <c r="G2334" t="s">
        <v>390</v>
      </c>
      <c r="H2334" t="s">
        <v>431</v>
      </c>
      <c r="I2334" t="s">
        <v>392</v>
      </c>
      <c r="J2334" s="1">
        <v>45804</v>
      </c>
      <c r="K2334" s="1">
        <v>45811</v>
      </c>
      <c r="L2334">
        <v>7</v>
      </c>
      <c r="M2334" s="2">
        <v>228132</v>
      </c>
      <c r="N2334" s="2">
        <v>268280</v>
      </c>
      <c r="O2334" s="2">
        <v>40148</v>
      </c>
      <c r="P2334">
        <v>7</v>
      </c>
      <c r="Q2334">
        <v>21.9</v>
      </c>
      <c r="R2334">
        <v>39</v>
      </c>
      <c r="S2334" t="s">
        <v>393</v>
      </c>
      <c r="T2334" t="s">
        <v>503</v>
      </c>
      <c r="U2334" t="s">
        <v>416</v>
      </c>
      <c r="V2334">
        <v>69</v>
      </c>
      <c r="W2334" t="s">
        <v>4104</v>
      </c>
      <c r="X2334">
        <v>16</v>
      </c>
      <c r="Y2334" t="s">
        <v>449</v>
      </c>
      <c r="Z2334" t="s">
        <v>1219</v>
      </c>
      <c r="AA2334">
        <v>43</v>
      </c>
      <c r="AB2334">
        <v>10</v>
      </c>
      <c r="AC2334">
        <v>-1</v>
      </c>
      <c r="AD2334" t="s">
        <v>444</v>
      </c>
      <c r="AE2334">
        <v>12</v>
      </c>
      <c r="AF2334">
        <v>3</v>
      </c>
      <c r="AG2334" t="s">
        <v>415</v>
      </c>
      <c r="AH2334">
        <v>14.73</v>
      </c>
      <c r="AI2334" t="s">
        <v>401</v>
      </c>
      <c r="AJ2334">
        <v>0</v>
      </c>
      <c r="AK2334">
        <v>844179</v>
      </c>
      <c r="AL2334" t="s">
        <v>425</v>
      </c>
      <c r="AM2334">
        <v>227130</v>
      </c>
      <c r="AN2334">
        <v>10</v>
      </c>
      <c r="AO2334">
        <v>90</v>
      </c>
      <c r="AP2334" t="s">
        <v>437</v>
      </c>
      <c r="AQ2334" s="2">
        <v>40148</v>
      </c>
    </row>
    <row r="2335" spans="1:43" x14ac:dyDescent="0.25">
      <c r="A2335" t="s">
        <v>4105</v>
      </c>
      <c r="B2335" t="s">
        <v>299</v>
      </c>
      <c r="C2335" t="s">
        <v>387</v>
      </c>
      <c r="D2335" t="s">
        <v>343</v>
      </c>
      <c r="E2335" t="s">
        <v>453</v>
      </c>
      <c r="F2335" t="s">
        <v>419</v>
      </c>
      <c r="G2335" t="s">
        <v>430</v>
      </c>
      <c r="H2335" t="s">
        <v>447</v>
      </c>
      <c r="I2335" t="s">
        <v>432</v>
      </c>
      <c r="J2335" s="1">
        <v>45015</v>
      </c>
      <c r="K2335" s="1">
        <v>45062</v>
      </c>
      <c r="L2335">
        <v>47</v>
      </c>
      <c r="M2335" s="2">
        <v>54743</v>
      </c>
      <c r="N2335" s="2">
        <v>168262</v>
      </c>
      <c r="O2335" s="2">
        <v>113519</v>
      </c>
      <c r="P2335">
        <v>21</v>
      </c>
      <c r="Q2335">
        <v>707.8</v>
      </c>
      <c r="R2335">
        <v>20</v>
      </c>
      <c r="S2335" t="s">
        <v>394</v>
      </c>
      <c r="T2335" t="s">
        <v>411</v>
      </c>
      <c r="U2335" t="s">
        <v>416</v>
      </c>
      <c r="V2335">
        <v>40</v>
      </c>
      <c r="W2335" t="s">
        <v>2767</v>
      </c>
      <c r="X2335">
        <v>45</v>
      </c>
      <c r="Y2335" t="s">
        <v>462</v>
      </c>
      <c r="Z2335" t="s">
        <v>653</v>
      </c>
      <c r="AA2335">
        <v>475</v>
      </c>
      <c r="AB2335">
        <v>16</v>
      </c>
      <c r="AC2335">
        <v>48</v>
      </c>
      <c r="AD2335" t="s">
        <v>399</v>
      </c>
      <c r="AE2335">
        <v>21</v>
      </c>
      <c r="AF2335">
        <v>5</v>
      </c>
      <c r="AG2335" t="s">
        <v>451</v>
      </c>
      <c r="AH2335">
        <v>5.81</v>
      </c>
      <c r="AI2335" t="s">
        <v>401</v>
      </c>
      <c r="AJ2335">
        <v>0</v>
      </c>
      <c r="AK2335">
        <v>976796</v>
      </c>
      <c r="AL2335" t="s">
        <v>416</v>
      </c>
      <c r="AM2335">
        <v>89961</v>
      </c>
      <c r="AN2335">
        <v>0</v>
      </c>
      <c r="AO2335">
        <v>90</v>
      </c>
      <c r="AP2335" t="s">
        <v>417</v>
      </c>
      <c r="AQ2335" s="2">
        <v>113519</v>
      </c>
    </row>
    <row r="2336" spans="1:43" x14ac:dyDescent="0.25">
      <c r="A2336" t="s">
        <v>4106</v>
      </c>
      <c r="B2336" t="s">
        <v>40</v>
      </c>
      <c r="C2336" t="s">
        <v>481</v>
      </c>
      <c r="D2336" t="s">
        <v>338</v>
      </c>
      <c r="E2336" t="s">
        <v>429</v>
      </c>
      <c r="F2336" t="s">
        <v>485</v>
      </c>
      <c r="G2336" t="s">
        <v>430</v>
      </c>
      <c r="H2336" t="s">
        <v>473</v>
      </c>
      <c r="I2336" t="s">
        <v>469</v>
      </c>
      <c r="J2336" s="1">
        <v>44860</v>
      </c>
      <c r="K2336" s="1">
        <v>44910</v>
      </c>
      <c r="L2336">
        <v>50</v>
      </c>
      <c r="M2336" s="2">
        <v>131786</v>
      </c>
      <c r="N2336" s="2">
        <v>174020</v>
      </c>
      <c r="O2336" s="2">
        <v>42234</v>
      </c>
      <c r="P2336">
        <v>19</v>
      </c>
      <c r="Q2336">
        <v>719.8</v>
      </c>
      <c r="R2336">
        <v>43</v>
      </c>
      <c r="S2336" t="s">
        <v>393</v>
      </c>
      <c r="T2336" t="s">
        <v>503</v>
      </c>
      <c r="U2336" t="s">
        <v>412</v>
      </c>
      <c r="V2336">
        <v>87</v>
      </c>
      <c r="W2336" t="s">
        <v>574</v>
      </c>
      <c r="X2336">
        <v>42</v>
      </c>
      <c r="Y2336" t="s">
        <v>397</v>
      </c>
      <c r="Z2336" t="s">
        <v>1875</v>
      </c>
      <c r="AA2336">
        <v>160</v>
      </c>
      <c r="AB2336">
        <v>75</v>
      </c>
      <c r="AC2336">
        <v>9</v>
      </c>
      <c r="AD2336" t="s">
        <v>399</v>
      </c>
      <c r="AE2336">
        <v>2</v>
      </c>
      <c r="AF2336">
        <v>6</v>
      </c>
      <c r="AG2336" t="s">
        <v>424</v>
      </c>
      <c r="AH2336">
        <v>3.9</v>
      </c>
      <c r="AI2336" t="s">
        <v>436</v>
      </c>
      <c r="AJ2336">
        <v>0</v>
      </c>
      <c r="AK2336">
        <v>604982</v>
      </c>
      <c r="AL2336" t="s">
        <v>402</v>
      </c>
      <c r="AM2336">
        <v>140815</v>
      </c>
      <c r="AN2336">
        <v>1</v>
      </c>
      <c r="AO2336">
        <v>30</v>
      </c>
      <c r="AP2336" t="s">
        <v>426</v>
      </c>
      <c r="AQ2336" s="2">
        <v>42234</v>
      </c>
    </row>
    <row r="2337" spans="1:43" x14ac:dyDescent="0.25">
      <c r="A2337" t="s">
        <v>4107</v>
      </c>
      <c r="B2337" t="s">
        <v>11</v>
      </c>
      <c r="C2337" t="s">
        <v>405</v>
      </c>
      <c r="D2337" t="s">
        <v>337</v>
      </c>
      <c r="E2337" t="s">
        <v>429</v>
      </c>
      <c r="F2337" t="s">
        <v>389</v>
      </c>
      <c r="G2337" t="s">
        <v>430</v>
      </c>
      <c r="H2337" t="s">
        <v>431</v>
      </c>
      <c r="I2337" t="s">
        <v>432</v>
      </c>
      <c r="J2337" s="1">
        <v>44873</v>
      </c>
      <c r="K2337" s="1">
        <v>44902</v>
      </c>
      <c r="L2337">
        <v>29</v>
      </c>
      <c r="M2337" s="2">
        <v>464314</v>
      </c>
      <c r="N2337" s="2">
        <v>578641</v>
      </c>
      <c r="O2337" s="2">
        <v>114327</v>
      </c>
      <c r="P2337">
        <v>0</v>
      </c>
      <c r="Q2337">
        <v>234.4</v>
      </c>
      <c r="R2337">
        <v>70</v>
      </c>
      <c r="S2337" t="s">
        <v>411</v>
      </c>
      <c r="T2337" t="s">
        <v>394</v>
      </c>
      <c r="U2337" t="s">
        <v>416</v>
      </c>
      <c r="V2337">
        <v>92</v>
      </c>
      <c r="W2337" t="s">
        <v>592</v>
      </c>
      <c r="X2337">
        <v>36</v>
      </c>
      <c r="Y2337" t="s">
        <v>442</v>
      </c>
      <c r="Z2337" t="s">
        <v>1447</v>
      </c>
      <c r="AA2337">
        <v>173</v>
      </c>
      <c r="AB2337">
        <v>68</v>
      </c>
      <c r="AC2337">
        <v>65</v>
      </c>
      <c r="AD2337" t="s">
        <v>435</v>
      </c>
      <c r="AE2337">
        <v>2</v>
      </c>
      <c r="AF2337">
        <v>5</v>
      </c>
      <c r="AG2337" t="s">
        <v>424</v>
      </c>
      <c r="AH2337">
        <v>3.45</v>
      </c>
      <c r="AI2337" t="s">
        <v>458</v>
      </c>
      <c r="AJ2337">
        <v>24606</v>
      </c>
      <c r="AK2337">
        <v>358788</v>
      </c>
      <c r="AL2337" t="s">
        <v>402</v>
      </c>
      <c r="AM2337">
        <v>476517</v>
      </c>
      <c r="AN2337">
        <v>2</v>
      </c>
      <c r="AO2337">
        <v>180</v>
      </c>
      <c r="AP2337" t="s">
        <v>417</v>
      </c>
      <c r="AQ2337" s="2">
        <v>114327</v>
      </c>
    </row>
    <row r="2338" spans="1:43" x14ac:dyDescent="0.25">
      <c r="A2338" t="s">
        <v>4108</v>
      </c>
      <c r="B2338" t="s">
        <v>184</v>
      </c>
      <c r="C2338" t="s">
        <v>481</v>
      </c>
      <c r="D2338" t="s">
        <v>344</v>
      </c>
      <c r="E2338" t="s">
        <v>388</v>
      </c>
      <c r="F2338" t="s">
        <v>440</v>
      </c>
      <c r="G2338" t="s">
        <v>408</v>
      </c>
      <c r="H2338" t="s">
        <v>431</v>
      </c>
      <c r="I2338" t="s">
        <v>410</v>
      </c>
      <c r="J2338" s="1">
        <v>45952</v>
      </c>
      <c r="K2338" s="1">
        <v>45971</v>
      </c>
      <c r="L2338">
        <v>19</v>
      </c>
      <c r="M2338" s="2">
        <v>120737</v>
      </c>
      <c r="N2338" s="2">
        <v>164730</v>
      </c>
      <c r="O2338" s="2">
        <v>43993</v>
      </c>
      <c r="P2338">
        <v>7</v>
      </c>
      <c r="Q2338">
        <v>437.1</v>
      </c>
      <c r="R2338">
        <v>91</v>
      </c>
      <c r="S2338" t="s">
        <v>411</v>
      </c>
      <c r="T2338" t="s">
        <v>393</v>
      </c>
      <c r="U2338" t="s">
        <v>412</v>
      </c>
      <c r="V2338">
        <v>88</v>
      </c>
      <c r="W2338" t="s">
        <v>1553</v>
      </c>
      <c r="X2338">
        <v>33</v>
      </c>
      <c r="Y2338" t="s">
        <v>462</v>
      </c>
      <c r="Z2338" t="s">
        <v>1033</v>
      </c>
      <c r="AA2338">
        <v>480</v>
      </c>
      <c r="AB2338">
        <v>22</v>
      </c>
      <c r="AC2338">
        <v>49</v>
      </c>
      <c r="AD2338" t="s">
        <v>399</v>
      </c>
      <c r="AE2338">
        <v>0</v>
      </c>
      <c r="AF2338">
        <v>4</v>
      </c>
      <c r="AG2338" t="s">
        <v>424</v>
      </c>
      <c r="AH2338">
        <v>12.24</v>
      </c>
      <c r="AI2338" t="s">
        <v>436</v>
      </c>
      <c r="AJ2338">
        <v>0</v>
      </c>
      <c r="AK2338">
        <v>681866</v>
      </c>
      <c r="AL2338" t="s">
        <v>402</v>
      </c>
      <c r="AM2338">
        <v>109611</v>
      </c>
      <c r="AN2338">
        <v>7</v>
      </c>
      <c r="AO2338">
        <v>30</v>
      </c>
      <c r="AP2338" t="s">
        <v>417</v>
      </c>
      <c r="AQ2338" s="2">
        <v>43993</v>
      </c>
    </row>
    <row r="2339" spans="1:43" x14ac:dyDescent="0.25">
      <c r="A2339" t="s">
        <v>4109</v>
      </c>
      <c r="B2339" t="s">
        <v>141</v>
      </c>
      <c r="C2339" t="s">
        <v>481</v>
      </c>
      <c r="D2339" t="s">
        <v>343</v>
      </c>
      <c r="E2339" t="s">
        <v>460</v>
      </c>
      <c r="F2339" t="s">
        <v>485</v>
      </c>
      <c r="G2339" t="s">
        <v>390</v>
      </c>
      <c r="H2339" t="s">
        <v>420</v>
      </c>
      <c r="I2339" t="s">
        <v>432</v>
      </c>
      <c r="J2339" s="1">
        <v>45548</v>
      </c>
      <c r="K2339" s="1">
        <v>45579</v>
      </c>
      <c r="L2339">
        <v>31</v>
      </c>
      <c r="M2339" s="2">
        <v>230562</v>
      </c>
      <c r="N2339" s="2">
        <v>311756</v>
      </c>
      <c r="O2339" s="2">
        <v>81194</v>
      </c>
      <c r="P2339">
        <v>14</v>
      </c>
      <c r="Q2339">
        <v>397.7</v>
      </c>
      <c r="R2339">
        <v>43</v>
      </c>
      <c r="S2339" t="s">
        <v>393</v>
      </c>
      <c r="T2339" t="s">
        <v>503</v>
      </c>
      <c r="U2339" t="s">
        <v>412</v>
      </c>
      <c r="V2339">
        <v>41</v>
      </c>
      <c r="W2339" t="s">
        <v>4110</v>
      </c>
      <c r="X2339">
        <v>12</v>
      </c>
      <c r="Y2339" t="s">
        <v>449</v>
      </c>
      <c r="Z2339" t="s">
        <v>745</v>
      </c>
      <c r="AA2339">
        <v>356</v>
      </c>
      <c r="AB2339">
        <v>35</v>
      </c>
      <c r="AC2339">
        <v>40</v>
      </c>
      <c r="AD2339" t="s">
        <v>435</v>
      </c>
      <c r="AE2339">
        <v>14</v>
      </c>
      <c r="AF2339">
        <v>4</v>
      </c>
      <c r="AG2339" t="s">
        <v>424</v>
      </c>
      <c r="AH2339">
        <v>9.33</v>
      </c>
      <c r="AI2339" t="s">
        <v>458</v>
      </c>
      <c r="AJ2339">
        <v>0</v>
      </c>
      <c r="AK2339">
        <v>243391</v>
      </c>
      <c r="AL2339" t="s">
        <v>416</v>
      </c>
      <c r="AM2339">
        <v>272356</v>
      </c>
      <c r="AN2339">
        <v>8</v>
      </c>
      <c r="AO2339">
        <v>90</v>
      </c>
      <c r="AP2339" t="s">
        <v>437</v>
      </c>
      <c r="AQ2339" s="2">
        <v>81194</v>
      </c>
    </row>
    <row r="2340" spans="1:43" x14ac:dyDescent="0.25">
      <c r="A2340" t="s">
        <v>4111</v>
      </c>
      <c r="B2340" t="s">
        <v>66</v>
      </c>
      <c r="C2340" t="s">
        <v>439</v>
      </c>
      <c r="D2340" t="s">
        <v>322</v>
      </c>
      <c r="E2340" t="s">
        <v>496</v>
      </c>
      <c r="F2340" t="s">
        <v>389</v>
      </c>
      <c r="G2340" t="s">
        <v>430</v>
      </c>
      <c r="H2340" t="s">
        <v>431</v>
      </c>
      <c r="I2340" t="s">
        <v>410</v>
      </c>
      <c r="J2340" s="1">
        <v>45860</v>
      </c>
      <c r="K2340" s="1">
        <v>45869</v>
      </c>
      <c r="L2340">
        <v>9</v>
      </c>
      <c r="M2340" s="2">
        <v>170095</v>
      </c>
      <c r="N2340" s="2">
        <v>260887</v>
      </c>
      <c r="O2340" s="2">
        <v>90792</v>
      </c>
      <c r="P2340">
        <v>4</v>
      </c>
      <c r="Q2340">
        <v>284.8</v>
      </c>
      <c r="R2340">
        <v>81</v>
      </c>
      <c r="S2340" t="s">
        <v>411</v>
      </c>
      <c r="T2340" t="s">
        <v>393</v>
      </c>
      <c r="U2340" t="s">
        <v>395</v>
      </c>
      <c r="V2340">
        <v>0</v>
      </c>
      <c r="W2340" t="s">
        <v>1392</v>
      </c>
      <c r="X2340">
        <v>10</v>
      </c>
      <c r="Y2340" t="s">
        <v>422</v>
      </c>
      <c r="Z2340" t="s">
        <v>872</v>
      </c>
      <c r="AA2340">
        <v>-1</v>
      </c>
      <c r="AB2340">
        <v>76</v>
      </c>
      <c r="AC2340">
        <v>15</v>
      </c>
      <c r="AD2340" t="s">
        <v>457</v>
      </c>
      <c r="AE2340">
        <v>4</v>
      </c>
      <c r="AF2340">
        <v>4</v>
      </c>
      <c r="AG2340" t="s">
        <v>424</v>
      </c>
      <c r="AH2340">
        <v>11.83</v>
      </c>
      <c r="AI2340" t="s">
        <v>436</v>
      </c>
      <c r="AJ2340">
        <v>0</v>
      </c>
      <c r="AK2340">
        <v>441200</v>
      </c>
      <c r="AL2340" t="s">
        <v>416</v>
      </c>
      <c r="AM2340">
        <v>198854</v>
      </c>
      <c r="AN2340">
        <v>5</v>
      </c>
      <c r="AO2340">
        <v>180</v>
      </c>
      <c r="AP2340" t="s">
        <v>403</v>
      </c>
      <c r="AQ2340" s="2">
        <v>90792</v>
      </c>
    </row>
    <row r="2341" spans="1:43" x14ac:dyDescent="0.25">
      <c r="A2341" t="s">
        <v>4112</v>
      </c>
      <c r="B2341" t="s">
        <v>206</v>
      </c>
      <c r="C2341" t="s">
        <v>439</v>
      </c>
      <c r="D2341" t="s">
        <v>321</v>
      </c>
      <c r="E2341" t="s">
        <v>429</v>
      </c>
      <c r="F2341" t="s">
        <v>440</v>
      </c>
      <c r="G2341" t="s">
        <v>454</v>
      </c>
      <c r="H2341" t="s">
        <v>391</v>
      </c>
      <c r="I2341" t="s">
        <v>492</v>
      </c>
      <c r="J2341" s="1">
        <v>45056</v>
      </c>
      <c r="K2341" s="1">
        <v>45062</v>
      </c>
      <c r="L2341">
        <v>6</v>
      </c>
      <c r="M2341" s="2">
        <v>334005</v>
      </c>
      <c r="N2341" s="2">
        <v>332389</v>
      </c>
      <c r="O2341" s="2">
        <v>-1616</v>
      </c>
      <c r="P2341">
        <v>2</v>
      </c>
      <c r="Q2341">
        <v>211.2</v>
      </c>
      <c r="R2341">
        <v>26</v>
      </c>
      <c r="S2341" t="s">
        <v>394</v>
      </c>
      <c r="T2341" t="s">
        <v>503</v>
      </c>
      <c r="U2341" t="s">
        <v>395</v>
      </c>
      <c r="V2341">
        <v>97</v>
      </c>
      <c r="W2341" t="s">
        <v>2706</v>
      </c>
      <c r="X2341">
        <v>19</v>
      </c>
      <c r="Y2341" t="s">
        <v>442</v>
      </c>
      <c r="Z2341" t="s">
        <v>4113</v>
      </c>
      <c r="AA2341">
        <v>295</v>
      </c>
      <c r="AB2341">
        <v>44</v>
      </c>
      <c r="AC2341">
        <v>15</v>
      </c>
      <c r="AD2341" t="s">
        <v>435</v>
      </c>
      <c r="AE2341">
        <v>0</v>
      </c>
      <c r="AF2341">
        <v>3</v>
      </c>
      <c r="AG2341" t="s">
        <v>451</v>
      </c>
      <c r="AH2341">
        <v>0.19</v>
      </c>
      <c r="AI2341" t="s">
        <v>401</v>
      </c>
      <c r="AJ2341">
        <v>0</v>
      </c>
      <c r="AK2341">
        <v>835477</v>
      </c>
      <c r="AL2341" t="s">
        <v>416</v>
      </c>
      <c r="AM2341">
        <v>324980</v>
      </c>
      <c r="AN2341">
        <v>7</v>
      </c>
      <c r="AO2341">
        <v>90</v>
      </c>
      <c r="AP2341" t="s">
        <v>445</v>
      </c>
      <c r="AQ2341" s="2">
        <v>-1616</v>
      </c>
    </row>
    <row r="2342" spans="1:43" x14ac:dyDescent="0.25">
      <c r="A2342" t="s">
        <v>4114</v>
      </c>
      <c r="B2342" t="s">
        <v>183</v>
      </c>
      <c r="C2342" t="s">
        <v>439</v>
      </c>
      <c r="D2342" t="s">
        <v>341</v>
      </c>
      <c r="E2342" t="s">
        <v>388</v>
      </c>
      <c r="F2342" t="s">
        <v>440</v>
      </c>
      <c r="G2342" t="s">
        <v>390</v>
      </c>
      <c r="H2342" t="s">
        <v>391</v>
      </c>
      <c r="I2342" t="s">
        <v>432</v>
      </c>
      <c r="J2342" s="1">
        <v>45601</v>
      </c>
      <c r="K2342" s="1">
        <v>45602</v>
      </c>
      <c r="L2342">
        <v>1</v>
      </c>
      <c r="M2342" s="2">
        <v>288539</v>
      </c>
      <c r="N2342" s="2">
        <v>354632</v>
      </c>
      <c r="O2342" s="2">
        <v>66093</v>
      </c>
      <c r="P2342">
        <v>9</v>
      </c>
      <c r="Q2342">
        <v>30.8</v>
      </c>
      <c r="R2342">
        <v>85</v>
      </c>
      <c r="S2342" t="s">
        <v>411</v>
      </c>
      <c r="T2342" t="s">
        <v>411</v>
      </c>
      <c r="U2342" t="s">
        <v>395</v>
      </c>
      <c r="V2342">
        <v>100</v>
      </c>
      <c r="W2342" t="s">
        <v>955</v>
      </c>
      <c r="X2342">
        <v>18</v>
      </c>
      <c r="Y2342" t="s">
        <v>462</v>
      </c>
      <c r="Z2342" t="s">
        <v>4115</v>
      </c>
      <c r="AA2342">
        <v>462</v>
      </c>
      <c r="AB2342">
        <v>63</v>
      </c>
      <c r="AC2342">
        <v>37</v>
      </c>
      <c r="AD2342" t="s">
        <v>457</v>
      </c>
      <c r="AE2342">
        <v>21</v>
      </c>
      <c r="AF2342">
        <v>8</v>
      </c>
      <c r="AG2342" t="s">
        <v>451</v>
      </c>
      <c r="AH2342">
        <v>11.11</v>
      </c>
      <c r="AI2342" t="s">
        <v>436</v>
      </c>
      <c r="AJ2342">
        <v>0</v>
      </c>
      <c r="AK2342">
        <v>743834</v>
      </c>
      <c r="AL2342" t="s">
        <v>425</v>
      </c>
      <c r="AM2342">
        <v>272598</v>
      </c>
      <c r="AN2342">
        <v>4</v>
      </c>
      <c r="AO2342">
        <v>30</v>
      </c>
      <c r="AP2342" t="s">
        <v>426</v>
      </c>
      <c r="AQ2342" s="2">
        <v>66093</v>
      </c>
    </row>
    <row r="2343" spans="1:43" x14ac:dyDescent="0.25">
      <c r="A2343" t="s">
        <v>4116</v>
      </c>
      <c r="B2343" t="s">
        <v>169</v>
      </c>
      <c r="C2343" t="s">
        <v>481</v>
      </c>
      <c r="D2343" t="s">
        <v>316</v>
      </c>
      <c r="E2343" t="s">
        <v>406</v>
      </c>
      <c r="F2343" t="s">
        <v>407</v>
      </c>
      <c r="G2343" t="s">
        <v>454</v>
      </c>
      <c r="H2343" t="s">
        <v>420</v>
      </c>
      <c r="I2343" t="s">
        <v>410</v>
      </c>
      <c r="J2343" s="1">
        <v>44636</v>
      </c>
      <c r="K2343" s="1">
        <v>44656</v>
      </c>
      <c r="L2343">
        <v>20</v>
      </c>
      <c r="M2343" s="2">
        <v>19272</v>
      </c>
      <c r="N2343" s="2">
        <v>20807</v>
      </c>
      <c r="O2343" s="2">
        <v>1535</v>
      </c>
      <c r="P2343">
        <v>4</v>
      </c>
      <c r="Q2343">
        <v>880.5</v>
      </c>
      <c r="R2343">
        <v>94</v>
      </c>
      <c r="S2343" t="s">
        <v>411</v>
      </c>
      <c r="T2343" t="s">
        <v>394</v>
      </c>
      <c r="U2343" t="s">
        <v>395</v>
      </c>
      <c r="V2343">
        <v>71</v>
      </c>
      <c r="W2343" t="s">
        <v>1160</v>
      </c>
      <c r="X2343">
        <v>25</v>
      </c>
      <c r="Y2343" t="s">
        <v>397</v>
      </c>
      <c r="Z2343" t="s">
        <v>2101</v>
      </c>
      <c r="AA2343">
        <v>397</v>
      </c>
      <c r="AB2343">
        <v>16</v>
      </c>
      <c r="AC2343">
        <v>18</v>
      </c>
      <c r="AD2343" t="s">
        <v>444</v>
      </c>
      <c r="AE2343">
        <v>12</v>
      </c>
      <c r="AF2343">
        <v>7</v>
      </c>
      <c r="AG2343" t="s">
        <v>415</v>
      </c>
      <c r="AH2343">
        <v>16.61</v>
      </c>
      <c r="AI2343" t="s">
        <v>401</v>
      </c>
      <c r="AJ2343">
        <v>0</v>
      </c>
      <c r="AK2343">
        <v>108555</v>
      </c>
      <c r="AL2343" t="s">
        <v>402</v>
      </c>
      <c r="AM2343">
        <v>37541</v>
      </c>
      <c r="AN2343">
        <v>4</v>
      </c>
      <c r="AO2343">
        <v>90</v>
      </c>
      <c r="AP2343" t="s">
        <v>417</v>
      </c>
      <c r="AQ2343" s="2">
        <v>1535</v>
      </c>
    </row>
    <row r="2344" spans="1:43" x14ac:dyDescent="0.25">
      <c r="A2344" t="s">
        <v>4117</v>
      </c>
      <c r="B2344" t="s">
        <v>91</v>
      </c>
      <c r="C2344" t="s">
        <v>405</v>
      </c>
      <c r="D2344" t="s">
        <v>330</v>
      </c>
      <c r="E2344" t="s">
        <v>453</v>
      </c>
      <c r="F2344" t="s">
        <v>440</v>
      </c>
      <c r="G2344" t="s">
        <v>430</v>
      </c>
      <c r="H2344" t="s">
        <v>473</v>
      </c>
      <c r="I2344" t="s">
        <v>392</v>
      </c>
      <c r="J2344" s="1">
        <v>45379</v>
      </c>
      <c r="K2344" s="1">
        <v>45390</v>
      </c>
      <c r="L2344">
        <v>11</v>
      </c>
      <c r="M2344" s="2">
        <v>385493</v>
      </c>
      <c r="N2344" s="2">
        <v>386038</v>
      </c>
      <c r="O2344" s="2">
        <v>545</v>
      </c>
      <c r="P2344">
        <v>21</v>
      </c>
      <c r="Q2344">
        <v>587.79999999999995</v>
      </c>
      <c r="R2344">
        <v>27</v>
      </c>
      <c r="S2344" t="s">
        <v>394</v>
      </c>
      <c r="T2344" t="s">
        <v>393</v>
      </c>
      <c r="U2344" t="s">
        <v>412</v>
      </c>
      <c r="V2344">
        <v>0</v>
      </c>
      <c r="W2344" t="s">
        <v>1901</v>
      </c>
      <c r="X2344">
        <v>18</v>
      </c>
      <c r="Y2344" t="s">
        <v>449</v>
      </c>
      <c r="Z2344" t="s">
        <v>572</v>
      </c>
      <c r="AA2344">
        <v>240</v>
      </c>
      <c r="AB2344">
        <v>79</v>
      </c>
      <c r="AC2344">
        <v>24</v>
      </c>
      <c r="AD2344" t="s">
        <v>435</v>
      </c>
      <c r="AE2344">
        <v>14</v>
      </c>
      <c r="AF2344">
        <v>7</v>
      </c>
      <c r="AG2344" t="s">
        <v>424</v>
      </c>
      <c r="AH2344">
        <v>2.82</v>
      </c>
      <c r="AI2344" t="s">
        <v>458</v>
      </c>
      <c r="AJ2344">
        <v>82730</v>
      </c>
      <c r="AK2344">
        <v>160009</v>
      </c>
      <c r="AL2344" t="s">
        <v>425</v>
      </c>
      <c r="AM2344">
        <v>379055</v>
      </c>
      <c r="AN2344">
        <v>10</v>
      </c>
      <c r="AO2344">
        <v>365</v>
      </c>
      <c r="AP2344" t="s">
        <v>426</v>
      </c>
      <c r="AQ2344" s="2">
        <v>545</v>
      </c>
    </row>
    <row r="2345" spans="1:43" x14ac:dyDescent="0.25">
      <c r="A2345" t="s">
        <v>4118</v>
      </c>
      <c r="B2345" t="s">
        <v>27</v>
      </c>
      <c r="C2345" t="s">
        <v>387</v>
      </c>
      <c r="D2345" t="s">
        <v>317</v>
      </c>
      <c r="E2345" t="s">
        <v>496</v>
      </c>
      <c r="F2345" t="s">
        <v>440</v>
      </c>
      <c r="G2345" t="s">
        <v>430</v>
      </c>
      <c r="H2345" t="s">
        <v>391</v>
      </c>
      <c r="I2345" t="s">
        <v>410</v>
      </c>
      <c r="J2345" s="1">
        <v>45758</v>
      </c>
      <c r="K2345" s="1">
        <v>45785</v>
      </c>
      <c r="L2345">
        <v>27</v>
      </c>
      <c r="M2345" s="2">
        <v>386709</v>
      </c>
      <c r="N2345" s="2">
        <v>488653</v>
      </c>
      <c r="O2345" s="2">
        <v>101944</v>
      </c>
      <c r="P2345">
        <v>21</v>
      </c>
      <c r="Q2345">
        <v>626.5</v>
      </c>
      <c r="R2345">
        <v>20</v>
      </c>
      <c r="S2345" t="s">
        <v>394</v>
      </c>
      <c r="T2345" t="s">
        <v>394</v>
      </c>
      <c r="U2345" t="s">
        <v>416</v>
      </c>
      <c r="V2345">
        <v>0</v>
      </c>
      <c r="W2345" t="s">
        <v>3403</v>
      </c>
      <c r="X2345">
        <v>37</v>
      </c>
      <c r="Y2345" t="s">
        <v>462</v>
      </c>
      <c r="Z2345" t="s">
        <v>947</v>
      </c>
      <c r="AA2345">
        <v>299</v>
      </c>
      <c r="AB2345">
        <v>36</v>
      </c>
      <c r="AC2345">
        <v>2</v>
      </c>
      <c r="AD2345" t="s">
        <v>435</v>
      </c>
      <c r="AE2345">
        <v>7</v>
      </c>
      <c r="AF2345">
        <v>7</v>
      </c>
      <c r="AG2345" t="s">
        <v>451</v>
      </c>
      <c r="AH2345">
        <v>12.31</v>
      </c>
      <c r="AI2345" t="s">
        <v>458</v>
      </c>
      <c r="AJ2345">
        <v>0</v>
      </c>
      <c r="AK2345">
        <v>501744</v>
      </c>
      <c r="AL2345" t="s">
        <v>416</v>
      </c>
      <c r="AM2345">
        <v>435576</v>
      </c>
      <c r="AN2345">
        <v>1</v>
      </c>
      <c r="AO2345">
        <v>90</v>
      </c>
      <c r="AP2345" t="s">
        <v>445</v>
      </c>
      <c r="AQ2345" s="2">
        <v>101944</v>
      </c>
    </row>
    <row r="2346" spans="1:43" x14ac:dyDescent="0.25">
      <c r="A2346" t="s">
        <v>4119</v>
      </c>
      <c r="B2346" t="s">
        <v>198</v>
      </c>
      <c r="C2346" t="s">
        <v>468</v>
      </c>
      <c r="D2346" t="s">
        <v>343</v>
      </c>
      <c r="E2346" t="s">
        <v>388</v>
      </c>
      <c r="F2346" t="s">
        <v>407</v>
      </c>
      <c r="G2346" t="s">
        <v>430</v>
      </c>
      <c r="H2346" t="s">
        <v>473</v>
      </c>
      <c r="I2346" t="s">
        <v>469</v>
      </c>
      <c r="J2346" s="1">
        <v>45065</v>
      </c>
      <c r="K2346" s="1">
        <v>45082</v>
      </c>
      <c r="L2346">
        <v>17</v>
      </c>
      <c r="M2346" s="2">
        <v>273143</v>
      </c>
      <c r="N2346" s="2">
        <v>250491</v>
      </c>
      <c r="O2346" s="2">
        <v>-22652</v>
      </c>
      <c r="P2346">
        <v>9</v>
      </c>
      <c r="Q2346">
        <v>514.9</v>
      </c>
      <c r="R2346">
        <v>10</v>
      </c>
      <c r="S2346" t="s">
        <v>394</v>
      </c>
      <c r="T2346" t="s">
        <v>393</v>
      </c>
      <c r="U2346" t="s">
        <v>416</v>
      </c>
      <c r="V2346">
        <v>0</v>
      </c>
      <c r="W2346" t="s">
        <v>1069</v>
      </c>
      <c r="X2346">
        <v>21</v>
      </c>
      <c r="Y2346" t="s">
        <v>462</v>
      </c>
      <c r="Z2346" t="s">
        <v>707</v>
      </c>
      <c r="AA2346">
        <v>211</v>
      </c>
      <c r="AB2346">
        <v>97</v>
      </c>
      <c r="AC2346">
        <v>45</v>
      </c>
      <c r="AD2346" t="s">
        <v>435</v>
      </c>
      <c r="AE2346">
        <v>16</v>
      </c>
      <c r="AF2346">
        <v>5</v>
      </c>
      <c r="AG2346" t="s">
        <v>424</v>
      </c>
      <c r="AH2346">
        <v>3.35</v>
      </c>
      <c r="AI2346" t="s">
        <v>458</v>
      </c>
      <c r="AJ2346">
        <v>0</v>
      </c>
      <c r="AK2346">
        <v>312152</v>
      </c>
      <c r="AL2346" t="s">
        <v>416</v>
      </c>
      <c r="AM2346">
        <v>280121</v>
      </c>
      <c r="AN2346">
        <v>8</v>
      </c>
      <c r="AO2346">
        <v>180</v>
      </c>
      <c r="AP2346" t="s">
        <v>403</v>
      </c>
      <c r="AQ2346" s="2">
        <v>-22652</v>
      </c>
    </row>
    <row r="2347" spans="1:43" x14ac:dyDescent="0.25">
      <c r="A2347" t="s">
        <v>4120</v>
      </c>
      <c r="B2347" t="s">
        <v>203</v>
      </c>
      <c r="C2347" t="s">
        <v>405</v>
      </c>
      <c r="D2347" t="s">
        <v>332</v>
      </c>
      <c r="E2347" t="s">
        <v>429</v>
      </c>
      <c r="F2347" t="s">
        <v>389</v>
      </c>
      <c r="G2347" t="s">
        <v>454</v>
      </c>
      <c r="H2347" t="s">
        <v>409</v>
      </c>
      <c r="I2347" t="s">
        <v>410</v>
      </c>
      <c r="J2347" s="1">
        <v>45140</v>
      </c>
      <c r="K2347" s="1">
        <v>45144</v>
      </c>
      <c r="L2347">
        <v>4</v>
      </c>
      <c r="M2347" s="2">
        <v>441545</v>
      </c>
      <c r="N2347" s="2">
        <v>476573</v>
      </c>
      <c r="O2347" s="2">
        <v>35028</v>
      </c>
      <c r="P2347">
        <v>21</v>
      </c>
      <c r="Q2347">
        <v>320.10000000000002</v>
      </c>
      <c r="R2347">
        <v>77</v>
      </c>
      <c r="S2347" t="s">
        <v>411</v>
      </c>
      <c r="T2347" t="s">
        <v>411</v>
      </c>
      <c r="U2347" t="s">
        <v>416</v>
      </c>
      <c r="V2347">
        <v>0</v>
      </c>
      <c r="W2347" t="s">
        <v>2893</v>
      </c>
      <c r="X2347">
        <v>7</v>
      </c>
      <c r="Y2347" t="s">
        <v>442</v>
      </c>
      <c r="Z2347" t="s">
        <v>850</v>
      </c>
      <c r="AA2347">
        <v>282</v>
      </c>
      <c r="AB2347">
        <v>57</v>
      </c>
      <c r="AC2347">
        <v>32</v>
      </c>
      <c r="AD2347" t="s">
        <v>457</v>
      </c>
      <c r="AE2347">
        <v>21</v>
      </c>
      <c r="AF2347">
        <v>3</v>
      </c>
      <c r="AG2347" t="s">
        <v>451</v>
      </c>
      <c r="AH2347">
        <v>2.78</v>
      </c>
      <c r="AI2347" t="s">
        <v>458</v>
      </c>
      <c r="AJ2347">
        <v>0</v>
      </c>
      <c r="AK2347">
        <v>262514</v>
      </c>
      <c r="AL2347" t="s">
        <v>402</v>
      </c>
      <c r="AM2347">
        <v>457579</v>
      </c>
      <c r="AN2347">
        <v>1</v>
      </c>
      <c r="AO2347">
        <v>180</v>
      </c>
      <c r="AP2347" t="s">
        <v>403</v>
      </c>
      <c r="AQ2347" s="2">
        <v>35028</v>
      </c>
    </row>
    <row r="2348" spans="1:43" x14ac:dyDescent="0.25">
      <c r="A2348" t="s">
        <v>4121</v>
      </c>
      <c r="B2348" t="s">
        <v>221</v>
      </c>
      <c r="C2348" t="s">
        <v>387</v>
      </c>
      <c r="D2348" t="s">
        <v>338</v>
      </c>
      <c r="E2348" t="s">
        <v>388</v>
      </c>
      <c r="F2348" t="s">
        <v>485</v>
      </c>
      <c r="G2348" t="s">
        <v>454</v>
      </c>
      <c r="H2348" t="s">
        <v>447</v>
      </c>
      <c r="I2348" t="s">
        <v>410</v>
      </c>
      <c r="J2348" s="1">
        <v>45671</v>
      </c>
      <c r="K2348" s="1">
        <v>45684</v>
      </c>
      <c r="L2348">
        <v>13</v>
      </c>
      <c r="M2348" s="2">
        <v>441299</v>
      </c>
      <c r="N2348" s="2">
        <v>478281</v>
      </c>
      <c r="O2348" s="2">
        <v>36982</v>
      </c>
      <c r="P2348">
        <v>2</v>
      </c>
      <c r="Q2348">
        <v>1.7</v>
      </c>
      <c r="R2348">
        <v>1</v>
      </c>
      <c r="S2348" t="s">
        <v>394</v>
      </c>
      <c r="T2348" t="s">
        <v>394</v>
      </c>
      <c r="U2348" t="s">
        <v>412</v>
      </c>
      <c r="V2348">
        <v>44</v>
      </c>
      <c r="W2348" t="s">
        <v>3229</v>
      </c>
      <c r="X2348">
        <v>13</v>
      </c>
      <c r="Y2348" t="s">
        <v>397</v>
      </c>
      <c r="Z2348" t="s">
        <v>801</v>
      </c>
      <c r="AA2348">
        <v>463</v>
      </c>
      <c r="AB2348">
        <v>99</v>
      </c>
      <c r="AC2348">
        <v>31</v>
      </c>
      <c r="AD2348" t="s">
        <v>399</v>
      </c>
      <c r="AE2348">
        <v>7</v>
      </c>
      <c r="AF2348">
        <v>2</v>
      </c>
      <c r="AG2348" t="s">
        <v>424</v>
      </c>
      <c r="AH2348">
        <v>15.97</v>
      </c>
      <c r="AI2348" t="s">
        <v>401</v>
      </c>
      <c r="AJ2348">
        <v>0</v>
      </c>
      <c r="AK2348">
        <v>193926</v>
      </c>
      <c r="AL2348" t="s">
        <v>402</v>
      </c>
      <c r="AM2348">
        <v>448365</v>
      </c>
      <c r="AN2348">
        <v>2</v>
      </c>
      <c r="AO2348">
        <v>365</v>
      </c>
      <c r="AP2348" t="s">
        <v>403</v>
      </c>
      <c r="AQ2348" s="2">
        <v>36982</v>
      </c>
    </row>
    <row r="2349" spans="1:43" x14ac:dyDescent="0.25">
      <c r="A2349" t="s">
        <v>4122</v>
      </c>
      <c r="B2349" t="s">
        <v>292</v>
      </c>
      <c r="C2349" t="s">
        <v>481</v>
      </c>
      <c r="D2349" t="s">
        <v>343</v>
      </c>
      <c r="E2349" t="s">
        <v>429</v>
      </c>
      <c r="F2349" t="s">
        <v>419</v>
      </c>
      <c r="G2349" t="s">
        <v>408</v>
      </c>
      <c r="H2349" t="s">
        <v>391</v>
      </c>
      <c r="I2349" t="s">
        <v>432</v>
      </c>
      <c r="J2349" s="1">
        <v>44937</v>
      </c>
      <c r="K2349" s="1">
        <v>44984</v>
      </c>
      <c r="L2349">
        <v>47</v>
      </c>
      <c r="M2349" s="2">
        <v>326638</v>
      </c>
      <c r="N2349" s="2">
        <v>308970</v>
      </c>
      <c r="O2349" s="2">
        <v>-17668</v>
      </c>
      <c r="P2349">
        <v>14</v>
      </c>
      <c r="Q2349">
        <v>781.5</v>
      </c>
      <c r="R2349">
        <v>27</v>
      </c>
      <c r="S2349" t="s">
        <v>394</v>
      </c>
      <c r="T2349" t="s">
        <v>393</v>
      </c>
      <c r="U2349" t="s">
        <v>412</v>
      </c>
      <c r="V2349">
        <v>55</v>
      </c>
      <c r="W2349" t="s">
        <v>1877</v>
      </c>
      <c r="X2349">
        <v>35</v>
      </c>
      <c r="Y2349" t="s">
        <v>422</v>
      </c>
      <c r="Z2349" t="s">
        <v>2117</v>
      </c>
      <c r="AA2349">
        <v>-3</v>
      </c>
      <c r="AB2349">
        <v>108</v>
      </c>
      <c r="AC2349">
        <v>30</v>
      </c>
      <c r="AD2349" t="s">
        <v>444</v>
      </c>
      <c r="AE2349">
        <v>7</v>
      </c>
      <c r="AF2349">
        <v>8</v>
      </c>
      <c r="AG2349" t="s">
        <v>400</v>
      </c>
      <c r="AH2349">
        <v>14.99</v>
      </c>
      <c r="AI2349" t="s">
        <v>401</v>
      </c>
      <c r="AJ2349">
        <v>3600</v>
      </c>
      <c r="AK2349">
        <v>363413</v>
      </c>
      <c r="AL2349" t="s">
        <v>416</v>
      </c>
      <c r="AM2349">
        <v>320948</v>
      </c>
      <c r="AN2349">
        <v>4</v>
      </c>
      <c r="AO2349">
        <v>30</v>
      </c>
      <c r="AP2349" t="s">
        <v>403</v>
      </c>
      <c r="AQ2349" s="2">
        <v>-17668</v>
      </c>
    </row>
    <row r="2350" spans="1:43" x14ac:dyDescent="0.25">
      <c r="A2350" t="s">
        <v>4123</v>
      </c>
      <c r="B2350" t="s">
        <v>114</v>
      </c>
      <c r="C2350" t="s">
        <v>428</v>
      </c>
      <c r="D2350" t="s">
        <v>321</v>
      </c>
      <c r="E2350" t="s">
        <v>429</v>
      </c>
      <c r="F2350" t="s">
        <v>407</v>
      </c>
      <c r="G2350" t="s">
        <v>408</v>
      </c>
      <c r="H2350" t="s">
        <v>431</v>
      </c>
      <c r="I2350" t="s">
        <v>469</v>
      </c>
      <c r="J2350" s="1">
        <v>44614</v>
      </c>
      <c r="K2350" s="1">
        <v>44639</v>
      </c>
      <c r="L2350">
        <v>25</v>
      </c>
      <c r="M2350" s="2">
        <v>117600</v>
      </c>
      <c r="N2350" s="2">
        <v>217190</v>
      </c>
      <c r="O2350" s="2">
        <v>99590</v>
      </c>
      <c r="P2350">
        <v>14</v>
      </c>
      <c r="Q2350">
        <v>448.9</v>
      </c>
      <c r="R2350">
        <v>45</v>
      </c>
      <c r="S2350" t="s">
        <v>393</v>
      </c>
      <c r="T2350" t="s">
        <v>394</v>
      </c>
      <c r="U2350" t="s">
        <v>412</v>
      </c>
      <c r="V2350">
        <v>0</v>
      </c>
      <c r="W2350" t="s">
        <v>3088</v>
      </c>
      <c r="X2350">
        <v>3</v>
      </c>
      <c r="Y2350" t="s">
        <v>449</v>
      </c>
      <c r="Z2350" t="s">
        <v>1413</v>
      </c>
      <c r="AA2350">
        <v>58</v>
      </c>
      <c r="AB2350">
        <v>41</v>
      </c>
      <c r="AC2350">
        <v>90</v>
      </c>
      <c r="AD2350" t="s">
        <v>435</v>
      </c>
      <c r="AE2350">
        <v>12</v>
      </c>
      <c r="AF2350">
        <v>7</v>
      </c>
      <c r="AG2350" t="s">
        <v>424</v>
      </c>
      <c r="AH2350">
        <v>5.13</v>
      </c>
      <c r="AI2350" t="s">
        <v>436</v>
      </c>
      <c r="AJ2350">
        <v>0</v>
      </c>
      <c r="AK2350">
        <v>763086</v>
      </c>
      <c r="AL2350" t="s">
        <v>425</v>
      </c>
      <c r="AM2350">
        <v>141353</v>
      </c>
      <c r="AN2350">
        <v>9</v>
      </c>
      <c r="AO2350">
        <v>30</v>
      </c>
      <c r="AP2350" t="s">
        <v>426</v>
      </c>
      <c r="AQ2350" s="2">
        <v>99590</v>
      </c>
    </row>
    <row r="2351" spans="1:43" x14ac:dyDescent="0.25">
      <c r="A2351" t="s">
        <v>4124</v>
      </c>
      <c r="B2351" t="s">
        <v>214</v>
      </c>
      <c r="C2351" t="s">
        <v>428</v>
      </c>
      <c r="D2351" t="s">
        <v>340</v>
      </c>
      <c r="E2351" t="s">
        <v>429</v>
      </c>
      <c r="F2351" t="s">
        <v>407</v>
      </c>
      <c r="G2351" t="s">
        <v>430</v>
      </c>
      <c r="H2351" t="s">
        <v>420</v>
      </c>
      <c r="I2351" t="s">
        <v>432</v>
      </c>
      <c r="J2351" s="1">
        <v>45146</v>
      </c>
      <c r="K2351" s="1">
        <v>45183</v>
      </c>
      <c r="L2351">
        <v>37</v>
      </c>
      <c r="M2351" s="2">
        <v>482783</v>
      </c>
      <c r="N2351" s="2">
        <v>545391</v>
      </c>
      <c r="O2351" s="2">
        <v>62608</v>
      </c>
      <c r="P2351">
        <v>19</v>
      </c>
      <c r="Q2351">
        <v>251.5</v>
      </c>
      <c r="R2351">
        <v>82</v>
      </c>
      <c r="S2351" t="s">
        <v>411</v>
      </c>
      <c r="T2351" t="s">
        <v>393</v>
      </c>
      <c r="U2351" t="s">
        <v>395</v>
      </c>
      <c r="V2351">
        <v>77</v>
      </c>
      <c r="W2351" t="s">
        <v>671</v>
      </c>
      <c r="X2351">
        <v>37</v>
      </c>
      <c r="Y2351" t="s">
        <v>397</v>
      </c>
      <c r="Z2351" t="s">
        <v>578</v>
      </c>
      <c r="AA2351">
        <v>428</v>
      </c>
      <c r="AB2351">
        <v>30</v>
      </c>
      <c r="AC2351">
        <v>69</v>
      </c>
      <c r="AD2351" t="s">
        <v>457</v>
      </c>
      <c r="AE2351">
        <v>0</v>
      </c>
      <c r="AF2351">
        <v>7</v>
      </c>
      <c r="AG2351" t="s">
        <v>415</v>
      </c>
      <c r="AH2351">
        <v>6.92</v>
      </c>
      <c r="AI2351" t="s">
        <v>479</v>
      </c>
      <c r="AJ2351">
        <v>0</v>
      </c>
      <c r="AK2351">
        <v>263090</v>
      </c>
      <c r="AL2351" t="s">
        <v>416</v>
      </c>
      <c r="AM2351">
        <v>488545</v>
      </c>
      <c r="AN2351">
        <v>9</v>
      </c>
      <c r="AO2351">
        <v>365</v>
      </c>
      <c r="AP2351" t="s">
        <v>445</v>
      </c>
      <c r="AQ2351" s="2">
        <v>62608</v>
      </c>
    </row>
    <row r="2352" spans="1:43" x14ac:dyDescent="0.25">
      <c r="A2352" t="s">
        <v>4125</v>
      </c>
      <c r="B2352" t="s">
        <v>86</v>
      </c>
      <c r="C2352" t="s">
        <v>387</v>
      </c>
      <c r="D2352" t="s">
        <v>334</v>
      </c>
      <c r="E2352" t="s">
        <v>406</v>
      </c>
      <c r="F2352" t="s">
        <v>407</v>
      </c>
      <c r="G2352" t="s">
        <v>408</v>
      </c>
      <c r="H2352" t="s">
        <v>409</v>
      </c>
      <c r="I2352" t="s">
        <v>492</v>
      </c>
      <c r="J2352" s="1">
        <v>45171</v>
      </c>
      <c r="K2352" s="1">
        <v>45224</v>
      </c>
      <c r="L2352">
        <v>53</v>
      </c>
      <c r="M2352" s="2">
        <v>14220</v>
      </c>
      <c r="N2352" s="2">
        <v>12964</v>
      </c>
      <c r="O2352" s="2">
        <v>-1256</v>
      </c>
      <c r="P2352">
        <v>0</v>
      </c>
      <c r="Q2352">
        <v>878.8</v>
      </c>
      <c r="R2352">
        <v>99</v>
      </c>
      <c r="S2352" t="s">
        <v>411</v>
      </c>
      <c r="T2352" t="s">
        <v>503</v>
      </c>
      <c r="U2352" t="s">
        <v>395</v>
      </c>
      <c r="V2352">
        <v>73</v>
      </c>
      <c r="W2352" t="s">
        <v>3039</v>
      </c>
      <c r="X2352">
        <v>45</v>
      </c>
      <c r="Y2352" t="s">
        <v>462</v>
      </c>
      <c r="Z2352" t="s">
        <v>2389</v>
      </c>
      <c r="AA2352">
        <v>271</v>
      </c>
      <c r="AB2352">
        <v>67</v>
      </c>
      <c r="AC2352">
        <v>28</v>
      </c>
      <c r="AD2352" t="s">
        <v>444</v>
      </c>
      <c r="AE2352">
        <v>0</v>
      </c>
      <c r="AF2352">
        <v>1</v>
      </c>
      <c r="AG2352" t="s">
        <v>451</v>
      </c>
      <c r="AH2352">
        <v>7.87</v>
      </c>
      <c r="AI2352" t="s">
        <v>479</v>
      </c>
      <c r="AJ2352">
        <v>0</v>
      </c>
      <c r="AK2352">
        <v>972820</v>
      </c>
      <c r="AL2352" t="s">
        <v>416</v>
      </c>
      <c r="AM2352">
        <v>51005</v>
      </c>
      <c r="AN2352">
        <v>11</v>
      </c>
      <c r="AO2352">
        <v>365</v>
      </c>
      <c r="AP2352" t="s">
        <v>437</v>
      </c>
      <c r="AQ2352" s="2">
        <v>-1256</v>
      </c>
    </row>
    <row r="2353" spans="1:43" x14ac:dyDescent="0.25">
      <c r="A2353" t="s">
        <v>4126</v>
      </c>
      <c r="B2353" t="s">
        <v>146</v>
      </c>
      <c r="C2353" t="s">
        <v>405</v>
      </c>
      <c r="D2353" t="s">
        <v>342</v>
      </c>
      <c r="E2353" t="s">
        <v>453</v>
      </c>
      <c r="F2353" t="s">
        <v>389</v>
      </c>
      <c r="G2353" t="s">
        <v>454</v>
      </c>
      <c r="H2353" t="s">
        <v>447</v>
      </c>
      <c r="I2353" t="s">
        <v>392</v>
      </c>
      <c r="J2353" s="1">
        <v>45114</v>
      </c>
      <c r="K2353" s="1">
        <v>45168</v>
      </c>
      <c r="L2353">
        <v>54</v>
      </c>
      <c r="M2353" s="2">
        <v>162056</v>
      </c>
      <c r="N2353" s="2">
        <v>260300</v>
      </c>
      <c r="O2353" s="2">
        <v>98244</v>
      </c>
      <c r="P2353">
        <v>19</v>
      </c>
      <c r="Q2353">
        <v>285.89999999999998</v>
      </c>
      <c r="R2353">
        <v>86</v>
      </c>
      <c r="S2353" t="s">
        <v>411</v>
      </c>
      <c r="T2353" t="s">
        <v>394</v>
      </c>
      <c r="U2353" t="s">
        <v>395</v>
      </c>
      <c r="V2353">
        <v>71</v>
      </c>
      <c r="W2353" t="s">
        <v>4127</v>
      </c>
      <c r="X2353">
        <v>20</v>
      </c>
      <c r="Y2353" t="s">
        <v>422</v>
      </c>
      <c r="Z2353" t="s">
        <v>1947</v>
      </c>
      <c r="AA2353">
        <v>297</v>
      </c>
      <c r="AB2353">
        <v>108</v>
      </c>
      <c r="AC2353">
        <v>46</v>
      </c>
      <c r="AD2353" t="s">
        <v>457</v>
      </c>
      <c r="AE2353">
        <v>7</v>
      </c>
      <c r="AF2353">
        <v>3</v>
      </c>
      <c r="AG2353" t="s">
        <v>451</v>
      </c>
      <c r="AH2353">
        <v>13.88</v>
      </c>
      <c r="AI2353" t="s">
        <v>458</v>
      </c>
      <c r="AJ2353">
        <v>0</v>
      </c>
      <c r="AK2353">
        <v>203246</v>
      </c>
      <c r="AL2353" t="s">
        <v>416</v>
      </c>
      <c r="AM2353">
        <v>194686</v>
      </c>
      <c r="AN2353">
        <v>11</v>
      </c>
      <c r="AO2353">
        <v>365</v>
      </c>
      <c r="AP2353" t="s">
        <v>426</v>
      </c>
      <c r="AQ2353" s="2">
        <v>98244</v>
      </c>
    </row>
    <row r="2354" spans="1:43" x14ac:dyDescent="0.25">
      <c r="A2354" t="s">
        <v>4128</v>
      </c>
      <c r="B2354" t="s">
        <v>147</v>
      </c>
      <c r="C2354" t="s">
        <v>387</v>
      </c>
      <c r="D2354" t="s">
        <v>337</v>
      </c>
      <c r="E2354" t="s">
        <v>453</v>
      </c>
      <c r="F2354" t="s">
        <v>407</v>
      </c>
      <c r="G2354" t="s">
        <v>390</v>
      </c>
      <c r="H2354" t="s">
        <v>420</v>
      </c>
      <c r="I2354" t="s">
        <v>469</v>
      </c>
      <c r="J2354" s="1">
        <v>45351</v>
      </c>
      <c r="K2354" s="1">
        <v>45363</v>
      </c>
      <c r="L2354">
        <v>12</v>
      </c>
      <c r="M2354" s="2">
        <v>493855</v>
      </c>
      <c r="N2354" s="2">
        <v>511523</v>
      </c>
      <c r="O2354" s="2">
        <v>17668</v>
      </c>
      <c r="P2354">
        <v>-19</v>
      </c>
      <c r="Q2354">
        <v>571.6</v>
      </c>
      <c r="R2354">
        <v>43</v>
      </c>
      <c r="S2354" t="s">
        <v>393</v>
      </c>
      <c r="T2354" t="s">
        <v>394</v>
      </c>
      <c r="U2354" t="s">
        <v>412</v>
      </c>
      <c r="V2354">
        <v>54</v>
      </c>
      <c r="W2354" t="s">
        <v>2499</v>
      </c>
      <c r="X2354">
        <v>8</v>
      </c>
      <c r="Y2354" t="s">
        <v>462</v>
      </c>
      <c r="Z2354" t="s">
        <v>1126</v>
      </c>
      <c r="AA2354">
        <v>297</v>
      </c>
      <c r="AB2354">
        <v>74</v>
      </c>
      <c r="AC2354">
        <v>8</v>
      </c>
      <c r="AD2354" t="s">
        <v>457</v>
      </c>
      <c r="AE2354">
        <v>19</v>
      </c>
      <c r="AF2354">
        <v>3</v>
      </c>
      <c r="AG2354" t="s">
        <v>400</v>
      </c>
      <c r="AH2354">
        <v>0.3</v>
      </c>
      <c r="AI2354" t="s">
        <v>436</v>
      </c>
      <c r="AJ2354">
        <v>31815</v>
      </c>
      <c r="AK2354">
        <v>433203</v>
      </c>
      <c r="AL2354" t="s">
        <v>416</v>
      </c>
      <c r="AM2354">
        <v>504105</v>
      </c>
      <c r="AN2354">
        <v>10</v>
      </c>
      <c r="AO2354">
        <v>90</v>
      </c>
      <c r="AP2354" t="s">
        <v>403</v>
      </c>
      <c r="AQ2354" s="2">
        <v>17668</v>
      </c>
    </row>
    <row r="2355" spans="1:43" x14ac:dyDescent="0.25">
      <c r="A2355" t="s">
        <v>4129</v>
      </c>
      <c r="B2355" t="s">
        <v>295</v>
      </c>
      <c r="C2355" t="s">
        <v>405</v>
      </c>
      <c r="D2355" t="s">
        <v>342</v>
      </c>
      <c r="E2355" t="s">
        <v>388</v>
      </c>
      <c r="F2355" t="s">
        <v>407</v>
      </c>
      <c r="G2355" t="s">
        <v>454</v>
      </c>
      <c r="H2355" t="s">
        <v>409</v>
      </c>
      <c r="I2355" t="s">
        <v>469</v>
      </c>
      <c r="J2355" s="1">
        <v>45458</v>
      </c>
      <c r="K2355" s="1">
        <v>45476</v>
      </c>
      <c r="L2355">
        <v>18</v>
      </c>
      <c r="M2355" s="2">
        <v>337999</v>
      </c>
      <c r="N2355" s="2">
        <v>346097</v>
      </c>
      <c r="O2355" s="2">
        <v>8098</v>
      </c>
      <c r="P2355">
        <v>16</v>
      </c>
      <c r="Q2355">
        <v>605.70000000000005</v>
      </c>
      <c r="R2355">
        <v>97</v>
      </c>
      <c r="S2355" t="s">
        <v>411</v>
      </c>
      <c r="T2355" t="s">
        <v>393</v>
      </c>
      <c r="U2355" t="s">
        <v>412</v>
      </c>
      <c r="V2355">
        <v>88</v>
      </c>
      <c r="W2355" t="s">
        <v>540</v>
      </c>
      <c r="X2355">
        <v>40</v>
      </c>
      <c r="Y2355" t="s">
        <v>422</v>
      </c>
      <c r="Z2355" t="s">
        <v>821</v>
      </c>
      <c r="AA2355">
        <v>132</v>
      </c>
      <c r="AB2355">
        <v>37</v>
      </c>
      <c r="AC2355">
        <v>50</v>
      </c>
      <c r="AD2355" t="s">
        <v>435</v>
      </c>
      <c r="AE2355">
        <v>16</v>
      </c>
      <c r="AF2355">
        <v>8</v>
      </c>
      <c r="AG2355" t="s">
        <v>451</v>
      </c>
      <c r="AH2355">
        <v>7.62</v>
      </c>
      <c r="AI2355" t="s">
        <v>479</v>
      </c>
      <c r="AJ2355">
        <v>0</v>
      </c>
      <c r="AK2355">
        <v>81187</v>
      </c>
      <c r="AL2355" t="s">
        <v>416</v>
      </c>
      <c r="AM2355">
        <v>368626</v>
      </c>
      <c r="AN2355">
        <v>1</v>
      </c>
      <c r="AO2355">
        <v>30</v>
      </c>
      <c r="AP2355" t="s">
        <v>426</v>
      </c>
      <c r="AQ2355" s="2">
        <v>8098</v>
      </c>
    </row>
    <row r="2356" spans="1:43" x14ac:dyDescent="0.25">
      <c r="A2356" t="s">
        <v>4130</v>
      </c>
      <c r="B2356" t="s">
        <v>156</v>
      </c>
      <c r="C2356" t="s">
        <v>468</v>
      </c>
      <c r="D2356" t="s">
        <v>323</v>
      </c>
      <c r="E2356" t="s">
        <v>406</v>
      </c>
      <c r="F2356" t="s">
        <v>389</v>
      </c>
      <c r="G2356" t="s">
        <v>408</v>
      </c>
      <c r="H2356" t="s">
        <v>391</v>
      </c>
      <c r="I2356" t="s">
        <v>432</v>
      </c>
      <c r="J2356" s="1">
        <v>45033</v>
      </c>
      <c r="K2356" s="1">
        <v>45035</v>
      </c>
      <c r="L2356">
        <v>2</v>
      </c>
      <c r="M2356" s="2">
        <v>102613</v>
      </c>
      <c r="N2356" s="2">
        <v>118190</v>
      </c>
      <c r="O2356" s="2">
        <v>15577</v>
      </c>
      <c r="P2356">
        <v>12</v>
      </c>
      <c r="Q2356">
        <v>612.9</v>
      </c>
      <c r="R2356">
        <v>48</v>
      </c>
      <c r="S2356" t="s">
        <v>393</v>
      </c>
      <c r="T2356" t="s">
        <v>503</v>
      </c>
      <c r="U2356" t="s">
        <v>416</v>
      </c>
      <c r="V2356">
        <v>55</v>
      </c>
      <c r="W2356" t="s">
        <v>2270</v>
      </c>
      <c r="X2356">
        <v>13</v>
      </c>
      <c r="Y2356" t="s">
        <v>397</v>
      </c>
      <c r="Z2356" t="s">
        <v>848</v>
      </c>
      <c r="AA2356">
        <v>387</v>
      </c>
      <c r="AB2356">
        <v>80</v>
      </c>
      <c r="AC2356">
        <v>7</v>
      </c>
      <c r="AD2356" t="s">
        <v>435</v>
      </c>
      <c r="AE2356">
        <v>16</v>
      </c>
      <c r="AF2356">
        <v>8</v>
      </c>
      <c r="AG2356" t="s">
        <v>451</v>
      </c>
      <c r="AH2356">
        <v>1.91</v>
      </c>
      <c r="AI2356" t="s">
        <v>436</v>
      </c>
      <c r="AJ2356">
        <v>41063</v>
      </c>
      <c r="AK2356">
        <v>12848</v>
      </c>
      <c r="AL2356" t="s">
        <v>416</v>
      </c>
      <c r="AM2356">
        <v>87584</v>
      </c>
      <c r="AN2356">
        <v>6</v>
      </c>
      <c r="AO2356">
        <v>180</v>
      </c>
      <c r="AP2356" t="s">
        <v>417</v>
      </c>
      <c r="AQ2356" s="2">
        <v>15577</v>
      </c>
    </row>
    <row r="2357" spans="1:43" x14ac:dyDescent="0.25">
      <c r="A2357" t="s">
        <v>4131</v>
      </c>
      <c r="B2357" t="s">
        <v>195</v>
      </c>
      <c r="C2357" t="s">
        <v>428</v>
      </c>
      <c r="D2357" t="s">
        <v>342</v>
      </c>
      <c r="E2357" t="s">
        <v>453</v>
      </c>
      <c r="F2357" t="s">
        <v>389</v>
      </c>
      <c r="G2357" t="s">
        <v>454</v>
      </c>
      <c r="H2357" t="s">
        <v>473</v>
      </c>
      <c r="I2357" t="s">
        <v>432</v>
      </c>
      <c r="J2357" s="1">
        <v>45203</v>
      </c>
      <c r="K2357" s="1">
        <v>45233</v>
      </c>
      <c r="L2357">
        <v>30</v>
      </c>
      <c r="M2357" s="2">
        <v>459084</v>
      </c>
      <c r="N2357" s="2">
        <v>568044</v>
      </c>
      <c r="O2357" s="2">
        <v>108960</v>
      </c>
      <c r="P2357">
        <v>12</v>
      </c>
      <c r="Q2357">
        <v>618.20000000000005</v>
      </c>
      <c r="R2357">
        <v>27</v>
      </c>
      <c r="S2357" t="s">
        <v>394</v>
      </c>
      <c r="T2357" t="s">
        <v>411</v>
      </c>
      <c r="U2357" t="s">
        <v>395</v>
      </c>
      <c r="V2357">
        <v>52</v>
      </c>
      <c r="W2357" t="s">
        <v>4132</v>
      </c>
      <c r="X2357">
        <v>33</v>
      </c>
      <c r="Y2357" t="s">
        <v>397</v>
      </c>
      <c r="Z2357" t="s">
        <v>2091</v>
      </c>
      <c r="AA2357">
        <v>465</v>
      </c>
      <c r="AB2357">
        <v>46</v>
      </c>
      <c r="AC2357">
        <v>10</v>
      </c>
      <c r="AD2357" t="s">
        <v>444</v>
      </c>
      <c r="AE2357">
        <v>14</v>
      </c>
      <c r="AF2357">
        <v>4</v>
      </c>
      <c r="AG2357" t="s">
        <v>415</v>
      </c>
      <c r="AH2357">
        <v>1.1000000000000001</v>
      </c>
      <c r="AI2357" t="s">
        <v>401</v>
      </c>
      <c r="AJ2357">
        <v>0</v>
      </c>
      <c r="AK2357">
        <v>829178</v>
      </c>
      <c r="AL2357" t="s">
        <v>402</v>
      </c>
      <c r="AM2357">
        <v>464092</v>
      </c>
      <c r="AN2357">
        <v>2</v>
      </c>
      <c r="AO2357">
        <v>90</v>
      </c>
      <c r="AP2357" t="s">
        <v>445</v>
      </c>
      <c r="AQ2357" s="2">
        <v>108960</v>
      </c>
    </row>
    <row r="2358" spans="1:43" x14ac:dyDescent="0.25">
      <c r="A2358" t="s">
        <v>4133</v>
      </c>
      <c r="B2358" t="s">
        <v>195</v>
      </c>
      <c r="C2358" t="s">
        <v>428</v>
      </c>
      <c r="D2358" t="s">
        <v>322</v>
      </c>
      <c r="E2358" t="s">
        <v>453</v>
      </c>
      <c r="F2358" t="s">
        <v>485</v>
      </c>
      <c r="G2358" t="s">
        <v>390</v>
      </c>
      <c r="H2358" t="s">
        <v>447</v>
      </c>
      <c r="I2358" t="s">
        <v>432</v>
      </c>
      <c r="J2358" s="1">
        <v>44951</v>
      </c>
      <c r="K2358" s="1">
        <v>45007</v>
      </c>
      <c r="L2358">
        <v>56</v>
      </c>
      <c r="M2358" s="2">
        <v>189317</v>
      </c>
      <c r="N2358" s="2">
        <v>296082</v>
      </c>
      <c r="O2358" s="2">
        <v>106765</v>
      </c>
      <c r="P2358">
        <v>12</v>
      </c>
      <c r="Q2358">
        <v>237.6</v>
      </c>
      <c r="R2358">
        <v>64</v>
      </c>
      <c r="S2358" t="s">
        <v>411</v>
      </c>
      <c r="T2358" t="s">
        <v>393</v>
      </c>
      <c r="U2358" t="s">
        <v>412</v>
      </c>
      <c r="V2358">
        <v>87</v>
      </c>
      <c r="W2358" t="s">
        <v>2018</v>
      </c>
      <c r="X2358">
        <v>14</v>
      </c>
      <c r="Y2358" t="s">
        <v>397</v>
      </c>
      <c r="Z2358" t="s">
        <v>2564</v>
      </c>
      <c r="AA2358">
        <v>38</v>
      </c>
      <c r="AB2358">
        <v>80</v>
      </c>
      <c r="AC2358">
        <v>59</v>
      </c>
      <c r="AD2358" t="s">
        <v>444</v>
      </c>
      <c r="AE2358">
        <v>14</v>
      </c>
      <c r="AF2358">
        <v>3</v>
      </c>
      <c r="AG2358" t="s">
        <v>451</v>
      </c>
      <c r="AH2358">
        <v>14.65</v>
      </c>
      <c r="AI2358" t="s">
        <v>401</v>
      </c>
      <c r="AJ2358">
        <v>0</v>
      </c>
      <c r="AK2358">
        <v>199662</v>
      </c>
      <c r="AL2358" t="s">
        <v>425</v>
      </c>
      <c r="AM2358">
        <v>193287</v>
      </c>
      <c r="AN2358">
        <v>2</v>
      </c>
      <c r="AO2358">
        <v>365</v>
      </c>
      <c r="AP2358" t="s">
        <v>437</v>
      </c>
      <c r="AQ2358" s="2">
        <v>106765</v>
      </c>
    </row>
    <row r="2359" spans="1:43" x14ac:dyDescent="0.25">
      <c r="A2359" t="s">
        <v>4134</v>
      </c>
      <c r="B2359" t="s">
        <v>199</v>
      </c>
      <c r="C2359" t="s">
        <v>405</v>
      </c>
      <c r="D2359" t="s">
        <v>328</v>
      </c>
      <c r="E2359" t="s">
        <v>388</v>
      </c>
      <c r="F2359" t="s">
        <v>407</v>
      </c>
      <c r="G2359" t="s">
        <v>408</v>
      </c>
      <c r="H2359" t="s">
        <v>420</v>
      </c>
      <c r="I2359" t="s">
        <v>410</v>
      </c>
      <c r="J2359" s="1">
        <v>45275</v>
      </c>
      <c r="K2359" s="1">
        <v>45302</v>
      </c>
      <c r="L2359">
        <v>27</v>
      </c>
      <c r="M2359" s="2">
        <v>134168</v>
      </c>
      <c r="N2359" s="2">
        <v>245349</v>
      </c>
      <c r="O2359" s="2">
        <v>111181</v>
      </c>
      <c r="P2359">
        <v>19</v>
      </c>
      <c r="Q2359">
        <v>835.7</v>
      </c>
      <c r="R2359">
        <v>67</v>
      </c>
      <c r="S2359" t="s">
        <v>411</v>
      </c>
      <c r="T2359" t="s">
        <v>503</v>
      </c>
      <c r="U2359" t="s">
        <v>395</v>
      </c>
      <c r="V2359">
        <v>0</v>
      </c>
      <c r="W2359" t="s">
        <v>493</v>
      </c>
      <c r="X2359">
        <v>32</v>
      </c>
      <c r="Y2359" t="s">
        <v>422</v>
      </c>
      <c r="Z2359" t="s">
        <v>1725</v>
      </c>
      <c r="AA2359">
        <v>242</v>
      </c>
      <c r="AB2359">
        <v>72</v>
      </c>
      <c r="AC2359">
        <v>88</v>
      </c>
      <c r="AD2359" t="s">
        <v>435</v>
      </c>
      <c r="AE2359">
        <v>16</v>
      </c>
      <c r="AF2359">
        <v>4</v>
      </c>
      <c r="AG2359" t="s">
        <v>415</v>
      </c>
      <c r="AH2359">
        <v>4.2300000000000004</v>
      </c>
      <c r="AI2359" t="s">
        <v>458</v>
      </c>
      <c r="AJ2359">
        <v>0</v>
      </c>
      <c r="AK2359">
        <v>70742</v>
      </c>
      <c r="AL2359" t="s">
        <v>402</v>
      </c>
      <c r="AM2359">
        <v>182004</v>
      </c>
      <c r="AN2359">
        <v>5</v>
      </c>
      <c r="AO2359">
        <v>30</v>
      </c>
      <c r="AP2359" t="s">
        <v>426</v>
      </c>
      <c r="AQ2359" s="2">
        <v>111181</v>
      </c>
    </row>
    <row r="2360" spans="1:43" x14ac:dyDescent="0.25">
      <c r="A2360" t="s">
        <v>4135</v>
      </c>
      <c r="B2360" t="s">
        <v>246</v>
      </c>
      <c r="C2360" t="s">
        <v>405</v>
      </c>
      <c r="D2360" t="s">
        <v>331</v>
      </c>
      <c r="E2360" t="s">
        <v>429</v>
      </c>
      <c r="F2360" t="s">
        <v>485</v>
      </c>
      <c r="G2360" t="s">
        <v>408</v>
      </c>
      <c r="H2360" t="s">
        <v>473</v>
      </c>
      <c r="I2360" t="s">
        <v>432</v>
      </c>
      <c r="J2360" s="1">
        <v>45887</v>
      </c>
      <c r="K2360" s="1">
        <v>45946</v>
      </c>
      <c r="L2360">
        <v>59</v>
      </c>
      <c r="M2360" s="2">
        <v>432156</v>
      </c>
      <c r="N2360" s="2">
        <v>510160</v>
      </c>
      <c r="O2360" s="2">
        <v>78004</v>
      </c>
      <c r="P2360">
        <v>21</v>
      </c>
      <c r="Q2360">
        <v>733.6</v>
      </c>
      <c r="R2360">
        <v>93</v>
      </c>
      <c r="S2360" t="s">
        <v>411</v>
      </c>
      <c r="T2360" t="s">
        <v>503</v>
      </c>
      <c r="U2360" t="s">
        <v>395</v>
      </c>
      <c r="V2360">
        <v>0</v>
      </c>
      <c r="W2360" t="s">
        <v>2136</v>
      </c>
      <c r="X2360">
        <v>15</v>
      </c>
      <c r="Y2360" t="s">
        <v>462</v>
      </c>
      <c r="Z2360" t="s">
        <v>947</v>
      </c>
      <c r="AA2360">
        <v>213</v>
      </c>
      <c r="AB2360">
        <v>120</v>
      </c>
      <c r="AC2360">
        <v>87</v>
      </c>
      <c r="AD2360" t="s">
        <v>435</v>
      </c>
      <c r="AE2360">
        <v>21</v>
      </c>
      <c r="AF2360">
        <v>4</v>
      </c>
      <c r="AG2360" t="s">
        <v>451</v>
      </c>
      <c r="AH2360">
        <v>10.23</v>
      </c>
      <c r="AI2360" t="s">
        <v>479</v>
      </c>
      <c r="AJ2360">
        <v>0</v>
      </c>
      <c r="AK2360">
        <v>460416</v>
      </c>
      <c r="AL2360" t="s">
        <v>425</v>
      </c>
      <c r="AM2360">
        <v>430374</v>
      </c>
      <c r="AN2360">
        <v>5</v>
      </c>
      <c r="AO2360">
        <v>90</v>
      </c>
      <c r="AP2360" t="s">
        <v>417</v>
      </c>
      <c r="AQ2360" s="2">
        <v>78004</v>
      </c>
    </row>
    <row r="2361" spans="1:43" x14ac:dyDescent="0.25">
      <c r="A2361" t="s">
        <v>4136</v>
      </c>
      <c r="B2361" t="s">
        <v>216</v>
      </c>
      <c r="C2361" t="s">
        <v>387</v>
      </c>
      <c r="D2361" t="s">
        <v>335</v>
      </c>
      <c r="E2361" t="s">
        <v>429</v>
      </c>
      <c r="F2361" t="s">
        <v>485</v>
      </c>
      <c r="G2361" t="s">
        <v>390</v>
      </c>
      <c r="H2361" t="s">
        <v>473</v>
      </c>
      <c r="I2361" t="s">
        <v>392</v>
      </c>
      <c r="J2361" s="1">
        <v>45839</v>
      </c>
      <c r="K2361" s="1">
        <v>45875</v>
      </c>
      <c r="L2361">
        <v>36</v>
      </c>
      <c r="M2361" s="2">
        <v>297556</v>
      </c>
      <c r="N2361" s="2">
        <v>270124</v>
      </c>
      <c r="O2361" s="2">
        <v>-27432</v>
      </c>
      <c r="P2361">
        <v>9</v>
      </c>
      <c r="Q2361">
        <v>448.7</v>
      </c>
      <c r="R2361">
        <v>98</v>
      </c>
      <c r="S2361" t="s">
        <v>411</v>
      </c>
      <c r="T2361" t="s">
        <v>393</v>
      </c>
      <c r="U2361" t="s">
        <v>395</v>
      </c>
      <c r="V2361">
        <v>57</v>
      </c>
      <c r="W2361" t="s">
        <v>1480</v>
      </c>
      <c r="X2361">
        <v>6</v>
      </c>
      <c r="Y2361" t="s">
        <v>462</v>
      </c>
      <c r="Z2361" t="s">
        <v>767</v>
      </c>
      <c r="AA2361">
        <v>458</v>
      </c>
      <c r="AB2361">
        <v>86</v>
      </c>
      <c r="AC2361">
        <v>62</v>
      </c>
      <c r="AD2361" t="s">
        <v>457</v>
      </c>
      <c r="AE2361">
        <v>9</v>
      </c>
      <c r="AF2361">
        <v>5</v>
      </c>
      <c r="AG2361" t="s">
        <v>415</v>
      </c>
      <c r="AH2361">
        <v>15.81</v>
      </c>
      <c r="AI2361" t="s">
        <v>436</v>
      </c>
      <c r="AJ2361">
        <v>2911</v>
      </c>
      <c r="AK2361">
        <v>104905</v>
      </c>
      <c r="AL2361" t="s">
        <v>425</v>
      </c>
      <c r="AM2361">
        <v>302072</v>
      </c>
      <c r="AN2361">
        <v>10</v>
      </c>
      <c r="AO2361">
        <v>180</v>
      </c>
      <c r="AP2361" t="s">
        <v>437</v>
      </c>
      <c r="AQ2361" s="2">
        <v>-27432</v>
      </c>
    </row>
    <row r="2362" spans="1:43" x14ac:dyDescent="0.25">
      <c r="A2362" t="s">
        <v>4137</v>
      </c>
      <c r="B2362" t="s">
        <v>236</v>
      </c>
      <c r="C2362" t="s">
        <v>405</v>
      </c>
      <c r="D2362" t="s">
        <v>339</v>
      </c>
      <c r="E2362" t="s">
        <v>388</v>
      </c>
      <c r="F2362" t="s">
        <v>485</v>
      </c>
      <c r="G2362" t="s">
        <v>390</v>
      </c>
      <c r="H2362" t="s">
        <v>420</v>
      </c>
      <c r="I2362" t="s">
        <v>392</v>
      </c>
      <c r="J2362" s="1">
        <v>45784</v>
      </c>
      <c r="K2362" s="1">
        <v>45788</v>
      </c>
      <c r="L2362">
        <v>4</v>
      </c>
      <c r="M2362" s="2">
        <v>397574</v>
      </c>
      <c r="N2362" s="2">
        <v>421692</v>
      </c>
      <c r="O2362" s="2">
        <v>24118</v>
      </c>
      <c r="P2362">
        <v>14</v>
      </c>
      <c r="Q2362">
        <v>47</v>
      </c>
      <c r="R2362">
        <v>56</v>
      </c>
      <c r="S2362" t="s">
        <v>393</v>
      </c>
      <c r="T2362" t="s">
        <v>394</v>
      </c>
      <c r="U2362" t="s">
        <v>395</v>
      </c>
      <c r="V2362">
        <v>43</v>
      </c>
      <c r="W2362" t="s">
        <v>2240</v>
      </c>
      <c r="X2362">
        <v>13</v>
      </c>
      <c r="Y2362" t="s">
        <v>397</v>
      </c>
      <c r="Z2362" t="s">
        <v>764</v>
      </c>
      <c r="AA2362">
        <v>122</v>
      </c>
      <c r="AB2362">
        <v>20</v>
      </c>
      <c r="AC2362">
        <v>34</v>
      </c>
      <c r="AD2362" t="s">
        <v>444</v>
      </c>
      <c r="AE2362">
        <v>16</v>
      </c>
      <c r="AF2362">
        <v>8</v>
      </c>
      <c r="AG2362" t="s">
        <v>451</v>
      </c>
      <c r="AH2362">
        <v>2.69</v>
      </c>
      <c r="AI2362" t="s">
        <v>479</v>
      </c>
      <c r="AJ2362">
        <v>80690</v>
      </c>
      <c r="AK2362">
        <v>309834</v>
      </c>
      <c r="AL2362" t="s">
        <v>425</v>
      </c>
      <c r="AM2362">
        <v>429510</v>
      </c>
      <c r="AN2362">
        <v>8</v>
      </c>
      <c r="AO2362">
        <v>180</v>
      </c>
      <c r="AP2362" t="s">
        <v>445</v>
      </c>
      <c r="AQ2362" s="2">
        <v>24118</v>
      </c>
    </row>
    <row r="2363" spans="1:43" x14ac:dyDescent="0.25">
      <c r="A2363" t="s">
        <v>4138</v>
      </c>
      <c r="B2363" t="s">
        <v>15</v>
      </c>
      <c r="C2363" t="s">
        <v>387</v>
      </c>
      <c r="D2363" t="s">
        <v>321</v>
      </c>
      <c r="E2363" t="s">
        <v>388</v>
      </c>
      <c r="F2363" t="s">
        <v>389</v>
      </c>
      <c r="G2363" t="s">
        <v>390</v>
      </c>
      <c r="H2363" t="s">
        <v>447</v>
      </c>
      <c r="I2363" t="s">
        <v>410</v>
      </c>
      <c r="J2363" s="1">
        <v>44651</v>
      </c>
      <c r="K2363" s="1">
        <v>44696</v>
      </c>
      <c r="L2363">
        <v>45</v>
      </c>
      <c r="M2363" s="2">
        <v>483815</v>
      </c>
      <c r="N2363" s="2">
        <v>584870</v>
      </c>
      <c r="O2363" s="2">
        <v>101055</v>
      </c>
      <c r="P2363">
        <v>16</v>
      </c>
      <c r="Q2363">
        <v>716.8</v>
      </c>
      <c r="R2363">
        <v>19</v>
      </c>
      <c r="S2363" t="s">
        <v>394</v>
      </c>
      <c r="T2363" t="s">
        <v>394</v>
      </c>
      <c r="U2363" t="s">
        <v>395</v>
      </c>
      <c r="V2363">
        <v>0</v>
      </c>
      <c r="W2363" t="s">
        <v>4139</v>
      </c>
      <c r="X2363">
        <v>24</v>
      </c>
      <c r="Y2363" t="s">
        <v>397</v>
      </c>
      <c r="Z2363" t="s">
        <v>1547</v>
      </c>
      <c r="AA2363">
        <v>339</v>
      </c>
      <c r="AB2363">
        <v>48</v>
      </c>
      <c r="AC2363">
        <v>29</v>
      </c>
      <c r="AD2363" t="s">
        <v>435</v>
      </c>
      <c r="AE2363">
        <v>12</v>
      </c>
      <c r="AF2363">
        <v>3</v>
      </c>
      <c r="AG2363" t="s">
        <v>451</v>
      </c>
      <c r="AH2363">
        <v>1.82</v>
      </c>
      <c r="AI2363" t="s">
        <v>436</v>
      </c>
      <c r="AJ2363">
        <v>75097</v>
      </c>
      <c r="AK2363">
        <v>100307</v>
      </c>
      <c r="AL2363" t="s">
        <v>402</v>
      </c>
      <c r="AM2363">
        <v>467748</v>
      </c>
      <c r="AN2363">
        <v>1</v>
      </c>
      <c r="AO2363">
        <v>30</v>
      </c>
      <c r="AP2363" t="s">
        <v>403</v>
      </c>
      <c r="AQ2363" s="2">
        <v>101055</v>
      </c>
    </row>
    <row r="2364" spans="1:43" x14ac:dyDescent="0.25">
      <c r="A2364" t="s">
        <v>4140</v>
      </c>
      <c r="B2364" t="s">
        <v>28</v>
      </c>
      <c r="C2364" t="s">
        <v>439</v>
      </c>
      <c r="D2364" t="s">
        <v>335</v>
      </c>
      <c r="E2364" t="s">
        <v>406</v>
      </c>
      <c r="F2364" t="s">
        <v>440</v>
      </c>
      <c r="G2364" t="s">
        <v>454</v>
      </c>
      <c r="H2364" t="s">
        <v>420</v>
      </c>
      <c r="I2364" t="s">
        <v>492</v>
      </c>
      <c r="J2364" s="1">
        <v>45158</v>
      </c>
      <c r="K2364" s="1">
        <v>45207</v>
      </c>
      <c r="L2364">
        <v>49</v>
      </c>
      <c r="M2364" s="2">
        <v>304082</v>
      </c>
      <c r="N2364" s="2">
        <v>334915</v>
      </c>
      <c r="O2364" s="2">
        <v>30833</v>
      </c>
      <c r="P2364">
        <v>0</v>
      </c>
      <c r="Q2364">
        <v>611.20000000000005</v>
      </c>
      <c r="R2364">
        <v>74</v>
      </c>
      <c r="S2364" t="s">
        <v>411</v>
      </c>
      <c r="T2364" t="s">
        <v>411</v>
      </c>
      <c r="U2364" t="s">
        <v>395</v>
      </c>
      <c r="V2364">
        <v>96</v>
      </c>
      <c r="W2364" t="s">
        <v>1553</v>
      </c>
      <c r="X2364">
        <v>10</v>
      </c>
      <c r="Y2364" t="s">
        <v>422</v>
      </c>
      <c r="Z2364" t="s">
        <v>2587</v>
      </c>
      <c r="AA2364">
        <v>80</v>
      </c>
      <c r="AB2364">
        <v>61</v>
      </c>
      <c r="AC2364">
        <v>86</v>
      </c>
      <c r="AD2364" t="s">
        <v>444</v>
      </c>
      <c r="AE2364">
        <v>16</v>
      </c>
      <c r="AF2364">
        <v>6</v>
      </c>
      <c r="AG2364" t="s">
        <v>415</v>
      </c>
      <c r="AH2364">
        <v>11.36</v>
      </c>
      <c r="AI2364" t="s">
        <v>436</v>
      </c>
      <c r="AJ2364">
        <v>0</v>
      </c>
      <c r="AK2364">
        <v>574547</v>
      </c>
      <c r="AL2364" t="s">
        <v>402</v>
      </c>
      <c r="AM2364">
        <v>289550</v>
      </c>
      <c r="AN2364">
        <v>11</v>
      </c>
      <c r="AO2364">
        <v>365</v>
      </c>
      <c r="AP2364" t="s">
        <v>403</v>
      </c>
      <c r="AQ2364" s="2">
        <v>30833</v>
      </c>
    </row>
    <row r="2365" spans="1:43" x14ac:dyDescent="0.25">
      <c r="A2365" t="s">
        <v>4141</v>
      </c>
      <c r="B2365" t="s">
        <v>160</v>
      </c>
      <c r="C2365" t="s">
        <v>387</v>
      </c>
      <c r="D2365" t="s">
        <v>317</v>
      </c>
      <c r="E2365" t="s">
        <v>406</v>
      </c>
      <c r="F2365" t="s">
        <v>485</v>
      </c>
      <c r="G2365" t="s">
        <v>390</v>
      </c>
      <c r="H2365" t="s">
        <v>420</v>
      </c>
      <c r="I2365" t="s">
        <v>410</v>
      </c>
      <c r="J2365" s="1">
        <v>44722</v>
      </c>
      <c r="K2365" s="1">
        <v>44732</v>
      </c>
      <c r="L2365">
        <v>10</v>
      </c>
      <c r="M2365" s="2">
        <v>318716</v>
      </c>
      <c r="N2365" s="2">
        <v>317816</v>
      </c>
      <c r="O2365" s="2">
        <v>-900</v>
      </c>
      <c r="P2365">
        <v>16</v>
      </c>
      <c r="Q2365">
        <v>438.2</v>
      </c>
      <c r="R2365">
        <v>17</v>
      </c>
      <c r="S2365" t="s">
        <v>394</v>
      </c>
      <c r="T2365" t="s">
        <v>394</v>
      </c>
      <c r="U2365" t="s">
        <v>395</v>
      </c>
      <c r="V2365">
        <v>0</v>
      </c>
      <c r="W2365" t="s">
        <v>2573</v>
      </c>
      <c r="X2365">
        <v>26</v>
      </c>
      <c r="Y2365" t="s">
        <v>442</v>
      </c>
      <c r="Z2365" t="s">
        <v>2389</v>
      </c>
      <c r="AA2365">
        <v>166</v>
      </c>
      <c r="AB2365">
        <v>30</v>
      </c>
      <c r="AC2365">
        <v>62</v>
      </c>
      <c r="AD2365" t="s">
        <v>435</v>
      </c>
      <c r="AE2365">
        <v>16</v>
      </c>
      <c r="AF2365">
        <v>8</v>
      </c>
      <c r="AG2365" t="s">
        <v>451</v>
      </c>
      <c r="AH2365">
        <v>2.14</v>
      </c>
      <c r="AI2365" t="s">
        <v>436</v>
      </c>
      <c r="AJ2365">
        <v>62718</v>
      </c>
      <c r="AK2365">
        <v>730959</v>
      </c>
      <c r="AL2365" t="s">
        <v>402</v>
      </c>
      <c r="AM2365">
        <v>306028</v>
      </c>
      <c r="AN2365">
        <v>7</v>
      </c>
      <c r="AO2365">
        <v>365</v>
      </c>
      <c r="AP2365" t="s">
        <v>403</v>
      </c>
      <c r="AQ2365" s="2">
        <v>-900</v>
      </c>
    </row>
    <row r="2366" spans="1:43" x14ac:dyDescent="0.25">
      <c r="A2366" t="s">
        <v>4142</v>
      </c>
      <c r="B2366" t="s">
        <v>50</v>
      </c>
      <c r="C2366" t="s">
        <v>439</v>
      </c>
      <c r="D2366" t="s">
        <v>316</v>
      </c>
      <c r="E2366" t="s">
        <v>388</v>
      </c>
      <c r="F2366" t="s">
        <v>485</v>
      </c>
      <c r="G2366" t="s">
        <v>390</v>
      </c>
      <c r="H2366" t="s">
        <v>391</v>
      </c>
      <c r="I2366" t="s">
        <v>492</v>
      </c>
      <c r="J2366" s="1">
        <v>44654</v>
      </c>
      <c r="K2366" s="1">
        <v>44706</v>
      </c>
      <c r="L2366">
        <v>52</v>
      </c>
      <c r="M2366" s="2">
        <v>130107</v>
      </c>
      <c r="N2366" s="2">
        <v>241946</v>
      </c>
      <c r="O2366" s="2">
        <v>111839</v>
      </c>
      <c r="P2366">
        <v>0</v>
      </c>
      <c r="Q2366">
        <v>289.7</v>
      </c>
      <c r="R2366">
        <v>77</v>
      </c>
      <c r="S2366" t="s">
        <v>411</v>
      </c>
      <c r="T2366" t="s">
        <v>503</v>
      </c>
      <c r="U2366" t="s">
        <v>395</v>
      </c>
      <c r="V2366">
        <v>57</v>
      </c>
      <c r="W2366" t="s">
        <v>2124</v>
      </c>
      <c r="X2366">
        <v>15</v>
      </c>
      <c r="Y2366" t="s">
        <v>462</v>
      </c>
      <c r="Z2366" t="s">
        <v>1570</v>
      </c>
      <c r="AA2366">
        <v>234</v>
      </c>
      <c r="AB2366">
        <v>23</v>
      </c>
      <c r="AC2366">
        <v>70</v>
      </c>
      <c r="AD2366" t="s">
        <v>457</v>
      </c>
      <c r="AE2366">
        <v>19</v>
      </c>
      <c r="AF2366">
        <v>2</v>
      </c>
      <c r="AG2366" t="s">
        <v>451</v>
      </c>
      <c r="AH2366">
        <v>4.2300000000000004</v>
      </c>
      <c r="AI2366" t="s">
        <v>479</v>
      </c>
      <c r="AJ2366">
        <v>0</v>
      </c>
      <c r="AK2366">
        <v>841241</v>
      </c>
      <c r="AL2366" t="s">
        <v>402</v>
      </c>
      <c r="AM2366">
        <v>161909</v>
      </c>
      <c r="AN2366">
        <v>12</v>
      </c>
      <c r="AO2366">
        <v>90</v>
      </c>
      <c r="AP2366" t="s">
        <v>437</v>
      </c>
      <c r="AQ2366" s="2">
        <v>111839</v>
      </c>
    </row>
    <row r="2367" spans="1:43" x14ac:dyDescent="0.25">
      <c r="A2367" t="s">
        <v>4143</v>
      </c>
      <c r="B2367" t="s">
        <v>287</v>
      </c>
      <c r="C2367" t="s">
        <v>468</v>
      </c>
      <c r="D2367" t="s">
        <v>328</v>
      </c>
      <c r="E2367" t="s">
        <v>453</v>
      </c>
      <c r="F2367" t="s">
        <v>407</v>
      </c>
      <c r="G2367" t="s">
        <v>454</v>
      </c>
      <c r="H2367" t="s">
        <v>391</v>
      </c>
      <c r="I2367" t="s">
        <v>392</v>
      </c>
      <c r="J2367" s="1">
        <v>45079</v>
      </c>
      <c r="K2367" s="1">
        <v>45102</v>
      </c>
      <c r="L2367">
        <v>23</v>
      </c>
      <c r="M2367" s="2">
        <v>154414</v>
      </c>
      <c r="N2367" s="2">
        <v>193625</v>
      </c>
      <c r="O2367" s="2">
        <v>39211</v>
      </c>
      <c r="P2367">
        <v>21</v>
      </c>
      <c r="Q2367">
        <v>306.89999999999998</v>
      </c>
      <c r="R2367">
        <v>20</v>
      </c>
      <c r="S2367" t="s">
        <v>394</v>
      </c>
      <c r="T2367" t="s">
        <v>393</v>
      </c>
      <c r="U2367" t="s">
        <v>412</v>
      </c>
      <c r="V2367">
        <v>100</v>
      </c>
      <c r="W2367" t="s">
        <v>3173</v>
      </c>
      <c r="X2367">
        <v>21</v>
      </c>
      <c r="Y2367" t="s">
        <v>442</v>
      </c>
      <c r="Z2367" t="s">
        <v>604</v>
      </c>
      <c r="AA2367">
        <v>58</v>
      </c>
      <c r="AB2367">
        <v>76</v>
      </c>
      <c r="AC2367">
        <v>32</v>
      </c>
      <c r="AD2367" t="s">
        <v>399</v>
      </c>
      <c r="AE2367">
        <v>4</v>
      </c>
      <c r="AF2367">
        <v>8</v>
      </c>
      <c r="AG2367" t="s">
        <v>424</v>
      </c>
      <c r="AH2367">
        <v>16.57</v>
      </c>
      <c r="AI2367" t="s">
        <v>458</v>
      </c>
      <c r="AJ2367">
        <v>0</v>
      </c>
      <c r="AK2367">
        <v>78631</v>
      </c>
      <c r="AL2367" t="s">
        <v>425</v>
      </c>
      <c r="AM2367">
        <v>155049</v>
      </c>
      <c r="AN2367">
        <v>8</v>
      </c>
      <c r="AO2367">
        <v>365</v>
      </c>
      <c r="AP2367" t="s">
        <v>403</v>
      </c>
      <c r="AQ2367" s="2">
        <v>39211</v>
      </c>
    </row>
    <row r="2368" spans="1:43" x14ac:dyDescent="0.25">
      <c r="A2368" t="s">
        <v>4144</v>
      </c>
      <c r="B2368" t="s">
        <v>118</v>
      </c>
      <c r="C2368" t="s">
        <v>481</v>
      </c>
      <c r="D2368" t="s">
        <v>343</v>
      </c>
      <c r="E2368" t="s">
        <v>460</v>
      </c>
      <c r="F2368" t="s">
        <v>485</v>
      </c>
      <c r="G2368" t="s">
        <v>408</v>
      </c>
      <c r="H2368" t="s">
        <v>431</v>
      </c>
      <c r="I2368" t="s">
        <v>469</v>
      </c>
      <c r="J2368" s="1">
        <v>45308</v>
      </c>
      <c r="K2368" s="1">
        <v>45317</v>
      </c>
      <c r="L2368">
        <v>9</v>
      </c>
      <c r="M2368" s="2">
        <v>415129</v>
      </c>
      <c r="N2368" s="2">
        <v>392959</v>
      </c>
      <c r="O2368" s="2">
        <v>-22170</v>
      </c>
      <c r="P2368">
        <v>2</v>
      </c>
      <c r="Q2368">
        <v>8.4</v>
      </c>
      <c r="R2368">
        <v>33</v>
      </c>
      <c r="S2368" t="s">
        <v>393</v>
      </c>
      <c r="T2368" t="s">
        <v>394</v>
      </c>
      <c r="U2368" t="s">
        <v>395</v>
      </c>
      <c r="V2368">
        <v>0</v>
      </c>
      <c r="W2368" t="s">
        <v>2171</v>
      </c>
      <c r="X2368">
        <v>41</v>
      </c>
      <c r="Y2368" t="s">
        <v>449</v>
      </c>
      <c r="Z2368" t="s">
        <v>628</v>
      </c>
      <c r="AA2368">
        <v>81</v>
      </c>
      <c r="AB2368">
        <v>41</v>
      </c>
      <c r="AC2368">
        <v>8</v>
      </c>
      <c r="AD2368" t="s">
        <v>435</v>
      </c>
      <c r="AE2368">
        <v>16</v>
      </c>
      <c r="AF2368">
        <v>3</v>
      </c>
      <c r="AG2368" t="s">
        <v>451</v>
      </c>
      <c r="AH2368">
        <v>8.59</v>
      </c>
      <c r="AI2368" t="s">
        <v>458</v>
      </c>
      <c r="AJ2368">
        <v>0</v>
      </c>
      <c r="AK2368">
        <v>929038</v>
      </c>
      <c r="AL2368" t="s">
        <v>425</v>
      </c>
      <c r="AM2368">
        <v>409855</v>
      </c>
      <c r="AN2368">
        <v>5</v>
      </c>
      <c r="AO2368">
        <v>180</v>
      </c>
      <c r="AP2368" t="s">
        <v>445</v>
      </c>
      <c r="AQ2368" s="2">
        <v>-22170</v>
      </c>
    </row>
    <row r="2369" spans="1:43" x14ac:dyDescent="0.25">
      <c r="A2369" t="s">
        <v>4145</v>
      </c>
      <c r="B2369" t="s">
        <v>217</v>
      </c>
      <c r="C2369" t="s">
        <v>405</v>
      </c>
      <c r="D2369" t="s">
        <v>328</v>
      </c>
      <c r="E2369" t="s">
        <v>406</v>
      </c>
      <c r="F2369" t="s">
        <v>389</v>
      </c>
      <c r="G2369" t="s">
        <v>408</v>
      </c>
      <c r="H2369" t="s">
        <v>391</v>
      </c>
      <c r="I2369" t="s">
        <v>410</v>
      </c>
      <c r="J2369" s="1">
        <v>45409</v>
      </c>
      <c r="K2369" s="1">
        <v>45468</v>
      </c>
      <c r="L2369">
        <v>59</v>
      </c>
      <c r="M2369" s="2">
        <v>309041</v>
      </c>
      <c r="N2369" s="2">
        <v>306919</v>
      </c>
      <c r="O2369" s="2">
        <v>-2122</v>
      </c>
      <c r="P2369">
        <v>12</v>
      </c>
      <c r="Q2369">
        <v>493.7</v>
      </c>
      <c r="R2369">
        <v>21</v>
      </c>
      <c r="S2369" t="s">
        <v>394</v>
      </c>
      <c r="T2369" t="s">
        <v>393</v>
      </c>
      <c r="U2369" t="s">
        <v>412</v>
      </c>
      <c r="V2369">
        <v>0</v>
      </c>
      <c r="W2369" t="s">
        <v>1780</v>
      </c>
      <c r="X2369">
        <v>18</v>
      </c>
      <c r="Y2369" t="s">
        <v>422</v>
      </c>
      <c r="Z2369" t="s">
        <v>1216</v>
      </c>
      <c r="AA2369">
        <v>25</v>
      </c>
      <c r="AB2369">
        <v>54</v>
      </c>
      <c r="AC2369">
        <v>24</v>
      </c>
      <c r="AD2369" t="s">
        <v>435</v>
      </c>
      <c r="AE2369">
        <v>14</v>
      </c>
      <c r="AF2369">
        <v>2</v>
      </c>
      <c r="AG2369" t="s">
        <v>451</v>
      </c>
      <c r="AH2369">
        <v>13.19</v>
      </c>
      <c r="AI2369" t="s">
        <v>458</v>
      </c>
      <c r="AJ2369">
        <v>0</v>
      </c>
      <c r="AK2369">
        <v>891966</v>
      </c>
      <c r="AL2369" t="s">
        <v>402</v>
      </c>
      <c r="AM2369">
        <v>328863</v>
      </c>
      <c r="AN2369">
        <v>5</v>
      </c>
      <c r="AO2369">
        <v>180</v>
      </c>
      <c r="AP2369" t="s">
        <v>417</v>
      </c>
      <c r="AQ2369" s="2">
        <v>-2122</v>
      </c>
    </row>
    <row r="2370" spans="1:43" x14ac:dyDescent="0.25">
      <c r="A2370" t="s">
        <v>4146</v>
      </c>
      <c r="B2370" t="s">
        <v>88</v>
      </c>
      <c r="C2370" t="s">
        <v>387</v>
      </c>
      <c r="D2370" t="s">
        <v>322</v>
      </c>
      <c r="E2370" t="s">
        <v>406</v>
      </c>
      <c r="F2370" t="s">
        <v>419</v>
      </c>
      <c r="G2370" t="s">
        <v>390</v>
      </c>
      <c r="H2370" t="s">
        <v>420</v>
      </c>
      <c r="I2370" t="s">
        <v>392</v>
      </c>
      <c r="J2370" s="1">
        <v>44966</v>
      </c>
      <c r="K2370" s="1">
        <v>44967</v>
      </c>
      <c r="L2370">
        <v>1</v>
      </c>
      <c r="M2370" s="2">
        <v>61707</v>
      </c>
      <c r="N2370" s="2">
        <v>152428</v>
      </c>
      <c r="O2370" s="2">
        <v>90721</v>
      </c>
      <c r="P2370">
        <v>9</v>
      </c>
      <c r="Q2370">
        <v>151</v>
      </c>
      <c r="R2370">
        <v>98</v>
      </c>
      <c r="S2370" t="s">
        <v>411</v>
      </c>
      <c r="T2370" t="s">
        <v>503</v>
      </c>
      <c r="U2370" t="s">
        <v>395</v>
      </c>
      <c r="V2370">
        <v>52</v>
      </c>
      <c r="W2370" t="s">
        <v>1586</v>
      </c>
      <c r="X2370">
        <v>21</v>
      </c>
      <c r="Y2370" t="s">
        <v>397</v>
      </c>
      <c r="Z2370" t="s">
        <v>680</v>
      </c>
      <c r="AA2370">
        <v>333</v>
      </c>
      <c r="AB2370">
        <v>54</v>
      </c>
      <c r="AC2370">
        <v>17</v>
      </c>
      <c r="AD2370" t="s">
        <v>457</v>
      </c>
      <c r="AE2370">
        <v>7</v>
      </c>
      <c r="AF2370">
        <v>7</v>
      </c>
      <c r="AG2370" t="s">
        <v>451</v>
      </c>
      <c r="AH2370">
        <v>3.91</v>
      </c>
      <c r="AI2370" t="s">
        <v>401</v>
      </c>
      <c r="AJ2370">
        <v>42273</v>
      </c>
      <c r="AK2370">
        <v>602665</v>
      </c>
      <c r="AL2370" t="s">
        <v>416</v>
      </c>
      <c r="AM2370">
        <v>93393</v>
      </c>
      <c r="AN2370">
        <v>1</v>
      </c>
      <c r="AO2370">
        <v>365</v>
      </c>
      <c r="AP2370" t="s">
        <v>445</v>
      </c>
      <c r="AQ2370" s="2">
        <v>90721</v>
      </c>
    </row>
    <row r="2371" spans="1:43" x14ac:dyDescent="0.25">
      <c r="A2371" t="s">
        <v>4147</v>
      </c>
      <c r="B2371" t="s">
        <v>100</v>
      </c>
      <c r="C2371" t="s">
        <v>387</v>
      </c>
      <c r="D2371" t="s">
        <v>319</v>
      </c>
      <c r="E2371" t="s">
        <v>453</v>
      </c>
      <c r="F2371" t="s">
        <v>389</v>
      </c>
      <c r="G2371" t="s">
        <v>430</v>
      </c>
      <c r="H2371" t="s">
        <v>391</v>
      </c>
      <c r="I2371" t="s">
        <v>410</v>
      </c>
      <c r="J2371" s="1">
        <v>45444</v>
      </c>
      <c r="K2371" s="1">
        <v>45495</v>
      </c>
      <c r="L2371">
        <v>51</v>
      </c>
      <c r="M2371" s="2">
        <v>415197</v>
      </c>
      <c r="N2371" s="2">
        <v>508306</v>
      </c>
      <c r="O2371" s="2">
        <v>93109</v>
      </c>
      <c r="P2371">
        <v>19</v>
      </c>
      <c r="Q2371">
        <v>499.1</v>
      </c>
      <c r="R2371">
        <v>36</v>
      </c>
      <c r="S2371" t="s">
        <v>393</v>
      </c>
      <c r="T2371" t="s">
        <v>394</v>
      </c>
      <c r="U2371" t="s">
        <v>412</v>
      </c>
      <c r="V2371">
        <v>75</v>
      </c>
      <c r="W2371" t="s">
        <v>1936</v>
      </c>
      <c r="X2371">
        <v>2</v>
      </c>
      <c r="Y2371" t="s">
        <v>462</v>
      </c>
      <c r="Z2371" t="s">
        <v>2699</v>
      </c>
      <c r="AA2371">
        <v>294</v>
      </c>
      <c r="AB2371">
        <v>44</v>
      </c>
      <c r="AC2371">
        <v>77</v>
      </c>
      <c r="AD2371" t="s">
        <v>435</v>
      </c>
      <c r="AE2371">
        <v>2</v>
      </c>
      <c r="AF2371">
        <v>2</v>
      </c>
      <c r="AG2371" t="s">
        <v>415</v>
      </c>
      <c r="AH2371">
        <v>6.21</v>
      </c>
      <c r="AI2371" t="s">
        <v>436</v>
      </c>
      <c r="AJ2371">
        <v>0</v>
      </c>
      <c r="AK2371">
        <v>887865</v>
      </c>
      <c r="AL2371" t="s">
        <v>402</v>
      </c>
      <c r="AM2371">
        <v>452030</v>
      </c>
      <c r="AN2371">
        <v>9</v>
      </c>
      <c r="AO2371">
        <v>365</v>
      </c>
      <c r="AP2371" t="s">
        <v>445</v>
      </c>
      <c r="AQ2371" s="2">
        <v>93109</v>
      </c>
    </row>
    <row r="2372" spans="1:43" x14ac:dyDescent="0.25">
      <c r="A2372" t="s">
        <v>4148</v>
      </c>
      <c r="B2372" t="s">
        <v>24</v>
      </c>
      <c r="C2372" t="s">
        <v>481</v>
      </c>
      <c r="D2372" t="s">
        <v>328</v>
      </c>
      <c r="E2372" t="s">
        <v>460</v>
      </c>
      <c r="F2372" t="s">
        <v>407</v>
      </c>
      <c r="G2372" t="s">
        <v>390</v>
      </c>
      <c r="H2372" t="s">
        <v>447</v>
      </c>
      <c r="I2372" t="s">
        <v>432</v>
      </c>
      <c r="J2372" s="1">
        <v>45275</v>
      </c>
      <c r="K2372" s="1">
        <v>45328</v>
      </c>
      <c r="L2372">
        <v>53</v>
      </c>
      <c r="M2372" s="2">
        <v>161126</v>
      </c>
      <c r="N2372" s="2">
        <v>244696</v>
      </c>
      <c r="O2372" s="2">
        <v>83570</v>
      </c>
      <c r="P2372">
        <v>9</v>
      </c>
      <c r="Q2372">
        <v>782.6</v>
      </c>
      <c r="R2372">
        <v>50</v>
      </c>
      <c r="S2372" t="s">
        <v>393</v>
      </c>
      <c r="T2372" t="s">
        <v>394</v>
      </c>
      <c r="U2372" t="s">
        <v>412</v>
      </c>
      <c r="V2372">
        <v>0</v>
      </c>
      <c r="W2372" t="s">
        <v>3447</v>
      </c>
      <c r="X2372">
        <v>17</v>
      </c>
      <c r="Y2372" t="s">
        <v>449</v>
      </c>
      <c r="Z2372" t="s">
        <v>3298</v>
      </c>
      <c r="AA2372">
        <v>168</v>
      </c>
      <c r="AB2372">
        <v>14</v>
      </c>
      <c r="AC2372">
        <v>60</v>
      </c>
      <c r="AD2372" t="s">
        <v>399</v>
      </c>
      <c r="AE2372">
        <v>7</v>
      </c>
      <c r="AF2372">
        <v>8</v>
      </c>
      <c r="AG2372" t="s">
        <v>400</v>
      </c>
      <c r="AH2372">
        <v>11.69</v>
      </c>
      <c r="AI2372" t="s">
        <v>436</v>
      </c>
      <c r="AJ2372">
        <v>0</v>
      </c>
      <c r="AK2372">
        <v>693687</v>
      </c>
      <c r="AL2372" t="s">
        <v>402</v>
      </c>
      <c r="AM2372">
        <v>203573</v>
      </c>
      <c r="AN2372">
        <v>12</v>
      </c>
      <c r="AO2372">
        <v>90</v>
      </c>
      <c r="AP2372" t="s">
        <v>417</v>
      </c>
      <c r="AQ2372" s="2">
        <v>83570</v>
      </c>
    </row>
    <row r="2373" spans="1:43" x14ac:dyDescent="0.25">
      <c r="A2373" t="s">
        <v>4149</v>
      </c>
      <c r="B2373" t="s">
        <v>180</v>
      </c>
      <c r="C2373" t="s">
        <v>481</v>
      </c>
      <c r="D2373" t="s">
        <v>342</v>
      </c>
      <c r="E2373" t="s">
        <v>429</v>
      </c>
      <c r="F2373" t="s">
        <v>407</v>
      </c>
      <c r="G2373" t="s">
        <v>408</v>
      </c>
      <c r="H2373" t="s">
        <v>473</v>
      </c>
      <c r="I2373" t="s">
        <v>432</v>
      </c>
      <c r="J2373" s="1">
        <v>45809</v>
      </c>
      <c r="K2373" s="1">
        <v>45862</v>
      </c>
      <c r="L2373">
        <v>53</v>
      </c>
      <c r="M2373" s="2">
        <v>242029</v>
      </c>
      <c r="N2373" s="2">
        <v>297068</v>
      </c>
      <c r="O2373" s="2">
        <v>55039</v>
      </c>
      <c r="P2373">
        <v>21</v>
      </c>
      <c r="Q2373">
        <v>487.3</v>
      </c>
      <c r="R2373">
        <v>30</v>
      </c>
      <c r="S2373" t="s">
        <v>394</v>
      </c>
      <c r="T2373" t="s">
        <v>394</v>
      </c>
      <c r="U2373" t="s">
        <v>395</v>
      </c>
      <c r="V2373">
        <v>0</v>
      </c>
      <c r="W2373" t="s">
        <v>2356</v>
      </c>
      <c r="X2373">
        <v>11</v>
      </c>
      <c r="Y2373" t="s">
        <v>422</v>
      </c>
      <c r="Z2373" t="s">
        <v>887</v>
      </c>
      <c r="AA2373">
        <v>199</v>
      </c>
      <c r="AB2373">
        <v>62</v>
      </c>
      <c r="AC2373">
        <v>48</v>
      </c>
      <c r="AD2373" t="s">
        <v>435</v>
      </c>
      <c r="AE2373">
        <v>7</v>
      </c>
      <c r="AF2373">
        <v>2</v>
      </c>
      <c r="AG2373" t="s">
        <v>424</v>
      </c>
      <c r="AH2373">
        <v>0.62</v>
      </c>
      <c r="AI2373" t="s">
        <v>458</v>
      </c>
      <c r="AJ2373">
        <v>0</v>
      </c>
      <c r="AK2373">
        <v>731296</v>
      </c>
      <c r="AL2373" t="s">
        <v>425</v>
      </c>
      <c r="AM2373">
        <v>235806</v>
      </c>
      <c r="AN2373">
        <v>1</v>
      </c>
      <c r="AO2373">
        <v>365</v>
      </c>
      <c r="AP2373" t="s">
        <v>417</v>
      </c>
      <c r="AQ2373" s="2">
        <v>55039</v>
      </c>
    </row>
    <row r="2374" spans="1:43" x14ac:dyDescent="0.25">
      <c r="A2374" t="s">
        <v>4150</v>
      </c>
      <c r="B2374" t="s">
        <v>230</v>
      </c>
      <c r="C2374" t="s">
        <v>439</v>
      </c>
      <c r="D2374" t="s">
        <v>326</v>
      </c>
      <c r="E2374" t="s">
        <v>429</v>
      </c>
      <c r="F2374" t="s">
        <v>419</v>
      </c>
      <c r="G2374" t="s">
        <v>408</v>
      </c>
      <c r="H2374" t="s">
        <v>473</v>
      </c>
      <c r="I2374" t="s">
        <v>492</v>
      </c>
      <c r="J2374" s="1">
        <v>45766</v>
      </c>
      <c r="K2374" s="1">
        <v>45786</v>
      </c>
      <c r="L2374">
        <v>20</v>
      </c>
      <c r="M2374" s="2">
        <v>254684</v>
      </c>
      <c r="N2374" s="2">
        <v>249948</v>
      </c>
      <c r="O2374" s="2">
        <v>-4736</v>
      </c>
      <c r="P2374">
        <v>19</v>
      </c>
      <c r="Q2374">
        <v>504.5</v>
      </c>
      <c r="R2374">
        <v>77</v>
      </c>
      <c r="S2374" t="s">
        <v>411</v>
      </c>
      <c r="T2374" t="s">
        <v>411</v>
      </c>
      <c r="U2374" t="s">
        <v>395</v>
      </c>
      <c r="V2374">
        <v>61</v>
      </c>
      <c r="W2374" t="s">
        <v>1246</v>
      </c>
      <c r="X2374">
        <v>30</v>
      </c>
      <c r="Y2374" t="s">
        <v>449</v>
      </c>
      <c r="Z2374" t="s">
        <v>1870</v>
      </c>
      <c r="AA2374">
        <v>91</v>
      </c>
      <c r="AB2374">
        <v>22</v>
      </c>
      <c r="AC2374">
        <v>18</v>
      </c>
      <c r="AD2374" t="s">
        <v>457</v>
      </c>
      <c r="AE2374">
        <v>2</v>
      </c>
      <c r="AF2374">
        <v>4</v>
      </c>
      <c r="AG2374" t="s">
        <v>400</v>
      </c>
      <c r="AH2374">
        <v>6.82</v>
      </c>
      <c r="AI2374" t="s">
        <v>436</v>
      </c>
      <c r="AJ2374">
        <v>0</v>
      </c>
      <c r="AK2374">
        <v>803780</v>
      </c>
      <c r="AL2374" t="s">
        <v>425</v>
      </c>
      <c r="AM2374">
        <v>302489</v>
      </c>
      <c r="AN2374">
        <v>9</v>
      </c>
      <c r="AO2374">
        <v>30</v>
      </c>
      <c r="AP2374" t="s">
        <v>445</v>
      </c>
      <c r="AQ2374" s="2">
        <v>-4736</v>
      </c>
    </row>
    <row r="2375" spans="1:43" x14ac:dyDescent="0.25">
      <c r="A2375" t="s">
        <v>4151</v>
      </c>
      <c r="B2375" t="s">
        <v>68</v>
      </c>
      <c r="C2375" t="s">
        <v>387</v>
      </c>
      <c r="D2375" t="s">
        <v>331</v>
      </c>
      <c r="E2375" t="s">
        <v>453</v>
      </c>
      <c r="F2375" t="s">
        <v>485</v>
      </c>
      <c r="G2375" t="s">
        <v>390</v>
      </c>
      <c r="H2375" t="s">
        <v>473</v>
      </c>
      <c r="I2375" t="s">
        <v>432</v>
      </c>
      <c r="J2375" s="1">
        <v>45438</v>
      </c>
      <c r="K2375" s="1">
        <v>45468</v>
      </c>
      <c r="L2375">
        <v>30</v>
      </c>
      <c r="M2375" s="2">
        <v>40571</v>
      </c>
      <c r="N2375" s="2">
        <v>88728</v>
      </c>
      <c r="O2375" s="2">
        <v>48157</v>
      </c>
      <c r="P2375">
        <v>14</v>
      </c>
      <c r="Q2375">
        <v>870.2</v>
      </c>
      <c r="R2375">
        <v>18</v>
      </c>
      <c r="S2375" t="s">
        <v>394</v>
      </c>
      <c r="T2375" t="s">
        <v>393</v>
      </c>
      <c r="U2375" t="s">
        <v>395</v>
      </c>
      <c r="V2375">
        <v>78</v>
      </c>
      <c r="W2375" t="s">
        <v>688</v>
      </c>
      <c r="X2375">
        <v>7</v>
      </c>
      <c r="Y2375" t="s">
        <v>422</v>
      </c>
      <c r="Z2375" t="s">
        <v>1182</v>
      </c>
      <c r="AA2375">
        <v>203</v>
      </c>
      <c r="AB2375">
        <v>45</v>
      </c>
      <c r="AC2375">
        <v>11</v>
      </c>
      <c r="AD2375" t="s">
        <v>399</v>
      </c>
      <c r="AE2375">
        <v>12</v>
      </c>
      <c r="AF2375">
        <v>1</v>
      </c>
      <c r="AG2375" t="s">
        <v>424</v>
      </c>
      <c r="AH2375">
        <v>6.57</v>
      </c>
      <c r="AI2375" t="s">
        <v>436</v>
      </c>
      <c r="AJ2375">
        <v>0</v>
      </c>
      <c r="AK2375">
        <v>244124</v>
      </c>
      <c r="AL2375" t="s">
        <v>425</v>
      </c>
      <c r="AM2375">
        <v>80643</v>
      </c>
      <c r="AN2375">
        <v>4</v>
      </c>
      <c r="AO2375">
        <v>90</v>
      </c>
      <c r="AP2375" t="s">
        <v>403</v>
      </c>
      <c r="AQ2375" s="2">
        <v>48157</v>
      </c>
    </row>
    <row r="2376" spans="1:43" x14ac:dyDescent="0.25">
      <c r="A2376" t="s">
        <v>4152</v>
      </c>
      <c r="B2376" t="s">
        <v>29</v>
      </c>
      <c r="C2376" t="s">
        <v>468</v>
      </c>
      <c r="D2376" t="s">
        <v>342</v>
      </c>
      <c r="E2376" t="s">
        <v>429</v>
      </c>
      <c r="F2376" t="s">
        <v>485</v>
      </c>
      <c r="G2376" t="s">
        <v>430</v>
      </c>
      <c r="H2376" t="s">
        <v>431</v>
      </c>
      <c r="I2376" t="s">
        <v>492</v>
      </c>
      <c r="J2376" s="1">
        <v>45082</v>
      </c>
      <c r="K2376" s="1">
        <v>45095</v>
      </c>
      <c r="L2376">
        <v>13</v>
      </c>
      <c r="M2376" s="2">
        <v>275458</v>
      </c>
      <c r="N2376" s="2">
        <v>318544</v>
      </c>
      <c r="O2376" s="2">
        <v>43086</v>
      </c>
      <c r="P2376">
        <v>19</v>
      </c>
      <c r="Q2376">
        <v>523.29999999999995</v>
      </c>
      <c r="R2376">
        <v>79</v>
      </c>
      <c r="S2376" t="s">
        <v>411</v>
      </c>
      <c r="T2376" t="s">
        <v>503</v>
      </c>
      <c r="U2376" t="s">
        <v>395</v>
      </c>
      <c r="V2376">
        <v>0</v>
      </c>
      <c r="W2376" t="s">
        <v>1382</v>
      </c>
      <c r="X2376">
        <v>22</v>
      </c>
      <c r="Y2376" t="s">
        <v>397</v>
      </c>
      <c r="Z2376" t="s">
        <v>1182</v>
      </c>
      <c r="AA2376">
        <v>218</v>
      </c>
      <c r="AB2376">
        <v>19</v>
      </c>
      <c r="AC2376">
        <v>38</v>
      </c>
      <c r="AD2376" t="s">
        <v>399</v>
      </c>
      <c r="AE2376">
        <v>12</v>
      </c>
      <c r="AF2376">
        <v>7</v>
      </c>
      <c r="AG2376" t="s">
        <v>415</v>
      </c>
      <c r="AH2376">
        <v>5.62</v>
      </c>
      <c r="AI2376" t="s">
        <v>458</v>
      </c>
      <c r="AJ2376">
        <v>0</v>
      </c>
      <c r="AK2376">
        <v>511029</v>
      </c>
      <c r="AL2376" t="s">
        <v>402</v>
      </c>
      <c r="AM2376">
        <v>280788</v>
      </c>
      <c r="AN2376">
        <v>10</v>
      </c>
      <c r="AO2376">
        <v>180</v>
      </c>
      <c r="AP2376" t="s">
        <v>437</v>
      </c>
      <c r="AQ2376" s="2">
        <v>43086</v>
      </c>
    </row>
    <row r="2377" spans="1:43" x14ac:dyDescent="0.25">
      <c r="A2377" t="s">
        <v>4153</v>
      </c>
      <c r="B2377" t="s">
        <v>165</v>
      </c>
      <c r="C2377" t="s">
        <v>405</v>
      </c>
      <c r="D2377" t="s">
        <v>329</v>
      </c>
      <c r="E2377" t="s">
        <v>496</v>
      </c>
      <c r="F2377" t="s">
        <v>485</v>
      </c>
      <c r="G2377" t="s">
        <v>408</v>
      </c>
      <c r="H2377" t="s">
        <v>391</v>
      </c>
      <c r="I2377" t="s">
        <v>469</v>
      </c>
      <c r="J2377" s="1">
        <v>45066</v>
      </c>
      <c r="K2377" s="1">
        <v>45120</v>
      </c>
      <c r="L2377">
        <v>54</v>
      </c>
      <c r="M2377" s="2">
        <v>459562</v>
      </c>
      <c r="N2377" s="2">
        <v>534018</v>
      </c>
      <c r="O2377" s="2">
        <v>74456</v>
      </c>
      <c r="P2377">
        <v>0</v>
      </c>
      <c r="Q2377">
        <v>273.2</v>
      </c>
      <c r="R2377">
        <v>86</v>
      </c>
      <c r="S2377" t="s">
        <v>411</v>
      </c>
      <c r="T2377" t="s">
        <v>411</v>
      </c>
      <c r="U2377" t="s">
        <v>395</v>
      </c>
      <c r="V2377">
        <v>74</v>
      </c>
      <c r="W2377" t="s">
        <v>497</v>
      </c>
      <c r="X2377">
        <v>26</v>
      </c>
      <c r="Y2377" t="s">
        <v>397</v>
      </c>
      <c r="Z2377" t="s">
        <v>2561</v>
      </c>
      <c r="AA2377">
        <v>327</v>
      </c>
      <c r="AB2377">
        <v>112</v>
      </c>
      <c r="AC2377">
        <v>34</v>
      </c>
      <c r="AD2377" t="s">
        <v>444</v>
      </c>
      <c r="AE2377">
        <v>12</v>
      </c>
      <c r="AF2377">
        <v>2</v>
      </c>
      <c r="AG2377" t="s">
        <v>415</v>
      </c>
      <c r="AH2377">
        <v>13.58</v>
      </c>
      <c r="AI2377" t="s">
        <v>401</v>
      </c>
      <c r="AJ2377">
        <v>0</v>
      </c>
      <c r="AK2377">
        <v>531767</v>
      </c>
      <c r="AL2377" t="s">
        <v>425</v>
      </c>
      <c r="AM2377">
        <v>479064</v>
      </c>
      <c r="AN2377">
        <v>0</v>
      </c>
      <c r="AO2377">
        <v>365</v>
      </c>
      <c r="AP2377" t="s">
        <v>403</v>
      </c>
      <c r="AQ2377" s="2">
        <v>74456</v>
      </c>
    </row>
    <row r="2378" spans="1:43" x14ac:dyDescent="0.25">
      <c r="A2378" t="s">
        <v>4154</v>
      </c>
      <c r="B2378" t="s">
        <v>270</v>
      </c>
      <c r="C2378" t="s">
        <v>405</v>
      </c>
      <c r="D2378" t="s">
        <v>336</v>
      </c>
      <c r="E2378" t="s">
        <v>406</v>
      </c>
      <c r="F2378" t="s">
        <v>407</v>
      </c>
      <c r="G2378" t="s">
        <v>454</v>
      </c>
      <c r="H2378" t="s">
        <v>409</v>
      </c>
      <c r="I2378" t="s">
        <v>392</v>
      </c>
      <c r="J2378" s="1">
        <v>45404</v>
      </c>
      <c r="K2378" s="1">
        <v>45419</v>
      </c>
      <c r="L2378">
        <v>15</v>
      </c>
      <c r="M2378" s="2">
        <v>425505</v>
      </c>
      <c r="N2378" s="2">
        <v>481988</v>
      </c>
      <c r="O2378" s="2">
        <v>56483</v>
      </c>
      <c r="P2378">
        <v>12</v>
      </c>
      <c r="Q2378">
        <v>426</v>
      </c>
      <c r="R2378">
        <v>98</v>
      </c>
      <c r="S2378" t="s">
        <v>411</v>
      </c>
      <c r="T2378" t="s">
        <v>411</v>
      </c>
      <c r="U2378" t="s">
        <v>416</v>
      </c>
      <c r="V2378">
        <v>0</v>
      </c>
      <c r="W2378" t="s">
        <v>1676</v>
      </c>
      <c r="X2378">
        <v>43</v>
      </c>
      <c r="Y2378" t="s">
        <v>462</v>
      </c>
      <c r="Z2378" t="s">
        <v>963</v>
      </c>
      <c r="AA2378">
        <v>458</v>
      </c>
      <c r="AB2378">
        <v>74</v>
      </c>
      <c r="AC2378">
        <v>13</v>
      </c>
      <c r="AD2378" t="s">
        <v>399</v>
      </c>
      <c r="AE2378">
        <v>2</v>
      </c>
      <c r="AF2378">
        <v>7</v>
      </c>
      <c r="AG2378" t="s">
        <v>400</v>
      </c>
      <c r="AH2378">
        <v>5.53</v>
      </c>
      <c r="AI2378" t="s">
        <v>458</v>
      </c>
      <c r="AJ2378">
        <v>0</v>
      </c>
      <c r="AK2378">
        <v>354078</v>
      </c>
      <c r="AL2378" t="s">
        <v>402</v>
      </c>
      <c r="AM2378">
        <v>456076</v>
      </c>
      <c r="AN2378">
        <v>4</v>
      </c>
      <c r="AO2378">
        <v>365</v>
      </c>
      <c r="AP2378" t="s">
        <v>426</v>
      </c>
      <c r="AQ2378" s="2">
        <v>56483</v>
      </c>
    </row>
    <row r="2379" spans="1:43" x14ac:dyDescent="0.25">
      <c r="A2379" t="s">
        <v>4155</v>
      </c>
      <c r="B2379" t="s">
        <v>247</v>
      </c>
      <c r="C2379" t="s">
        <v>387</v>
      </c>
      <c r="D2379" t="s">
        <v>338</v>
      </c>
      <c r="E2379" t="s">
        <v>388</v>
      </c>
      <c r="F2379" t="s">
        <v>419</v>
      </c>
      <c r="G2379" t="s">
        <v>390</v>
      </c>
      <c r="H2379" t="s">
        <v>409</v>
      </c>
      <c r="I2379" t="s">
        <v>392</v>
      </c>
      <c r="J2379" s="1">
        <v>45109</v>
      </c>
      <c r="K2379" s="1">
        <v>45124</v>
      </c>
      <c r="L2379">
        <v>15</v>
      </c>
      <c r="M2379" s="2">
        <v>101507</v>
      </c>
      <c r="N2379" s="2">
        <v>77438</v>
      </c>
      <c r="O2379" s="2">
        <v>-24069</v>
      </c>
      <c r="P2379">
        <v>14</v>
      </c>
      <c r="Q2379">
        <v>879.2</v>
      </c>
      <c r="R2379">
        <v>14</v>
      </c>
      <c r="S2379" t="s">
        <v>394</v>
      </c>
      <c r="T2379" t="s">
        <v>393</v>
      </c>
      <c r="U2379" t="s">
        <v>395</v>
      </c>
      <c r="V2379">
        <v>70</v>
      </c>
      <c r="W2379" t="s">
        <v>2122</v>
      </c>
      <c r="X2379">
        <v>16</v>
      </c>
      <c r="Y2379" t="s">
        <v>397</v>
      </c>
      <c r="Z2379" t="s">
        <v>1146</v>
      </c>
      <c r="AA2379">
        <v>266</v>
      </c>
      <c r="AB2379">
        <v>25</v>
      </c>
      <c r="AC2379">
        <v>45</v>
      </c>
      <c r="AD2379" t="s">
        <v>444</v>
      </c>
      <c r="AE2379">
        <v>4</v>
      </c>
      <c r="AF2379">
        <v>8</v>
      </c>
      <c r="AG2379" t="s">
        <v>424</v>
      </c>
      <c r="AH2379">
        <v>3</v>
      </c>
      <c r="AI2379" t="s">
        <v>479</v>
      </c>
      <c r="AJ2379">
        <v>0</v>
      </c>
      <c r="AK2379">
        <v>879662</v>
      </c>
      <c r="AL2379" t="s">
        <v>425</v>
      </c>
      <c r="AM2379">
        <v>136625</v>
      </c>
      <c r="AN2379">
        <v>2</v>
      </c>
      <c r="AO2379">
        <v>90</v>
      </c>
      <c r="AP2379" t="s">
        <v>417</v>
      </c>
      <c r="AQ2379" s="2">
        <v>-24069</v>
      </c>
    </row>
    <row r="2380" spans="1:43" x14ac:dyDescent="0.25">
      <c r="A2380" t="s">
        <v>4156</v>
      </c>
      <c r="B2380" t="s">
        <v>164</v>
      </c>
      <c r="C2380" t="s">
        <v>405</v>
      </c>
      <c r="D2380" t="s">
        <v>336</v>
      </c>
      <c r="E2380" t="s">
        <v>496</v>
      </c>
      <c r="F2380" t="s">
        <v>419</v>
      </c>
      <c r="G2380" t="s">
        <v>408</v>
      </c>
      <c r="H2380" t="s">
        <v>391</v>
      </c>
      <c r="I2380" t="s">
        <v>432</v>
      </c>
      <c r="J2380" s="1">
        <v>45685</v>
      </c>
      <c r="K2380" s="1">
        <v>45701</v>
      </c>
      <c r="L2380">
        <v>16</v>
      </c>
      <c r="M2380" s="2">
        <v>214221</v>
      </c>
      <c r="N2380" s="2">
        <v>219242</v>
      </c>
      <c r="O2380" s="2">
        <v>5021</v>
      </c>
      <c r="P2380">
        <v>7</v>
      </c>
      <c r="Q2380">
        <v>311.3</v>
      </c>
      <c r="R2380">
        <v>54</v>
      </c>
      <c r="S2380" t="s">
        <v>393</v>
      </c>
      <c r="T2380" t="s">
        <v>411</v>
      </c>
      <c r="U2380" t="s">
        <v>416</v>
      </c>
      <c r="V2380">
        <v>68</v>
      </c>
      <c r="W2380" t="s">
        <v>3693</v>
      </c>
      <c r="X2380">
        <v>32</v>
      </c>
      <c r="Y2380" t="s">
        <v>422</v>
      </c>
      <c r="Z2380" t="s">
        <v>2033</v>
      </c>
      <c r="AA2380">
        <v>459</v>
      </c>
      <c r="AB2380">
        <v>89</v>
      </c>
      <c r="AC2380">
        <v>23</v>
      </c>
      <c r="AD2380" t="s">
        <v>444</v>
      </c>
      <c r="AE2380">
        <v>0</v>
      </c>
      <c r="AF2380">
        <v>3</v>
      </c>
      <c r="AG2380" t="s">
        <v>424</v>
      </c>
      <c r="AH2380">
        <v>8.02</v>
      </c>
      <c r="AI2380" t="s">
        <v>479</v>
      </c>
      <c r="AJ2380">
        <v>0</v>
      </c>
      <c r="AK2380">
        <v>139753</v>
      </c>
      <c r="AL2380" t="s">
        <v>425</v>
      </c>
      <c r="AM2380">
        <v>261114</v>
      </c>
      <c r="AN2380">
        <v>0</v>
      </c>
      <c r="AO2380">
        <v>90</v>
      </c>
      <c r="AP2380" t="s">
        <v>426</v>
      </c>
      <c r="AQ2380" s="2">
        <v>5021</v>
      </c>
    </row>
    <row r="2381" spans="1:43" x14ac:dyDescent="0.25">
      <c r="A2381" t="s">
        <v>4157</v>
      </c>
      <c r="B2381" t="s">
        <v>179</v>
      </c>
      <c r="C2381" t="s">
        <v>481</v>
      </c>
      <c r="D2381" t="s">
        <v>331</v>
      </c>
      <c r="E2381" t="s">
        <v>453</v>
      </c>
      <c r="F2381" t="s">
        <v>485</v>
      </c>
      <c r="G2381" t="s">
        <v>430</v>
      </c>
      <c r="H2381" t="s">
        <v>447</v>
      </c>
      <c r="I2381" t="s">
        <v>492</v>
      </c>
      <c r="J2381" s="1">
        <v>45410</v>
      </c>
      <c r="K2381" s="1">
        <v>45456</v>
      </c>
      <c r="L2381">
        <v>46</v>
      </c>
      <c r="M2381" s="2">
        <v>334132</v>
      </c>
      <c r="N2381" s="2">
        <v>442642</v>
      </c>
      <c r="O2381" s="2">
        <v>108510</v>
      </c>
      <c r="P2381">
        <v>4</v>
      </c>
      <c r="Q2381">
        <v>151.5</v>
      </c>
      <c r="R2381">
        <v>88</v>
      </c>
      <c r="S2381" t="s">
        <v>411</v>
      </c>
      <c r="T2381" t="s">
        <v>411</v>
      </c>
      <c r="U2381" t="s">
        <v>395</v>
      </c>
      <c r="V2381">
        <v>56</v>
      </c>
      <c r="W2381" t="s">
        <v>1006</v>
      </c>
      <c r="X2381">
        <v>29</v>
      </c>
      <c r="Y2381" t="s">
        <v>397</v>
      </c>
      <c r="Z2381" t="s">
        <v>864</v>
      </c>
      <c r="AA2381">
        <v>483</v>
      </c>
      <c r="AB2381">
        <v>92</v>
      </c>
      <c r="AC2381">
        <v>8</v>
      </c>
      <c r="AD2381" t="s">
        <v>399</v>
      </c>
      <c r="AE2381">
        <v>4</v>
      </c>
      <c r="AF2381">
        <v>3</v>
      </c>
      <c r="AG2381" t="s">
        <v>451</v>
      </c>
      <c r="AH2381">
        <v>14.51</v>
      </c>
      <c r="AI2381" t="s">
        <v>401</v>
      </c>
      <c r="AJ2381">
        <v>0</v>
      </c>
      <c r="AK2381">
        <v>898811</v>
      </c>
      <c r="AL2381" t="s">
        <v>416</v>
      </c>
      <c r="AM2381">
        <v>380588</v>
      </c>
      <c r="AN2381">
        <v>2</v>
      </c>
      <c r="AO2381">
        <v>180</v>
      </c>
      <c r="AP2381" t="s">
        <v>417</v>
      </c>
      <c r="AQ2381" s="2">
        <v>108510</v>
      </c>
    </row>
    <row r="2382" spans="1:43" x14ac:dyDescent="0.25">
      <c r="A2382" t="s">
        <v>4158</v>
      </c>
      <c r="B2382" t="s">
        <v>239</v>
      </c>
      <c r="C2382" t="s">
        <v>428</v>
      </c>
      <c r="D2382" t="s">
        <v>342</v>
      </c>
      <c r="E2382" t="s">
        <v>460</v>
      </c>
      <c r="F2382" t="s">
        <v>419</v>
      </c>
      <c r="G2382" t="s">
        <v>430</v>
      </c>
      <c r="H2382" t="s">
        <v>409</v>
      </c>
      <c r="I2382" t="s">
        <v>432</v>
      </c>
      <c r="J2382" s="1">
        <v>44582</v>
      </c>
      <c r="K2382" s="1">
        <v>44587</v>
      </c>
      <c r="L2382">
        <v>5</v>
      </c>
      <c r="M2382" s="2">
        <v>253964</v>
      </c>
      <c r="N2382" s="2">
        <v>297833</v>
      </c>
      <c r="O2382" s="2">
        <v>43869</v>
      </c>
      <c r="P2382">
        <v>4</v>
      </c>
      <c r="Q2382">
        <v>638</v>
      </c>
      <c r="R2382">
        <v>3</v>
      </c>
      <c r="S2382" t="s">
        <v>394</v>
      </c>
      <c r="T2382" t="s">
        <v>503</v>
      </c>
      <c r="U2382" t="s">
        <v>395</v>
      </c>
      <c r="V2382">
        <v>95</v>
      </c>
      <c r="W2382" t="s">
        <v>4159</v>
      </c>
      <c r="X2382">
        <v>21</v>
      </c>
      <c r="Y2382" t="s">
        <v>397</v>
      </c>
      <c r="Z2382" t="s">
        <v>1509</v>
      </c>
      <c r="AA2382">
        <v>291</v>
      </c>
      <c r="AB2382">
        <v>120</v>
      </c>
      <c r="AC2382">
        <v>41</v>
      </c>
      <c r="AD2382" t="s">
        <v>444</v>
      </c>
      <c r="AE2382">
        <v>14</v>
      </c>
      <c r="AF2382">
        <v>7</v>
      </c>
      <c r="AG2382" t="s">
        <v>415</v>
      </c>
      <c r="AH2382">
        <v>7.05</v>
      </c>
      <c r="AI2382" t="s">
        <v>479</v>
      </c>
      <c r="AJ2382">
        <v>0</v>
      </c>
      <c r="AK2382">
        <v>264857</v>
      </c>
      <c r="AL2382" t="s">
        <v>425</v>
      </c>
      <c r="AM2382">
        <v>243384</v>
      </c>
      <c r="AN2382">
        <v>3</v>
      </c>
      <c r="AO2382">
        <v>365</v>
      </c>
      <c r="AP2382" t="s">
        <v>417</v>
      </c>
      <c r="AQ2382" s="2">
        <v>43869</v>
      </c>
    </row>
    <row r="2383" spans="1:43" x14ac:dyDescent="0.25">
      <c r="A2383" t="s">
        <v>4160</v>
      </c>
      <c r="B2383" t="s">
        <v>9</v>
      </c>
      <c r="C2383" t="s">
        <v>405</v>
      </c>
      <c r="D2383" t="s">
        <v>329</v>
      </c>
      <c r="E2383" t="s">
        <v>429</v>
      </c>
      <c r="F2383" t="s">
        <v>389</v>
      </c>
      <c r="G2383" t="s">
        <v>454</v>
      </c>
      <c r="H2383" t="s">
        <v>431</v>
      </c>
      <c r="I2383" t="s">
        <v>410</v>
      </c>
      <c r="J2383" s="1">
        <v>45528</v>
      </c>
      <c r="K2383" s="1">
        <v>45528</v>
      </c>
      <c r="L2383">
        <v>0</v>
      </c>
      <c r="M2383" s="2">
        <v>344521</v>
      </c>
      <c r="N2383" s="2">
        <v>457645</v>
      </c>
      <c r="O2383" s="2">
        <v>113124</v>
      </c>
      <c r="P2383">
        <v>7</v>
      </c>
      <c r="Q2383">
        <v>501.7</v>
      </c>
      <c r="R2383">
        <v>19</v>
      </c>
      <c r="S2383" t="s">
        <v>394</v>
      </c>
      <c r="T2383" t="s">
        <v>503</v>
      </c>
      <c r="U2383" t="s">
        <v>395</v>
      </c>
      <c r="V2383">
        <v>0</v>
      </c>
      <c r="W2383" t="s">
        <v>694</v>
      </c>
      <c r="X2383">
        <v>45</v>
      </c>
      <c r="Y2383" t="s">
        <v>397</v>
      </c>
      <c r="Z2383" t="s">
        <v>3016</v>
      </c>
      <c r="AA2383">
        <v>475</v>
      </c>
      <c r="AB2383">
        <v>106</v>
      </c>
      <c r="AC2383">
        <v>35</v>
      </c>
      <c r="AD2383" t="s">
        <v>435</v>
      </c>
      <c r="AE2383">
        <v>4</v>
      </c>
      <c r="AF2383">
        <v>8</v>
      </c>
      <c r="AG2383" t="s">
        <v>451</v>
      </c>
      <c r="AH2383">
        <v>1.24</v>
      </c>
      <c r="AI2383" t="s">
        <v>479</v>
      </c>
      <c r="AJ2383">
        <v>0</v>
      </c>
      <c r="AK2383">
        <v>954228</v>
      </c>
      <c r="AL2383" t="s">
        <v>425</v>
      </c>
      <c r="AM2383">
        <v>393988</v>
      </c>
      <c r="AN2383">
        <v>3</v>
      </c>
      <c r="AO2383">
        <v>180</v>
      </c>
      <c r="AP2383" t="s">
        <v>426</v>
      </c>
      <c r="AQ2383" s="2">
        <v>113124</v>
      </c>
    </row>
    <row r="2384" spans="1:43" x14ac:dyDescent="0.25">
      <c r="A2384" t="s">
        <v>4161</v>
      </c>
      <c r="B2384" t="s">
        <v>163</v>
      </c>
      <c r="C2384" t="s">
        <v>428</v>
      </c>
      <c r="D2384" t="s">
        <v>311</v>
      </c>
      <c r="E2384" t="s">
        <v>496</v>
      </c>
      <c r="F2384" t="s">
        <v>407</v>
      </c>
      <c r="G2384" t="s">
        <v>454</v>
      </c>
      <c r="H2384" t="s">
        <v>447</v>
      </c>
      <c r="I2384" t="s">
        <v>492</v>
      </c>
      <c r="J2384" s="1">
        <v>44842</v>
      </c>
      <c r="K2384" s="1">
        <v>44873</v>
      </c>
      <c r="L2384">
        <v>31</v>
      </c>
      <c r="M2384" s="2">
        <v>480513</v>
      </c>
      <c r="N2384" s="2">
        <v>562775</v>
      </c>
      <c r="O2384" s="2">
        <v>82262</v>
      </c>
      <c r="P2384">
        <v>21</v>
      </c>
      <c r="Q2384">
        <v>614.70000000000005</v>
      </c>
      <c r="R2384">
        <v>61</v>
      </c>
      <c r="S2384" t="s">
        <v>411</v>
      </c>
      <c r="T2384" t="s">
        <v>393</v>
      </c>
      <c r="U2384" t="s">
        <v>395</v>
      </c>
      <c r="V2384">
        <v>54</v>
      </c>
      <c r="W2384" t="s">
        <v>1849</v>
      </c>
      <c r="X2384">
        <v>43</v>
      </c>
      <c r="Y2384" t="s">
        <v>442</v>
      </c>
      <c r="Z2384" t="s">
        <v>3942</v>
      </c>
      <c r="AA2384">
        <v>118</v>
      </c>
      <c r="AB2384">
        <v>113</v>
      </c>
      <c r="AC2384">
        <v>27</v>
      </c>
      <c r="AD2384" t="s">
        <v>399</v>
      </c>
      <c r="AE2384">
        <v>19</v>
      </c>
      <c r="AF2384">
        <v>7</v>
      </c>
      <c r="AG2384" t="s">
        <v>424</v>
      </c>
      <c r="AH2384">
        <v>0.41</v>
      </c>
      <c r="AI2384" t="s">
        <v>479</v>
      </c>
      <c r="AJ2384">
        <v>6982</v>
      </c>
      <c r="AK2384">
        <v>78218</v>
      </c>
      <c r="AL2384" t="s">
        <v>416</v>
      </c>
      <c r="AM2384">
        <v>510533</v>
      </c>
      <c r="AN2384">
        <v>7</v>
      </c>
      <c r="AO2384">
        <v>180</v>
      </c>
      <c r="AP2384" t="s">
        <v>417</v>
      </c>
      <c r="AQ2384" s="2">
        <v>82262</v>
      </c>
    </row>
    <row r="2385" spans="1:43" x14ac:dyDescent="0.25">
      <c r="A2385" t="s">
        <v>4162</v>
      </c>
      <c r="B2385" t="s">
        <v>120</v>
      </c>
      <c r="C2385" t="s">
        <v>439</v>
      </c>
      <c r="D2385" t="s">
        <v>324</v>
      </c>
      <c r="E2385" t="s">
        <v>388</v>
      </c>
      <c r="F2385" t="s">
        <v>407</v>
      </c>
      <c r="G2385" t="s">
        <v>454</v>
      </c>
      <c r="H2385" t="s">
        <v>420</v>
      </c>
      <c r="I2385" t="s">
        <v>392</v>
      </c>
      <c r="J2385" s="1">
        <v>44580</v>
      </c>
      <c r="K2385" s="1">
        <v>44591</v>
      </c>
      <c r="L2385">
        <v>11</v>
      </c>
      <c r="M2385" s="2">
        <v>23081</v>
      </c>
      <c r="N2385" s="2">
        <v>54445</v>
      </c>
      <c r="O2385" s="2">
        <v>31364</v>
      </c>
      <c r="P2385">
        <v>2</v>
      </c>
      <c r="Q2385">
        <v>94.4</v>
      </c>
      <c r="R2385">
        <v>95</v>
      </c>
      <c r="S2385" t="s">
        <v>411</v>
      </c>
      <c r="T2385" t="s">
        <v>411</v>
      </c>
      <c r="U2385" t="s">
        <v>395</v>
      </c>
      <c r="V2385">
        <v>78</v>
      </c>
      <c r="W2385" t="s">
        <v>1398</v>
      </c>
      <c r="X2385">
        <v>23</v>
      </c>
      <c r="Y2385" t="s">
        <v>397</v>
      </c>
      <c r="Z2385" t="s">
        <v>856</v>
      </c>
      <c r="AA2385">
        <v>258</v>
      </c>
      <c r="AB2385">
        <v>55</v>
      </c>
      <c r="AC2385">
        <v>77</v>
      </c>
      <c r="AD2385" t="s">
        <v>399</v>
      </c>
      <c r="AE2385">
        <v>14</v>
      </c>
      <c r="AF2385">
        <v>4</v>
      </c>
      <c r="AG2385" t="s">
        <v>415</v>
      </c>
      <c r="AH2385">
        <v>16.38</v>
      </c>
      <c r="AI2385" t="s">
        <v>401</v>
      </c>
      <c r="AJ2385">
        <v>0</v>
      </c>
      <c r="AK2385">
        <v>300935</v>
      </c>
      <c r="AL2385" t="s">
        <v>425</v>
      </c>
      <c r="AM2385">
        <v>71645</v>
      </c>
      <c r="AN2385">
        <v>9</v>
      </c>
      <c r="AO2385">
        <v>365</v>
      </c>
      <c r="AP2385" t="s">
        <v>417</v>
      </c>
      <c r="AQ2385" s="2">
        <v>31364</v>
      </c>
    </row>
    <row r="2386" spans="1:43" x14ac:dyDescent="0.25">
      <c r="A2386" t="s">
        <v>4163</v>
      </c>
      <c r="B2386" t="s">
        <v>107</v>
      </c>
      <c r="C2386" t="s">
        <v>387</v>
      </c>
      <c r="D2386" t="s">
        <v>338</v>
      </c>
      <c r="E2386" t="s">
        <v>460</v>
      </c>
      <c r="F2386" t="s">
        <v>419</v>
      </c>
      <c r="G2386" t="s">
        <v>430</v>
      </c>
      <c r="H2386" t="s">
        <v>420</v>
      </c>
      <c r="I2386" t="s">
        <v>492</v>
      </c>
      <c r="J2386" s="1">
        <v>45303</v>
      </c>
      <c r="K2386" s="1">
        <v>45361</v>
      </c>
      <c r="L2386">
        <v>58</v>
      </c>
      <c r="M2386" s="2">
        <v>26157</v>
      </c>
      <c r="N2386" s="2">
        <v>50791</v>
      </c>
      <c r="O2386" s="2">
        <v>24634</v>
      </c>
      <c r="P2386">
        <v>14</v>
      </c>
      <c r="Q2386">
        <v>402.6</v>
      </c>
      <c r="R2386">
        <v>18</v>
      </c>
      <c r="S2386" t="s">
        <v>394</v>
      </c>
      <c r="T2386" t="s">
        <v>394</v>
      </c>
      <c r="U2386" t="s">
        <v>412</v>
      </c>
      <c r="V2386">
        <v>85</v>
      </c>
      <c r="W2386" t="s">
        <v>2159</v>
      </c>
      <c r="X2386">
        <v>1</v>
      </c>
      <c r="Y2386" t="s">
        <v>397</v>
      </c>
      <c r="Z2386" t="s">
        <v>1430</v>
      </c>
      <c r="AA2386">
        <v>222</v>
      </c>
      <c r="AB2386">
        <v>98</v>
      </c>
      <c r="AC2386">
        <v>4</v>
      </c>
      <c r="AD2386" t="s">
        <v>399</v>
      </c>
      <c r="AE2386">
        <v>21</v>
      </c>
      <c r="AF2386">
        <v>2</v>
      </c>
      <c r="AG2386" t="s">
        <v>424</v>
      </c>
      <c r="AH2386">
        <v>11.96</v>
      </c>
      <c r="AI2386" t="s">
        <v>401</v>
      </c>
      <c r="AJ2386">
        <v>0</v>
      </c>
      <c r="AK2386">
        <v>144473</v>
      </c>
      <c r="AL2386" t="s">
        <v>425</v>
      </c>
      <c r="AM2386">
        <v>54273</v>
      </c>
      <c r="AN2386">
        <v>8</v>
      </c>
      <c r="AO2386">
        <v>90</v>
      </c>
      <c r="AP2386" t="s">
        <v>445</v>
      </c>
      <c r="AQ2386" s="2">
        <v>24634</v>
      </c>
    </row>
    <row r="2387" spans="1:43" x14ac:dyDescent="0.25">
      <c r="A2387" t="s">
        <v>4164</v>
      </c>
      <c r="B2387" t="s">
        <v>268</v>
      </c>
      <c r="C2387" t="s">
        <v>428</v>
      </c>
      <c r="D2387" t="s">
        <v>313</v>
      </c>
      <c r="E2387" t="s">
        <v>460</v>
      </c>
      <c r="F2387" t="s">
        <v>419</v>
      </c>
      <c r="G2387" t="s">
        <v>454</v>
      </c>
      <c r="H2387" t="s">
        <v>420</v>
      </c>
      <c r="I2387" t="s">
        <v>469</v>
      </c>
      <c r="J2387" s="1">
        <v>45422</v>
      </c>
      <c r="K2387" s="1">
        <v>45478</v>
      </c>
      <c r="L2387">
        <v>56</v>
      </c>
      <c r="M2387" s="2">
        <v>80656</v>
      </c>
      <c r="N2387" s="2">
        <v>96667</v>
      </c>
      <c r="O2387" s="2">
        <v>16011</v>
      </c>
      <c r="P2387">
        <v>14</v>
      </c>
      <c r="Q2387">
        <v>190</v>
      </c>
      <c r="R2387">
        <v>17</v>
      </c>
      <c r="S2387" t="s">
        <v>394</v>
      </c>
      <c r="T2387" t="s">
        <v>394</v>
      </c>
      <c r="U2387" t="s">
        <v>395</v>
      </c>
      <c r="V2387">
        <v>0</v>
      </c>
      <c r="W2387" t="s">
        <v>917</v>
      </c>
      <c r="X2387">
        <v>42</v>
      </c>
      <c r="Y2387" t="s">
        <v>449</v>
      </c>
      <c r="Z2387" t="s">
        <v>2717</v>
      </c>
      <c r="AA2387">
        <v>463</v>
      </c>
      <c r="AB2387">
        <v>76</v>
      </c>
      <c r="AC2387">
        <v>48</v>
      </c>
      <c r="AD2387" t="s">
        <v>399</v>
      </c>
      <c r="AE2387">
        <v>21</v>
      </c>
      <c r="AF2387">
        <v>5</v>
      </c>
      <c r="AG2387" t="s">
        <v>451</v>
      </c>
      <c r="AH2387">
        <v>16.21</v>
      </c>
      <c r="AI2387" t="s">
        <v>401</v>
      </c>
      <c r="AJ2387">
        <v>55688</v>
      </c>
      <c r="AK2387">
        <v>927156</v>
      </c>
      <c r="AL2387" t="s">
        <v>425</v>
      </c>
      <c r="AM2387">
        <v>103143</v>
      </c>
      <c r="AN2387">
        <v>9</v>
      </c>
      <c r="AO2387">
        <v>365</v>
      </c>
      <c r="AP2387" t="s">
        <v>437</v>
      </c>
      <c r="AQ2387" s="2">
        <v>16011</v>
      </c>
    </row>
    <row r="2388" spans="1:43" x14ac:dyDescent="0.25">
      <c r="A2388" t="s">
        <v>4165</v>
      </c>
      <c r="B2388" t="s">
        <v>95</v>
      </c>
      <c r="C2388" t="s">
        <v>387</v>
      </c>
      <c r="D2388" t="s">
        <v>339</v>
      </c>
      <c r="E2388" t="s">
        <v>453</v>
      </c>
      <c r="F2388" t="s">
        <v>440</v>
      </c>
      <c r="G2388" t="s">
        <v>390</v>
      </c>
      <c r="H2388" t="s">
        <v>409</v>
      </c>
      <c r="I2388" t="s">
        <v>410</v>
      </c>
      <c r="J2388" s="1">
        <v>44945</v>
      </c>
      <c r="K2388" s="1">
        <v>44957</v>
      </c>
      <c r="L2388">
        <v>12</v>
      </c>
      <c r="M2388" s="2">
        <v>255490</v>
      </c>
      <c r="N2388" s="2">
        <v>239696</v>
      </c>
      <c r="O2388" s="2">
        <v>-15794</v>
      </c>
      <c r="P2388">
        <v>12</v>
      </c>
      <c r="Q2388">
        <v>228.6</v>
      </c>
      <c r="R2388">
        <v>49</v>
      </c>
      <c r="S2388" t="s">
        <v>393</v>
      </c>
      <c r="T2388" t="s">
        <v>394</v>
      </c>
      <c r="U2388" t="s">
        <v>416</v>
      </c>
      <c r="V2388">
        <v>77</v>
      </c>
      <c r="W2388" t="s">
        <v>2392</v>
      </c>
      <c r="X2388">
        <v>16</v>
      </c>
      <c r="Y2388" t="s">
        <v>449</v>
      </c>
      <c r="Z2388" t="s">
        <v>1751</v>
      </c>
      <c r="AA2388">
        <v>460</v>
      </c>
      <c r="AB2388">
        <v>89</v>
      </c>
      <c r="AC2388">
        <v>2</v>
      </c>
      <c r="AD2388" t="s">
        <v>457</v>
      </c>
      <c r="AE2388">
        <v>2</v>
      </c>
      <c r="AF2388">
        <v>2</v>
      </c>
      <c r="AG2388" t="s">
        <v>415</v>
      </c>
      <c r="AH2388">
        <v>7.14</v>
      </c>
      <c r="AI2388" t="s">
        <v>436</v>
      </c>
      <c r="AJ2388">
        <v>0</v>
      </c>
      <c r="AK2388">
        <v>388769</v>
      </c>
      <c r="AL2388" t="s">
        <v>425</v>
      </c>
      <c r="AM2388">
        <v>279372</v>
      </c>
      <c r="AN2388">
        <v>4</v>
      </c>
      <c r="AO2388">
        <v>30</v>
      </c>
      <c r="AP2388" t="s">
        <v>445</v>
      </c>
      <c r="AQ2388" s="2">
        <v>-15794</v>
      </c>
    </row>
    <row r="2389" spans="1:43" x14ac:dyDescent="0.25">
      <c r="A2389" t="s">
        <v>4166</v>
      </c>
      <c r="B2389" t="s">
        <v>305</v>
      </c>
      <c r="C2389" t="s">
        <v>405</v>
      </c>
      <c r="D2389" t="s">
        <v>319</v>
      </c>
      <c r="E2389" t="s">
        <v>460</v>
      </c>
      <c r="F2389" t="s">
        <v>485</v>
      </c>
      <c r="G2389" t="s">
        <v>430</v>
      </c>
      <c r="H2389" t="s">
        <v>473</v>
      </c>
      <c r="I2389" t="s">
        <v>469</v>
      </c>
      <c r="J2389" s="1">
        <v>45422</v>
      </c>
      <c r="K2389" s="1">
        <v>45470</v>
      </c>
      <c r="L2389">
        <v>48</v>
      </c>
      <c r="M2389" s="2">
        <v>467506</v>
      </c>
      <c r="N2389" s="2">
        <v>502206</v>
      </c>
      <c r="O2389" s="2">
        <v>34700</v>
      </c>
      <c r="P2389">
        <v>19</v>
      </c>
      <c r="Q2389">
        <v>619.79999999999995</v>
      </c>
      <c r="R2389">
        <v>18</v>
      </c>
      <c r="S2389" t="s">
        <v>394</v>
      </c>
      <c r="T2389" t="s">
        <v>394</v>
      </c>
      <c r="U2389" t="s">
        <v>416</v>
      </c>
      <c r="V2389">
        <v>49</v>
      </c>
      <c r="W2389" t="s">
        <v>797</v>
      </c>
      <c r="X2389">
        <v>29</v>
      </c>
      <c r="Y2389" t="s">
        <v>449</v>
      </c>
      <c r="Z2389" t="s">
        <v>2049</v>
      </c>
      <c r="AA2389">
        <v>230</v>
      </c>
      <c r="AB2389">
        <v>56</v>
      </c>
      <c r="AC2389">
        <v>49</v>
      </c>
      <c r="AD2389" t="s">
        <v>399</v>
      </c>
      <c r="AE2389">
        <v>19</v>
      </c>
      <c r="AF2389">
        <v>7</v>
      </c>
      <c r="AG2389" t="s">
        <v>415</v>
      </c>
      <c r="AH2389">
        <v>5.18</v>
      </c>
      <c r="AI2389" t="s">
        <v>401</v>
      </c>
      <c r="AJ2389">
        <v>10956</v>
      </c>
      <c r="AK2389">
        <v>310208</v>
      </c>
      <c r="AL2389" t="s">
        <v>425</v>
      </c>
      <c r="AM2389">
        <v>482890</v>
      </c>
      <c r="AN2389">
        <v>6</v>
      </c>
      <c r="AO2389">
        <v>90</v>
      </c>
      <c r="AP2389" t="s">
        <v>417</v>
      </c>
      <c r="AQ2389" s="2">
        <v>34700</v>
      </c>
    </row>
    <row r="2390" spans="1:43" x14ac:dyDescent="0.25">
      <c r="A2390" t="s">
        <v>4167</v>
      </c>
      <c r="B2390" t="s">
        <v>46</v>
      </c>
      <c r="C2390" t="s">
        <v>481</v>
      </c>
      <c r="D2390" t="s">
        <v>313</v>
      </c>
      <c r="E2390" t="s">
        <v>453</v>
      </c>
      <c r="F2390" t="s">
        <v>485</v>
      </c>
      <c r="G2390" t="s">
        <v>408</v>
      </c>
      <c r="H2390" t="s">
        <v>447</v>
      </c>
      <c r="I2390" t="s">
        <v>492</v>
      </c>
      <c r="J2390" s="1">
        <v>45690</v>
      </c>
      <c r="K2390" s="1">
        <v>45711</v>
      </c>
      <c r="L2390">
        <v>21</v>
      </c>
      <c r="M2390" s="2">
        <v>247666</v>
      </c>
      <c r="N2390" s="2">
        <v>265399</v>
      </c>
      <c r="O2390" s="2">
        <v>17733</v>
      </c>
      <c r="P2390">
        <v>12</v>
      </c>
      <c r="Q2390">
        <v>239.8</v>
      </c>
      <c r="R2390">
        <v>16</v>
      </c>
      <c r="S2390" t="s">
        <v>394</v>
      </c>
      <c r="T2390" t="s">
        <v>393</v>
      </c>
      <c r="U2390" t="s">
        <v>395</v>
      </c>
      <c r="V2390">
        <v>0</v>
      </c>
      <c r="W2390" t="s">
        <v>1375</v>
      </c>
      <c r="X2390">
        <v>38</v>
      </c>
      <c r="Y2390" t="s">
        <v>397</v>
      </c>
      <c r="Z2390" t="s">
        <v>2042</v>
      </c>
      <c r="AA2390">
        <v>40</v>
      </c>
      <c r="AB2390">
        <v>83</v>
      </c>
      <c r="AC2390">
        <v>29</v>
      </c>
      <c r="AD2390" t="s">
        <v>444</v>
      </c>
      <c r="AE2390">
        <v>2</v>
      </c>
      <c r="AF2390">
        <v>1</v>
      </c>
      <c r="AG2390" t="s">
        <v>451</v>
      </c>
      <c r="AH2390">
        <v>2.95</v>
      </c>
      <c r="AI2390" t="s">
        <v>458</v>
      </c>
      <c r="AJ2390">
        <v>2253</v>
      </c>
      <c r="AK2390">
        <v>822441</v>
      </c>
      <c r="AL2390" t="s">
        <v>425</v>
      </c>
      <c r="AM2390">
        <v>233302</v>
      </c>
      <c r="AN2390">
        <v>8</v>
      </c>
      <c r="AO2390">
        <v>90</v>
      </c>
      <c r="AP2390" t="s">
        <v>445</v>
      </c>
      <c r="AQ2390" s="2">
        <v>17733</v>
      </c>
    </row>
    <row r="2391" spans="1:43" x14ac:dyDescent="0.25">
      <c r="A2391" t="s">
        <v>4168</v>
      </c>
      <c r="B2391" t="s">
        <v>261</v>
      </c>
      <c r="C2391" t="s">
        <v>439</v>
      </c>
      <c r="D2391" t="s">
        <v>316</v>
      </c>
      <c r="E2391" t="s">
        <v>460</v>
      </c>
      <c r="F2391" t="s">
        <v>485</v>
      </c>
      <c r="G2391" t="s">
        <v>454</v>
      </c>
      <c r="H2391" t="s">
        <v>391</v>
      </c>
      <c r="I2391" t="s">
        <v>469</v>
      </c>
      <c r="J2391" s="1">
        <v>45044</v>
      </c>
      <c r="K2391" s="1">
        <v>45081</v>
      </c>
      <c r="L2391">
        <v>37</v>
      </c>
      <c r="M2391" s="2">
        <v>423146</v>
      </c>
      <c r="N2391" s="2">
        <v>440078</v>
      </c>
      <c r="O2391" s="2">
        <v>16932</v>
      </c>
      <c r="P2391">
        <v>21</v>
      </c>
      <c r="Q2391">
        <v>572.9</v>
      </c>
      <c r="R2391">
        <v>39</v>
      </c>
      <c r="S2391" t="s">
        <v>393</v>
      </c>
      <c r="T2391" t="s">
        <v>411</v>
      </c>
      <c r="U2391" t="s">
        <v>412</v>
      </c>
      <c r="V2391">
        <v>55</v>
      </c>
      <c r="W2391" t="s">
        <v>871</v>
      </c>
      <c r="X2391">
        <v>42</v>
      </c>
      <c r="Y2391" t="s">
        <v>449</v>
      </c>
      <c r="Z2391" t="s">
        <v>593</v>
      </c>
      <c r="AA2391">
        <v>40</v>
      </c>
      <c r="AB2391">
        <v>57</v>
      </c>
      <c r="AC2391">
        <v>75</v>
      </c>
      <c r="AD2391" t="s">
        <v>457</v>
      </c>
      <c r="AE2391">
        <v>21</v>
      </c>
      <c r="AF2391">
        <v>8</v>
      </c>
      <c r="AG2391" t="s">
        <v>451</v>
      </c>
      <c r="AH2391">
        <v>1.38</v>
      </c>
      <c r="AI2391" t="s">
        <v>479</v>
      </c>
      <c r="AJ2391">
        <v>0</v>
      </c>
      <c r="AK2391">
        <v>267331</v>
      </c>
      <c r="AL2391" t="s">
        <v>402</v>
      </c>
      <c r="AM2391">
        <v>459935</v>
      </c>
      <c r="AN2391">
        <v>3</v>
      </c>
      <c r="AO2391">
        <v>90</v>
      </c>
      <c r="AP2391" t="s">
        <v>403</v>
      </c>
      <c r="AQ2391" s="2">
        <v>16932</v>
      </c>
    </row>
    <row r="2392" spans="1:43" x14ac:dyDescent="0.25">
      <c r="A2392" t="s">
        <v>4169</v>
      </c>
      <c r="B2392" t="s">
        <v>52</v>
      </c>
      <c r="C2392" t="s">
        <v>428</v>
      </c>
      <c r="D2392" t="s">
        <v>342</v>
      </c>
      <c r="E2392" t="s">
        <v>429</v>
      </c>
      <c r="F2392" t="s">
        <v>485</v>
      </c>
      <c r="G2392" t="s">
        <v>408</v>
      </c>
      <c r="H2392" t="s">
        <v>431</v>
      </c>
      <c r="I2392" t="s">
        <v>392</v>
      </c>
      <c r="J2392" s="1">
        <v>45453</v>
      </c>
      <c r="K2392" s="1">
        <v>45482</v>
      </c>
      <c r="L2392">
        <v>29</v>
      </c>
      <c r="M2392" s="2">
        <v>432672</v>
      </c>
      <c r="N2392" s="2">
        <v>461958</v>
      </c>
      <c r="O2392" s="2">
        <v>29286</v>
      </c>
      <c r="P2392">
        <v>16</v>
      </c>
      <c r="Q2392">
        <v>874.9</v>
      </c>
      <c r="R2392">
        <v>18</v>
      </c>
      <c r="S2392" t="s">
        <v>394</v>
      </c>
      <c r="T2392" t="s">
        <v>393</v>
      </c>
      <c r="U2392" t="s">
        <v>412</v>
      </c>
      <c r="V2392">
        <v>90</v>
      </c>
      <c r="W2392" t="s">
        <v>1474</v>
      </c>
      <c r="X2392">
        <v>3</v>
      </c>
      <c r="Y2392" t="s">
        <v>449</v>
      </c>
      <c r="Z2392" t="s">
        <v>1712</v>
      </c>
      <c r="AA2392">
        <v>488</v>
      </c>
      <c r="AB2392">
        <v>96</v>
      </c>
      <c r="AC2392">
        <v>65</v>
      </c>
      <c r="AD2392" t="s">
        <v>435</v>
      </c>
      <c r="AE2392">
        <v>4</v>
      </c>
      <c r="AF2392">
        <v>5</v>
      </c>
      <c r="AG2392" t="s">
        <v>424</v>
      </c>
      <c r="AH2392">
        <v>7.94</v>
      </c>
      <c r="AI2392" t="s">
        <v>401</v>
      </c>
      <c r="AJ2392">
        <v>0</v>
      </c>
      <c r="AK2392">
        <v>468956</v>
      </c>
      <c r="AL2392" t="s">
        <v>425</v>
      </c>
      <c r="AM2392">
        <v>465699</v>
      </c>
      <c r="AN2392">
        <v>11</v>
      </c>
      <c r="AO2392">
        <v>180</v>
      </c>
      <c r="AP2392" t="s">
        <v>403</v>
      </c>
      <c r="AQ2392" s="2">
        <v>29286</v>
      </c>
    </row>
    <row r="2393" spans="1:43" x14ac:dyDescent="0.25">
      <c r="A2393" t="s">
        <v>4170</v>
      </c>
      <c r="B2393" t="s">
        <v>9</v>
      </c>
      <c r="C2393" t="s">
        <v>439</v>
      </c>
      <c r="D2393" t="s">
        <v>311</v>
      </c>
      <c r="E2393" t="s">
        <v>388</v>
      </c>
      <c r="F2393" t="s">
        <v>440</v>
      </c>
      <c r="G2393" t="s">
        <v>390</v>
      </c>
      <c r="H2393" t="s">
        <v>447</v>
      </c>
      <c r="I2393" t="s">
        <v>469</v>
      </c>
      <c r="J2393" s="1">
        <v>45567</v>
      </c>
      <c r="K2393" s="1">
        <v>45627</v>
      </c>
      <c r="L2393">
        <v>60</v>
      </c>
      <c r="M2393" s="2">
        <v>132922</v>
      </c>
      <c r="N2393" s="2">
        <v>163843</v>
      </c>
      <c r="O2393" s="2">
        <v>30921</v>
      </c>
      <c r="P2393">
        <v>16</v>
      </c>
      <c r="Q2393">
        <v>144.1</v>
      </c>
      <c r="R2393">
        <v>68</v>
      </c>
      <c r="S2393" t="s">
        <v>411</v>
      </c>
      <c r="T2393" t="s">
        <v>393</v>
      </c>
      <c r="U2393" t="s">
        <v>412</v>
      </c>
      <c r="V2393">
        <v>65</v>
      </c>
      <c r="W2393" t="s">
        <v>800</v>
      </c>
      <c r="X2393">
        <v>43</v>
      </c>
      <c r="Y2393" t="s">
        <v>422</v>
      </c>
      <c r="Z2393" t="s">
        <v>4171</v>
      </c>
      <c r="AA2393">
        <v>211</v>
      </c>
      <c r="AB2393">
        <v>62</v>
      </c>
      <c r="AC2393">
        <v>82</v>
      </c>
      <c r="AD2393" t="s">
        <v>444</v>
      </c>
      <c r="AE2393">
        <v>21</v>
      </c>
      <c r="AF2393">
        <v>4</v>
      </c>
      <c r="AG2393" t="s">
        <v>424</v>
      </c>
      <c r="AH2393">
        <v>9.09</v>
      </c>
      <c r="AI2393" t="s">
        <v>479</v>
      </c>
      <c r="AJ2393">
        <v>0</v>
      </c>
      <c r="AK2393">
        <v>417827</v>
      </c>
      <c r="AL2393" t="s">
        <v>416</v>
      </c>
      <c r="AM2393">
        <v>179215</v>
      </c>
      <c r="AN2393">
        <v>6</v>
      </c>
      <c r="AO2393">
        <v>30</v>
      </c>
      <c r="AP2393" t="s">
        <v>417</v>
      </c>
      <c r="AQ2393" s="2">
        <v>30921</v>
      </c>
    </row>
    <row r="2394" spans="1:43" x14ac:dyDescent="0.25">
      <c r="A2394" t="s">
        <v>4172</v>
      </c>
      <c r="B2394" t="s">
        <v>119</v>
      </c>
      <c r="C2394" t="s">
        <v>481</v>
      </c>
      <c r="D2394" t="s">
        <v>334</v>
      </c>
      <c r="E2394" t="s">
        <v>460</v>
      </c>
      <c r="F2394" t="s">
        <v>440</v>
      </c>
      <c r="G2394" t="s">
        <v>408</v>
      </c>
      <c r="H2394" t="s">
        <v>431</v>
      </c>
      <c r="I2394" t="s">
        <v>492</v>
      </c>
      <c r="J2394" s="1">
        <v>44750</v>
      </c>
      <c r="K2394" s="1">
        <v>44766</v>
      </c>
      <c r="L2394">
        <v>16</v>
      </c>
      <c r="M2394" s="2">
        <v>322673</v>
      </c>
      <c r="N2394" s="2">
        <v>305956</v>
      </c>
      <c r="O2394" s="2">
        <v>-16717</v>
      </c>
      <c r="P2394">
        <v>19</v>
      </c>
      <c r="Q2394">
        <v>63.4</v>
      </c>
      <c r="R2394">
        <v>78</v>
      </c>
      <c r="S2394" t="s">
        <v>411</v>
      </c>
      <c r="T2394" t="s">
        <v>503</v>
      </c>
      <c r="U2394" t="s">
        <v>416</v>
      </c>
      <c r="V2394">
        <v>49</v>
      </c>
      <c r="W2394" t="s">
        <v>3085</v>
      </c>
      <c r="X2394">
        <v>19</v>
      </c>
      <c r="Y2394" t="s">
        <v>462</v>
      </c>
      <c r="Z2394" t="s">
        <v>2545</v>
      </c>
      <c r="AA2394">
        <v>398</v>
      </c>
      <c r="AB2394">
        <v>90</v>
      </c>
      <c r="AC2394">
        <v>3</v>
      </c>
      <c r="AD2394" t="s">
        <v>399</v>
      </c>
      <c r="AE2394">
        <v>14</v>
      </c>
      <c r="AF2394">
        <v>1</v>
      </c>
      <c r="AG2394" t="s">
        <v>424</v>
      </c>
      <c r="AH2394">
        <v>9.86</v>
      </c>
      <c r="AI2394" t="s">
        <v>436</v>
      </c>
      <c r="AJ2394">
        <v>15776</v>
      </c>
      <c r="AK2394">
        <v>422669</v>
      </c>
      <c r="AL2394" t="s">
        <v>402</v>
      </c>
      <c r="AM2394">
        <v>368204</v>
      </c>
      <c r="AN2394">
        <v>6</v>
      </c>
      <c r="AO2394">
        <v>30</v>
      </c>
      <c r="AP2394" t="s">
        <v>417</v>
      </c>
      <c r="AQ2394" s="2">
        <v>-16717</v>
      </c>
    </row>
    <row r="2395" spans="1:43" x14ac:dyDescent="0.25">
      <c r="A2395" t="s">
        <v>4173</v>
      </c>
      <c r="B2395" t="s">
        <v>285</v>
      </c>
      <c r="C2395" t="s">
        <v>468</v>
      </c>
      <c r="D2395" t="s">
        <v>330</v>
      </c>
      <c r="E2395" t="s">
        <v>429</v>
      </c>
      <c r="F2395" t="s">
        <v>389</v>
      </c>
      <c r="G2395" t="s">
        <v>454</v>
      </c>
      <c r="H2395" t="s">
        <v>473</v>
      </c>
      <c r="I2395" t="s">
        <v>410</v>
      </c>
      <c r="J2395" s="1">
        <v>45283</v>
      </c>
      <c r="K2395" s="1">
        <v>45329</v>
      </c>
      <c r="L2395">
        <v>46</v>
      </c>
      <c r="M2395" s="2">
        <v>406765</v>
      </c>
      <c r="N2395" s="2">
        <v>445695</v>
      </c>
      <c r="O2395" s="2">
        <v>38930</v>
      </c>
      <c r="P2395">
        <v>4</v>
      </c>
      <c r="Q2395">
        <v>44.4</v>
      </c>
      <c r="R2395">
        <v>90</v>
      </c>
      <c r="S2395" t="s">
        <v>411</v>
      </c>
      <c r="T2395" t="s">
        <v>411</v>
      </c>
      <c r="U2395" t="s">
        <v>412</v>
      </c>
      <c r="V2395">
        <v>0</v>
      </c>
      <c r="W2395" t="s">
        <v>1480</v>
      </c>
      <c r="X2395">
        <v>21</v>
      </c>
      <c r="Y2395" t="s">
        <v>422</v>
      </c>
      <c r="Z2395" t="s">
        <v>3396</v>
      </c>
      <c r="AA2395">
        <v>342</v>
      </c>
      <c r="AB2395">
        <v>94</v>
      </c>
      <c r="AC2395">
        <v>32</v>
      </c>
      <c r="AD2395" t="s">
        <v>435</v>
      </c>
      <c r="AE2395">
        <v>19</v>
      </c>
      <c r="AF2395">
        <v>4</v>
      </c>
      <c r="AG2395" t="s">
        <v>415</v>
      </c>
      <c r="AH2395">
        <v>3.9</v>
      </c>
      <c r="AI2395" t="s">
        <v>436</v>
      </c>
      <c r="AJ2395">
        <v>0</v>
      </c>
      <c r="AK2395">
        <v>113463</v>
      </c>
      <c r="AL2395" t="s">
        <v>402</v>
      </c>
      <c r="AM2395">
        <v>393978</v>
      </c>
      <c r="AN2395">
        <v>11</v>
      </c>
      <c r="AO2395">
        <v>180</v>
      </c>
      <c r="AP2395" t="s">
        <v>403</v>
      </c>
      <c r="AQ2395" s="2">
        <v>38930</v>
      </c>
    </row>
    <row r="2396" spans="1:43" x14ac:dyDescent="0.25">
      <c r="A2396" t="s">
        <v>4174</v>
      </c>
      <c r="B2396" t="s">
        <v>233</v>
      </c>
      <c r="C2396" t="s">
        <v>468</v>
      </c>
      <c r="D2396" t="s">
        <v>313</v>
      </c>
      <c r="E2396" t="s">
        <v>496</v>
      </c>
      <c r="F2396" t="s">
        <v>389</v>
      </c>
      <c r="G2396" t="s">
        <v>430</v>
      </c>
      <c r="H2396" t="s">
        <v>431</v>
      </c>
      <c r="I2396" t="s">
        <v>432</v>
      </c>
      <c r="J2396" s="1">
        <v>45066</v>
      </c>
      <c r="K2396" s="1">
        <v>45108</v>
      </c>
      <c r="L2396">
        <v>42</v>
      </c>
      <c r="M2396" s="2">
        <v>361701</v>
      </c>
      <c r="N2396" s="2">
        <v>453099</v>
      </c>
      <c r="O2396" s="2">
        <v>91398</v>
      </c>
      <c r="P2396">
        <v>9</v>
      </c>
      <c r="Q2396">
        <v>778.4</v>
      </c>
      <c r="R2396">
        <v>44</v>
      </c>
      <c r="S2396" t="s">
        <v>393</v>
      </c>
      <c r="T2396" t="s">
        <v>393</v>
      </c>
      <c r="U2396" t="s">
        <v>416</v>
      </c>
      <c r="V2396">
        <v>0</v>
      </c>
      <c r="W2396" t="s">
        <v>2270</v>
      </c>
      <c r="X2396">
        <v>3</v>
      </c>
      <c r="Y2396" t="s">
        <v>397</v>
      </c>
      <c r="Z2396" t="s">
        <v>1317</v>
      </c>
      <c r="AA2396">
        <v>433</v>
      </c>
      <c r="AB2396">
        <v>57</v>
      </c>
      <c r="AC2396">
        <v>49</v>
      </c>
      <c r="AD2396" t="s">
        <v>457</v>
      </c>
      <c r="AE2396">
        <v>14</v>
      </c>
      <c r="AF2396">
        <v>7</v>
      </c>
      <c r="AG2396" t="s">
        <v>400</v>
      </c>
      <c r="AH2396">
        <v>8.6300000000000008</v>
      </c>
      <c r="AI2396" t="s">
        <v>479</v>
      </c>
      <c r="AJ2396">
        <v>0</v>
      </c>
      <c r="AK2396">
        <v>955157</v>
      </c>
      <c r="AL2396" t="s">
        <v>416</v>
      </c>
      <c r="AM2396">
        <v>399052</v>
      </c>
      <c r="AN2396">
        <v>1</v>
      </c>
      <c r="AO2396">
        <v>90</v>
      </c>
      <c r="AP2396" t="s">
        <v>417</v>
      </c>
      <c r="AQ2396" s="2">
        <v>91398</v>
      </c>
    </row>
    <row r="2397" spans="1:43" x14ac:dyDescent="0.25">
      <c r="A2397" t="s">
        <v>4175</v>
      </c>
      <c r="B2397" t="s">
        <v>193</v>
      </c>
      <c r="C2397" t="s">
        <v>468</v>
      </c>
      <c r="D2397" t="s">
        <v>319</v>
      </c>
      <c r="E2397" t="s">
        <v>496</v>
      </c>
      <c r="F2397" t="s">
        <v>485</v>
      </c>
      <c r="G2397" t="s">
        <v>454</v>
      </c>
      <c r="H2397" t="s">
        <v>391</v>
      </c>
      <c r="I2397" t="s">
        <v>492</v>
      </c>
      <c r="J2397" s="1">
        <v>45234</v>
      </c>
      <c r="K2397" s="1">
        <v>45259</v>
      </c>
      <c r="L2397">
        <v>25</v>
      </c>
      <c r="M2397" s="2">
        <v>115430</v>
      </c>
      <c r="N2397" s="2">
        <v>220739</v>
      </c>
      <c r="O2397" s="2">
        <v>105309</v>
      </c>
      <c r="P2397">
        <v>0</v>
      </c>
      <c r="Q2397">
        <v>747.8</v>
      </c>
      <c r="R2397">
        <v>73</v>
      </c>
      <c r="S2397" t="s">
        <v>411</v>
      </c>
      <c r="T2397" t="s">
        <v>394</v>
      </c>
      <c r="U2397" t="s">
        <v>416</v>
      </c>
      <c r="V2397">
        <v>0</v>
      </c>
      <c r="W2397" t="s">
        <v>1807</v>
      </c>
      <c r="X2397">
        <v>17</v>
      </c>
      <c r="Y2397" t="s">
        <v>397</v>
      </c>
      <c r="Z2397" t="s">
        <v>2289</v>
      </c>
      <c r="AA2397">
        <v>62</v>
      </c>
      <c r="AB2397">
        <v>16</v>
      </c>
      <c r="AC2397">
        <v>87</v>
      </c>
      <c r="AD2397" t="s">
        <v>435</v>
      </c>
      <c r="AE2397">
        <v>4</v>
      </c>
      <c r="AF2397">
        <v>1</v>
      </c>
      <c r="AG2397" t="s">
        <v>451</v>
      </c>
      <c r="AH2397">
        <v>11.69</v>
      </c>
      <c r="AI2397" t="s">
        <v>401</v>
      </c>
      <c r="AJ2397">
        <v>0</v>
      </c>
      <c r="AK2397">
        <v>974283</v>
      </c>
      <c r="AL2397" t="s">
        <v>425</v>
      </c>
      <c r="AM2397">
        <v>147855</v>
      </c>
      <c r="AN2397">
        <v>12</v>
      </c>
      <c r="AO2397">
        <v>180</v>
      </c>
      <c r="AP2397" t="s">
        <v>403</v>
      </c>
      <c r="AQ2397" s="2">
        <v>105309</v>
      </c>
    </row>
    <row r="2398" spans="1:43" x14ac:dyDescent="0.25">
      <c r="A2398" t="s">
        <v>4176</v>
      </c>
      <c r="B2398" t="s">
        <v>302</v>
      </c>
      <c r="C2398" t="s">
        <v>428</v>
      </c>
      <c r="D2398" t="s">
        <v>339</v>
      </c>
      <c r="E2398" t="s">
        <v>496</v>
      </c>
      <c r="F2398" t="s">
        <v>419</v>
      </c>
      <c r="G2398" t="s">
        <v>390</v>
      </c>
      <c r="H2398" t="s">
        <v>431</v>
      </c>
      <c r="I2398" t="s">
        <v>392</v>
      </c>
      <c r="J2398" s="1">
        <v>45745</v>
      </c>
      <c r="K2398" s="1">
        <v>45749</v>
      </c>
      <c r="L2398">
        <v>4</v>
      </c>
      <c r="M2398" s="2">
        <v>303180</v>
      </c>
      <c r="N2398" s="2">
        <v>342142</v>
      </c>
      <c r="O2398" s="2">
        <v>38962</v>
      </c>
      <c r="P2398">
        <v>7</v>
      </c>
      <c r="Q2398">
        <v>468.8</v>
      </c>
      <c r="R2398">
        <v>96</v>
      </c>
      <c r="S2398" t="s">
        <v>411</v>
      </c>
      <c r="T2398" t="s">
        <v>503</v>
      </c>
      <c r="U2398" t="s">
        <v>395</v>
      </c>
      <c r="V2398">
        <v>0</v>
      </c>
      <c r="W2398" t="s">
        <v>3796</v>
      </c>
      <c r="X2398">
        <v>43</v>
      </c>
      <c r="Y2398" t="s">
        <v>442</v>
      </c>
      <c r="Z2398" t="s">
        <v>1064</v>
      </c>
      <c r="AA2398">
        <v>240</v>
      </c>
      <c r="AB2398">
        <v>66</v>
      </c>
      <c r="AC2398">
        <v>37</v>
      </c>
      <c r="AD2398" t="s">
        <v>399</v>
      </c>
      <c r="AE2398">
        <v>2</v>
      </c>
      <c r="AF2398">
        <v>2</v>
      </c>
      <c r="AG2398" t="s">
        <v>415</v>
      </c>
      <c r="AH2398">
        <v>5.22</v>
      </c>
      <c r="AI2398" t="s">
        <v>436</v>
      </c>
      <c r="AJ2398">
        <v>0</v>
      </c>
      <c r="AK2398">
        <v>204969</v>
      </c>
      <c r="AL2398" t="s">
        <v>402</v>
      </c>
      <c r="AM2398">
        <v>338847</v>
      </c>
      <c r="AN2398">
        <v>2</v>
      </c>
      <c r="AO2398">
        <v>180</v>
      </c>
      <c r="AP2398" t="s">
        <v>437</v>
      </c>
      <c r="AQ2398" s="2">
        <v>38962</v>
      </c>
    </row>
    <row r="2399" spans="1:43" x14ac:dyDescent="0.25">
      <c r="A2399" t="s">
        <v>4177</v>
      </c>
      <c r="B2399" t="s">
        <v>284</v>
      </c>
      <c r="C2399" t="s">
        <v>387</v>
      </c>
      <c r="D2399" t="s">
        <v>325</v>
      </c>
      <c r="E2399" t="s">
        <v>388</v>
      </c>
      <c r="F2399" t="s">
        <v>407</v>
      </c>
      <c r="G2399" t="s">
        <v>390</v>
      </c>
      <c r="H2399" t="s">
        <v>473</v>
      </c>
      <c r="I2399" t="s">
        <v>492</v>
      </c>
      <c r="J2399" s="1">
        <v>45705</v>
      </c>
      <c r="K2399" s="1">
        <v>45744</v>
      </c>
      <c r="L2399">
        <v>39</v>
      </c>
      <c r="M2399" s="2">
        <v>188896</v>
      </c>
      <c r="N2399" s="2">
        <v>181138</v>
      </c>
      <c r="O2399" s="2">
        <v>-7758</v>
      </c>
      <c r="P2399">
        <v>0</v>
      </c>
      <c r="Q2399">
        <v>660.6</v>
      </c>
      <c r="R2399">
        <v>9</v>
      </c>
      <c r="S2399" t="s">
        <v>394</v>
      </c>
      <c r="T2399" t="s">
        <v>393</v>
      </c>
      <c r="U2399" t="s">
        <v>395</v>
      </c>
      <c r="V2399">
        <v>86</v>
      </c>
      <c r="W2399" t="s">
        <v>2712</v>
      </c>
      <c r="X2399">
        <v>45</v>
      </c>
      <c r="Y2399" t="s">
        <v>422</v>
      </c>
      <c r="Z2399" t="s">
        <v>1803</v>
      </c>
      <c r="AA2399">
        <v>205</v>
      </c>
      <c r="AB2399">
        <v>94</v>
      </c>
      <c r="AC2399">
        <v>85</v>
      </c>
      <c r="AD2399" t="s">
        <v>435</v>
      </c>
      <c r="AE2399">
        <v>9</v>
      </c>
      <c r="AF2399">
        <v>3</v>
      </c>
      <c r="AG2399" t="s">
        <v>400</v>
      </c>
      <c r="AH2399">
        <v>3.11</v>
      </c>
      <c r="AI2399" t="s">
        <v>479</v>
      </c>
      <c r="AJ2399">
        <v>0</v>
      </c>
      <c r="AK2399">
        <v>864196</v>
      </c>
      <c r="AL2399" t="s">
        <v>402</v>
      </c>
      <c r="AM2399">
        <v>219805</v>
      </c>
      <c r="AN2399">
        <v>11</v>
      </c>
      <c r="AO2399">
        <v>90</v>
      </c>
      <c r="AP2399" t="s">
        <v>437</v>
      </c>
      <c r="AQ2399" s="2">
        <v>-7758</v>
      </c>
    </row>
    <row r="2400" spans="1:43" x14ac:dyDescent="0.25">
      <c r="A2400" t="s">
        <v>4178</v>
      </c>
      <c r="B2400" t="s">
        <v>49</v>
      </c>
      <c r="C2400" t="s">
        <v>387</v>
      </c>
      <c r="D2400" t="s">
        <v>342</v>
      </c>
      <c r="E2400" t="s">
        <v>429</v>
      </c>
      <c r="F2400" t="s">
        <v>407</v>
      </c>
      <c r="G2400" t="s">
        <v>390</v>
      </c>
      <c r="H2400" t="s">
        <v>409</v>
      </c>
      <c r="I2400" t="s">
        <v>432</v>
      </c>
      <c r="J2400" s="1">
        <v>45556</v>
      </c>
      <c r="K2400" s="1">
        <v>45561</v>
      </c>
      <c r="L2400">
        <v>5</v>
      </c>
      <c r="M2400" s="2">
        <v>481714</v>
      </c>
      <c r="N2400" s="2">
        <v>452269</v>
      </c>
      <c r="O2400" s="2">
        <v>-29445</v>
      </c>
      <c r="P2400">
        <v>0</v>
      </c>
      <c r="Q2400">
        <v>100.9</v>
      </c>
      <c r="R2400">
        <v>1</v>
      </c>
      <c r="S2400" t="s">
        <v>394</v>
      </c>
      <c r="T2400" t="s">
        <v>393</v>
      </c>
      <c r="U2400" t="s">
        <v>395</v>
      </c>
      <c r="V2400">
        <v>0</v>
      </c>
      <c r="W2400" t="s">
        <v>638</v>
      </c>
      <c r="X2400">
        <v>40</v>
      </c>
      <c r="Y2400" t="s">
        <v>397</v>
      </c>
      <c r="Z2400" t="s">
        <v>434</v>
      </c>
      <c r="AA2400">
        <v>131</v>
      </c>
      <c r="AB2400">
        <v>72</v>
      </c>
      <c r="AC2400">
        <v>13</v>
      </c>
      <c r="AD2400" t="s">
        <v>457</v>
      </c>
      <c r="AE2400">
        <v>12</v>
      </c>
      <c r="AF2400">
        <v>2</v>
      </c>
      <c r="AG2400" t="s">
        <v>415</v>
      </c>
      <c r="AH2400">
        <v>1.32</v>
      </c>
      <c r="AI2400" t="s">
        <v>479</v>
      </c>
      <c r="AJ2400">
        <v>0</v>
      </c>
      <c r="AK2400">
        <v>338555</v>
      </c>
      <c r="AL2400" t="s">
        <v>416</v>
      </c>
      <c r="AM2400">
        <v>482461</v>
      </c>
      <c r="AN2400">
        <v>7</v>
      </c>
      <c r="AO2400">
        <v>90</v>
      </c>
      <c r="AP2400" t="s">
        <v>426</v>
      </c>
      <c r="AQ2400" s="2">
        <v>-29445</v>
      </c>
    </row>
    <row r="2401" spans="1:43" x14ac:dyDescent="0.25">
      <c r="A2401" t="s">
        <v>4179</v>
      </c>
      <c r="B2401" t="s">
        <v>246</v>
      </c>
      <c r="C2401" t="s">
        <v>387</v>
      </c>
      <c r="D2401" t="s">
        <v>326</v>
      </c>
      <c r="E2401" t="s">
        <v>496</v>
      </c>
      <c r="F2401" t="s">
        <v>440</v>
      </c>
      <c r="G2401" t="s">
        <v>454</v>
      </c>
      <c r="H2401" t="s">
        <v>431</v>
      </c>
      <c r="I2401" t="s">
        <v>392</v>
      </c>
      <c r="J2401" s="1">
        <v>44629</v>
      </c>
      <c r="K2401" s="1">
        <v>44686</v>
      </c>
      <c r="L2401">
        <v>57</v>
      </c>
      <c r="M2401" s="2">
        <v>199297</v>
      </c>
      <c r="N2401" s="2">
        <v>177505</v>
      </c>
      <c r="O2401" s="2">
        <v>-21792</v>
      </c>
      <c r="P2401">
        <v>19</v>
      </c>
      <c r="Q2401">
        <v>188.1</v>
      </c>
      <c r="R2401">
        <v>67</v>
      </c>
      <c r="S2401" t="s">
        <v>411</v>
      </c>
      <c r="T2401" t="s">
        <v>503</v>
      </c>
      <c r="U2401" t="s">
        <v>416</v>
      </c>
      <c r="V2401">
        <v>55</v>
      </c>
      <c r="W2401" t="s">
        <v>2435</v>
      </c>
      <c r="X2401">
        <v>16</v>
      </c>
      <c r="Y2401" t="s">
        <v>422</v>
      </c>
      <c r="Z2401" t="s">
        <v>1894</v>
      </c>
      <c r="AA2401">
        <v>375</v>
      </c>
      <c r="AB2401">
        <v>112</v>
      </c>
      <c r="AC2401">
        <v>81</v>
      </c>
      <c r="AD2401" t="s">
        <v>457</v>
      </c>
      <c r="AE2401">
        <v>9</v>
      </c>
      <c r="AF2401">
        <v>1</v>
      </c>
      <c r="AG2401" t="s">
        <v>400</v>
      </c>
      <c r="AH2401">
        <v>7.73</v>
      </c>
      <c r="AI2401" t="s">
        <v>479</v>
      </c>
      <c r="AJ2401">
        <v>0</v>
      </c>
      <c r="AK2401">
        <v>398674</v>
      </c>
      <c r="AL2401" t="s">
        <v>402</v>
      </c>
      <c r="AM2401">
        <v>193144</v>
      </c>
      <c r="AN2401">
        <v>9</v>
      </c>
      <c r="AO2401">
        <v>90</v>
      </c>
      <c r="AP2401" t="s">
        <v>437</v>
      </c>
      <c r="AQ2401" s="2">
        <v>-21792</v>
      </c>
    </row>
    <row r="2402" spans="1:43" x14ac:dyDescent="0.25">
      <c r="A2402" t="s">
        <v>4180</v>
      </c>
      <c r="B2402" t="s">
        <v>295</v>
      </c>
      <c r="C2402" t="s">
        <v>439</v>
      </c>
      <c r="D2402" t="s">
        <v>337</v>
      </c>
      <c r="E2402" t="s">
        <v>453</v>
      </c>
      <c r="F2402" t="s">
        <v>440</v>
      </c>
      <c r="G2402" t="s">
        <v>408</v>
      </c>
      <c r="H2402" t="s">
        <v>473</v>
      </c>
      <c r="I2402" t="s">
        <v>469</v>
      </c>
      <c r="J2402" s="1">
        <v>45261</v>
      </c>
      <c r="K2402" s="1">
        <v>45272</v>
      </c>
      <c r="L2402">
        <v>11</v>
      </c>
      <c r="M2402" s="2">
        <v>230521</v>
      </c>
      <c r="N2402" s="2">
        <v>344011</v>
      </c>
      <c r="O2402" s="2">
        <v>113490</v>
      </c>
      <c r="P2402">
        <v>16</v>
      </c>
      <c r="Q2402">
        <v>222</v>
      </c>
      <c r="R2402">
        <v>30</v>
      </c>
      <c r="S2402" t="s">
        <v>394</v>
      </c>
      <c r="T2402" t="s">
        <v>394</v>
      </c>
      <c r="U2402" t="s">
        <v>416</v>
      </c>
      <c r="V2402">
        <v>0</v>
      </c>
      <c r="W2402" t="s">
        <v>441</v>
      </c>
      <c r="X2402">
        <v>6</v>
      </c>
      <c r="Y2402" t="s">
        <v>397</v>
      </c>
      <c r="Z2402" t="s">
        <v>471</v>
      </c>
      <c r="AA2402">
        <v>468</v>
      </c>
      <c r="AB2402">
        <v>88</v>
      </c>
      <c r="AC2402">
        <v>17</v>
      </c>
      <c r="AD2402" t="s">
        <v>399</v>
      </c>
      <c r="AE2402">
        <v>9</v>
      </c>
      <c r="AF2402">
        <v>4</v>
      </c>
      <c r="AG2402" t="s">
        <v>424</v>
      </c>
      <c r="AH2402">
        <v>12.7</v>
      </c>
      <c r="AI2402" t="s">
        <v>458</v>
      </c>
      <c r="AJ2402">
        <v>0</v>
      </c>
      <c r="AK2402">
        <v>928014</v>
      </c>
      <c r="AL2402" t="s">
        <v>402</v>
      </c>
      <c r="AM2402">
        <v>236366</v>
      </c>
      <c r="AN2402">
        <v>7</v>
      </c>
      <c r="AO2402">
        <v>365</v>
      </c>
      <c r="AP2402" t="s">
        <v>403</v>
      </c>
      <c r="AQ2402" s="2">
        <v>113490</v>
      </c>
    </row>
    <row r="2403" spans="1:43" x14ac:dyDescent="0.25">
      <c r="A2403" t="s">
        <v>4181</v>
      </c>
      <c r="B2403" t="s">
        <v>186</v>
      </c>
      <c r="C2403" t="s">
        <v>468</v>
      </c>
      <c r="D2403" t="s">
        <v>337</v>
      </c>
      <c r="E2403" t="s">
        <v>453</v>
      </c>
      <c r="F2403" t="s">
        <v>407</v>
      </c>
      <c r="G2403" t="s">
        <v>430</v>
      </c>
      <c r="H2403" t="s">
        <v>391</v>
      </c>
      <c r="I2403" t="s">
        <v>469</v>
      </c>
      <c r="J2403" s="1">
        <v>45456</v>
      </c>
      <c r="K2403" s="1">
        <v>45516</v>
      </c>
      <c r="L2403">
        <v>60</v>
      </c>
      <c r="M2403" s="2">
        <v>170772</v>
      </c>
      <c r="N2403" s="2">
        <v>140552</v>
      </c>
      <c r="O2403" s="2">
        <v>-30220</v>
      </c>
      <c r="P2403">
        <v>9</v>
      </c>
      <c r="Q2403">
        <v>271.2</v>
      </c>
      <c r="R2403">
        <v>96</v>
      </c>
      <c r="S2403" t="s">
        <v>411</v>
      </c>
      <c r="T2403" t="s">
        <v>503</v>
      </c>
      <c r="U2403" t="s">
        <v>416</v>
      </c>
      <c r="V2403">
        <v>47</v>
      </c>
      <c r="W2403" t="s">
        <v>3688</v>
      </c>
      <c r="X2403">
        <v>34</v>
      </c>
      <c r="Y2403" t="s">
        <v>422</v>
      </c>
      <c r="Z2403" t="s">
        <v>3279</v>
      </c>
      <c r="AA2403">
        <v>240</v>
      </c>
      <c r="AB2403">
        <v>92</v>
      </c>
      <c r="AC2403">
        <v>30</v>
      </c>
      <c r="AD2403" t="s">
        <v>444</v>
      </c>
      <c r="AE2403">
        <v>4</v>
      </c>
      <c r="AF2403">
        <v>5</v>
      </c>
      <c r="AG2403" t="s">
        <v>415</v>
      </c>
      <c r="AH2403">
        <v>11.35</v>
      </c>
      <c r="AI2403" t="s">
        <v>458</v>
      </c>
      <c r="AJ2403">
        <v>0</v>
      </c>
      <c r="AK2403">
        <v>819713</v>
      </c>
      <c r="AL2403" t="s">
        <v>425</v>
      </c>
      <c r="AM2403">
        <v>167434</v>
      </c>
      <c r="AN2403">
        <v>1</v>
      </c>
      <c r="AO2403">
        <v>180</v>
      </c>
      <c r="AP2403" t="s">
        <v>437</v>
      </c>
      <c r="AQ2403" s="2">
        <v>-30220</v>
      </c>
    </row>
    <row r="2404" spans="1:43" x14ac:dyDescent="0.25">
      <c r="A2404" t="s">
        <v>4182</v>
      </c>
      <c r="B2404" t="s">
        <v>129</v>
      </c>
      <c r="C2404" t="s">
        <v>439</v>
      </c>
      <c r="D2404" t="s">
        <v>344</v>
      </c>
      <c r="E2404" t="s">
        <v>460</v>
      </c>
      <c r="F2404" t="s">
        <v>389</v>
      </c>
      <c r="G2404" t="s">
        <v>454</v>
      </c>
      <c r="H2404" t="s">
        <v>473</v>
      </c>
      <c r="I2404" t="s">
        <v>392</v>
      </c>
      <c r="J2404" s="1">
        <v>45546</v>
      </c>
      <c r="K2404" s="1">
        <v>45584</v>
      </c>
      <c r="L2404">
        <v>38</v>
      </c>
      <c r="M2404" s="2">
        <v>462670</v>
      </c>
      <c r="N2404" s="2">
        <v>426695</v>
      </c>
      <c r="O2404" s="2">
        <v>-35975</v>
      </c>
      <c r="P2404">
        <v>19</v>
      </c>
      <c r="Q2404">
        <v>16.899999999999999</v>
      </c>
      <c r="R2404">
        <v>23</v>
      </c>
      <c r="S2404" t="s">
        <v>394</v>
      </c>
      <c r="T2404" t="s">
        <v>394</v>
      </c>
      <c r="U2404" t="s">
        <v>416</v>
      </c>
      <c r="V2404">
        <v>43</v>
      </c>
      <c r="W2404" t="s">
        <v>2775</v>
      </c>
      <c r="X2404">
        <v>28</v>
      </c>
      <c r="Y2404" t="s">
        <v>397</v>
      </c>
      <c r="Z2404" t="s">
        <v>625</v>
      </c>
      <c r="AA2404">
        <v>19</v>
      </c>
      <c r="AB2404">
        <v>29</v>
      </c>
      <c r="AC2404">
        <v>13</v>
      </c>
      <c r="AD2404" t="s">
        <v>457</v>
      </c>
      <c r="AE2404">
        <v>19</v>
      </c>
      <c r="AF2404">
        <v>6</v>
      </c>
      <c r="AG2404" t="s">
        <v>415</v>
      </c>
      <c r="AH2404">
        <v>12.18</v>
      </c>
      <c r="AI2404" t="s">
        <v>436</v>
      </c>
      <c r="AJ2404">
        <v>0</v>
      </c>
      <c r="AK2404">
        <v>941455</v>
      </c>
      <c r="AL2404" t="s">
        <v>425</v>
      </c>
      <c r="AM2404">
        <v>446534</v>
      </c>
      <c r="AN2404">
        <v>7</v>
      </c>
      <c r="AO2404">
        <v>90</v>
      </c>
      <c r="AP2404" t="s">
        <v>426</v>
      </c>
      <c r="AQ2404" s="2">
        <v>-35975</v>
      </c>
    </row>
    <row r="2405" spans="1:43" x14ac:dyDescent="0.25">
      <c r="A2405" t="s">
        <v>4183</v>
      </c>
      <c r="B2405" t="s">
        <v>115</v>
      </c>
      <c r="C2405" t="s">
        <v>468</v>
      </c>
      <c r="D2405" t="s">
        <v>329</v>
      </c>
      <c r="E2405" t="s">
        <v>388</v>
      </c>
      <c r="F2405" t="s">
        <v>419</v>
      </c>
      <c r="G2405" t="s">
        <v>430</v>
      </c>
      <c r="H2405" t="s">
        <v>391</v>
      </c>
      <c r="I2405" t="s">
        <v>469</v>
      </c>
      <c r="J2405" s="1">
        <v>45176</v>
      </c>
      <c r="K2405" s="1">
        <v>45205</v>
      </c>
      <c r="L2405">
        <v>29</v>
      </c>
      <c r="M2405" s="2">
        <v>429734</v>
      </c>
      <c r="N2405" s="2">
        <v>516579</v>
      </c>
      <c r="O2405" s="2">
        <v>86845</v>
      </c>
      <c r="P2405">
        <v>9</v>
      </c>
      <c r="Q2405">
        <v>140.80000000000001</v>
      </c>
      <c r="R2405">
        <v>52</v>
      </c>
      <c r="S2405" t="s">
        <v>393</v>
      </c>
      <c r="T2405" t="s">
        <v>411</v>
      </c>
      <c r="U2405" t="s">
        <v>416</v>
      </c>
      <c r="V2405">
        <v>88</v>
      </c>
      <c r="W2405" t="s">
        <v>2214</v>
      </c>
      <c r="X2405">
        <v>20</v>
      </c>
      <c r="Y2405" t="s">
        <v>449</v>
      </c>
      <c r="Z2405" t="s">
        <v>2855</v>
      </c>
      <c r="AA2405">
        <v>140</v>
      </c>
      <c r="AB2405">
        <v>28</v>
      </c>
      <c r="AC2405">
        <v>28</v>
      </c>
      <c r="AD2405" t="s">
        <v>399</v>
      </c>
      <c r="AE2405">
        <v>12</v>
      </c>
      <c r="AF2405">
        <v>8</v>
      </c>
      <c r="AG2405" t="s">
        <v>400</v>
      </c>
      <c r="AH2405">
        <v>2.63</v>
      </c>
      <c r="AI2405" t="s">
        <v>401</v>
      </c>
      <c r="AJ2405">
        <v>0</v>
      </c>
      <c r="AK2405">
        <v>327730</v>
      </c>
      <c r="AL2405" t="s">
        <v>425</v>
      </c>
      <c r="AM2405">
        <v>473915</v>
      </c>
      <c r="AN2405">
        <v>7</v>
      </c>
      <c r="AO2405">
        <v>30</v>
      </c>
      <c r="AP2405" t="s">
        <v>403</v>
      </c>
      <c r="AQ2405" s="2">
        <v>86845</v>
      </c>
    </row>
    <row r="2406" spans="1:43" x14ac:dyDescent="0.25">
      <c r="A2406" t="s">
        <v>4184</v>
      </c>
      <c r="B2406" t="s">
        <v>234</v>
      </c>
      <c r="C2406" t="s">
        <v>468</v>
      </c>
      <c r="D2406" t="s">
        <v>321</v>
      </c>
      <c r="E2406" t="s">
        <v>429</v>
      </c>
      <c r="F2406" t="s">
        <v>440</v>
      </c>
      <c r="G2406" t="s">
        <v>408</v>
      </c>
      <c r="H2406" t="s">
        <v>431</v>
      </c>
      <c r="I2406" t="s">
        <v>432</v>
      </c>
      <c r="J2406" s="1">
        <v>44858</v>
      </c>
      <c r="K2406" s="1">
        <v>44883</v>
      </c>
      <c r="L2406">
        <v>25</v>
      </c>
      <c r="M2406" s="2">
        <v>444947</v>
      </c>
      <c r="N2406" s="2">
        <v>423848</v>
      </c>
      <c r="O2406" s="2">
        <v>-21099</v>
      </c>
      <c r="P2406">
        <v>16</v>
      </c>
      <c r="Q2406">
        <v>75.8</v>
      </c>
      <c r="R2406">
        <v>75</v>
      </c>
      <c r="S2406" t="s">
        <v>411</v>
      </c>
      <c r="T2406" t="s">
        <v>411</v>
      </c>
      <c r="U2406" t="s">
        <v>395</v>
      </c>
      <c r="V2406">
        <v>40</v>
      </c>
      <c r="W2406" t="s">
        <v>1184</v>
      </c>
      <c r="X2406">
        <v>22</v>
      </c>
      <c r="Y2406" t="s">
        <v>462</v>
      </c>
      <c r="Z2406" t="s">
        <v>2179</v>
      </c>
      <c r="AA2406">
        <v>367</v>
      </c>
      <c r="AB2406">
        <v>54</v>
      </c>
      <c r="AC2406">
        <v>9</v>
      </c>
      <c r="AD2406" t="s">
        <v>399</v>
      </c>
      <c r="AE2406">
        <v>16</v>
      </c>
      <c r="AF2406">
        <v>8</v>
      </c>
      <c r="AG2406" t="s">
        <v>451</v>
      </c>
      <c r="AH2406">
        <v>13.53</v>
      </c>
      <c r="AI2406" t="s">
        <v>479</v>
      </c>
      <c r="AJ2406">
        <v>0</v>
      </c>
      <c r="AK2406">
        <v>129655</v>
      </c>
      <c r="AL2406" t="s">
        <v>425</v>
      </c>
      <c r="AM2406">
        <v>491660</v>
      </c>
      <c r="AN2406">
        <v>6</v>
      </c>
      <c r="AO2406">
        <v>365</v>
      </c>
      <c r="AP2406" t="s">
        <v>403</v>
      </c>
      <c r="AQ2406" s="2">
        <v>-21099</v>
      </c>
    </row>
    <row r="2407" spans="1:43" x14ac:dyDescent="0.25">
      <c r="A2407" t="s">
        <v>4185</v>
      </c>
      <c r="B2407" t="s">
        <v>41</v>
      </c>
      <c r="C2407" t="s">
        <v>468</v>
      </c>
      <c r="D2407" t="s">
        <v>319</v>
      </c>
      <c r="E2407" t="s">
        <v>429</v>
      </c>
      <c r="F2407" t="s">
        <v>407</v>
      </c>
      <c r="G2407" t="s">
        <v>408</v>
      </c>
      <c r="H2407" t="s">
        <v>431</v>
      </c>
      <c r="I2407" t="s">
        <v>392</v>
      </c>
      <c r="J2407" s="1">
        <v>44809</v>
      </c>
      <c r="K2407" s="1">
        <v>44834</v>
      </c>
      <c r="L2407">
        <v>25</v>
      </c>
      <c r="M2407" s="2">
        <v>80527</v>
      </c>
      <c r="N2407" s="2">
        <v>145907</v>
      </c>
      <c r="O2407" s="2">
        <v>65380</v>
      </c>
      <c r="P2407">
        <v>7</v>
      </c>
      <c r="Q2407">
        <v>868</v>
      </c>
      <c r="R2407">
        <v>61</v>
      </c>
      <c r="S2407" t="s">
        <v>411</v>
      </c>
      <c r="T2407" t="s">
        <v>503</v>
      </c>
      <c r="U2407" t="s">
        <v>395</v>
      </c>
      <c r="V2407">
        <v>84</v>
      </c>
      <c r="W2407" t="s">
        <v>1535</v>
      </c>
      <c r="X2407">
        <v>3</v>
      </c>
      <c r="Y2407" t="s">
        <v>449</v>
      </c>
      <c r="Z2407" t="s">
        <v>2517</v>
      </c>
      <c r="AA2407">
        <v>433</v>
      </c>
      <c r="AB2407">
        <v>15</v>
      </c>
      <c r="AC2407">
        <v>43</v>
      </c>
      <c r="AD2407" t="s">
        <v>457</v>
      </c>
      <c r="AE2407">
        <v>7</v>
      </c>
      <c r="AF2407">
        <v>4</v>
      </c>
      <c r="AG2407" t="s">
        <v>451</v>
      </c>
      <c r="AH2407">
        <v>16.850000000000001</v>
      </c>
      <c r="AI2407" t="s">
        <v>401</v>
      </c>
      <c r="AJ2407">
        <v>0</v>
      </c>
      <c r="AK2407">
        <v>866685</v>
      </c>
      <c r="AL2407" t="s">
        <v>416</v>
      </c>
      <c r="AM2407">
        <v>122996</v>
      </c>
      <c r="AN2407">
        <v>4</v>
      </c>
      <c r="AO2407">
        <v>365</v>
      </c>
      <c r="AP2407" t="s">
        <v>445</v>
      </c>
      <c r="AQ2407" s="2">
        <v>65380</v>
      </c>
    </row>
    <row r="2408" spans="1:43" x14ac:dyDescent="0.25">
      <c r="A2408" t="s">
        <v>4186</v>
      </c>
      <c r="B2408" t="s">
        <v>98</v>
      </c>
      <c r="C2408" t="s">
        <v>405</v>
      </c>
      <c r="D2408" t="s">
        <v>336</v>
      </c>
      <c r="E2408" t="s">
        <v>429</v>
      </c>
      <c r="F2408" t="s">
        <v>440</v>
      </c>
      <c r="G2408" t="s">
        <v>430</v>
      </c>
      <c r="H2408" t="s">
        <v>431</v>
      </c>
      <c r="I2408" t="s">
        <v>469</v>
      </c>
      <c r="J2408" s="1">
        <v>45285</v>
      </c>
      <c r="K2408" s="1">
        <v>45318</v>
      </c>
      <c r="L2408">
        <v>33</v>
      </c>
      <c r="M2408" s="2">
        <v>254264</v>
      </c>
      <c r="N2408" s="2">
        <v>218643</v>
      </c>
      <c r="O2408" s="2">
        <v>-35621</v>
      </c>
      <c r="P2408">
        <v>19</v>
      </c>
      <c r="Q2408">
        <v>368.4</v>
      </c>
      <c r="R2408">
        <v>72</v>
      </c>
      <c r="S2408" t="s">
        <v>411</v>
      </c>
      <c r="T2408" t="s">
        <v>394</v>
      </c>
      <c r="U2408" t="s">
        <v>412</v>
      </c>
      <c r="V2408">
        <v>0</v>
      </c>
      <c r="W2408" t="s">
        <v>959</v>
      </c>
      <c r="X2408">
        <v>13</v>
      </c>
      <c r="Y2408" t="s">
        <v>442</v>
      </c>
      <c r="Z2408" t="s">
        <v>3581</v>
      </c>
      <c r="AA2408">
        <v>72</v>
      </c>
      <c r="AB2408">
        <v>76</v>
      </c>
      <c r="AC2408">
        <v>-3</v>
      </c>
      <c r="AD2408" t="s">
        <v>444</v>
      </c>
      <c r="AE2408">
        <v>19</v>
      </c>
      <c r="AF2408">
        <v>8</v>
      </c>
      <c r="AG2408" t="s">
        <v>424</v>
      </c>
      <c r="AH2408">
        <v>5.85</v>
      </c>
      <c r="AI2408" t="s">
        <v>479</v>
      </c>
      <c r="AJ2408">
        <v>53809</v>
      </c>
      <c r="AK2408">
        <v>350476</v>
      </c>
      <c r="AL2408" t="s">
        <v>402</v>
      </c>
      <c r="AM2408">
        <v>270105</v>
      </c>
      <c r="AN2408">
        <v>7</v>
      </c>
      <c r="AO2408">
        <v>365</v>
      </c>
      <c r="AP2408" t="s">
        <v>426</v>
      </c>
      <c r="AQ2408" s="2">
        <v>-35621</v>
      </c>
    </row>
    <row r="2409" spans="1:43" x14ac:dyDescent="0.25">
      <c r="A2409" t="s">
        <v>4187</v>
      </c>
      <c r="B2409" t="s">
        <v>57</v>
      </c>
      <c r="C2409" t="s">
        <v>428</v>
      </c>
      <c r="D2409" t="s">
        <v>331</v>
      </c>
      <c r="E2409" t="s">
        <v>388</v>
      </c>
      <c r="F2409" t="s">
        <v>440</v>
      </c>
      <c r="G2409" t="s">
        <v>408</v>
      </c>
      <c r="H2409" t="s">
        <v>431</v>
      </c>
      <c r="I2409" t="s">
        <v>492</v>
      </c>
      <c r="J2409" s="1">
        <v>45729</v>
      </c>
      <c r="K2409" s="1">
        <v>45742</v>
      </c>
      <c r="L2409">
        <v>13</v>
      </c>
      <c r="M2409" s="2">
        <v>469483</v>
      </c>
      <c r="N2409" s="2">
        <v>460016</v>
      </c>
      <c r="O2409" s="2">
        <v>-9467</v>
      </c>
      <c r="P2409">
        <v>19</v>
      </c>
      <c r="Q2409">
        <v>200.9</v>
      </c>
      <c r="R2409">
        <v>94</v>
      </c>
      <c r="S2409" t="s">
        <v>411</v>
      </c>
      <c r="T2409" t="s">
        <v>394</v>
      </c>
      <c r="U2409" t="s">
        <v>416</v>
      </c>
      <c r="V2409">
        <v>0</v>
      </c>
      <c r="W2409" t="s">
        <v>1849</v>
      </c>
      <c r="X2409">
        <v>7</v>
      </c>
      <c r="Y2409" t="s">
        <v>422</v>
      </c>
      <c r="Z2409" t="s">
        <v>434</v>
      </c>
      <c r="AA2409">
        <v>208</v>
      </c>
      <c r="AB2409">
        <v>73</v>
      </c>
      <c r="AC2409">
        <v>60</v>
      </c>
      <c r="AD2409" t="s">
        <v>435</v>
      </c>
      <c r="AE2409">
        <v>4</v>
      </c>
      <c r="AF2409">
        <v>3</v>
      </c>
      <c r="AG2409" t="s">
        <v>424</v>
      </c>
      <c r="AH2409">
        <v>15.3</v>
      </c>
      <c r="AI2409" t="s">
        <v>479</v>
      </c>
      <c r="AJ2409">
        <v>0</v>
      </c>
      <c r="AK2409">
        <v>704516</v>
      </c>
      <c r="AL2409" t="s">
        <v>425</v>
      </c>
      <c r="AM2409">
        <v>512921</v>
      </c>
      <c r="AN2409">
        <v>0</v>
      </c>
      <c r="AO2409">
        <v>365</v>
      </c>
      <c r="AP2409" t="s">
        <v>403</v>
      </c>
      <c r="AQ2409" s="2">
        <v>-9467</v>
      </c>
    </row>
    <row r="2410" spans="1:43" x14ac:dyDescent="0.25">
      <c r="A2410" t="s">
        <v>4188</v>
      </c>
      <c r="B2410" t="s">
        <v>243</v>
      </c>
      <c r="C2410" t="s">
        <v>428</v>
      </c>
      <c r="D2410" t="s">
        <v>331</v>
      </c>
      <c r="E2410" t="s">
        <v>388</v>
      </c>
      <c r="F2410" t="s">
        <v>419</v>
      </c>
      <c r="G2410" t="s">
        <v>430</v>
      </c>
      <c r="H2410" t="s">
        <v>391</v>
      </c>
      <c r="I2410" t="s">
        <v>392</v>
      </c>
      <c r="J2410" s="1">
        <v>44850</v>
      </c>
      <c r="K2410" s="1">
        <v>44870</v>
      </c>
      <c r="L2410">
        <v>20</v>
      </c>
      <c r="M2410" s="2">
        <v>270198</v>
      </c>
      <c r="N2410" s="2">
        <v>247942</v>
      </c>
      <c r="O2410" s="2">
        <v>-22256</v>
      </c>
      <c r="P2410">
        <v>0</v>
      </c>
      <c r="Q2410">
        <v>149.6</v>
      </c>
      <c r="R2410">
        <v>44</v>
      </c>
      <c r="S2410" t="s">
        <v>393</v>
      </c>
      <c r="T2410" t="s">
        <v>411</v>
      </c>
      <c r="U2410" t="s">
        <v>412</v>
      </c>
      <c r="V2410">
        <v>52</v>
      </c>
      <c r="W2410" t="s">
        <v>2754</v>
      </c>
      <c r="X2410">
        <v>14</v>
      </c>
      <c r="Y2410" t="s">
        <v>442</v>
      </c>
      <c r="Z2410" t="s">
        <v>698</v>
      </c>
      <c r="AA2410">
        <v>333</v>
      </c>
      <c r="AB2410">
        <v>69</v>
      </c>
      <c r="AC2410">
        <v>4</v>
      </c>
      <c r="AD2410" t="s">
        <v>444</v>
      </c>
      <c r="AE2410">
        <v>4</v>
      </c>
      <c r="AF2410">
        <v>8</v>
      </c>
      <c r="AG2410" t="s">
        <v>424</v>
      </c>
      <c r="AH2410">
        <v>0.37</v>
      </c>
      <c r="AI2410" t="s">
        <v>458</v>
      </c>
      <c r="AJ2410">
        <v>37595</v>
      </c>
      <c r="AK2410">
        <v>10805</v>
      </c>
      <c r="AL2410" t="s">
        <v>425</v>
      </c>
      <c r="AM2410">
        <v>304040</v>
      </c>
      <c r="AN2410">
        <v>4</v>
      </c>
      <c r="AO2410">
        <v>180</v>
      </c>
      <c r="AP2410" t="s">
        <v>426</v>
      </c>
      <c r="AQ2410" s="2">
        <v>-22256</v>
      </c>
    </row>
    <row r="2411" spans="1:43" x14ac:dyDescent="0.25">
      <c r="A2411" t="s">
        <v>4189</v>
      </c>
      <c r="B2411" t="s">
        <v>180</v>
      </c>
      <c r="C2411" t="s">
        <v>428</v>
      </c>
      <c r="D2411" t="s">
        <v>337</v>
      </c>
      <c r="E2411" t="s">
        <v>429</v>
      </c>
      <c r="F2411" t="s">
        <v>485</v>
      </c>
      <c r="G2411" t="s">
        <v>408</v>
      </c>
      <c r="H2411" t="s">
        <v>473</v>
      </c>
      <c r="I2411" t="s">
        <v>469</v>
      </c>
      <c r="J2411" s="1">
        <v>45616</v>
      </c>
      <c r="K2411" s="1">
        <v>45631</v>
      </c>
      <c r="L2411">
        <v>15</v>
      </c>
      <c r="M2411" s="2">
        <v>306884</v>
      </c>
      <c r="N2411" s="2">
        <v>377165</v>
      </c>
      <c r="O2411" s="2">
        <v>70281</v>
      </c>
      <c r="P2411">
        <v>21</v>
      </c>
      <c r="Q2411">
        <v>310.5</v>
      </c>
      <c r="R2411">
        <v>97</v>
      </c>
      <c r="S2411" t="s">
        <v>411</v>
      </c>
      <c r="T2411" t="s">
        <v>503</v>
      </c>
      <c r="U2411" t="s">
        <v>395</v>
      </c>
      <c r="V2411">
        <v>73</v>
      </c>
      <c r="W2411" t="s">
        <v>513</v>
      </c>
      <c r="X2411">
        <v>10</v>
      </c>
      <c r="Y2411" t="s">
        <v>422</v>
      </c>
      <c r="Z2411" t="s">
        <v>934</v>
      </c>
      <c r="AA2411">
        <v>91</v>
      </c>
      <c r="AB2411">
        <v>35</v>
      </c>
      <c r="AC2411">
        <v>70</v>
      </c>
      <c r="AD2411" t="s">
        <v>435</v>
      </c>
      <c r="AE2411">
        <v>19</v>
      </c>
      <c r="AF2411">
        <v>3</v>
      </c>
      <c r="AG2411" t="s">
        <v>415</v>
      </c>
      <c r="AH2411">
        <v>2.4700000000000002</v>
      </c>
      <c r="AI2411" t="s">
        <v>401</v>
      </c>
      <c r="AJ2411">
        <v>0</v>
      </c>
      <c r="AK2411">
        <v>272587</v>
      </c>
      <c r="AL2411" t="s">
        <v>425</v>
      </c>
      <c r="AM2411">
        <v>294858</v>
      </c>
      <c r="AN2411">
        <v>4</v>
      </c>
      <c r="AO2411">
        <v>180</v>
      </c>
      <c r="AP2411" t="s">
        <v>417</v>
      </c>
      <c r="AQ2411" s="2">
        <v>70281</v>
      </c>
    </row>
    <row r="2412" spans="1:43" x14ac:dyDescent="0.25">
      <c r="A2412" t="s">
        <v>4190</v>
      </c>
      <c r="B2412" t="s">
        <v>192</v>
      </c>
      <c r="C2412" t="s">
        <v>405</v>
      </c>
      <c r="D2412" t="s">
        <v>340</v>
      </c>
      <c r="E2412" t="s">
        <v>496</v>
      </c>
      <c r="F2412" t="s">
        <v>485</v>
      </c>
      <c r="G2412" t="s">
        <v>430</v>
      </c>
      <c r="H2412" t="s">
        <v>473</v>
      </c>
      <c r="I2412" t="s">
        <v>432</v>
      </c>
      <c r="J2412" s="1">
        <v>45185</v>
      </c>
      <c r="K2412" s="1">
        <v>45227</v>
      </c>
      <c r="L2412">
        <v>42</v>
      </c>
      <c r="M2412" s="2">
        <v>53850</v>
      </c>
      <c r="N2412" s="2">
        <v>56904</v>
      </c>
      <c r="O2412" s="2">
        <v>3054</v>
      </c>
      <c r="P2412">
        <v>4</v>
      </c>
      <c r="Q2412">
        <v>864.7</v>
      </c>
      <c r="R2412">
        <v>22</v>
      </c>
      <c r="S2412" t="s">
        <v>394</v>
      </c>
      <c r="T2412" t="s">
        <v>411</v>
      </c>
      <c r="U2412" t="s">
        <v>395</v>
      </c>
      <c r="V2412">
        <v>85</v>
      </c>
      <c r="W2412" t="s">
        <v>2113</v>
      </c>
      <c r="X2412">
        <v>42</v>
      </c>
      <c r="Y2412" t="s">
        <v>397</v>
      </c>
      <c r="Z2412" t="s">
        <v>2285</v>
      </c>
      <c r="AA2412">
        <v>83</v>
      </c>
      <c r="AB2412">
        <v>94</v>
      </c>
      <c r="AC2412">
        <v>10</v>
      </c>
      <c r="AD2412" t="s">
        <v>444</v>
      </c>
      <c r="AE2412">
        <v>9</v>
      </c>
      <c r="AF2412">
        <v>7</v>
      </c>
      <c r="AG2412" t="s">
        <v>451</v>
      </c>
      <c r="AH2412">
        <v>10.41</v>
      </c>
      <c r="AI2412" t="s">
        <v>436</v>
      </c>
      <c r="AJ2412">
        <v>0</v>
      </c>
      <c r="AK2412">
        <v>70387</v>
      </c>
      <c r="AL2412" t="s">
        <v>416</v>
      </c>
      <c r="AM2412">
        <v>81159</v>
      </c>
      <c r="AN2412">
        <v>11</v>
      </c>
      <c r="AO2412">
        <v>30</v>
      </c>
      <c r="AP2412" t="s">
        <v>417</v>
      </c>
      <c r="AQ2412" s="2">
        <v>3054</v>
      </c>
    </row>
    <row r="2413" spans="1:43" x14ac:dyDescent="0.25">
      <c r="A2413" t="s">
        <v>4191</v>
      </c>
      <c r="B2413" t="s">
        <v>13</v>
      </c>
      <c r="C2413" t="s">
        <v>405</v>
      </c>
      <c r="D2413" t="s">
        <v>330</v>
      </c>
      <c r="E2413" t="s">
        <v>453</v>
      </c>
      <c r="F2413" t="s">
        <v>389</v>
      </c>
      <c r="G2413" t="s">
        <v>430</v>
      </c>
      <c r="H2413" t="s">
        <v>409</v>
      </c>
      <c r="I2413" t="s">
        <v>392</v>
      </c>
      <c r="J2413" s="1">
        <v>44689</v>
      </c>
      <c r="K2413" s="1">
        <v>44747</v>
      </c>
      <c r="L2413">
        <v>58</v>
      </c>
      <c r="M2413" s="2">
        <v>8811</v>
      </c>
      <c r="N2413" s="2">
        <v>113967</v>
      </c>
      <c r="O2413" s="2">
        <v>105156</v>
      </c>
      <c r="P2413">
        <v>9</v>
      </c>
      <c r="Q2413">
        <v>546.29999999999995</v>
      </c>
      <c r="R2413">
        <v>94</v>
      </c>
      <c r="S2413" t="s">
        <v>411</v>
      </c>
      <c r="T2413" t="s">
        <v>411</v>
      </c>
      <c r="U2413" t="s">
        <v>395</v>
      </c>
      <c r="V2413">
        <v>0</v>
      </c>
      <c r="W2413" t="s">
        <v>2078</v>
      </c>
      <c r="X2413">
        <v>22</v>
      </c>
      <c r="Y2413" t="s">
        <v>462</v>
      </c>
      <c r="Z2413" t="s">
        <v>653</v>
      </c>
      <c r="AA2413">
        <v>229</v>
      </c>
      <c r="AB2413">
        <v>107</v>
      </c>
      <c r="AC2413">
        <v>77</v>
      </c>
      <c r="AD2413" t="s">
        <v>444</v>
      </c>
      <c r="AE2413">
        <v>21</v>
      </c>
      <c r="AF2413">
        <v>7</v>
      </c>
      <c r="AG2413" t="s">
        <v>415</v>
      </c>
      <c r="AH2413">
        <v>8.3000000000000007</v>
      </c>
      <c r="AI2413" t="s">
        <v>436</v>
      </c>
      <c r="AJ2413">
        <v>78459</v>
      </c>
      <c r="AK2413">
        <v>11708</v>
      </c>
      <c r="AL2413" t="s">
        <v>416</v>
      </c>
      <c r="AM2413">
        <v>47247</v>
      </c>
      <c r="AN2413">
        <v>5</v>
      </c>
      <c r="AO2413">
        <v>180</v>
      </c>
      <c r="AP2413" t="s">
        <v>417</v>
      </c>
      <c r="AQ2413" s="2">
        <v>105156</v>
      </c>
    </row>
    <row r="2414" spans="1:43" x14ac:dyDescent="0.25">
      <c r="A2414" t="s">
        <v>4192</v>
      </c>
      <c r="B2414" t="s">
        <v>252</v>
      </c>
      <c r="C2414" t="s">
        <v>428</v>
      </c>
      <c r="D2414" t="s">
        <v>317</v>
      </c>
      <c r="E2414" t="s">
        <v>453</v>
      </c>
      <c r="F2414" t="s">
        <v>419</v>
      </c>
      <c r="G2414" t="s">
        <v>430</v>
      </c>
      <c r="H2414" t="s">
        <v>473</v>
      </c>
      <c r="I2414" t="s">
        <v>432</v>
      </c>
      <c r="J2414" s="1">
        <v>44776</v>
      </c>
      <c r="K2414" s="1">
        <v>44826</v>
      </c>
      <c r="L2414">
        <v>50</v>
      </c>
      <c r="M2414" s="2">
        <v>167717</v>
      </c>
      <c r="N2414" s="2">
        <v>283007</v>
      </c>
      <c r="O2414" s="2">
        <v>115290</v>
      </c>
      <c r="P2414">
        <v>0</v>
      </c>
      <c r="Q2414">
        <v>94.7</v>
      </c>
      <c r="R2414">
        <v>37</v>
      </c>
      <c r="S2414" t="s">
        <v>393</v>
      </c>
      <c r="T2414" t="s">
        <v>503</v>
      </c>
      <c r="U2414" t="s">
        <v>395</v>
      </c>
      <c r="V2414">
        <v>72</v>
      </c>
      <c r="W2414" t="s">
        <v>1227</v>
      </c>
      <c r="X2414">
        <v>29</v>
      </c>
      <c r="Y2414" t="s">
        <v>449</v>
      </c>
      <c r="Z2414" t="s">
        <v>701</v>
      </c>
      <c r="AA2414">
        <v>197</v>
      </c>
      <c r="AB2414">
        <v>24</v>
      </c>
      <c r="AC2414">
        <v>65</v>
      </c>
      <c r="AD2414" t="s">
        <v>435</v>
      </c>
      <c r="AE2414">
        <v>14</v>
      </c>
      <c r="AF2414">
        <v>7</v>
      </c>
      <c r="AG2414" t="s">
        <v>415</v>
      </c>
      <c r="AH2414">
        <v>16.57</v>
      </c>
      <c r="AI2414" t="s">
        <v>436</v>
      </c>
      <c r="AJ2414">
        <v>35441</v>
      </c>
      <c r="AK2414">
        <v>374170</v>
      </c>
      <c r="AL2414" t="s">
        <v>416</v>
      </c>
      <c r="AM2414">
        <v>209051</v>
      </c>
      <c r="AN2414">
        <v>2</v>
      </c>
      <c r="AO2414">
        <v>90</v>
      </c>
      <c r="AP2414" t="s">
        <v>417</v>
      </c>
      <c r="AQ2414" s="2">
        <v>115290</v>
      </c>
    </row>
    <row r="2415" spans="1:43" x14ac:dyDescent="0.25">
      <c r="A2415" t="s">
        <v>4193</v>
      </c>
      <c r="B2415" t="s">
        <v>176</v>
      </c>
      <c r="C2415" t="s">
        <v>439</v>
      </c>
      <c r="D2415" t="s">
        <v>328</v>
      </c>
      <c r="E2415" t="s">
        <v>429</v>
      </c>
      <c r="F2415" t="s">
        <v>440</v>
      </c>
      <c r="G2415" t="s">
        <v>430</v>
      </c>
      <c r="H2415" t="s">
        <v>473</v>
      </c>
      <c r="I2415" t="s">
        <v>432</v>
      </c>
      <c r="J2415" s="1">
        <v>44795</v>
      </c>
      <c r="K2415" s="1">
        <v>44854</v>
      </c>
      <c r="L2415">
        <v>59</v>
      </c>
      <c r="M2415" s="2">
        <v>403364</v>
      </c>
      <c r="N2415" s="2">
        <v>485264</v>
      </c>
      <c r="O2415" s="2">
        <v>81900</v>
      </c>
      <c r="P2415">
        <v>9</v>
      </c>
      <c r="Q2415">
        <v>46.9</v>
      </c>
      <c r="R2415">
        <v>51</v>
      </c>
      <c r="S2415" t="s">
        <v>393</v>
      </c>
      <c r="T2415" t="s">
        <v>394</v>
      </c>
      <c r="U2415" t="s">
        <v>416</v>
      </c>
      <c r="V2415">
        <v>0</v>
      </c>
      <c r="W2415" t="s">
        <v>750</v>
      </c>
      <c r="X2415">
        <v>21</v>
      </c>
      <c r="Y2415" t="s">
        <v>462</v>
      </c>
      <c r="Z2415" t="s">
        <v>981</v>
      </c>
      <c r="AA2415">
        <v>207</v>
      </c>
      <c r="AB2415">
        <v>49</v>
      </c>
      <c r="AC2415">
        <v>40</v>
      </c>
      <c r="AD2415" t="s">
        <v>399</v>
      </c>
      <c r="AE2415">
        <v>0</v>
      </c>
      <c r="AF2415">
        <v>1</v>
      </c>
      <c r="AG2415" t="s">
        <v>400</v>
      </c>
      <c r="AH2415">
        <v>2.27</v>
      </c>
      <c r="AI2415" t="s">
        <v>479</v>
      </c>
      <c r="AJ2415">
        <v>0</v>
      </c>
      <c r="AK2415">
        <v>892076</v>
      </c>
      <c r="AL2415" t="s">
        <v>402</v>
      </c>
      <c r="AM2415">
        <v>424525</v>
      </c>
      <c r="AN2415">
        <v>4</v>
      </c>
      <c r="AO2415">
        <v>365</v>
      </c>
      <c r="AP2415" t="s">
        <v>426</v>
      </c>
      <c r="AQ2415" s="2">
        <v>81900</v>
      </c>
    </row>
    <row r="2416" spans="1:43" x14ac:dyDescent="0.25">
      <c r="A2416" t="s">
        <v>4194</v>
      </c>
      <c r="B2416" t="s">
        <v>243</v>
      </c>
      <c r="C2416" t="s">
        <v>439</v>
      </c>
      <c r="D2416" t="s">
        <v>313</v>
      </c>
      <c r="E2416" t="s">
        <v>460</v>
      </c>
      <c r="F2416" t="s">
        <v>389</v>
      </c>
      <c r="G2416" t="s">
        <v>430</v>
      </c>
      <c r="H2416" t="s">
        <v>447</v>
      </c>
      <c r="I2416" t="s">
        <v>492</v>
      </c>
      <c r="J2416" s="1">
        <v>45189</v>
      </c>
      <c r="K2416" s="1">
        <v>45235</v>
      </c>
      <c r="L2416">
        <v>46</v>
      </c>
      <c r="M2416" s="2">
        <v>294447</v>
      </c>
      <c r="N2416" s="2">
        <v>360586</v>
      </c>
      <c r="O2416" s="2">
        <v>66139</v>
      </c>
      <c r="P2416">
        <v>19</v>
      </c>
      <c r="Q2416">
        <v>348</v>
      </c>
      <c r="R2416">
        <v>72</v>
      </c>
      <c r="S2416" t="s">
        <v>411</v>
      </c>
      <c r="T2416" t="s">
        <v>503</v>
      </c>
      <c r="U2416" t="s">
        <v>395</v>
      </c>
      <c r="V2416">
        <v>0</v>
      </c>
      <c r="W2416" t="s">
        <v>3224</v>
      </c>
      <c r="X2416">
        <v>2</v>
      </c>
      <c r="Y2416" t="s">
        <v>422</v>
      </c>
      <c r="Z2416" t="s">
        <v>1769</v>
      </c>
      <c r="AA2416">
        <v>132</v>
      </c>
      <c r="AB2416">
        <v>83</v>
      </c>
      <c r="AC2416">
        <v>6</v>
      </c>
      <c r="AD2416" t="s">
        <v>457</v>
      </c>
      <c r="AE2416">
        <v>9</v>
      </c>
      <c r="AF2416">
        <v>7</v>
      </c>
      <c r="AG2416" t="s">
        <v>451</v>
      </c>
      <c r="AH2416">
        <v>7.27</v>
      </c>
      <c r="AI2416" t="s">
        <v>401</v>
      </c>
      <c r="AJ2416">
        <v>0</v>
      </c>
      <c r="AK2416">
        <v>324776</v>
      </c>
      <c r="AL2416" t="s">
        <v>416</v>
      </c>
      <c r="AM2416">
        <v>282977</v>
      </c>
      <c r="AN2416">
        <v>5</v>
      </c>
      <c r="AO2416">
        <v>180</v>
      </c>
      <c r="AP2416" t="s">
        <v>426</v>
      </c>
      <c r="AQ2416" s="2">
        <v>66139</v>
      </c>
    </row>
    <row r="2417" spans="1:43" x14ac:dyDescent="0.25">
      <c r="A2417" t="s">
        <v>4195</v>
      </c>
      <c r="B2417" t="s">
        <v>160</v>
      </c>
      <c r="C2417" t="s">
        <v>439</v>
      </c>
      <c r="D2417" t="s">
        <v>338</v>
      </c>
      <c r="E2417" t="s">
        <v>388</v>
      </c>
      <c r="F2417" t="s">
        <v>389</v>
      </c>
      <c r="G2417" t="s">
        <v>430</v>
      </c>
      <c r="H2417" t="s">
        <v>447</v>
      </c>
      <c r="I2417" t="s">
        <v>432</v>
      </c>
      <c r="J2417" s="1">
        <v>45494</v>
      </c>
      <c r="K2417" s="1">
        <v>45493</v>
      </c>
      <c r="L2417">
        <v>-1</v>
      </c>
      <c r="M2417" s="2">
        <v>137690</v>
      </c>
      <c r="N2417" s="2">
        <v>175037</v>
      </c>
      <c r="O2417" s="2">
        <v>37347</v>
      </c>
      <c r="P2417">
        <v>21</v>
      </c>
      <c r="Q2417">
        <v>504.3</v>
      </c>
      <c r="R2417">
        <v>86</v>
      </c>
      <c r="S2417" t="s">
        <v>411</v>
      </c>
      <c r="T2417" t="s">
        <v>411</v>
      </c>
      <c r="U2417" t="s">
        <v>395</v>
      </c>
      <c r="V2417">
        <v>0</v>
      </c>
      <c r="W2417" t="s">
        <v>3638</v>
      </c>
      <c r="X2417">
        <v>2</v>
      </c>
      <c r="Y2417" t="s">
        <v>449</v>
      </c>
      <c r="Z2417" t="s">
        <v>2581</v>
      </c>
      <c r="AA2417">
        <v>48</v>
      </c>
      <c r="AB2417">
        <v>30</v>
      </c>
      <c r="AC2417">
        <v>43</v>
      </c>
      <c r="AD2417" t="s">
        <v>444</v>
      </c>
      <c r="AE2417">
        <v>21</v>
      </c>
      <c r="AF2417">
        <v>3</v>
      </c>
      <c r="AG2417" t="s">
        <v>424</v>
      </c>
      <c r="AH2417">
        <v>10.38</v>
      </c>
      <c r="AI2417" t="s">
        <v>401</v>
      </c>
      <c r="AJ2417">
        <v>0</v>
      </c>
      <c r="AK2417">
        <v>582901</v>
      </c>
      <c r="AL2417" t="s">
        <v>416</v>
      </c>
      <c r="AM2417">
        <v>156535</v>
      </c>
      <c r="AN2417">
        <v>0</v>
      </c>
      <c r="AO2417">
        <v>180</v>
      </c>
      <c r="AP2417" t="s">
        <v>417</v>
      </c>
      <c r="AQ2417" s="2">
        <v>37347</v>
      </c>
    </row>
    <row r="2418" spans="1:43" x14ac:dyDescent="0.25">
      <c r="A2418" t="s">
        <v>4196</v>
      </c>
      <c r="B2418" t="s">
        <v>104</v>
      </c>
      <c r="C2418" t="s">
        <v>405</v>
      </c>
      <c r="D2418" t="s">
        <v>311</v>
      </c>
      <c r="E2418" t="s">
        <v>388</v>
      </c>
      <c r="F2418" t="s">
        <v>389</v>
      </c>
      <c r="G2418" t="s">
        <v>454</v>
      </c>
      <c r="H2418" t="s">
        <v>409</v>
      </c>
      <c r="I2418" t="s">
        <v>492</v>
      </c>
      <c r="J2418" s="1">
        <v>44704</v>
      </c>
      <c r="K2418" s="1">
        <v>44763</v>
      </c>
      <c r="L2418">
        <v>59</v>
      </c>
      <c r="M2418" s="2">
        <v>234113</v>
      </c>
      <c r="N2418" s="2">
        <v>308356</v>
      </c>
      <c r="O2418" s="2">
        <v>74243</v>
      </c>
      <c r="P2418">
        <v>2</v>
      </c>
      <c r="Q2418">
        <v>895.6</v>
      </c>
      <c r="R2418">
        <v>83</v>
      </c>
      <c r="S2418" t="s">
        <v>411</v>
      </c>
      <c r="T2418" t="s">
        <v>503</v>
      </c>
      <c r="U2418" t="s">
        <v>395</v>
      </c>
      <c r="V2418">
        <v>48</v>
      </c>
      <c r="W2418" t="s">
        <v>1330</v>
      </c>
      <c r="X2418">
        <v>3</v>
      </c>
      <c r="Y2418" t="s">
        <v>442</v>
      </c>
      <c r="Z2418" t="s">
        <v>1490</v>
      </c>
      <c r="AA2418">
        <v>276</v>
      </c>
      <c r="AB2418">
        <v>47</v>
      </c>
      <c r="AC2418">
        <v>26</v>
      </c>
      <c r="AD2418" t="s">
        <v>399</v>
      </c>
      <c r="AE2418">
        <v>16</v>
      </c>
      <c r="AF2418">
        <v>8</v>
      </c>
      <c r="AG2418" t="s">
        <v>415</v>
      </c>
      <c r="AH2418">
        <v>14.83</v>
      </c>
      <c r="AI2418" t="s">
        <v>458</v>
      </c>
      <c r="AJ2418">
        <v>46151</v>
      </c>
      <c r="AK2418">
        <v>353199</v>
      </c>
      <c r="AL2418" t="s">
        <v>416</v>
      </c>
      <c r="AM2418">
        <v>278458</v>
      </c>
      <c r="AN2418">
        <v>1</v>
      </c>
      <c r="AO2418">
        <v>180</v>
      </c>
      <c r="AP2418" t="s">
        <v>445</v>
      </c>
      <c r="AQ2418" s="2">
        <v>74243</v>
      </c>
    </row>
    <row r="2419" spans="1:43" x14ac:dyDescent="0.25">
      <c r="A2419" t="s">
        <v>4197</v>
      </c>
      <c r="B2419" t="s">
        <v>202</v>
      </c>
      <c r="C2419" t="s">
        <v>481</v>
      </c>
      <c r="D2419" t="s">
        <v>325</v>
      </c>
      <c r="E2419" t="s">
        <v>453</v>
      </c>
      <c r="F2419" t="s">
        <v>419</v>
      </c>
      <c r="G2419" t="s">
        <v>408</v>
      </c>
      <c r="H2419" t="s">
        <v>409</v>
      </c>
      <c r="I2419" t="s">
        <v>469</v>
      </c>
      <c r="J2419" s="1">
        <v>45540</v>
      </c>
      <c r="K2419" s="1">
        <v>45598</v>
      </c>
      <c r="L2419">
        <v>58</v>
      </c>
      <c r="M2419" s="2">
        <v>246681</v>
      </c>
      <c r="N2419" s="2">
        <v>330455</v>
      </c>
      <c r="O2419" s="2">
        <v>83774</v>
      </c>
      <c r="P2419">
        <v>4</v>
      </c>
      <c r="Q2419">
        <v>542</v>
      </c>
      <c r="R2419">
        <v>54</v>
      </c>
      <c r="S2419" t="s">
        <v>393</v>
      </c>
      <c r="T2419" t="s">
        <v>503</v>
      </c>
      <c r="U2419" t="s">
        <v>412</v>
      </c>
      <c r="V2419">
        <v>0</v>
      </c>
      <c r="W2419" t="s">
        <v>1869</v>
      </c>
      <c r="X2419">
        <v>38</v>
      </c>
      <c r="Y2419" t="s">
        <v>422</v>
      </c>
      <c r="Z2419" t="s">
        <v>543</v>
      </c>
      <c r="AA2419">
        <v>362</v>
      </c>
      <c r="AB2419">
        <v>26</v>
      </c>
      <c r="AC2419">
        <v>81</v>
      </c>
      <c r="AD2419" t="s">
        <v>444</v>
      </c>
      <c r="AE2419">
        <v>21</v>
      </c>
      <c r="AF2419">
        <v>5</v>
      </c>
      <c r="AG2419" t="s">
        <v>451</v>
      </c>
      <c r="AH2419">
        <v>6.26</v>
      </c>
      <c r="AI2419" t="s">
        <v>401</v>
      </c>
      <c r="AJ2419">
        <v>63889</v>
      </c>
      <c r="AK2419">
        <v>148894</v>
      </c>
      <c r="AL2419" t="s">
        <v>402</v>
      </c>
      <c r="AM2419">
        <v>281628</v>
      </c>
      <c r="AN2419">
        <v>5</v>
      </c>
      <c r="AO2419">
        <v>180</v>
      </c>
      <c r="AP2419" t="s">
        <v>426</v>
      </c>
      <c r="AQ2419" s="2">
        <v>83774</v>
      </c>
    </row>
    <row r="2420" spans="1:43" x14ac:dyDescent="0.25">
      <c r="A2420" t="s">
        <v>4198</v>
      </c>
      <c r="B2420" t="s">
        <v>21</v>
      </c>
      <c r="C2420" t="s">
        <v>387</v>
      </c>
      <c r="D2420" t="s">
        <v>316</v>
      </c>
      <c r="E2420" t="s">
        <v>496</v>
      </c>
      <c r="F2420" t="s">
        <v>440</v>
      </c>
      <c r="G2420" t="s">
        <v>390</v>
      </c>
      <c r="H2420" t="s">
        <v>420</v>
      </c>
      <c r="I2420" t="s">
        <v>392</v>
      </c>
      <c r="J2420" s="1">
        <v>45763</v>
      </c>
      <c r="K2420" s="1">
        <v>45811</v>
      </c>
      <c r="L2420">
        <v>48</v>
      </c>
      <c r="M2420" s="2">
        <v>72323</v>
      </c>
      <c r="N2420" s="2">
        <v>115031</v>
      </c>
      <c r="O2420" s="2">
        <v>42708</v>
      </c>
      <c r="P2420">
        <v>16</v>
      </c>
      <c r="Q2420">
        <v>817</v>
      </c>
      <c r="R2420">
        <v>34</v>
      </c>
      <c r="S2420" t="s">
        <v>393</v>
      </c>
      <c r="T2420" t="s">
        <v>393</v>
      </c>
      <c r="U2420" t="s">
        <v>412</v>
      </c>
      <c r="V2420">
        <v>57</v>
      </c>
      <c r="W2420" t="s">
        <v>606</v>
      </c>
      <c r="X2420">
        <v>17</v>
      </c>
      <c r="Y2420" t="s">
        <v>442</v>
      </c>
      <c r="Z2420" t="s">
        <v>1162</v>
      </c>
      <c r="AA2420">
        <v>136</v>
      </c>
      <c r="AB2420">
        <v>110</v>
      </c>
      <c r="AC2420">
        <v>83</v>
      </c>
      <c r="AD2420" t="s">
        <v>399</v>
      </c>
      <c r="AE2420">
        <v>0</v>
      </c>
      <c r="AF2420">
        <v>4</v>
      </c>
      <c r="AG2420" t="s">
        <v>451</v>
      </c>
      <c r="AH2420">
        <v>4.67</v>
      </c>
      <c r="AI2420" t="s">
        <v>458</v>
      </c>
      <c r="AJ2420">
        <v>0</v>
      </c>
      <c r="AK2420">
        <v>246269</v>
      </c>
      <c r="AL2420" t="s">
        <v>425</v>
      </c>
      <c r="AM2420">
        <v>61590</v>
      </c>
      <c r="AN2420">
        <v>12</v>
      </c>
      <c r="AO2420">
        <v>180</v>
      </c>
      <c r="AP2420" t="s">
        <v>417</v>
      </c>
      <c r="AQ2420" s="2">
        <v>42708</v>
      </c>
    </row>
    <row r="2421" spans="1:43" x14ac:dyDescent="0.25">
      <c r="A2421" t="s">
        <v>4199</v>
      </c>
      <c r="B2421" t="s">
        <v>221</v>
      </c>
      <c r="C2421" t="s">
        <v>481</v>
      </c>
      <c r="D2421" t="s">
        <v>335</v>
      </c>
      <c r="E2421" t="s">
        <v>496</v>
      </c>
      <c r="F2421" t="s">
        <v>389</v>
      </c>
      <c r="G2421" t="s">
        <v>454</v>
      </c>
      <c r="H2421" t="s">
        <v>409</v>
      </c>
      <c r="I2421" t="s">
        <v>392</v>
      </c>
      <c r="J2421" s="1">
        <v>45577</v>
      </c>
      <c r="K2421" s="1">
        <v>45598</v>
      </c>
      <c r="L2421">
        <v>21</v>
      </c>
      <c r="M2421" s="2">
        <v>273280</v>
      </c>
      <c r="N2421" s="2">
        <v>384990</v>
      </c>
      <c r="O2421" s="2">
        <v>111710</v>
      </c>
      <c r="P2421">
        <v>4</v>
      </c>
      <c r="Q2421">
        <v>632.1</v>
      </c>
      <c r="R2421">
        <v>24</v>
      </c>
      <c r="S2421" t="s">
        <v>394</v>
      </c>
      <c r="T2421" t="s">
        <v>393</v>
      </c>
      <c r="U2421" t="s">
        <v>416</v>
      </c>
      <c r="V2421">
        <v>0</v>
      </c>
      <c r="W2421" t="s">
        <v>712</v>
      </c>
      <c r="X2421">
        <v>45</v>
      </c>
      <c r="Y2421" t="s">
        <v>422</v>
      </c>
      <c r="Z2421" t="s">
        <v>818</v>
      </c>
      <c r="AA2421">
        <v>125</v>
      </c>
      <c r="AB2421">
        <v>12</v>
      </c>
      <c r="AC2421">
        <v>23</v>
      </c>
      <c r="AD2421" t="s">
        <v>435</v>
      </c>
      <c r="AE2421">
        <v>12</v>
      </c>
      <c r="AF2421">
        <v>5</v>
      </c>
      <c r="AG2421" t="s">
        <v>424</v>
      </c>
      <c r="AH2421">
        <v>17.829999999999998</v>
      </c>
      <c r="AI2421" t="s">
        <v>479</v>
      </c>
      <c r="AJ2421">
        <v>0</v>
      </c>
      <c r="AK2421">
        <v>960299</v>
      </c>
      <c r="AL2421" t="s">
        <v>425</v>
      </c>
      <c r="AM2421">
        <v>298504</v>
      </c>
      <c r="AN2421">
        <v>12</v>
      </c>
      <c r="AO2421">
        <v>90</v>
      </c>
      <c r="AP2421" t="s">
        <v>437</v>
      </c>
      <c r="AQ2421" s="2">
        <v>111710</v>
      </c>
    </row>
    <row r="2422" spans="1:43" x14ac:dyDescent="0.25">
      <c r="A2422" t="s">
        <v>4200</v>
      </c>
      <c r="B2422" t="s">
        <v>61</v>
      </c>
      <c r="C2422" t="s">
        <v>468</v>
      </c>
      <c r="D2422" t="s">
        <v>315</v>
      </c>
      <c r="E2422" t="s">
        <v>429</v>
      </c>
      <c r="F2422" t="s">
        <v>419</v>
      </c>
      <c r="G2422" t="s">
        <v>430</v>
      </c>
      <c r="H2422" t="s">
        <v>431</v>
      </c>
      <c r="I2422" t="s">
        <v>432</v>
      </c>
      <c r="J2422" s="1">
        <v>45164</v>
      </c>
      <c r="K2422" s="1">
        <v>45194</v>
      </c>
      <c r="L2422">
        <v>30</v>
      </c>
      <c r="M2422" s="2">
        <v>93750</v>
      </c>
      <c r="N2422" s="2">
        <v>82644</v>
      </c>
      <c r="O2422" s="2">
        <v>-11106</v>
      </c>
      <c r="P2422">
        <v>4</v>
      </c>
      <c r="Q2422">
        <v>555.70000000000005</v>
      </c>
      <c r="R2422">
        <v>47</v>
      </c>
      <c r="S2422" t="s">
        <v>393</v>
      </c>
      <c r="T2422" t="s">
        <v>394</v>
      </c>
      <c r="U2422" t="s">
        <v>412</v>
      </c>
      <c r="V2422">
        <v>0</v>
      </c>
      <c r="W2422" t="s">
        <v>2383</v>
      </c>
      <c r="X2422">
        <v>26</v>
      </c>
      <c r="Y2422" t="s">
        <v>462</v>
      </c>
      <c r="Z2422" t="s">
        <v>704</v>
      </c>
      <c r="AA2422">
        <v>185</v>
      </c>
      <c r="AB2422">
        <v>108</v>
      </c>
      <c r="AC2422">
        <v>55</v>
      </c>
      <c r="AD2422" t="s">
        <v>457</v>
      </c>
      <c r="AE2422">
        <v>0</v>
      </c>
      <c r="AF2422">
        <v>2</v>
      </c>
      <c r="AG2422" t="s">
        <v>415</v>
      </c>
      <c r="AH2422">
        <v>16.98</v>
      </c>
      <c r="AI2422" t="s">
        <v>436</v>
      </c>
      <c r="AJ2422">
        <v>0</v>
      </c>
      <c r="AK2422">
        <v>217287</v>
      </c>
      <c r="AL2422" t="s">
        <v>425</v>
      </c>
      <c r="AM2422">
        <v>140378</v>
      </c>
      <c r="AN2422">
        <v>5</v>
      </c>
      <c r="AO2422">
        <v>90</v>
      </c>
      <c r="AP2422" t="s">
        <v>445</v>
      </c>
      <c r="AQ2422" s="2">
        <v>-11106</v>
      </c>
    </row>
    <row r="2423" spans="1:43" x14ac:dyDescent="0.25">
      <c r="A2423" t="s">
        <v>4201</v>
      </c>
      <c r="B2423" t="s">
        <v>70</v>
      </c>
      <c r="C2423" t="s">
        <v>468</v>
      </c>
      <c r="D2423" t="s">
        <v>321</v>
      </c>
      <c r="E2423" t="s">
        <v>406</v>
      </c>
      <c r="F2423" t="s">
        <v>440</v>
      </c>
      <c r="G2423" t="s">
        <v>408</v>
      </c>
      <c r="H2423" t="s">
        <v>431</v>
      </c>
      <c r="I2423" t="s">
        <v>469</v>
      </c>
      <c r="J2423" s="1">
        <v>44973</v>
      </c>
      <c r="K2423" s="1">
        <v>45021</v>
      </c>
      <c r="L2423">
        <v>48</v>
      </c>
      <c r="M2423" s="2">
        <v>326291</v>
      </c>
      <c r="N2423" s="2">
        <v>348932</v>
      </c>
      <c r="O2423" s="2">
        <v>22641</v>
      </c>
      <c r="P2423">
        <v>7</v>
      </c>
      <c r="Q2423">
        <v>63.3</v>
      </c>
      <c r="R2423">
        <v>2</v>
      </c>
      <c r="S2423" t="s">
        <v>394</v>
      </c>
      <c r="T2423" t="s">
        <v>411</v>
      </c>
      <c r="U2423" t="s">
        <v>412</v>
      </c>
      <c r="V2423">
        <v>0</v>
      </c>
      <c r="W2423" t="s">
        <v>2326</v>
      </c>
      <c r="X2423">
        <v>17</v>
      </c>
      <c r="Y2423" t="s">
        <v>462</v>
      </c>
      <c r="Z2423" t="s">
        <v>1558</v>
      </c>
      <c r="AA2423">
        <v>322</v>
      </c>
      <c r="AB2423">
        <v>75</v>
      </c>
      <c r="AC2423">
        <v>5</v>
      </c>
      <c r="AD2423" t="s">
        <v>444</v>
      </c>
      <c r="AE2423">
        <v>9</v>
      </c>
      <c r="AF2423">
        <v>4</v>
      </c>
      <c r="AG2423" t="s">
        <v>415</v>
      </c>
      <c r="AH2423">
        <v>10.19</v>
      </c>
      <c r="AI2423" t="s">
        <v>458</v>
      </c>
      <c r="AJ2423">
        <v>0</v>
      </c>
      <c r="AK2423">
        <v>745376</v>
      </c>
      <c r="AL2423" t="s">
        <v>425</v>
      </c>
      <c r="AM2423">
        <v>317179</v>
      </c>
      <c r="AN2423">
        <v>4</v>
      </c>
      <c r="AO2423">
        <v>90</v>
      </c>
      <c r="AP2423" t="s">
        <v>426</v>
      </c>
      <c r="AQ2423" s="2">
        <v>22641</v>
      </c>
    </row>
    <row r="2424" spans="1:43" x14ac:dyDescent="0.25">
      <c r="A2424" t="s">
        <v>4202</v>
      </c>
      <c r="B2424" t="s">
        <v>228</v>
      </c>
      <c r="C2424" t="s">
        <v>468</v>
      </c>
      <c r="D2424" t="s">
        <v>331</v>
      </c>
      <c r="E2424" t="s">
        <v>496</v>
      </c>
      <c r="F2424" t="s">
        <v>419</v>
      </c>
      <c r="G2424" t="s">
        <v>390</v>
      </c>
      <c r="H2424" t="s">
        <v>431</v>
      </c>
      <c r="I2424" t="s">
        <v>432</v>
      </c>
      <c r="J2424" s="1">
        <v>45543</v>
      </c>
      <c r="K2424" s="1">
        <v>45595</v>
      </c>
      <c r="L2424">
        <v>52</v>
      </c>
      <c r="M2424" s="2">
        <v>40364</v>
      </c>
      <c r="N2424" s="2">
        <v>106790</v>
      </c>
      <c r="O2424" s="2">
        <v>66426</v>
      </c>
      <c r="P2424">
        <v>2</v>
      </c>
      <c r="Q2424">
        <v>42.9</v>
      </c>
      <c r="R2424">
        <v>29</v>
      </c>
      <c r="S2424" t="s">
        <v>394</v>
      </c>
      <c r="T2424" t="s">
        <v>411</v>
      </c>
      <c r="U2424" t="s">
        <v>412</v>
      </c>
      <c r="V2424">
        <v>61</v>
      </c>
      <c r="W2424" t="s">
        <v>972</v>
      </c>
      <c r="X2424">
        <v>31</v>
      </c>
      <c r="Y2424" t="s">
        <v>449</v>
      </c>
      <c r="Z2424" t="s">
        <v>642</v>
      </c>
      <c r="AA2424">
        <v>387</v>
      </c>
      <c r="AB2424">
        <v>112</v>
      </c>
      <c r="AC2424">
        <v>24</v>
      </c>
      <c r="AD2424" t="s">
        <v>399</v>
      </c>
      <c r="AE2424">
        <v>12</v>
      </c>
      <c r="AF2424">
        <v>4</v>
      </c>
      <c r="AG2424" t="s">
        <v>415</v>
      </c>
      <c r="AH2424">
        <v>0.77</v>
      </c>
      <c r="AI2424" t="s">
        <v>436</v>
      </c>
      <c r="AJ2424">
        <v>0</v>
      </c>
      <c r="AK2424">
        <v>334336</v>
      </c>
      <c r="AL2424" t="s">
        <v>425</v>
      </c>
      <c r="AM2424">
        <v>46758</v>
      </c>
      <c r="AN2424">
        <v>7</v>
      </c>
      <c r="AO2424">
        <v>180</v>
      </c>
      <c r="AP2424" t="s">
        <v>417</v>
      </c>
      <c r="AQ2424" s="2">
        <v>66426</v>
      </c>
    </row>
    <row r="2425" spans="1:43" x14ac:dyDescent="0.25">
      <c r="A2425" t="s">
        <v>4203</v>
      </c>
      <c r="B2425" t="s">
        <v>137</v>
      </c>
      <c r="C2425" t="s">
        <v>387</v>
      </c>
      <c r="D2425" t="s">
        <v>344</v>
      </c>
      <c r="E2425" t="s">
        <v>388</v>
      </c>
      <c r="F2425" t="s">
        <v>440</v>
      </c>
      <c r="G2425" t="s">
        <v>454</v>
      </c>
      <c r="H2425" t="s">
        <v>431</v>
      </c>
      <c r="I2425" t="s">
        <v>392</v>
      </c>
      <c r="J2425" s="1">
        <v>45205</v>
      </c>
      <c r="K2425" s="1">
        <v>45262</v>
      </c>
      <c r="L2425">
        <v>57</v>
      </c>
      <c r="M2425" s="2">
        <v>499928</v>
      </c>
      <c r="N2425" s="2">
        <v>612728</v>
      </c>
      <c r="O2425" s="2">
        <v>112800</v>
      </c>
      <c r="P2425">
        <v>19</v>
      </c>
      <c r="Q2425">
        <v>262.2</v>
      </c>
      <c r="R2425">
        <v>58</v>
      </c>
      <c r="S2425" t="s">
        <v>393</v>
      </c>
      <c r="T2425" t="s">
        <v>503</v>
      </c>
      <c r="U2425" t="s">
        <v>395</v>
      </c>
      <c r="V2425">
        <v>41</v>
      </c>
      <c r="W2425" t="s">
        <v>893</v>
      </c>
      <c r="X2425">
        <v>23</v>
      </c>
      <c r="Y2425" t="s">
        <v>442</v>
      </c>
      <c r="Z2425" t="s">
        <v>1988</v>
      </c>
      <c r="AA2425">
        <v>218</v>
      </c>
      <c r="AB2425">
        <v>93</v>
      </c>
      <c r="AC2425">
        <v>78</v>
      </c>
      <c r="AD2425" t="s">
        <v>457</v>
      </c>
      <c r="AE2425">
        <v>2</v>
      </c>
      <c r="AF2425">
        <v>7</v>
      </c>
      <c r="AG2425" t="s">
        <v>400</v>
      </c>
      <c r="AH2425">
        <v>14.97</v>
      </c>
      <c r="AI2425" t="s">
        <v>479</v>
      </c>
      <c r="AJ2425">
        <v>0</v>
      </c>
      <c r="AK2425">
        <v>859460</v>
      </c>
      <c r="AL2425" t="s">
        <v>416</v>
      </c>
      <c r="AM2425">
        <v>542178</v>
      </c>
      <c r="AN2425">
        <v>5</v>
      </c>
      <c r="AO2425">
        <v>90</v>
      </c>
      <c r="AP2425" t="s">
        <v>417</v>
      </c>
      <c r="AQ2425" s="2">
        <v>112800</v>
      </c>
    </row>
    <row r="2426" spans="1:43" x14ac:dyDescent="0.25">
      <c r="A2426" t="s">
        <v>4204</v>
      </c>
      <c r="B2426" t="s">
        <v>36</v>
      </c>
      <c r="C2426" t="s">
        <v>428</v>
      </c>
      <c r="D2426" t="s">
        <v>330</v>
      </c>
      <c r="E2426" t="s">
        <v>429</v>
      </c>
      <c r="F2426" t="s">
        <v>485</v>
      </c>
      <c r="G2426" t="s">
        <v>390</v>
      </c>
      <c r="H2426" t="s">
        <v>431</v>
      </c>
      <c r="I2426" t="s">
        <v>492</v>
      </c>
      <c r="J2426" s="1">
        <v>45927</v>
      </c>
      <c r="K2426" s="1">
        <v>45986</v>
      </c>
      <c r="L2426">
        <v>59</v>
      </c>
      <c r="M2426" s="2">
        <v>172610</v>
      </c>
      <c r="N2426" s="2">
        <v>247203</v>
      </c>
      <c r="O2426" s="2">
        <v>74593</v>
      </c>
      <c r="P2426">
        <v>0</v>
      </c>
      <c r="Q2426">
        <v>68.5</v>
      </c>
      <c r="R2426">
        <v>62</v>
      </c>
      <c r="S2426" t="s">
        <v>411</v>
      </c>
      <c r="T2426" t="s">
        <v>393</v>
      </c>
      <c r="U2426" t="s">
        <v>416</v>
      </c>
      <c r="V2426">
        <v>0</v>
      </c>
      <c r="W2426" t="s">
        <v>2366</v>
      </c>
      <c r="X2426">
        <v>18</v>
      </c>
      <c r="Y2426" t="s">
        <v>462</v>
      </c>
      <c r="Z2426" t="s">
        <v>798</v>
      </c>
      <c r="AA2426">
        <v>233</v>
      </c>
      <c r="AB2426">
        <v>108</v>
      </c>
      <c r="AC2426">
        <v>39</v>
      </c>
      <c r="AD2426" t="s">
        <v>457</v>
      </c>
      <c r="AE2426">
        <v>14</v>
      </c>
      <c r="AF2426">
        <v>3</v>
      </c>
      <c r="AG2426" t="s">
        <v>451</v>
      </c>
      <c r="AH2426">
        <v>16.68</v>
      </c>
      <c r="AI2426" t="s">
        <v>458</v>
      </c>
      <c r="AJ2426">
        <v>0</v>
      </c>
      <c r="AK2426">
        <v>701325</v>
      </c>
      <c r="AL2426" t="s">
        <v>402</v>
      </c>
      <c r="AM2426">
        <v>205814</v>
      </c>
      <c r="AN2426">
        <v>4</v>
      </c>
      <c r="AO2426">
        <v>90</v>
      </c>
      <c r="AP2426" t="s">
        <v>445</v>
      </c>
      <c r="AQ2426" s="2">
        <v>74593</v>
      </c>
    </row>
    <row r="2427" spans="1:43" x14ac:dyDescent="0.25">
      <c r="A2427" t="s">
        <v>4205</v>
      </c>
      <c r="B2427" t="s">
        <v>180</v>
      </c>
      <c r="C2427" t="s">
        <v>387</v>
      </c>
      <c r="D2427" t="s">
        <v>335</v>
      </c>
      <c r="E2427" t="s">
        <v>388</v>
      </c>
      <c r="F2427" t="s">
        <v>419</v>
      </c>
      <c r="G2427" t="s">
        <v>454</v>
      </c>
      <c r="H2427" t="s">
        <v>420</v>
      </c>
      <c r="I2427" t="s">
        <v>492</v>
      </c>
      <c r="J2427" s="1">
        <v>44833</v>
      </c>
      <c r="K2427" s="1">
        <v>44862</v>
      </c>
      <c r="L2427">
        <v>29</v>
      </c>
      <c r="M2427" s="2">
        <v>58917</v>
      </c>
      <c r="N2427" s="2">
        <v>128108</v>
      </c>
      <c r="O2427" s="2">
        <v>69191</v>
      </c>
      <c r="P2427">
        <v>21</v>
      </c>
      <c r="Q2427">
        <v>570</v>
      </c>
      <c r="R2427">
        <v>77</v>
      </c>
      <c r="S2427" t="s">
        <v>411</v>
      </c>
      <c r="T2427" t="s">
        <v>394</v>
      </c>
      <c r="U2427" t="s">
        <v>412</v>
      </c>
      <c r="V2427">
        <v>0</v>
      </c>
      <c r="W2427" t="s">
        <v>500</v>
      </c>
      <c r="X2427">
        <v>34</v>
      </c>
      <c r="Y2427" t="s">
        <v>397</v>
      </c>
      <c r="Z2427" t="s">
        <v>1054</v>
      </c>
      <c r="AA2427">
        <v>178</v>
      </c>
      <c r="AB2427">
        <v>79</v>
      </c>
      <c r="AC2427">
        <v>63</v>
      </c>
      <c r="AD2427" t="s">
        <v>457</v>
      </c>
      <c r="AE2427">
        <v>0</v>
      </c>
      <c r="AF2427">
        <v>8</v>
      </c>
      <c r="AG2427" t="s">
        <v>451</v>
      </c>
      <c r="AH2427">
        <v>5.73</v>
      </c>
      <c r="AI2427" t="s">
        <v>479</v>
      </c>
      <c r="AJ2427">
        <v>49272</v>
      </c>
      <c r="AK2427">
        <v>324574</v>
      </c>
      <c r="AL2427" t="s">
        <v>416</v>
      </c>
      <c r="AM2427">
        <v>46061</v>
      </c>
      <c r="AN2427">
        <v>4</v>
      </c>
      <c r="AO2427">
        <v>365</v>
      </c>
      <c r="AP2427" t="s">
        <v>417</v>
      </c>
      <c r="AQ2427" s="2">
        <v>69191</v>
      </c>
    </row>
    <row r="2428" spans="1:43" x14ac:dyDescent="0.25">
      <c r="A2428" t="s">
        <v>4206</v>
      </c>
      <c r="B2428" t="s">
        <v>208</v>
      </c>
      <c r="C2428" t="s">
        <v>481</v>
      </c>
      <c r="D2428" t="s">
        <v>319</v>
      </c>
      <c r="E2428" t="s">
        <v>453</v>
      </c>
      <c r="F2428" t="s">
        <v>389</v>
      </c>
      <c r="G2428" t="s">
        <v>390</v>
      </c>
      <c r="H2428" t="s">
        <v>409</v>
      </c>
      <c r="I2428" t="s">
        <v>410</v>
      </c>
      <c r="J2428" s="1">
        <v>44803</v>
      </c>
      <c r="K2428" s="1">
        <v>44862</v>
      </c>
      <c r="L2428">
        <v>59</v>
      </c>
      <c r="M2428" s="2">
        <v>318240</v>
      </c>
      <c r="N2428" s="2">
        <v>355926</v>
      </c>
      <c r="O2428" s="2">
        <v>37686</v>
      </c>
      <c r="P2428">
        <v>2</v>
      </c>
      <c r="Q2428">
        <v>639.70000000000005</v>
      </c>
      <c r="R2428">
        <v>69</v>
      </c>
      <c r="S2428" t="s">
        <v>411</v>
      </c>
      <c r="T2428" t="s">
        <v>394</v>
      </c>
      <c r="U2428" t="s">
        <v>395</v>
      </c>
      <c r="V2428">
        <v>0</v>
      </c>
      <c r="W2428" t="s">
        <v>2558</v>
      </c>
      <c r="X2428">
        <v>17</v>
      </c>
      <c r="Y2428" t="s">
        <v>397</v>
      </c>
      <c r="Z2428" t="s">
        <v>710</v>
      </c>
      <c r="AA2428">
        <v>218</v>
      </c>
      <c r="AB2428">
        <v>13</v>
      </c>
      <c r="AC2428">
        <v>18</v>
      </c>
      <c r="AD2428" t="s">
        <v>399</v>
      </c>
      <c r="AE2428">
        <v>16</v>
      </c>
      <c r="AF2428">
        <v>8</v>
      </c>
      <c r="AG2428" t="s">
        <v>424</v>
      </c>
      <c r="AH2428">
        <v>0.91</v>
      </c>
      <c r="AI2428" t="s">
        <v>401</v>
      </c>
      <c r="AJ2428">
        <v>0</v>
      </c>
      <c r="AK2428">
        <v>144852</v>
      </c>
      <c r="AL2428" t="s">
        <v>402</v>
      </c>
      <c r="AM2428">
        <v>329011</v>
      </c>
      <c r="AN2428">
        <v>2</v>
      </c>
      <c r="AO2428">
        <v>30</v>
      </c>
      <c r="AP2428" t="s">
        <v>437</v>
      </c>
      <c r="AQ2428" s="2">
        <v>37686</v>
      </c>
    </row>
    <row r="2429" spans="1:43" x14ac:dyDescent="0.25">
      <c r="A2429" t="s">
        <v>4207</v>
      </c>
      <c r="B2429" t="s">
        <v>27</v>
      </c>
      <c r="C2429" t="s">
        <v>387</v>
      </c>
      <c r="D2429" t="s">
        <v>341</v>
      </c>
      <c r="E2429" t="s">
        <v>429</v>
      </c>
      <c r="F2429" t="s">
        <v>440</v>
      </c>
      <c r="G2429" t="s">
        <v>430</v>
      </c>
      <c r="H2429" t="s">
        <v>409</v>
      </c>
      <c r="I2429" t="s">
        <v>469</v>
      </c>
      <c r="J2429" s="1">
        <v>45357</v>
      </c>
      <c r="K2429" s="1">
        <v>45377</v>
      </c>
      <c r="L2429">
        <v>20</v>
      </c>
      <c r="M2429" s="2">
        <v>293039</v>
      </c>
      <c r="N2429" s="2">
        <v>293570</v>
      </c>
      <c r="O2429" s="2">
        <v>531</v>
      </c>
      <c r="P2429">
        <v>4</v>
      </c>
      <c r="Q2429">
        <v>427.8</v>
      </c>
      <c r="R2429">
        <v>4</v>
      </c>
      <c r="S2429" t="s">
        <v>394</v>
      </c>
      <c r="T2429" t="s">
        <v>394</v>
      </c>
      <c r="U2429" t="s">
        <v>395</v>
      </c>
      <c r="V2429">
        <v>0</v>
      </c>
      <c r="W2429" t="s">
        <v>2742</v>
      </c>
      <c r="X2429">
        <v>36</v>
      </c>
      <c r="Y2429" t="s">
        <v>422</v>
      </c>
      <c r="Z2429" t="s">
        <v>710</v>
      </c>
      <c r="AA2429">
        <v>37</v>
      </c>
      <c r="AB2429">
        <v>117</v>
      </c>
      <c r="AC2429">
        <v>38</v>
      </c>
      <c r="AD2429" t="s">
        <v>457</v>
      </c>
      <c r="AE2429">
        <v>7</v>
      </c>
      <c r="AF2429">
        <v>7</v>
      </c>
      <c r="AG2429" t="s">
        <v>400</v>
      </c>
      <c r="AH2429">
        <v>7.89</v>
      </c>
      <c r="AI2429" t="s">
        <v>401</v>
      </c>
      <c r="AJ2429">
        <v>68534</v>
      </c>
      <c r="AK2429">
        <v>336299</v>
      </c>
      <c r="AL2429" t="s">
        <v>402</v>
      </c>
      <c r="AM2429">
        <v>323353</v>
      </c>
      <c r="AN2429">
        <v>8</v>
      </c>
      <c r="AO2429">
        <v>30</v>
      </c>
      <c r="AP2429" t="s">
        <v>426</v>
      </c>
      <c r="AQ2429" s="2">
        <v>531</v>
      </c>
    </row>
    <row r="2430" spans="1:43" x14ac:dyDescent="0.25">
      <c r="A2430" t="s">
        <v>4208</v>
      </c>
      <c r="B2430" t="s">
        <v>51</v>
      </c>
      <c r="C2430" t="s">
        <v>481</v>
      </c>
      <c r="D2430" t="s">
        <v>339</v>
      </c>
      <c r="E2430" t="s">
        <v>429</v>
      </c>
      <c r="F2430" t="s">
        <v>407</v>
      </c>
      <c r="G2430" t="s">
        <v>390</v>
      </c>
      <c r="H2430" t="s">
        <v>447</v>
      </c>
      <c r="I2430" t="s">
        <v>410</v>
      </c>
      <c r="J2430" s="1">
        <v>45221</v>
      </c>
      <c r="K2430" s="1">
        <v>45276</v>
      </c>
      <c r="L2430">
        <v>55</v>
      </c>
      <c r="M2430" s="2">
        <v>372205</v>
      </c>
      <c r="N2430" s="2">
        <v>435769</v>
      </c>
      <c r="O2430" s="2">
        <v>63564</v>
      </c>
      <c r="P2430">
        <v>19</v>
      </c>
      <c r="Q2430">
        <v>340.3</v>
      </c>
      <c r="R2430">
        <v>72</v>
      </c>
      <c r="S2430" t="s">
        <v>411</v>
      </c>
      <c r="T2430" t="s">
        <v>393</v>
      </c>
      <c r="U2430" t="s">
        <v>395</v>
      </c>
      <c r="V2430">
        <v>0</v>
      </c>
      <c r="W2430" t="s">
        <v>617</v>
      </c>
      <c r="X2430">
        <v>34</v>
      </c>
      <c r="Y2430" t="s">
        <v>462</v>
      </c>
      <c r="Z2430" t="s">
        <v>1947</v>
      </c>
      <c r="AA2430">
        <v>247</v>
      </c>
      <c r="AB2430">
        <v>114</v>
      </c>
      <c r="AC2430">
        <v>54</v>
      </c>
      <c r="AD2430" t="s">
        <v>457</v>
      </c>
      <c r="AE2430">
        <v>14</v>
      </c>
      <c r="AF2430">
        <v>1</v>
      </c>
      <c r="AG2430" t="s">
        <v>415</v>
      </c>
      <c r="AH2430">
        <v>14.67</v>
      </c>
      <c r="AI2430" t="s">
        <v>479</v>
      </c>
      <c r="AJ2430">
        <v>0</v>
      </c>
      <c r="AK2430">
        <v>132558</v>
      </c>
      <c r="AL2430" t="s">
        <v>402</v>
      </c>
      <c r="AM2430">
        <v>412992</v>
      </c>
      <c r="AN2430">
        <v>2</v>
      </c>
      <c r="AO2430">
        <v>90</v>
      </c>
      <c r="AP2430" t="s">
        <v>417</v>
      </c>
      <c r="AQ2430" s="2">
        <v>63564</v>
      </c>
    </row>
    <row r="2431" spans="1:43" x14ac:dyDescent="0.25">
      <c r="A2431" t="s">
        <v>4209</v>
      </c>
      <c r="B2431" t="s">
        <v>30</v>
      </c>
      <c r="C2431" t="s">
        <v>387</v>
      </c>
      <c r="D2431" t="s">
        <v>321</v>
      </c>
      <c r="E2431" t="s">
        <v>460</v>
      </c>
      <c r="F2431" t="s">
        <v>407</v>
      </c>
      <c r="G2431" t="s">
        <v>390</v>
      </c>
      <c r="H2431" t="s">
        <v>431</v>
      </c>
      <c r="I2431" t="s">
        <v>492</v>
      </c>
      <c r="J2431" s="1">
        <v>45100</v>
      </c>
      <c r="K2431" s="1">
        <v>45143</v>
      </c>
      <c r="L2431">
        <v>43</v>
      </c>
      <c r="M2431" s="2">
        <v>116379</v>
      </c>
      <c r="N2431" s="2">
        <v>193928</v>
      </c>
      <c r="O2431" s="2">
        <v>77549</v>
      </c>
      <c r="P2431">
        <v>0</v>
      </c>
      <c r="Q2431">
        <v>43</v>
      </c>
      <c r="R2431">
        <v>46</v>
      </c>
      <c r="S2431" t="s">
        <v>393</v>
      </c>
      <c r="T2431" t="s">
        <v>393</v>
      </c>
      <c r="U2431" t="s">
        <v>395</v>
      </c>
      <c r="V2431">
        <v>0</v>
      </c>
      <c r="W2431" t="s">
        <v>4210</v>
      </c>
      <c r="X2431">
        <v>6</v>
      </c>
      <c r="Y2431" t="s">
        <v>449</v>
      </c>
      <c r="Z2431" t="s">
        <v>1430</v>
      </c>
      <c r="AA2431">
        <v>59</v>
      </c>
      <c r="AB2431">
        <v>19</v>
      </c>
      <c r="AC2431">
        <v>15</v>
      </c>
      <c r="AD2431" t="s">
        <v>444</v>
      </c>
      <c r="AE2431">
        <v>2</v>
      </c>
      <c r="AF2431">
        <v>4</v>
      </c>
      <c r="AG2431" t="s">
        <v>415</v>
      </c>
      <c r="AH2431">
        <v>5.0599999999999996</v>
      </c>
      <c r="AI2431" t="s">
        <v>436</v>
      </c>
      <c r="AJ2431">
        <v>74738</v>
      </c>
      <c r="AK2431">
        <v>206507</v>
      </c>
      <c r="AL2431" t="s">
        <v>416</v>
      </c>
      <c r="AM2431">
        <v>159101</v>
      </c>
      <c r="AN2431">
        <v>4</v>
      </c>
      <c r="AO2431">
        <v>180</v>
      </c>
      <c r="AP2431" t="s">
        <v>417</v>
      </c>
      <c r="AQ2431" s="2">
        <v>77549</v>
      </c>
    </row>
    <row r="2432" spans="1:43" x14ac:dyDescent="0.25">
      <c r="A2432" t="s">
        <v>4211</v>
      </c>
      <c r="B2432" t="s">
        <v>60</v>
      </c>
      <c r="C2432" t="s">
        <v>468</v>
      </c>
      <c r="D2432" t="s">
        <v>336</v>
      </c>
      <c r="E2432" t="s">
        <v>460</v>
      </c>
      <c r="F2432" t="s">
        <v>419</v>
      </c>
      <c r="G2432" t="s">
        <v>390</v>
      </c>
      <c r="H2432" t="s">
        <v>431</v>
      </c>
      <c r="I2432" t="s">
        <v>392</v>
      </c>
      <c r="J2432" s="1">
        <v>45188</v>
      </c>
      <c r="K2432" s="1">
        <v>45199</v>
      </c>
      <c r="L2432">
        <v>11</v>
      </c>
      <c r="M2432" s="2">
        <v>57963</v>
      </c>
      <c r="N2432" s="2">
        <v>121889</v>
      </c>
      <c r="O2432" s="2">
        <v>63926</v>
      </c>
      <c r="P2432">
        <v>9</v>
      </c>
      <c r="Q2432">
        <v>515.70000000000005</v>
      </c>
      <c r="R2432">
        <v>75</v>
      </c>
      <c r="S2432" t="s">
        <v>411</v>
      </c>
      <c r="T2432" t="s">
        <v>411</v>
      </c>
      <c r="U2432" t="s">
        <v>416</v>
      </c>
      <c r="V2432">
        <v>95</v>
      </c>
      <c r="W2432" t="s">
        <v>1259</v>
      </c>
      <c r="X2432">
        <v>1</v>
      </c>
      <c r="Y2432" t="s">
        <v>397</v>
      </c>
      <c r="Z2432" t="s">
        <v>1413</v>
      </c>
      <c r="AA2432">
        <v>191</v>
      </c>
      <c r="AB2432">
        <v>10</v>
      </c>
      <c r="AC2432">
        <v>16</v>
      </c>
      <c r="AD2432" t="s">
        <v>435</v>
      </c>
      <c r="AE2432">
        <v>7</v>
      </c>
      <c r="AF2432">
        <v>4</v>
      </c>
      <c r="AG2432" t="s">
        <v>400</v>
      </c>
      <c r="AH2432">
        <v>9.15</v>
      </c>
      <c r="AI2432" t="s">
        <v>436</v>
      </c>
      <c r="AJ2432">
        <v>0</v>
      </c>
      <c r="AK2432">
        <v>656905</v>
      </c>
      <c r="AL2432" t="s">
        <v>425</v>
      </c>
      <c r="AM2432">
        <v>48000</v>
      </c>
      <c r="AN2432">
        <v>1</v>
      </c>
      <c r="AO2432">
        <v>365</v>
      </c>
      <c r="AP2432" t="s">
        <v>437</v>
      </c>
      <c r="AQ2432" s="2">
        <v>63926</v>
      </c>
    </row>
    <row r="2433" spans="1:43" x14ac:dyDescent="0.25">
      <c r="A2433" t="s">
        <v>4212</v>
      </c>
      <c r="B2433" t="s">
        <v>102</v>
      </c>
      <c r="C2433" t="s">
        <v>428</v>
      </c>
      <c r="D2433" t="s">
        <v>332</v>
      </c>
      <c r="E2433" t="s">
        <v>460</v>
      </c>
      <c r="F2433" t="s">
        <v>389</v>
      </c>
      <c r="G2433" t="s">
        <v>430</v>
      </c>
      <c r="H2433" t="s">
        <v>420</v>
      </c>
      <c r="I2433" t="s">
        <v>392</v>
      </c>
      <c r="J2433" s="1">
        <v>45318</v>
      </c>
      <c r="K2433" s="1">
        <v>45339</v>
      </c>
      <c r="L2433">
        <v>21</v>
      </c>
      <c r="M2433" s="2">
        <v>265287</v>
      </c>
      <c r="N2433" s="2">
        <v>360831</v>
      </c>
      <c r="O2433" s="2">
        <v>95544</v>
      </c>
      <c r="P2433">
        <v>14</v>
      </c>
      <c r="Q2433">
        <v>674.2</v>
      </c>
      <c r="R2433">
        <v>87</v>
      </c>
      <c r="S2433" t="s">
        <v>411</v>
      </c>
      <c r="T2433" t="s">
        <v>503</v>
      </c>
      <c r="U2433" t="s">
        <v>395</v>
      </c>
      <c r="V2433">
        <v>52</v>
      </c>
      <c r="W2433" t="s">
        <v>647</v>
      </c>
      <c r="X2433">
        <v>26</v>
      </c>
      <c r="Y2433" t="s">
        <v>442</v>
      </c>
      <c r="Z2433" t="s">
        <v>2456</v>
      </c>
      <c r="AA2433">
        <v>284</v>
      </c>
      <c r="AB2433">
        <v>97</v>
      </c>
      <c r="AC2433">
        <v>30</v>
      </c>
      <c r="AD2433" t="s">
        <v>444</v>
      </c>
      <c r="AE2433">
        <v>21</v>
      </c>
      <c r="AF2433">
        <v>1</v>
      </c>
      <c r="AG2433" t="s">
        <v>424</v>
      </c>
      <c r="AH2433">
        <v>16.440000000000001</v>
      </c>
      <c r="AI2433" t="s">
        <v>436</v>
      </c>
      <c r="AJ2433">
        <v>0</v>
      </c>
      <c r="AK2433">
        <v>274802</v>
      </c>
      <c r="AL2433" t="s">
        <v>416</v>
      </c>
      <c r="AM2433">
        <v>282501</v>
      </c>
      <c r="AN2433">
        <v>9</v>
      </c>
      <c r="AO2433">
        <v>90</v>
      </c>
      <c r="AP2433" t="s">
        <v>445</v>
      </c>
      <c r="AQ2433" s="2">
        <v>95544</v>
      </c>
    </row>
    <row r="2434" spans="1:43" x14ac:dyDescent="0.25">
      <c r="A2434" t="s">
        <v>4213</v>
      </c>
      <c r="B2434" t="s">
        <v>287</v>
      </c>
      <c r="C2434" t="s">
        <v>468</v>
      </c>
      <c r="D2434" t="s">
        <v>317</v>
      </c>
      <c r="E2434" t="s">
        <v>406</v>
      </c>
      <c r="F2434" t="s">
        <v>485</v>
      </c>
      <c r="G2434" t="s">
        <v>454</v>
      </c>
      <c r="H2434" t="s">
        <v>420</v>
      </c>
      <c r="I2434" t="s">
        <v>492</v>
      </c>
      <c r="J2434" s="1">
        <v>45944</v>
      </c>
      <c r="K2434" s="1">
        <v>45966</v>
      </c>
      <c r="L2434">
        <v>22</v>
      </c>
      <c r="M2434" s="2">
        <v>414633</v>
      </c>
      <c r="N2434" s="2">
        <v>454934</v>
      </c>
      <c r="O2434" s="2">
        <v>40301</v>
      </c>
      <c r="P2434">
        <v>21</v>
      </c>
      <c r="Q2434">
        <v>783</v>
      </c>
      <c r="R2434">
        <v>84</v>
      </c>
      <c r="S2434" t="s">
        <v>411</v>
      </c>
      <c r="T2434" t="s">
        <v>411</v>
      </c>
      <c r="U2434" t="s">
        <v>416</v>
      </c>
      <c r="V2434">
        <v>0</v>
      </c>
      <c r="W2434" t="s">
        <v>513</v>
      </c>
      <c r="X2434">
        <v>28</v>
      </c>
      <c r="Y2434" t="s">
        <v>449</v>
      </c>
      <c r="Z2434" t="s">
        <v>1207</v>
      </c>
      <c r="AA2434">
        <v>177</v>
      </c>
      <c r="AB2434">
        <v>87</v>
      </c>
      <c r="AC2434">
        <v>-2</v>
      </c>
      <c r="AD2434" t="s">
        <v>444</v>
      </c>
      <c r="AE2434">
        <v>14</v>
      </c>
      <c r="AF2434">
        <v>7</v>
      </c>
      <c r="AG2434" t="s">
        <v>415</v>
      </c>
      <c r="AH2434">
        <v>5.36</v>
      </c>
      <c r="AI2434" t="s">
        <v>401</v>
      </c>
      <c r="AJ2434">
        <v>0</v>
      </c>
      <c r="AK2434">
        <v>888846</v>
      </c>
      <c r="AL2434" t="s">
        <v>416</v>
      </c>
      <c r="AM2434">
        <v>437198</v>
      </c>
      <c r="AN2434">
        <v>1</v>
      </c>
      <c r="AO2434">
        <v>90</v>
      </c>
      <c r="AP2434" t="s">
        <v>426</v>
      </c>
      <c r="AQ2434" s="2">
        <v>40301</v>
      </c>
    </row>
    <row r="2435" spans="1:43" x14ac:dyDescent="0.25">
      <c r="A2435" t="s">
        <v>4214</v>
      </c>
      <c r="B2435" t="s">
        <v>69</v>
      </c>
      <c r="C2435" t="s">
        <v>428</v>
      </c>
      <c r="D2435" t="s">
        <v>341</v>
      </c>
      <c r="E2435" t="s">
        <v>496</v>
      </c>
      <c r="F2435" t="s">
        <v>407</v>
      </c>
      <c r="G2435" t="s">
        <v>390</v>
      </c>
      <c r="H2435" t="s">
        <v>420</v>
      </c>
      <c r="I2435" t="s">
        <v>392</v>
      </c>
      <c r="J2435" s="1">
        <v>45258</v>
      </c>
      <c r="K2435" s="1">
        <v>45273</v>
      </c>
      <c r="L2435">
        <v>15</v>
      </c>
      <c r="M2435" s="2">
        <v>128975</v>
      </c>
      <c r="N2435" s="2">
        <v>246437</v>
      </c>
      <c r="O2435" s="2">
        <v>117462</v>
      </c>
      <c r="P2435">
        <v>16</v>
      </c>
      <c r="Q2435">
        <v>37</v>
      </c>
      <c r="R2435">
        <v>97</v>
      </c>
      <c r="S2435" t="s">
        <v>411</v>
      </c>
      <c r="T2435" t="s">
        <v>393</v>
      </c>
      <c r="U2435" t="s">
        <v>395</v>
      </c>
      <c r="V2435">
        <v>58</v>
      </c>
      <c r="W2435" t="s">
        <v>1341</v>
      </c>
      <c r="X2435">
        <v>4</v>
      </c>
      <c r="Y2435" t="s">
        <v>422</v>
      </c>
      <c r="Z2435" t="s">
        <v>501</v>
      </c>
      <c r="AA2435">
        <v>408</v>
      </c>
      <c r="AB2435">
        <v>95</v>
      </c>
      <c r="AC2435">
        <v>47</v>
      </c>
      <c r="AD2435" t="s">
        <v>457</v>
      </c>
      <c r="AE2435">
        <v>16</v>
      </c>
      <c r="AF2435">
        <v>5</v>
      </c>
      <c r="AG2435" t="s">
        <v>400</v>
      </c>
      <c r="AH2435">
        <v>10.93</v>
      </c>
      <c r="AI2435" t="s">
        <v>436</v>
      </c>
      <c r="AJ2435">
        <v>32224</v>
      </c>
      <c r="AK2435">
        <v>417001</v>
      </c>
      <c r="AL2435" t="s">
        <v>425</v>
      </c>
      <c r="AM2435">
        <v>153384</v>
      </c>
      <c r="AN2435">
        <v>1</v>
      </c>
      <c r="AO2435">
        <v>90</v>
      </c>
      <c r="AP2435" t="s">
        <v>403</v>
      </c>
      <c r="AQ2435" s="2">
        <v>117462</v>
      </c>
    </row>
    <row r="2436" spans="1:43" x14ac:dyDescent="0.25">
      <c r="A2436" t="s">
        <v>4215</v>
      </c>
      <c r="B2436" t="s">
        <v>98</v>
      </c>
      <c r="C2436" t="s">
        <v>481</v>
      </c>
      <c r="D2436" t="s">
        <v>340</v>
      </c>
      <c r="E2436" t="s">
        <v>453</v>
      </c>
      <c r="F2436" t="s">
        <v>419</v>
      </c>
      <c r="G2436" t="s">
        <v>454</v>
      </c>
      <c r="H2436" t="s">
        <v>447</v>
      </c>
      <c r="I2436" t="s">
        <v>432</v>
      </c>
      <c r="J2436" s="1">
        <v>45333</v>
      </c>
      <c r="K2436" s="1">
        <v>45346</v>
      </c>
      <c r="L2436">
        <v>13</v>
      </c>
      <c r="M2436" s="2">
        <v>306670</v>
      </c>
      <c r="N2436" s="2">
        <v>336839</v>
      </c>
      <c r="O2436" s="2">
        <v>30169</v>
      </c>
      <c r="P2436">
        <v>19</v>
      </c>
      <c r="Q2436">
        <v>254.3</v>
      </c>
      <c r="R2436">
        <v>4</v>
      </c>
      <c r="S2436" t="s">
        <v>394</v>
      </c>
      <c r="T2436" t="s">
        <v>393</v>
      </c>
      <c r="U2436" t="s">
        <v>395</v>
      </c>
      <c r="V2436">
        <v>0</v>
      </c>
      <c r="W2436" t="s">
        <v>1883</v>
      </c>
      <c r="X2436">
        <v>36</v>
      </c>
      <c r="Y2436" t="s">
        <v>449</v>
      </c>
      <c r="Z2436" t="s">
        <v>1891</v>
      </c>
      <c r="AA2436">
        <v>71</v>
      </c>
      <c r="AB2436">
        <v>93</v>
      </c>
      <c r="AC2436">
        <v>29</v>
      </c>
      <c r="AD2436" t="s">
        <v>399</v>
      </c>
      <c r="AE2436">
        <v>9</v>
      </c>
      <c r="AF2436">
        <v>7</v>
      </c>
      <c r="AG2436" t="s">
        <v>451</v>
      </c>
      <c r="AH2436">
        <v>7.29</v>
      </c>
      <c r="AI2436" t="s">
        <v>401</v>
      </c>
      <c r="AJ2436">
        <v>50581</v>
      </c>
      <c r="AK2436">
        <v>396350</v>
      </c>
      <c r="AL2436" t="s">
        <v>416</v>
      </c>
      <c r="AM2436">
        <v>294888</v>
      </c>
      <c r="AN2436">
        <v>10</v>
      </c>
      <c r="AO2436">
        <v>30</v>
      </c>
      <c r="AP2436" t="s">
        <v>417</v>
      </c>
      <c r="AQ2436" s="2">
        <v>30169</v>
      </c>
    </row>
    <row r="2437" spans="1:43" x14ac:dyDescent="0.25">
      <c r="A2437" t="s">
        <v>4216</v>
      </c>
      <c r="B2437" t="s">
        <v>119</v>
      </c>
      <c r="C2437" t="s">
        <v>439</v>
      </c>
      <c r="D2437" t="s">
        <v>330</v>
      </c>
      <c r="E2437" t="s">
        <v>429</v>
      </c>
      <c r="F2437" t="s">
        <v>485</v>
      </c>
      <c r="G2437" t="s">
        <v>430</v>
      </c>
      <c r="H2437" t="s">
        <v>431</v>
      </c>
      <c r="I2437" t="s">
        <v>469</v>
      </c>
      <c r="J2437" s="1">
        <v>44677</v>
      </c>
      <c r="K2437" s="1">
        <v>44717</v>
      </c>
      <c r="L2437">
        <v>40</v>
      </c>
      <c r="M2437" s="2">
        <v>380975</v>
      </c>
      <c r="N2437" s="2">
        <v>487273</v>
      </c>
      <c r="O2437" s="2">
        <v>106298</v>
      </c>
      <c r="P2437">
        <v>7</v>
      </c>
      <c r="Q2437">
        <v>297.3</v>
      </c>
      <c r="R2437">
        <v>38</v>
      </c>
      <c r="S2437" t="s">
        <v>393</v>
      </c>
      <c r="T2437" t="s">
        <v>394</v>
      </c>
      <c r="U2437" t="s">
        <v>395</v>
      </c>
      <c r="V2437">
        <v>83</v>
      </c>
      <c r="W2437" t="s">
        <v>1125</v>
      </c>
      <c r="X2437">
        <v>30</v>
      </c>
      <c r="Y2437" t="s">
        <v>422</v>
      </c>
      <c r="Z2437" t="s">
        <v>869</v>
      </c>
      <c r="AA2437">
        <v>453</v>
      </c>
      <c r="AB2437">
        <v>14</v>
      </c>
      <c r="AC2437">
        <v>26</v>
      </c>
      <c r="AD2437" t="s">
        <v>435</v>
      </c>
      <c r="AE2437">
        <v>0</v>
      </c>
      <c r="AF2437">
        <v>4</v>
      </c>
      <c r="AG2437" t="s">
        <v>424</v>
      </c>
      <c r="AH2437">
        <v>15.78</v>
      </c>
      <c r="AI2437" t="s">
        <v>436</v>
      </c>
      <c r="AJ2437">
        <v>0</v>
      </c>
      <c r="AK2437">
        <v>73459</v>
      </c>
      <c r="AL2437" t="s">
        <v>425</v>
      </c>
      <c r="AM2437">
        <v>416284</v>
      </c>
      <c r="AN2437">
        <v>10</v>
      </c>
      <c r="AO2437">
        <v>365</v>
      </c>
      <c r="AP2437" t="s">
        <v>445</v>
      </c>
      <c r="AQ2437" s="2">
        <v>106298</v>
      </c>
    </row>
    <row r="2438" spans="1:43" x14ac:dyDescent="0.25">
      <c r="A2438" t="s">
        <v>4217</v>
      </c>
      <c r="B2438" t="s">
        <v>195</v>
      </c>
      <c r="C2438" t="s">
        <v>387</v>
      </c>
      <c r="D2438" t="s">
        <v>326</v>
      </c>
      <c r="E2438" t="s">
        <v>496</v>
      </c>
      <c r="F2438" t="s">
        <v>419</v>
      </c>
      <c r="G2438" t="s">
        <v>430</v>
      </c>
      <c r="H2438" t="s">
        <v>431</v>
      </c>
      <c r="I2438" t="s">
        <v>392</v>
      </c>
      <c r="J2438" s="1">
        <v>45022</v>
      </c>
      <c r="K2438" s="1">
        <v>45057</v>
      </c>
      <c r="L2438">
        <v>35</v>
      </c>
      <c r="M2438" s="2">
        <v>231896</v>
      </c>
      <c r="N2438" s="2">
        <v>328003</v>
      </c>
      <c r="O2438" s="2">
        <v>96107</v>
      </c>
      <c r="P2438">
        <v>0</v>
      </c>
      <c r="Q2438">
        <v>597.29999999999995</v>
      </c>
      <c r="R2438">
        <v>62</v>
      </c>
      <c r="S2438" t="s">
        <v>411</v>
      </c>
      <c r="T2438" t="s">
        <v>393</v>
      </c>
      <c r="U2438" t="s">
        <v>395</v>
      </c>
      <c r="V2438">
        <v>97</v>
      </c>
      <c r="W2438" t="s">
        <v>4218</v>
      </c>
      <c r="X2438">
        <v>27</v>
      </c>
      <c r="Y2438" t="s">
        <v>462</v>
      </c>
      <c r="Z2438" t="s">
        <v>815</v>
      </c>
      <c r="AA2438">
        <v>390</v>
      </c>
      <c r="AB2438">
        <v>83</v>
      </c>
      <c r="AC2438">
        <v>67</v>
      </c>
      <c r="AD2438" t="s">
        <v>399</v>
      </c>
      <c r="AE2438">
        <v>9</v>
      </c>
      <c r="AF2438">
        <v>1</v>
      </c>
      <c r="AG2438" t="s">
        <v>415</v>
      </c>
      <c r="AH2438">
        <v>17.260000000000002</v>
      </c>
      <c r="AI2438" t="s">
        <v>458</v>
      </c>
      <c r="AJ2438">
        <v>17001</v>
      </c>
      <c r="AK2438">
        <v>825424</v>
      </c>
      <c r="AL2438" t="s">
        <v>416</v>
      </c>
      <c r="AM2438">
        <v>215872</v>
      </c>
      <c r="AN2438">
        <v>9</v>
      </c>
      <c r="AO2438">
        <v>30</v>
      </c>
      <c r="AP2438" t="s">
        <v>437</v>
      </c>
      <c r="AQ2438" s="2">
        <v>96107</v>
      </c>
    </row>
    <row r="2439" spans="1:43" x14ac:dyDescent="0.25">
      <c r="A2439" t="s">
        <v>4219</v>
      </c>
      <c r="B2439" t="s">
        <v>139</v>
      </c>
      <c r="C2439" t="s">
        <v>481</v>
      </c>
      <c r="D2439" t="s">
        <v>331</v>
      </c>
      <c r="E2439" t="s">
        <v>429</v>
      </c>
      <c r="F2439" t="s">
        <v>407</v>
      </c>
      <c r="G2439" t="s">
        <v>390</v>
      </c>
      <c r="H2439" t="s">
        <v>431</v>
      </c>
      <c r="I2439" t="s">
        <v>432</v>
      </c>
      <c r="J2439" s="1">
        <v>44782</v>
      </c>
      <c r="K2439" s="1">
        <v>44786</v>
      </c>
      <c r="L2439">
        <v>4</v>
      </c>
      <c r="M2439" s="2">
        <v>104223</v>
      </c>
      <c r="N2439" s="2">
        <v>193066</v>
      </c>
      <c r="O2439" s="2">
        <v>88843</v>
      </c>
      <c r="P2439">
        <v>16</v>
      </c>
      <c r="Q2439">
        <v>73.400000000000006</v>
      </c>
      <c r="R2439">
        <v>26</v>
      </c>
      <c r="S2439" t="s">
        <v>394</v>
      </c>
      <c r="T2439" t="s">
        <v>393</v>
      </c>
      <c r="U2439" t="s">
        <v>412</v>
      </c>
      <c r="V2439">
        <v>0</v>
      </c>
      <c r="W2439" t="s">
        <v>1754</v>
      </c>
      <c r="X2439">
        <v>28</v>
      </c>
      <c r="Y2439" t="s">
        <v>397</v>
      </c>
      <c r="Z2439" t="s">
        <v>1539</v>
      </c>
      <c r="AA2439">
        <v>75</v>
      </c>
      <c r="AB2439">
        <v>52</v>
      </c>
      <c r="AC2439">
        <v>20</v>
      </c>
      <c r="AD2439" t="s">
        <v>435</v>
      </c>
      <c r="AE2439">
        <v>4</v>
      </c>
      <c r="AF2439">
        <v>8</v>
      </c>
      <c r="AG2439" t="s">
        <v>400</v>
      </c>
      <c r="AH2439">
        <v>2.29</v>
      </c>
      <c r="AI2439" t="s">
        <v>458</v>
      </c>
      <c r="AJ2439">
        <v>0</v>
      </c>
      <c r="AK2439">
        <v>862015</v>
      </c>
      <c r="AL2439" t="s">
        <v>425</v>
      </c>
      <c r="AM2439">
        <v>107530</v>
      </c>
      <c r="AN2439">
        <v>5</v>
      </c>
      <c r="AO2439">
        <v>180</v>
      </c>
      <c r="AP2439" t="s">
        <v>426</v>
      </c>
      <c r="AQ2439" s="2">
        <v>88843</v>
      </c>
    </row>
    <row r="2440" spans="1:43" x14ac:dyDescent="0.25">
      <c r="A2440" t="s">
        <v>4220</v>
      </c>
      <c r="B2440" t="s">
        <v>224</v>
      </c>
      <c r="C2440" t="s">
        <v>481</v>
      </c>
      <c r="D2440" t="s">
        <v>334</v>
      </c>
      <c r="E2440" t="s">
        <v>429</v>
      </c>
      <c r="F2440" t="s">
        <v>485</v>
      </c>
      <c r="G2440" t="s">
        <v>430</v>
      </c>
      <c r="H2440" t="s">
        <v>391</v>
      </c>
      <c r="I2440" t="s">
        <v>432</v>
      </c>
      <c r="J2440" s="1">
        <v>45864</v>
      </c>
      <c r="K2440" s="1">
        <v>45905</v>
      </c>
      <c r="L2440">
        <v>41</v>
      </c>
      <c r="M2440" s="2">
        <v>478627</v>
      </c>
      <c r="N2440" s="2">
        <v>459298</v>
      </c>
      <c r="O2440" s="2">
        <v>-19329</v>
      </c>
      <c r="P2440">
        <v>9</v>
      </c>
      <c r="Q2440">
        <v>470.8</v>
      </c>
      <c r="R2440">
        <v>91</v>
      </c>
      <c r="S2440" t="s">
        <v>411</v>
      </c>
      <c r="T2440" t="s">
        <v>393</v>
      </c>
      <c r="U2440" t="s">
        <v>416</v>
      </c>
      <c r="V2440">
        <v>0</v>
      </c>
      <c r="W2440" t="s">
        <v>1411</v>
      </c>
      <c r="X2440">
        <v>19</v>
      </c>
      <c r="Y2440" t="s">
        <v>397</v>
      </c>
      <c r="Z2440" t="s">
        <v>2216</v>
      </c>
      <c r="AA2440">
        <v>58</v>
      </c>
      <c r="AB2440">
        <v>86</v>
      </c>
      <c r="AC2440">
        <v>87</v>
      </c>
      <c r="AD2440" t="s">
        <v>444</v>
      </c>
      <c r="AE2440">
        <v>19</v>
      </c>
      <c r="AF2440">
        <v>2</v>
      </c>
      <c r="AG2440" t="s">
        <v>451</v>
      </c>
      <c r="AH2440">
        <v>12.53</v>
      </c>
      <c r="AI2440" t="s">
        <v>436</v>
      </c>
      <c r="AJ2440">
        <v>0</v>
      </c>
      <c r="AK2440">
        <v>970283</v>
      </c>
      <c r="AL2440" t="s">
        <v>416</v>
      </c>
      <c r="AM2440">
        <v>513363</v>
      </c>
      <c r="AN2440">
        <v>5</v>
      </c>
      <c r="AO2440">
        <v>365</v>
      </c>
      <c r="AP2440" t="s">
        <v>426</v>
      </c>
      <c r="AQ2440" s="2">
        <v>-19329</v>
      </c>
    </row>
    <row r="2441" spans="1:43" x14ac:dyDescent="0.25">
      <c r="A2441" t="s">
        <v>4221</v>
      </c>
      <c r="B2441" t="s">
        <v>37</v>
      </c>
      <c r="C2441" t="s">
        <v>387</v>
      </c>
      <c r="D2441" t="s">
        <v>331</v>
      </c>
      <c r="E2441" t="s">
        <v>429</v>
      </c>
      <c r="F2441" t="s">
        <v>407</v>
      </c>
      <c r="G2441" t="s">
        <v>390</v>
      </c>
      <c r="H2441" t="s">
        <v>420</v>
      </c>
      <c r="I2441" t="s">
        <v>492</v>
      </c>
      <c r="J2441" s="1">
        <v>45049</v>
      </c>
      <c r="K2441" s="1">
        <v>45053</v>
      </c>
      <c r="L2441">
        <v>4</v>
      </c>
      <c r="M2441" s="2">
        <v>447396</v>
      </c>
      <c r="N2441" s="2">
        <v>471347</v>
      </c>
      <c r="O2441" s="2">
        <v>23951</v>
      </c>
      <c r="P2441">
        <v>7</v>
      </c>
      <c r="Q2441">
        <v>429.5</v>
      </c>
      <c r="R2441">
        <v>38</v>
      </c>
      <c r="S2441" t="s">
        <v>393</v>
      </c>
      <c r="T2441" t="s">
        <v>394</v>
      </c>
      <c r="U2441" t="s">
        <v>395</v>
      </c>
      <c r="V2441">
        <v>0</v>
      </c>
      <c r="W2441" t="s">
        <v>2248</v>
      </c>
      <c r="X2441">
        <v>5</v>
      </c>
      <c r="Y2441" t="s">
        <v>422</v>
      </c>
      <c r="Z2441" t="s">
        <v>2233</v>
      </c>
      <c r="AA2441">
        <v>282</v>
      </c>
      <c r="AB2441">
        <v>35</v>
      </c>
      <c r="AC2441">
        <v>85</v>
      </c>
      <c r="AD2441" t="s">
        <v>435</v>
      </c>
      <c r="AE2441">
        <v>21</v>
      </c>
      <c r="AF2441">
        <v>6</v>
      </c>
      <c r="AG2441" t="s">
        <v>415</v>
      </c>
      <c r="AH2441">
        <v>6.5</v>
      </c>
      <c r="AI2441" t="s">
        <v>458</v>
      </c>
      <c r="AJ2441">
        <v>0</v>
      </c>
      <c r="AK2441">
        <v>121842</v>
      </c>
      <c r="AL2441" t="s">
        <v>425</v>
      </c>
      <c r="AM2441">
        <v>493884</v>
      </c>
      <c r="AN2441">
        <v>12</v>
      </c>
      <c r="AO2441">
        <v>180</v>
      </c>
      <c r="AP2441" t="s">
        <v>426</v>
      </c>
      <c r="AQ2441" s="2">
        <v>23951</v>
      </c>
    </row>
    <row r="2442" spans="1:43" x14ac:dyDescent="0.25">
      <c r="A2442" t="s">
        <v>4222</v>
      </c>
      <c r="B2442" t="s">
        <v>303</v>
      </c>
      <c r="C2442" t="s">
        <v>481</v>
      </c>
      <c r="D2442" t="s">
        <v>313</v>
      </c>
      <c r="E2442" t="s">
        <v>496</v>
      </c>
      <c r="F2442" t="s">
        <v>485</v>
      </c>
      <c r="G2442" t="s">
        <v>454</v>
      </c>
      <c r="H2442" t="s">
        <v>409</v>
      </c>
      <c r="I2442" t="s">
        <v>432</v>
      </c>
      <c r="J2442" s="1">
        <v>45743</v>
      </c>
      <c r="K2442" s="1">
        <v>45768</v>
      </c>
      <c r="L2442">
        <v>25</v>
      </c>
      <c r="M2442" s="2">
        <v>144565</v>
      </c>
      <c r="N2442" s="2">
        <v>195544</v>
      </c>
      <c r="O2442" s="2">
        <v>50979</v>
      </c>
      <c r="P2442">
        <v>7</v>
      </c>
      <c r="Q2442">
        <v>531.6</v>
      </c>
      <c r="R2442">
        <v>54</v>
      </c>
      <c r="S2442" t="s">
        <v>393</v>
      </c>
      <c r="T2442" t="s">
        <v>393</v>
      </c>
      <c r="U2442" t="s">
        <v>395</v>
      </c>
      <c r="V2442">
        <v>73</v>
      </c>
      <c r="W2442" t="s">
        <v>1379</v>
      </c>
      <c r="X2442">
        <v>14</v>
      </c>
      <c r="Y2442" t="s">
        <v>449</v>
      </c>
      <c r="Z2442" t="s">
        <v>398</v>
      </c>
      <c r="AA2442">
        <v>407</v>
      </c>
      <c r="AB2442">
        <v>116</v>
      </c>
      <c r="AC2442">
        <v>88</v>
      </c>
      <c r="AD2442" t="s">
        <v>444</v>
      </c>
      <c r="AE2442">
        <v>21</v>
      </c>
      <c r="AF2442">
        <v>3</v>
      </c>
      <c r="AG2442" t="s">
        <v>424</v>
      </c>
      <c r="AH2442">
        <v>14.91</v>
      </c>
      <c r="AI2442" t="s">
        <v>436</v>
      </c>
      <c r="AJ2442">
        <v>0</v>
      </c>
      <c r="AK2442">
        <v>915008</v>
      </c>
      <c r="AL2442" t="s">
        <v>402</v>
      </c>
      <c r="AM2442">
        <v>172125</v>
      </c>
      <c r="AN2442">
        <v>8</v>
      </c>
      <c r="AO2442">
        <v>90</v>
      </c>
      <c r="AP2442" t="s">
        <v>445</v>
      </c>
      <c r="AQ2442" s="2">
        <v>50979</v>
      </c>
    </row>
    <row r="2443" spans="1:43" x14ac:dyDescent="0.25">
      <c r="A2443" t="s">
        <v>4223</v>
      </c>
      <c r="B2443" t="s">
        <v>187</v>
      </c>
      <c r="C2443" t="s">
        <v>428</v>
      </c>
      <c r="D2443" t="s">
        <v>344</v>
      </c>
      <c r="E2443" t="s">
        <v>388</v>
      </c>
      <c r="F2443" t="s">
        <v>407</v>
      </c>
      <c r="G2443" t="s">
        <v>430</v>
      </c>
      <c r="H2443" t="s">
        <v>447</v>
      </c>
      <c r="I2443" t="s">
        <v>410</v>
      </c>
      <c r="J2443" s="1">
        <v>45665</v>
      </c>
      <c r="K2443" s="1">
        <v>45672</v>
      </c>
      <c r="L2443">
        <v>7</v>
      </c>
      <c r="M2443" s="2">
        <v>429470</v>
      </c>
      <c r="N2443" s="2">
        <v>427252</v>
      </c>
      <c r="O2443" s="2">
        <v>-2218</v>
      </c>
      <c r="P2443">
        <v>19</v>
      </c>
      <c r="Q2443">
        <v>549.29999999999995</v>
      </c>
      <c r="R2443">
        <v>38</v>
      </c>
      <c r="S2443" t="s">
        <v>393</v>
      </c>
      <c r="T2443" t="s">
        <v>393</v>
      </c>
      <c r="U2443" t="s">
        <v>412</v>
      </c>
      <c r="V2443">
        <v>90</v>
      </c>
      <c r="W2443" t="s">
        <v>1152</v>
      </c>
      <c r="X2443">
        <v>12</v>
      </c>
      <c r="Y2443" t="s">
        <v>462</v>
      </c>
      <c r="Z2443" t="s">
        <v>953</v>
      </c>
      <c r="AA2443">
        <v>446</v>
      </c>
      <c r="AB2443">
        <v>21</v>
      </c>
      <c r="AC2443">
        <v>58</v>
      </c>
      <c r="AD2443" t="s">
        <v>399</v>
      </c>
      <c r="AE2443">
        <v>19</v>
      </c>
      <c r="AF2443">
        <v>7</v>
      </c>
      <c r="AG2443" t="s">
        <v>400</v>
      </c>
      <c r="AH2443">
        <v>9.73</v>
      </c>
      <c r="AI2443" t="s">
        <v>458</v>
      </c>
      <c r="AJ2443">
        <v>73552</v>
      </c>
      <c r="AK2443">
        <v>887857</v>
      </c>
      <c r="AL2443" t="s">
        <v>425</v>
      </c>
      <c r="AM2443">
        <v>412922</v>
      </c>
      <c r="AN2443">
        <v>11</v>
      </c>
      <c r="AO2443">
        <v>180</v>
      </c>
      <c r="AP2443" t="s">
        <v>437</v>
      </c>
      <c r="AQ2443" s="2">
        <v>-2218</v>
      </c>
    </row>
    <row r="2444" spans="1:43" x14ac:dyDescent="0.25">
      <c r="A2444" t="s">
        <v>4224</v>
      </c>
      <c r="B2444" t="s">
        <v>46</v>
      </c>
      <c r="C2444" t="s">
        <v>405</v>
      </c>
      <c r="D2444" t="s">
        <v>316</v>
      </c>
      <c r="E2444" t="s">
        <v>453</v>
      </c>
      <c r="F2444" t="s">
        <v>419</v>
      </c>
      <c r="G2444" t="s">
        <v>390</v>
      </c>
      <c r="H2444" t="s">
        <v>409</v>
      </c>
      <c r="I2444" t="s">
        <v>392</v>
      </c>
      <c r="J2444" s="1">
        <v>45962</v>
      </c>
      <c r="K2444" s="1">
        <v>45976</v>
      </c>
      <c r="L2444">
        <v>14</v>
      </c>
      <c r="M2444" s="2">
        <v>269706</v>
      </c>
      <c r="N2444" s="2">
        <v>232869</v>
      </c>
      <c r="O2444" s="2">
        <v>-36837</v>
      </c>
      <c r="P2444">
        <v>2</v>
      </c>
      <c r="Q2444">
        <v>372.6</v>
      </c>
      <c r="R2444">
        <v>81</v>
      </c>
      <c r="S2444" t="s">
        <v>411</v>
      </c>
      <c r="T2444" t="s">
        <v>393</v>
      </c>
      <c r="U2444" t="s">
        <v>395</v>
      </c>
      <c r="V2444">
        <v>56</v>
      </c>
      <c r="W2444" t="s">
        <v>820</v>
      </c>
      <c r="X2444">
        <v>7</v>
      </c>
      <c r="Y2444" t="s">
        <v>422</v>
      </c>
      <c r="Z2444" t="s">
        <v>912</v>
      </c>
      <c r="AA2444">
        <v>368</v>
      </c>
      <c r="AB2444">
        <v>78</v>
      </c>
      <c r="AC2444">
        <v>55</v>
      </c>
      <c r="AD2444" t="s">
        <v>444</v>
      </c>
      <c r="AE2444">
        <v>9</v>
      </c>
      <c r="AF2444">
        <v>2</v>
      </c>
      <c r="AG2444" t="s">
        <v>424</v>
      </c>
      <c r="AH2444">
        <v>8</v>
      </c>
      <c r="AI2444" t="s">
        <v>436</v>
      </c>
      <c r="AJ2444">
        <v>33889</v>
      </c>
      <c r="AK2444">
        <v>322970</v>
      </c>
      <c r="AL2444" t="s">
        <v>425</v>
      </c>
      <c r="AM2444">
        <v>286480</v>
      </c>
      <c r="AN2444">
        <v>9</v>
      </c>
      <c r="AO2444">
        <v>365</v>
      </c>
      <c r="AP2444" t="s">
        <v>403</v>
      </c>
      <c r="AQ2444" s="2">
        <v>-36837</v>
      </c>
    </row>
    <row r="2445" spans="1:43" x14ac:dyDescent="0.25">
      <c r="A2445" t="s">
        <v>4225</v>
      </c>
      <c r="B2445" t="s">
        <v>102</v>
      </c>
      <c r="C2445" t="s">
        <v>481</v>
      </c>
      <c r="D2445" t="s">
        <v>330</v>
      </c>
      <c r="E2445" t="s">
        <v>406</v>
      </c>
      <c r="F2445" t="s">
        <v>389</v>
      </c>
      <c r="G2445" t="s">
        <v>430</v>
      </c>
      <c r="H2445" t="s">
        <v>409</v>
      </c>
      <c r="I2445" t="s">
        <v>410</v>
      </c>
      <c r="J2445" s="1">
        <v>44736</v>
      </c>
      <c r="K2445" s="1">
        <v>44785</v>
      </c>
      <c r="L2445">
        <v>49</v>
      </c>
      <c r="M2445" s="2">
        <v>485009</v>
      </c>
      <c r="N2445" s="2">
        <v>497225</v>
      </c>
      <c r="O2445" s="2">
        <v>12216</v>
      </c>
      <c r="P2445">
        <v>16</v>
      </c>
      <c r="Q2445">
        <v>884.1</v>
      </c>
      <c r="R2445">
        <v>48</v>
      </c>
      <c r="S2445" t="s">
        <v>393</v>
      </c>
      <c r="T2445" t="s">
        <v>393</v>
      </c>
      <c r="U2445" t="s">
        <v>395</v>
      </c>
      <c r="V2445">
        <v>0</v>
      </c>
      <c r="W2445" t="s">
        <v>3155</v>
      </c>
      <c r="X2445">
        <v>16</v>
      </c>
      <c r="Y2445" t="s">
        <v>397</v>
      </c>
      <c r="Z2445" t="s">
        <v>3215</v>
      </c>
      <c r="AA2445">
        <v>126</v>
      </c>
      <c r="AB2445">
        <v>33</v>
      </c>
      <c r="AC2445">
        <v>32</v>
      </c>
      <c r="AD2445" t="s">
        <v>457</v>
      </c>
      <c r="AE2445">
        <v>12</v>
      </c>
      <c r="AF2445">
        <v>7</v>
      </c>
      <c r="AG2445" t="s">
        <v>400</v>
      </c>
      <c r="AH2445">
        <v>4.09</v>
      </c>
      <c r="AI2445" t="s">
        <v>436</v>
      </c>
      <c r="AJ2445">
        <v>0</v>
      </c>
      <c r="AK2445">
        <v>247508</v>
      </c>
      <c r="AL2445" t="s">
        <v>425</v>
      </c>
      <c r="AM2445">
        <v>490973</v>
      </c>
      <c r="AN2445">
        <v>12</v>
      </c>
      <c r="AO2445">
        <v>365</v>
      </c>
      <c r="AP2445" t="s">
        <v>403</v>
      </c>
      <c r="AQ2445" s="2">
        <v>12216</v>
      </c>
    </row>
    <row r="2446" spans="1:43" x14ac:dyDescent="0.25">
      <c r="A2446" t="s">
        <v>4226</v>
      </c>
      <c r="B2446" t="s">
        <v>99</v>
      </c>
      <c r="C2446" t="s">
        <v>481</v>
      </c>
      <c r="D2446" t="s">
        <v>344</v>
      </c>
      <c r="E2446" t="s">
        <v>453</v>
      </c>
      <c r="F2446" t="s">
        <v>419</v>
      </c>
      <c r="G2446" t="s">
        <v>390</v>
      </c>
      <c r="H2446" t="s">
        <v>473</v>
      </c>
      <c r="I2446" t="s">
        <v>392</v>
      </c>
      <c r="J2446" s="1">
        <v>45424</v>
      </c>
      <c r="K2446" s="1">
        <v>45441</v>
      </c>
      <c r="L2446">
        <v>17</v>
      </c>
      <c r="M2446" s="2">
        <v>213092</v>
      </c>
      <c r="N2446" s="2">
        <v>245483</v>
      </c>
      <c r="O2446" s="2">
        <v>32391</v>
      </c>
      <c r="P2446">
        <v>7</v>
      </c>
      <c r="Q2446">
        <v>136.9</v>
      </c>
      <c r="R2446">
        <v>17</v>
      </c>
      <c r="S2446" t="s">
        <v>394</v>
      </c>
      <c r="T2446" t="s">
        <v>503</v>
      </c>
      <c r="U2446" t="s">
        <v>416</v>
      </c>
      <c r="V2446">
        <v>0</v>
      </c>
      <c r="W2446" t="s">
        <v>1186</v>
      </c>
      <c r="X2446">
        <v>44</v>
      </c>
      <c r="Y2446" t="s">
        <v>449</v>
      </c>
      <c r="Z2446" t="s">
        <v>398</v>
      </c>
      <c r="AA2446">
        <v>165</v>
      </c>
      <c r="AB2446">
        <v>75</v>
      </c>
      <c r="AC2446">
        <v>38</v>
      </c>
      <c r="AD2446" t="s">
        <v>457</v>
      </c>
      <c r="AE2446">
        <v>21</v>
      </c>
      <c r="AF2446">
        <v>1</v>
      </c>
      <c r="AG2446" t="s">
        <v>400</v>
      </c>
      <c r="AH2446">
        <v>4.6500000000000004</v>
      </c>
      <c r="AI2446" t="s">
        <v>436</v>
      </c>
      <c r="AJ2446">
        <v>0</v>
      </c>
      <c r="AK2446">
        <v>864424</v>
      </c>
      <c r="AL2446" t="s">
        <v>425</v>
      </c>
      <c r="AM2446">
        <v>255761</v>
      </c>
      <c r="AN2446">
        <v>0</v>
      </c>
      <c r="AO2446">
        <v>30</v>
      </c>
      <c r="AP2446" t="s">
        <v>445</v>
      </c>
      <c r="AQ2446" s="2">
        <v>32391</v>
      </c>
    </row>
    <row r="2447" spans="1:43" x14ac:dyDescent="0.25">
      <c r="A2447" t="s">
        <v>4227</v>
      </c>
      <c r="B2447" t="s">
        <v>153</v>
      </c>
      <c r="C2447" t="s">
        <v>439</v>
      </c>
      <c r="D2447" t="s">
        <v>325</v>
      </c>
      <c r="E2447" t="s">
        <v>460</v>
      </c>
      <c r="F2447" t="s">
        <v>407</v>
      </c>
      <c r="G2447" t="s">
        <v>390</v>
      </c>
      <c r="H2447" t="s">
        <v>447</v>
      </c>
      <c r="I2447" t="s">
        <v>432</v>
      </c>
      <c r="J2447" s="1">
        <v>45493</v>
      </c>
      <c r="K2447" s="1">
        <v>45543</v>
      </c>
      <c r="L2447">
        <v>50</v>
      </c>
      <c r="M2447" s="2">
        <v>330405</v>
      </c>
      <c r="N2447" s="2">
        <v>423882</v>
      </c>
      <c r="O2447" s="2">
        <v>93477</v>
      </c>
      <c r="P2447">
        <v>9</v>
      </c>
      <c r="Q2447">
        <v>764.4</v>
      </c>
      <c r="R2447">
        <v>95</v>
      </c>
      <c r="S2447" t="s">
        <v>411</v>
      </c>
      <c r="T2447" t="s">
        <v>394</v>
      </c>
      <c r="U2447" t="s">
        <v>412</v>
      </c>
      <c r="V2447">
        <v>94</v>
      </c>
      <c r="W2447" t="s">
        <v>2615</v>
      </c>
      <c r="X2447">
        <v>20</v>
      </c>
      <c r="Y2447" t="s">
        <v>397</v>
      </c>
      <c r="Z2447" t="s">
        <v>450</v>
      </c>
      <c r="AA2447">
        <v>373</v>
      </c>
      <c r="AB2447">
        <v>47</v>
      </c>
      <c r="AC2447">
        <v>40</v>
      </c>
      <c r="AD2447" t="s">
        <v>435</v>
      </c>
      <c r="AE2447">
        <v>19</v>
      </c>
      <c r="AF2447">
        <v>1</v>
      </c>
      <c r="AG2447" t="s">
        <v>400</v>
      </c>
      <c r="AH2447">
        <v>10.41</v>
      </c>
      <c r="AI2447" t="s">
        <v>436</v>
      </c>
      <c r="AJ2447">
        <v>0</v>
      </c>
      <c r="AK2447">
        <v>982577</v>
      </c>
      <c r="AL2447" t="s">
        <v>402</v>
      </c>
      <c r="AM2447">
        <v>336270</v>
      </c>
      <c r="AN2447">
        <v>0</v>
      </c>
      <c r="AO2447">
        <v>180</v>
      </c>
      <c r="AP2447" t="s">
        <v>437</v>
      </c>
      <c r="AQ2447" s="2">
        <v>93477</v>
      </c>
    </row>
    <row r="2448" spans="1:43" x14ac:dyDescent="0.25">
      <c r="A2448" t="s">
        <v>4228</v>
      </c>
      <c r="B2448" t="s">
        <v>192</v>
      </c>
      <c r="C2448" t="s">
        <v>439</v>
      </c>
      <c r="D2448" t="s">
        <v>326</v>
      </c>
      <c r="E2448" t="s">
        <v>406</v>
      </c>
      <c r="F2448" t="s">
        <v>389</v>
      </c>
      <c r="G2448" t="s">
        <v>408</v>
      </c>
      <c r="H2448" t="s">
        <v>409</v>
      </c>
      <c r="I2448" t="s">
        <v>392</v>
      </c>
      <c r="J2448" s="1">
        <v>45566</v>
      </c>
      <c r="K2448" s="1">
        <v>45603</v>
      </c>
      <c r="L2448">
        <v>37</v>
      </c>
      <c r="M2448" s="2">
        <v>8037</v>
      </c>
      <c r="N2448" s="2">
        <v>16661</v>
      </c>
      <c r="O2448" s="2">
        <v>8624</v>
      </c>
      <c r="P2448">
        <v>19</v>
      </c>
      <c r="Q2448">
        <v>663.8</v>
      </c>
      <c r="R2448">
        <v>30</v>
      </c>
      <c r="S2448" t="s">
        <v>394</v>
      </c>
      <c r="T2448" t="s">
        <v>394</v>
      </c>
      <c r="U2448" t="s">
        <v>416</v>
      </c>
      <c r="V2448">
        <v>0</v>
      </c>
      <c r="W2448" t="s">
        <v>4127</v>
      </c>
      <c r="X2448">
        <v>37</v>
      </c>
      <c r="Y2448" t="s">
        <v>422</v>
      </c>
      <c r="Z2448" t="s">
        <v>3139</v>
      </c>
      <c r="AA2448">
        <v>211</v>
      </c>
      <c r="AB2448">
        <v>24</v>
      </c>
      <c r="AC2448">
        <v>48</v>
      </c>
      <c r="AD2448" t="s">
        <v>457</v>
      </c>
      <c r="AE2448">
        <v>4</v>
      </c>
      <c r="AF2448">
        <v>8</v>
      </c>
      <c r="AG2448" t="s">
        <v>415</v>
      </c>
      <c r="AH2448">
        <v>8.56</v>
      </c>
      <c r="AI2448" t="s">
        <v>436</v>
      </c>
      <c r="AJ2448">
        <v>13333</v>
      </c>
      <c r="AK2448">
        <v>386109</v>
      </c>
      <c r="AL2448" t="s">
        <v>416</v>
      </c>
      <c r="AM2448">
        <v>56811</v>
      </c>
      <c r="AN2448">
        <v>3</v>
      </c>
      <c r="AO2448">
        <v>365</v>
      </c>
      <c r="AP2448" t="s">
        <v>417</v>
      </c>
      <c r="AQ2448" s="2">
        <v>8624</v>
      </c>
    </row>
    <row r="2449" spans="1:43" x14ac:dyDescent="0.25">
      <c r="A2449" t="s">
        <v>4229</v>
      </c>
      <c r="B2449" t="s">
        <v>74</v>
      </c>
      <c r="C2449" t="s">
        <v>439</v>
      </c>
      <c r="D2449" t="s">
        <v>326</v>
      </c>
      <c r="E2449" t="s">
        <v>388</v>
      </c>
      <c r="F2449" t="s">
        <v>419</v>
      </c>
      <c r="G2449" t="s">
        <v>390</v>
      </c>
      <c r="H2449" t="s">
        <v>391</v>
      </c>
      <c r="I2449" t="s">
        <v>392</v>
      </c>
      <c r="J2449" s="1">
        <v>44747</v>
      </c>
      <c r="K2449" s="1">
        <v>44785</v>
      </c>
      <c r="L2449">
        <v>38</v>
      </c>
      <c r="M2449" s="2">
        <v>64422</v>
      </c>
      <c r="N2449" s="2">
        <v>150310</v>
      </c>
      <c r="O2449" s="2">
        <v>85888</v>
      </c>
      <c r="P2449">
        <v>12</v>
      </c>
      <c r="Q2449">
        <v>593.20000000000005</v>
      </c>
      <c r="R2449">
        <v>20</v>
      </c>
      <c r="S2449" t="s">
        <v>394</v>
      </c>
      <c r="T2449" t="s">
        <v>503</v>
      </c>
      <c r="U2449" t="s">
        <v>395</v>
      </c>
      <c r="V2449">
        <v>0</v>
      </c>
      <c r="W2449" t="s">
        <v>4230</v>
      </c>
      <c r="X2449">
        <v>36</v>
      </c>
      <c r="Y2449" t="s">
        <v>397</v>
      </c>
      <c r="Z2449" t="s">
        <v>915</v>
      </c>
      <c r="AA2449">
        <v>174</v>
      </c>
      <c r="AB2449">
        <v>41</v>
      </c>
      <c r="AC2449">
        <v>18</v>
      </c>
      <c r="AD2449" t="s">
        <v>444</v>
      </c>
      <c r="AE2449">
        <v>2</v>
      </c>
      <c r="AF2449">
        <v>1</v>
      </c>
      <c r="AG2449" t="s">
        <v>415</v>
      </c>
      <c r="AH2449">
        <v>8.5500000000000007</v>
      </c>
      <c r="AI2449" t="s">
        <v>401</v>
      </c>
      <c r="AJ2449">
        <v>51223</v>
      </c>
      <c r="AK2449">
        <v>728338</v>
      </c>
      <c r="AL2449" t="s">
        <v>416</v>
      </c>
      <c r="AM2449">
        <v>99772</v>
      </c>
      <c r="AN2449">
        <v>8</v>
      </c>
      <c r="AO2449">
        <v>180</v>
      </c>
      <c r="AP2449" t="s">
        <v>426</v>
      </c>
      <c r="AQ2449" s="2">
        <v>85888</v>
      </c>
    </row>
    <row r="2450" spans="1:43" x14ac:dyDescent="0.25">
      <c r="A2450" t="s">
        <v>4231</v>
      </c>
      <c r="B2450" t="s">
        <v>103</v>
      </c>
      <c r="C2450" t="s">
        <v>481</v>
      </c>
      <c r="D2450" t="s">
        <v>342</v>
      </c>
      <c r="E2450" t="s">
        <v>496</v>
      </c>
      <c r="F2450" t="s">
        <v>485</v>
      </c>
      <c r="G2450" t="s">
        <v>454</v>
      </c>
      <c r="H2450" t="s">
        <v>473</v>
      </c>
      <c r="I2450" t="s">
        <v>392</v>
      </c>
      <c r="J2450" s="1">
        <v>45413</v>
      </c>
      <c r="K2450" s="1">
        <v>45426</v>
      </c>
      <c r="L2450">
        <v>13</v>
      </c>
      <c r="M2450" s="2">
        <v>167629</v>
      </c>
      <c r="N2450" s="2">
        <v>265488</v>
      </c>
      <c r="O2450" s="2">
        <v>97859</v>
      </c>
      <c r="P2450">
        <v>0</v>
      </c>
      <c r="Q2450">
        <v>800.9</v>
      </c>
      <c r="R2450">
        <v>84</v>
      </c>
      <c r="S2450" t="s">
        <v>411</v>
      </c>
      <c r="T2450" t="s">
        <v>411</v>
      </c>
      <c r="U2450" t="s">
        <v>395</v>
      </c>
      <c r="V2450">
        <v>0</v>
      </c>
      <c r="W2450" t="s">
        <v>3348</v>
      </c>
      <c r="X2450">
        <v>37</v>
      </c>
      <c r="Y2450" t="s">
        <v>449</v>
      </c>
      <c r="Z2450" t="s">
        <v>636</v>
      </c>
      <c r="AA2450">
        <v>368</v>
      </c>
      <c r="AB2450">
        <v>44</v>
      </c>
      <c r="AC2450">
        <v>61</v>
      </c>
      <c r="AD2450" t="s">
        <v>399</v>
      </c>
      <c r="AE2450">
        <v>0</v>
      </c>
      <c r="AF2450">
        <v>7</v>
      </c>
      <c r="AG2450" t="s">
        <v>451</v>
      </c>
      <c r="AH2450">
        <v>9.42</v>
      </c>
      <c r="AI2450" t="s">
        <v>458</v>
      </c>
      <c r="AJ2450">
        <v>0</v>
      </c>
      <c r="AK2450">
        <v>71320</v>
      </c>
      <c r="AL2450" t="s">
        <v>416</v>
      </c>
      <c r="AM2450">
        <v>161458</v>
      </c>
      <c r="AN2450">
        <v>7</v>
      </c>
      <c r="AO2450">
        <v>90</v>
      </c>
      <c r="AP2450" t="s">
        <v>403</v>
      </c>
      <c r="AQ2450" s="2">
        <v>97859</v>
      </c>
    </row>
    <row r="2451" spans="1:43" x14ac:dyDescent="0.25">
      <c r="A2451" t="s">
        <v>4232</v>
      </c>
      <c r="B2451" t="s">
        <v>256</v>
      </c>
      <c r="C2451" t="s">
        <v>468</v>
      </c>
      <c r="D2451" t="s">
        <v>336</v>
      </c>
      <c r="E2451" t="s">
        <v>460</v>
      </c>
      <c r="F2451" t="s">
        <v>407</v>
      </c>
      <c r="G2451" t="s">
        <v>408</v>
      </c>
      <c r="H2451" t="s">
        <v>409</v>
      </c>
      <c r="I2451" t="s">
        <v>392</v>
      </c>
      <c r="J2451" s="1">
        <v>44846</v>
      </c>
      <c r="K2451" s="1">
        <v>44888</v>
      </c>
      <c r="L2451">
        <v>42</v>
      </c>
      <c r="M2451" s="2">
        <v>267648</v>
      </c>
      <c r="N2451" s="2">
        <v>375570</v>
      </c>
      <c r="O2451" s="2">
        <v>107922</v>
      </c>
      <c r="P2451">
        <v>0</v>
      </c>
      <c r="Q2451">
        <v>436.2</v>
      </c>
      <c r="R2451">
        <v>20</v>
      </c>
      <c r="S2451" t="s">
        <v>394</v>
      </c>
      <c r="T2451" t="s">
        <v>411</v>
      </c>
      <c r="U2451" t="s">
        <v>416</v>
      </c>
      <c r="V2451">
        <v>0</v>
      </c>
      <c r="W2451" t="s">
        <v>580</v>
      </c>
      <c r="X2451">
        <v>10</v>
      </c>
      <c r="Y2451" t="s">
        <v>422</v>
      </c>
      <c r="Z2451" t="s">
        <v>1403</v>
      </c>
      <c r="AA2451">
        <v>410</v>
      </c>
      <c r="AB2451">
        <v>66</v>
      </c>
      <c r="AC2451">
        <v>31</v>
      </c>
      <c r="AD2451" t="s">
        <v>399</v>
      </c>
      <c r="AE2451">
        <v>16</v>
      </c>
      <c r="AF2451">
        <v>5</v>
      </c>
      <c r="AG2451" t="s">
        <v>400</v>
      </c>
      <c r="AH2451">
        <v>4.21</v>
      </c>
      <c r="AI2451" t="s">
        <v>458</v>
      </c>
      <c r="AJ2451">
        <v>0</v>
      </c>
      <c r="AK2451">
        <v>338263</v>
      </c>
      <c r="AL2451" t="s">
        <v>425</v>
      </c>
      <c r="AM2451">
        <v>298621</v>
      </c>
      <c r="AN2451">
        <v>5</v>
      </c>
      <c r="AO2451">
        <v>90</v>
      </c>
      <c r="AP2451" t="s">
        <v>403</v>
      </c>
      <c r="AQ2451" s="2">
        <v>107922</v>
      </c>
    </row>
    <row r="2452" spans="1:43" x14ac:dyDescent="0.25">
      <c r="A2452" t="s">
        <v>4233</v>
      </c>
      <c r="B2452" t="s">
        <v>207</v>
      </c>
      <c r="C2452" t="s">
        <v>387</v>
      </c>
      <c r="D2452" t="s">
        <v>311</v>
      </c>
      <c r="E2452" t="s">
        <v>460</v>
      </c>
      <c r="F2452" t="s">
        <v>440</v>
      </c>
      <c r="G2452" t="s">
        <v>390</v>
      </c>
      <c r="H2452" t="s">
        <v>420</v>
      </c>
      <c r="I2452" t="s">
        <v>432</v>
      </c>
      <c r="J2452" s="1">
        <v>45012</v>
      </c>
      <c r="K2452" s="1">
        <v>45013</v>
      </c>
      <c r="L2452">
        <v>1</v>
      </c>
      <c r="M2452" s="2">
        <v>142460</v>
      </c>
      <c r="N2452" s="2">
        <v>157967</v>
      </c>
      <c r="O2452" s="2">
        <v>15507</v>
      </c>
      <c r="P2452">
        <v>14</v>
      </c>
      <c r="Q2452">
        <v>742.2</v>
      </c>
      <c r="R2452">
        <v>66</v>
      </c>
      <c r="S2452" t="s">
        <v>411</v>
      </c>
      <c r="T2452" t="s">
        <v>503</v>
      </c>
      <c r="U2452" t="s">
        <v>395</v>
      </c>
      <c r="V2452">
        <v>0</v>
      </c>
      <c r="W2452" t="s">
        <v>2690</v>
      </c>
      <c r="X2452">
        <v>15</v>
      </c>
      <c r="Y2452" t="s">
        <v>449</v>
      </c>
      <c r="Z2452" t="s">
        <v>1024</v>
      </c>
      <c r="AA2452">
        <v>478</v>
      </c>
      <c r="AB2452">
        <v>102</v>
      </c>
      <c r="AC2452">
        <v>38</v>
      </c>
      <c r="AD2452" t="s">
        <v>444</v>
      </c>
      <c r="AE2452">
        <v>19</v>
      </c>
      <c r="AF2452">
        <v>4</v>
      </c>
      <c r="AG2452" t="s">
        <v>451</v>
      </c>
      <c r="AH2452">
        <v>15.57</v>
      </c>
      <c r="AI2452" t="s">
        <v>458</v>
      </c>
      <c r="AJ2452">
        <v>0</v>
      </c>
      <c r="AK2452">
        <v>813478</v>
      </c>
      <c r="AL2452" t="s">
        <v>416</v>
      </c>
      <c r="AM2452">
        <v>180481</v>
      </c>
      <c r="AN2452">
        <v>1</v>
      </c>
      <c r="AO2452">
        <v>365</v>
      </c>
      <c r="AP2452" t="s">
        <v>437</v>
      </c>
      <c r="AQ2452" s="2">
        <v>15507</v>
      </c>
    </row>
    <row r="2453" spans="1:43" x14ac:dyDescent="0.25">
      <c r="A2453" t="s">
        <v>4234</v>
      </c>
      <c r="B2453" t="s">
        <v>175</v>
      </c>
      <c r="C2453" t="s">
        <v>405</v>
      </c>
      <c r="D2453" t="s">
        <v>316</v>
      </c>
      <c r="E2453" t="s">
        <v>496</v>
      </c>
      <c r="F2453" t="s">
        <v>407</v>
      </c>
      <c r="G2453" t="s">
        <v>430</v>
      </c>
      <c r="H2453" t="s">
        <v>409</v>
      </c>
      <c r="I2453" t="s">
        <v>392</v>
      </c>
      <c r="J2453" s="1">
        <v>44804</v>
      </c>
      <c r="K2453" s="1">
        <v>44847</v>
      </c>
      <c r="L2453">
        <v>43</v>
      </c>
      <c r="M2453" s="2">
        <v>338375</v>
      </c>
      <c r="N2453" s="2">
        <v>330607</v>
      </c>
      <c r="O2453" s="2">
        <v>-7768</v>
      </c>
      <c r="P2453">
        <v>12</v>
      </c>
      <c r="Q2453">
        <v>524.9</v>
      </c>
      <c r="R2453">
        <v>79</v>
      </c>
      <c r="S2453" t="s">
        <v>411</v>
      </c>
      <c r="T2453" t="s">
        <v>503</v>
      </c>
      <c r="U2453" t="s">
        <v>416</v>
      </c>
      <c r="V2453">
        <v>0</v>
      </c>
      <c r="W2453" t="s">
        <v>2937</v>
      </c>
      <c r="X2453">
        <v>33</v>
      </c>
      <c r="Y2453" t="s">
        <v>442</v>
      </c>
      <c r="Z2453" t="s">
        <v>698</v>
      </c>
      <c r="AA2453">
        <v>78</v>
      </c>
      <c r="AB2453">
        <v>33</v>
      </c>
      <c r="AC2453">
        <v>15</v>
      </c>
      <c r="AD2453" t="s">
        <v>435</v>
      </c>
      <c r="AE2453">
        <v>4</v>
      </c>
      <c r="AF2453">
        <v>6</v>
      </c>
      <c r="AG2453" t="s">
        <v>415</v>
      </c>
      <c r="AH2453">
        <v>6.02</v>
      </c>
      <c r="AI2453" t="s">
        <v>458</v>
      </c>
      <c r="AJ2453">
        <v>0</v>
      </c>
      <c r="AK2453">
        <v>76441</v>
      </c>
      <c r="AL2453" t="s">
        <v>416</v>
      </c>
      <c r="AM2453">
        <v>363257</v>
      </c>
      <c r="AN2453">
        <v>1</v>
      </c>
      <c r="AO2453">
        <v>365</v>
      </c>
      <c r="AP2453" t="s">
        <v>445</v>
      </c>
      <c r="AQ2453" s="2">
        <v>-7768</v>
      </c>
    </row>
    <row r="2454" spans="1:43" x14ac:dyDescent="0.25">
      <c r="A2454" t="s">
        <v>4235</v>
      </c>
      <c r="B2454" t="s">
        <v>32</v>
      </c>
      <c r="C2454" t="s">
        <v>428</v>
      </c>
      <c r="D2454" t="s">
        <v>338</v>
      </c>
      <c r="E2454" t="s">
        <v>388</v>
      </c>
      <c r="F2454" t="s">
        <v>389</v>
      </c>
      <c r="G2454" t="s">
        <v>390</v>
      </c>
      <c r="H2454" t="s">
        <v>447</v>
      </c>
      <c r="I2454" t="s">
        <v>469</v>
      </c>
      <c r="J2454" s="1">
        <v>45773</v>
      </c>
      <c r="K2454" s="1">
        <v>45778</v>
      </c>
      <c r="L2454">
        <v>5</v>
      </c>
      <c r="M2454" s="2">
        <v>334938</v>
      </c>
      <c r="N2454" s="2">
        <v>362747</v>
      </c>
      <c r="O2454" s="2">
        <v>27809</v>
      </c>
      <c r="P2454">
        <v>2</v>
      </c>
      <c r="Q2454">
        <v>589.20000000000005</v>
      </c>
      <c r="R2454">
        <v>90</v>
      </c>
      <c r="S2454" t="s">
        <v>411</v>
      </c>
      <c r="T2454" t="s">
        <v>394</v>
      </c>
      <c r="U2454" t="s">
        <v>416</v>
      </c>
      <c r="V2454">
        <v>68</v>
      </c>
      <c r="W2454" t="s">
        <v>2093</v>
      </c>
      <c r="X2454">
        <v>34</v>
      </c>
      <c r="Y2454" t="s">
        <v>442</v>
      </c>
      <c r="Z2454" t="s">
        <v>1993</v>
      </c>
      <c r="AA2454">
        <v>396</v>
      </c>
      <c r="AB2454">
        <v>18</v>
      </c>
      <c r="AC2454">
        <v>71</v>
      </c>
      <c r="AD2454" t="s">
        <v>399</v>
      </c>
      <c r="AE2454">
        <v>2</v>
      </c>
      <c r="AF2454">
        <v>1</v>
      </c>
      <c r="AG2454" t="s">
        <v>415</v>
      </c>
      <c r="AH2454">
        <v>16.41</v>
      </c>
      <c r="AI2454" t="s">
        <v>458</v>
      </c>
      <c r="AJ2454">
        <v>41334</v>
      </c>
      <c r="AK2454">
        <v>125737</v>
      </c>
      <c r="AL2454" t="s">
        <v>416</v>
      </c>
      <c r="AM2454">
        <v>316108</v>
      </c>
      <c r="AN2454">
        <v>5</v>
      </c>
      <c r="AO2454">
        <v>180</v>
      </c>
      <c r="AP2454" t="s">
        <v>403</v>
      </c>
      <c r="AQ2454" s="2">
        <v>27809</v>
      </c>
    </row>
    <row r="2455" spans="1:43" x14ac:dyDescent="0.25">
      <c r="A2455" t="s">
        <v>4236</v>
      </c>
      <c r="B2455" t="s">
        <v>242</v>
      </c>
      <c r="C2455" t="s">
        <v>481</v>
      </c>
      <c r="D2455" t="s">
        <v>331</v>
      </c>
      <c r="E2455" t="s">
        <v>406</v>
      </c>
      <c r="F2455" t="s">
        <v>389</v>
      </c>
      <c r="G2455" t="s">
        <v>390</v>
      </c>
      <c r="H2455" t="s">
        <v>409</v>
      </c>
      <c r="I2455" t="s">
        <v>432</v>
      </c>
      <c r="J2455" s="1">
        <v>45420</v>
      </c>
      <c r="K2455" s="1">
        <v>45472</v>
      </c>
      <c r="L2455">
        <v>52</v>
      </c>
      <c r="M2455" s="2">
        <v>10115</v>
      </c>
      <c r="N2455" s="2">
        <v>-7178</v>
      </c>
      <c r="O2455" s="2">
        <v>-17293</v>
      </c>
      <c r="P2455">
        <v>16</v>
      </c>
      <c r="Q2455">
        <v>642.9</v>
      </c>
      <c r="R2455">
        <v>88</v>
      </c>
      <c r="S2455" t="s">
        <v>411</v>
      </c>
      <c r="T2455" t="s">
        <v>394</v>
      </c>
      <c r="U2455" t="s">
        <v>395</v>
      </c>
      <c r="V2455">
        <v>79</v>
      </c>
      <c r="W2455" t="s">
        <v>2556</v>
      </c>
      <c r="X2455">
        <v>22</v>
      </c>
      <c r="Y2455" t="s">
        <v>449</v>
      </c>
      <c r="Z2455" t="s">
        <v>975</v>
      </c>
      <c r="AA2455">
        <v>449</v>
      </c>
      <c r="AB2455">
        <v>46</v>
      </c>
      <c r="AC2455">
        <v>66</v>
      </c>
      <c r="AD2455" t="s">
        <v>435</v>
      </c>
      <c r="AE2455">
        <v>12</v>
      </c>
      <c r="AF2455">
        <v>1</v>
      </c>
      <c r="AG2455" t="s">
        <v>400</v>
      </c>
      <c r="AH2455">
        <v>16.440000000000001</v>
      </c>
      <c r="AI2455" t="s">
        <v>458</v>
      </c>
      <c r="AJ2455">
        <v>43752</v>
      </c>
      <c r="AK2455">
        <v>886502</v>
      </c>
      <c r="AL2455" t="s">
        <v>425</v>
      </c>
      <c r="AM2455">
        <v>28654</v>
      </c>
      <c r="AN2455">
        <v>12</v>
      </c>
      <c r="AO2455">
        <v>180</v>
      </c>
      <c r="AP2455" t="s">
        <v>426</v>
      </c>
      <c r="AQ2455" s="2">
        <v>-17293</v>
      </c>
    </row>
    <row r="2456" spans="1:43" x14ac:dyDescent="0.25">
      <c r="A2456" t="s">
        <v>4237</v>
      </c>
      <c r="B2456" t="s">
        <v>68</v>
      </c>
      <c r="C2456" t="s">
        <v>405</v>
      </c>
      <c r="D2456" t="s">
        <v>343</v>
      </c>
      <c r="E2456" t="s">
        <v>496</v>
      </c>
      <c r="F2456" t="s">
        <v>407</v>
      </c>
      <c r="G2456" t="s">
        <v>390</v>
      </c>
      <c r="H2456" t="s">
        <v>409</v>
      </c>
      <c r="I2456" t="s">
        <v>392</v>
      </c>
      <c r="J2456" s="1">
        <v>44622</v>
      </c>
      <c r="K2456" s="1">
        <v>44672</v>
      </c>
      <c r="L2456">
        <v>50</v>
      </c>
      <c r="M2456" s="2">
        <v>151121</v>
      </c>
      <c r="N2456" s="2">
        <v>254474</v>
      </c>
      <c r="O2456" s="2">
        <v>103353</v>
      </c>
      <c r="P2456">
        <v>19</v>
      </c>
      <c r="Q2456">
        <v>876.4</v>
      </c>
      <c r="R2456">
        <v>34</v>
      </c>
      <c r="S2456" t="s">
        <v>393</v>
      </c>
      <c r="T2456" t="s">
        <v>394</v>
      </c>
      <c r="U2456" t="s">
        <v>395</v>
      </c>
      <c r="V2456">
        <v>100</v>
      </c>
      <c r="W2456" t="s">
        <v>803</v>
      </c>
      <c r="X2456">
        <v>32</v>
      </c>
      <c r="Y2456" t="s">
        <v>397</v>
      </c>
      <c r="Z2456" t="s">
        <v>3073</v>
      </c>
      <c r="AA2456">
        <v>475</v>
      </c>
      <c r="AB2456">
        <v>23</v>
      </c>
      <c r="AC2456">
        <v>70</v>
      </c>
      <c r="AD2456" t="s">
        <v>435</v>
      </c>
      <c r="AE2456">
        <v>16</v>
      </c>
      <c r="AF2456">
        <v>6</v>
      </c>
      <c r="AG2456" t="s">
        <v>415</v>
      </c>
      <c r="AH2456">
        <v>9.25</v>
      </c>
      <c r="AI2456" t="s">
        <v>401</v>
      </c>
      <c r="AJ2456">
        <v>0</v>
      </c>
      <c r="AK2456">
        <v>487349</v>
      </c>
      <c r="AL2456" t="s">
        <v>416</v>
      </c>
      <c r="AM2456">
        <v>145156</v>
      </c>
      <c r="AN2456">
        <v>10</v>
      </c>
      <c r="AO2456">
        <v>90</v>
      </c>
      <c r="AP2456" t="s">
        <v>437</v>
      </c>
      <c r="AQ2456" s="2">
        <v>103353</v>
      </c>
    </row>
    <row r="2457" spans="1:43" x14ac:dyDescent="0.25">
      <c r="A2457" t="s">
        <v>4238</v>
      </c>
      <c r="B2457" t="s">
        <v>286</v>
      </c>
      <c r="C2457" t="s">
        <v>387</v>
      </c>
      <c r="D2457" t="s">
        <v>327</v>
      </c>
      <c r="E2457" t="s">
        <v>453</v>
      </c>
      <c r="F2457" t="s">
        <v>485</v>
      </c>
      <c r="G2457" t="s">
        <v>390</v>
      </c>
      <c r="H2457" t="s">
        <v>447</v>
      </c>
      <c r="I2457" t="s">
        <v>492</v>
      </c>
      <c r="J2457" s="1">
        <v>45425</v>
      </c>
      <c r="K2457" s="1">
        <v>45447</v>
      </c>
      <c r="L2457">
        <v>22</v>
      </c>
      <c r="M2457" s="2">
        <v>424542</v>
      </c>
      <c r="N2457" s="2">
        <v>526752</v>
      </c>
      <c r="O2457" s="2">
        <v>102210</v>
      </c>
      <c r="P2457">
        <v>0</v>
      </c>
      <c r="Q2457">
        <v>683.6</v>
      </c>
      <c r="R2457">
        <v>78</v>
      </c>
      <c r="S2457" t="s">
        <v>411</v>
      </c>
      <c r="T2457" t="s">
        <v>411</v>
      </c>
      <c r="U2457" t="s">
        <v>412</v>
      </c>
      <c r="V2457">
        <v>81</v>
      </c>
      <c r="W2457" t="s">
        <v>1780</v>
      </c>
      <c r="X2457">
        <v>34</v>
      </c>
      <c r="Y2457" t="s">
        <v>397</v>
      </c>
      <c r="Z2457" t="s">
        <v>4113</v>
      </c>
      <c r="AA2457">
        <v>67</v>
      </c>
      <c r="AB2457">
        <v>106</v>
      </c>
      <c r="AC2457">
        <v>64</v>
      </c>
      <c r="AD2457" t="s">
        <v>457</v>
      </c>
      <c r="AE2457">
        <v>4</v>
      </c>
      <c r="AF2457">
        <v>1</v>
      </c>
      <c r="AG2457" t="s">
        <v>451</v>
      </c>
      <c r="AH2457">
        <v>8.17</v>
      </c>
      <c r="AI2457" t="s">
        <v>401</v>
      </c>
      <c r="AJ2457">
        <v>0</v>
      </c>
      <c r="AK2457">
        <v>98967</v>
      </c>
      <c r="AL2457" t="s">
        <v>425</v>
      </c>
      <c r="AM2457">
        <v>461794</v>
      </c>
      <c r="AN2457">
        <v>3</v>
      </c>
      <c r="AO2457">
        <v>90</v>
      </c>
      <c r="AP2457" t="s">
        <v>417</v>
      </c>
      <c r="AQ2457" s="2">
        <v>102210</v>
      </c>
    </row>
    <row r="2458" spans="1:43" x14ac:dyDescent="0.25">
      <c r="A2458" t="s">
        <v>4239</v>
      </c>
      <c r="B2458" t="s">
        <v>264</v>
      </c>
      <c r="C2458" t="s">
        <v>481</v>
      </c>
      <c r="D2458" t="s">
        <v>321</v>
      </c>
      <c r="E2458" t="s">
        <v>406</v>
      </c>
      <c r="F2458" t="s">
        <v>389</v>
      </c>
      <c r="G2458" t="s">
        <v>408</v>
      </c>
      <c r="H2458" t="s">
        <v>473</v>
      </c>
      <c r="I2458" t="s">
        <v>392</v>
      </c>
      <c r="J2458" s="1">
        <v>45790</v>
      </c>
      <c r="K2458" s="1">
        <v>45836</v>
      </c>
      <c r="L2458">
        <v>46</v>
      </c>
      <c r="M2458" s="2">
        <v>433157</v>
      </c>
      <c r="N2458" s="2">
        <v>435809</v>
      </c>
      <c r="O2458" s="2">
        <v>2652</v>
      </c>
      <c r="P2458">
        <v>19</v>
      </c>
      <c r="Q2458">
        <v>705.9</v>
      </c>
      <c r="R2458">
        <v>98</v>
      </c>
      <c r="S2458" t="s">
        <v>411</v>
      </c>
      <c r="T2458" t="s">
        <v>394</v>
      </c>
      <c r="U2458" t="s">
        <v>416</v>
      </c>
      <c r="V2458">
        <v>0</v>
      </c>
      <c r="W2458" t="s">
        <v>2648</v>
      </c>
      <c r="X2458">
        <v>4</v>
      </c>
      <c r="Y2458" t="s">
        <v>397</v>
      </c>
      <c r="Z2458" t="s">
        <v>1520</v>
      </c>
      <c r="AA2458">
        <v>431</v>
      </c>
      <c r="AB2458">
        <v>16</v>
      </c>
      <c r="AC2458">
        <v>55</v>
      </c>
      <c r="AD2458" t="s">
        <v>444</v>
      </c>
      <c r="AE2458">
        <v>4</v>
      </c>
      <c r="AF2458">
        <v>8</v>
      </c>
      <c r="AG2458" t="s">
        <v>400</v>
      </c>
      <c r="AH2458">
        <v>11.63</v>
      </c>
      <c r="AI2458" t="s">
        <v>436</v>
      </c>
      <c r="AJ2458">
        <v>0</v>
      </c>
      <c r="AK2458">
        <v>124518</v>
      </c>
      <c r="AL2458" t="s">
        <v>425</v>
      </c>
      <c r="AM2458">
        <v>467107</v>
      </c>
      <c r="AN2458">
        <v>11</v>
      </c>
      <c r="AO2458">
        <v>90</v>
      </c>
      <c r="AP2458" t="s">
        <v>437</v>
      </c>
      <c r="AQ2458" s="2">
        <v>2652</v>
      </c>
    </row>
    <row r="2459" spans="1:43" x14ac:dyDescent="0.25">
      <c r="A2459" t="s">
        <v>4240</v>
      </c>
      <c r="B2459" t="s">
        <v>268</v>
      </c>
      <c r="C2459" t="s">
        <v>439</v>
      </c>
      <c r="D2459" t="s">
        <v>334</v>
      </c>
      <c r="E2459" t="s">
        <v>453</v>
      </c>
      <c r="F2459" t="s">
        <v>407</v>
      </c>
      <c r="G2459" t="s">
        <v>430</v>
      </c>
      <c r="H2459" t="s">
        <v>391</v>
      </c>
      <c r="I2459" t="s">
        <v>492</v>
      </c>
      <c r="J2459" s="1">
        <v>44720</v>
      </c>
      <c r="K2459" s="1">
        <v>44770</v>
      </c>
      <c r="L2459">
        <v>50</v>
      </c>
      <c r="M2459" s="2">
        <v>222417</v>
      </c>
      <c r="N2459" s="2">
        <v>249109</v>
      </c>
      <c r="O2459" s="2">
        <v>26692</v>
      </c>
      <c r="P2459">
        <v>0</v>
      </c>
      <c r="Q2459">
        <v>247.3</v>
      </c>
      <c r="R2459">
        <v>60</v>
      </c>
      <c r="S2459" t="s">
        <v>393</v>
      </c>
      <c r="T2459" t="s">
        <v>393</v>
      </c>
      <c r="U2459" t="s">
        <v>395</v>
      </c>
      <c r="V2459">
        <v>0</v>
      </c>
      <c r="W2459" t="s">
        <v>644</v>
      </c>
      <c r="X2459">
        <v>21</v>
      </c>
      <c r="Y2459" t="s">
        <v>442</v>
      </c>
      <c r="Z2459" t="s">
        <v>609</v>
      </c>
      <c r="AA2459">
        <v>103</v>
      </c>
      <c r="AB2459">
        <v>15</v>
      </c>
      <c r="AC2459">
        <v>6</v>
      </c>
      <c r="AD2459" t="s">
        <v>457</v>
      </c>
      <c r="AE2459">
        <v>4</v>
      </c>
      <c r="AF2459">
        <v>6</v>
      </c>
      <c r="AG2459" t="s">
        <v>415</v>
      </c>
      <c r="AH2459">
        <v>2.86</v>
      </c>
      <c r="AI2459" t="s">
        <v>458</v>
      </c>
      <c r="AJ2459">
        <v>0</v>
      </c>
      <c r="AK2459">
        <v>255350</v>
      </c>
      <c r="AL2459" t="s">
        <v>416</v>
      </c>
      <c r="AM2459">
        <v>230479</v>
      </c>
      <c r="AN2459">
        <v>9</v>
      </c>
      <c r="AO2459">
        <v>30</v>
      </c>
      <c r="AP2459" t="s">
        <v>445</v>
      </c>
      <c r="AQ2459" s="2">
        <v>26692</v>
      </c>
    </row>
    <row r="2460" spans="1:43" x14ac:dyDescent="0.25">
      <c r="A2460" t="s">
        <v>4241</v>
      </c>
      <c r="B2460" t="s">
        <v>131</v>
      </c>
      <c r="C2460" t="s">
        <v>405</v>
      </c>
      <c r="D2460" t="s">
        <v>331</v>
      </c>
      <c r="E2460" t="s">
        <v>429</v>
      </c>
      <c r="F2460" t="s">
        <v>440</v>
      </c>
      <c r="G2460" t="s">
        <v>390</v>
      </c>
      <c r="H2460" t="s">
        <v>473</v>
      </c>
      <c r="I2460" t="s">
        <v>392</v>
      </c>
      <c r="J2460" s="1">
        <v>45567</v>
      </c>
      <c r="K2460" s="1">
        <v>45582</v>
      </c>
      <c r="L2460">
        <v>15</v>
      </c>
      <c r="M2460" s="2">
        <v>346557</v>
      </c>
      <c r="N2460" s="2">
        <v>395437</v>
      </c>
      <c r="O2460" s="2">
        <v>48880</v>
      </c>
      <c r="P2460">
        <v>14</v>
      </c>
      <c r="Q2460">
        <v>379.2</v>
      </c>
      <c r="R2460">
        <v>4</v>
      </c>
      <c r="S2460" t="s">
        <v>394</v>
      </c>
      <c r="T2460" t="s">
        <v>411</v>
      </c>
      <c r="U2460" t="s">
        <v>395</v>
      </c>
      <c r="V2460">
        <v>0</v>
      </c>
      <c r="W2460" t="s">
        <v>2893</v>
      </c>
      <c r="X2460">
        <v>7</v>
      </c>
      <c r="Y2460" t="s">
        <v>442</v>
      </c>
      <c r="Z2460" t="s">
        <v>734</v>
      </c>
      <c r="AA2460">
        <v>500</v>
      </c>
      <c r="AB2460">
        <v>68</v>
      </c>
      <c r="AC2460">
        <v>36</v>
      </c>
      <c r="AD2460" t="s">
        <v>435</v>
      </c>
      <c r="AE2460">
        <v>7</v>
      </c>
      <c r="AF2460">
        <v>5</v>
      </c>
      <c r="AG2460" t="s">
        <v>451</v>
      </c>
      <c r="AH2460">
        <v>0.13</v>
      </c>
      <c r="AI2460" t="s">
        <v>458</v>
      </c>
      <c r="AJ2460">
        <v>0</v>
      </c>
      <c r="AK2460">
        <v>909617</v>
      </c>
      <c r="AL2460" t="s">
        <v>416</v>
      </c>
      <c r="AM2460">
        <v>376100</v>
      </c>
      <c r="AN2460">
        <v>2</v>
      </c>
      <c r="AO2460">
        <v>365</v>
      </c>
      <c r="AP2460" t="s">
        <v>426</v>
      </c>
      <c r="AQ2460" s="2">
        <v>48880</v>
      </c>
    </row>
    <row r="2461" spans="1:43" x14ac:dyDescent="0.25">
      <c r="A2461" t="s">
        <v>4242</v>
      </c>
      <c r="B2461" t="s">
        <v>54</v>
      </c>
      <c r="C2461" t="s">
        <v>387</v>
      </c>
      <c r="D2461" t="s">
        <v>341</v>
      </c>
      <c r="E2461" t="s">
        <v>388</v>
      </c>
      <c r="F2461" t="s">
        <v>407</v>
      </c>
      <c r="G2461" t="s">
        <v>408</v>
      </c>
      <c r="H2461" t="s">
        <v>420</v>
      </c>
      <c r="I2461" t="s">
        <v>469</v>
      </c>
      <c r="J2461" s="1">
        <v>45292</v>
      </c>
      <c r="K2461" s="1">
        <v>45349</v>
      </c>
      <c r="L2461">
        <v>57</v>
      </c>
      <c r="M2461" s="2">
        <v>367219</v>
      </c>
      <c r="N2461" s="2">
        <v>452187</v>
      </c>
      <c r="O2461" s="2">
        <v>84968</v>
      </c>
      <c r="P2461">
        <v>7</v>
      </c>
      <c r="Q2461">
        <v>882.5</v>
      </c>
      <c r="R2461">
        <v>78</v>
      </c>
      <c r="S2461" t="s">
        <v>411</v>
      </c>
      <c r="T2461" t="s">
        <v>393</v>
      </c>
      <c r="U2461" t="s">
        <v>395</v>
      </c>
      <c r="V2461">
        <v>73</v>
      </c>
      <c r="W2461" t="s">
        <v>1567</v>
      </c>
      <c r="X2461">
        <v>12</v>
      </c>
      <c r="Y2461" t="s">
        <v>449</v>
      </c>
      <c r="Z2461" t="s">
        <v>2731</v>
      </c>
      <c r="AA2461">
        <v>358</v>
      </c>
      <c r="AB2461">
        <v>30</v>
      </c>
      <c r="AC2461">
        <v>0</v>
      </c>
      <c r="AD2461" t="s">
        <v>457</v>
      </c>
      <c r="AE2461">
        <v>2</v>
      </c>
      <c r="AF2461">
        <v>8</v>
      </c>
      <c r="AG2461" t="s">
        <v>424</v>
      </c>
      <c r="AH2461">
        <v>15.42</v>
      </c>
      <c r="AI2461" t="s">
        <v>458</v>
      </c>
      <c r="AJ2461">
        <v>0</v>
      </c>
      <c r="AK2461">
        <v>634336</v>
      </c>
      <c r="AL2461" t="s">
        <v>402</v>
      </c>
      <c r="AM2461">
        <v>409141</v>
      </c>
      <c r="AN2461">
        <v>11</v>
      </c>
      <c r="AO2461">
        <v>90</v>
      </c>
      <c r="AP2461" t="s">
        <v>426</v>
      </c>
      <c r="AQ2461" s="2">
        <v>84968</v>
      </c>
    </row>
    <row r="2462" spans="1:43" x14ac:dyDescent="0.25">
      <c r="A2462" t="s">
        <v>4243</v>
      </c>
      <c r="B2462" t="s">
        <v>82</v>
      </c>
      <c r="C2462" t="s">
        <v>468</v>
      </c>
      <c r="D2462" t="s">
        <v>319</v>
      </c>
      <c r="E2462" t="s">
        <v>496</v>
      </c>
      <c r="F2462" t="s">
        <v>440</v>
      </c>
      <c r="G2462" t="s">
        <v>454</v>
      </c>
      <c r="H2462" t="s">
        <v>447</v>
      </c>
      <c r="I2462" t="s">
        <v>469</v>
      </c>
      <c r="J2462" s="1">
        <v>45471</v>
      </c>
      <c r="K2462" s="1">
        <v>45530</v>
      </c>
      <c r="L2462">
        <v>59</v>
      </c>
      <c r="M2462" s="2">
        <v>225034</v>
      </c>
      <c r="N2462" s="2">
        <v>333531</v>
      </c>
      <c r="O2462" s="2">
        <v>108497</v>
      </c>
      <c r="P2462">
        <v>9</v>
      </c>
      <c r="Q2462">
        <v>751.7</v>
      </c>
      <c r="R2462">
        <v>93</v>
      </c>
      <c r="S2462" t="s">
        <v>411</v>
      </c>
      <c r="T2462" t="s">
        <v>393</v>
      </c>
      <c r="U2462" t="s">
        <v>395</v>
      </c>
      <c r="V2462">
        <v>0</v>
      </c>
      <c r="W2462" t="s">
        <v>2547</v>
      </c>
      <c r="X2462">
        <v>43</v>
      </c>
      <c r="Y2462" t="s">
        <v>449</v>
      </c>
      <c r="Z2462" t="s">
        <v>584</v>
      </c>
      <c r="AA2462">
        <v>197</v>
      </c>
      <c r="AB2462">
        <v>116</v>
      </c>
      <c r="AC2462">
        <v>52</v>
      </c>
      <c r="AD2462" t="s">
        <v>457</v>
      </c>
      <c r="AE2462">
        <v>14</v>
      </c>
      <c r="AF2462">
        <v>7</v>
      </c>
      <c r="AG2462" t="s">
        <v>451</v>
      </c>
      <c r="AH2462">
        <v>15.78</v>
      </c>
      <c r="AI2462" t="s">
        <v>479</v>
      </c>
      <c r="AJ2462">
        <v>0</v>
      </c>
      <c r="AK2462">
        <v>33090</v>
      </c>
      <c r="AL2462" t="s">
        <v>402</v>
      </c>
      <c r="AM2462">
        <v>223485</v>
      </c>
      <c r="AN2462">
        <v>0</v>
      </c>
      <c r="AO2462">
        <v>90</v>
      </c>
      <c r="AP2462" t="s">
        <v>437</v>
      </c>
      <c r="AQ2462" s="2">
        <v>108497</v>
      </c>
    </row>
    <row r="2463" spans="1:43" x14ac:dyDescent="0.25">
      <c r="A2463" t="s">
        <v>4244</v>
      </c>
      <c r="B2463" t="s">
        <v>135</v>
      </c>
      <c r="C2463" t="s">
        <v>439</v>
      </c>
      <c r="D2463" t="s">
        <v>344</v>
      </c>
      <c r="E2463" t="s">
        <v>388</v>
      </c>
      <c r="F2463" t="s">
        <v>419</v>
      </c>
      <c r="G2463" t="s">
        <v>454</v>
      </c>
      <c r="H2463" t="s">
        <v>391</v>
      </c>
      <c r="I2463" t="s">
        <v>469</v>
      </c>
      <c r="J2463" s="1">
        <v>44705</v>
      </c>
      <c r="K2463" s="1">
        <v>44721</v>
      </c>
      <c r="L2463">
        <v>16</v>
      </c>
      <c r="M2463" s="2">
        <v>175454</v>
      </c>
      <c r="N2463" s="2">
        <v>185719</v>
      </c>
      <c r="O2463" s="2">
        <v>10265</v>
      </c>
      <c r="P2463">
        <v>9</v>
      </c>
      <c r="Q2463">
        <v>493</v>
      </c>
      <c r="R2463">
        <v>90</v>
      </c>
      <c r="S2463" t="s">
        <v>411</v>
      </c>
      <c r="T2463" t="s">
        <v>393</v>
      </c>
      <c r="U2463" t="s">
        <v>395</v>
      </c>
      <c r="V2463">
        <v>68</v>
      </c>
      <c r="W2463" t="s">
        <v>3564</v>
      </c>
      <c r="X2463">
        <v>26</v>
      </c>
      <c r="Y2463" t="s">
        <v>397</v>
      </c>
      <c r="Z2463" t="s">
        <v>1496</v>
      </c>
      <c r="AA2463">
        <v>331</v>
      </c>
      <c r="AB2463">
        <v>54</v>
      </c>
      <c r="AC2463">
        <v>65</v>
      </c>
      <c r="AD2463" t="s">
        <v>435</v>
      </c>
      <c r="AE2463">
        <v>4</v>
      </c>
      <c r="AF2463">
        <v>1</v>
      </c>
      <c r="AG2463" t="s">
        <v>415</v>
      </c>
      <c r="AH2463">
        <v>15.02</v>
      </c>
      <c r="AI2463" t="s">
        <v>479</v>
      </c>
      <c r="AJ2463">
        <v>0</v>
      </c>
      <c r="AK2463">
        <v>849564</v>
      </c>
      <c r="AL2463" t="s">
        <v>425</v>
      </c>
      <c r="AM2463">
        <v>211603</v>
      </c>
      <c r="AN2463">
        <v>12</v>
      </c>
      <c r="AO2463">
        <v>30</v>
      </c>
      <c r="AP2463" t="s">
        <v>437</v>
      </c>
      <c r="AQ2463" s="2">
        <v>10265</v>
      </c>
    </row>
    <row r="2464" spans="1:43" x14ac:dyDescent="0.25">
      <c r="A2464" t="s">
        <v>4245</v>
      </c>
      <c r="B2464" t="s">
        <v>107</v>
      </c>
      <c r="C2464" t="s">
        <v>439</v>
      </c>
      <c r="D2464" t="s">
        <v>340</v>
      </c>
      <c r="E2464" t="s">
        <v>453</v>
      </c>
      <c r="F2464" t="s">
        <v>485</v>
      </c>
      <c r="G2464" t="s">
        <v>408</v>
      </c>
      <c r="H2464" t="s">
        <v>447</v>
      </c>
      <c r="I2464" t="s">
        <v>410</v>
      </c>
      <c r="J2464" s="1">
        <v>44828</v>
      </c>
      <c r="K2464" s="1">
        <v>44860</v>
      </c>
      <c r="L2464">
        <v>32</v>
      </c>
      <c r="M2464" s="2">
        <v>105143</v>
      </c>
      <c r="N2464" s="2">
        <v>65318</v>
      </c>
      <c r="O2464" s="2">
        <v>-39825</v>
      </c>
      <c r="P2464">
        <v>14</v>
      </c>
      <c r="Q2464">
        <v>401.7</v>
      </c>
      <c r="R2464">
        <v>15</v>
      </c>
      <c r="S2464" t="s">
        <v>394</v>
      </c>
      <c r="T2464" t="s">
        <v>394</v>
      </c>
      <c r="U2464" t="s">
        <v>412</v>
      </c>
      <c r="V2464">
        <v>0</v>
      </c>
      <c r="W2464" t="s">
        <v>1093</v>
      </c>
      <c r="X2464">
        <v>17</v>
      </c>
      <c r="Y2464" t="s">
        <v>442</v>
      </c>
      <c r="Z2464" t="s">
        <v>1046</v>
      </c>
      <c r="AA2464">
        <v>232</v>
      </c>
      <c r="AB2464">
        <v>89</v>
      </c>
      <c r="AC2464">
        <v>40</v>
      </c>
      <c r="AD2464" t="s">
        <v>457</v>
      </c>
      <c r="AE2464">
        <v>0</v>
      </c>
      <c r="AF2464">
        <v>6</v>
      </c>
      <c r="AG2464" t="s">
        <v>424</v>
      </c>
      <c r="AH2464">
        <v>9.1999999999999993</v>
      </c>
      <c r="AI2464" t="s">
        <v>401</v>
      </c>
      <c r="AJ2464">
        <v>0</v>
      </c>
      <c r="AK2464">
        <v>347818</v>
      </c>
      <c r="AL2464" t="s">
        <v>402</v>
      </c>
      <c r="AM2464">
        <v>140025</v>
      </c>
      <c r="AN2464">
        <v>6</v>
      </c>
      <c r="AO2464">
        <v>30</v>
      </c>
      <c r="AP2464" t="s">
        <v>426</v>
      </c>
      <c r="AQ2464" s="2">
        <v>-39825</v>
      </c>
    </row>
    <row r="2465" spans="1:43" x14ac:dyDescent="0.25">
      <c r="A2465" t="s">
        <v>4246</v>
      </c>
      <c r="B2465" t="s">
        <v>129</v>
      </c>
      <c r="C2465" t="s">
        <v>405</v>
      </c>
      <c r="D2465" t="s">
        <v>333</v>
      </c>
      <c r="E2465" t="s">
        <v>388</v>
      </c>
      <c r="F2465" t="s">
        <v>440</v>
      </c>
      <c r="G2465" t="s">
        <v>390</v>
      </c>
      <c r="H2465" t="s">
        <v>447</v>
      </c>
      <c r="I2465" t="s">
        <v>432</v>
      </c>
      <c r="J2465" s="1">
        <v>44606</v>
      </c>
      <c r="K2465" s="1">
        <v>44650</v>
      </c>
      <c r="L2465">
        <v>44</v>
      </c>
      <c r="M2465" s="2">
        <v>387213</v>
      </c>
      <c r="N2465" s="2">
        <v>495136</v>
      </c>
      <c r="O2465" s="2">
        <v>107923</v>
      </c>
      <c r="P2465">
        <v>2</v>
      </c>
      <c r="Q2465">
        <v>70.400000000000006</v>
      </c>
      <c r="R2465">
        <v>95</v>
      </c>
      <c r="S2465" t="s">
        <v>411</v>
      </c>
      <c r="T2465" t="s">
        <v>503</v>
      </c>
      <c r="U2465" t="s">
        <v>395</v>
      </c>
      <c r="V2465">
        <v>50</v>
      </c>
      <c r="W2465" t="s">
        <v>2316</v>
      </c>
      <c r="X2465">
        <v>33</v>
      </c>
      <c r="Y2465" t="s">
        <v>442</v>
      </c>
      <c r="Z2465" t="s">
        <v>3037</v>
      </c>
      <c r="AA2465">
        <v>283</v>
      </c>
      <c r="AB2465">
        <v>26</v>
      </c>
      <c r="AC2465">
        <v>19</v>
      </c>
      <c r="AD2465" t="s">
        <v>457</v>
      </c>
      <c r="AE2465">
        <v>14</v>
      </c>
      <c r="AF2465">
        <v>3</v>
      </c>
      <c r="AG2465" t="s">
        <v>424</v>
      </c>
      <c r="AH2465">
        <v>3.22</v>
      </c>
      <c r="AI2465" t="s">
        <v>401</v>
      </c>
      <c r="AJ2465">
        <v>0</v>
      </c>
      <c r="AK2465">
        <v>331947</v>
      </c>
      <c r="AL2465" t="s">
        <v>416</v>
      </c>
      <c r="AM2465">
        <v>429542</v>
      </c>
      <c r="AN2465">
        <v>3</v>
      </c>
      <c r="AO2465">
        <v>30</v>
      </c>
      <c r="AP2465" t="s">
        <v>403</v>
      </c>
      <c r="AQ2465" s="2">
        <v>107923</v>
      </c>
    </row>
    <row r="2466" spans="1:43" x14ac:dyDescent="0.25">
      <c r="A2466" t="s">
        <v>4247</v>
      </c>
      <c r="B2466" t="s">
        <v>276</v>
      </c>
      <c r="C2466" t="s">
        <v>387</v>
      </c>
      <c r="D2466" t="s">
        <v>343</v>
      </c>
      <c r="E2466" t="s">
        <v>388</v>
      </c>
      <c r="F2466" t="s">
        <v>485</v>
      </c>
      <c r="G2466" t="s">
        <v>454</v>
      </c>
      <c r="H2466" t="s">
        <v>447</v>
      </c>
      <c r="I2466" t="s">
        <v>469</v>
      </c>
      <c r="J2466" s="1">
        <v>45115</v>
      </c>
      <c r="K2466" s="1">
        <v>45131</v>
      </c>
      <c r="L2466">
        <v>16</v>
      </c>
      <c r="M2466" s="2">
        <v>165953</v>
      </c>
      <c r="N2466" s="2">
        <v>218025</v>
      </c>
      <c r="O2466" s="2">
        <v>52072</v>
      </c>
      <c r="P2466">
        <v>21</v>
      </c>
      <c r="Q2466">
        <v>46.6</v>
      </c>
      <c r="R2466">
        <v>37</v>
      </c>
      <c r="S2466" t="s">
        <v>393</v>
      </c>
      <c r="T2466" t="s">
        <v>393</v>
      </c>
      <c r="U2466" t="s">
        <v>416</v>
      </c>
      <c r="V2466">
        <v>80</v>
      </c>
      <c r="W2466" t="s">
        <v>946</v>
      </c>
      <c r="X2466">
        <v>33</v>
      </c>
      <c r="Y2466" t="s">
        <v>449</v>
      </c>
      <c r="Z2466" t="s">
        <v>2458</v>
      </c>
      <c r="AA2466">
        <v>305</v>
      </c>
      <c r="AB2466">
        <v>15</v>
      </c>
      <c r="AC2466">
        <v>33</v>
      </c>
      <c r="AD2466" t="s">
        <v>457</v>
      </c>
      <c r="AE2466">
        <v>9</v>
      </c>
      <c r="AF2466">
        <v>5</v>
      </c>
      <c r="AG2466" t="s">
        <v>415</v>
      </c>
      <c r="AH2466">
        <v>10.29</v>
      </c>
      <c r="AI2466" t="s">
        <v>458</v>
      </c>
      <c r="AJ2466">
        <v>0</v>
      </c>
      <c r="AK2466">
        <v>198545</v>
      </c>
      <c r="AL2466" t="s">
        <v>416</v>
      </c>
      <c r="AM2466">
        <v>159812</v>
      </c>
      <c r="AN2466">
        <v>6</v>
      </c>
      <c r="AO2466">
        <v>90</v>
      </c>
      <c r="AP2466" t="s">
        <v>403</v>
      </c>
      <c r="AQ2466" s="2">
        <v>52072</v>
      </c>
    </row>
    <row r="2467" spans="1:43" x14ac:dyDescent="0.25">
      <c r="A2467" t="s">
        <v>4248</v>
      </c>
      <c r="B2467" t="s">
        <v>263</v>
      </c>
      <c r="C2467" t="s">
        <v>481</v>
      </c>
      <c r="D2467" t="s">
        <v>311</v>
      </c>
      <c r="E2467" t="s">
        <v>496</v>
      </c>
      <c r="F2467" t="s">
        <v>389</v>
      </c>
      <c r="G2467" t="s">
        <v>408</v>
      </c>
      <c r="H2467" t="s">
        <v>431</v>
      </c>
      <c r="I2467" t="s">
        <v>410</v>
      </c>
      <c r="J2467" s="1">
        <v>45652</v>
      </c>
      <c r="K2467" s="1">
        <v>45663</v>
      </c>
      <c r="L2467">
        <v>11</v>
      </c>
      <c r="M2467" s="2">
        <v>92678</v>
      </c>
      <c r="N2467" s="2">
        <v>201107</v>
      </c>
      <c r="O2467" s="2">
        <v>108429</v>
      </c>
      <c r="P2467">
        <v>9</v>
      </c>
      <c r="Q2467">
        <v>263.8</v>
      </c>
      <c r="R2467">
        <v>22</v>
      </c>
      <c r="S2467" t="s">
        <v>394</v>
      </c>
      <c r="T2467" t="s">
        <v>503</v>
      </c>
      <c r="U2467" t="s">
        <v>412</v>
      </c>
      <c r="V2467">
        <v>0</v>
      </c>
      <c r="W2467" t="s">
        <v>4249</v>
      </c>
      <c r="X2467">
        <v>30</v>
      </c>
      <c r="Y2467" t="s">
        <v>397</v>
      </c>
      <c r="Z2467" t="s">
        <v>859</v>
      </c>
      <c r="AA2467">
        <v>126</v>
      </c>
      <c r="AB2467">
        <v>14</v>
      </c>
      <c r="AC2467">
        <v>46</v>
      </c>
      <c r="AD2467" t="s">
        <v>399</v>
      </c>
      <c r="AE2467">
        <v>21</v>
      </c>
      <c r="AF2467">
        <v>4</v>
      </c>
      <c r="AG2467" t="s">
        <v>415</v>
      </c>
      <c r="AH2467">
        <v>6.78</v>
      </c>
      <c r="AI2467" t="s">
        <v>436</v>
      </c>
      <c r="AJ2467">
        <v>68825</v>
      </c>
      <c r="AK2467">
        <v>539807</v>
      </c>
      <c r="AL2467" t="s">
        <v>402</v>
      </c>
      <c r="AM2467">
        <v>93224</v>
      </c>
      <c r="AN2467">
        <v>3</v>
      </c>
      <c r="AO2467">
        <v>180</v>
      </c>
      <c r="AP2467" t="s">
        <v>445</v>
      </c>
      <c r="AQ2467" s="2">
        <v>108429</v>
      </c>
    </row>
    <row r="2468" spans="1:43" x14ac:dyDescent="0.25">
      <c r="A2468" t="s">
        <v>4250</v>
      </c>
      <c r="B2468" t="s">
        <v>133</v>
      </c>
      <c r="C2468" t="s">
        <v>468</v>
      </c>
      <c r="D2468" t="s">
        <v>341</v>
      </c>
      <c r="E2468" t="s">
        <v>453</v>
      </c>
      <c r="F2468" t="s">
        <v>389</v>
      </c>
      <c r="G2468" t="s">
        <v>454</v>
      </c>
      <c r="H2468" t="s">
        <v>420</v>
      </c>
      <c r="I2468" t="s">
        <v>492</v>
      </c>
      <c r="J2468" s="1">
        <v>44637</v>
      </c>
      <c r="K2468" s="1">
        <v>44635</v>
      </c>
      <c r="L2468">
        <v>-2</v>
      </c>
      <c r="M2468" s="2">
        <v>444280</v>
      </c>
      <c r="N2468" s="2">
        <v>459906</v>
      </c>
      <c r="O2468" s="2">
        <v>15626</v>
      </c>
      <c r="P2468">
        <v>4</v>
      </c>
      <c r="Q2468">
        <v>10.8</v>
      </c>
      <c r="R2468">
        <v>66</v>
      </c>
      <c r="S2468" t="s">
        <v>411</v>
      </c>
      <c r="T2468" t="s">
        <v>393</v>
      </c>
      <c r="U2468" t="s">
        <v>412</v>
      </c>
      <c r="V2468">
        <v>93</v>
      </c>
      <c r="W2468" t="s">
        <v>2882</v>
      </c>
      <c r="X2468">
        <v>30</v>
      </c>
      <c r="Y2468" t="s">
        <v>442</v>
      </c>
      <c r="Z2468" t="s">
        <v>1189</v>
      </c>
      <c r="AA2468">
        <v>305</v>
      </c>
      <c r="AB2468">
        <v>15</v>
      </c>
      <c r="AC2468">
        <v>36</v>
      </c>
      <c r="AD2468" t="s">
        <v>444</v>
      </c>
      <c r="AE2468">
        <v>9</v>
      </c>
      <c r="AF2468">
        <v>8</v>
      </c>
      <c r="AG2468" t="s">
        <v>424</v>
      </c>
      <c r="AH2468">
        <v>1.56</v>
      </c>
      <c r="AI2468" t="s">
        <v>436</v>
      </c>
      <c r="AJ2468">
        <v>0</v>
      </c>
      <c r="AK2468">
        <v>876789</v>
      </c>
      <c r="AL2468" t="s">
        <v>402</v>
      </c>
      <c r="AM2468">
        <v>474043</v>
      </c>
      <c r="AN2468">
        <v>0</v>
      </c>
      <c r="AO2468">
        <v>30</v>
      </c>
      <c r="AP2468" t="s">
        <v>437</v>
      </c>
      <c r="AQ2468" s="2">
        <v>15626</v>
      </c>
    </row>
    <row r="2469" spans="1:43" x14ac:dyDescent="0.25">
      <c r="A2469" t="s">
        <v>4251</v>
      </c>
      <c r="B2469" t="s">
        <v>210</v>
      </c>
      <c r="C2469" t="s">
        <v>428</v>
      </c>
      <c r="D2469" t="s">
        <v>343</v>
      </c>
      <c r="E2469" t="s">
        <v>406</v>
      </c>
      <c r="F2469" t="s">
        <v>419</v>
      </c>
      <c r="G2469" t="s">
        <v>408</v>
      </c>
      <c r="H2469" t="s">
        <v>447</v>
      </c>
      <c r="I2469" t="s">
        <v>432</v>
      </c>
      <c r="J2469" s="1">
        <v>45335</v>
      </c>
      <c r="K2469" s="1">
        <v>45366</v>
      </c>
      <c r="L2469">
        <v>31</v>
      </c>
      <c r="M2469" s="2">
        <v>250536</v>
      </c>
      <c r="N2469" s="2">
        <v>356722</v>
      </c>
      <c r="O2469" s="2">
        <v>106186</v>
      </c>
      <c r="P2469">
        <v>0</v>
      </c>
      <c r="Q2469">
        <v>366.5</v>
      </c>
      <c r="R2469">
        <v>80</v>
      </c>
      <c r="S2469" t="s">
        <v>411</v>
      </c>
      <c r="T2469" t="s">
        <v>393</v>
      </c>
      <c r="U2469" t="s">
        <v>416</v>
      </c>
      <c r="V2469">
        <v>94</v>
      </c>
      <c r="W2469" t="s">
        <v>4252</v>
      </c>
      <c r="X2469">
        <v>20</v>
      </c>
      <c r="Y2469" t="s">
        <v>397</v>
      </c>
      <c r="Z2469" t="s">
        <v>2285</v>
      </c>
      <c r="AA2469">
        <v>307</v>
      </c>
      <c r="AB2469">
        <v>71</v>
      </c>
      <c r="AC2469">
        <v>16</v>
      </c>
      <c r="AD2469" t="s">
        <v>435</v>
      </c>
      <c r="AE2469">
        <v>7</v>
      </c>
      <c r="AF2469">
        <v>4</v>
      </c>
      <c r="AG2469" t="s">
        <v>415</v>
      </c>
      <c r="AH2469">
        <v>9.7200000000000006</v>
      </c>
      <c r="AI2469" t="s">
        <v>436</v>
      </c>
      <c r="AJ2469">
        <v>42886</v>
      </c>
      <c r="AK2469">
        <v>853339</v>
      </c>
      <c r="AL2469" t="s">
        <v>425</v>
      </c>
      <c r="AM2469">
        <v>249965</v>
      </c>
      <c r="AN2469">
        <v>0</v>
      </c>
      <c r="AO2469">
        <v>365</v>
      </c>
      <c r="AP2469" t="s">
        <v>417</v>
      </c>
      <c r="AQ2469" s="2">
        <v>106186</v>
      </c>
    </row>
    <row r="2470" spans="1:43" x14ac:dyDescent="0.25">
      <c r="A2470" t="s">
        <v>4253</v>
      </c>
      <c r="B2470" t="s">
        <v>30</v>
      </c>
      <c r="C2470" t="s">
        <v>468</v>
      </c>
      <c r="D2470" t="s">
        <v>339</v>
      </c>
      <c r="E2470" t="s">
        <v>406</v>
      </c>
      <c r="F2470" t="s">
        <v>440</v>
      </c>
      <c r="G2470" t="s">
        <v>454</v>
      </c>
      <c r="H2470" t="s">
        <v>431</v>
      </c>
      <c r="I2470" t="s">
        <v>410</v>
      </c>
      <c r="J2470" s="1">
        <v>45886</v>
      </c>
      <c r="K2470" s="1">
        <v>45925</v>
      </c>
      <c r="L2470">
        <v>39</v>
      </c>
      <c r="M2470" s="2">
        <v>250957</v>
      </c>
      <c r="N2470" s="2">
        <v>232752</v>
      </c>
      <c r="O2470" s="2">
        <v>-18205</v>
      </c>
      <c r="P2470">
        <v>19</v>
      </c>
      <c r="Q2470">
        <v>147.4</v>
      </c>
      <c r="R2470">
        <v>20</v>
      </c>
      <c r="S2470" t="s">
        <v>394</v>
      </c>
      <c r="T2470" t="s">
        <v>503</v>
      </c>
      <c r="U2470" t="s">
        <v>412</v>
      </c>
      <c r="V2470">
        <v>0</v>
      </c>
      <c r="W2470" t="s">
        <v>4254</v>
      </c>
      <c r="X2470">
        <v>6</v>
      </c>
      <c r="Y2470" t="s">
        <v>442</v>
      </c>
      <c r="Z2470" t="s">
        <v>737</v>
      </c>
      <c r="AA2470">
        <v>168</v>
      </c>
      <c r="AB2470">
        <v>82</v>
      </c>
      <c r="AC2470">
        <v>55</v>
      </c>
      <c r="AD2470" t="s">
        <v>444</v>
      </c>
      <c r="AE2470">
        <v>2</v>
      </c>
      <c r="AF2470">
        <v>6</v>
      </c>
      <c r="AG2470" t="s">
        <v>415</v>
      </c>
      <c r="AH2470">
        <v>3.73</v>
      </c>
      <c r="AI2470" t="s">
        <v>458</v>
      </c>
      <c r="AJ2470">
        <v>76367</v>
      </c>
      <c r="AK2470">
        <v>293503</v>
      </c>
      <c r="AL2470" t="s">
        <v>416</v>
      </c>
      <c r="AM2470">
        <v>284850</v>
      </c>
      <c r="AN2470">
        <v>7</v>
      </c>
      <c r="AO2470">
        <v>365</v>
      </c>
      <c r="AP2470" t="s">
        <v>445</v>
      </c>
      <c r="AQ2470" s="2">
        <v>-18205</v>
      </c>
    </row>
    <row r="2471" spans="1:43" x14ac:dyDescent="0.25">
      <c r="A2471" t="s">
        <v>4255</v>
      </c>
      <c r="B2471" t="s">
        <v>294</v>
      </c>
      <c r="C2471" t="s">
        <v>428</v>
      </c>
      <c r="D2471" t="s">
        <v>327</v>
      </c>
      <c r="E2471" t="s">
        <v>406</v>
      </c>
      <c r="F2471" t="s">
        <v>419</v>
      </c>
      <c r="G2471" t="s">
        <v>430</v>
      </c>
      <c r="H2471" t="s">
        <v>473</v>
      </c>
      <c r="I2471" t="s">
        <v>469</v>
      </c>
      <c r="J2471" s="1">
        <v>45506</v>
      </c>
      <c r="K2471" s="1">
        <v>45559</v>
      </c>
      <c r="L2471">
        <v>53</v>
      </c>
      <c r="M2471" s="2">
        <v>51890</v>
      </c>
      <c r="N2471" s="2">
        <v>18810</v>
      </c>
      <c r="O2471" s="2">
        <v>-33080</v>
      </c>
      <c r="P2471">
        <v>21</v>
      </c>
      <c r="Q2471">
        <v>207.9</v>
      </c>
      <c r="R2471">
        <v>13</v>
      </c>
      <c r="S2471" t="s">
        <v>394</v>
      </c>
      <c r="T2471" t="s">
        <v>393</v>
      </c>
      <c r="U2471" t="s">
        <v>395</v>
      </c>
      <c r="V2471">
        <v>80</v>
      </c>
      <c r="W2471" t="s">
        <v>545</v>
      </c>
      <c r="X2471">
        <v>45</v>
      </c>
      <c r="Y2471" t="s">
        <v>462</v>
      </c>
      <c r="Z2471" t="s">
        <v>1452</v>
      </c>
      <c r="AA2471">
        <v>218</v>
      </c>
      <c r="AB2471">
        <v>45</v>
      </c>
      <c r="AC2471">
        <v>24</v>
      </c>
      <c r="AD2471" t="s">
        <v>457</v>
      </c>
      <c r="AE2471">
        <v>12</v>
      </c>
      <c r="AF2471">
        <v>1</v>
      </c>
      <c r="AG2471" t="s">
        <v>424</v>
      </c>
      <c r="AH2471">
        <v>4.2699999999999996</v>
      </c>
      <c r="AI2471" t="s">
        <v>401</v>
      </c>
      <c r="AJ2471">
        <v>74095</v>
      </c>
      <c r="AK2471">
        <v>455753</v>
      </c>
      <c r="AL2471" t="s">
        <v>425</v>
      </c>
      <c r="AM2471">
        <v>75933</v>
      </c>
      <c r="AN2471">
        <v>10</v>
      </c>
      <c r="AO2471">
        <v>365</v>
      </c>
      <c r="AP2471" t="s">
        <v>445</v>
      </c>
      <c r="AQ2471" s="2">
        <v>-33080</v>
      </c>
    </row>
    <row r="2472" spans="1:43" x14ac:dyDescent="0.25">
      <c r="A2472" t="s">
        <v>4256</v>
      </c>
      <c r="B2472" t="s">
        <v>30</v>
      </c>
      <c r="C2472" t="s">
        <v>387</v>
      </c>
      <c r="D2472" t="s">
        <v>334</v>
      </c>
      <c r="E2472" t="s">
        <v>406</v>
      </c>
      <c r="F2472" t="s">
        <v>389</v>
      </c>
      <c r="G2472" t="s">
        <v>430</v>
      </c>
      <c r="H2472" t="s">
        <v>447</v>
      </c>
      <c r="I2472" t="s">
        <v>492</v>
      </c>
      <c r="J2472" s="1">
        <v>45674</v>
      </c>
      <c r="K2472" s="1">
        <v>45672</v>
      </c>
      <c r="L2472">
        <v>-2</v>
      </c>
      <c r="M2472" s="2">
        <v>222530</v>
      </c>
      <c r="N2472" s="2">
        <v>250671</v>
      </c>
      <c r="O2472" s="2">
        <v>28141</v>
      </c>
      <c r="P2472">
        <v>0</v>
      </c>
      <c r="Q2472">
        <v>754.7</v>
      </c>
      <c r="R2472">
        <v>36</v>
      </c>
      <c r="S2472" t="s">
        <v>393</v>
      </c>
      <c r="T2472" t="s">
        <v>503</v>
      </c>
      <c r="U2472" t="s">
        <v>395</v>
      </c>
      <c r="V2472">
        <v>53</v>
      </c>
      <c r="W2472" t="s">
        <v>1330</v>
      </c>
      <c r="X2472">
        <v>28</v>
      </c>
      <c r="Y2472" t="s">
        <v>397</v>
      </c>
      <c r="Z2472" t="s">
        <v>1513</v>
      </c>
      <c r="AA2472">
        <v>245</v>
      </c>
      <c r="AB2472">
        <v>85</v>
      </c>
      <c r="AC2472">
        <v>68</v>
      </c>
      <c r="AD2472" t="s">
        <v>444</v>
      </c>
      <c r="AE2472">
        <v>16</v>
      </c>
      <c r="AF2472">
        <v>7</v>
      </c>
      <c r="AG2472" t="s">
        <v>415</v>
      </c>
      <c r="AH2472">
        <v>7.21</v>
      </c>
      <c r="AI2472" t="s">
        <v>458</v>
      </c>
      <c r="AJ2472">
        <v>0</v>
      </c>
      <c r="AK2472">
        <v>432048</v>
      </c>
      <c r="AL2472" t="s">
        <v>416</v>
      </c>
      <c r="AM2472">
        <v>232913</v>
      </c>
      <c r="AN2472">
        <v>7</v>
      </c>
      <c r="AO2472">
        <v>365</v>
      </c>
      <c r="AP2472" t="s">
        <v>445</v>
      </c>
      <c r="AQ2472" s="2">
        <v>28141</v>
      </c>
    </row>
    <row r="2473" spans="1:43" x14ac:dyDescent="0.25">
      <c r="A2473" t="s">
        <v>4257</v>
      </c>
      <c r="B2473" t="s">
        <v>139</v>
      </c>
      <c r="C2473" t="s">
        <v>428</v>
      </c>
      <c r="D2473" t="s">
        <v>319</v>
      </c>
      <c r="E2473" t="s">
        <v>496</v>
      </c>
      <c r="F2473" t="s">
        <v>389</v>
      </c>
      <c r="G2473" t="s">
        <v>430</v>
      </c>
      <c r="H2473" t="s">
        <v>447</v>
      </c>
      <c r="I2473" t="s">
        <v>410</v>
      </c>
      <c r="J2473" s="1">
        <v>45839</v>
      </c>
      <c r="K2473" s="1">
        <v>45841</v>
      </c>
      <c r="L2473">
        <v>2</v>
      </c>
      <c r="M2473" s="2">
        <v>281288</v>
      </c>
      <c r="N2473" s="2">
        <v>282807</v>
      </c>
      <c r="O2473" s="2">
        <v>1519</v>
      </c>
      <c r="P2473">
        <v>9</v>
      </c>
      <c r="Q2473">
        <v>437.9</v>
      </c>
      <c r="R2473">
        <v>32</v>
      </c>
      <c r="S2473" t="s">
        <v>393</v>
      </c>
      <c r="T2473" t="s">
        <v>411</v>
      </c>
      <c r="U2473" t="s">
        <v>416</v>
      </c>
      <c r="V2473">
        <v>0</v>
      </c>
      <c r="W2473" t="s">
        <v>2666</v>
      </c>
      <c r="X2473">
        <v>30</v>
      </c>
      <c r="Y2473" t="s">
        <v>442</v>
      </c>
      <c r="Z2473" t="s">
        <v>2533</v>
      </c>
      <c r="AA2473">
        <v>411</v>
      </c>
      <c r="AB2473">
        <v>74</v>
      </c>
      <c r="AC2473">
        <v>28</v>
      </c>
      <c r="AD2473" t="s">
        <v>399</v>
      </c>
      <c r="AE2473">
        <v>12</v>
      </c>
      <c r="AF2473">
        <v>3</v>
      </c>
      <c r="AG2473" t="s">
        <v>400</v>
      </c>
      <c r="AH2473">
        <v>8.2100000000000009</v>
      </c>
      <c r="AI2473" t="s">
        <v>458</v>
      </c>
      <c r="AJ2473">
        <v>0</v>
      </c>
      <c r="AK2473">
        <v>187947</v>
      </c>
      <c r="AL2473" t="s">
        <v>425</v>
      </c>
      <c r="AM2473">
        <v>306216</v>
      </c>
      <c r="AN2473">
        <v>12</v>
      </c>
      <c r="AO2473">
        <v>365</v>
      </c>
      <c r="AP2473" t="s">
        <v>426</v>
      </c>
      <c r="AQ2473" s="2">
        <v>1519</v>
      </c>
    </row>
    <row r="2474" spans="1:43" x14ac:dyDescent="0.25">
      <c r="A2474" t="s">
        <v>4258</v>
      </c>
      <c r="B2474" t="s">
        <v>206</v>
      </c>
      <c r="C2474" t="s">
        <v>387</v>
      </c>
      <c r="D2474" t="s">
        <v>321</v>
      </c>
      <c r="E2474" t="s">
        <v>429</v>
      </c>
      <c r="F2474" t="s">
        <v>485</v>
      </c>
      <c r="G2474" t="s">
        <v>390</v>
      </c>
      <c r="H2474" t="s">
        <v>409</v>
      </c>
      <c r="I2474" t="s">
        <v>392</v>
      </c>
      <c r="J2474" s="1">
        <v>45216</v>
      </c>
      <c r="K2474" s="1">
        <v>45258</v>
      </c>
      <c r="L2474">
        <v>42</v>
      </c>
      <c r="M2474" s="2">
        <v>376891</v>
      </c>
      <c r="N2474" s="2">
        <v>402717</v>
      </c>
      <c r="O2474" s="2">
        <v>25826</v>
      </c>
      <c r="P2474">
        <v>19</v>
      </c>
      <c r="Q2474">
        <v>279.10000000000002</v>
      </c>
      <c r="R2474">
        <v>59</v>
      </c>
      <c r="S2474" t="s">
        <v>393</v>
      </c>
      <c r="T2474" t="s">
        <v>503</v>
      </c>
      <c r="U2474" t="s">
        <v>416</v>
      </c>
      <c r="V2474">
        <v>61</v>
      </c>
      <c r="W2474" t="s">
        <v>1869</v>
      </c>
      <c r="X2474">
        <v>38</v>
      </c>
      <c r="Y2474" t="s">
        <v>442</v>
      </c>
      <c r="Z2474" t="s">
        <v>1342</v>
      </c>
      <c r="AA2474">
        <v>393</v>
      </c>
      <c r="AB2474">
        <v>28</v>
      </c>
      <c r="AC2474">
        <v>6</v>
      </c>
      <c r="AD2474" t="s">
        <v>399</v>
      </c>
      <c r="AE2474">
        <v>9</v>
      </c>
      <c r="AF2474">
        <v>7</v>
      </c>
      <c r="AG2474" t="s">
        <v>415</v>
      </c>
      <c r="AH2474">
        <v>8.24</v>
      </c>
      <c r="AI2474" t="s">
        <v>401</v>
      </c>
      <c r="AJ2474">
        <v>0</v>
      </c>
      <c r="AK2474">
        <v>256602</v>
      </c>
      <c r="AL2474" t="s">
        <v>416</v>
      </c>
      <c r="AM2474">
        <v>389148</v>
      </c>
      <c r="AN2474">
        <v>3</v>
      </c>
      <c r="AO2474">
        <v>30</v>
      </c>
      <c r="AP2474" t="s">
        <v>403</v>
      </c>
      <c r="AQ2474" s="2">
        <v>25826</v>
      </c>
    </row>
    <row r="2475" spans="1:43" x14ac:dyDescent="0.25">
      <c r="A2475" t="s">
        <v>4259</v>
      </c>
      <c r="B2475" t="s">
        <v>193</v>
      </c>
      <c r="C2475" t="s">
        <v>468</v>
      </c>
      <c r="D2475" t="s">
        <v>323</v>
      </c>
      <c r="E2475" t="s">
        <v>429</v>
      </c>
      <c r="F2475" t="s">
        <v>407</v>
      </c>
      <c r="G2475" t="s">
        <v>390</v>
      </c>
      <c r="H2475" t="s">
        <v>420</v>
      </c>
      <c r="I2475" t="s">
        <v>469</v>
      </c>
      <c r="J2475" s="1">
        <v>45592</v>
      </c>
      <c r="K2475" s="1">
        <v>45634</v>
      </c>
      <c r="L2475">
        <v>42</v>
      </c>
      <c r="M2475" s="2">
        <v>160112</v>
      </c>
      <c r="N2475" s="2">
        <v>183434</v>
      </c>
      <c r="O2475" s="2">
        <v>23322</v>
      </c>
      <c r="P2475">
        <v>21</v>
      </c>
      <c r="Q2475">
        <v>631</v>
      </c>
      <c r="R2475">
        <v>41</v>
      </c>
      <c r="S2475" t="s">
        <v>393</v>
      </c>
      <c r="T2475" t="s">
        <v>394</v>
      </c>
      <c r="U2475" t="s">
        <v>395</v>
      </c>
      <c r="V2475">
        <v>90</v>
      </c>
      <c r="W2475" t="s">
        <v>2299</v>
      </c>
      <c r="X2475">
        <v>45</v>
      </c>
      <c r="Y2475" t="s">
        <v>442</v>
      </c>
      <c r="Z2475" t="s">
        <v>904</v>
      </c>
      <c r="AA2475">
        <v>177</v>
      </c>
      <c r="AB2475">
        <v>21</v>
      </c>
      <c r="AC2475">
        <v>18</v>
      </c>
      <c r="AD2475" t="s">
        <v>457</v>
      </c>
      <c r="AE2475">
        <v>9</v>
      </c>
      <c r="AF2475">
        <v>2</v>
      </c>
      <c r="AG2475" t="s">
        <v>451</v>
      </c>
      <c r="AH2475">
        <v>3.43</v>
      </c>
      <c r="AI2475" t="s">
        <v>479</v>
      </c>
      <c r="AJ2475">
        <v>0</v>
      </c>
      <c r="AK2475">
        <v>654225</v>
      </c>
      <c r="AL2475" t="s">
        <v>402</v>
      </c>
      <c r="AM2475">
        <v>163582</v>
      </c>
      <c r="AN2475">
        <v>11</v>
      </c>
      <c r="AO2475">
        <v>30</v>
      </c>
      <c r="AP2475" t="s">
        <v>426</v>
      </c>
      <c r="AQ2475" s="2">
        <v>23322</v>
      </c>
    </row>
    <row r="2476" spans="1:43" x14ac:dyDescent="0.25">
      <c r="A2476" t="s">
        <v>4260</v>
      </c>
      <c r="B2476" t="s">
        <v>112</v>
      </c>
      <c r="C2476" t="s">
        <v>387</v>
      </c>
      <c r="D2476" t="s">
        <v>340</v>
      </c>
      <c r="E2476" t="s">
        <v>496</v>
      </c>
      <c r="F2476" t="s">
        <v>407</v>
      </c>
      <c r="G2476" t="s">
        <v>408</v>
      </c>
      <c r="H2476" t="s">
        <v>409</v>
      </c>
      <c r="I2476" t="s">
        <v>432</v>
      </c>
      <c r="J2476" s="1">
        <v>45515</v>
      </c>
      <c r="K2476" s="1">
        <v>45545</v>
      </c>
      <c r="L2476">
        <v>30</v>
      </c>
      <c r="M2476" s="2">
        <v>253621</v>
      </c>
      <c r="N2476" s="2">
        <v>354161</v>
      </c>
      <c r="O2476" s="2">
        <v>100540</v>
      </c>
      <c r="P2476">
        <v>12</v>
      </c>
      <c r="Q2476">
        <v>154.69999999999999</v>
      </c>
      <c r="R2476">
        <v>67</v>
      </c>
      <c r="S2476" t="s">
        <v>411</v>
      </c>
      <c r="T2476" t="s">
        <v>503</v>
      </c>
      <c r="U2476" t="s">
        <v>412</v>
      </c>
      <c r="V2476">
        <v>0</v>
      </c>
      <c r="W2476" t="s">
        <v>2712</v>
      </c>
      <c r="X2476">
        <v>29</v>
      </c>
      <c r="Y2476" t="s">
        <v>442</v>
      </c>
      <c r="Z2476" t="s">
        <v>923</v>
      </c>
      <c r="AA2476">
        <v>43</v>
      </c>
      <c r="AB2476">
        <v>106</v>
      </c>
      <c r="AC2476">
        <v>64</v>
      </c>
      <c r="AD2476" t="s">
        <v>457</v>
      </c>
      <c r="AE2476">
        <v>19</v>
      </c>
      <c r="AF2476">
        <v>8</v>
      </c>
      <c r="AG2476" t="s">
        <v>451</v>
      </c>
      <c r="AH2476">
        <v>3.28</v>
      </c>
      <c r="AI2476" t="s">
        <v>401</v>
      </c>
      <c r="AJ2476">
        <v>0</v>
      </c>
      <c r="AK2476">
        <v>727574</v>
      </c>
      <c r="AL2476" t="s">
        <v>425</v>
      </c>
      <c r="AM2476">
        <v>288463</v>
      </c>
      <c r="AN2476">
        <v>3</v>
      </c>
      <c r="AO2476">
        <v>365</v>
      </c>
      <c r="AP2476" t="s">
        <v>426</v>
      </c>
      <c r="AQ2476" s="2">
        <v>100540</v>
      </c>
    </row>
    <row r="2477" spans="1:43" x14ac:dyDescent="0.25">
      <c r="A2477" t="s">
        <v>4261</v>
      </c>
      <c r="B2477" t="s">
        <v>77</v>
      </c>
      <c r="C2477" t="s">
        <v>468</v>
      </c>
      <c r="D2477" t="s">
        <v>344</v>
      </c>
      <c r="E2477" t="s">
        <v>453</v>
      </c>
      <c r="F2477" t="s">
        <v>485</v>
      </c>
      <c r="G2477" t="s">
        <v>454</v>
      </c>
      <c r="H2477" t="s">
        <v>391</v>
      </c>
      <c r="I2477" t="s">
        <v>492</v>
      </c>
      <c r="J2477" s="1">
        <v>45093</v>
      </c>
      <c r="K2477" s="1">
        <v>45123</v>
      </c>
      <c r="L2477">
        <v>30</v>
      </c>
      <c r="M2477" s="2">
        <v>298724</v>
      </c>
      <c r="N2477" s="2">
        <v>332241</v>
      </c>
      <c r="O2477" s="2">
        <v>33517</v>
      </c>
      <c r="P2477">
        <v>21</v>
      </c>
      <c r="Q2477">
        <v>440.4</v>
      </c>
      <c r="R2477">
        <v>92</v>
      </c>
      <c r="S2477" t="s">
        <v>411</v>
      </c>
      <c r="T2477" t="s">
        <v>411</v>
      </c>
      <c r="U2477" t="s">
        <v>395</v>
      </c>
      <c r="V2477">
        <v>55</v>
      </c>
      <c r="W2477" t="s">
        <v>3988</v>
      </c>
      <c r="X2477">
        <v>16</v>
      </c>
      <c r="Y2477" t="s">
        <v>462</v>
      </c>
      <c r="Z2477" t="s">
        <v>2564</v>
      </c>
      <c r="AA2477">
        <v>323</v>
      </c>
      <c r="AB2477">
        <v>15</v>
      </c>
      <c r="AC2477">
        <v>14</v>
      </c>
      <c r="AD2477" t="s">
        <v>435</v>
      </c>
      <c r="AE2477">
        <v>9</v>
      </c>
      <c r="AF2477">
        <v>7</v>
      </c>
      <c r="AG2477" t="s">
        <v>451</v>
      </c>
      <c r="AH2477">
        <v>11.08</v>
      </c>
      <c r="AI2477" t="s">
        <v>436</v>
      </c>
      <c r="AJ2477">
        <v>0</v>
      </c>
      <c r="AK2477">
        <v>514698</v>
      </c>
      <c r="AL2477" t="s">
        <v>425</v>
      </c>
      <c r="AM2477">
        <v>293711</v>
      </c>
      <c r="AN2477">
        <v>1</v>
      </c>
      <c r="AO2477">
        <v>365</v>
      </c>
      <c r="AP2477" t="s">
        <v>426</v>
      </c>
      <c r="AQ2477" s="2">
        <v>33517</v>
      </c>
    </row>
    <row r="2478" spans="1:43" x14ac:dyDescent="0.25">
      <c r="A2478" t="s">
        <v>4262</v>
      </c>
      <c r="B2478" t="s">
        <v>90</v>
      </c>
      <c r="C2478" t="s">
        <v>468</v>
      </c>
      <c r="D2478" t="s">
        <v>325</v>
      </c>
      <c r="E2478" t="s">
        <v>406</v>
      </c>
      <c r="F2478" t="s">
        <v>407</v>
      </c>
      <c r="G2478" t="s">
        <v>430</v>
      </c>
      <c r="H2478" t="s">
        <v>473</v>
      </c>
      <c r="I2478" t="s">
        <v>432</v>
      </c>
      <c r="J2478" s="1">
        <v>45936</v>
      </c>
      <c r="K2478" s="1">
        <v>45937</v>
      </c>
      <c r="L2478">
        <v>1</v>
      </c>
      <c r="M2478" s="2">
        <v>82094</v>
      </c>
      <c r="N2478" s="2">
        <v>152231</v>
      </c>
      <c r="O2478" s="2">
        <v>70137</v>
      </c>
      <c r="P2478">
        <v>12</v>
      </c>
      <c r="Q2478">
        <v>621.1</v>
      </c>
      <c r="R2478">
        <v>42</v>
      </c>
      <c r="S2478" t="s">
        <v>393</v>
      </c>
      <c r="T2478" t="s">
        <v>503</v>
      </c>
      <c r="U2478" t="s">
        <v>416</v>
      </c>
      <c r="V2478">
        <v>80</v>
      </c>
      <c r="W2478" t="s">
        <v>1333</v>
      </c>
      <c r="X2478">
        <v>30</v>
      </c>
      <c r="Y2478" t="s">
        <v>442</v>
      </c>
      <c r="Z2478" t="s">
        <v>2682</v>
      </c>
      <c r="AA2478">
        <v>321</v>
      </c>
      <c r="AB2478">
        <v>94</v>
      </c>
      <c r="AC2478">
        <v>73</v>
      </c>
      <c r="AD2478" t="s">
        <v>435</v>
      </c>
      <c r="AE2478">
        <v>2</v>
      </c>
      <c r="AF2478">
        <v>3</v>
      </c>
      <c r="AG2478" t="s">
        <v>400</v>
      </c>
      <c r="AH2478">
        <v>4.51</v>
      </c>
      <c r="AI2478" t="s">
        <v>479</v>
      </c>
      <c r="AJ2478">
        <v>0</v>
      </c>
      <c r="AK2478">
        <v>204027</v>
      </c>
      <c r="AL2478" t="s">
        <v>416</v>
      </c>
      <c r="AM2478">
        <v>88509</v>
      </c>
      <c r="AN2478">
        <v>4</v>
      </c>
      <c r="AO2478">
        <v>90</v>
      </c>
      <c r="AP2478" t="s">
        <v>417</v>
      </c>
      <c r="AQ2478" s="2">
        <v>70137</v>
      </c>
    </row>
    <row r="2479" spans="1:43" x14ac:dyDescent="0.25">
      <c r="A2479" t="s">
        <v>4263</v>
      </c>
      <c r="B2479" t="s">
        <v>44</v>
      </c>
      <c r="C2479" t="s">
        <v>405</v>
      </c>
      <c r="D2479" t="s">
        <v>329</v>
      </c>
      <c r="E2479" t="s">
        <v>496</v>
      </c>
      <c r="F2479" t="s">
        <v>419</v>
      </c>
      <c r="G2479" t="s">
        <v>454</v>
      </c>
      <c r="H2479" t="s">
        <v>420</v>
      </c>
      <c r="I2479" t="s">
        <v>410</v>
      </c>
      <c r="J2479" s="1">
        <v>45825</v>
      </c>
      <c r="K2479" s="1">
        <v>45831</v>
      </c>
      <c r="L2479">
        <v>6</v>
      </c>
      <c r="M2479" s="2">
        <v>291887</v>
      </c>
      <c r="N2479" s="2">
        <v>306189</v>
      </c>
      <c r="O2479" s="2">
        <v>14302</v>
      </c>
      <c r="P2479">
        <v>2</v>
      </c>
      <c r="Q2479">
        <v>842.3</v>
      </c>
      <c r="R2479">
        <v>19</v>
      </c>
      <c r="S2479" t="s">
        <v>394</v>
      </c>
      <c r="T2479" t="s">
        <v>503</v>
      </c>
      <c r="U2479" t="s">
        <v>412</v>
      </c>
      <c r="V2479">
        <v>47</v>
      </c>
      <c r="W2479" t="s">
        <v>1249</v>
      </c>
      <c r="X2479">
        <v>35</v>
      </c>
      <c r="Y2479" t="s">
        <v>462</v>
      </c>
      <c r="Z2479" t="s">
        <v>1787</v>
      </c>
      <c r="AA2479">
        <v>116</v>
      </c>
      <c r="AB2479">
        <v>119</v>
      </c>
      <c r="AC2479">
        <v>25</v>
      </c>
      <c r="AD2479" t="s">
        <v>399</v>
      </c>
      <c r="AE2479">
        <v>0</v>
      </c>
      <c r="AF2479">
        <v>1</v>
      </c>
      <c r="AG2479" t="s">
        <v>451</v>
      </c>
      <c r="AH2479">
        <v>10</v>
      </c>
      <c r="AI2479" t="s">
        <v>436</v>
      </c>
      <c r="AJ2479">
        <v>9078</v>
      </c>
      <c r="AK2479">
        <v>166051</v>
      </c>
      <c r="AL2479" t="s">
        <v>402</v>
      </c>
      <c r="AM2479">
        <v>327260</v>
      </c>
      <c r="AN2479">
        <v>11</v>
      </c>
      <c r="AO2479">
        <v>180</v>
      </c>
      <c r="AP2479" t="s">
        <v>426</v>
      </c>
      <c r="AQ2479" s="2">
        <v>14302</v>
      </c>
    </row>
    <row r="2480" spans="1:43" x14ac:dyDescent="0.25">
      <c r="A2480" t="s">
        <v>4264</v>
      </c>
      <c r="B2480" t="s">
        <v>101</v>
      </c>
      <c r="C2480" t="s">
        <v>481</v>
      </c>
      <c r="D2480" t="s">
        <v>330</v>
      </c>
      <c r="E2480" t="s">
        <v>453</v>
      </c>
      <c r="F2480" t="s">
        <v>440</v>
      </c>
      <c r="G2480" t="s">
        <v>390</v>
      </c>
      <c r="H2480" t="s">
        <v>431</v>
      </c>
      <c r="I2480" t="s">
        <v>410</v>
      </c>
      <c r="J2480" s="1">
        <v>45917</v>
      </c>
      <c r="K2480" s="1">
        <v>45924</v>
      </c>
      <c r="L2480">
        <v>7</v>
      </c>
      <c r="M2480" s="2">
        <v>375571</v>
      </c>
      <c r="N2480" s="2">
        <v>429088</v>
      </c>
      <c r="O2480" s="2">
        <v>53517</v>
      </c>
      <c r="P2480">
        <v>2</v>
      </c>
      <c r="Q2480">
        <v>51.8</v>
      </c>
      <c r="R2480">
        <v>44</v>
      </c>
      <c r="S2480" t="s">
        <v>393</v>
      </c>
      <c r="T2480" t="s">
        <v>503</v>
      </c>
      <c r="U2480" t="s">
        <v>395</v>
      </c>
      <c r="V2480">
        <v>0</v>
      </c>
      <c r="W2480" t="s">
        <v>823</v>
      </c>
      <c r="X2480">
        <v>7</v>
      </c>
      <c r="Y2480" t="s">
        <v>462</v>
      </c>
      <c r="Z2480" t="s">
        <v>1020</v>
      </c>
      <c r="AA2480">
        <v>123</v>
      </c>
      <c r="AB2480">
        <v>20</v>
      </c>
      <c r="AC2480">
        <v>5</v>
      </c>
      <c r="AD2480" t="s">
        <v>444</v>
      </c>
      <c r="AE2480">
        <v>0</v>
      </c>
      <c r="AF2480">
        <v>1</v>
      </c>
      <c r="AG2480" t="s">
        <v>451</v>
      </c>
      <c r="AH2480">
        <v>1.8</v>
      </c>
      <c r="AI2480" t="s">
        <v>436</v>
      </c>
      <c r="AJ2480">
        <v>22196</v>
      </c>
      <c r="AK2480">
        <v>990021</v>
      </c>
      <c r="AL2480" t="s">
        <v>402</v>
      </c>
      <c r="AM2480">
        <v>405333</v>
      </c>
      <c r="AN2480">
        <v>6</v>
      </c>
      <c r="AO2480">
        <v>180</v>
      </c>
      <c r="AP2480" t="s">
        <v>445</v>
      </c>
      <c r="AQ2480" s="2">
        <v>53517</v>
      </c>
    </row>
    <row r="2481" spans="1:43" x14ac:dyDescent="0.25">
      <c r="A2481" t="s">
        <v>4265</v>
      </c>
      <c r="B2481" t="s">
        <v>227</v>
      </c>
      <c r="C2481" t="s">
        <v>468</v>
      </c>
      <c r="D2481" t="s">
        <v>336</v>
      </c>
      <c r="E2481" t="s">
        <v>406</v>
      </c>
      <c r="F2481" t="s">
        <v>419</v>
      </c>
      <c r="G2481" t="s">
        <v>430</v>
      </c>
      <c r="H2481" t="s">
        <v>391</v>
      </c>
      <c r="I2481" t="s">
        <v>492</v>
      </c>
      <c r="J2481" s="1">
        <v>45163</v>
      </c>
      <c r="K2481" s="1">
        <v>45181</v>
      </c>
      <c r="L2481">
        <v>18</v>
      </c>
      <c r="M2481" s="2">
        <v>219333</v>
      </c>
      <c r="N2481" s="2">
        <v>313489</v>
      </c>
      <c r="O2481" s="2">
        <v>94156</v>
      </c>
      <c r="P2481">
        <v>19</v>
      </c>
      <c r="Q2481">
        <v>74.3</v>
      </c>
      <c r="R2481">
        <v>91</v>
      </c>
      <c r="S2481" t="s">
        <v>411</v>
      </c>
      <c r="T2481" t="s">
        <v>503</v>
      </c>
      <c r="U2481" t="s">
        <v>412</v>
      </c>
      <c r="V2481">
        <v>0</v>
      </c>
      <c r="W2481" t="s">
        <v>1936</v>
      </c>
      <c r="X2481">
        <v>17</v>
      </c>
      <c r="Y2481" t="s">
        <v>462</v>
      </c>
      <c r="Z2481" t="s">
        <v>2593</v>
      </c>
      <c r="AA2481">
        <v>474</v>
      </c>
      <c r="AB2481">
        <v>50</v>
      </c>
      <c r="AC2481">
        <v>5</v>
      </c>
      <c r="AD2481" t="s">
        <v>435</v>
      </c>
      <c r="AE2481">
        <v>21</v>
      </c>
      <c r="AF2481">
        <v>6</v>
      </c>
      <c r="AG2481" t="s">
        <v>424</v>
      </c>
      <c r="AH2481">
        <v>2.34</v>
      </c>
      <c r="AI2481" t="s">
        <v>436</v>
      </c>
      <c r="AJ2481">
        <v>0</v>
      </c>
      <c r="AK2481">
        <v>561703</v>
      </c>
      <c r="AL2481" t="s">
        <v>425</v>
      </c>
      <c r="AM2481">
        <v>202814</v>
      </c>
      <c r="AN2481">
        <v>10</v>
      </c>
      <c r="AO2481">
        <v>180</v>
      </c>
      <c r="AP2481" t="s">
        <v>426</v>
      </c>
      <c r="AQ2481" s="2">
        <v>94156</v>
      </c>
    </row>
    <row r="2482" spans="1:43" x14ac:dyDescent="0.25">
      <c r="A2482" t="s">
        <v>4266</v>
      </c>
      <c r="B2482" t="s">
        <v>241</v>
      </c>
      <c r="C2482" t="s">
        <v>387</v>
      </c>
      <c r="D2482" t="s">
        <v>338</v>
      </c>
      <c r="E2482" t="s">
        <v>453</v>
      </c>
      <c r="F2482" t="s">
        <v>485</v>
      </c>
      <c r="G2482" t="s">
        <v>454</v>
      </c>
      <c r="H2482" t="s">
        <v>473</v>
      </c>
      <c r="I2482" t="s">
        <v>392</v>
      </c>
      <c r="J2482" s="1">
        <v>44610</v>
      </c>
      <c r="K2482" s="1">
        <v>44646</v>
      </c>
      <c r="L2482">
        <v>36</v>
      </c>
      <c r="M2482" s="2">
        <v>495312</v>
      </c>
      <c r="N2482" s="2">
        <v>475521</v>
      </c>
      <c r="O2482" s="2">
        <v>-19791</v>
      </c>
      <c r="P2482">
        <v>0</v>
      </c>
      <c r="Q2482">
        <v>892</v>
      </c>
      <c r="R2482">
        <v>29</v>
      </c>
      <c r="S2482" t="s">
        <v>394</v>
      </c>
      <c r="T2482" t="s">
        <v>393</v>
      </c>
      <c r="U2482" t="s">
        <v>395</v>
      </c>
      <c r="V2482">
        <v>69</v>
      </c>
      <c r="W2482" t="s">
        <v>1741</v>
      </c>
      <c r="X2482">
        <v>3</v>
      </c>
      <c r="Y2482" t="s">
        <v>442</v>
      </c>
      <c r="Z2482" t="s">
        <v>832</v>
      </c>
      <c r="AA2482">
        <v>343</v>
      </c>
      <c r="AB2482">
        <v>118</v>
      </c>
      <c r="AC2482">
        <v>2</v>
      </c>
      <c r="AD2482" t="s">
        <v>399</v>
      </c>
      <c r="AE2482">
        <v>19</v>
      </c>
      <c r="AF2482">
        <v>6</v>
      </c>
      <c r="AG2482" t="s">
        <v>451</v>
      </c>
      <c r="AH2482">
        <v>11.11</v>
      </c>
      <c r="AI2482" t="s">
        <v>436</v>
      </c>
      <c r="AJ2482">
        <v>55938</v>
      </c>
      <c r="AK2482">
        <v>820139</v>
      </c>
      <c r="AL2482" t="s">
        <v>425</v>
      </c>
      <c r="AM2482">
        <v>507612</v>
      </c>
      <c r="AN2482">
        <v>9</v>
      </c>
      <c r="AO2482">
        <v>90</v>
      </c>
      <c r="AP2482" t="s">
        <v>445</v>
      </c>
      <c r="AQ2482" s="2">
        <v>-19791</v>
      </c>
    </row>
    <row r="2483" spans="1:43" x14ac:dyDescent="0.25">
      <c r="A2483" t="s">
        <v>4267</v>
      </c>
      <c r="B2483" t="s">
        <v>305</v>
      </c>
      <c r="C2483" t="s">
        <v>428</v>
      </c>
      <c r="D2483" t="s">
        <v>319</v>
      </c>
      <c r="E2483" t="s">
        <v>388</v>
      </c>
      <c r="F2483" t="s">
        <v>389</v>
      </c>
      <c r="G2483" t="s">
        <v>408</v>
      </c>
      <c r="H2483" t="s">
        <v>391</v>
      </c>
      <c r="I2483" t="s">
        <v>469</v>
      </c>
      <c r="J2483" s="1">
        <v>44623</v>
      </c>
      <c r="K2483" s="1">
        <v>44631</v>
      </c>
      <c r="L2483">
        <v>8</v>
      </c>
      <c r="M2483" s="2">
        <v>26376</v>
      </c>
      <c r="N2483" s="2">
        <v>83753</v>
      </c>
      <c r="O2483" s="2">
        <v>57377</v>
      </c>
      <c r="P2483">
        <v>19</v>
      </c>
      <c r="Q2483">
        <v>859</v>
      </c>
      <c r="R2483">
        <v>11</v>
      </c>
      <c r="S2483" t="s">
        <v>394</v>
      </c>
      <c r="T2483" t="s">
        <v>394</v>
      </c>
      <c r="U2483" t="s">
        <v>416</v>
      </c>
      <c r="V2483">
        <v>93</v>
      </c>
      <c r="W2483" t="s">
        <v>755</v>
      </c>
      <c r="X2483">
        <v>28</v>
      </c>
      <c r="Y2483" t="s">
        <v>422</v>
      </c>
      <c r="Z2483" t="s">
        <v>1182</v>
      </c>
      <c r="AA2483">
        <v>20</v>
      </c>
      <c r="AB2483">
        <v>91</v>
      </c>
      <c r="AC2483">
        <v>2</v>
      </c>
      <c r="AD2483" t="s">
        <v>435</v>
      </c>
      <c r="AE2483">
        <v>9</v>
      </c>
      <c r="AF2483">
        <v>4</v>
      </c>
      <c r="AG2483" t="s">
        <v>451</v>
      </c>
      <c r="AH2483">
        <v>2.59</v>
      </c>
      <c r="AI2483" t="s">
        <v>458</v>
      </c>
      <c r="AJ2483">
        <v>82190</v>
      </c>
      <c r="AK2483">
        <v>609150</v>
      </c>
      <c r="AL2483" t="s">
        <v>425</v>
      </c>
      <c r="AM2483">
        <v>57753</v>
      </c>
      <c r="AN2483">
        <v>9</v>
      </c>
      <c r="AO2483">
        <v>180</v>
      </c>
      <c r="AP2483" t="s">
        <v>445</v>
      </c>
      <c r="AQ2483" s="2">
        <v>57377</v>
      </c>
    </row>
    <row r="2484" spans="1:43" x14ac:dyDescent="0.25">
      <c r="A2484" t="s">
        <v>4268</v>
      </c>
      <c r="B2484" t="s">
        <v>169</v>
      </c>
      <c r="C2484" t="s">
        <v>405</v>
      </c>
      <c r="D2484" t="s">
        <v>341</v>
      </c>
      <c r="E2484" t="s">
        <v>496</v>
      </c>
      <c r="F2484" t="s">
        <v>440</v>
      </c>
      <c r="G2484" t="s">
        <v>430</v>
      </c>
      <c r="H2484" t="s">
        <v>447</v>
      </c>
      <c r="I2484" t="s">
        <v>392</v>
      </c>
      <c r="J2484" s="1">
        <v>44760</v>
      </c>
      <c r="K2484" s="1">
        <v>44759</v>
      </c>
      <c r="L2484">
        <v>-1</v>
      </c>
      <c r="M2484" s="2">
        <v>319457</v>
      </c>
      <c r="N2484" s="2">
        <v>313993</v>
      </c>
      <c r="O2484" s="2">
        <v>-5464</v>
      </c>
      <c r="P2484">
        <v>2</v>
      </c>
      <c r="Q2484">
        <v>388.1</v>
      </c>
      <c r="R2484">
        <v>21</v>
      </c>
      <c r="S2484" t="s">
        <v>394</v>
      </c>
      <c r="T2484" t="s">
        <v>503</v>
      </c>
      <c r="U2484" t="s">
        <v>412</v>
      </c>
      <c r="V2484">
        <v>0</v>
      </c>
      <c r="W2484" t="s">
        <v>2958</v>
      </c>
      <c r="X2484">
        <v>25</v>
      </c>
      <c r="Y2484" t="s">
        <v>462</v>
      </c>
      <c r="Z2484" t="s">
        <v>2168</v>
      </c>
      <c r="AA2484">
        <v>79</v>
      </c>
      <c r="AB2484">
        <v>104</v>
      </c>
      <c r="AC2484">
        <v>30</v>
      </c>
      <c r="AD2484" t="s">
        <v>435</v>
      </c>
      <c r="AE2484">
        <v>4</v>
      </c>
      <c r="AF2484">
        <v>5</v>
      </c>
      <c r="AG2484" t="s">
        <v>415</v>
      </c>
      <c r="AH2484">
        <v>0.23</v>
      </c>
      <c r="AI2484" t="s">
        <v>401</v>
      </c>
      <c r="AJ2484">
        <v>0</v>
      </c>
      <c r="AK2484">
        <v>929386</v>
      </c>
      <c r="AL2484" t="s">
        <v>416</v>
      </c>
      <c r="AM2484">
        <v>339651</v>
      </c>
      <c r="AN2484">
        <v>5</v>
      </c>
      <c r="AO2484">
        <v>90</v>
      </c>
      <c r="AP2484" t="s">
        <v>403</v>
      </c>
      <c r="AQ2484" s="2">
        <v>-5464</v>
      </c>
    </row>
    <row r="2485" spans="1:43" x14ac:dyDescent="0.25">
      <c r="A2485" t="s">
        <v>4269</v>
      </c>
      <c r="B2485" t="s">
        <v>304</v>
      </c>
      <c r="C2485" t="s">
        <v>481</v>
      </c>
      <c r="D2485" t="s">
        <v>324</v>
      </c>
      <c r="E2485" t="s">
        <v>453</v>
      </c>
      <c r="F2485" t="s">
        <v>389</v>
      </c>
      <c r="G2485" t="s">
        <v>454</v>
      </c>
      <c r="H2485" t="s">
        <v>420</v>
      </c>
      <c r="I2485" t="s">
        <v>392</v>
      </c>
      <c r="J2485" s="1">
        <v>45423</v>
      </c>
      <c r="K2485" s="1">
        <v>45470</v>
      </c>
      <c r="L2485">
        <v>47</v>
      </c>
      <c r="M2485" s="2">
        <v>487761</v>
      </c>
      <c r="N2485" s="2">
        <v>551372</v>
      </c>
      <c r="O2485" s="2">
        <v>63611</v>
      </c>
      <c r="P2485">
        <v>14</v>
      </c>
      <c r="Q2485">
        <v>759.4</v>
      </c>
      <c r="R2485">
        <v>43</v>
      </c>
      <c r="S2485" t="s">
        <v>393</v>
      </c>
      <c r="T2485" t="s">
        <v>411</v>
      </c>
      <c r="U2485" t="s">
        <v>412</v>
      </c>
      <c r="V2485">
        <v>0</v>
      </c>
      <c r="W2485" t="s">
        <v>1649</v>
      </c>
      <c r="X2485">
        <v>11</v>
      </c>
      <c r="Y2485" t="s">
        <v>422</v>
      </c>
      <c r="Z2485" t="s">
        <v>1228</v>
      </c>
      <c r="AA2485">
        <v>413</v>
      </c>
      <c r="AB2485">
        <v>65</v>
      </c>
      <c r="AC2485">
        <v>24</v>
      </c>
      <c r="AD2485" t="s">
        <v>435</v>
      </c>
      <c r="AE2485">
        <v>19</v>
      </c>
      <c r="AF2485">
        <v>1</v>
      </c>
      <c r="AG2485" t="s">
        <v>451</v>
      </c>
      <c r="AH2485">
        <v>15.47</v>
      </c>
      <c r="AI2485" t="s">
        <v>479</v>
      </c>
      <c r="AJ2485">
        <v>0</v>
      </c>
      <c r="AK2485">
        <v>225526</v>
      </c>
      <c r="AL2485" t="s">
        <v>425</v>
      </c>
      <c r="AM2485">
        <v>522542</v>
      </c>
      <c r="AN2485">
        <v>5</v>
      </c>
      <c r="AO2485">
        <v>365</v>
      </c>
      <c r="AP2485" t="s">
        <v>445</v>
      </c>
      <c r="AQ2485" s="2">
        <v>63611</v>
      </c>
    </row>
    <row r="2486" spans="1:43" x14ac:dyDescent="0.25">
      <c r="A2486" t="s">
        <v>4270</v>
      </c>
      <c r="B2486" t="s">
        <v>104</v>
      </c>
      <c r="C2486" t="s">
        <v>439</v>
      </c>
      <c r="D2486" t="s">
        <v>324</v>
      </c>
      <c r="E2486" t="s">
        <v>453</v>
      </c>
      <c r="F2486" t="s">
        <v>389</v>
      </c>
      <c r="G2486" t="s">
        <v>430</v>
      </c>
      <c r="H2486" t="s">
        <v>431</v>
      </c>
      <c r="I2486" t="s">
        <v>392</v>
      </c>
      <c r="J2486" s="1">
        <v>45569</v>
      </c>
      <c r="K2486" s="1">
        <v>45590</v>
      </c>
      <c r="L2486">
        <v>21</v>
      </c>
      <c r="M2486" s="2">
        <v>129417</v>
      </c>
      <c r="N2486" s="2">
        <v>162651</v>
      </c>
      <c r="O2486" s="2">
        <v>33234</v>
      </c>
      <c r="P2486">
        <v>21</v>
      </c>
      <c r="Q2486">
        <v>786.4</v>
      </c>
      <c r="R2486">
        <v>100</v>
      </c>
      <c r="S2486" t="s">
        <v>411</v>
      </c>
      <c r="T2486" t="s">
        <v>503</v>
      </c>
      <c r="U2486" t="s">
        <v>395</v>
      </c>
      <c r="V2486">
        <v>86</v>
      </c>
      <c r="W2486" t="s">
        <v>2340</v>
      </c>
      <c r="X2486">
        <v>11</v>
      </c>
      <c r="Y2486" t="s">
        <v>449</v>
      </c>
      <c r="Z2486" t="s">
        <v>843</v>
      </c>
      <c r="AA2486">
        <v>383</v>
      </c>
      <c r="AB2486">
        <v>70</v>
      </c>
      <c r="AC2486">
        <v>45</v>
      </c>
      <c r="AD2486" t="s">
        <v>399</v>
      </c>
      <c r="AE2486">
        <v>21</v>
      </c>
      <c r="AF2486">
        <v>8</v>
      </c>
      <c r="AG2486" t="s">
        <v>400</v>
      </c>
      <c r="AH2486">
        <v>1.42</v>
      </c>
      <c r="AI2486" t="s">
        <v>479</v>
      </c>
      <c r="AJ2486">
        <v>84003</v>
      </c>
      <c r="AK2486">
        <v>831171</v>
      </c>
      <c r="AL2486" t="s">
        <v>416</v>
      </c>
      <c r="AM2486">
        <v>174590</v>
      </c>
      <c r="AN2486">
        <v>12</v>
      </c>
      <c r="AO2486">
        <v>180</v>
      </c>
      <c r="AP2486" t="s">
        <v>403</v>
      </c>
      <c r="AQ2486" s="2">
        <v>33234</v>
      </c>
    </row>
    <row r="2487" spans="1:43" x14ac:dyDescent="0.25">
      <c r="A2487" t="s">
        <v>4271</v>
      </c>
      <c r="B2487" t="s">
        <v>160</v>
      </c>
      <c r="C2487" t="s">
        <v>468</v>
      </c>
      <c r="D2487" t="s">
        <v>335</v>
      </c>
      <c r="E2487" t="s">
        <v>453</v>
      </c>
      <c r="F2487" t="s">
        <v>440</v>
      </c>
      <c r="G2487" t="s">
        <v>454</v>
      </c>
      <c r="H2487" t="s">
        <v>431</v>
      </c>
      <c r="I2487" t="s">
        <v>410</v>
      </c>
      <c r="J2487" s="1">
        <v>44836</v>
      </c>
      <c r="K2487" s="1">
        <v>44895</v>
      </c>
      <c r="L2487">
        <v>59</v>
      </c>
      <c r="M2487" s="2">
        <v>399872</v>
      </c>
      <c r="N2487" s="2">
        <v>398518</v>
      </c>
      <c r="O2487" s="2">
        <v>-1354</v>
      </c>
      <c r="P2487">
        <v>14</v>
      </c>
      <c r="Q2487">
        <v>602.79999999999995</v>
      </c>
      <c r="R2487">
        <v>36</v>
      </c>
      <c r="S2487" t="s">
        <v>393</v>
      </c>
      <c r="T2487" t="s">
        <v>393</v>
      </c>
      <c r="U2487" t="s">
        <v>395</v>
      </c>
      <c r="V2487">
        <v>89</v>
      </c>
      <c r="W2487" t="s">
        <v>4132</v>
      </c>
      <c r="X2487">
        <v>10</v>
      </c>
      <c r="Y2487" t="s">
        <v>462</v>
      </c>
      <c r="Z2487" t="s">
        <v>1776</v>
      </c>
      <c r="AA2487">
        <v>39</v>
      </c>
      <c r="AB2487">
        <v>49</v>
      </c>
      <c r="AC2487">
        <v>22</v>
      </c>
      <c r="AD2487" t="s">
        <v>444</v>
      </c>
      <c r="AE2487">
        <v>19</v>
      </c>
      <c r="AF2487">
        <v>4</v>
      </c>
      <c r="AG2487" t="s">
        <v>400</v>
      </c>
      <c r="AH2487">
        <v>1.23</v>
      </c>
      <c r="AI2487" t="s">
        <v>401</v>
      </c>
      <c r="AJ2487">
        <v>0</v>
      </c>
      <c r="AK2487">
        <v>789053</v>
      </c>
      <c r="AL2487" t="s">
        <v>402</v>
      </c>
      <c r="AM2487">
        <v>393880</v>
      </c>
      <c r="AN2487">
        <v>7</v>
      </c>
      <c r="AO2487">
        <v>180</v>
      </c>
      <c r="AP2487" t="s">
        <v>403</v>
      </c>
      <c r="AQ2487" s="2">
        <v>-1354</v>
      </c>
    </row>
    <row r="2488" spans="1:43" x14ac:dyDescent="0.25">
      <c r="A2488" t="s">
        <v>4272</v>
      </c>
      <c r="B2488" t="s">
        <v>271</v>
      </c>
      <c r="C2488" t="s">
        <v>387</v>
      </c>
      <c r="D2488" t="s">
        <v>337</v>
      </c>
      <c r="E2488" t="s">
        <v>460</v>
      </c>
      <c r="F2488" t="s">
        <v>419</v>
      </c>
      <c r="G2488" t="s">
        <v>408</v>
      </c>
      <c r="H2488" t="s">
        <v>420</v>
      </c>
      <c r="I2488" t="s">
        <v>432</v>
      </c>
      <c r="J2488" s="1">
        <v>44867</v>
      </c>
      <c r="K2488" s="1">
        <v>44880</v>
      </c>
      <c r="L2488">
        <v>13</v>
      </c>
      <c r="M2488" s="2">
        <v>441944</v>
      </c>
      <c r="N2488" s="2">
        <v>497428</v>
      </c>
      <c r="O2488" s="2">
        <v>55484</v>
      </c>
      <c r="P2488">
        <v>19</v>
      </c>
      <c r="Q2488">
        <v>706.2</v>
      </c>
      <c r="R2488">
        <v>43</v>
      </c>
      <c r="S2488" t="s">
        <v>393</v>
      </c>
      <c r="T2488" t="s">
        <v>393</v>
      </c>
      <c r="U2488" t="s">
        <v>395</v>
      </c>
      <c r="V2488">
        <v>83</v>
      </c>
      <c r="W2488" t="s">
        <v>477</v>
      </c>
      <c r="X2488">
        <v>10</v>
      </c>
      <c r="Y2488" t="s">
        <v>397</v>
      </c>
      <c r="Z2488" t="s">
        <v>1652</v>
      </c>
      <c r="AA2488">
        <v>464</v>
      </c>
      <c r="AB2488">
        <v>40</v>
      </c>
      <c r="AC2488">
        <v>26</v>
      </c>
      <c r="AD2488" t="s">
        <v>435</v>
      </c>
      <c r="AE2488">
        <v>7</v>
      </c>
      <c r="AF2488">
        <v>3</v>
      </c>
      <c r="AG2488" t="s">
        <v>415</v>
      </c>
      <c r="AH2488">
        <v>15.87</v>
      </c>
      <c r="AI2488" t="s">
        <v>458</v>
      </c>
      <c r="AJ2488">
        <v>0</v>
      </c>
      <c r="AK2488">
        <v>146209</v>
      </c>
      <c r="AL2488" t="s">
        <v>402</v>
      </c>
      <c r="AM2488">
        <v>443455</v>
      </c>
      <c r="AN2488">
        <v>9</v>
      </c>
      <c r="AO2488">
        <v>90</v>
      </c>
      <c r="AP2488" t="s">
        <v>437</v>
      </c>
      <c r="AQ2488" s="2">
        <v>55484</v>
      </c>
    </row>
    <row r="2489" spans="1:43" x14ac:dyDescent="0.25">
      <c r="A2489" t="s">
        <v>4273</v>
      </c>
      <c r="B2489" t="s">
        <v>221</v>
      </c>
      <c r="C2489" t="s">
        <v>481</v>
      </c>
      <c r="D2489" t="s">
        <v>317</v>
      </c>
      <c r="E2489" t="s">
        <v>496</v>
      </c>
      <c r="F2489" t="s">
        <v>407</v>
      </c>
      <c r="G2489" t="s">
        <v>430</v>
      </c>
      <c r="H2489" t="s">
        <v>409</v>
      </c>
      <c r="I2489" t="s">
        <v>492</v>
      </c>
      <c r="J2489" s="1">
        <v>45539</v>
      </c>
      <c r="K2489" s="1">
        <v>45566</v>
      </c>
      <c r="L2489">
        <v>27</v>
      </c>
      <c r="M2489" s="2">
        <v>25030</v>
      </c>
      <c r="N2489" s="2">
        <v>15655</v>
      </c>
      <c r="O2489" s="2">
        <v>-9375</v>
      </c>
      <c r="P2489">
        <v>9</v>
      </c>
      <c r="Q2489">
        <v>544.29999999999995</v>
      </c>
      <c r="R2489">
        <v>8</v>
      </c>
      <c r="S2489" t="s">
        <v>394</v>
      </c>
      <c r="T2489" t="s">
        <v>394</v>
      </c>
      <c r="U2489" t="s">
        <v>412</v>
      </c>
      <c r="V2489">
        <v>0</v>
      </c>
      <c r="W2489" t="s">
        <v>911</v>
      </c>
      <c r="X2489">
        <v>21</v>
      </c>
      <c r="Y2489" t="s">
        <v>449</v>
      </c>
      <c r="Z2489" t="s">
        <v>2709</v>
      </c>
      <c r="AA2489">
        <v>280</v>
      </c>
      <c r="AB2489">
        <v>108</v>
      </c>
      <c r="AC2489">
        <v>33</v>
      </c>
      <c r="AD2489" t="s">
        <v>435</v>
      </c>
      <c r="AE2489">
        <v>9</v>
      </c>
      <c r="AF2489">
        <v>3</v>
      </c>
      <c r="AG2489" t="s">
        <v>415</v>
      </c>
      <c r="AH2489">
        <v>0.62</v>
      </c>
      <c r="AI2489" t="s">
        <v>458</v>
      </c>
      <c r="AJ2489">
        <v>0</v>
      </c>
      <c r="AK2489">
        <v>407100</v>
      </c>
      <c r="AL2489" t="s">
        <v>402</v>
      </c>
      <c r="AM2489">
        <v>55291</v>
      </c>
      <c r="AN2489">
        <v>10</v>
      </c>
      <c r="AO2489">
        <v>365</v>
      </c>
      <c r="AP2489" t="s">
        <v>437</v>
      </c>
      <c r="AQ2489" s="2">
        <v>-9375</v>
      </c>
    </row>
    <row r="2490" spans="1:43" x14ac:dyDescent="0.25">
      <c r="A2490" t="s">
        <v>4274</v>
      </c>
      <c r="B2490" t="s">
        <v>200</v>
      </c>
      <c r="C2490" t="s">
        <v>468</v>
      </c>
      <c r="D2490" t="s">
        <v>311</v>
      </c>
      <c r="E2490" t="s">
        <v>453</v>
      </c>
      <c r="F2490" t="s">
        <v>485</v>
      </c>
      <c r="G2490" t="s">
        <v>408</v>
      </c>
      <c r="H2490" t="s">
        <v>473</v>
      </c>
      <c r="I2490" t="s">
        <v>469</v>
      </c>
      <c r="J2490" s="1">
        <v>45381</v>
      </c>
      <c r="K2490" s="1">
        <v>45384</v>
      </c>
      <c r="L2490">
        <v>3</v>
      </c>
      <c r="M2490" s="2">
        <v>83224</v>
      </c>
      <c r="N2490" s="2">
        <v>190921</v>
      </c>
      <c r="O2490" s="2">
        <v>107697</v>
      </c>
      <c r="P2490">
        <v>2</v>
      </c>
      <c r="Q2490">
        <v>212.6</v>
      </c>
      <c r="R2490">
        <v>7</v>
      </c>
      <c r="S2490" t="s">
        <v>394</v>
      </c>
      <c r="T2490" t="s">
        <v>394</v>
      </c>
      <c r="U2490" t="s">
        <v>412</v>
      </c>
      <c r="V2490">
        <v>0</v>
      </c>
      <c r="W2490" t="s">
        <v>4275</v>
      </c>
      <c r="X2490">
        <v>14</v>
      </c>
      <c r="Y2490" t="s">
        <v>422</v>
      </c>
      <c r="Z2490" t="s">
        <v>1380</v>
      </c>
      <c r="AA2490">
        <v>460</v>
      </c>
      <c r="AB2490">
        <v>25</v>
      </c>
      <c r="AC2490">
        <v>5</v>
      </c>
      <c r="AD2490" t="s">
        <v>457</v>
      </c>
      <c r="AE2490">
        <v>7</v>
      </c>
      <c r="AF2490">
        <v>5</v>
      </c>
      <c r="AG2490" t="s">
        <v>451</v>
      </c>
      <c r="AH2490">
        <v>7.15</v>
      </c>
      <c r="AI2490" t="s">
        <v>479</v>
      </c>
      <c r="AJ2490">
        <v>0</v>
      </c>
      <c r="AK2490">
        <v>411211</v>
      </c>
      <c r="AL2490" t="s">
        <v>416</v>
      </c>
      <c r="AM2490">
        <v>67060</v>
      </c>
      <c r="AN2490">
        <v>3</v>
      </c>
      <c r="AO2490">
        <v>30</v>
      </c>
      <c r="AP2490" t="s">
        <v>437</v>
      </c>
      <c r="AQ2490" s="2">
        <v>107697</v>
      </c>
    </row>
    <row r="2491" spans="1:43" x14ac:dyDescent="0.25">
      <c r="A2491" t="s">
        <v>4276</v>
      </c>
      <c r="B2491" t="s">
        <v>167</v>
      </c>
      <c r="C2491" t="s">
        <v>387</v>
      </c>
      <c r="D2491" t="s">
        <v>335</v>
      </c>
      <c r="E2491" t="s">
        <v>496</v>
      </c>
      <c r="F2491" t="s">
        <v>419</v>
      </c>
      <c r="G2491" t="s">
        <v>390</v>
      </c>
      <c r="H2491" t="s">
        <v>431</v>
      </c>
      <c r="I2491" t="s">
        <v>469</v>
      </c>
      <c r="J2491" s="1">
        <v>45488</v>
      </c>
      <c r="K2491" s="1">
        <v>45508</v>
      </c>
      <c r="L2491">
        <v>20</v>
      </c>
      <c r="M2491" s="2">
        <v>289672</v>
      </c>
      <c r="N2491" s="2">
        <v>268896</v>
      </c>
      <c r="O2491" s="2">
        <v>-20776</v>
      </c>
      <c r="P2491">
        <v>4</v>
      </c>
      <c r="Q2491">
        <v>389</v>
      </c>
      <c r="R2491">
        <v>14</v>
      </c>
      <c r="S2491" t="s">
        <v>394</v>
      </c>
      <c r="T2491" t="s">
        <v>411</v>
      </c>
      <c r="U2491" t="s">
        <v>412</v>
      </c>
      <c r="V2491">
        <v>72</v>
      </c>
      <c r="W2491" t="s">
        <v>1533</v>
      </c>
      <c r="X2491">
        <v>20</v>
      </c>
      <c r="Y2491" t="s">
        <v>397</v>
      </c>
      <c r="Z2491" t="s">
        <v>558</v>
      </c>
      <c r="AA2491">
        <v>280</v>
      </c>
      <c r="AB2491">
        <v>26</v>
      </c>
      <c r="AC2491">
        <v>3</v>
      </c>
      <c r="AD2491" t="s">
        <v>399</v>
      </c>
      <c r="AE2491">
        <v>12</v>
      </c>
      <c r="AF2491">
        <v>4</v>
      </c>
      <c r="AG2491" t="s">
        <v>424</v>
      </c>
      <c r="AH2491">
        <v>2.67</v>
      </c>
      <c r="AI2491" t="s">
        <v>436</v>
      </c>
      <c r="AJ2491">
        <v>21482</v>
      </c>
      <c r="AK2491">
        <v>837864</v>
      </c>
      <c r="AL2491" t="s">
        <v>416</v>
      </c>
      <c r="AM2491">
        <v>310116</v>
      </c>
      <c r="AN2491">
        <v>12</v>
      </c>
      <c r="AO2491">
        <v>30</v>
      </c>
      <c r="AP2491" t="s">
        <v>426</v>
      </c>
      <c r="AQ2491" s="2">
        <v>-20776</v>
      </c>
    </row>
    <row r="2492" spans="1:43" x14ac:dyDescent="0.25">
      <c r="A2492" t="s">
        <v>4277</v>
      </c>
      <c r="B2492" t="s">
        <v>16</v>
      </c>
      <c r="C2492" t="s">
        <v>439</v>
      </c>
      <c r="D2492" t="s">
        <v>336</v>
      </c>
      <c r="E2492" t="s">
        <v>460</v>
      </c>
      <c r="F2492" t="s">
        <v>485</v>
      </c>
      <c r="G2492" t="s">
        <v>390</v>
      </c>
      <c r="H2492" t="s">
        <v>473</v>
      </c>
      <c r="I2492" t="s">
        <v>432</v>
      </c>
      <c r="J2492" s="1">
        <v>44807</v>
      </c>
      <c r="K2492" s="1">
        <v>44850</v>
      </c>
      <c r="L2492">
        <v>43</v>
      </c>
      <c r="M2492" s="2">
        <v>99197</v>
      </c>
      <c r="N2492" s="2">
        <v>179365</v>
      </c>
      <c r="O2492" s="2">
        <v>80168</v>
      </c>
      <c r="P2492">
        <v>2</v>
      </c>
      <c r="Q2492">
        <v>319.89999999999998</v>
      </c>
      <c r="R2492">
        <v>81</v>
      </c>
      <c r="S2492" t="s">
        <v>411</v>
      </c>
      <c r="T2492" t="s">
        <v>411</v>
      </c>
      <c r="U2492" t="s">
        <v>395</v>
      </c>
      <c r="V2492">
        <v>93</v>
      </c>
      <c r="W2492" t="s">
        <v>775</v>
      </c>
      <c r="X2492">
        <v>5</v>
      </c>
      <c r="Y2492" t="s">
        <v>462</v>
      </c>
      <c r="Z2492" t="s">
        <v>1952</v>
      </c>
      <c r="AA2492">
        <v>486</v>
      </c>
      <c r="AB2492">
        <v>111</v>
      </c>
      <c r="AC2492">
        <v>39</v>
      </c>
      <c r="AD2492" t="s">
        <v>457</v>
      </c>
      <c r="AE2492">
        <v>21</v>
      </c>
      <c r="AF2492">
        <v>1</v>
      </c>
      <c r="AG2492" t="s">
        <v>424</v>
      </c>
      <c r="AH2492">
        <v>4.72</v>
      </c>
      <c r="AI2492" t="s">
        <v>401</v>
      </c>
      <c r="AJ2492">
        <v>0</v>
      </c>
      <c r="AK2492">
        <v>273655</v>
      </c>
      <c r="AL2492" t="s">
        <v>425</v>
      </c>
      <c r="AM2492">
        <v>120100</v>
      </c>
      <c r="AN2492">
        <v>11</v>
      </c>
      <c r="AO2492">
        <v>90</v>
      </c>
      <c r="AP2492" t="s">
        <v>417</v>
      </c>
      <c r="AQ2492" s="2">
        <v>80168</v>
      </c>
    </row>
    <row r="2493" spans="1:43" x14ac:dyDescent="0.25">
      <c r="A2493" t="s">
        <v>4278</v>
      </c>
      <c r="B2493" t="s">
        <v>146</v>
      </c>
      <c r="C2493" t="s">
        <v>428</v>
      </c>
      <c r="D2493" t="s">
        <v>328</v>
      </c>
      <c r="E2493" t="s">
        <v>460</v>
      </c>
      <c r="F2493" t="s">
        <v>419</v>
      </c>
      <c r="G2493" t="s">
        <v>408</v>
      </c>
      <c r="H2493" t="s">
        <v>420</v>
      </c>
      <c r="I2493" t="s">
        <v>410</v>
      </c>
      <c r="J2493" s="1">
        <v>44911</v>
      </c>
      <c r="K2493" s="1">
        <v>44949</v>
      </c>
      <c r="L2493">
        <v>38</v>
      </c>
      <c r="M2493" s="2">
        <v>68981</v>
      </c>
      <c r="N2493" s="2">
        <v>120757</v>
      </c>
      <c r="O2493" s="2">
        <v>51776</v>
      </c>
      <c r="P2493">
        <v>9</v>
      </c>
      <c r="Q2493">
        <v>481.2</v>
      </c>
      <c r="R2493">
        <v>56</v>
      </c>
      <c r="S2493" t="s">
        <v>393</v>
      </c>
      <c r="T2493" t="s">
        <v>394</v>
      </c>
      <c r="U2493" t="s">
        <v>412</v>
      </c>
      <c r="V2493">
        <v>42</v>
      </c>
      <c r="W2493" t="s">
        <v>1553</v>
      </c>
      <c r="X2493">
        <v>33</v>
      </c>
      <c r="Y2493" t="s">
        <v>422</v>
      </c>
      <c r="Z2493" t="s">
        <v>443</v>
      </c>
      <c r="AA2493">
        <v>159</v>
      </c>
      <c r="AB2493">
        <v>30</v>
      </c>
      <c r="AC2493">
        <v>85</v>
      </c>
      <c r="AD2493" t="s">
        <v>444</v>
      </c>
      <c r="AE2493">
        <v>9</v>
      </c>
      <c r="AF2493">
        <v>2</v>
      </c>
      <c r="AG2493" t="s">
        <v>451</v>
      </c>
      <c r="AH2493">
        <v>0.61</v>
      </c>
      <c r="AI2493" t="s">
        <v>458</v>
      </c>
      <c r="AJ2493">
        <v>0</v>
      </c>
      <c r="AK2493">
        <v>597023</v>
      </c>
      <c r="AL2493" t="s">
        <v>402</v>
      </c>
      <c r="AM2493">
        <v>54319</v>
      </c>
      <c r="AN2493">
        <v>5</v>
      </c>
      <c r="AO2493">
        <v>90</v>
      </c>
      <c r="AP2493" t="s">
        <v>437</v>
      </c>
      <c r="AQ2493" s="2">
        <v>51776</v>
      </c>
    </row>
    <row r="2494" spans="1:43" x14ac:dyDescent="0.25">
      <c r="A2494" t="s">
        <v>4279</v>
      </c>
      <c r="B2494" t="s">
        <v>66</v>
      </c>
      <c r="C2494" t="s">
        <v>428</v>
      </c>
      <c r="D2494" t="s">
        <v>324</v>
      </c>
      <c r="E2494" t="s">
        <v>388</v>
      </c>
      <c r="F2494" t="s">
        <v>389</v>
      </c>
      <c r="G2494" t="s">
        <v>430</v>
      </c>
      <c r="H2494" t="s">
        <v>391</v>
      </c>
      <c r="I2494" t="s">
        <v>432</v>
      </c>
      <c r="J2494" s="1">
        <v>45660</v>
      </c>
      <c r="K2494" s="1">
        <v>45702</v>
      </c>
      <c r="L2494">
        <v>42</v>
      </c>
      <c r="M2494" s="2">
        <v>294165</v>
      </c>
      <c r="N2494" s="2">
        <v>383493</v>
      </c>
      <c r="O2494" s="2">
        <v>89328</v>
      </c>
      <c r="P2494">
        <v>9</v>
      </c>
      <c r="Q2494">
        <v>471.2</v>
      </c>
      <c r="R2494">
        <v>54</v>
      </c>
      <c r="S2494" t="s">
        <v>393</v>
      </c>
      <c r="T2494" t="s">
        <v>394</v>
      </c>
      <c r="U2494" t="s">
        <v>395</v>
      </c>
      <c r="V2494">
        <v>0</v>
      </c>
      <c r="W2494" t="s">
        <v>682</v>
      </c>
      <c r="X2494">
        <v>40</v>
      </c>
      <c r="Y2494" t="s">
        <v>397</v>
      </c>
      <c r="Z2494" t="s">
        <v>1244</v>
      </c>
      <c r="AA2494">
        <v>173</v>
      </c>
      <c r="AB2494">
        <v>35</v>
      </c>
      <c r="AC2494">
        <v>62</v>
      </c>
      <c r="AD2494" t="s">
        <v>435</v>
      </c>
      <c r="AE2494">
        <v>14</v>
      </c>
      <c r="AF2494">
        <v>8</v>
      </c>
      <c r="AG2494" t="s">
        <v>424</v>
      </c>
      <c r="AH2494">
        <v>8.25</v>
      </c>
      <c r="AI2494" t="s">
        <v>401</v>
      </c>
      <c r="AJ2494">
        <v>0</v>
      </c>
      <c r="AK2494">
        <v>18960</v>
      </c>
      <c r="AL2494" t="s">
        <v>402</v>
      </c>
      <c r="AM2494">
        <v>329060</v>
      </c>
      <c r="AN2494">
        <v>11</v>
      </c>
      <c r="AO2494">
        <v>365</v>
      </c>
      <c r="AP2494" t="s">
        <v>437</v>
      </c>
      <c r="AQ2494" s="2">
        <v>89328</v>
      </c>
    </row>
    <row r="2495" spans="1:43" x14ac:dyDescent="0.25">
      <c r="A2495" t="s">
        <v>4280</v>
      </c>
      <c r="B2495" t="s">
        <v>160</v>
      </c>
      <c r="C2495" t="s">
        <v>387</v>
      </c>
      <c r="D2495" t="s">
        <v>311</v>
      </c>
      <c r="E2495" t="s">
        <v>429</v>
      </c>
      <c r="F2495" t="s">
        <v>440</v>
      </c>
      <c r="G2495" t="s">
        <v>454</v>
      </c>
      <c r="H2495" t="s">
        <v>391</v>
      </c>
      <c r="I2495" t="s">
        <v>432</v>
      </c>
      <c r="J2495" s="1">
        <v>45466</v>
      </c>
      <c r="K2495" s="1">
        <v>45488</v>
      </c>
      <c r="L2495">
        <v>22</v>
      </c>
      <c r="M2495" s="2">
        <v>221466</v>
      </c>
      <c r="N2495" s="2">
        <v>239886</v>
      </c>
      <c r="O2495" s="2">
        <v>18420</v>
      </c>
      <c r="P2495">
        <v>4</v>
      </c>
      <c r="Q2495">
        <v>184</v>
      </c>
      <c r="R2495">
        <v>16</v>
      </c>
      <c r="S2495" t="s">
        <v>394</v>
      </c>
      <c r="T2495" t="s">
        <v>411</v>
      </c>
      <c r="U2495" t="s">
        <v>395</v>
      </c>
      <c r="V2495">
        <v>0</v>
      </c>
      <c r="W2495" t="s">
        <v>2679</v>
      </c>
      <c r="X2495">
        <v>16</v>
      </c>
      <c r="Y2495" t="s">
        <v>397</v>
      </c>
      <c r="Z2495" t="s">
        <v>1478</v>
      </c>
      <c r="AA2495">
        <v>331</v>
      </c>
      <c r="AB2495">
        <v>108</v>
      </c>
      <c r="AC2495">
        <v>71</v>
      </c>
      <c r="AD2495" t="s">
        <v>457</v>
      </c>
      <c r="AE2495">
        <v>19</v>
      </c>
      <c r="AF2495">
        <v>7</v>
      </c>
      <c r="AG2495" t="s">
        <v>400</v>
      </c>
      <c r="AH2495">
        <v>8.01</v>
      </c>
      <c r="AI2495" t="s">
        <v>479</v>
      </c>
      <c r="AJ2495">
        <v>0</v>
      </c>
      <c r="AK2495">
        <v>799584</v>
      </c>
      <c r="AL2495" t="s">
        <v>402</v>
      </c>
      <c r="AM2495">
        <v>243822</v>
      </c>
      <c r="AN2495">
        <v>9</v>
      </c>
      <c r="AO2495">
        <v>30</v>
      </c>
      <c r="AP2495" t="s">
        <v>445</v>
      </c>
      <c r="AQ2495" s="2">
        <v>18420</v>
      </c>
    </row>
    <row r="2496" spans="1:43" x14ac:dyDescent="0.25">
      <c r="A2496" t="s">
        <v>4281</v>
      </c>
      <c r="B2496" t="s">
        <v>267</v>
      </c>
      <c r="C2496" t="s">
        <v>428</v>
      </c>
      <c r="D2496" t="s">
        <v>322</v>
      </c>
      <c r="E2496" t="s">
        <v>460</v>
      </c>
      <c r="F2496" t="s">
        <v>440</v>
      </c>
      <c r="G2496" t="s">
        <v>408</v>
      </c>
      <c r="H2496" t="s">
        <v>473</v>
      </c>
      <c r="I2496" t="s">
        <v>392</v>
      </c>
      <c r="J2496" s="1">
        <v>44875</v>
      </c>
      <c r="K2496" s="1">
        <v>44894</v>
      </c>
      <c r="L2496">
        <v>19</v>
      </c>
      <c r="M2496" s="2">
        <v>40860</v>
      </c>
      <c r="N2496" s="2">
        <v>119572</v>
      </c>
      <c r="O2496" s="2">
        <v>78712</v>
      </c>
      <c r="P2496">
        <v>7</v>
      </c>
      <c r="Q2496">
        <v>544.4</v>
      </c>
      <c r="R2496">
        <v>54</v>
      </c>
      <c r="S2496" t="s">
        <v>393</v>
      </c>
      <c r="T2496" t="s">
        <v>411</v>
      </c>
      <c r="U2496" t="s">
        <v>412</v>
      </c>
      <c r="V2496">
        <v>0</v>
      </c>
      <c r="W2496" t="s">
        <v>1107</v>
      </c>
      <c r="X2496">
        <v>38</v>
      </c>
      <c r="Y2496" t="s">
        <v>462</v>
      </c>
      <c r="Z2496" t="s">
        <v>894</v>
      </c>
      <c r="AA2496">
        <v>215</v>
      </c>
      <c r="AB2496">
        <v>92</v>
      </c>
      <c r="AC2496">
        <v>78</v>
      </c>
      <c r="AD2496" t="s">
        <v>435</v>
      </c>
      <c r="AE2496">
        <v>4</v>
      </c>
      <c r="AF2496">
        <v>7</v>
      </c>
      <c r="AG2496" t="s">
        <v>424</v>
      </c>
      <c r="AH2496">
        <v>0.01</v>
      </c>
      <c r="AI2496" t="s">
        <v>401</v>
      </c>
      <c r="AJ2496">
        <v>0</v>
      </c>
      <c r="AK2496">
        <v>323505</v>
      </c>
      <c r="AL2496" t="s">
        <v>425</v>
      </c>
      <c r="AM2496">
        <v>43315</v>
      </c>
      <c r="AN2496">
        <v>11</v>
      </c>
      <c r="AO2496">
        <v>30</v>
      </c>
      <c r="AP2496" t="s">
        <v>445</v>
      </c>
      <c r="AQ2496" s="2">
        <v>78712</v>
      </c>
    </row>
    <row r="2497" spans="1:43" x14ac:dyDescent="0.25">
      <c r="A2497" t="s">
        <v>4282</v>
      </c>
      <c r="B2497" t="s">
        <v>102</v>
      </c>
      <c r="C2497" t="s">
        <v>481</v>
      </c>
      <c r="D2497" t="s">
        <v>328</v>
      </c>
      <c r="E2497" t="s">
        <v>388</v>
      </c>
      <c r="F2497" t="s">
        <v>419</v>
      </c>
      <c r="G2497" t="s">
        <v>390</v>
      </c>
      <c r="H2497" t="s">
        <v>391</v>
      </c>
      <c r="I2497" t="s">
        <v>410</v>
      </c>
      <c r="J2497" s="1">
        <v>45178</v>
      </c>
      <c r="K2497" s="1">
        <v>45183</v>
      </c>
      <c r="L2497">
        <v>5</v>
      </c>
      <c r="M2497" s="2">
        <v>120257</v>
      </c>
      <c r="N2497" s="2">
        <v>120220</v>
      </c>
      <c r="O2497" s="2">
        <v>-37</v>
      </c>
      <c r="P2497">
        <v>16</v>
      </c>
      <c r="Q2497">
        <v>649.4</v>
      </c>
      <c r="R2497">
        <v>58</v>
      </c>
      <c r="S2497" t="s">
        <v>393</v>
      </c>
      <c r="T2497" t="s">
        <v>503</v>
      </c>
      <c r="U2497" t="s">
        <v>412</v>
      </c>
      <c r="V2497">
        <v>58</v>
      </c>
      <c r="W2497" t="s">
        <v>2646</v>
      </c>
      <c r="X2497">
        <v>10</v>
      </c>
      <c r="Y2497" t="s">
        <v>449</v>
      </c>
      <c r="Z2497" t="s">
        <v>2264</v>
      </c>
      <c r="AA2497">
        <v>142</v>
      </c>
      <c r="AB2497">
        <v>67</v>
      </c>
      <c r="AC2497">
        <v>75</v>
      </c>
      <c r="AD2497" t="s">
        <v>444</v>
      </c>
      <c r="AE2497">
        <v>12</v>
      </c>
      <c r="AF2497">
        <v>3</v>
      </c>
      <c r="AG2497" t="s">
        <v>415</v>
      </c>
      <c r="AH2497">
        <v>16.04</v>
      </c>
      <c r="AI2497" t="s">
        <v>479</v>
      </c>
      <c r="AJ2497">
        <v>0</v>
      </c>
      <c r="AK2497">
        <v>924860</v>
      </c>
      <c r="AL2497" t="s">
        <v>416</v>
      </c>
      <c r="AM2497">
        <v>101093</v>
      </c>
      <c r="AN2497">
        <v>8</v>
      </c>
      <c r="AO2497">
        <v>365</v>
      </c>
      <c r="AP2497" t="s">
        <v>437</v>
      </c>
      <c r="AQ2497" s="2">
        <v>-37</v>
      </c>
    </row>
    <row r="2498" spans="1:43" x14ac:dyDescent="0.25">
      <c r="A2498" t="s">
        <v>4283</v>
      </c>
      <c r="B2498" t="s">
        <v>41</v>
      </c>
      <c r="C2498" t="s">
        <v>481</v>
      </c>
      <c r="D2498" t="s">
        <v>315</v>
      </c>
      <c r="E2498" t="s">
        <v>406</v>
      </c>
      <c r="F2498" t="s">
        <v>440</v>
      </c>
      <c r="G2498" t="s">
        <v>390</v>
      </c>
      <c r="H2498" t="s">
        <v>431</v>
      </c>
      <c r="I2498" t="s">
        <v>392</v>
      </c>
      <c r="J2498" s="1">
        <v>45864</v>
      </c>
      <c r="K2498" s="1">
        <v>45899</v>
      </c>
      <c r="L2498">
        <v>35</v>
      </c>
      <c r="M2498" s="2">
        <v>58030</v>
      </c>
      <c r="N2498" s="2">
        <v>124810</v>
      </c>
      <c r="O2498" s="2">
        <v>66780</v>
      </c>
      <c r="P2498">
        <v>2</v>
      </c>
      <c r="Q2498">
        <v>678.2</v>
      </c>
      <c r="R2498">
        <v>43</v>
      </c>
      <c r="S2498" t="s">
        <v>393</v>
      </c>
      <c r="T2498" t="s">
        <v>394</v>
      </c>
      <c r="U2498" t="s">
        <v>416</v>
      </c>
      <c r="V2498">
        <v>61</v>
      </c>
      <c r="W2498" t="s">
        <v>3127</v>
      </c>
      <c r="X2498">
        <v>44</v>
      </c>
      <c r="Y2498" t="s">
        <v>449</v>
      </c>
      <c r="Z2498" t="s">
        <v>835</v>
      </c>
      <c r="AA2498">
        <v>221</v>
      </c>
      <c r="AB2498">
        <v>68</v>
      </c>
      <c r="AC2498">
        <v>82</v>
      </c>
      <c r="AD2498" t="s">
        <v>444</v>
      </c>
      <c r="AE2498">
        <v>0</v>
      </c>
      <c r="AF2498">
        <v>8</v>
      </c>
      <c r="AG2498" t="s">
        <v>451</v>
      </c>
      <c r="AH2498">
        <v>11.8</v>
      </c>
      <c r="AI2498" t="s">
        <v>436</v>
      </c>
      <c r="AJ2498">
        <v>44300</v>
      </c>
      <c r="AK2498">
        <v>602347</v>
      </c>
      <c r="AL2498" t="s">
        <v>416</v>
      </c>
      <c r="AM2498">
        <v>38409</v>
      </c>
      <c r="AN2498">
        <v>10</v>
      </c>
      <c r="AO2498">
        <v>30</v>
      </c>
      <c r="AP2498" t="s">
        <v>403</v>
      </c>
      <c r="AQ2498" s="2">
        <v>66780</v>
      </c>
    </row>
    <row r="2499" spans="1:43" x14ac:dyDescent="0.25">
      <c r="A2499" t="s">
        <v>4284</v>
      </c>
      <c r="B2499" t="s">
        <v>37</v>
      </c>
      <c r="C2499" t="s">
        <v>439</v>
      </c>
      <c r="D2499" t="s">
        <v>331</v>
      </c>
      <c r="E2499" t="s">
        <v>460</v>
      </c>
      <c r="F2499" t="s">
        <v>440</v>
      </c>
      <c r="G2499" t="s">
        <v>408</v>
      </c>
      <c r="H2499" t="s">
        <v>447</v>
      </c>
      <c r="I2499" t="s">
        <v>410</v>
      </c>
      <c r="J2499" s="1">
        <v>44984</v>
      </c>
      <c r="K2499" s="1">
        <v>44986</v>
      </c>
      <c r="L2499">
        <v>2</v>
      </c>
      <c r="M2499" s="2">
        <v>399094</v>
      </c>
      <c r="N2499" s="2">
        <v>420227</v>
      </c>
      <c r="O2499" s="2">
        <v>21133</v>
      </c>
      <c r="P2499">
        <v>9</v>
      </c>
      <c r="Q2499">
        <v>27.7</v>
      </c>
      <c r="R2499">
        <v>47</v>
      </c>
      <c r="S2499" t="s">
        <v>393</v>
      </c>
      <c r="T2499" t="s">
        <v>394</v>
      </c>
      <c r="U2499" t="s">
        <v>395</v>
      </c>
      <c r="V2499">
        <v>86</v>
      </c>
      <c r="W2499" t="s">
        <v>1468</v>
      </c>
      <c r="X2499">
        <v>33</v>
      </c>
      <c r="Y2499" t="s">
        <v>397</v>
      </c>
      <c r="Z2499" t="s">
        <v>578</v>
      </c>
      <c r="AA2499">
        <v>159</v>
      </c>
      <c r="AB2499">
        <v>107</v>
      </c>
      <c r="AC2499">
        <v>18</v>
      </c>
      <c r="AD2499" t="s">
        <v>457</v>
      </c>
      <c r="AE2499">
        <v>4</v>
      </c>
      <c r="AF2499">
        <v>6</v>
      </c>
      <c r="AG2499" t="s">
        <v>424</v>
      </c>
      <c r="AH2499">
        <v>15.48</v>
      </c>
      <c r="AI2499" t="s">
        <v>458</v>
      </c>
      <c r="AJ2499">
        <v>35717</v>
      </c>
      <c r="AK2499">
        <v>704533</v>
      </c>
      <c r="AL2499" t="s">
        <v>402</v>
      </c>
      <c r="AM2499">
        <v>428477</v>
      </c>
      <c r="AN2499">
        <v>11</v>
      </c>
      <c r="AO2499">
        <v>365</v>
      </c>
      <c r="AP2499" t="s">
        <v>437</v>
      </c>
      <c r="AQ2499" s="2">
        <v>21133</v>
      </c>
    </row>
    <row r="2500" spans="1:43" x14ac:dyDescent="0.25">
      <c r="A2500" t="s">
        <v>4285</v>
      </c>
      <c r="B2500" t="s">
        <v>146</v>
      </c>
      <c r="C2500" t="s">
        <v>439</v>
      </c>
      <c r="D2500" t="s">
        <v>313</v>
      </c>
      <c r="E2500" t="s">
        <v>460</v>
      </c>
      <c r="F2500" t="s">
        <v>440</v>
      </c>
      <c r="G2500" t="s">
        <v>408</v>
      </c>
      <c r="H2500" t="s">
        <v>431</v>
      </c>
      <c r="I2500" t="s">
        <v>392</v>
      </c>
      <c r="J2500" s="1">
        <v>45312</v>
      </c>
      <c r="K2500" s="1">
        <v>45329</v>
      </c>
      <c r="L2500">
        <v>17</v>
      </c>
      <c r="M2500" s="2">
        <v>310165</v>
      </c>
      <c r="N2500" s="2">
        <v>416716</v>
      </c>
      <c r="O2500" s="2">
        <v>106551</v>
      </c>
      <c r="P2500">
        <v>-19</v>
      </c>
      <c r="Q2500">
        <v>778.2</v>
      </c>
      <c r="R2500">
        <v>50</v>
      </c>
      <c r="S2500" t="s">
        <v>393</v>
      </c>
      <c r="T2500" t="s">
        <v>503</v>
      </c>
      <c r="U2500" t="s">
        <v>395</v>
      </c>
      <c r="V2500">
        <v>46</v>
      </c>
      <c r="W2500" t="s">
        <v>1858</v>
      </c>
      <c r="X2500">
        <v>11</v>
      </c>
      <c r="Y2500" t="s">
        <v>462</v>
      </c>
      <c r="Z2500" t="s">
        <v>1761</v>
      </c>
      <c r="AA2500">
        <v>204</v>
      </c>
      <c r="AB2500">
        <v>75</v>
      </c>
      <c r="AC2500">
        <v>77</v>
      </c>
      <c r="AD2500" t="s">
        <v>457</v>
      </c>
      <c r="AE2500">
        <v>14</v>
      </c>
      <c r="AF2500">
        <v>4</v>
      </c>
      <c r="AG2500" t="s">
        <v>400</v>
      </c>
      <c r="AH2500">
        <v>1.01</v>
      </c>
      <c r="AI2500" t="s">
        <v>436</v>
      </c>
      <c r="AJ2500">
        <v>25492</v>
      </c>
      <c r="AK2500">
        <v>923480</v>
      </c>
      <c r="AL2500" t="s">
        <v>402</v>
      </c>
      <c r="AM2500">
        <v>311285</v>
      </c>
      <c r="AN2500">
        <v>8</v>
      </c>
      <c r="AO2500">
        <v>90</v>
      </c>
      <c r="AP2500" t="s">
        <v>445</v>
      </c>
      <c r="AQ2500" s="2">
        <v>106551</v>
      </c>
    </row>
    <row r="2501" spans="1:43" x14ac:dyDescent="0.25">
      <c r="A2501" t="s">
        <v>4286</v>
      </c>
      <c r="B2501" t="s">
        <v>59</v>
      </c>
      <c r="C2501" t="s">
        <v>387</v>
      </c>
      <c r="D2501" t="s">
        <v>335</v>
      </c>
      <c r="E2501" t="s">
        <v>453</v>
      </c>
      <c r="F2501" t="s">
        <v>407</v>
      </c>
      <c r="G2501" t="s">
        <v>430</v>
      </c>
      <c r="H2501" t="s">
        <v>391</v>
      </c>
      <c r="I2501" t="s">
        <v>469</v>
      </c>
      <c r="J2501" s="1">
        <v>44568</v>
      </c>
      <c r="K2501" s="1">
        <v>44588</v>
      </c>
      <c r="L2501">
        <v>20</v>
      </c>
      <c r="M2501" s="2">
        <v>370474</v>
      </c>
      <c r="N2501" s="2">
        <v>443190</v>
      </c>
      <c r="O2501" s="2">
        <v>72716</v>
      </c>
      <c r="P2501">
        <v>16</v>
      </c>
      <c r="Q2501">
        <v>65.2</v>
      </c>
      <c r="R2501">
        <v>63</v>
      </c>
      <c r="S2501" t="s">
        <v>411</v>
      </c>
      <c r="T2501" t="s">
        <v>394</v>
      </c>
      <c r="U2501" t="s">
        <v>395</v>
      </c>
      <c r="V2501">
        <v>72</v>
      </c>
      <c r="W2501" t="s">
        <v>1592</v>
      </c>
      <c r="X2501">
        <v>15</v>
      </c>
      <c r="Y2501" t="s">
        <v>442</v>
      </c>
      <c r="Z2501" t="s">
        <v>549</v>
      </c>
      <c r="AA2501">
        <v>83</v>
      </c>
      <c r="AB2501">
        <v>94</v>
      </c>
      <c r="AC2501">
        <v>62</v>
      </c>
      <c r="AD2501" t="s">
        <v>435</v>
      </c>
      <c r="AE2501">
        <v>14</v>
      </c>
      <c r="AF2501">
        <v>7</v>
      </c>
      <c r="AG2501" t="s">
        <v>451</v>
      </c>
      <c r="AH2501">
        <v>14.25</v>
      </c>
      <c r="AI2501" t="s">
        <v>401</v>
      </c>
      <c r="AJ2501">
        <v>0</v>
      </c>
      <c r="AK2501">
        <v>897522</v>
      </c>
      <c r="AL2501" t="s">
        <v>416</v>
      </c>
      <c r="AM2501">
        <v>367109</v>
      </c>
      <c r="AN2501">
        <v>8</v>
      </c>
      <c r="AO2501">
        <v>90</v>
      </c>
      <c r="AP2501" t="s">
        <v>445</v>
      </c>
      <c r="AQ2501" s="2">
        <v>72716</v>
      </c>
    </row>
    <row r="2502" spans="1:43" x14ac:dyDescent="0.25">
      <c r="A2502" t="s">
        <v>4287</v>
      </c>
      <c r="B2502" t="s">
        <v>144</v>
      </c>
      <c r="C2502" t="s">
        <v>428</v>
      </c>
      <c r="D2502" t="s">
        <v>339</v>
      </c>
      <c r="E2502" t="s">
        <v>429</v>
      </c>
      <c r="F2502" t="s">
        <v>440</v>
      </c>
      <c r="G2502" t="s">
        <v>454</v>
      </c>
      <c r="H2502" t="s">
        <v>473</v>
      </c>
      <c r="I2502" t="s">
        <v>469</v>
      </c>
      <c r="J2502" s="1">
        <v>45424</v>
      </c>
      <c r="K2502" s="1">
        <v>45469</v>
      </c>
      <c r="L2502">
        <v>45</v>
      </c>
      <c r="M2502" s="2">
        <v>81686</v>
      </c>
      <c r="N2502" s="2">
        <v>59255</v>
      </c>
      <c r="O2502" s="2">
        <v>-22431</v>
      </c>
      <c r="P2502">
        <v>16</v>
      </c>
      <c r="Q2502">
        <v>298.89999999999998</v>
      </c>
      <c r="R2502">
        <v>24</v>
      </c>
      <c r="S2502" t="s">
        <v>394</v>
      </c>
      <c r="T2502" t="s">
        <v>393</v>
      </c>
      <c r="U2502" t="s">
        <v>416</v>
      </c>
      <c r="V2502">
        <v>67</v>
      </c>
      <c r="W2502" t="s">
        <v>3348</v>
      </c>
      <c r="X2502">
        <v>2</v>
      </c>
      <c r="Y2502" t="s">
        <v>442</v>
      </c>
      <c r="Z2502" t="s">
        <v>2943</v>
      </c>
      <c r="AA2502">
        <v>484</v>
      </c>
      <c r="AB2502">
        <v>81</v>
      </c>
      <c r="AC2502">
        <v>24</v>
      </c>
      <c r="AD2502" t="s">
        <v>444</v>
      </c>
      <c r="AE2502">
        <v>4</v>
      </c>
      <c r="AF2502">
        <v>3</v>
      </c>
      <c r="AG2502" t="s">
        <v>415</v>
      </c>
      <c r="AH2502">
        <v>17.68</v>
      </c>
      <c r="AI2502" t="s">
        <v>479</v>
      </c>
      <c r="AJ2502">
        <v>0</v>
      </c>
      <c r="AK2502">
        <v>156943</v>
      </c>
      <c r="AL2502" t="s">
        <v>416</v>
      </c>
      <c r="AM2502">
        <v>101157</v>
      </c>
      <c r="AN2502">
        <v>7</v>
      </c>
      <c r="AO2502">
        <v>365</v>
      </c>
      <c r="AP2502" t="s">
        <v>426</v>
      </c>
      <c r="AQ2502" s="2">
        <v>-22431</v>
      </c>
    </row>
    <row r="2503" spans="1:43" x14ac:dyDescent="0.25">
      <c r="A2503" t="s">
        <v>4288</v>
      </c>
      <c r="B2503" t="s">
        <v>14</v>
      </c>
      <c r="C2503" t="s">
        <v>468</v>
      </c>
      <c r="D2503" t="s">
        <v>341</v>
      </c>
      <c r="E2503" t="s">
        <v>406</v>
      </c>
      <c r="F2503" t="s">
        <v>440</v>
      </c>
      <c r="G2503" t="s">
        <v>454</v>
      </c>
      <c r="H2503" t="s">
        <v>420</v>
      </c>
      <c r="I2503" t="s">
        <v>492</v>
      </c>
      <c r="J2503" s="1">
        <v>45442</v>
      </c>
      <c r="K2503" s="1">
        <v>45449</v>
      </c>
      <c r="L2503">
        <v>7</v>
      </c>
      <c r="M2503" s="2">
        <v>193933</v>
      </c>
      <c r="N2503" s="2">
        <v>164451</v>
      </c>
      <c r="O2503" s="2">
        <v>-29482</v>
      </c>
      <c r="P2503">
        <v>0</v>
      </c>
      <c r="Q2503">
        <v>787.7</v>
      </c>
      <c r="R2503">
        <v>57</v>
      </c>
      <c r="S2503" t="s">
        <v>393</v>
      </c>
      <c r="T2503" t="s">
        <v>503</v>
      </c>
      <c r="U2503" t="s">
        <v>395</v>
      </c>
      <c r="V2503">
        <v>0</v>
      </c>
      <c r="W2503" t="s">
        <v>1965</v>
      </c>
      <c r="X2503">
        <v>39</v>
      </c>
      <c r="Y2503" t="s">
        <v>442</v>
      </c>
      <c r="Z2503" t="s">
        <v>483</v>
      </c>
      <c r="AA2503">
        <v>167</v>
      </c>
      <c r="AB2503">
        <v>111</v>
      </c>
      <c r="AC2503">
        <v>14</v>
      </c>
      <c r="AD2503" t="s">
        <v>435</v>
      </c>
      <c r="AE2503">
        <v>0</v>
      </c>
      <c r="AF2503">
        <v>2</v>
      </c>
      <c r="AG2503" t="s">
        <v>451</v>
      </c>
      <c r="AH2503">
        <v>14.2</v>
      </c>
      <c r="AI2503" t="s">
        <v>458</v>
      </c>
      <c r="AJ2503">
        <v>88479</v>
      </c>
      <c r="AK2503">
        <v>117832</v>
      </c>
      <c r="AL2503" t="s">
        <v>402</v>
      </c>
      <c r="AM2503">
        <v>179168</v>
      </c>
      <c r="AN2503">
        <v>8</v>
      </c>
      <c r="AO2503">
        <v>30</v>
      </c>
      <c r="AP2503" t="s">
        <v>437</v>
      </c>
      <c r="AQ2503" s="2">
        <v>-29482</v>
      </c>
    </row>
    <row r="2504" spans="1:43" x14ac:dyDescent="0.25">
      <c r="A2504" t="s">
        <v>4289</v>
      </c>
      <c r="B2504" t="s">
        <v>43</v>
      </c>
      <c r="C2504" t="s">
        <v>439</v>
      </c>
      <c r="D2504" t="s">
        <v>329</v>
      </c>
      <c r="E2504" t="s">
        <v>453</v>
      </c>
      <c r="F2504" t="s">
        <v>407</v>
      </c>
      <c r="G2504" t="s">
        <v>390</v>
      </c>
      <c r="H2504" t="s">
        <v>409</v>
      </c>
      <c r="I2504" t="s">
        <v>392</v>
      </c>
      <c r="J2504" s="1">
        <v>44658</v>
      </c>
      <c r="K2504" s="1">
        <v>44711</v>
      </c>
      <c r="L2504">
        <v>53</v>
      </c>
      <c r="M2504" s="2">
        <v>498068</v>
      </c>
      <c r="N2504" s="2">
        <v>533273</v>
      </c>
      <c r="O2504" s="2">
        <v>35205</v>
      </c>
      <c r="P2504">
        <v>12</v>
      </c>
      <c r="Q2504">
        <v>426.8</v>
      </c>
      <c r="R2504">
        <v>76</v>
      </c>
      <c r="S2504" t="s">
        <v>411</v>
      </c>
      <c r="T2504" t="s">
        <v>394</v>
      </c>
      <c r="U2504" t="s">
        <v>412</v>
      </c>
      <c r="V2504">
        <v>0</v>
      </c>
      <c r="W2504" t="s">
        <v>2823</v>
      </c>
      <c r="X2504">
        <v>6</v>
      </c>
      <c r="Y2504" t="s">
        <v>462</v>
      </c>
      <c r="Z2504" t="s">
        <v>1153</v>
      </c>
      <c r="AA2504">
        <v>68</v>
      </c>
      <c r="AB2504">
        <v>96</v>
      </c>
      <c r="AC2504">
        <v>79</v>
      </c>
      <c r="AD2504" t="s">
        <v>399</v>
      </c>
      <c r="AE2504">
        <v>21</v>
      </c>
      <c r="AF2504">
        <v>6</v>
      </c>
      <c r="AG2504" t="s">
        <v>424</v>
      </c>
      <c r="AH2504">
        <v>7.35</v>
      </c>
      <c r="AI2504" t="s">
        <v>401</v>
      </c>
      <c r="AJ2504">
        <v>0</v>
      </c>
      <c r="AK2504">
        <v>707018</v>
      </c>
      <c r="AL2504" t="s">
        <v>425</v>
      </c>
      <c r="AM2504">
        <v>518331</v>
      </c>
      <c r="AN2504">
        <v>3</v>
      </c>
      <c r="AO2504">
        <v>90</v>
      </c>
      <c r="AP2504" t="s">
        <v>437</v>
      </c>
      <c r="AQ2504" s="2">
        <v>35205</v>
      </c>
    </row>
    <row r="2505" spans="1:43" x14ac:dyDescent="0.25">
      <c r="A2505" t="s">
        <v>4290</v>
      </c>
      <c r="B2505" t="s">
        <v>284</v>
      </c>
      <c r="C2505" t="s">
        <v>405</v>
      </c>
      <c r="D2505" t="s">
        <v>317</v>
      </c>
      <c r="E2505" t="s">
        <v>388</v>
      </c>
      <c r="F2505" t="s">
        <v>419</v>
      </c>
      <c r="G2505" t="s">
        <v>390</v>
      </c>
      <c r="H2505" t="s">
        <v>391</v>
      </c>
      <c r="I2505" t="s">
        <v>492</v>
      </c>
      <c r="J2505" s="1">
        <v>45558</v>
      </c>
      <c r="K2505" s="1">
        <v>45596</v>
      </c>
      <c r="L2505">
        <v>38</v>
      </c>
      <c r="M2505" s="2">
        <v>45290</v>
      </c>
      <c r="N2505" s="2">
        <v>67868</v>
      </c>
      <c r="O2505" s="2">
        <v>22578</v>
      </c>
      <c r="P2505">
        <v>12</v>
      </c>
      <c r="Q2505">
        <v>786.3</v>
      </c>
      <c r="R2505">
        <v>32</v>
      </c>
      <c r="S2505" t="s">
        <v>393</v>
      </c>
      <c r="T2505" t="s">
        <v>503</v>
      </c>
      <c r="U2505" t="s">
        <v>412</v>
      </c>
      <c r="V2505">
        <v>0</v>
      </c>
      <c r="W2505" t="s">
        <v>1037</v>
      </c>
      <c r="X2505">
        <v>33</v>
      </c>
      <c r="Y2505" t="s">
        <v>422</v>
      </c>
      <c r="Z2505" t="s">
        <v>1492</v>
      </c>
      <c r="AA2505">
        <v>418</v>
      </c>
      <c r="AB2505">
        <v>17</v>
      </c>
      <c r="AC2505">
        <v>76</v>
      </c>
      <c r="AD2505" t="s">
        <v>399</v>
      </c>
      <c r="AE2505">
        <v>21</v>
      </c>
      <c r="AF2505">
        <v>2</v>
      </c>
      <c r="AG2505" t="s">
        <v>451</v>
      </c>
      <c r="AH2505">
        <v>14.1</v>
      </c>
      <c r="AI2505" t="s">
        <v>401</v>
      </c>
      <c r="AJ2505">
        <v>0</v>
      </c>
      <c r="AK2505">
        <v>158709</v>
      </c>
      <c r="AL2505" t="s">
        <v>402</v>
      </c>
      <c r="AM2505">
        <v>35346</v>
      </c>
      <c r="AN2505">
        <v>9</v>
      </c>
      <c r="AO2505">
        <v>90</v>
      </c>
      <c r="AP2505" t="s">
        <v>445</v>
      </c>
      <c r="AQ2505" s="2">
        <v>22578</v>
      </c>
    </row>
    <row r="2506" spans="1:43" x14ac:dyDescent="0.25">
      <c r="A2506" t="s">
        <v>4291</v>
      </c>
      <c r="B2506" t="s">
        <v>85</v>
      </c>
      <c r="C2506" t="s">
        <v>439</v>
      </c>
      <c r="D2506" t="s">
        <v>335</v>
      </c>
      <c r="E2506" t="s">
        <v>453</v>
      </c>
      <c r="F2506" t="s">
        <v>485</v>
      </c>
      <c r="G2506" t="s">
        <v>430</v>
      </c>
      <c r="H2506" t="s">
        <v>473</v>
      </c>
      <c r="I2506" t="s">
        <v>492</v>
      </c>
      <c r="J2506" s="1">
        <v>44951</v>
      </c>
      <c r="K2506" s="1">
        <v>44970</v>
      </c>
      <c r="L2506">
        <v>19</v>
      </c>
      <c r="M2506" s="2">
        <v>333381</v>
      </c>
      <c r="N2506" s="2">
        <v>382472</v>
      </c>
      <c r="O2506" s="2">
        <v>49091</v>
      </c>
      <c r="P2506">
        <v>14</v>
      </c>
      <c r="Q2506">
        <v>738</v>
      </c>
      <c r="R2506">
        <v>19</v>
      </c>
      <c r="S2506" t="s">
        <v>394</v>
      </c>
      <c r="T2506" t="s">
        <v>393</v>
      </c>
      <c r="U2506" t="s">
        <v>395</v>
      </c>
      <c r="V2506">
        <v>0</v>
      </c>
      <c r="W2506" t="s">
        <v>3796</v>
      </c>
      <c r="X2506">
        <v>37</v>
      </c>
      <c r="Y2506" t="s">
        <v>462</v>
      </c>
      <c r="Z2506" t="s">
        <v>1020</v>
      </c>
      <c r="AA2506">
        <v>484</v>
      </c>
      <c r="AB2506">
        <v>27</v>
      </c>
      <c r="AC2506">
        <v>1</v>
      </c>
      <c r="AD2506" t="s">
        <v>444</v>
      </c>
      <c r="AE2506">
        <v>0</v>
      </c>
      <c r="AF2506">
        <v>7</v>
      </c>
      <c r="AG2506" t="s">
        <v>424</v>
      </c>
      <c r="AH2506">
        <v>15.52</v>
      </c>
      <c r="AI2506" t="s">
        <v>401</v>
      </c>
      <c r="AJ2506">
        <v>0</v>
      </c>
      <c r="AK2506">
        <v>590289</v>
      </c>
      <c r="AL2506" t="s">
        <v>402</v>
      </c>
      <c r="AM2506">
        <v>340375</v>
      </c>
      <c r="AN2506">
        <v>2</v>
      </c>
      <c r="AO2506">
        <v>180</v>
      </c>
      <c r="AP2506" t="s">
        <v>417</v>
      </c>
      <c r="AQ2506" s="2">
        <v>49091</v>
      </c>
    </row>
    <row r="2507" spans="1:43" x14ac:dyDescent="0.25">
      <c r="A2507" t="s">
        <v>4292</v>
      </c>
      <c r="B2507" t="s">
        <v>183</v>
      </c>
      <c r="C2507" t="s">
        <v>428</v>
      </c>
      <c r="D2507" t="s">
        <v>313</v>
      </c>
      <c r="E2507" t="s">
        <v>460</v>
      </c>
      <c r="F2507" t="s">
        <v>440</v>
      </c>
      <c r="G2507" t="s">
        <v>454</v>
      </c>
      <c r="H2507" t="s">
        <v>391</v>
      </c>
      <c r="I2507" t="s">
        <v>469</v>
      </c>
      <c r="J2507" s="1">
        <v>44966</v>
      </c>
      <c r="K2507" s="1">
        <v>45026</v>
      </c>
      <c r="L2507">
        <v>60</v>
      </c>
      <c r="M2507" s="2">
        <v>479968</v>
      </c>
      <c r="N2507" s="2">
        <v>536433</v>
      </c>
      <c r="O2507" s="2">
        <v>56465</v>
      </c>
      <c r="P2507">
        <v>2</v>
      </c>
      <c r="Q2507">
        <v>560.70000000000005</v>
      </c>
      <c r="R2507">
        <v>76</v>
      </c>
      <c r="S2507" t="s">
        <v>411</v>
      </c>
      <c r="T2507" t="s">
        <v>394</v>
      </c>
      <c r="U2507" t="s">
        <v>412</v>
      </c>
      <c r="V2507">
        <v>85</v>
      </c>
      <c r="W2507" t="s">
        <v>1541</v>
      </c>
      <c r="X2507">
        <v>39</v>
      </c>
      <c r="Y2507" t="s">
        <v>462</v>
      </c>
      <c r="Z2507" t="s">
        <v>1317</v>
      </c>
      <c r="AA2507">
        <v>447</v>
      </c>
      <c r="AB2507">
        <v>51</v>
      </c>
      <c r="AC2507">
        <v>87</v>
      </c>
      <c r="AD2507" t="s">
        <v>435</v>
      </c>
      <c r="AE2507">
        <v>4</v>
      </c>
      <c r="AF2507">
        <v>7</v>
      </c>
      <c r="AG2507" t="s">
        <v>451</v>
      </c>
      <c r="AH2507">
        <v>9.26</v>
      </c>
      <c r="AI2507" t="s">
        <v>479</v>
      </c>
      <c r="AJ2507">
        <v>0</v>
      </c>
      <c r="AK2507">
        <v>651444</v>
      </c>
      <c r="AL2507" t="s">
        <v>416</v>
      </c>
      <c r="AM2507">
        <v>476612</v>
      </c>
      <c r="AN2507">
        <v>3</v>
      </c>
      <c r="AO2507">
        <v>30</v>
      </c>
      <c r="AP2507" t="s">
        <v>426</v>
      </c>
      <c r="AQ2507" s="2">
        <v>56465</v>
      </c>
    </row>
    <row r="2508" spans="1:43" x14ac:dyDescent="0.25">
      <c r="A2508" t="s">
        <v>4293</v>
      </c>
      <c r="B2508" t="s">
        <v>252</v>
      </c>
      <c r="C2508" t="s">
        <v>405</v>
      </c>
      <c r="D2508" t="s">
        <v>338</v>
      </c>
      <c r="E2508" t="s">
        <v>453</v>
      </c>
      <c r="F2508" t="s">
        <v>440</v>
      </c>
      <c r="G2508" t="s">
        <v>430</v>
      </c>
      <c r="H2508" t="s">
        <v>409</v>
      </c>
      <c r="I2508" t="s">
        <v>469</v>
      </c>
      <c r="J2508" s="1">
        <v>44859</v>
      </c>
      <c r="K2508" s="1">
        <v>44916</v>
      </c>
      <c r="L2508">
        <v>57</v>
      </c>
      <c r="M2508" s="2">
        <v>37879</v>
      </c>
      <c r="N2508" s="2">
        <v>38589</v>
      </c>
      <c r="O2508" s="2">
        <v>710</v>
      </c>
      <c r="P2508">
        <v>19</v>
      </c>
      <c r="Q2508">
        <v>251.6</v>
      </c>
      <c r="R2508">
        <v>97</v>
      </c>
      <c r="S2508" t="s">
        <v>411</v>
      </c>
      <c r="T2508" t="s">
        <v>503</v>
      </c>
      <c r="U2508" t="s">
        <v>412</v>
      </c>
      <c r="V2508">
        <v>66</v>
      </c>
      <c r="W2508" t="s">
        <v>1310</v>
      </c>
      <c r="X2508">
        <v>11</v>
      </c>
      <c r="Y2508" t="s">
        <v>442</v>
      </c>
      <c r="Z2508" t="s">
        <v>2631</v>
      </c>
      <c r="AA2508">
        <v>395</v>
      </c>
      <c r="AB2508">
        <v>96</v>
      </c>
      <c r="AC2508">
        <v>41</v>
      </c>
      <c r="AD2508" t="s">
        <v>435</v>
      </c>
      <c r="AE2508">
        <v>12</v>
      </c>
      <c r="AF2508">
        <v>3</v>
      </c>
      <c r="AG2508" t="s">
        <v>400</v>
      </c>
      <c r="AH2508">
        <v>4.1900000000000004</v>
      </c>
      <c r="AI2508" t="s">
        <v>401</v>
      </c>
      <c r="AJ2508">
        <v>0</v>
      </c>
      <c r="AK2508">
        <v>376565</v>
      </c>
      <c r="AL2508" t="s">
        <v>425</v>
      </c>
      <c r="AM2508">
        <v>69606</v>
      </c>
      <c r="AN2508">
        <v>7</v>
      </c>
      <c r="AO2508">
        <v>90</v>
      </c>
      <c r="AP2508" t="s">
        <v>426</v>
      </c>
      <c r="AQ2508" s="2">
        <v>710</v>
      </c>
    </row>
    <row r="2509" spans="1:43" x14ac:dyDescent="0.25">
      <c r="A2509" t="s">
        <v>4294</v>
      </c>
      <c r="B2509" t="s">
        <v>252</v>
      </c>
      <c r="C2509" t="s">
        <v>428</v>
      </c>
      <c r="D2509" t="s">
        <v>330</v>
      </c>
      <c r="E2509" t="s">
        <v>496</v>
      </c>
      <c r="F2509" t="s">
        <v>407</v>
      </c>
      <c r="G2509" t="s">
        <v>430</v>
      </c>
      <c r="H2509" t="s">
        <v>409</v>
      </c>
      <c r="I2509" t="s">
        <v>492</v>
      </c>
      <c r="J2509" s="1">
        <v>45662</v>
      </c>
      <c r="K2509" s="1">
        <v>45673</v>
      </c>
      <c r="L2509">
        <v>11</v>
      </c>
      <c r="M2509" s="2">
        <v>224886</v>
      </c>
      <c r="N2509" s="2">
        <v>279030</v>
      </c>
      <c r="O2509" s="2">
        <v>54144</v>
      </c>
      <c r="P2509">
        <v>7</v>
      </c>
      <c r="Q2509">
        <v>427.2</v>
      </c>
      <c r="R2509">
        <v>49</v>
      </c>
      <c r="S2509" t="s">
        <v>393</v>
      </c>
      <c r="T2509" t="s">
        <v>411</v>
      </c>
      <c r="U2509" t="s">
        <v>395</v>
      </c>
      <c r="V2509">
        <v>91</v>
      </c>
      <c r="W2509" t="s">
        <v>2340</v>
      </c>
      <c r="X2509">
        <v>9</v>
      </c>
      <c r="Y2509" t="s">
        <v>442</v>
      </c>
      <c r="Z2509" t="s">
        <v>1064</v>
      </c>
      <c r="AA2509">
        <v>13</v>
      </c>
      <c r="AB2509">
        <v>33</v>
      </c>
      <c r="AC2509">
        <v>48</v>
      </c>
      <c r="AD2509" t="s">
        <v>435</v>
      </c>
      <c r="AE2509">
        <v>19</v>
      </c>
      <c r="AF2509">
        <v>6</v>
      </c>
      <c r="AG2509" t="s">
        <v>424</v>
      </c>
      <c r="AH2509">
        <v>8.39</v>
      </c>
      <c r="AI2509" t="s">
        <v>479</v>
      </c>
      <c r="AJ2509">
        <v>0</v>
      </c>
      <c r="AK2509">
        <v>491448</v>
      </c>
      <c r="AL2509" t="s">
        <v>425</v>
      </c>
      <c r="AM2509">
        <v>267509</v>
      </c>
      <c r="AN2509">
        <v>12</v>
      </c>
      <c r="AO2509">
        <v>90</v>
      </c>
      <c r="AP2509" t="s">
        <v>417</v>
      </c>
      <c r="AQ2509" s="2">
        <v>54144</v>
      </c>
    </row>
    <row r="2510" spans="1:43" x14ac:dyDescent="0.25">
      <c r="A2510" t="s">
        <v>4295</v>
      </c>
      <c r="B2510" t="s">
        <v>43</v>
      </c>
      <c r="C2510" t="s">
        <v>387</v>
      </c>
      <c r="D2510" t="s">
        <v>322</v>
      </c>
      <c r="E2510" t="s">
        <v>453</v>
      </c>
      <c r="F2510" t="s">
        <v>485</v>
      </c>
      <c r="G2510" t="s">
        <v>454</v>
      </c>
      <c r="H2510" t="s">
        <v>431</v>
      </c>
      <c r="I2510" t="s">
        <v>392</v>
      </c>
      <c r="J2510" s="1">
        <v>45007</v>
      </c>
      <c r="K2510" s="1">
        <v>45013</v>
      </c>
      <c r="L2510">
        <v>6</v>
      </c>
      <c r="M2510" s="2">
        <v>185729</v>
      </c>
      <c r="N2510" s="2">
        <v>257447</v>
      </c>
      <c r="O2510" s="2">
        <v>71718</v>
      </c>
      <c r="P2510">
        <v>12</v>
      </c>
      <c r="Q2510">
        <v>818.7</v>
      </c>
      <c r="R2510">
        <v>93</v>
      </c>
      <c r="S2510" t="s">
        <v>411</v>
      </c>
      <c r="T2510" t="s">
        <v>411</v>
      </c>
      <c r="U2510" t="s">
        <v>412</v>
      </c>
      <c r="V2510">
        <v>0</v>
      </c>
      <c r="W2510" t="s">
        <v>3849</v>
      </c>
      <c r="X2510">
        <v>3</v>
      </c>
      <c r="Y2510" t="s">
        <v>442</v>
      </c>
      <c r="Z2510" t="s">
        <v>2023</v>
      </c>
      <c r="AA2510">
        <v>422</v>
      </c>
      <c r="AB2510">
        <v>120</v>
      </c>
      <c r="AC2510">
        <v>55</v>
      </c>
      <c r="AD2510" t="s">
        <v>435</v>
      </c>
      <c r="AE2510">
        <v>21</v>
      </c>
      <c r="AF2510">
        <v>7</v>
      </c>
      <c r="AG2510" t="s">
        <v>424</v>
      </c>
      <c r="AH2510">
        <v>9.15</v>
      </c>
      <c r="AI2510" t="s">
        <v>401</v>
      </c>
      <c r="AJ2510">
        <v>0</v>
      </c>
      <c r="AK2510">
        <v>425741</v>
      </c>
      <c r="AL2510" t="s">
        <v>416</v>
      </c>
      <c r="AM2510">
        <v>212176</v>
      </c>
      <c r="AN2510">
        <v>6</v>
      </c>
      <c r="AO2510">
        <v>90</v>
      </c>
      <c r="AP2510" t="s">
        <v>445</v>
      </c>
      <c r="AQ2510" s="2">
        <v>71718</v>
      </c>
    </row>
    <row r="2511" spans="1:43" x14ac:dyDescent="0.25">
      <c r="A2511" t="s">
        <v>4296</v>
      </c>
      <c r="B2511" t="s">
        <v>208</v>
      </c>
      <c r="C2511" t="s">
        <v>428</v>
      </c>
      <c r="D2511" t="s">
        <v>340</v>
      </c>
      <c r="E2511" t="s">
        <v>460</v>
      </c>
      <c r="F2511" t="s">
        <v>389</v>
      </c>
      <c r="G2511" t="s">
        <v>390</v>
      </c>
      <c r="H2511" t="s">
        <v>391</v>
      </c>
      <c r="I2511" t="s">
        <v>410</v>
      </c>
      <c r="J2511" s="1">
        <v>45225</v>
      </c>
      <c r="K2511" s="1">
        <v>45273</v>
      </c>
      <c r="L2511">
        <v>48</v>
      </c>
      <c r="M2511" s="2">
        <v>117190</v>
      </c>
      <c r="N2511" s="2">
        <v>198255</v>
      </c>
      <c r="O2511" s="2">
        <v>81065</v>
      </c>
      <c r="P2511">
        <v>2</v>
      </c>
      <c r="Q2511">
        <v>612.1</v>
      </c>
      <c r="R2511">
        <v>46</v>
      </c>
      <c r="S2511" t="s">
        <v>393</v>
      </c>
      <c r="T2511" t="s">
        <v>393</v>
      </c>
      <c r="U2511" t="s">
        <v>395</v>
      </c>
      <c r="V2511">
        <v>0</v>
      </c>
      <c r="W2511" t="s">
        <v>655</v>
      </c>
      <c r="X2511">
        <v>17</v>
      </c>
      <c r="Y2511" t="s">
        <v>449</v>
      </c>
      <c r="Z2511" t="s">
        <v>1271</v>
      </c>
      <c r="AA2511">
        <v>6</v>
      </c>
      <c r="AB2511">
        <v>44</v>
      </c>
      <c r="AC2511">
        <v>1</v>
      </c>
      <c r="AD2511" t="s">
        <v>457</v>
      </c>
      <c r="AE2511">
        <v>16</v>
      </c>
      <c r="AF2511">
        <v>2</v>
      </c>
      <c r="AG2511" t="s">
        <v>400</v>
      </c>
      <c r="AH2511">
        <v>1.75</v>
      </c>
      <c r="AI2511" t="s">
        <v>401</v>
      </c>
      <c r="AJ2511">
        <v>0</v>
      </c>
      <c r="AK2511">
        <v>861509</v>
      </c>
      <c r="AL2511" t="s">
        <v>416</v>
      </c>
      <c r="AM2511">
        <v>137871</v>
      </c>
      <c r="AN2511">
        <v>4</v>
      </c>
      <c r="AO2511">
        <v>90</v>
      </c>
      <c r="AP2511" t="s">
        <v>403</v>
      </c>
      <c r="AQ2511" s="2">
        <v>81065</v>
      </c>
    </row>
    <row r="2512" spans="1:43" x14ac:dyDescent="0.25">
      <c r="A2512" t="s">
        <v>4297</v>
      </c>
      <c r="B2512" t="s">
        <v>112</v>
      </c>
      <c r="C2512" t="s">
        <v>439</v>
      </c>
      <c r="D2512" t="s">
        <v>327</v>
      </c>
      <c r="E2512" t="s">
        <v>453</v>
      </c>
      <c r="F2512" t="s">
        <v>440</v>
      </c>
      <c r="G2512" t="s">
        <v>430</v>
      </c>
      <c r="H2512" t="s">
        <v>391</v>
      </c>
      <c r="I2512" t="s">
        <v>410</v>
      </c>
      <c r="J2512" s="1">
        <v>45742</v>
      </c>
      <c r="K2512" s="1">
        <v>45768</v>
      </c>
      <c r="L2512">
        <v>26</v>
      </c>
      <c r="M2512" s="2">
        <v>421127</v>
      </c>
      <c r="N2512" s="2">
        <v>381342</v>
      </c>
      <c r="O2512" s="2">
        <v>-39785</v>
      </c>
      <c r="P2512">
        <v>12</v>
      </c>
      <c r="Q2512">
        <v>885.3</v>
      </c>
      <c r="R2512">
        <v>20</v>
      </c>
      <c r="S2512" t="s">
        <v>394</v>
      </c>
      <c r="T2512" t="s">
        <v>503</v>
      </c>
      <c r="U2512" t="s">
        <v>395</v>
      </c>
      <c r="V2512">
        <v>0</v>
      </c>
      <c r="W2512" t="s">
        <v>4298</v>
      </c>
      <c r="X2512">
        <v>44</v>
      </c>
      <c r="Y2512" t="s">
        <v>442</v>
      </c>
      <c r="Z2512" t="s">
        <v>767</v>
      </c>
      <c r="AA2512">
        <v>106</v>
      </c>
      <c r="AB2512">
        <v>63</v>
      </c>
      <c r="AC2512">
        <v>69</v>
      </c>
      <c r="AD2512" t="s">
        <v>435</v>
      </c>
      <c r="AE2512">
        <v>19</v>
      </c>
      <c r="AF2512">
        <v>3</v>
      </c>
      <c r="AG2512" t="s">
        <v>400</v>
      </c>
      <c r="AH2512">
        <v>10.77</v>
      </c>
      <c r="AI2512" t="s">
        <v>479</v>
      </c>
      <c r="AJ2512">
        <v>49976</v>
      </c>
      <c r="AK2512">
        <v>78338</v>
      </c>
      <c r="AL2512" t="s">
        <v>402</v>
      </c>
      <c r="AM2512">
        <v>450387</v>
      </c>
      <c r="AN2512">
        <v>8</v>
      </c>
      <c r="AO2512">
        <v>365</v>
      </c>
      <c r="AP2512" t="s">
        <v>445</v>
      </c>
      <c r="AQ2512" s="2">
        <v>-39785</v>
      </c>
    </row>
    <row r="2513" spans="1:43" x14ac:dyDescent="0.25">
      <c r="A2513" t="s">
        <v>4299</v>
      </c>
      <c r="B2513" t="s">
        <v>32</v>
      </c>
      <c r="C2513" t="s">
        <v>428</v>
      </c>
      <c r="D2513" t="s">
        <v>340</v>
      </c>
      <c r="E2513" t="s">
        <v>406</v>
      </c>
      <c r="F2513" t="s">
        <v>389</v>
      </c>
      <c r="G2513" t="s">
        <v>430</v>
      </c>
      <c r="H2513" t="s">
        <v>420</v>
      </c>
      <c r="I2513" t="s">
        <v>469</v>
      </c>
      <c r="J2513" s="1">
        <v>44612</v>
      </c>
      <c r="K2513" s="1">
        <v>44625</v>
      </c>
      <c r="L2513">
        <v>13</v>
      </c>
      <c r="M2513" s="2">
        <v>242588</v>
      </c>
      <c r="N2513" s="2">
        <v>283987</v>
      </c>
      <c r="O2513" s="2">
        <v>41399</v>
      </c>
      <c r="P2513">
        <v>4</v>
      </c>
      <c r="Q2513">
        <v>526.5</v>
      </c>
      <c r="R2513">
        <v>1</v>
      </c>
      <c r="S2513" t="s">
        <v>394</v>
      </c>
      <c r="T2513" t="s">
        <v>393</v>
      </c>
      <c r="U2513" t="s">
        <v>412</v>
      </c>
      <c r="V2513">
        <v>0</v>
      </c>
      <c r="W2513" t="s">
        <v>465</v>
      </c>
      <c r="X2513">
        <v>31</v>
      </c>
      <c r="Y2513" t="s">
        <v>462</v>
      </c>
      <c r="Z2513" t="s">
        <v>2351</v>
      </c>
      <c r="AA2513">
        <v>141</v>
      </c>
      <c r="AB2513">
        <v>77</v>
      </c>
      <c r="AC2513">
        <v>55</v>
      </c>
      <c r="AD2513" t="s">
        <v>435</v>
      </c>
      <c r="AE2513">
        <v>9</v>
      </c>
      <c r="AF2513">
        <v>5</v>
      </c>
      <c r="AG2513" t="s">
        <v>424</v>
      </c>
      <c r="AH2513">
        <v>8.6199999999999992</v>
      </c>
      <c r="AI2513" t="s">
        <v>401</v>
      </c>
      <c r="AJ2513">
        <v>0</v>
      </c>
      <c r="AK2513">
        <v>915181</v>
      </c>
      <c r="AL2513" t="s">
        <v>402</v>
      </c>
      <c r="AM2513">
        <v>278939</v>
      </c>
      <c r="AN2513">
        <v>5</v>
      </c>
      <c r="AO2513">
        <v>365</v>
      </c>
      <c r="AP2513" t="s">
        <v>417</v>
      </c>
      <c r="AQ2513" s="2">
        <v>41399</v>
      </c>
    </row>
    <row r="2514" spans="1:43" x14ac:dyDescent="0.25">
      <c r="A2514" t="s">
        <v>4300</v>
      </c>
      <c r="B2514" t="s">
        <v>180</v>
      </c>
      <c r="C2514" t="s">
        <v>405</v>
      </c>
      <c r="D2514" t="s">
        <v>322</v>
      </c>
      <c r="E2514" t="s">
        <v>406</v>
      </c>
      <c r="F2514" t="s">
        <v>485</v>
      </c>
      <c r="G2514" t="s">
        <v>408</v>
      </c>
      <c r="H2514" t="s">
        <v>420</v>
      </c>
      <c r="I2514" t="s">
        <v>410</v>
      </c>
      <c r="J2514" s="1">
        <v>44736</v>
      </c>
      <c r="K2514" s="1">
        <v>44795</v>
      </c>
      <c r="L2514">
        <v>59</v>
      </c>
      <c r="M2514" s="2">
        <v>67419</v>
      </c>
      <c r="N2514" s="2">
        <v>154126</v>
      </c>
      <c r="O2514" s="2">
        <v>86707</v>
      </c>
      <c r="P2514">
        <v>4</v>
      </c>
      <c r="Q2514">
        <v>842.4</v>
      </c>
      <c r="R2514">
        <v>20</v>
      </c>
      <c r="S2514" t="s">
        <v>394</v>
      </c>
      <c r="T2514" t="s">
        <v>393</v>
      </c>
      <c r="U2514" t="s">
        <v>395</v>
      </c>
      <c r="V2514">
        <v>51</v>
      </c>
      <c r="W2514" t="s">
        <v>2931</v>
      </c>
      <c r="X2514">
        <v>32</v>
      </c>
      <c r="Y2514" t="s">
        <v>442</v>
      </c>
      <c r="Z2514" t="s">
        <v>2456</v>
      </c>
      <c r="AA2514">
        <v>361</v>
      </c>
      <c r="AB2514">
        <v>115</v>
      </c>
      <c r="AC2514">
        <v>25</v>
      </c>
      <c r="AD2514" t="s">
        <v>399</v>
      </c>
      <c r="AE2514">
        <v>19</v>
      </c>
      <c r="AF2514">
        <v>2</v>
      </c>
      <c r="AG2514" t="s">
        <v>400</v>
      </c>
      <c r="AH2514">
        <v>17.93</v>
      </c>
      <c r="AI2514" t="s">
        <v>479</v>
      </c>
      <c r="AJ2514">
        <v>0</v>
      </c>
      <c r="AK2514">
        <v>739537</v>
      </c>
      <c r="AL2514" t="s">
        <v>402</v>
      </c>
      <c r="AM2514">
        <v>95968</v>
      </c>
      <c r="AN2514">
        <v>1</v>
      </c>
      <c r="AO2514">
        <v>365</v>
      </c>
      <c r="AP2514" t="s">
        <v>417</v>
      </c>
      <c r="AQ2514" s="2">
        <v>86707</v>
      </c>
    </row>
    <row r="2515" spans="1:43" x14ac:dyDescent="0.25">
      <c r="A2515" t="s">
        <v>4301</v>
      </c>
      <c r="B2515" t="s">
        <v>113</v>
      </c>
      <c r="C2515" t="s">
        <v>439</v>
      </c>
      <c r="D2515" t="s">
        <v>336</v>
      </c>
      <c r="E2515" t="s">
        <v>460</v>
      </c>
      <c r="F2515" t="s">
        <v>485</v>
      </c>
      <c r="G2515" t="s">
        <v>408</v>
      </c>
      <c r="H2515" t="s">
        <v>391</v>
      </c>
      <c r="I2515" t="s">
        <v>432</v>
      </c>
      <c r="J2515" s="1">
        <v>45296</v>
      </c>
      <c r="K2515" s="1">
        <v>45325</v>
      </c>
      <c r="L2515">
        <v>29</v>
      </c>
      <c r="M2515" s="2">
        <v>394938</v>
      </c>
      <c r="N2515" s="2">
        <v>393709</v>
      </c>
      <c r="O2515" s="2">
        <v>-1229</v>
      </c>
      <c r="P2515">
        <v>14</v>
      </c>
      <c r="Q2515">
        <v>86.1</v>
      </c>
      <c r="R2515">
        <v>63</v>
      </c>
      <c r="S2515" t="s">
        <v>411</v>
      </c>
      <c r="T2515" t="s">
        <v>393</v>
      </c>
      <c r="U2515" t="s">
        <v>395</v>
      </c>
      <c r="V2515">
        <v>0</v>
      </c>
      <c r="W2515" t="s">
        <v>3789</v>
      </c>
      <c r="X2515">
        <v>9</v>
      </c>
      <c r="Y2515" t="s">
        <v>462</v>
      </c>
      <c r="Z2515" t="s">
        <v>1692</v>
      </c>
      <c r="AA2515">
        <v>382</v>
      </c>
      <c r="AB2515">
        <v>85</v>
      </c>
      <c r="AC2515">
        <v>39</v>
      </c>
      <c r="AD2515" t="s">
        <v>444</v>
      </c>
      <c r="AE2515">
        <v>19</v>
      </c>
      <c r="AF2515">
        <v>1</v>
      </c>
      <c r="AG2515" t="s">
        <v>451</v>
      </c>
      <c r="AH2515">
        <v>16.93</v>
      </c>
      <c r="AI2515" t="s">
        <v>458</v>
      </c>
      <c r="AJ2515">
        <v>0</v>
      </c>
      <c r="AK2515">
        <v>46278</v>
      </c>
      <c r="AL2515" t="s">
        <v>416</v>
      </c>
      <c r="AM2515">
        <v>420216</v>
      </c>
      <c r="AN2515">
        <v>9</v>
      </c>
      <c r="AO2515">
        <v>30</v>
      </c>
      <c r="AP2515" t="s">
        <v>417</v>
      </c>
      <c r="AQ2515" s="2">
        <v>-1229</v>
      </c>
    </row>
    <row r="2516" spans="1:43" x14ac:dyDescent="0.25">
      <c r="A2516" t="s">
        <v>4302</v>
      </c>
      <c r="B2516" t="s">
        <v>58</v>
      </c>
      <c r="C2516" t="s">
        <v>439</v>
      </c>
      <c r="D2516" t="s">
        <v>327</v>
      </c>
      <c r="E2516" t="s">
        <v>453</v>
      </c>
      <c r="F2516" t="s">
        <v>419</v>
      </c>
      <c r="G2516" t="s">
        <v>430</v>
      </c>
      <c r="H2516" t="s">
        <v>473</v>
      </c>
      <c r="I2516" t="s">
        <v>432</v>
      </c>
      <c r="J2516" s="1">
        <v>44809</v>
      </c>
      <c r="K2516" s="1">
        <v>44844</v>
      </c>
      <c r="L2516">
        <v>35</v>
      </c>
      <c r="M2516" s="2">
        <v>43369</v>
      </c>
      <c r="N2516" s="2">
        <v>6041</v>
      </c>
      <c r="O2516" s="2">
        <v>-37328</v>
      </c>
      <c r="P2516">
        <v>2</v>
      </c>
      <c r="Q2516">
        <v>207.8</v>
      </c>
      <c r="R2516">
        <v>53</v>
      </c>
      <c r="S2516" t="s">
        <v>393</v>
      </c>
      <c r="T2516" t="s">
        <v>503</v>
      </c>
      <c r="U2516" t="s">
        <v>395</v>
      </c>
      <c r="V2516">
        <v>50</v>
      </c>
      <c r="W2516" t="s">
        <v>2769</v>
      </c>
      <c r="X2516">
        <v>3</v>
      </c>
      <c r="Y2516" t="s">
        <v>442</v>
      </c>
      <c r="Z2516" t="s">
        <v>731</v>
      </c>
      <c r="AA2516">
        <v>250</v>
      </c>
      <c r="AB2516">
        <v>86</v>
      </c>
      <c r="AC2516">
        <v>12</v>
      </c>
      <c r="AD2516" t="s">
        <v>435</v>
      </c>
      <c r="AE2516">
        <v>4</v>
      </c>
      <c r="AF2516">
        <v>5</v>
      </c>
      <c r="AG2516" t="s">
        <v>424</v>
      </c>
      <c r="AH2516">
        <v>0.2</v>
      </c>
      <c r="AI2516" t="s">
        <v>458</v>
      </c>
      <c r="AJ2516">
        <v>0</v>
      </c>
      <c r="AK2516">
        <v>76099</v>
      </c>
      <c r="AL2516" t="s">
        <v>402</v>
      </c>
      <c r="AM2516">
        <v>25267</v>
      </c>
      <c r="AN2516">
        <v>9</v>
      </c>
      <c r="AO2516">
        <v>180</v>
      </c>
      <c r="AP2516" t="s">
        <v>417</v>
      </c>
      <c r="AQ2516" s="2">
        <v>-37328</v>
      </c>
    </row>
    <row r="2517" spans="1:43" x14ac:dyDescent="0.25">
      <c r="A2517" t="s">
        <v>4303</v>
      </c>
      <c r="B2517" t="s">
        <v>112</v>
      </c>
      <c r="C2517" t="s">
        <v>481</v>
      </c>
      <c r="D2517" t="s">
        <v>338</v>
      </c>
      <c r="E2517" t="s">
        <v>460</v>
      </c>
      <c r="F2517" t="s">
        <v>440</v>
      </c>
      <c r="G2517" t="s">
        <v>408</v>
      </c>
      <c r="H2517" t="s">
        <v>409</v>
      </c>
      <c r="I2517" t="s">
        <v>492</v>
      </c>
      <c r="J2517" s="1">
        <v>44997</v>
      </c>
      <c r="K2517" s="1">
        <v>45000</v>
      </c>
      <c r="L2517">
        <v>3</v>
      </c>
      <c r="M2517" s="2">
        <v>217628</v>
      </c>
      <c r="N2517" s="2">
        <v>258792</v>
      </c>
      <c r="O2517" s="2">
        <v>41164</v>
      </c>
      <c r="P2517">
        <v>4</v>
      </c>
      <c r="Q2517">
        <v>745</v>
      </c>
      <c r="R2517">
        <v>92</v>
      </c>
      <c r="S2517" t="s">
        <v>411</v>
      </c>
      <c r="T2517" t="s">
        <v>394</v>
      </c>
      <c r="U2517" t="s">
        <v>416</v>
      </c>
      <c r="V2517">
        <v>0</v>
      </c>
      <c r="W2517" t="s">
        <v>1375</v>
      </c>
      <c r="X2517">
        <v>39</v>
      </c>
      <c r="Y2517" t="s">
        <v>449</v>
      </c>
      <c r="Z2517" t="s">
        <v>1277</v>
      </c>
      <c r="AA2517">
        <v>365</v>
      </c>
      <c r="AB2517">
        <v>66</v>
      </c>
      <c r="AC2517">
        <v>-1</v>
      </c>
      <c r="AD2517" t="s">
        <v>399</v>
      </c>
      <c r="AE2517">
        <v>19</v>
      </c>
      <c r="AF2517">
        <v>4</v>
      </c>
      <c r="AG2517" t="s">
        <v>424</v>
      </c>
      <c r="AH2517">
        <v>9.94</v>
      </c>
      <c r="AI2517" t="s">
        <v>401</v>
      </c>
      <c r="AJ2517">
        <v>0</v>
      </c>
      <c r="AK2517">
        <v>743997</v>
      </c>
      <c r="AL2517" t="s">
        <v>402</v>
      </c>
      <c r="AM2517">
        <v>249613</v>
      </c>
      <c r="AN2517">
        <v>1</v>
      </c>
      <c r="AO2517">
        <v>90</v>
      </c>
      <c r="AP2517" t="s">
        <v>403</v>
      </c>
      <c r="AQ2517" s="2">
        <v>41164</v>
      </c>
    </row>
    <row r="2518" spans="1:43" x14ac:dyDescent="0.25">
      <c r="A2518" t="s">
        <v>4304</v>
      </c>
      <c r="B2518" t="s">
        <v>111</v>
      </c>
      <c r="C2518" t="s">
        <v>481</v>
      </c>
      <c r="D2518" t="s">
        <v>333</v>
      </c>
      <c r="E2518" t="s">
        <v>496</v>
      </c>
      <c r="F2518" t="s">
        <v>485</v>
      </c>
      <c r="G2518" t="s">
        <v>390</v>
      </c>
      <c r="H2518" t="s">
        <v>473</v>
      </c>
      <c r="I2518" t="s">
        <v>432</v>
      </c>
      <c r="J2518" s="1">
        <v>45334</v>
      </c>
      <c r="K2518" s="1">
        <v>45340</v>
      </c>
      <c r="L2518">
        <v>6</v>
      </c>
      <c r="M2518" s="2">
        <v>240403</v>
      </c>
      <c r="N2518" s="2">
        <v>218488</v>
      </c>
      <c r="O2518" s="2">
        <v>-21915</v>
      </c>
      <c r="P2518">
        <v>21</v>
      </c>
      <c r="Q2518">
        <v>855</v>
      </c>
      <c r="R2518">
        <v>65</v>
      </c>
      <c r="S2518" t="s">
        <v>411</v>
      </c>
      <c r="T2518" t="s">
        <v>393</v>
      </c>
      <c r="U2518" t="s">
        <v>412</v>
      </c>
      <c r="V2518">
        <v>81</v>
      </c>
      <c r="W2518" t="s">
        <v>794</v>
      </c>
      <c r="X2518">
        <v>23</v>
      </c>
      <c r="Y2518" t="s">
        <v>462</v>
      </c>
      <c r="Z2518" t="s">
        <v>1570</v>
      </c>
      <c r="AA2518">
        <v>47</v>
      </c>
      <c r="AB2518">
        <v>43</v>
      </c>
      <c r="AC2518">
        <v>-1</v>
      </c>
      <c r="AD2518" t="s">
        <v>399</v>
      </c>
      <c r="AE2518">
        <v>0</v>
      </c>
      <c r="AF2518">
        <v>5</v>
      </c>
      <c r="AG2518" t="s">
        <v>400</v>
      </c>
      <c r="AH2518">
        <v>3.15</v>
      </c>
      <c r="AI2518" t="s">
        <v>458</v>
      </c>
      <c r="AJ2518">
        <v>0</v>
      </c>
      <c r="AK2518">
        <v>951528</v>
      </c>
      <c r="AL2518" t="s">
        <v>425</v>
      </c>
      <c r="AM2518">
        <v>267813</v>
      </c>
      <c r="AN2518">
        <v>7</v>
      </c>
      <c r="AO2518">
        <v>180</v>
      </c>
      <c r="AP2518" t="s">
        <v>437</v>
      </c>
      <c r="AQ2518" s="2">
        <v>-21915</v>
      </c>
    </row>
    <row r="2519" spans="1:43" x14ac:dyDescent="0.25">
      <c r="A2519" t="s">
        <v>4305</v>
      </c>
      <c r="B2519" t="s">
        <v>88</v>
      </c>
      <c r="C2519" t="s">
        <v>439</v>
      </c>
      <c r="D2519" t="s">
        <v>340</v>
      </c>
      <c r="E2519" t="s">
        <v>406</v>
      </c>
      <c r="F2519" t="s">
        <v>407</v>
      </c>
      <c r="G2519" t="s">
        <v>390</v>
      </c>
      <c r="H2519" t="s">
        <v>473</v>
      </c>
      <c r="I2519" t="s">
        <v>392</v>
      </c>
      <c r="J2519" s="1">
        <v>45616</v>
      </c>
      <c r="K2519" s="1">
        <v>45652</v>
      </c>
      <c r="L2519">
        <v>36</v>
      </c>
      <c r="M2519" s="2">
        <v>167259</v>
      </c>
      <c r="N2519" s="2">
        <v>278950</v>
      </c>
      <c r="O2519" s="2">
        <v>111691</v>
      </c>
      <c r="P2519">
        <v>19</v>
      </c>
      <c r="Q2519">
        <v>31</v>
      </c>
      <c r="R2519">
        <v>50</v>
      </c>
      <c r="S2519" t="s">
        <v>393</v>
      </c>
      <c r="T2519" t="s">
        <v>503</v>
      </c>
      <c r="U2519" t="s">
        <v>395</v>
      </c>
      <c r="V2519">
        <v>52</v>
      </c>
      <c r="W2519" t="s">
        <v>2963</v>
      </c>
      <c r="X2519">
        <v>8</v>
      </c>
      <c r="Y2519" t="s">
        <v>422</v>
      </c>
      <c r="Z2519" t="s">
        <v>2179</v>
      </c>
      <c r="AA2519">
        <v>463</v>
      </c>
      <c r="AB2519">
        <v>40</v>
      </c>
      <c r="AC2519">
        <v>17</v>
      </c>
      <c r="AD2519" t="s">
        <v>399</v>
      </c>
      <c r="AE2519">
        <v>9</v>
      </c>
      <c r="AF2519">
        <v>8</v>
      </c>
      <c r="AG2519" t="s">
        <v>451</v>
      </c>
      <c r="AH2519">
        <v>4.5599999999999996</v>
      </c>
      <c r="AI2519" t="s">
        <v>436</v>
      </c>
      <c r="AJ2519">
        <v>0</v>
      </c>
      <c r="AK2519">
        <v>435995</v>
      </c>
      <c r="AL2519" t="s">
        <v>402</v>
      </c>
      <c r="AM2519">
        <v>193374</v>
      </c>
      <c r="AN2519">
        <v>1</v>
      </c>
      <c r="AO2519">
        <v>180</v>
      </c>
      <c r="AP2519" t="s">
        <v>437</v>
      </c>
      <c r="AQ2519" s="2">
        <v>111691</v>
      </c>
    </row>
    <row r="2520" spans="1:43" x14ac:dyDescent="0.25">
      <c r="A2520" t="s">
        <v>4306</v>
      </c>
      <c r="B2520" t="s">
        <v>291</v>
      </c>
      <c r="C2520" t="s">
        <v>405</v>
      </c>
      <c r="D2520" t="s">
        <v>334</v>
      </c>
      <c r="E2520" t="s">
        <v>406</v>
      </c>
      <c r="F2520" t="s">
        <v>485</v>
      </c>
      <c r="G2520" t="s">
        <v>408</v>
      </c>
      <c r="H2520" t="s">
        <v>473</v>
      </c>
      <c r="I2520" t="s">
        <v>410</v>
      </c>
      <c r="J2520" s="1">
        <v>45020</v>
      </c>
      <c r="K2520" s="1">
        <v>45065</v>
      </c>
      <c r="L2520">
        <v>45</v>
      </c>
      <c r="M2520" s="2">
        <v>407423</v>
      </c>
      <c r="N2520" s="2">
        <v>493650</v>
      </c>
      <c r="O2520" s="2">
        <v>86227</v>
      </c>
      <c r="P2520">
        <v>0</v>
      </c>
      <c r="Q2520">
        <v>677.1</v>
      </c>
      <c r="R2520">
        <v>83</v>
      </c>
      <c r="S2520" t="s">
        <v>411</v>
      </c>
      <c r="T2520" t="s">
        <v>503</v>
      </c>
      <c r="U2520" t="s">
        <v>416</v>
      </c>
      <c r="V2520">
        <v>41</v>
      </c>
      <c r="W2520" t="s">
        <v>4307</v>
      </c>
      <c r="X2520">
        <v>36</v>
      </c>
      <c r="Y2520" t="s">
        <v>397</v>
      </c>
      <c r="Z2520" t="s">
        <v>841</v>
      </c>
      <c r="AA2520">
        <v>415</v>
      </c>
      <c r="AB2520">
        <v>39</v>
      </c>
      <c r="AC2520">
        <v>-1</v>
      </c>
      <c r="AD2520" t="s">
        <v>399</v>
      </c>
      <c r="AE2520">
        <v>9</v>
      </c>
      <c r="AF2520">
        <v>5</v>
      </c>
      <c r="AG2520" t="s">
        <v>400</v>
      </c>
      <c r="AH2520">
        <v>5.47</v>
      </c>
      <c r="AI2520" t="s">
        <v>401</v>
      </c>
      <c r="AJ2520">
        <v>0</v>
      </c>
      <c r="AK2520">
        <v>554817</v>
      </c>
      <c r="AL2520" t="s">
        <v>416</v>
      </c>
      <c r="AM2520">
        <v>391255</v>
      </c>
      <c r="AN2520">
        <v>8</v>
      </c>
      <c r="AO2520">
        <v>30</v>
      </c>
      <c r="AP2520" t="s">
        <v>445</v>
      </c>
      <c r="AQ2520" s="2">
        <v>86227</v>
      </c>
    </row>
    <row r="2521" spans="1:43" x14ac:dyDescent="0.25">
      <c r="A2521" t="s">
        <v>4308</v>
      </c>
      <c r="B2521" t="s">
        <v>11</v>
      </c>
      <c r="C2521" t="s">
        <v>428</v>
      </c>
      <c r="D2521" t="s">
        <v>313</v>
      </c>
      <c r="E2521" t="s">
        <v>453</v>
      </c>
      <c r="F2521" t="s">
        <v>389</v>
      </c>
      <c r="G2521" t="s">
        <v>390</v>
      </c>
      <c r="H2521" t="s">
        <v>447</v>
      </c>
      <c r="I2521" t="s">
        <v>492</v>
      </c>
      <c r="J2521" s="1">
        <v>45300</v>
      </c>
      <c r="K2521" s="1">
        <v>45313</v>
      </c>
      <c r="L2521">
        <v>13</v>
      </c>
      <c r="M2521" s="2">
        <v>213140</v>
      </c>
      <c r="N2521" s="2">
        <v>324407</v>
      </c>
      <c r="O2521" s="2">
        <v>111267</v>
      </c>
      <c r="P2521">
        <v>16</v>
      </c>
      <c r="Q2521">
        <v>143.1</v>
      </c>
      <c r="R2521">
        <v>40</v>
      </c>
      <c r="S2521" t="s">
        <v>393</v>
      </c>
      <c r="T2521" t="s">
        <v>394</v>
      </c>
      <c r="U2521" t="s">
        <v>412</v>
      </c>
      <c r="V2521">
        <v>0</v>
      </c>
      <c r="W2521" t="s">
        <v>621</v>
      </c>
      <c r="X2521">
        <v>37</v>
      </c>
      <c r="Y2521" t="s">
        <v>449</v>
      </c>
      <c r="Z2521" t="s">
        <v>498</v>
      </c>
      <c r="AA2521">
        <v>484</v>
      </c>
      <c r="AB2521">
        <v>78</v>
      </c>
      <c r="AC2521">
        <v>20</v>
      </c>
      <c r="AD2521" t="s">
        <v>435</v>
      </c>
      <c r="AE2521">
        <v>2</v>
      </c>
      <c r="AF2521">
        <v>4</v>
      </c>
      <c r="AG2521" t="s">
        <v>451</v>
      </c>
      <c r="AH2521">
        <v>8.99</v>
      </c>
      <c r="AI2521" t="s">
        <v>479</v>
      </c>
      <c r="AJ2521">
        <v>0</v>
      </c>
      <c r="AK2521">
        <v>425778</v>
      </c>
      <c r="AL2521" t="s">
        <v>402</v>
      </c>
      <c r="AM2521">
        <v>202797</v>
      </c>
      <c r="AN2521">
        <v>12</v>
      </c>
      <c r="AO2521">
        <v>30</v>
      </c>
      <c r="AP2521" t="s">
        <v>445</v>
      </c>
      <c r="AQ2521" s="2">
        <v>111267</v>
      </c>
    </row>
    <row r="2522" spans="1:43" x14ac:dyDescent="0.25">
      <c r="A2522" t="s">
        <v>4309</v>
      </c>
      <c r="B2522" t="s">
        <v>34</v>
      </c>
      <c r="C2522" t="s">
        <v>468</v>
      </c>
      <c r="D2522" t="s">
        <v>344</v>
      </c>
      <c r="E2522" t="s">
        <v>406</v>
      </c>
      <c r="F2522" t="s">
        <v>389</v>
      </c>
      <c r="G2522" t="s">
        <v>390</v>
      </c>
      <c r="H2522" t="s">
        <v>409</v>
      </c>
      <c r="I2522" t="s">
        <v>469</v>
      </c>
      <c r="J2522" s="1">
        <v>45137</v>
      </c>
      <c r="K2522" s="1">
        <v>45172</v>
      </c>
      <c r="L2522">
        <v>35</v>
      </c>
      <c r="M2522" s="2">
        <v>10822</v>
      </c>
      <c r="N2522" s="2">
        <v>110098</v>
      </c>
      <c r="O2522" s="2">
        <v>99276</v>
      </c>
      <c r="P2522">
        <v>2</v>
      </c>
      <c r="Q2522">
        <v>512.6</v>
      </c>
      <c r="R2522">
        <v>31</v>
      </c>
      <c r="S2522" t="s">
        <v>393</v>
      </c>
      <c r="T2522" t="s">
        <v>411</v>
      </c>
      <c r="U2522" t="s">
        <v>412</v>
      </c>
      <c r="V2522">
        <v>0</v>
      </c>
      <c r="W2522" t="s">
        <v>736</v>
      </c>
      <c r="X2522">
        <v>9</v>
      </c>
      <c r="Y2522" t="s">
        <v>422</v>
      </c>
      <c r="Z2522" t="s">
        <v>835</v>
      </c>
      <c r="AA2522">
        <v>99</v>
      </c>
      <c r="AB2522">
        <v>110</v>
      </c>
      <c r="AC2522">
        <v>34</v>
      </c>
      <c r="AD2522" t="s">
        <v>435</v>
      </c>
      <c r="AE2522">
        <v>19</v>
      </c>
      <c r="AF2522">
        <v>7</v>
      </c>
      <c r="AG2522" t="s">
        <v>424</v>
      </c>
      <c r="AH2522">
        <v>14.61</v>
      </c>
      <c r="AI2522" t="s">
        <v>479</v>
      </c>
      <c r="AJ2522">
        <v>0</v>
      </c>
      <c r="AK2522">
        <v>457673</v>
      </c>
      <c r="AL2522" t="s">
        <v>425</v>
      </c>
      <c r="AM2522">
        <v>32667</v>
      </c>
      <c r="AN2522">
        <v>8</v>
      </c>
      <c r="AO2522">
        <v>30</v>
      </c>
      <c r="AP2522" t="s">
        <v>403</v>
      </c>
      <c r="AQ2522" s="2">
        <v>99276</v>
      </c>
    </row>
    <row r="2523" spans="1:43" x14ac:dyDescent="0.25">
      <c r="A2523" t="s">
        <v>4310</v>
      </c>
      <c r="B2523" t="s">
        <v>304</v>
      </c>
      <c r="C2523" t="s">
        <v>428</v>
      </c>
      <c r="D2523" t="s">
        <v>321</v>
      </c>
      <c r="E2523" t="s">
        <v>453</v>
      </c>
      <c r="F2523" t="s">
        <v>440</v>
      </c>
      <c r="G2523" t="s">
        <v>454</v>
      </c>
      <c r="H2523" t="s">
        <v>420</v>
      </c>
      <c r="I2523" t="s">
        <v>492</v>
      </c>
      <c r="J2523" s="1">
        <v>45498</v>
      </c>
      <c r="K2523" s="1">
        <v>45531</v>
      </c>
      <c r="L2523">
        <v>33</v>
      </c>
      <c r="M2523" s="2">
        <v>233730</v>
      </c>
      <c r="N2523" s="2">
        <v>265784</v>
      </c>
      <c r="O2523" s="2">
        <v>32054</v>
      </c>
      <c r="P2523">
        <v>9</v>
      </c>
      <c r="Q2523">
        <v>352.4</v>
      </c>
      <c r="R2523">
        <v>42</v>
      </c>
      <c r="S2523" t="s">
        <v>393</v>
      </c>
      <c r="T2523" t="s">
        <v>394</v>
      </c>
      <c r="U2523" t="s">
        <v>395</v>
      </c>
      <c r="V2523">
        <v>95</v>
      </c>
      <c r="W2523" t="s">
        <v>1607</v>
      </c>
      <c r="X2523">
        <v>14</v>
      </c>
      <c r="Y2523" t="s">
        <v>422</v>
      </c>
      <c r="Z2523" t="s">
        <v>2000</v>
      </c>
      <c r="AA2523">
        <v>32</v>
      </c>
      <c r="AB2523">
        <v>80</v>
      </c>
      <c r="AC2523">
        <v>82</v>
      </c>
      <c r="AD2523" t="s">
        <v>444</v>
      </c>
      <c r="AE2523">
        <v>21</v>
      </c>
      <c r="AF2523">
        <v>7</v>
      </c>
      <c r="AG2523" t="s">
        <v>415</v>
      </c>
      <c r="AH2523">
        <v>7.82</v>
      </c>
      <c r="AI2523" t="s">
        <v>479</v>
      </c>
      <c r="AJ2523">
        <v>0</v>
      </c>
      <c r="AK2523">
        <v>54272</v>
      </c>
      <c r="AL2523" t="s">
        <v>416</v>
      </c>
      <c r="AM2523">
        <v>222005</v>
      </c>
      <c r="AN2523">
        <v>5</v>
      </c>
      <c r="AO2523">
        <v>365</v>
      </c>
      <c r="AP2523" t="s">
        <v>403</v>
      </c>
      <c r="AQ2523" s="2">
        <v>32054</v>
      </c>
    </row>
    <row r="2524" spans="1:43" x14ac:dyDescent="0.25">
      <c r="A2524" t="s">
        <v>4311</v>
      </c>
      <c r="B2524" t="s">
        <v>218</v>
      </c>
      <c r="C2524" t="s">
        <v>405</v>
      </c>
      <c r="D2524" t="s">
        <v>316</v>
      </c>
      <c r="E2524" t="s">
        <v>429</v>
      </c>
      <c r="F2524" t="s">
        <v>389</v>
      </c>
      <c r="G2524" t="s">
        <v>390</v>
      </c>
      <c r="H2524" t="s">
        <v>409</v>
      </c>
      <c r="I2524" t="s">
        <v>392</v>
      </c>
      <c r="J2524" s="1">
        <v>45614</v>
      </c>
      <c r="K2524" s="1">
        <v>45640</v>
      </c>
      <c r="L2524">
        <v>26</v>
      </c>
      <c r="M2524" s="2">
        <v>30435</v>
      </c>
      <c r="N2524" s="2">
        <v>5364</v>
      </c>
      <c r="O2524" s="2">
        <v>-25071</v>
      </c>
      <c r="P2524">
        <v>21</v>
      </c>
      <c r="Q2524">
        <v>580.1</v>
      </c>
      <c r="R2524">
        <v>18</v>
      </c>
      <c r="S2524" t="s">
        <v>394</v>
      </c>
      <c r="T2524" t="s">
        <v>411</v>
      </c>
      <c r="U2524" t="s">
        <v>395</v>
      </c>
      <c r="V2524">
        <v>87</v>
      </c>
      <c r="W2524" t="s">
        <v>1409</v>
      </c>
      <c r="X2524">
        <v>40</v>
      </c>
      <c r="Y2524" t="s">
        <v>462</v>
      </c>
      <c r="Z2524" t="s">
        <v>801</v>
      </c>
      <c r="AA2524">
        <v>44</v>
      </c>
      <c r="AB2524">
        <v>48</v>
      </c>
      <c r="AC2524">
        <v>27</v>
      </c>
      <c r="AD2524" t="s">
        <v>435</v>
      </c>
      <c r="AE2524">
        <v>9</v>
      </c>
      <c r="AF2524">
        <v>6</v>
      </c>
      <c r="AG2524" t="s">
        <v>415</v>
      </c>
      <c r="AH2524">
        <v>0.06</v>
      </c>
      <c r="AI2524" t="s">
        <v>458</v>
      </c>
      <c r="AJ2524">
        <v>0</v>
      </c>
      <c r="AK2524">
        <v>665022</v>
      </c>
      <c r="AL2524" t="s">
        <v>425</v>
      </c>
      <c r="AM2524">
        <v>25539</v>
      </c>
      <c r="AN2524">
        <v>4</v>
      </c>
      <c r="AO2524">
        <v>90</v>
      </c>
      <c r="AP2524" t="s">
        <v>437</v>
      </c>
      <c r="AQ2524" s="2">
        <v>-25071</v>
      </c>
    </row>
    <row r="2525" spans="1:43" x14ac:dyDescent="0.25">
      <c r="A2525" t="s">
        <v>4312</v>
      </c>
      <c r="B2525" t="s">
        <v>24</v>
      </c>
      <c r="C2525" t="s">
        <v>468</v>
      </c>
      <c r="D2525" t="s">
        <v>316</v>
      </c>
      <c r="E2525" t="s">
        <v>429</v>
      </c>
      <c r="F2525" t="s">
        <v>419</v>
      </c>
      <c r="G2525" t="s">
        <v>454</v>
      </c>
      <c r="H2525" t="s">
        <v>473</v>
      </c>
      <c r="I2525" t="s">
        <v>392</v>
      </c>
      <c r="J2525" s="1">
        <v>45228</v>
      </c>
      <c r="K2525" s="1">
        <v>45256</v>
      </c>
      <c r="L2525">
        <v>28</v>
      </c>
      <c r="M2525" s="2">
        <v>170364</v>
      </c>
      <c r="N2525" s="2">
        <v>182650</v>
      </c>
      <c r="O2525" s="2">
        <v>12286</v>
      </c>
      <c r="P2525">
        <v>21</v>
      </c>
      <c r="Q2525">
        <v>511.7</v>
      </c>
      <c r="R2525">
        <v>41</v>
      </c>
      <c r="S2525" t="s">
        <v>393</v>
      </c>
      <c r="T2525" t="s">
        <v>394</v>
      </c>
      <c r="U2525" t="s">
        <v>395</v>
      </c>
      <c r="V2525">
        <v>72</v>
      </c>
      <c r="W2525" t="s">
        <v>1238</v>
      </c>
      <c r="X2525">
        <v>11</v>
      </c>
      <c r="Y2525" t="s">
        <v>449</v>
      </c>
      <c r="Z2525" t="s">
        <v>2416</v>
      </c>
      <c r="AA2525">
        <v>451</v>
      </c>
      <c r="AB2525">
        <v>51</v>
      </c>
      <c r="AC2525">
        <v>68</v>
      </c>
      <c r="AD2525" t="s">
        <v>444</v>
      </c>
      <c r="AE2525">
        <v>12</v>
      </c>
      <c r="AF2525">
        <v>5</v>
      </c>
      <c r="AG2525" t="s">
        <v>424</v>
      </c>
      <c r="AH2525">
        <v>8.2100000000000009</v>
      </c>
      <c r="AI2525" t="s">
        <v>458</v>
      </c>
      <c r="AJ2525">
        <v>0</v>
      </c>
      <c r="AK2525">
        <v>690283</v>
      </c>
      <c r="AL2525" t="s">
        <v>416</v>
      </c>
      <c r="AM2525">
        <v>156559</v>
      </c>
      <c r="AN2525">
        <v>0</v>
      </c>
      <c r="AO2525">
        <v>90</v>
      </c>
      <c r="AP2525" t="s">
        <v>426</v>
      </c>
      <c r="AQ2525" s="2">
        <v>12286</v>
      </c>
    </row>
    <row r="2526" spans="1:43" x14ac:dyDescent="0.25">
      <c r="A2526" t="s">
        <v>4313</v>
      </c>
      <c r="B2526" t="s">
        <v>77</v>
      </c>
      <c r="C2526" t="s">
        <v>481</v>
      </c>
      <c r="D2526" t="s">
        <v>327</v>
      </c>
      <c r="E2526" t="s">
        <v>460</v>
      </c>
      <c r="F2526" t="s">
        <v>419</v>
      </c>
      <c r="G2526" t="s">
        <v>430</v>
      </c>
      <c r="H2526" t="s">
        <v>391</v>
      </c>
      <c r="I2526" t="s">
        <v>432</v>
      </c>
      <c r="J2526" s="1">
        <v>45353</v>
      </c>
      <c r="K2526" s="1">
        <v>45390</v>
      </c>
      <c r="L2526">
        <v>37</v>
      </c>
      <c r="M2526" s="2">
        <v>213591</v>
      </c>
      <c r="N2526" s="2">
        <v>307689</v>
      </c>
      <c r="O2526" s="2">
        <v>94098</v>
      </c>
      <c r="P2526">
        <v>14</v>
      </c>
      <c r="Q2526">
        <v>605.29999999999995</v>
      </c>
      <c r="R2526">
        <v>82</v>
      </c>
      <c r="S2526" t="s">
        <v>411</v>
      </c>
      <c r="T2526" t="s">
        <v>394</v>
      </c>
      <c r="U2526" t="s">
        <v>395</v>
      </c>
      <c r="V2526">
        <v>0</v>
      </c>
      <c r="W2526" t="s">
        <v>1037</v>
      </c>
      <c r="X2526">
        <v>32</v>
      </c>
      <c r="Y2526" t="s">
        <v>462</v>
      </c>
      <c r="Z2526" t="s">
        <v>1234</v>
      </c>
      <c r="AA2526">
        <v>53</v>
      </c>
      <c r="AB2526">
        <v>23</v>
      </c>
      <c r="AC2526">
        <v>14</v>
      </c>
      <c r="AD2526" t="s">
        <v>435</v>
      </c>
      <c r="AE2526">
        <v>7</v>
      </c>
      <c r="AF2526">
        <v>2</v>
      </c>
      <c r="AG2526" t="s">
        <v>400</v>
      </c>
      <c r="AH2526">
        <v>11.07</v>
      </c>
      <c r="AI2526" t="s">
        <v>479</v>
      </c>
      <c r="AJ2526">
        <v>0</v>
      </c>
      <c r="AK2526">
        <v>864309</v>
      </c>
      <c r="AL2526" t="s">
        <v>425</v>
      </c>
      <c r="AM2526">
        <v>203225</v>
      </c>
      <c r="AN2526">
        <v>4</v>
      </c>
      <c r="AO2526">
        <v>30</v>
      </c>
      <c r="AP2526" t="s">
        <v>417</v>
      </c>
      <c r="AQ2526" s="2">
        <v>94098</v>
      </c>
    </row>
    <row r="2527" spans="1:43" x14ac:dyDescent="0.25">
      <c r="A2527" t="s">
        <v>4314</v>
      </c>
      <c r="B2527" t="s">
        <v>254</v>
      </c>
      <c r="C2527" t="s">
        <v>405</v>
      </c>
      <c r="D2527" t="s">
        <v>328</v>
      </c>
      <c r="E2527" t="s">
        <v>496</v>
      </c>
      <c r="F2527" t="s">
        <v>485</v>
      </c>
      <c r="G2527" t="s">
        <v>390</v>
      </c>
      <c r="H2527" t="s">
        <v>473</v>
      </c>
      <c r="I2527" t="s">
        <v>492</v>
      </c>
      <c r="J2527" s="1">
        <v>45946</v>
      </c>
      <c r="K2527" s="1">
        <v>45957</v>
      </c>
      <c r="L2527">
        <v>11</v>
      </c>
      <c r="M2527" s="2">
        <v>233710</v>
      </c>
      <c r="N2527" s="2">
        <v>241363</v>
      </c>
      <c r="O2527" s="2">
        <v>7653</v>
      </c>
      <c r="P2527">
        <v>12</v>
      </c>
      <c r="Q2527">
        <v>237.3</v>
      </c>
      <c r="R2527">
        <v>57</v>
      </c>
      <c r="S2527" t="s">
        <v>393</v>
      </c>
      <c r="T2527" t="s">
        <v>503</v>
      </c>
      <c r="U2527" t="s">
        <v>395</v>
      </c>
      <c r="V2527">
        <v>0</v>
      </c>
      <c r="W2527" t="s">
        <v>2716</v>
      </c>
      <c r="X2527">
        <v>6</v>
      </c>
      <c r="Y2527" t="s">
        <v>442</v>
      </c>
      <c r="Z2527" t="s">
        <v>471</v>
      </c>
      <c r="AA2527">
        <v>456</v>
      </c>
      <c r="AB2527">
        <v>10</v>
      </c>
      <c r="AC2527">
        <v>8</v>
      </c>
      <c r="AD2527" t="s">
        <v>457</v>
      </c>
      <c r="AE2527">
        <v>4</v>
      </c>
      <c r="AF2527">
        <v>2</v>
      </c>
      <c r="AG2527" t="s">
        <v>451</v>
      </c>
      <c r="AH2527">
        <v>6.91</v>
      </c>
      <c r="AI2527" t="s">
        <v>458</v>
      </c>
      <c r="AJ2527">
        <v>0</v>
      </c>
      <c r="AK2527">
        <v>961098</v>
      </c>
      <c r="AL2527" t="s">
        <v>402</v>
      </c>
      <c r="AM2527">
        <v>233343</v>
      </c>
      <c r="AN2527">
        <v>5</v>
      </c>
      <c r="AO2527">
        <v>365</v>
      </c>
      <c r="AP2527" t="s">
        <v>426</v>
      </c>
      <c r="AQ2527" s="2">
        <v>7653</v>
      </c>
    </row>
    <row r="2528" spans="1:43" x14ac:dyDescent="0.25">
      <c r="A2528" t="s">
        <v>4315</v>
      </c>
      <c r="B2528" t="s">
        <v>31</v>
      </c>
      <c r="C2528" t="s">
        <v>439</v>
      </c>
      <c r="D2528" t="s">
        <v>333</v>
      </c>
      <c r="E2528" t="s">
        <v>388</v>
      </c>
      <c r="F2528" t="s">
        <v>440</v>
      </c>
      <c r="G2528" t="s">
        <v>390</v>
      </c>
      <c r="H2528" t="s">
        <v>431</v>
      </c>
      <c r="I2528" t="s">
        <v>492</v>
      </c>
      <c r="J2528" s="1">
        <v>45747</v>
      </c>
      <c r="K2528" s="1">
        <v>45759</v>
      </c>
      <c r="L2528">
        <v>12</v>
      </c>
      <c r="M2528" s="2">
        <v>441695</v>
      </c>
      <c r="N2528" s="2">
        <v>466573</v>
      </c>
      <c r="O2528" s="2">
        <v>24878</v>
      </c>
      <c r="P2528">
        <v>0</v>
      </c>
      <c r="Q2528">
        <v>853.2</v>
      </c>
      <c r="R2528">
        <v>88</v>
      </c>
      <c r="S2528" t="s">
        <v>411</v>
      </c>
      <c r="T2528" t="s">
        <v>411</v>
      </c>
      <c r="U2528" t="s">
        <v>412</v>
      </c>
      <c r="V2528">
        <v>0</v>
      </c>
      <c r="W2528" t="s">
        <v>2928</v>
      </c>
      <c r="X2528">
        <v>43</v>
      </c>
      <c r="Y2528" t="s">
        <v>442</v>
      </c>
      <c r="Z2528" t="s">
        <v>625</v>
      </c>
      <c r="AA2528">
        <v>94</v>
      </c>
      <c r="AB2528">
        <v>104</v>
      </c>
      <c r="AC2528">
        <v>58</v>
      </c>
      <c r="AD2528" t="s">
        <v>435</v>
      </c>
      <c r="AE2528">
        <v>16</v>
      </c>
      <c r="AF2528">
        <v>1</v>
      </c>
      <c r="AG2528" t="s">
        <v>424</v>
      </c>
      <c r="AH2528">
        <v>10.7</v>
      </c>
      <c r="AI2528" t="s">
        <v>401</v>
      </c>
      <c r="AJ2528">
        <v>0</v>
      </c>
      <c r="AK2528">
        <v>116281</v>
      </c>
      <c r="AL2528" t="s">
        <v>416</v>
      </c>
      <c r="AM2528">
        <v>439555</v>
      </c>
      <c r="AN2528">
        <v>8</v>
      </c>
      <c r="AO2528">
        <v>365</v>
      </c>
      <c r="AP2528" t="s">
        <v>417</v>
      </c>
      <c r="AQ2528" s="2">
        <v>24878</v>
      </c>
    </row>
    <row r="2529" spans="1:43" x14ac:dyDescent="0.25">
      <c r="A2529" t="s">
        <v>4316</v>
      </c>
      <c r="B2529" t="s">
        <v>35</v>
      </c>
      <c r="C2529" t="s">
        <v>481</v>
      </c>
      <c r="D2529" t="s">
        <v>315</v>
      </c>
      <c r="E2529" t="s">
        <v>460</v>
      </c>
      <c r="F2529" t="s">
        <v>407</v>
      </c>
      <c r="G2529" t="s">
        <v>430</v>
      </c>
      <c r="H2529" t="s">
        <v>431</v>
      </c>
      <c r="I2529" t="s">
        <v>469</v>
      </c>
      <c r="J2529" s="1">
        <v>45082</v>
      </c>
      <c r="K2529" s="1">
        <v>45105</v>
      </c>
      <c r="L2529">
        <v>23</v>
      </c>
      <c r="M2529" s="2">
        <v>385390</v>
      </c>
      <c r="N2529" s="2">
        <v>408186</v>
      </c>
      <c r="O2529" s="2">
        <v>22796</v>
      </c>
      <c r="P2529">
        <v>9</v>
      </c>
      <c r="Q2529">
        <v>75.099999999999994</v>
      </c>
      <c r="R2529">
        <v>58</v>
      </c>
      <c r="S2529" t="s">
        <v>393</v>
      </c>
      <c r="T2529" t="s">
        <v>503</v>
      </c>
      <c r="U2529" t="s">
        <v>395</v>
      </c>
      <c r="V2529">
        <v>0</v>
      </c>
      <c r="W2529" t="s">
        <v>537</v>
      </c>
      <c r="X2529">
        <v>39</v>
      </c>
      <c r="Y2529" t="s">
        <v>449</v>
      </c>
      <c r="Z2529" t="s">
        <v>628</v>
      </c>
      <c r="AA2529">
        <v>478</v>
      </c>
      <c r="AB2529">
        <v>76</v>
      </c>
      <c r="AC2529">
        <v>55</v>
      </c>
      <c r="AD2529" t="s">
        <v>435</v>
      </c>
      <c r="AE2529">
        <v>9</v>
      </c>
      <c r="AF2529">
        <v>7</v>
      </c>
      <c r="AG2529" t="s">
        <v>415</v>
      </c>
      <c r="AH2529">
        <v>13.76</v>
      </c>
      <c r="AI2529" t="s">
        <v>401</v>
      </c>
      <c r="AJ2529">
        <v>0</v>
      </c>
      <c r="AK2529">
        <v>399872</v>
      </c>
      <c r="AL2529" t="s">
        <v>402</v>
      </c>
      <c r="AM2529">
        <v>404421</v>
      </c>
      <c r="AN2529">
        <v>1</v>
      </c>
      <c r="AO2529">
        <v>30</v>
      </c>
      <c r="AP2529" t="s">
        <v>403</v>
      </c>
      <c r="AQ2529" s="2">
        <v>22796</v>
      </c>
    </row>
    <row r="2530" spans="1:43" x14ac:dyDescent="0.25">
      <c r="A2530" t="s">
        <v>4317</v>
      </c>
      <c r="B2530" t="s">
        <v>101</v>
      </c>
      <c r="C2530" t="s">
        <v>468</v>
      </c>
      <c r="D2530" t="s">
        <v>335</v>
      </c>
      <c r="E2530" t="s">
        <v>429</v>
      </c>
      <c r="F2530" t="s">
        <v>419</v>
      </c>
      <c r="G2530" t="s">
        <v>430</v>
      </c>
      <c r="H2530" t="s">
        <v>391</v>
      </c>
      <c r="I2530" t="s">
        <v>392</v>
      </c>
      <c r="J2530" s="1">
        <v>44579</v>
      </c>
      <c r="K2530" s="1">
        <v>44581</v>
      </c>
      <c r="L2530">
        <v>2</v>
      </c>
      <c r="M2530" s="2">
        <v>123110</v>
      </c>
      <c r="N2530" s="2">
        <v>235596</v>
      </c>
      <c r="O2530" s="2">
        <v>112486</v>
      </c>
      <c r="P2530">
        <v>4</v>
      </c>
      <c r="Q2530">
        <v>32.700000000000003</v>
      </c>
      <c r="R2530">
        <v>52</v>
      </c>
      <c r="S2530" t="s">
        <v>393</v>
      </c>
      <c r="T2530" t="s">
        <v>393</v>
      </c>
      <c r="U2530" t="s">
        <v>395</v>
      </c>
      <c r="V2530">
        <v>86</v>
      </c>
      <c r="W2530" t="s">
        <v>592</v>
      </c>
      <c r="X2530">
        <v>21</v>
      </c>
      <c r="Y2530" t="s">
        <v>397</v>
      </c>
      <c r="Z2530" t="s">
        <v>3319</v>
      </c>
      <c r="AA2530">
        <v>107</v>
      </c>
      <c r="AB2530">
        <v>94</v>
      </c>
      <c r="AC2530">
        <v>86</v>
      </c>
      <c r="AD2530" t="s">
        <v>399</v>
      </c>
      <c r="AE2530">
        <v>0</v>
      </c>
      <c r="AF2530">
        <v>1</v>
      </c>
      <c r="AG2530" t="s">
        <v>400</v>
      </c>
      <c r="AH2530">
        <v>7.22</v>
      </c>
      <c r="AI2530" t="s">
        <v>401</v>
      </c>
      <c r="AJ2530">
        <v>23649</v>
      </c>
      <c r="AK2530">
        <v>969993</v>
      </c>
      <c r="AL2530" t="s">
        <v>425</v>
      </c>
      <c r="AM2530">
        <v>136287</v>
      </c>
      <c r="AN2530">
        <v>0</v>
      </c>
      <c r="AO2530">
        <v>30</v>
      </c>
      <c r="AP2530" t="s">
        <v>445</v>
      </c>
      <c r="AQ2530" s="2">
        <v>112486</v>
      </c>
    </row>
    <row r="2531" spans="1:43" x14ac:dyDescent="0.25">
      <c r="A2531" t="s">
        <v>4318</v>
      </c>
      <c r="B2531" t="s">
        <v>256</v>
      </c>
      <c r="C2531" t="s">
        <v>439</v>
      </c>
      <c r="D2531" t="s">
        <v>337</v>
      </c>
      <c r="E2531" t="s">
        <v>406</v>
      </c>
      <c r="F2531" t="s">
        <v>389</v>
      </c>
      <c r="G2531" t="s">
        <v>390</v>
      </c>
      <c r="H2531" t="s">
        <v>447</v>
      </c>
      <c r="I2531" t="s">
        <v>469</v>
      </c>
      <c r="J2531" s="1">
        <v>45728</v>
      </c>
      <c r="K2531" s="1">
        <v>45752</v>
      </c>
      <c r="L2531">
        <v>24</v>
      </c>
      <c r="M2531" s="2">
        <v>175259</v>
      </c>
      <c r="N2531" s="2">
        <v>274098</v>
      </c>
      <c r="O2531" s="2">
        <v>98839</v>
      </c>
      <c r="P2531">
        <v>21</v>
      </c>
      <c r="Q2531">
        <v>388.5</v>
      </c>
      <c r="R2531">
        <v>82</v>
      </c>
      <c r="S2531" t="s">
        <v>411</v>
      </c>
      <c r="T2531" t="s">
        <v>503</v>
      </c>
      <c r="U2531" t="s">
        <v>395</v>
      </c>
      <c r="V2531">
        <v>0</v>
      </c>
      <c r="W2531" t="s">
        <v>3233</v>
      </c>
      <c r="X2531">
        <v>29</v>
      </c>
      <c r="Y2531" t="s">
        <v>397</v>
      </c>
      <c r="Z2531" t="s">
        <v>1240</v>
      </c>
      <c r="AA2531">
        <v>158</v>
      </c>
      <c r="AB2531">
        <v>65</v>
      </c>
      <c r="AC2531">
        <v>67</v>
      </c>
      <c r="AD2531" t="s">
        <v>399</v>
      </c>
      <c r="AE2531">
        <v>19</v>
      </c>
      <c r="AF2531">
        <v>6</v>
      </c>
      <c r="AG2531" t="s">
        <v>400</v>
      </c>
      <c r="AH2531">
        <v>17.54</v>
      </c>
      <c r="AI2531" t="s">
        <v>436</v>
      </c>
      <c r="AJ2531">
        <v>17566</v>
      </c>
      <c r="AK2531">
        <v>306307</v>
      </c>
      <c r="AL2531" t="s">
        <v>416</v>
      </c>
      <c r="AM2531">
        <v>185252</v>
      </c>
      <c r="AN2531">
        <v>11</v>
      </c>
      <c r="AO2531">
        <v>180</v>
      </c>
      <c r="AP2531" t="s">
        <v>445</v>
      </c>
      <c r="AQ2531" s="2">
        <v>98839</v>
      </c>
    </row>
    <row r="2532" spans="1:43" x14ac:dyDescent="0.25">
      <c r="A2532" t="s">
        <v>4319</v>
      </c>
      <c r="B2532" t="s">
        <v>51</v>
      </c>
      <c r="C2532" t="s">
        <v>405</v>
      </c>
      <c r="D2532" t="s">
        <v>334</v>
      </c>
      <c r="E2532" t="s">
        <v>406</v>
      </c>
      <c r="F2532" t="s">
        <v>389</v>
      </c>
      <c r="G2532" t="s">
        <v>454</v>
      </c>
      <c r="H2532" t="s">
        <v>431</v>
      </c>
      <c r="I2532" t="s">
        <v>469</v>
      </c>
      <c r="J2532" s="1">
        <v>44609</v>
      </c>
      <c r="K2532" s="1">
        <v>44616</v>
      </c>
      <c r="L2532">
        <v>7</v>
      </c>
      <c r="M2532" s="2">
        <v>225957</v>
      </c>
      <c r="N2532" s="2">
        <v>243687</v>
      </c>
      <c r="O2532" s="2">
        <v>17730</v>
      </c>
      <c r="P2532">
        <v>16</v>
      </c>
      <c r="Q2532">
        <v>755.8</v>
      </c>
      <c r="R2532">
        <v>68</v>
      </c>
      <c r="S2532" t="s">
        <v>411</v>
      </c>
      <c r="T2532" t="s">
        <v>393</v>
      </c>
      <c r="U2532" t="s">
        <v>395</v>
      </c>
      <c r="V2532">
        <v>78</v>
      </c>
      <c r="W2532" t="s">
        <v>1346</v>
      </c>
      <c r="X2532">
        <v>20</v>
      </c>
      <c r="Y2532" t="s">
        <v>449</v>
      </c>
      <c r="Z2532" t="s">
        <v>1672</v>
      </c>
      <c r="AA2532">
        <v>224</v>
      </c>
      <c r="AB2532">
        <v>107</v>
      </c>
      <c r="AC2532">
        <v>23</v>
      </c>
      <c r="AD2532" t="s">
        <v>435</v>
      </c>
      <c r="AE2532">
        <v>14</v>
      </c>
      <c r="AF2532">
        <v>5</v>
      </c>
      <c r="AG2532" t="s">
        <v>451</v>
      </c>
      <c r="AH2532">
        <v>5.2</v>
      </c>
      <c r="AI2532" t="s">
        <v>479</v>
      </c>
      <c r="AJ2532">
        <v>0</v>
      </c>
      <c r="AK2532">
        <v>924540</v>
      </c>
      <c r="AL2532" t="s">
        <v>402</v>
      </c>
      <c r="AM2532">
        <v>222135</v>
      </c>
      <c r="AN2532">
        <v>12</v>
      </c>
      <c r="AO2532">
        <v>180</v>
      </c>
      <c r="AP2532" t="s">
        <v>417</v>
      </c>
      <c r="AQ2532" s="2">
        <v>17730</v>
      </c>
    </row>
    <row r="2533" spans="1:43" x14ac:dyDescent="0.25">
      <c r="A2533" t="s">
        <v>4320</v>
      </c>
      <c r="B2533" t="s">
        <v>102</v>
      </c>
      <c r="C2533" t="s">
        <v>428</v>
      </c>
      <c r="D2533" t="s">
        <v>342</v>
      </c>
      <c r="E2533" t="s">
        <v>453</v>
      </c>
      <c r="F2533" t="s">
        <v>440</v>
      </c>
      <c r="G2533" t="s">
        <v>430</v>
      </c>
      <c r="H2533" t="s">
        <v>473</v>
      </c>
      <c r="I2533" t="s">
        <v>432</v>
      </c>
      <c r="J2533" s="1">
        <v>45895</v>
      </c>
      <c r="K2533" s="1">
        <v>45931</v>
      </c>
      <c r="L2533">
        <v>36</v>
      </c>
      <c r="M2533" s="2">
        <v>174179</v>
      </c>
      <c r="N2533" s="2">
        <v>188481</v>
      </c>
      <c r="O2533" s="2">
        <v>14302</v>
      </c>
      <c r="P2533">
        <v>9</v>
      </c>
      <c r="Q2533">
        <v>28.6</v>
      </c>
      <c r="R2533">
        <v>48</v>
      </c>
      <c r="S2533" t="s">
        <v>393</v>
      </c>
      <c r="T2533" t="s">
        <v>411</v>
      </c>
      <c r="U2533" t="s">
        <v>395</v>
      </c>
      <c r="V2533">
        <v>96</v>
      </c>
      <c r="W2533" t="s">
        <v>2625</v>
      </c>
      <c r="X2533">
        <v>15</v>
      </c>
      <c r="Y2533" t="s">
        <v>462</v>
      </c>
      <c r="Z2533" t="s">
        <v>2347</v>
      </c>
      <c r="AA2533">
        <v>484</v>
      </c>
      <c r="AB2533">
        <v>23</v>
      </c>
      <c r="AC2533">
        <v>36</v>
      </c>
      <c r="AD2533" t="s">
        <v>457</v>
      </c>
      <c r="AE2533">
        <v>4</v>
      </c>
      <c r="AF2533">
        <v>3</v>
      </c>
      <c r="AG2533" t="s">
        <v>451</v>
      </c>
      <c r="AH2533">
        <v>16.48</v>
      </c>
      <c r="AI2533" t="s">
        <v>458</v>
      </c>
      <c r="AJ2533">
        <v>0</v>
      </c>
      <c r="AK2533">
        <v>690247</v>
      </c>
      <c r="AL2533" t="s">
        <v>416</v>
      </c>
      <c r="AM2533">
        <v>184362</v>
      </c>
      <c r="AN2533">
        <v>3</v>
      </c>
      <c r="AO2533">
        <v>180</v>
      </c>
      <c r="AP2533" t="s">
        <v>445</v>
      </c>
      <c r="AQ2533" s="2">
        <v>14302</v>
      </c>
    </row>
    <row r="2534" spans="1:43" x14ac:dyDescent="0.25">
      <c r="A2534" t="s">
        <v>4321</v>
      </c>
      <c r="B2534" t="s">
        <v>174</v>
      </c>
      <c r="C2534" t="s">
        <v>405</v>
      </c>
      <c r="D2534" t="s">
        <v>319</v>
      </c>
      <c r="E2534" t="s">
        <v>496</v>
      </c>
      <c r="F2534" t="s">
        <v>419</v>
      </c>
      <c r="G2534" t="s">
        <v>454</v>
      </c>
      <c r="H2534" t="s">
        <v>420</v>
      </c>
      <c r="I2534" t="s">
        <v>432</v>
      </c>
      <c r="J2534" s="1">
        <v>44709</v>
      </c>
      <c r="K2534" s="1">
        <v>44765</v>
      </c>
      <c r="L2534">
        <v>56</v>
      </c>
      <c r="M2534" s="2">
        <v>385617</v>
      </c>
      <c r="N2534" s="2">
        <v>390893</v>
      </c>
      <c r="O2534" s="2">
        <v>5276</v>
      </c>
      <c r="P2534">
        <v>0</v>
      </c>
      <c r="Q2534">
        <v>646.70000000000005</v>
      </c>
      <c r="R2534">
        <v>53</v>
      </c>
      <c r="S2534" t="s">
        <v>393</v>
      </c>
      <c r="T2534" t="s">
        <v>393</v>
      </c>
      <c r="U2534" t="s">
        <v>412</v>
      </c>
      <c r="V2534">
        <v>0</v>
      </c>
      <c r="W2534" t="s">
        <v>3138</v>
      </c>
      <c r="X2534">
        <v>38</v>
      </c>
      <c r="Y2534" t="s">
        <v>449</v>
      </c>
      <c r="Z2534" t="s">
        <v>1555</v>
      </c>
      <c r="AA2534">
        <v>388</v>
      </c>
      <c r="AB2534">
        <v>76</v>
      </c>
      <c r="AC2534">
        <v>12</v>
      </c>
      <c r="AD2534" t="s">
        <v>435</v>
      </c>
      <c r="AE2534">
        <v>7</v>
      </c>
      <c r="AF2534">
        <v>5</v>
      </c>
      <c r="AG2534" t="s">
        <v>451</v>
      </c>
      <c r="AH2534">
        <v>12.58</v>
      </c>
      <c r="AI2534" t="s">
        <v>458</v>
      </c>
      <c r="AJ2534">
        <v>69357</v>
      </c>
      <c r="AK2534">
        <v>242805</v>
      </c>
      <c r="AL2534" t="s">
        <v>425</v>
      </c>
      <c r="AM2534">
        <v>388792</v>
      </c>
      <c r="AN2534">
        <v>6</v>
      </c>
      <c r="AO2534">
        <v>365</v>
      </c>
      <c r="AP2534" t="s">
        <v>437</v>
      </c>
      <c r="AQ2534" s="2">
        <v>5276</v>
      </c>
    </row>
    <row r="2535" spans="1:43" x14ac:dyDescent="0.25">
      <c r="A2535" t="s">
        <v>4322</v>
      </c>
      <c r="B2535" t="s">
        <v>224</v>
      </c>
      <c r="C2535" t="s">
        <v>387</v>
      </c>
      <c r="D2535" t="s">
        <v>313</v>
      </c>
      <c r="E2535" t="s">
        <v>429</v>
      </c>
      <c r="F2535" t="s">
        <v>440</v>
      </c>
      <c r="G2535" t="s">
        <v>408</v>
      </c>
      <c r="H2535" t="s">
        <v>447</v>
      </c>
      <c r="I2535" t="s">
        <v>410</v>
      </c>
      <c r="J2535" s="1">
        <v>44937</v>
      </c>
      <c r="K2535" s="1">
        <v>44937</v>
      </c>
      <c r="L2535">
        <v>0</v>
      </c>
      <c r="M2535" s="2">
        <v>432048</v>
      </c>
      <c r="N2535" s="2">
        <v>447212</v>
      </c>
      <c r="O2535" s="2">
        <v>15164</v>
      </c>
      <c r="P2535">
        <v>4</v>
      </c>
      <c r="Q2535">
        <v>257.3</v>
      </c>
      <c r="R2535">
        <v>76</v>
      </c>
      <c r="S2535" t="s">
        <v>411</v>
      </c>
      <c r="T2535" t="s">
        <v>411</v>
      </c>
      <c r="U2535" t="s">
        <v>395</v>
      </c>
      <c r="V2535">
        <v>0</v>
      </c>
      <c r="W2535" t="s">
        <v>1758</v>
      </c>
      <c r="X2535">
        <v>25</v>
      </c>
      <c r="Y2535" t="s">
        <v>449</v>
      </c>
      <c r="Z2535" t="s">
        <v>3068</v>
      </c>
      <c r="AA2535">
        <v>462</v>
      </c>
      <c r="AB2535">
        <v>100</v>
      </c>
      <c r="AC2535">
        <v>27</v>
      </c>
      <c r="AD2535" t="s">
        <v>444</v>
      </c>
      <c r="AE2535">
        <v>12</v>
      </c>
      <c r="AF2535">
        <v>8</v>
      </c>
      <c r="AG2535" t="s">
        <v>424</v>
      </c>
      <c r="AH2535">
        <v>15.02</v>
      </c>
      <c r="AI2535" t="s">
        <v>436</v>
      </c>
      <c r="AJ2535">
        <v>63408</v>
      </c>
      <c r="AK2535">
        <v>59901</v>
      </c>
      <c r="AL2535" t="s">
        <v>416</v>
      </c>
      <c r="AM2535">
        <v>430961</v>
      </c>
      <c r="AN2535">
        <v>3</v>
      </c>
      <c r="AO2535">
        <v>180</v>
      </c>
      <c r="AP2535" t="s">
        <v>437</v>
      </c>
      <c r="AQ2535" s="2">
        <v>15164</v>
      </c>
    </row>
    <row r="2536" spans="1:43" x14ac:dyDescent="0.25">
      <c r="A2536" t="s">
        <v>4323</v>
      </c>
      <c r="B2536" t="s">
        <v>271</v>
      </c>
      <c r="C2536" t="s">
        <v>481</v>
      </c>
      <c r="D2536" t="s">
        <v>335</v>
      </c>
      <c r="E2536" t="s">
        <v>460</v>
      </c>
      <c r="F2536" t="s">
        <v>407</v>
      </c>
      <c r="G2536" t="s">
        <v>454</v>
      </c>
      <c r="H2536" t="s">
        <v>447</v>
      </c>
      <c r="I2536" t="s">
        <v>392</v>
      </c>
      <c r="J2536" s="1">
        <v>44701</v>
      </c>
      <c r="K2536" s="1">
        <v>44737</v>
      </c>
      <c r="L2536">
        <v>36</v>
      </c>
      <c r="M2536" s="2">
        <v>197856</v>
      </c>
      <c r="N2536" s="2">
        <v>222763</v>
      </c>
      <c r="O2536" s="2">
        <v>24907</v>
      </c>
      <c r="P2536">
        <v>14</v>
      </c>
      <c r="Q2536">
        <v>862.7</v>
      </c>
      <c r="R2536">
        <v>53</v>
      </c>
      <c r="S2536" t="s">
        <v>393</v>
      </c>
      <c r="T2536" t="s">
        <v>394</v>
      </c>
      <c r="U2536" t="s">
        <v>395</v>
      </c>
      <c r="V2536">
        <v>94</v>
      </c>
      <c r="W2536" t="s">
        <v>1893</v>
      </c>
      <c r="X2536">
        <v>23</v>
      </c>
      <c r="Y2536" t="s">
        <v>422</v>
      </c>
      <c r="Z2536" t="s">
        <v>801</v>
      </c>
      <c r="AA2536">
        <v>415</v>
      </c>
      <c r="AB2536">
        <v>36</v>
      </c>
      <c r="AC2536">
        <v>71</v>
      </c>
      <c r="AD2536" t="s">
        <v>399</v>
      </c>
      <c r="AE2536">
        <v>16</v>
      </c>
      <c r="AF2536">
        <v>3</v>
      </c>
      <c r="AG2536" t="s">
        <v>400</v>
      </c>
      <c r="AH2536">
        <v>13.18</v>
      </c>
      <c r="AI2536" t="s">
        <v>479</v>
      </c>
      <c r="AJ2536">
        <v>0</v>
      </c>
      <c r="AK2536">
        <v>194631</v>
      </c>
      <c r="AL2536" t="s">
        <v>416</v>
      </c>
      <c r="AM2536">
        <v>246314</v>
      </c>
      <c r="AN2536">
        <v>9</v>
      </c>
      <c r="AO2536">
        <v>30</v>
      </c>
      <c r="AP2536" t="s">
        <v>445</v>
      </c>
      <c r="AQ2536" s="2">
        <v>24907</v>
      </c>
    </row>
    <row r="2537" spans="1:43" x14ac:dyDescent="0.25">
      <c r="A2537" t="s">
        <v>4324</v>
      </c>
      <c r="B2537" t="s">
        <v>38</v>
      </c>
      <c r="C2537" t="s">
        <v>468</v>
      </c>
      <c r="D2537" t="s">
        <v>337</v>
      </c>
      <c r="E2537" t="s">
        <v>453</v>
      </c>
      <c r="F2537" t="s">
        <v>407</v>
      </c>
      <c r="G2537" t="s">
        <v>430</v>
      </c>
      <c r="H2537" t="s">
        <v>447</v>
      </c>
      <c r="I2537" t="s">
        <v>432</v>
      </c>
      <c r="J2537" s="1">
        <v>45546</v>
      </c>
      <c r="K2537" s="1">
        <v>45600</v>
      </c>
      <c r="L2537">
        <v>54</v>
      </c>
      <c r="M2537" s="2">
        <v>452360</v>
      </c>
      <c r="N2537" s="2">
        <v>529511</v>
      </c>
      <c r="O2537" s="2">
        <v>77151</v>
      </c>
      <c r="P2537">
        <v>19</v>
      </c>
      <c r="Q2537">
        <v>10.6</v>
      </c>
      <c r="R2537">
        <v>24</v>
      </c>
      <c r="S2537" t="s">
        <v>394</v>
      </c>
      <c r="T2537" t="s">
        <v>393</v>
      </c>
      <c r="U2537" t="s">
        <v>395</v>
      </c>
      <c r="V2537">
        <v>46</v>
      </c>
      <c r="W2537" t="s">
        <v>1511</v>
      </c>
      <c r="X2537">
        <v>29</v>
      </c>
      <c r="Y2537" t="s">
        <v>397</v>
      </c>
      <c r="Z2537" t="s">
        <v>869</v>
      </c>
      <c r="AA2537">
        <v>212</v>
      </c>
      <c r="AB2537">
        <v>83</v>
      </c>
      <c r="AC2537">
        <v>6</v>
      </c>
      <c r="AD2537" t="s">
        <v>435</v>
      </c>
      <c r="AE2537">
        <v>2</v>
      </c>
      <c r="AF2537">
        <v>2</v>
      </c>
      <c r="AG2537" t="s">
        <v>400</v>
      </c>
      <c r="AH2537">
        <v>12.95</v>
      </c>
      <c r="AI2537" t="s">
        <v>458</v>
      </c>
      <c r="AJ2537">
        <v>17046</v>
      </c>
      <c r="AK2537">
        <v>534707</v>
      </c>
      <c r="AL2537" t="s">
        <v>402</v>
      </c>
      <c r="AM2537">
        <v>453340</v>
      </c>
      <c r="AN2537">
        <v>0</v>
      </c>
      <c r="AO2537">
        <v>365</v>
      </c>
      <c r="AP2537" t="s">
        <v>417</v>
      </c>
      <c r="AQ2537" s="2">
        <v>77151</v>
      </c>
    </row>
    <row r="2538" spans="1:43" x14ac:dyDescent="0.25">
      <c r="A2538" t="s">
        <v>4325</v>
      </c>
      <c r="B2538" t="s">
        <v>146</v>
      </c>
      <c r="C2538" t="s">
        <v>481</v>
      </c>
      <c r="D2538" t="s">
        <v>324</v>
      </c>
      <c r="E2538" t="s">
        <v>460</v>
      </c>
      <c r="F2538" t="s">
        <v>485</v>
      </c>
      <c r="G2538" t="s">
        <v>408</v>
      </c>
      <c r="H2538" t="s">
        <v>431</v>
      </c>
      <c r="I2538" t="s">
        <v>492</v>
      </c>
      <c r="J2538" s="1">
        <v>45444</v>
      </c>
      <c r="K2538" s="1">
        <v>45493</v>
      </c>
      <c r="L2538">
        <v>49</v>
      </c>
      <c r="M2538" s="2">
        <v>119817</v>
      </c>
      <c r="N2538" s="2">
        <v>229271</v>
      </c>
      <c r="O2538" s="2">
        <v>109454</v>
      </c>
      <c r="P2538">
        <v>9</v>
      </c>
      <c r="Q2538">
        <v>501.3</v>
      </c>
      <c r="R2538">
        <v>71</v>
      </c>
      <c r="S2538" t="s">
        <v>411</v>
      </c>
      <c r="T2538" t="s">
        <v>411</v>
      </c>
      <c r="U2538" t="s">
        <v>412</v>
      </c>
      <c r="V2538">
        <v>0</v>
      </c>
      <c r="W2538" t="s">
        <v>2444</v>
      </c>
      <c r="X2538">
        <v>17</v>
      </c>
      <c r="Y2538" t="s">
        <v>397</v>
      </c>
      <c r="Z2538" t="s">
        <v>889</v>
      </c>
      <c r="AA2538">
        <v>60</v>
      </c>
      <c r="AB2538">
        <v>84</v>
      </c>
      <c r="AC2538">
        <v>44</v>
      </c>
      <c r="AD2538" t="s">
        <v>444</v>
      </c>
      <c r="AE2538">
        <v>14</v>
      </c>
      <c r="AF2538">
        <v>2</v>
      </c>
      <c r="AG2538" t="s">
        <v>415</v>
      </c>
      <c r="AH2538">
        <v>0.44</v>
      </c>
      <c r="AI2538" t="s">
        <v>436</v>
      </c>
      <c r="AJ2538">
        <v>39641</v>
      </c>
      <c r="AK2538">
        <v>758363</v>
      </c>
      <c r="AL2538" t="s">
        <v>425</v>
      </c>
      <c r="AM2538">
        <v>149782</v>
      </c>
      <c r="AN2538">
        <v>10</v>
      </c>
      <c r="AO2538">
        <v>30</v>
      </c>
      <c r="AP2538" t="s">
        <v>445</v>
      </c>
      <c r="AQ2538" s="2">
        <v>109454</v>
      </c>
    </row>
    <row r="2539" spans="1:43" x14ac:dyDescent="0.25">
      <c r="A2539" t="s">
        <v>4326</v>
      </c>
      <c r="B2539" t="s">
        <v>141</v>
      </c>
      <c r="C2539" t="s">
        <v>439</v>
      </c>
      <c r="D2539" t="s">
        <v>326</v>
      </c>
      <c r="E2539" t="s">
        <v>453</v>
      </c>
      <c r="F2539" t="s">
        <v>485</v>
      </c>
      <c r="G2539" t="s">
        <v>430</v>
      </c>
      <c r="H2539" t="s">
        <v>420</v>
      </c>
      <c r="I2539" t="s">
        <v>432</v>
      </c>
      <c r="J2539" s="1">
        <v>44998</v>
      </c>
      <c r="K2539" s="1">
        <v>45010</v>
      </c>
      <c r="L2539">
        <v>12</v>
      </c>
      <c r="M2539" s="2">
        <v>416962</v>
      </c>
      <c r="N2539" s="2">
        <v>525053</v>
      </c>
      <c r="O2539" s="2">
        <v>108091</v>
      </c>
      <c r="P2539">
        <v>21</v>
      </c>
      <c r="Q2539">
        <v>715.7</v>
      </c>
      <c r="R2539">
        <v>56</v>
      </c>
      <c r="S2539" t="s">
        <v>393</v>
      </c>
      <c r="T2539" t="s">
        <v>393</v>
      </c>
      <c r="U2539" t="s">
        <v>395</v>
      </c>
      <c r="V2539">
        <v>0</v>
      </c>
      <c r="W2539" t="s">
        <v>3789</v>
      </c>
      <c r="X2539">
        <v>16</v>
      </c>
      <c r="Y2539" t="s">
        <v>422</v>
      </c>
      <c r="Z2539" t="s">
        <v>3484</v>
      </c>
      <c r="AA2539">
        <v>335</v>
      </c>
      <c r="AB2539">
        <v>116</v>
      </c>
      <c r="AC2539">
        <v>46</v>
      </c>
      <c r="AD2539" t="s">
        <v>457</v>
      </c>
      <c r="AE2539">
        <v>7</v>
      </c>
      <c r="AF2539">
        <v>8</v>
      </c>
      <c r="AG2539" t="s">
        <v>400</v>
      </c>
      <c r="AH2539">
        <v>2.1800000000000002</v>
      </c>
      <c r="AI2539" t="s">
        <v>401</v>
      </c>
      <c r="AJ2539">
        <v>0</v>
      </c>
      <c r="AK2539">
        <v>840465</v>
      </c>
      <c r="AL2539" t="s">
        <v>416</v>
      </c>
      <c r="AM2539">
        <v>462554</v>
      </c>
      <c r="AN2539">
        <v>11</v>
      </c>
      <c r="AO2539">
        <v>180</v>
      </c>
      <c r="AP2539" t="s">
        <v>417</v>
      </c>
      <c r="AQ2539" s="2">
        <v>108091</v>
      </c>
    </row>
    <row r="2540" spans="1:43" x14ac:dyDescent="0.25">
      <c r="A2540" t="s">
        <v>4327</v>
      </c>
      <c r="B2540" t="s">
        <v>134</v>
      </c>
      <c r="C2540" t="s">
        <v>387</v>
      </c>
      <c r="D2540" t="s">
        <v>327</v>
      </c>
      <c r="E2540" t="s">
        <v>429</v>
      </c>
      <c r="F2540" t="s">
        <v>419</v>
      </c>
      <c r="G2540" t="s">
        <v>408</v>
      </c>
      <c r="H2540" t="s">
        <v>420</v>
      </c>
      <c r="I2540" t="s">
        <v>469</v>
      </c>
      <c r="J2540" s="1">
        <v>45901</v>
      </c>
      <c r="K2540" s="1">
        <v>45914</v>
      </c>
      <c r="L2540">
        <v>13</v>
      </c>
      <c r="M2540" s="2">
        <v>85836</v>
      </c>
      <c r="N2540" s="2">
        <v>173160</v>
      </c>
      <c r="O2540" s="2">
        <v>87324</v>
      </c>
      <c r="P2540">
        <v>7</v>
      </c>
      <c r="Q2540">
        <v>379.9</v>
      </c>
      <c r="R2540">
        <v>29</v>
      </c>
      <c r="S2540" t="s">
        <v>394</v>
      </c>
      <c r="T2540" t="s">
        <v>503</v>
      </c>
      <c r="U2540" t="s">
        <v>395</v>
      </c>
      <c r="V2540">
        <v>56</v>
      </c>
      <c r="W2540" t="s">
        <v>2629</v>
      </c>
      <c r="X2540">
        <v>23</v>
      </c>
      <c r="Y2540" t="s">
        <v>462</v>
      </c>
      <c r="Z2540" t="s">
        <v>1017</v>
      </c>
      <c r="AA2540">
        <v>230</v>
      </c>
      <c r="AB2540">
        <v>51</v>
      </c>
      <c r="AC2540">
        <v>2</v>
      </c>
      <c r="AD2540" t="s">
        <v>399</v>
      </c>
      <c r="AE2540">
        <v>2</v>
      </c>
      <c r="AF2540">
        <v>1</v>
      </c>
      <c r="AG2540" t="s">
        <v>424</v>
      </c>
      <c r="AH2540">
        <v>7</v>
      </c>
      <c r="AI2540" t="s">
        <v>401</v>
      </c>
      <c r="AJ2540">
        <v>39703</v>
      </c>
      <c r="AK2540">
        <v>336465</v>
      </c>
      <c r="AL2540" t="s">
        <v>402</v>
      </c>
      <c r="AM2540">
        <v>69392</v>
      </c>
      <c r="AN2540">
        <v>5</v>
      </c>
      <c r="AO2540">
        <v>365</v>
      </c>
      <c r="AP2540" t="s">
        <v>445</v>
      </c>
      <c r="AQ2540" s="2">
        <v>87324</v>
      </c>
    </row>
    <row r="2541" spans="1:43" x14ac:dyDescent="0.25">
      <c r="A2541" t="s">
        <v>4328</v>
      </c>
      <c r="B2541" t="s">
        <v>54</v>
      </c>
      <c r="C2541" t="s">
        <v>468</v>
      </c>
      <c r="D2541" t="s">
        <v>335</v>
      </c>
      <c r="E2541" t="s">
        <v>496</v>
      </c>
      <c r="F2541" t="s">
        <v>407</v>
      </c>
      <c r="G2541" t="s">
        <v>390</v>
      </c>
      <c r="H2541" t="s">
        <v>447</v>
      </c>
      <c r="I2541" t="s">
        <v>492</v>
      </c>
      <c r="J2541" s="1">
        <v>45918</v>
      </c>
      <c r="K2541" s="1">
        <v>45944</v>
      </c>
      <c r="L2541">
        <v>26</v>
      </c>
      <c r="M2541" s="2">
        <v>463498</v>
      </c>
      <c r="N2541" s="2">
        <v>512462</v>
      </c>
      <c r="O2541" s="2">
        <v>48964</v>
      </c>
      <c r="P2541">
        <v>7</v>
      </c>
      <c r="Q2541">
        <v>206</v>
      </c>
      <c r="R2541">
        <v>7</v>
      </c>
      <c r="S2541" t="s">
        <v>394</v>
      </c>
      <c r="T2541" t="s">
        <v>411</v>
      </c>
      <c r="U2541" t="s">
        <v>416</v>
      </c>
      <c r="V2541">
        <v>0</v>
      </c>
      <c r="W2541" t="s">
        <v>2031</v>
      </c>
      <c r="X2541">
        <v>39</v>
      </c>
      <c r="Y2541" t="s">
        <v>422</v>
      </c>
      <c r="Z2541" t="s">
        <v>1444</v>
      </c>
      <c r="AA2541">
        <v>42</v>
      </c>
      <c r="AB2541">
        <v>71</v>
      </c>
      <c r="AC2541">
        <v>32</v>
      </c>
      <c r="AD2541" t="s">
        <v>457</v>
      </c>
      <c r="AE2541">
        <v>21</v>
      </c>
      <c r="AF2541">
        <v>8</v>
      </c>
      <c r="AG2541" t="s">
        <v>451</v>
      </c>
      <c r="AH2541">
        <v>8.2799999999999994</v>
      </c>
      <c r="AI2541" t="s">
        <v>458</v>
      </c>
      <c r="AJ2541">
        <v>0</v>
      </c>
      <c r="AK2541">
        <v>435233</v>
      </c>
      <c r="AL2541" t="s">
        <v>416</v>
      </c>
      <c r="AM2541">
        <v>481413</v>
      </c>
      <c r="AN2541">
        <v>5</v>
      </c>
      <c r="AO2541">
        <v>180</v>
      </c>
      <c r="AP2541" t="s">
        <v>403</v>
      </c>
      <c r="AQ2541" s="2">
        <v>48964</v>
      </c>
    </row>
    <row r="2542" spans="1:43" x14ac:dyDescent="0.25">
      <c r="A2542" t="s">
        <v>4329</v>
      </c>
      <c r="B2542" t="s">
        <v>79</v>
      </c>
      <c r="C2542" t="s">
        <v>468</v>
      </c>
      <c r="D2542" t="s">
        <v>335</v>
      </c>
      <c r="E2542" t="s">
        <v>460</v>
      </c>
      <c r="F2542" t="s">
        <v>407</v>
      </c>
      <c r="G2542" t="s">
        <v>430</v>
      </c>
      <c r="H2542" t="s">
        <v>473</v>
      </c>
      <c r="I2542" t="s">
        <v>410</v>
      </c>
      <c r="J2542" s="1">
        <v>44856</v>
      </c>
      <c r="K2542" s="1">
        <v>44855</v>
      </c>
      <c r="L2542">
        <v>-1</v>
      </c>
      <c r="M2542" s="2">
        <v>37686</v>
      </c>
      <c r="N2542" s="2">
        <v>104936</v>
      </c>
      <c r="O2542" s="2">
        <v>67250</v>
      </c>
      <c r="P2542">
        <v>16</v>
      </c>
      <c r="Q2542">
        <v>654.5</v>
      </c>
      <c r="R2542">
        <v>6</v>
      </c>
      <c r="S2542" t="s">
        <v>394</v>
      </c>
      <c r="T2542" t="s">
        <v>394</v>
      </c>
      <c r="U2542" t="s">
        <v>395</v>
      </c>
      <c r="V2542">
        <v>73</v>
      </c>
      <c r="W2542" t="s">
        <v>1454</v>
      </c>
      <c r="X2542">
        <v>5</v>
      </c>
      <c r="Y2542" t="s">
        <v>462</v>
      </c>
      <c r="Z2542" t="s">
        <v>795</v>
      </c>
      <c r="AA2542">
        <v>183</v>
      </c>
      <c r="AB2542">
        <v>81</v>
      </c>
      <c r="AC2542">
        <v>37</v>
      </c>
      <c r="AD2542" t="s">
        <v>444</v>
      </c>
      <c r="AE2542">
        <v>9</v>
      </c>
      <c r="AF2542">
        <v>3</v>
      </c>
      <c r="AG2542" t="s">
        <v>451</v>
      </c>
      <c r="AH2542">
        <v>3.03</v>
      </c>
      <c r="AI2542" t="s">
        <v>401</v>
      </c>
      <c r="AJ2542">
        <v>89126</v>
      </c>
      <c r="AK2542">
        <v>430132</v>
      </c>
      <c r="AL2542" t="s">
        <v>416</v>
      </c>
      <c r="AM2542">
        <v>71771</v>
      </c>
      <c r="AN2542">
        <v>9</v>
      </c>
      <c r="AO2542">
        <v>30</v>
      </c>
      <c r="AP2542" t="s">
        <v>437</v>
      </c>
      <c r="AQ2542" s="2">
        <v>67250</v>
      </c>
    </row>
    <row r="2543" spans="1:43" x14ac:dyDescent="0.25">
      <c r="A2543" t="s">
        <v>4330</v>
      </c>
      <c r="B2543" t="s">
        <v>294</v>
      </c>
      <c r="C2543" t="s">
        <v>428</v>
      </c>
      <c r="D2543" t="s">
        <v>331</v>
      </c>
      <c r="E2543" t="s">
        <v>406</v>
      </c>
      <c r="F2543" t="s">
        <v>485</v>
      </c>
      <c r="G2543" t="s">
        <v>390</v>
      </c>
      <c r="H2543" t="s">
        <v>420</v>
      </c>
      <c r="I2543" t="s">
        <v>410</v>
      </c>
      <c r="J2543" s="1">
        <v>45400</v>
      </c>
      <c r="K2543" s="1">
        <v>45460</v>
      </c>
      <c r="L2543">
        <v>60</v>
      </c>
      <c r="M2543" s="2">
        <v>59035</v>
      </c>
      <c r="N2543" s="2">
        <v>69199</v>
      </c>
      <c r="O2543" s="2">
        <v>10164</v>
      </c>
      <c r="P2543">
        <v>16</v>
      </c>
      <c r="Q2543">
        <v>818.7</v>
      </c>
      <c r="R2543">
        <v>52</v>
      </c>
      <c r="S2543" t="s">
        <v>393</v>
      </c>
      <c r="T2543" t="s">
        <v>411</v>
      </c>
      <c r="U2543" t="s">
        <v>412</v>
      </c>
      <c r="V2543">
        <v>0</v>
      </c>
      <c r="W2543" t="s">
        <v>2882</v>
      </c>
      <c r="X2543">
        <v>18</v>
      </c>
      <c r="Y2543" t="s">
        <v>442</v>
      </c>
      <c r="Z2543" t="s">
        <v>471</v>
      </c>
      <c r="AA2543">
        <v>456</v>
      </c>
      <c r="AB2543">
        <v>34</v>
      </c>
      <c r="AC2543">
        <v>30</v>
      </c>
      <c r="AD2543" t="s">
        <v>457</v>
      </c>
      <c r="AE2543">
        <v>7</v>
      </c>
      <c r="AF2543">
        <v>1</v>
      </c>
      <c r="AG2543" t="s">
        <v>400</v>
      </c>
      <c r="AH2543">
        <v>6.95</v>
      </c>
      <c r="AI2543" t="s">
        <v>436</v>
      </c>
      <c r="AJ2543">
        <v>0</v>
      </c>
      <c r="AK2543">
        <v>254368</v>
      </c>
      <c r="AL2543" t="s">
        <v>402</v>
      </c>
      <c r="AM2543">
        <v>100919</v>
      </c>
      <c r="AN2543">
        <v>8</v>
      </c>
      <c r="AO2543">
        <v>30</v>
      </c>
      <c r="AP2543" t="s">
        <v>417</v>
      </c>
      <c r="AQ2543" s="2">
        <v>10164</v>
      </c>
    </row>
    <row r="2544" spans="1:43" x14ac:dyDescent="0.25">
      <c r="A2544" t="s">
        <v>4331</v>
      </c>
      <c r="B2544" t="s">
        <v>126</v>
      </c>
      <c r="C2544" t="s">
        <v>481</v>
      </c>
      <c r="D2544" t="s">
        <v>339</v>
      </c>
      <c r="E2544" t="s">
        <v>496</v>
      </c>
      <c r="F2544" t="s">
        <v>389</v>
      </c>
      <c r="G2544" t="s">
        <v>408</v>
      </c>
      <c r="H2544" t="s">
        <v>420</v>
      </c>
      <c r="I2544" t="s">
        <v>469</v>
      </c>
      <c r="J2544" s="1">
        <v>44728</v>
      </c>
      <c r="K2544" s="1">
        <v>44730</v>
      </c>
      <c r="L2544">
        <v>2</v>
      </c>
      <c r="M2544" s="2">
        <v>455023</v>
      </c>
      <c r="N2544" s="2">
        <v>447651</v>
      </c>
      <c r="O2544" s="2">
        <v>-7372</v>
      </c>
      <c r="P2544">
        <v>0</v>
      </c>
      <c r="Q2544">
        <v>751.6</v>
      </c>
      <c r="R2544">
        <v>76</v>
      </c>
      <c r="S2544" t="s">
        <v>411</v>
      </c>
      <c r="T2544" t="s">
        <v>503</v>
      </c>
      <c r="U2544" t="s">
        <v>412</v>
      </c>
      <c r="V2544">
        <v>59</v>
      </c>
      <c r="W2544" t="s">
        <v>2116</v>
      </c>
      <c r="X2544">
        <v>11</v>
      </c>
      <c r="Y2544" t="s">
        <v>397</v>
      </c>
      <c r="Z2544" t="s">
        <v>604</v>
      </c>
      <c r="AA2544">
        <v>252</v>
      </c>
      <c r="AB2544">
        <v>74</v>
      </c>
      <c r="AC2544">
        <v>89</v>
      </c>
      <c r="AD2544" t="s">
        <v>399</v>
      </c>
      <c r="AE2544">
        <v>14</v>
      </c>
      <c r="AF2544">
        <v>3</v>
      </c>
      <c r="AG2544" t="s">
        <v>400</v>
      </c>
      <c r="AH2544">
        <v>12.38</v>
      </c>
      <c r="AI2544" t="s">
        <v>401</v>
      </c>
      <c r="AJ2544">
        <v>21823</v>
      </c>
      <c r="AK2544">
        <v>999114</v>
      </c>
      <c r="AL2544" t="s">
        <v>416</v>
      </c>
      <c r="AM2544">
        <v>468742</v>
      </c>
      <c r="AN2544">
        <v>7</v>
      </c>
      <c r="AO2544">
        <v>365</v>
      </c>
      <c r="AP2544" t="s">
        <v>417</v>
      </c>
      <c r="AQ2544" s="2">
        <v>-7372</v>
      </c>
    </row>
    <row r="2545" spans="1:43" x14ac:dyDescent="0.25">
      <c r="A2545" t="s">
        <v>4332</v>
      </c>
      <c r="B2545" t="s">
        <v>149</v>
      </c>
      <c r="C2545" t="s">
        <v>428</v>
      </c>
      <c r="D2545" t="s">
        <v>313</v>
      </c>
      <c r="E2545" t="s">
        <v>460</v>
      </c>
      <c r="F2545" t="s">
        <v>389</v>
      </c>
      <c r="G2545" t="s">
        <v>430</v>
      </c>
      <c r="H2545" t="s">
        <v>391</v>
      </c>
      <c r="I2545" t="s">
        <v>492</v>
      </c>
      <c r="J2545" s="1">
        <v>45555</v>
      </c>
      <c r="K2545" s="1">
        <v>45560</v>
      </c>
      <c r="L2545">
        <v>5</v>
      </c>
      <c r="M2545" s="2">
        <v>294256</v>
      </c>
      <c r="N2545" s="2">
        <v>256221</v>
      </c>
      <c r="O2545" s="2">
        <v>-38035</v>
      </c>
      <c r="P2545">
        <v>21</v>
      </c>
      <c r="Q2545">
        <v>359.9</v>
      </c>
      <c r="R2545">
        <v>13</v>
      </c>
      <c r="S2545" t="s">
        <v>394</v>
      </c>
      <c r="T2545" t="s">
        <v>503</v>
      </c>
      <c r="U2545" t="s">
        <v>395</v>
      </c>
      <c r="V2545">
        <v>69</v>
      </c>
      <c r="W2545" t="s">
        <v>1596</v>
      </c>
      <c r="X2545">
        <v>19</v>
      </c>
      <c r="Y2545" t="s">
        <v>397</v>
      </c>
      <c r="Z2545" t="s">
        <v>2204</v>
      </c>
      <c r="AA2545">
        <v>159</v>
      </c>
      <c r="AB2545">
        <v>77</v>
      </c>
      <c r="AC2545">
        <v>78</v>
      </c>
      <c r="AD2545" t="s">
        <v>444</v>
      </c>
      <c r="AE2545">
        <v>0</v>
      </c>
      <c r="AF2545">
        <v>8</v>
      </c>
      <c r="AG2545" t="s">
        <v>400</v>
      </c>
      <c r="AH2545">
        <v>10.01</v>
      </c>
      <c r="AI2545" t="s">
        <v>479</v>
      </c>
      <c r="AJ2545">
        <v>0</v>
      </c>
      <c r="AK2545">
        <v>286535</v>
      </c>
      <c r="AL2545" t="s">
        <v>402</v>
      </c>
      <c r="AM2545">
        <v>311333</v>
      </c>
      <c r="AN2545">
        <v>7</v>
      </c>
      <c r="AO2545">
        <v>90</v>
      </c>
      <c r="AP2545" t="s">
        <v>426</v>
      </c>
      <c r="AQ2545" s="2">
        <v>-38035</v>
      </c>
    </row>
    <row r="2546" spans="1:43" x14ac:dyDescent="0.25">
      <c r="A2546" t="s">
        <v>4333</v>
      </c>
      <c r="B2546" t="s">
        <v>147</v>
      </c>
      <c r="C2546" t="s">
        <v>481</v>
      </c>
      <c r="D2546" t="s">
        <v>341</v>
      </c>
      <c r="E2546" t="s">
        <v>429</v>
      </c>
      <c r="F2546" t="s">
        <v>407</v>
      </c>
      <c r="G2546" t="s">
        <v>454</v>
      </c>
      <c r="H2546" t="s">
        <v>431</v>
      </c>
      <c r="I2546" t="s">
        <v>410</v>
      </c>
      <c r="J2546" s="1">
        <v>45857</v>
      </c>
      <c r="K2546" s="1">
        <v>45868</v>
      </c>
      <c r="L2546">
        <v>11</v>
      </c>
      <c r="M2546" s="2">
        <v>200082</v>
      </c>
      <c r="N2546" s="2">
        <v>319408</v>
      </c>
      <c r="O2546" s="2">
        <v>119326</v>
      </c>
      <c r="P2546">
        <v>2</v>
      </c>
      <c r="Q2546">
        <v>498.3</v>
      </c>
      <c r="R2546">
        <v>54</v>
      </c>
      <c r="S2546" t="s">
        <v>393</v>
      </c>
      <c r="T2546" t="s">
        <v>394</v>
      </c>
      <c r="U2546" t="s">
        <v>395</v>
      </c>
      <c r="V2546">
        <v>0</v>
      </c>
      <c r="W2546" t="s">
        <v>1917</v>
      </c>
      <c r="X2546">
        <v>20</v>
      </c>
      <c r="Y2546" t="s">
        <v>449</v>
      </c>
      <c r="Z2546" t="s">
        <v>1769</v>
      </c>
      <c r="AA2546">
        <v>387</v>
      </c>
      <c r="AB2546">
        <v>71</v>
      </c>
      <c r="AC2546">
        <v>6</v>
      </c>
      <c r="AD2546" t="s">
        <v>457</v>
      </c>
      <c r="AE2546">
        <v>9</v>
      </c>
      <c r="AF2546">
        <v>7</v>
      </c>
      <c r="AG2546" t="s">
        <v>424</v>
      </c>
      <c r="AH2546">
        <v>16.71</v>
      </c>
      <c r="AI2546" t="s">
        <v>479</v>
      </c>
      <c r="AJ2546">
        <v>33586</v>
      </c>
      <c r="AK2546">
        <v>109192</v>
      </c>
      <c r="AL2546" t="s">
        <v>416</v>
      </c>
      <c r="AM2546">
        <v>223199</v>
      </c>
      <c r="AN2546">
        <v>2</v>
      </c>
      <c r="AO2546">
        <v>180</v>
      </c>
      <c r="AP2546" t="s">
        <v>437</v>
      </c>
      <c r="AQ2546" s="2">
        <v>119326</v>
      </c>
    </row>
    <row r="2547" spans="1:43" x14ac:dyDescent="0.25">
      <c r="A2547" t="s">
        <v>4334</v>
      </c>
      <c r="B2547" t="s">
        <v>140</v>
      </c>
      <c r="C2547" t="s">
        <v>428</v>
      </c>
      <c r="D2547" t="s">
        <v>323</v>
      </c>
      <c r="E2547" t="s">
        <v>496</v>
      </c>
      <c r="F2547" t="s">
        <v>440</v>
      </c>
      <c r="G2547" t="s">
        <v>430</v>
      </c>
      <c r="H2547" t="s">
        <v>420</v>
      </c>
      <c r="I2547" t="s">
        <v>392</v>
      </c>
      <c r="J2547" s="1">
        <v>45959</v>
      </c>
      <c r="K2547" s="1">
        <v>45977</v>
      </c>
      <c r="L2547">
        <v>18</v>
      </c>
      <c r="M2547" s="2">
        <v>402260</v>
      </c>
      <c r="N2547" s="2">
        <v>385637</v>
      </c>
      <c r="O2547" s="2">
        <v>-16623</v>
      </c>
      <c r="P2547">
        <v>2</v>
      </c>
      <c r="Q2547">
        <v>864.7</v>
      </c>
      <c r="R2547">
        <v>58</v>
      </c>
      <c r="S2547" t="s">
        <v>393</v>
      </c>
      <c r="T2547" t="s">
        <v>411</v>
      </c>
      <c r="U2547" t="s">
        <v>395</v>
      </c>
      <c r="V2547">
        <v>0</v>
      </c>
      <c r="W2547" t="s">
        <v>1495</v>
      </c>
      <c r="X2547">
        <v>11</v>
      </c>
      <c r="Y2547" t="s">
        <v>397</v>
      </c>
      <c r="Z2547" t="s">
        <v>1666</v>
      </c>
      <c r="AA2547">
        <v>3</v>
      </c>
      <c r="AB2547">
        <v>110</v>
      </c>
      <c r="AC2547">
        <v>81</v>
      </c>
      <c r="AD2547" t="s">
        <v>444</v>
      </c>
      <c r="AE2547">
        <v>9</v>
      </c>
      <c r="AF2547">
        <v>1</v>
      </c>
      <c r="AG2547" t="s">
        <v>415</v>
      </c>
      <c r="AH2547">
        <v>3.99</v>
      </c>
      <c r="AI2547" t="s">
        <v>401</v>
      </c>
      <c r="AJ2547">
        <v>0</v>
      </c>
      <c r="AK2547">
        <v>391701</v>
      </c>
      <c r="AL2547" t="s">
        <v>425</v>
      </c>
      <c r="AM2547">
        <v>433722</v>
      </c>
      <c r="AN2547">
        <v>6</v>
      </c>
      <c r="AO2547">
        <v>30</v>
      </c>
      <c r="AP2547" t="s">
        <v>426</v>
      </c>
      <c r="AQ2547" s="2">
        <v>-16623</v>
      </c>
    </row>
    <row r="2548" spans="1:43" x14ac:dyDescent="0.25">
      <c r="A2548" t="s">
        <v>4335</v>
      </c>
      <c r="B2548" t="s">
        <v>200</v>
      </c>
      <c r="C2548" t="s">
        <v>439</v>
      </c>
      <c r="D2548" t="s">
        <v>327</v>
      </c>
      <c r="E2548" t="s">
        <v>496</v>
      </c>
      <c r="F2548" t="s">
        <v>440</v>
      </c>
      <c r="G2548" t="s">
        <v>430</v>
      </c>
      <c r="H2548" t="s">
        <v>420</v>
      </c>
      <c r="I2548" t="s">
        <v>469</v>
      </c>
      <c r="J2548" s="1">
        <v>44927</v>
      </c>
      <c r="K2548" s="1">
        <v>44965</v>
      </c>
      <c r="L2548">
        <v>38</v>
      </c>
      <c r="M2548" s="2">
        <v>232772</v>
      </c>
      <c r="N2548" s="2">
        <v>193388</v>
      </c>
      <c r="O2548" s="2">
        <v>-39384</v>
      </c>
      <c r="P2548">
        <v>4</v>
      </c>
      <c r="Q2548">
        <v>435</v>
      </c>
      <c r="R2548">
        <v>77</v>
      </c>
      <c r="S2548" t="s">
        <v>411</v>
      </c>
      <c r="T2548" t="s">
        <v>394</v>
      </c>
      <c r="U2548" t="s">
        <v>416</v>
      </c>
      <c r="V2548">
        <v>64</v>
      </c>
      <c r="W2548" t="s">
        <v>4230</v>
      </c>
      <c r="X2548">
        <v>23</v>
      </c>
      <c r="Y2548" t="s">
        <v>449</v>
      </c>
      <c r="Z2548" t="s">
        <v>1993</v>
      </c>
      <c r="AA2548">
        <v>138</v>
      </c>
      <c r="AB2548">
        <v>80</v>
      </c>
      <c r="AC2548">
        <v>36</v>
      </c>
      <c r="AD2548" t="s">
        <v>444</v>
      </c>
      <c r="AE2548">
        <v>0</v>
      </c>
      <c r="AF2548">
        <v>3</v>
      </c>
      <c r="AG2548" t="s">
        <v>424</v>
      </c>
      <c r="AH2548">
        <v>1.31</v>
      </c>
      <c r="AI2548" t="s">
        <v>479</v>
      </c>
      <c r="AJ2548">
        <v>0</v>
      </c>
      <c r="AK2548">
        <v>773658</v>
      </c>
      <c r="AL2548" t="s">
        <v>416</v>
      </c>
      <c r="AM2548">
        <v>233940</v>
      </c>
      <c r="AN2548">
        <v>11</v>
      </c>
      <c r="AO2548">
        <v>180</v>
      </c>
      <c r="AP2548" t="s">
        <v>437</v>
      </c>
      <c r="AQ2548" s="2">
        <v>-39384</v>
      </c>
    </row>
    <row r="2549" spans="1:43" x14ac:dyDescent="0.25">
      <c r="A2549" t="s">
        <v>4336</v>
      </c>
      <c r="B2549" t="s">
        <v>107</v>
      </c>
      <c r="C2549" t="s">
        <v>468</v>
      </c>
      <c r="D2549" t="s">
        <v>344</v>
      </c>
      <c r="E2549" t="s">
        <v>406</v>
      </c>
      <c r="F2549" t="s">
        <v>485</v>
      </c>
      <c r="G2549" t="s">
        <v>390</v>
      </c>
      <c r="H2549" t="s">
        <v>431</v>
      </c>
      <c r="I2549" t="s">
        <v>410</v>
      </c>
      <c r="J2549" s="1">
        <v>45106</v>
      </c>
      <c r="K2549" s="1">
        <v>45131</v>
      </c>
      <c r="L2549">
        <v>25</v>
      </c>
      <c r="M2549" s="2">
        <v>101970</v>
      </c>
      <c r="N2549" s="2">
        <v>158298</v>
      </c>
      <c r="O2549" s="2">
        <v>56328</v>
      </c>
      <c r="P2549">
        <v>21</v>
      </c>
      <c r="Q2549">
        <v>138</v>
      </c>
      <c r="R2549">
        <v>4</v>
      </c>
      <c r="S2549" t="s">
        <v>394</v>
      </c>
      <c r="T2549" t="s">
        <v>394</v>
      </c>
      <c r="U2549" t="s">
        <v>395</v>
      </c>
      <c r="V2549">
        <v>0</v>
      </c>
      <c r="W2549" t="s">
        <v>4337</v>
      </c>
      <c r="X2549">
        <v>4</v>
      </c>
      <c r="Y2549" t="s">
        <v>397</v>
      </c>
      <c r="Z2549" t="s">
        <v>672</v>
      </c>
      <c r="AA2549">
        <v>396</v>
      </c>
      <c r="AB2549">
        <v>33</v>
      </c>
      <c r="AC2549">
        <v>39</v>
      </c>
      <c r="AD2549" t="s">
        <v>457</v>
      </c>
      <c r="AE2549">
        <v>0</v>
      </c>
      <c r="AF2549">
        <v>8</v>
      </c>
      <c r="AG2549" t="s">
        <v>451</v>
      </c>
      <c r="AH2549">
        <v>10.35</v>
      </c>
      <c r="AI2549" t="s">
        <v>436</v>
      </c>
      <c r="AJ2549">
        <v>0</v>
      </c>
      <c r="AK2549">
        <v>656737</v>
      </c>
      <c r="AL2549" t="s">
        <v>425</v>
      </c>
      <c r="AM2549">
        <v>95359</v>
      </c>
      <c r="AN2549">
        <v>6</v>
      </c>
      <c r="AO2549">
        <v>365</v>
      </c>
      <c r="AP2549" t="s">
        <v>445</v>
      </c>
      <c r="AQ2549" s="2">
        <v>56328</v>
      </c>
    </row>
    <row r="2550" spans="1:43" x14ac:dyDescent="0.25">
      <c r="A2550" t="s">
        <v>4338</v>
      </c>
      <c r="B2550" t="s">
        <v>38</v>
      </c>
      <c r="C2550" t="s">
        <v>405</v>
      </c>
      <c r="D2550" t="s">
        <v>327</v>
      </c>
      <c r="E2550" t="s">
        <v>429</v>
      </c>
      <c r="F2550" t="s">
        <v>407</v>
      </c>
      <c r="G2550" t="s">
        <v>454</v>
      </c>
      <c r="H2550" t="s">
        <v>431</v>
      </c>
      <c r="I2550" t="s">
        <v>469</v>
      </c>
      <c r="J2550" s="1">
        <v>45745</v>
      </c>
      <c r="K2550" s="1">
        <v>45794</v>
      </c>
      <c r="L2550">
        <v>49</v>
      </c>
      <c r="M2550" s="2">
        <v>462473</v>
      </c>
      <c r="N2550" s="2">
        <v>524983</v>
      </c>
      <c r="O2550" s="2">
        <v>62510</v>
      </c>
      <c r="P2550">
        <v>16</v>
      </c>
      <c r="Q2550">
        <v>488</v>
      </c>
      <c r="R2550">
        <v>90</v>
      </c>
      <c r="S2550" t="s">
        <v>411</v>
      </c>
      <c r="T2550" t="s">
        <v>393</v>
      </c>
      <c r="U2550" t="s">
        <v>395</v>
      </c>
      <c r="V2550">
        <v>72</v>
      </c>
      <c r="W2550" t="s">
        <v>1766</v>
      </c>
      <c r="X2550">
        <v>14</v>
      </c>
      <c r="Y2550" t="s">
        <v>449</v>
      </c>
      <c r="Z2550" t="s">
        <v>1460</v>
      </c>
      <c r="AA2550">
        <v>18</v>
      </c>
      <c r="AB2550">
        <v>68</v>
      </c>
      <c r="AC2550">
        <v>14</v>
      </c>
      <c r="AD2550" t="s">
        <v>444</v>
      </c>
      <c r="AE2550">
        <v>16</v>
      </c>
      <c r="AF2550">
        <v>1</v>
      </c>
      <c r="AG2550" t="s">
        <v>451</v>
      </c>
      <c r="AH2550">
        <v>9.8699999999999992</v>
      </c>
      <c r="AI2550" t="s">
        <v>436</v>
      </c>
      <c r="AJ2550">
        <v>0</v>
      </c>
      <c r="AK2550">
        <v>607948</v>
      </c>
      <c r="AL2550" t="s">
        <v>425</v>
      </c>
      <c r="AM2550">
        <v>506589</v>
      </c>
      <c r="AN2550">
        <v>2</v>
      </c>
      <c r="AO2550">
        <v>30</v>
      </c>
      <c r="AP2550" t="s">
        <v>417</v>
      </c>
      <c r="AQ2550" s="2">
        <v>62510</v>
      </c>
    </row>
    <row r="2551" spans="1:43" x14ac:dyDescent="0.25">
      <c r="A2551" t="s">
        <v>4339</v>
      </c>
      <c r="B2551" t="s">
        <v>168</v>
      </c>
      <c r="C2551" t="s">
        <v>428</v>
      </c>
      <c r="D2551" t="s">
        <v>323</v>
      </c>
      <c r="E2551" t="s">
        <v>496</v>
      </c>
      <c r="F2551" t="s">
        <v>440</v>
      </c>
      <c r="G2551" t="s">
        <v>454</v>
      </c>
      <c r="H2551" t="s">
        <v>391</v>
      </c>
      <c r="I2551" t="s">
        <v>492</v>
      </c>
      <c r="J2551" s="1">
        <v>45473</v>
      </c>
      <c r="K2551" s="1">
        <v>45521</v>
      </c>
      <c r="L2551">
        <v>48</v>
      </c>
      <c r="M2551" s="2">
        <v>243928</v>
      </c>
      <c r="N2551" s="2">
        <v>220313</v>
      </c>
      <c r="O2551" s="2">
        <v>-23615</v>
      </c>
      <c r="P2551">
        <v>19</v>
      </c>
      <c r="Q2551">
        <v>53</v>
      </c>
      <c r="R2551">
        <v>36</v>
      </c>
      <c r="S2551" t="s">
        <v>393</v>
      </c>
      <c r="T2551" t="s">
        <v>503</v>
      </c>
      <c r="U2551" t="s">
        <v>412</v>
      </c>
      <c r="V2551">
        <v>84</v>
      </c>
      <c r="W2551" t="s">
        <v>2854</v>
      </c>
      <c r="X2551">
        <v>36</v>
      </c>
      <c r="Y2551" t="s">
        <v>442</v>
      </c>
      <c r="Z2551" t="s">
        <v>2294</v>
      </c>
      <c r="AA2551">
        <v>300</v>
      </c>
      <c r="AB2551">
        <v>92</v>
      </c>
      <c r="AC2551">
        <v>8</v>
      </c>
      <c r="AD2551" t="s">
        <v>399</v>
      </c>
      <c r="AE2551">
        <v>0</v>
      </c>
      <c r="AF2551">
        <v>7</v>
      </c>
      <c r="AG2551" t="s">
        <v>424</v>
      </c>
      <c r="AH2551">
        <v>11.6</v>
      </c>
      <c r="AI2551" t="s">
        <v>436</v>
      </c>
      <c r="AJ2551">
        <v>0</v>
      </c>
      <c r="AK2551">
        <v>878753</v>
      </c>
      <c r="AL2551" t="s">
        <v>425</v>
      </c>
      <c r="AM2551">
        <v>233597</v>
      </c>
      <c r="AN2551">
        <v>6</v>
      </c>
      <c r="AO2551">
        <v>30</v>
      </c>
      <c r="AP2551" t="s">
        <v>426</v>
      </c>
      <c r="AQ2551" s="2">
        <v>-23615</v>
      </c>
    </row>
    <row r="2552" spans="1:43" x14ac:dyDescent="0.25">
      <c r="A2552" t="s">
        <v>4340</v>
      </c>
      <c r="B2552" t="s">
        <v>271</v>
      </c>
      <c r="C2552" t="s">
        <v>468</v>
      </c>
      <c r="D2552" t="s">
        <v>325</v>
      </c>
      <c r="E2552" t="s">
        <v>406</v>
      </c>
      <c r="F2552" t="s">
        <v>485</v>
      </c>
      <c r="G2552" t="s">
        <v>390</v>
      </c>
      <c r="H2552" t="s">
        <v>420</v>
      </c>
      <c r="I2552" t="s">
        <v>492</v>
      </c>
      <c r="J2552" s="1">
        <v>45192</v>
      </c>
      <c r="K2552" s="1">
        <v>45217</v>
      </c>
      <c r="L2552">
        <v>25</v>
      </c>
      <c r="M2552" s="2">
        <v>187893</v>
      </c>
      <c r="N2552" s="2">
        <v>194042</v>
      </c>
      <c r="O2552" s="2">
        <v>6149</v>
      </c>
      <c r="P2552">
        <v>19</v>
      </c>
      <c r="Q2552">
        <v>64.2</v>
      </c>
      <c r="R2552">
        <v>61</v>
      </c>
      <c r="S2552" t="s">
        <v>411</v>
      </c>
      <c r="T2552" t="s">
        <v>393</v>
      </c>
      <c r="U2552" t="s">
        <v>412</v>
      </c>
      <c r="V2552">
        <v>41</v>
      </c>
      <c r="W2552" t="s">
        <v>1609</v>
      </c>
      <c r="X2552">
        <v>34</v>
      </c>
      <c r="Y2552" t="s">
        <v>449</v>
      </c>
      <c r="Z2552" t="s">
        <v>3936</v>
      </c>
      <c r="AA2552">
        <v>237</v>
      </c>
      <c r="AB2552">
        <v>38</v>
      </c>
      <c r="AC2552">
        <v>22</v>
      </c>
      <c r="AD2552" t="s">
        <v>444</v>
      </c>
      <c r="AE2552">
        <v>16</v>
      </c>
      <c r="AF2552">
        <v>8</v>
      </c>
      <c r="AG2552" t="s">
        <v>451</v>
      </c>
      <c r="AH2552">
        <v>1.03</v>
      </c>
      <c r="AI2552" t="s">
        <v>401</v>
      </c>
      <c r="AJ2552">
        <v>0</v>
      </c>
      <c r="AK2552">
        <v>144014</v>
      </c>
      <c r="AL2552" t="s">
        <v>425</v>
      </c>
      <c r="AM2552">
        <v>194849</v>
      </c>
      <c r="AN2552">
        <v>5</v>
      </c>
      <c r="AO2552">
        <v>90</v>
      </c>
      <c r="AP2552" t="s">
        <v>426</v>
      </c>
      <c r="AQ2552" s="2">
        <v>6149</v>
      </c>
    </row>
    <row r="2553" spans="1:43" x14ac:dyDescent="0.25">
      <c r="A2553" t="s">
        <v>4341</v>
      </c>
      <c r="B2553" t="s">
        <v>24</v>
      </c>
      <c r="C2553" t="s">
        <v>481</v>
      </c>
      <c r="D2553" t="s">
        <v>321</v>
      </c>
      <c r="E2553" t="s">
        <v>453</v>
      </c>
      <c r="F2553" t="s">
        <v>419</v>
      </c>
      <c r="G2553" t="s">
        <v>390</v>
      </c>
      <c r="H2553" t="s">
        <v>473</v>
      </c>
      <c r="I2553" t="s">
        <v>432</v>
      </c>
      <c r="J2553" s="1">
        <v>45539</v>
      </c>
      <c r="K2553" s="1">
        <v>45559</v>
      </c>
      <c r="L2553">
        <v>20</v>
      </c>
      <c r="M2553" s="2">
        <v>20426</v>
      </c>
      <c r="N2553" s="2">
        <v>117381</v>
      </c>
      <c r="O2553" s="2">
        <v>96955</v>
      </c>
      <c r="P2553">
        <v>4</v>
      </c>
      <c r="Q2553">
        <v>501.1</v>
      </c>
      <c r="R2553">
        <v>30</v>
      </c>
      <c r="S2553" t="s">
        <v>394</v>
      </c>
      <c r="T2553" t="s">
        <v>411</v>
      </c>
      <c r="U2553" t="s">
        <v>395</v>
      </c>
      <c r="V2553">
        <v>95</v>
      </c>
      <c r="W2553" t="s">
        <v>1050</v>
      </c>
      <c r="X2553">
        <v>26</v>
      </c>
      <c r="Y2553" t="s">
        <v>442</v>
      </c>
      <c r="Z2553" t="s">
        <v>1844</v>
      </c>
      <c r="AA2553">
        <v>253</v>
      </c>
      <c r="AB2553">
        <v>88</v>
      </c>
      <c r="AC2553">
        <v>66</v>
      </c>
      <c r="AD2553" t="s">
        <v>444</v>
      </c>
      <c r="AE2553">
        <v>19</v>
      </c>
      <c r="AF2553">
        <v>4</v>
      </c>
      <c r="AG2553" t="s">
        <v>400</v>
      </c>
      <c r="AH2553">
        <v>2.02</v>
      </c>
      <c r="AI2553" t="s">
        <v>479</v>
      </c>
      <c r="AJ2553">
        <v>0</v>
      </c>
      <c r="AK2553">
        <v>683188</v>
      </c>
      <c r="AL2553" t="s">
        <v>402</v>
      </c>
      <c r="AM2553">
        <v>57262</v>
      </c>
      <c r="AN2553">
        <v>9</v>
      </c>
      <c r="AO2553">
        <v>90</v>
      </c>
      <c r="AP2553" t="s">
        <v>426</v>
      </c>
      <c r="AQ2553" s="2">
        <v>96955</v>
      </c>
    </row>
    <row r="2554" spans="1:43" x14ac:dyDescent="0.25">
      <c r="A2554" t="s">
        <v>4342</v>
      </c>
      <c r="B2554" t="s">
        <v>232</v>
      </c>
      <c r="C2554" t="s">
        <v>439</v>
      </c>
      <c r="D2554" t="s">
        <v>335</v>
      </c>
      <c r="E2554" t="s">
        <v>453</v>
      </c>
      <c r="F2554" t="s">
        <v>419</v>
      </c>
      <c r="G2554" t="s">
        <v>408</v>
      </c>
      <c r="H2554" t="s">
        <v>447</v>
      </c>
      <c r="I2554" t="s">
        <v>469</v>
      </c>
      <c r="J2554" s="1">
        <v>45045</v>
      </c>
      <c r="K2554" s="1">
        <v>45089</v>
      </c>
      <c r="L2554">
        <v>44</v>
      </c>
      <c r="M2554" s="2">
        <v>421346</v>
      </c>
      <c r="N2554" s="2">
        <v>394491</v>
      </c>
      <c r="O2554" s="2">
        <v>-26855</v>
      </c>
      <c r="P2554">
        <v>14</v>
      </c>
      <c r="Q2554">
        <v>146.69999999999999</v>
      </c>
      <c r="R2554">
        <v>32</v>
      </c>
      <c r="S2554" t="s">
        <v>393</v>
      </c>
      <c r="T2554" t="s">
        <v>411</v>
      </c>
      <c r="U2554" t="s">
        <v>395</v>
      </c>
      <c r="V2554">
        <v>0</v>
      </c>
      <c r="W2554" t="s">
        <v>3535</v>
      </c>
      <c r="X2554">
        <v>19</v>
      </c>
      <c r="Y2554" t="s">
        <v>442</v>
      </c>
      <c r="Z2554" t="s">
        <v>1487</v>
      </c>
      <c r="AA2554">
        <v>190</v>
      </c>
      <c r="AB2554">
        <v>61</v>
      </c>
      <c r="AC2554">
        <v>-3</v>
      </c>
      <c r="AD2554" t="s">
        <v>457</v>
      </c>
      <c r="AE2554">
        <v>9</v>
      </c>
      <c r="AF2554">
        <v>4</v>
      </c>
      <c r="AG2554" t="s">
        <v>400</v>
      </c>
      <c r="AH2554">
        <v>17.75</v>
      </c>
      <c r="AI2554" t="s">
        <v>436</v>
      </c>
      <c r="AJ2554">
        <v>0</v>
      </c>
      <c r="AK2554">
        <v>394465</v>
      </c>
      <c r="AL2554" t="s">
        <v>416</v>
      </c>
      <c r="AM2554">
        <v>464339</v>
      </c>
      <c r="AN2554">
        <v>0</v>
      </c>
      <c r="AO2554">
        <v>90</v>
      </c>
      <c r="AP2554" t="s">
        <v>426</v>
      </c>
      <c r="AQ2554" s="2">
        <v>-26855</v>
      </c>
    </row>
    <row r="2555" spans="1:43" x14ac:dyDescent="0.25">
      <c r="A2555" t="s">
        <v>4343</v>
      </c>
      <c r="B2555" t="s">
        <v>218</v>
      </c>
      <c r="C2555" t="s">
        <v>481</v>
      </c>
      <c r="D2555" t="s">
        <v>317</v>
      </c>
      <c r="E2555" t="s">
        <v>429</v>
      </c>
      <c r="F2555" t="s">
        <v>407</v>
      </c>
      <c r="G2555" t="s">
        <v>408</v>
      </c>
      <c r="H2555" t="s">
        <v>420</v>
      </c>
      <c r="I2555" t="s">
        <v>410</v>
      </c>
      <c r="J2555" s="1">
        <v>44757</v>
      </c>
      <c r="K2555" s="1">
        <v>44758</v>
      </c>
      <c r="L2555">
        <v>1</v>
      </c>
      <c r="M2555" s="2">
        <v>185757</v>
      </c>
      <c r="N2555" s="2">
        <v>171995</v>
      </c>
      <c r="O2555" s="2">
        <v>-13762</v>
      </c>
      <c r="P2555">
        <v>4</v>
      </c>
      <c r="Q2555">
        <v>72.3</v>
      </c>
      <c r="R2555">
        <v>79</v>
      </c>
      <c r="S2555" t="s">
        <v>411</v>
      </c>
      <c r="T2555" t="s">
        <v>394</v>
      </c>
      <c r="U2555" t="s">
        <v>395</v>
      </c>
      <c r="V2555">
        <v>42</v>
      </c>
      <c r="W2555" t="s">
        <v>3092</v>
      </c>
      <c r="X2555">
        <v>27</v>
      </c>
      <c r="Y2555" t="s">
        <v>442</v>
      </c>
      <c r="Z2555" t="s">
        <v>1380</v>
      </c>
      <c r="AA2555">
        <v>442</v>
      </c>
      <c r="AB2555">
        <v>67</v>
      </c>
      <c r="AC2555">
        <v>48</v>
      </c>
      <c r="AD2555" t="s">
        <v>399</v>
      </c>
      <c r="AE2555">
        <v>19</v>
      </c>
      <c r="AF2555">
        <v>8</v>
      </c>
      <c r="AG2555" t="s">
        <v>451</v>
      </c>
      <c r="AH2555">
        <v>17.61</v>
      </c>
      <c r="AI2555" t="s">
        <v>436</v>
      </c>
      <c r="AJ2555">
        <v>0</v>
      </c>
      <c r="AK2555">
        <v>847731</v>
      </c>
      <c r="AL2555" t="s">
        <v>402</v>
      </c>
      <c r="AM2555">
        <v>214282</v>
      </c>
      <c r="AN2555">
        <v>6</v>
      </c>
      <c r="AO2555">
        <v>90</v>
      </c>
      <c r="AP2555" t="s">
        <v>437</v>
      </c>
      <c r="AQ2555" s="2">
        <v>-13762</v>
      </c>
    </row>
    <row r="2556" spans="1:43" x14ac:dyDescent="0.25">
      <c r="A2556" t="s">
        <v>4344</v>
      </c>
      <c r="B2556" t="s">
        <v>35</v>
      </c>
      <c r="C2556" t="s">
        <v>405</v>
      </c>
      <c r="D2556" t="s">
        <v>327</v>
      </c>
      <c r="E2556" t="s">
        <v>496</v>
      </c>
      <c r="F2556" t="s">
        <v>407</v>
      </c>
      <c r="G2556" t="s">
        <v>430</v>
      </c>
      <c r="H2556" t="s">
        <v>447</v>
      </c>
      <c r="I2556" t="s">
        <v>392</v>
      </c>
      <c r="J2556" s="1">
        <v>44882</v>
      </c>
      <c r="K2556" s="1">
        <v>44904</v>
      </c>
      <c r="L2556">
        <v>22</v>
      </c>
      <c r="M2556" s="2">
        <v>187412</v>
      </c>
      <c r="N2556" s="2">
        <v>175270</v>
      </c>
      <c r="O2556" s="2">
        <v>-12142</v>
      </c>
      <c r="P2556">
        <v>19</v>
      </c>
      <c r="Q2556">
        <v>110.2</v>
      </c>
      <c r="R2556">
        <v>94</v>
      </c>
      <c r="S2556" t="s">
        <v>411</v>
      </c>
      <c r="T2556" t="s">
        <v>503</v>
      </c>
      <c r="U2556" t="s">
        <v>395</v>
      </c>
      <c r="V2556">
        <v>0</v>
      </c>
      <c r="W2556" t="s">
        <v>4345</v>
      </c>
      <c r="X2556">
        <v>4</v>
      </c>
      <c r="Y2556" t="s">
        <v>449</v>
      </c>
      <c r="Z2556" t="s">
        <v>1240</v>
      </c>
      <c r="AA2556">
        <v>194</v>
      </c>
      <c r="AB2556">
        <v>106</v>
      </c>
      <c r="AC2556">
        <v>21</v>
      </c>
      <c r="AD2556" t="s">
        <v>444</v>
      </c>
      <c r="AE2556">
        <v>0</v>
      </c>
      <c r="AF2556">
        <v>4</v>
      </c>
      <c r="AG2556" t="s">
        <v>415</v>
      </c>
      <c r="AH2556">
        <v>2.48</v>
      </c>
      <c r="AI2556" t="s">
        <v>401</v>
      </c>
      <c r="AJ2556">
        <v>0</v>
      </c>
      <c r="AK2556">
        <v>990909</v>
      </c>
      <c r="AL2556" t="s">
        <v>425</v>
      </c>
      <c r="AM2556">
        <v>216377</v>
      </c>
      <c r="AN2556">
        <v>5</v>
      </c>
      <c r="AO2556">
        <v>90</v>
      </c>
      <c r="AP2556" t="s">
        <v>437</v>
      </c>
      <c r="AQ2556" s="2">
        <v>-12142</v>
      </c>
    </row>
    <row r="2557" spans="1:43" x14ac:dyDescent="0.25">
      <c r="A2557" t="s">
        <v>4346</v>
      </c>
      <c r="B2557" t="s">
        <v>300</v>
      </c>
      <c r="C2557" t="s">
        <v>439</v>
      </c>
      <c r="D2557" t="s">
        <v>341</v>
      </c>
      <c r="E2557" t="s">
        <v>453</v>
      </c>
      <c r="F2557" t="s">
        <v>389</v>
      </c>
      <c r="G2557" t="s">
        <v>454</v>
      </c>
      <c r="H2557" t="s">
        <v>431</v>
      </c>
      <c r="I2557" t="s">
        <v>469</v>
      </c>
      <c r="J2557" s="1">
        <v>45151</v>
      </c>
      <c r="K2557" s="1">
        <v>45174</v>
      </c>
      <c r="L2557">
        <v>23</v>
      </c>
      <c r="M2557" s="2">
        <v>326144</v>
      </c>
      <c r="N2557" s="2">
        <v>410321</v>
      </c>
      <c r="O2557" s="2">
        <v>84177</v>
      </c>
      <c r="P2557">
        <v>2</v>
      </c>
      <c r="Q2557">
        <v>234.6</v>
      </c>
      <c r="R2557">
        <v>5</v>
      </c>
      <c r="S2557" t="s">
        <v>394</v>
      </c>
      <c r="T2557" t="s">
        <v>394</v>
      </c>
      <c r="U2557" t="s">
        <v>412</v>
      </c>
      <c r="V2557">
        <v>0</v>
      </c>
      <c r="W2557" t="s">
        <v>1635</v>
      </c>
      <c r="X2557">
        <v>7</v>
      </c>
      <c r="Y2557" t="s">
        <v>397</v>
      </c>
      <c r="Z2557" t="s">
        <v>514</v>
      </c>
      <c r="AA2557">
        <v>361</v>
      </c>
      <c r="AB2557">
        <v>65</v>
      </c>
      <c r="AC2557">
        <v>8</v>
      </c>
      <c r="AD2557" t="s">
        <v>435</v>
      </c>
      <c r="AE2557">
        <v>2</v>
      </c>
      <c r="AF2557">
        <v>4</v>
      </c>
      <c r="AG2557" t="s">
        <v>424</v>
      </c>
      <c r="AH2557">
        <v>5.52</v>
      </c>
      <c r="AI2557" t="s">
        <v>401</v>
      </c>
      <c r="AJ2557">
        <v>0</v>
      </c>
      <c r="AK2557">
        <v>287626</v>
      </c>
      <c r="AL2557" t="s">
        <v>402</v>
      </c>
      <c r="AM2557">
        <v>343966</v>
      </c>
      <c r="AN2557">
        <v>1</v>
      </c>
      <c r="AO2557">
        <v>30</v>
      </c>
      <c r="AP2557" t="s">
        <v>403</v>
      </c>
      <c r="AQ2557" s="2">
        <v>84177</v>
      </c>
    </row>
    <row r="2558" spans="1:43" x14ac:dyDescent="0.25">
      <c r="A2558" t="s">
        <v>4347</v>
      </c>
      <c r="B2558" t="s">
        <v>276</v>
      </c>
      <c r="C2558" t="s">
        <v>387</v>
      </c>
      <c r="D2558" t="s">
        <v>338</v>
      </c>
      <c r="E2558" t="s">
        <v>496</v>
      </c>
      <c r="F2558" t="s">
        <v>407</v>
      </c>
      <c r="G2558" t="s">
        <v>390</v>
      </c>
      <c r="H2558" t="s">
        <v>420</v>
      </c>
      <c r="I2558" t="s">
        <v>492</v>
      </c>
      <c r="J2558" s="1">
        <v>45936</v>
      </c>
      <c r="K2558" s="1">
        <v>45961</v>
      </c>
      <c r="L2558">
        <v>25</v>
      </c>
      <c r="M2558" s="2">
        <v>386055</v>
      </c>
      <c r="N2558" s="2">
        <v>431362</v>
      </c>
      <c r="O2558" s="2">
        <v>45307</v>
      </c>
      <c r="P2558">
        <v>12</v>
      </c>
      <c r="Q2558">
        <v>397.2</v>
      </c>
      <c r="R2558">
        <v>58</v>
      </c>
      <c r="S2558" t="s">
        <v>393</v>
      </c>
      <c r="T2558" t="s">
        <v>411</v>
      </c>
      <c r="U2558" t="s">
        <v>416</v>
      </c>
      <c r="V2558">
        <v>46</v>
      </c>
      <c r="W2558" t="s">
        <v>1030</v>
      </c>
      <c r="X2558">
        <v>1</v>
      </c>
      <c r="Y2558" t="s">
        <v>422</v>
      </c>
      <c r="Z2558" t="s">
        <v>1570</v>
      </c>
      <c r="AA2558">
        <v>107</v>
      </c>
      <c r="AB2558">
        <v>47</v>
      </c>
      <c r="AC2558">
        <v>31</v>
      </c>
      <c r="AD2558" t="s">
        <v>457</v>
      </c>
      <c r="AE2558">
        <v>21</v>
      </c>
      <c r="AF2558">
        <v>7</v>
      </c>
      <c r="AG2558" t="s">
        <v>424</v>
      </c>
      <c r="AH2558">
        <v>0.68</v>
      </c>
      <c r="AI2558" t="s">
        <v>458</v>
      </c>
      <c r="AJ2558">
        <v>0</v>
      </c>
      <c r="AK2558">
        <v>467361</v>
      </c>
      <c r="AL2558" t="s">
        <v>402</v>
      </c>
      <c r="AM2558">
        <v>425455</v>
      </c>
      <c r="AN2558">
        <v>2</v>
      </c>
      <c r="AO2558">
        <v>30</v>
      </c>
      <c r="AP2558" t="s">
        <v>403</v>
      </c>
      <c r="AQ2558" s="2">
        <v>45307</v>
      </c>
    </row>
    <row r="2559" spans="1:43" x14ac:dyDescent="0.25">
      <c r="A2559" t="s">
        <v>4348</v>
      </c>
      <c r="B2559" t="s">
        <v>276</v>
      </c>
      <c r="C2559" t="s">
        <v>405</v>
      </c>
      <c r="D2559" t="s">
        <v>327</v>
      </c>
      <c r="E2559" t="s">
        <v>429</v>
      </c>
      <c r="F2559" t="s">
        <v>419</v>
      </c>
      <c r="G2559" t="s">
        <v>454</v>
      </c>
      <c r="H2559" t="s">
        <v>391</v>
      </c>
      <c r="I2559" t="s">
        <v>469</v>
      </c>
      <c r="J2559" s="1">
        <v>45031</v>
      </c>
      <c r="K2559" s="1">
        <v>45055</v>
      </c>
      <c r="L2559">
        <v>24</v>
      </c>
      <c r="M2559" s="2">
        <v>431852</v>
      </c>
      <c r="N2559" s="2">
        <v>436034</v>
      </c>
      <c r="O2559" s="2">
        <v>4182</v>
      </c>
      <c r="P2559">
        <v>19</v>
      </c>
      <c r="Q2559">
        <v>79.400000000000006</v>
      </c>
      <c r="R2559">
        <v>12</v>
      </c>
      <c r="S2559" t="s">
        <v>394</v>
      </c>
      <c r="T2559" t="s">
        <v>411</v>
      </c>
      <c r="U2559" t="s">
        <v>416</v>
      </c>
      <c r="V2559">
        <v>96</v>
      </c>
      <c r="W2559" t="s">
        <v>3371</v>
      </c>
      <c r="X2559">
        <v>43</v>
      </c>
      <c r="Y2559" t="s">
        <v>462</v>
      </c>
      <c r="Z2559" t="s">
        <v>2347</v>
      </c>
      <c r="AA2559">
        <v>477</v>
      </c>
      <c r="AB2559">
        <v>72</v>
      </c>
      <c r="AC2559">
        <v>84</v>
      </c>
      <c r="AD2559" t="s">
        <v>444</v>
      </c>
      <c r="AE2559">
        <v>7</v>
      </c>
      <c r="AF2559">
        <v>5</v>
      </c>
      <c r="AG2559" t="s">
        <v>451</v>
      </c>
      <c r="AH2559">
        <v>5.29</v>
      </c>
      <c r="AI2559" t="s">
        <v>479</v>
      </c>
      <c r="AJ2559">
        <v>0</v>
      </c>
      <c r="AK2559">
        <v>491275</v>
      </c>
      <c r="AL2559" t="s">
        <v>416</v>
      </c>
      <c r="AM2559">
        <v>469887</v>
      </c>
      <c r="AN2559">
        <v>9</v>
      </c>
      <c r="AO2559">
        <v>30</v>
      </c>
      <c r="AP2559" t="s">
        <v>437</v>
      </c>
      <c r="AQ2559" s="2">
        <v>4182</v>
      </c>
    </row>
    <row r="2560" spans="1:43" x14ac:dyDescent="0.25">
      <c r="A2560" t="s">
        <v>4349</v>
      </c>
      <c r="B2560" t="s">
        <v>236</v>
      </c>
      <c r="C2560" t="s">
        <v>387</v>
      </c>
      <c r="D2560" t="s">
        <v>311</v>
      </c>
      <c r="E2560" t="s">
        <v>406</v>
      </c>
      <c r="F2560" t="s">
        <v>440</v>
      </c>
      <c r="G2560" t="s">
        <v>390</v>
      </c>
      <c r="H2560" t="s">
        <v>409</v>
      </c>
      <c r="I2560" t="s">
        <v>432</v>
      </c>
      <c r="J2560" s="1">
        <v>44819</v>
      </c>
      <c r="K2560" s="1">
        <v>44821</v>
      </c>
      <c r="L2560">
        <v>2</v>
      </c>
      <c r="M2560" s="2">
        <v>110535</v>
      </c>
      <c r="N2560" s="2">
        <v>78990</v>
      </c>
      <c r="O2560" s="2">
        <v>-31545</v>
      </c>
      <c r="P2560">
        <v>14</v>
      </c>
      <c r="Q2560">
        <v>745.4</v>
      </c>
      <c r="R2560">
        <v>93</v>
      </c>
      <c r="S2560" t="s">
        <v>411</v>
      </c>
      <c r="T2560" t="s">
        <v>393</v>
      </c>
      <c r="U2560" t="s">
        <v>395</v>
      </c>
      <c r="V2560">
        <v>0</v>
      </c>
      <c r="W2560" t="s">
        <v>2836</v>
      </c>
      <c r="X2560">
        <v>13</v>
      </c>
      <c r="Y2560" t="s">
        <v>462</v>
      </c>
      <c r="Z2560" t="s">
        <v>2111</v>
      </c>
      <c r="AA2560">
        <v>40</v>
      </c>
      <c r="AB2560">
        <v>63</v>
      </c>
      <c r="AC2560">
        <v>76</v>
      </c>
      <c r="AD2560" t="s">
        <v>399</v>
      </c>
      <c r="AE2560">
        <v>0</v>
      </c>
      <c r="AF2560">
        <v>4</v>
      </c>
      <c r="AG2560" t="s">
        <v>424</v>
      </c>
      <c r="AH2560">
        <v>0.12</v>
      </c>
      <c r="AI2560" t="s">
        <v>401</v>
      </c>
      <c r="AJ2560">
        <v>0</v>
      </c>
      <c r="AK2560">
        <v>928245</v>
      </c>
      <c r="AL2560" t="s">
        <v>416</v>
      </c>
      <c r="AM2560">
        <v>116645</v>
      </c>
      <c r="AN2560">
        <v>2</v>
      </c>
      <c r="AO2560">
        <v>365</v>
      </c>
      <c r="AP2560" t="s">
        <v>417</v>
      </c>
      <c r="AQ2560" s="2">
        <v>-31545</v>
      </c>
    </row>
    <row r="2561" spans="1:43" x14ac:dyDescent="0.25">
      <c r="A2561" t="s">
        <v>4350</v>
      </c>
      <c r="B2561" t="s">
        <v>198</v>
      </c>
      <c r="C2561" t="s">
        <v>428</v>
      </c>
      <c r="D2561" t="s">
        <v>338</v>
      </c>
      <c r="E2561" t="s">
        <v>429</v>
      </c>
      <c r="F2561" t="s">
        <v>440</v>
      </c>
      <c r="G2561" t="s">
        <v>454</v>
      </c>
      <c r="H2561" t="s">
        <v>409</v>
      </c>
      <c r="I2561" t="s">
        <v>469</v>
      </c>
      <c r="J2561" s="1">
        <v>45740</v>
      </c>
      <c r="K2561" s="1">
        <v>45774</v>
      </c>
      <c r="L2561">
        <v>34</v>
      </c>
      <c r="M2561" s="2">
        <v>151677</v>
      </c>
      <c r="N2561" s="2">
        <v>250999</v>
      </c>
      <c r="O2561" s="2">
        <v>99322</v>
      </c>
      <c r="P2561">
        <v>19</v>
      </c>
      <c r="Q2561">
        <v>387.8</v>
      </c>
      <c r="R2561">
        <v>12</v>
      </c>
      <c r="S2561" t="s">
        <v>394</v>
      </c>
      <c r="T2561" t="s">
        <v>394</v>
      </c>
      <c r="U2561" t="s">
        <v>395</v>
      </c>
      <c r="V2561">
        <v>0</v>
      </c>
      <c r="W2561" t="s">
        <v>4006</v>
      </c>
      <c r="X2561">
        <v>14</v>
      </c>
      <c r="Y2561" t="s">
        <v>462</v>
      </c>
      <c r="Z2561" t="s">
        <v>1496</v>
      </c>
      <c r="AA2561">
        <v>184</v>
      </c>
      <c r="AB2561">
        <v>49</v>
      </c>
      <c r="AC2561">
        <v>0</v>
      </c>
      <c r="AD2561" t="s">
        <v>399</v>
      </c>
      <c r="AE2561">
        <v>12</v>
      </c>
      <c r="AF2561">
        <v>3</v>
      </c>
      <c r="AG2561" t="s">
        <v>451</v>
      </c>
      <c r="AH2561">
        <v>6.94</v>
      </c>
      <c r="AI2561" t="s">
        <v>401</v>
      </c>
      <c r="AJ2561">
        <v>0</v>
      </c>
      <c r="AK2561">
        <v>556606</v>
      </c>
      <c r="AL2561" t="s">
        <v>402</v>
      </c>
      <c r="AM2561">
        <v>194718</v>
      </c>
      <c r="AN2561">
        <v>12</v>
      </c>
      <c r="AO2561">
        <v>180</v>
      </c>
      <c r="AP2561" t="s">
        <v>437</v>
      </c>
      <c r="AQ2561" s="2">
        <v>99322</v>
      </c>
    </row>
    <row r="2562" spans="1:43" x14ac:dyDescent="0.25">
      <c r="A2562" t="s">
        <v>4351</v>
      </c>
      <c r="B2562" t="s">
        <v>28</v>
      </c>
      <c r="C2562" t="s">
        <v>405</v>
      </c>
      <c r="D2562" t="s">
        <v>343</v>
      </c>
      <c r="E2562" t="s">
        <v>453</v>
      </c>
      <c r="F2562" t="s">
        <v>389</v>
      </c>
      <c r="G2562" t="s">
        <v>430</v>
      </c>
      <c r="H2562" t="s">
        <v>409</v>
      </c>
      <c r="I2562" t="s">
        <v>410</v>
      </c>
      <c r="J2562" s="1">
        <v>45018</v>
      </c>
      <c r="K2562" s="1">
        <v>45039</v>
      </c>
      <c r="L2562">
        <v>21</v>
      </c>
      <c r="M2562" s="2">
        <v>487782</v>
      </c>
      <c r="N2562" s="2">
        <v>557203</v>
      </c>
      <c r="O2562" s="2">
        <v>69421</v>
      </c>
      <c r="P2562">
        <v>0</v>
      </c>
      <c r="Q2562">
        <v>304.7</v>
      </c>
      <c r="R2562">
        <v>12</v>
      </c>
      <c r="S2562" t="s">
        <v>394</v>
      </c>
      <c r="T2562" t="s">
        <v>503</v>
      </c>
      <c r="U2562" t="s">
        <v>412</v>
      </c>
      <c r="V2562">
        <v>0</v>
      </c>
      <c r="W2562" t="s">
        <v>4352</v>
      </c>
      <c r="X2562">
        <v>5</v>
      </c>
      <c r="Y2562" t="s">
        <v>422</v>
      </c>
      <c r="Z2562" t="s">
        <v>2230</v>
      </c>
      <c r="AA2562">
        <v>195</v>
      </c>
      <c r="AB2562">
        <v>69</v>
      </c>
      <c r="AC2562">
        <v>16</v>
      </c>
      <c r="AD2562" t="s">
        <v>399</v>
      </c>
      <c r="AE2562">
        <v>14</v>
      </c>
      <c r="AF2562">
        <v>7</v>
      </c>
      <c r="AG2562" t="s">
        <v>415</v>
      </c>
      <c r="AH2562">
        <v>0.68</v>
      </c>
      <c r="AI2562" t="s">
        <v>436</v>
      </c>
      <c r="AJ2562">
        <v>10944</v>
      </c>
      <c r="AK2562">
        <v>142320</v>
      </c>
      <c r="AL2562" t="s">
        <v>402</v>
      </c>
      <c r="AM2562">
        <v>494388</v>
      </c>
      <c r="AN2562">
        <v>0</v>
      </c>
      <c r="AO2562">
        <v>30</v>
      </c>
      <c r="AP2562" t="s">
        <v>403</v>
      </c>
      <c r="AQ2562" s="2">
        <v>69421</v>
      </c>
    </row>
    <row r="2563" spans="1:43" x14ac:dyDescent="0.25">
      <c r="A2563" t="s">
        <v>4353</v>
      </c>
      <c r="B2563" t="s">
        <v>19</v>
      </c>
      <c r="C2563" t="s">
        <v>481</v>
      </c>
      <c r="D2563" t="s">
        <v>337</v>
      </c>
      <c r="E2563" t="s">
        <v>406</v>
      </c>
      <c r="F2563" t="s">
        <v>407</v>
      </c>
      <c r="G2563" t="s">
        <v>408</v>
      </c>
      <c r="H2563" t="s">
        <v>431</v>
      </c>
      <c r="I2563" t="s">
        <v>469</v>
      </c>
      <c r="J2563" s="1">
        <v>44886</v>
      </c>
      <c r="K2563" s="1">
        <v>44941</v>
      </c>
      <c r="L2563">
        <v>55</v>
      </c>
      <c r="M2563" s="2">
        <v>85976</v>
      </c>
      <c r="N2563" s="2">
        <v>61528</v>
      </c>
      <c r="O2563" s="2">
        <v>-24448</v>
      </c>
      <c r="P2563">
        <v>21</v>
      </c>
      <c r="Q2563">
        <v>355.7</v>
      </c>
      <c r="R2563">
        <v>14</v>
      </c>
      <c r="S2563" t="s">
        <v>394</v>
      </c>
      <c r="T2563" t="s">
        <v>411</v>
      </c>
      <c r="U2563" t="s">
        <v>395</v>
      </c>
      <c r="V2563">
        <v>50</v>
      </c>
      <c r="W2563" t="s">
        <v>1533</v>
      </c>
      <c r="X2563">
        <v>45</v>
      </c>
      <c r="Y2563" t="s">
        <v>422</v>
      </c>
      <c r="Z2563" t="s">
        <v>2297</v>
      </c>
      <c r="AA2563">
        <v>52</v>
      </c>
      <c r="AB2563">
        <v>58</v>
      </c>
      <c r="AC2563">
        <v>-1</v>
      </c>
      <c r="AD2563" t="s">
        <v>399</v>
      </c>
      <c r="AE2563">
        <v>16</v>
      </c>
      <c r="AF2563">
        <v>2</v>
      </c>
      <c r="AG2563" t="s">
        <v>451</v>
      </c>
      <c r="AH2563">
        <v>2.57</v>
      </c>
      <c r="AI2563" t="s">
        <v>436</v>
      </c>
      <c r="AJ2563">
        <v>71142</v>
      </c>
      <c r="AK2563">
        <v>402342</v>
      </c>
      <c r="AL2563" t="s">
        <v>402</v>
      </c>
      <c r="AM2563">
        <v>132059</v>
      </c>
      <c r="AN2563">
        <v>2</v>
      </c>
      <c r="AO2563">
        <v>180</v>
      </c>
      <c r="AP2563" t="s">
        <v>426</v>
      </c>
      <c r="AQ2563" s="2">
        <v>-24448</v>
      </c>
    </row>
    <row r="2564" spans="1:43" x14ac:dyDescent="0.25">
      <c r="A2564" t="s">
        <v>4354</v>
      </c>
      <c r="B2564" t="s">
        <v>287</v>
      </c>
      <c r="C2564" t="s">
        <v>481</v>
      </c>
      <c r="D2564" t="s">
        <v>340</v>
      </c>
      <c r="E2564" t="s">
        <v>453</v>
      </c>
      <c r="F2564" t="s">
        <v>407</v>
      </c>
      <c r="G2564" t="s">
        <v>454</v>
      </c>
      <c r="H2564" t="s">
        <v>391</v>
      </c>
      <c r="I2564" t="s">
        <v>432</v>
      </c>
      <c r="J2564" s="1">
        <v>45332</v>
      </c>
      <c r="K2564" s="1">
        <v>45385</v>
      </c>
      <c r="L2564">
        <v>53</v>
      </c>
      <c r="M2564" s="2">
        <v>444911</v>
      </c>
      <c r="N2564" s="2">
        <v>453791</v>
      </c>
      <c r="O2564" s="2">
        <v>8880</v>
      </c>
      <c r="P2564">
        <v>19</v>
      </c>
      <c r="Q2564">
        <v>205.5</v>
      </c>
      <c r="R2564">
        <v>54</v>
      </c>
      <c r="S2564" t="s">
        <v>393</v>
      </c>
      <c r="T2564" t="s">
        <v>394</v>
      </c>
      <c r="U2564" t="s">
        <v>412</v>
      </c>
      <c r="V2564">
        <v>0</v>
      </c>
      <c r="W2564" t="s">
        <v>652</v>
      </c>
      <c r="X2564">
        <v>41</v>
      </c>
      <c r="Y2564" t="s">
        <v>397</v>
      </c>
      <c r="Z2564" t="s">
        <v>483</v>
      </c>
      <c r="AA2564">
        <v>415</v>
      </c>
      <c r="AB2564">
        <v>60</v>
      </c>
      <c r="AC2564">
        <v>27</v>
      </c>
      <c r="AD2564" t="s">
        <v>444</v>
      </c>
      <c r="AE2564">
        <v>4</v>
      </c>
      <c r="AF2564">
        <v>6</v>
      </c>
      <c r="AG2564" t="s">
        <v>451</v>
      </c>
      <c r="AH2564">
        <v>14.72</v>
      </c>
      <c r="AI2564" t="s">
        <v>401</v>
      </c>
      <c r="AJ2564">
        <v>84369</v>
      </c>
      <c r="AK2564">
        <v>275894</v>
      </c>
      <c r="AL2564" t="s">
        <v>416</v>
      </c>
      <c r="AM2564">
        <v>488740</v>
      </c>
      <c r="AN2564">
        <v>4</v>
      </c>
      <c r="AO2564">
        <v>90</v>
      </c>
      <c r="AP2564" t="s">
        <v>445</v>
      </c>
      <c r="AQ2564" s="2">
        <v>8880</v>
      </c>
    </row>
    <row r="2565" spans="1:43" x14ac:dyDescent="0.25">
      <c r="A2565" t="s">
        <v>4355</v>
      </c>
      <c r="B2565" t="s">
        <v>59</v>
      </c>
      <c r="C2565" t="s">
        <v>428</v>
      </c>
      <c r="D2565" t="s">
        <v>337</v>
      </c>
      <c r="E2565" t="s">
        <v>406</v>
      </c>
      <c r="F2565" t="s">
        <v>407</v>
      </c>
      <c r="G2565" t="s">
        <v>408</v>
      </c>
      <c r="H2565" t="s">
        <v>431</v>
      </c>
      <c r="I2565" t="s">
        <v>432</v>
      </c>
      <c r="J2565" s="1">
        <v>45645</v>
      </c>
      <c r="K2565" s="1">
        <v>45663</v>
      </c>
      <c r="L2565">
        <v>18</v>
      </c>
      <c r="M2565" s="2">
        <v>446642</v>
      </c>
      <c r="N2565" s="2">
        <v>407578</v>
      </c>
      <c r="O2565" s="2">
        <v>-39064</v>
      </c>
      <c r="P2565">
        <v>12</v>
      </c>
      <c r="Q2565">
        <v>704.9</v>
      </c>
      <c r="R2565">
        <v>20</v>
      </c>
      <c r="S2565" t="s">
        <v>394</v>
      </c>
      <c r="T2565" t="s">
        <v>394</v>
      </c>
      <c r="U2565" t="s">
        <v>416</v>
      </c>
      <c r="V2565">
        <v>0</v>
      </c>
      <c r="W2565" t="s">
        <v>800</v>
      </c>
      <c r="X2565">
        <v>36</v>
      </c>
      <c r="Y2565" t="s">
        <v>397</v>
      </c>
      <c r="Z2565" t="s">
        <v>1223</v>
      </c>
      <c r="AA2565">
        <v>243</v>
      </c>
      <c r="AB2565">
        <v>88</v>
      </c>
      <c r="AC2565">
        <v>78</v>
      </c>
      <c r="AD2565" t="s">
        <v>399</v>
      </c>
      <c r="AE2565">
        <v>21</v>
      </c>
      <c r="AF2565">
        <v>1</v>
      </c>
      <c r="AG2565" t="s">
        <v>415</v>
      </c>
      <c r="AH2565">
        <v>13.44</v>
      </c>
      <c r="AI2565" t="s">
        <v>401</v>
      </c>
      <c r="AJ2565">
        <v>0</v>
      </c>
      <c r="AK2565">
        <v>416279</v>
      </c>
      <c r="AL2565" t="s">
        <v>425</v>
      </c>
      <c r="AM2565">
        <v>452982</v>
      </c>
      <c r="AN2565">
        <v>8</v>
      </c>
      <c r="AO2565">
        <v>30</v>
      </c>
      <c r="AP2565" t="s">
        <v>403</v>
      </c>
      <c r="AQ2565" s="2">
        <v>-39064</v>
      </c>
    </row>
    <row r="2566" spans="1:43" x14ac:dyDescent="0.25">
      <c r="A2566" t="s">
        <v>4356</v>
      </c>
      <c r="B2566" t="s">
        <v>49</v>
      </c>
      <c r="C2566" t="s">
        <v>405</v>
      </c>
      <c r="D2566" t="s">
        <v>326</v>
      </c>
      <c r="E2566" t="s">
        <v>429</v>
      </c>
      <c r="F2566" t="s">
        <v>440</v>
      </c>
      <c r="G2566" t="s">
        <v>430</v>
      </c>
      <c r="H2566" t="s">
        <v>447</v>
      </c>
      <c r="I2566" t="s">
        <v>410</v>
      </c>
      <c r="J2566" s="1">
        <v>45324</v>
      </c>
      <c r="K2566" s="1">
        <v>45382</v>
      </c>
      <c r="L2566">
        <v>58</v>
      </c>
      <c r="M2566" s="2">
        <v>182217</v>
      </c>
      <c r="N2566" s="2">
        <v>216496</v>
      </c>
      <c r="O2566" s="2">
        <v>34279</v>
      </c>
      <c r="P2566">
        <v>9</v>
      </c>
      <c r="Q2566">
        <v>44.2</v>
      </c>
      <c r="R2566">
        <v>17</v>
      </c>
      <c r="S2566" t="s">
        <v>394</v>
      </c>
      <c r="T2566" t="s">
        <v>503</v>
      </c>
      <c r="U2566" t="s">
        <v>395</v>
      </c>
      <c r="V2566">
        <v>0</v>
      </c>
      <c r="W2566" t="s">
        <v>2679</v>
      </c>
      <c r="X2566">
        <v>2</v>
      </c>
      <c r="Y2566" t="s">
        <v>422</v>
      </c>
      <c r="Z2566" t="s">
        <v>2351</v>
      </c>
      <c r="AA2566">
        <v>58</v>
      </c>
      <c r="AB2566">
        <v>83</v>
      </c>
      <c r="AC2566">
        <v>33</v>
      </c>
      <c r="AD2566" t="s">
        <v>399</v>
      </c>
      <c r="AE2566">
        <v>14</v>
      </c>
      <c r="AF2566">
        <v>1</v>
      </c>
      <c r="AG2566" t="s">
        <v>424</v>
      </c>
      <c r="AH2566">
        <v>13.57</v>
      </c>
      <c r="AI2566" t="s">
        <v>401</v>
      </c>
      <c r="AJ2566">
        <v>0</v>
      </c>
      <c r="AK2566">
        <v>976028</v>
      </c>
      <c r="AL2566" t="s">
        <v>416</v>
      </c>
      <c r="AM2566">
        <v>201790</v>
      </c>
      <c r="AN2566">
        <v>12</v>
      </c>
      <c r="AO2566">
        <v>365</v>
      </c>
      <c r="AP2566" t="s">
        <v>417</v>
      </c>
      <c r="AQ2566" s="2">
        <v>34279</v>
      </c>
    </row>
    <row r="2567" spans="1:43" x14ac:dyDescent="0.25">
      <c r="A2567" t="s">
        <v>4357</v>
      </c>
      <c r="B2567" t="s">
        <v>48</v>
      </c>
      <c r="C2567" t="s">
        <v>387</v>
      </c>
      <c r="D2567" t="s">
        <v>323</v>
      </c>
      <c r="E2567" t="s">
        <v>496</v>
      </c>
      <c r="F2567" t="s">
        <v>440</v>
      </c>
      <c r="G2567" t="s">
        <v>430</v>
      </c>
      <c r="H2567" t="s">
        <v>473</v>
      </c>
      <c r="I2567" t="s">
        <v>432</v>
      </c>
      <c r="J2567" s="1">
        <v>45589</v>
      </c>
      <c r="K2567" s="1">
        <v>45633</v>
      </c>
      <c r="L2567">
        <v>44</v>
      </c>
      <c r="M2567" s="2">
        <v>66553</v>
      </c>
      <c r="N2567" s="2">
        <v>114343</v>
      </c>
      <c r="O2567" s="2">
        <v>47790</v>
      </c>
      <c r="P2567">
        <v>9</v>
      </c>
      <c r="Q2567">
        <v>240.6</v>
      </c>
      <c r="R2567">
        <v>44</v>
      </c>
      <c r="S2567" t="s">
        <v>393</v>
      </c>
      <c r="T2567" t="s">
        <v>503</v>
      </c>
      <c r="U2567" t="s">
        <v>416</v>
      </c>
      <c r="V2567">
        <v>83</v>
      </c>
      <c r="W2567" t="s">
        <v>2869</v>
      </c>
      <c r="X2567">
        <v>2</v>
      </c>
      <c r="Y2567" t="s">
        <v>422</v>
      </c>
      <c r="Z2567" t="s">
        <v>1194</v>
      </c>
      <c r="AA2567">
        <v>363</v>
      </c>
      <c r="AB2567">
        <v>92</v>
      </c>
      <c r="AC2567">
        <v>29</v>
      </c>
      <c r="AD2567" t="s">
        <v>399</v>
      </c>
      <c r="AE2567">
        <v>19</v>
      </c>
      <c r="AF2567">
        <v>2</v>
      </c>
      <c r="AG2567" t="s">
        <v>424</v>
      </c>
      <c r="AH2567">
        <v>5.57</v>
      </c>
      <c r="AI2567" t="s">
        <v>436</v>
      </c>
      <c r="AJ2567">
        <v>79222</v>
      </c>
      <c r="AK2567">
        <v>331777</v>
      </c>
      <c r="AL2567" t="s">
        <v>425</v>
      </c>
      <c r="AM2567">
        <v>70471</v>
      </c>
      <c r="AN2567">
        <v>12</v>
      </c>
      <c r="AO2567">
        <v>180</v>
      </c>
      <c r="AP2567" t="s">
        <v>403</v>
      </c>
      <c r="AQ2567" s="2">
        <v>47790</v>
      </c>
    </row>
    <row r="2568" spans="1:43" x14ac:dyDescent="0.25">
      <c r="A2568" t="s">
        <v>4358</v>
      </c>
      <c r="B2568" t="s">
        <v>177</v>
      </c>
      <c r="C2568" t="s">
        <v>405</v>
      </c>
      <c r="D2568" t="s">
        <v>332</v>
      </c>
      <c r="E2568" t="s">
        <v>453</v>
      </c>
      <c r="F2568" t="s">
        <v>419</v>
      </c>
      <c r="G2568" t="s">
        <v>390</v>
      </c>
      <c r="H2568" t="s">
        <v>420</v>
      </c>
      <c r="I2568" t="s">
        <v>432</v>
      </c>
      <c r="J2568" s="1">
        <v>45507</v>
      </c>
      <c r="K2568" s="1">
        <v>45561</v>
      </c>
      <c r="L2568">
        <v>54</v>
      </c>
      <c r="M2568" s="2">
        <v>29017</v>
      </c>
      <c r="N2568" s="2">
        <v>65204</v>
      </c>
      <c r="O2568" s="2">
        <v>36187</v>
      </c>
      <c r="P2568">
        <v>4</v>
      </c>
      <c r="Q2568">
        <v>877.2</v>
      </c>
      <c r="R2568">
        <v>38</v>
      </c>
      <c r="S2568" t="s">
        <v>393</v>
      </c>
      <c r="T2568" t="s">
        <v>411</v>
      </c>
      <c r="U2568" t="s">
        <v>395</v>
      </c>
      <c r="V2568">
        <v>85</v>
      </c>
      <c r="W2568" t="s">
        <v>513</v>
      </c>
      <c r="X2568">
        <v>7</v>
      </c>
      <c r="Y2568" t="s">
        <v>449</v>
      </c>
      <c r="Z2568" t="s">
        <v>678</v>
      </c>
      <c r="AA2568">
        <v>107</v>
      </c>
      <c r="AB2568">
        <v>71</v>
      </c>
      <c r="AC2568">
        <v>29</v>
      </c>
      <c r="AD2568" t="s">
        <v>435</v>
      </c>
      <c r="AE2568">
        <v>7</v>
      </c>
      <c r="AF2568">
        <v>4</v>
      </c>
      <c r="AG2568" t="s">
        <v>400</v>
      </c>
      <c r="AH2568">
        <v>5.16</v>
      </c>
      <c r="AI2568" t="s">
        <v>479</v>
      </c>
      <c r="AJ2568">
        <v>0</v>
      </c>
      <c r="AK2568">
        <v>348227</v>
      </c>
      <c r="AL2568" t="s">
        <v>402</v>
      </c>
      <c r="AM2568">
        <v>76249</v>
      </c>
      <c r="AN2568">
        <v>4</v>
      </c>
      <c r="AO2568">
        <v>180</v>
      </c>
      <c r="AP2568" t="s">
        <v>445</v>
      </c>
      <c r="AQ2568" s="2">
        <v>36187</v>
      </c>
    </row>
    <row r="2569" spans="1:43" x14ac:dyDescent="0.25">
      <c r="A2569" t="s">
        <v>4359</v>
      </c>
      <c r="B2569" t="s">
        <v>289</v>
      </c>
      <c r="C2569" t="s">
        <v>428</v>
      </c>
      <c r="D2569" t="s">
        <v>326</v>
      </c>
      <c r="E2569" t="s">
        <v>496</v>
      </c>
      <c r="F2569" t="s">
        <v>419</v>
      </c>
      <c r="G2569" t="s">
        <v>390</v>
      </c>
      <c r="H2569" t="s">
        <v>447</v>
      </c>
      <c r="I2569" t="s">
        <v>469</v>
      </c>
      <c r="J2569" s="1">
        <v>45609</v>
      </c>
      <c r="K2569" s="1">
        <v>45654</v>
      </c>
      <c r="L2569">
        <v>45</v>
      </c>
      <c r="M2569" s="2">
        <v>97119</v>
      </c>
      <c r="N2569" s="2">
        <v>62070</v>
      </c>
      <c r="O2569" s="2">
        <v>-35049</v>
      </c>
      <c r="P2569">
        <v>21</v>
      </c>
      <c r="Q2569">
        <v>24.9</v>
      </c>
      <c r="R2569">
        <v>1</v>
      </c>
      <c r="S2569" t="s">
        <v>394</v>
      </c>
      <c r="T2569" t="s">
        <v>394</v>
      </c>
      <c r="U2569" t="s">
        <v>395</v>
      </c>
      <c r="V2569">
        <v>96</v>
      </c>
      <c r="W2569" t="s">
        <v>2412</v>
      </c>
      <c r="X2569">
        <v>43</v>
      </c>
      <c r="Y2569" t="s">
        <v>422</v>
      </c>
      <c r="Z2569" t="s">
        <v>1898</v>
      </c>
      <c r="AA2569">
        <v>486</v>
      </c>
      <c r="AB2569">
        <v>120</v>
      </c>
      <c r="AC2569">
        <v>54</v>
      </c>
      <c r="AD2569" t="s">
        <v>435</v>
      </c>
      <c r="AE2569">
        <v>2</v>
      </c>
      <c r="AF2569">
        <v>7</v>
      </c>
      <c r="AG2569" t="s">
        <v>451</v>
      </c>
      <c r="AH2569">
        <v>11.58</v>
      </c>
      <c r="AI2569" t="s">
        <v>401</v>
      </c>
      <c r="AJ2569">
        <v>0</v>
      </c>
      <c r="AK2569">
        <v>431883</v>
      </c>
      <c r="AL2569" t="s">
        <v>425</v>
      </c>
      <c r="AM2569">
        <v>102966</v>
      </c>
      <c r="AN2569">
        <v>0</v>
      </c>
      <c r="AO2569">
        <v>180</v>
      </c>
      <c r="AP2569" t="s">
        <v>445</v>
      </c>
      <c r="AQ2569" s="2">
        <v>-35049</v>
      </c>
    </row>
    <row r="2570" spans="1:43" x14ac:dyDescent="0.25">
      <c r="A2570" t="s">
        <v>4360</v>
      </c>
      <c r="B2570" t="s">
        <v>107</v>
      </c>
      <c r="C2570" t="s">
        <v>439</v>
      </c>
      <c r="D2570" t="s">
        <v>316</v>
      </c>
      <c r="E2570" t="s">
        <v>460</v>
      </c>
      <c r="F2570" t="s">
        <v>419</v>
      </c>
      <c r="G2570" t="s">
        <v>454</v>
      </c>
      <c r="H2570" t="s">
        <v>473</v>
      </c>
      <c r="I2570" t="s">
        <v>410</v>
      </c>
      <c r="J2570" s="1">
        <v>45688</v>
      </c>
      <c r="K2570" s="1">
        <v>45701</v>
      </c>
      <c r="L2570">
        <v>13</v>
      </c>
      <c r="M2570" s="2">
        <v>328183</v>
      </c>
      <c r="N2570" s="2">
        <v>316885</v>
      </c>
      <c r="O2570" s="2">
        <v>-11298</v>
      </c>
      <c r="P2570">
        <v>12</v>
      </c>
      <c r="Q2570">
        <v>305.3</v>
      </c>
      <c r="R2570">
        <v>85</v>
      </c>
      <c r="S2570" t="s">
        <v>411</v>
      </c>
      <c r="T2570" t="s">
        <v>393</v>
      </c>
      <c r="U2570" t="s">
        <v>412</v>
      </c>
      <c r="V2570">
        <v>43</v>
      </c>
      <c r="W2570" t="s">
        <v>4086</v>
      </c>
      <c r="X2570">
        <v>19</v>
      </c>
      <c r="Y2570" t="s">
        <v>397</v>
      </c>
      <c r="Z2570" t="s">
        <v>866</v>
      </c>
      <c r="AA2570">
        <v>337</v>
      </c>
      <c r="AB2570">
        <v>67</v>
      </c>
      <c r="AC2570">
        <v>8</v>
      </c>
      <c r="AD2570" t="s">
        <v>457</v>
      </c>
      <c r="AE2570">
        <v>16</v>
      </c>
      <c r="AF2570">
        <v>1</v>
      </c>
      <c r="AG2570" t="s">
        <v>415</v>
      </c>
      <c r="AH2570">
        <v>15.51</v>
      </c>
      <c r="AI2570" t="s">
        <v>401</v>
      </c>
      <c r="AJ2570">
        <v>0</v>
      </c>
      <c r="AK2570">
        <v>108486</v>
      </c>
      <c r="AL2570" t="s">
        <v>402</v>
      </c>
      <c r="AM2570">
        <v>311665</v>
      </c>
      <c r="AN2570">
        <v>12</v>
      </c>
      <c r="AO2570">
        <v>30</v>
      </c>
      <c r="AP2570" t="s">
        <v>417</v>
      </c>
      <c r="AQ2570" s="2">
        <v>-11298</v>
      </c>
    </row>
    <row r="2571" spans="1:43" x14ac:dyDescent="0.25">
      <c r="A2571" t="s">
        <v>4361</v>
      </c>
      <c r="B2571" t="s">
        <v>79</v>
      </c>
      <c r="C2571" t="s">
        <v>387</v>
      </c>
      <c r="D2571" t="s">
        <v>330</v>
      </c>
      <c r="E2571" t="s">
        <v>453</v>
      </c>
      <c r="F2571" t="s">
        <v>407</v>
      </c>
      <c r="G2571" t="s">
        <v>390</v>
      </c>
      <c r="H2571" t="s">
        <v>431</v>
      </c>
      <c r="I2571" t="s">
        <v>469</v>
      </c>
      <c r="J2571" s="1">
        <v>45820</v>
      </c>
      <c r="K2571" s="1">
        <v>45842</v>
      </c>
      <c r="L2571">
        <v>22</v>
      </c>
      <c r="M2571" s="2">
        <v>494566</v>
      </c>
      <c r="N2571" s="2">
        <v>542668</v>
      </c>
      <c r="O2571" s="2">
        <v>48102</v>
      </c>
      <c r="P2571">
        <v>0</v>
      </c>
      <c r="Q2571">
        <v>412.8</v>
      </c>
      <c r="R2571">
        <v>67</v>
      </c>
      <c r="S2571" t="s">
        <v>411</v>
      </c>
      <c r="T2571" t="s">
        <v>394</v>
      </c>
      <c r="U2571" t="s">
        <v>412</v>
      </c>
      <c r="V2571">
        <v>56</v>
      </c>
      <c r="W2571" t="s">
        <v>2214</v>
      </c>
      <c r="X2571">
        <v>20</v>
      </c>
      <c r="Y2571" t="s">
        <v>462</v>
      </c>
      <c r="Z2571" t="s">
        <v>3484</v>
      </c>
      <c r="AA2571">
        <v>259</v>
      </c>
      <c r="AB2571">
        <v>90</v>
      </c>
      <c r="AC2571">
        <v>43</v>
      </c>
      <c r="AD2571" t="s">
        <v>457</v>
      </c>
      <c r="AE2571">
        <v>9</v>
      </c>
      <c r="AF2571">
        <v>7</v>
      </c>
      <c r="AG2571" t="s">
        <v>424</v>
      </c>
      <c r="AH2571">
        <v>5.27</v>
      </c>
      <c r="AI2571" t="s">
        <v>401</v>
      </c>
      <c r="AJ2571">
        <v>23301</v>
      </c>
      <c r="AK2571">
        <v>144756</v>
      </c>
      <c r="AL2571" t="s">
        <v>402</v>
      </c>
      <c r="AM2571">
        <v>525375</v>
      </c>
      <c r="AN2571">
        <v>4</v>
      </c>
      <c r="AO2571">
        <v>90</v>
      </c>
      <c r="AP2571" t="s">
        <v>445</v>
      </c>
      <c r="AQ2571" s="2">
        <v>48102</v>
      </c>
    </row>
    <row r="2572" spans="1:43" x14ac:dyDescent="0.25">
      <c r="A2572" t="s">
        <v>4362</v>
      </c>
      <c r="B2572" t="s">
        <v>287</v>
      </c>
      <c r="C2572" t="s">
        <v>387</v>
      </c>
      <c r="D2572" t="s">
        <v>315</v>
      </c>
      <c r="E2572" t="s">
        <v>460</v>
      </c>
      <c r="F2572" t="s">
        <v>485</v>
      </c>
      <c r="G2572" t="s">
        <v>430</v>
      </c>
      <c r="H2572" t="s">
        <v>391</v>
      </c>
      <c r="I2572" t="s">
        <v>392</v>
      </c>
      <c r="J2572" s="1">
        <v>44869</v>
      </c>
      <c r="K2572" s="1">
        <v>44895</v>
      </c>
      <c r="L2572">
        <v>26</v>
      </c>
      <c r="M2572" s="2">
        <v>208037</v>
      </c>
      <c r="N2572" s="2">
        <v>237544</v>
      </c>
      <c r="O2572" s="2">
        <v>29507</v>
      </c>
      <c r="P2572">
        <v>21</v>
      </c>
      <c r="Q2572">
        <v>221.3</v>
      </c>
      <c r="R2572">
        <v>32</v>
      </c>
      <c r="S2572" t="s">
        <v>393</v>
      </c>
      <c r="T2572" t="s">
        <v>503</v>
      </c>
      <c r="U2572" t="s">
        <v>395</v>
      </c>
      <c r="V2572">
        <v>0</v>
      </c>
      <c r="W2572" t="s">
        <v>2399</v>
      </c>
      <c r="X2572">
        <v>41</v>
      </c>
      <c r="Y2572" t="s">
        <v>397</v>
      </c>
      <c r="Z2572" t="s">
        <v>1168</v>
      </c>
      <c r="AA2572">
        <v>228</v>
      </c>
      <c r="AB2572">
        <v>76</v>
      </c>
      <c r="AC2572">
        <v>-1</v>
      </c>
      <c r="AD2572" t="s">
        <v>435</v>
      </c>
      <c r="AE2572">
        <v>9</v>
      </c>
      <c r="AF2572">
        <v>8</v>
      </c>
      <c r="AG2572" t="s">
        <v>451</v>
      </c>
      <c r="AH2572">
        <v>14.03</v>
      </c>
      <c r="AI2572" t="s">
        <v>479</v>
      </c>
      <c r="AJ2572">
        <v>0</v>
      </c>
      <c r="AK2572">
        <v>36436</v>
      </c>
      <c r="AL2572" t="s">
        <v>416</v>
      </c>
      <c r="AM2572">
        <v>225069</v>
      </c>
      <c r="AN2572">
        <v>9</v>
      </c>
      <c r="AO2572">
        <v>365</v>
      </c>
      <c r="AP2572" t="s">
        <v>445</v>
      </c>
      <c r="AQ2572" s="2">
        <v>29507</v>
      </c>
    </row>
    <row r="2573" spans="1:43" x14ac:dyDescent="0.25">
      <c r="A2573" t="s">
        <v>4363</v>
      </c>
      <c r="B2573" t="s">
        <v>101</v>
      </c>
      <c r="C2573" t="s">
        <v>481</v>
      </c>
      <c r="D2573" t="s">
        <v>319</v>
      </c>
      <c r="E2573" t="s">
        <v>429</v>
      </c>
      <c r="F2573" t="s">
        <v>407</v>
      </c>
      <c r="G2573" t="s">
        <v>390</v>
      </c>
      <c r="H2573" t="s">
        <v>409</v>
      </c>
      <c r="I2573" t="s">
        <v>410</v>
      </c>
      <c r="J2573" s="1">
        <v>44739</v>
      </c>
      <c r="K2573" s="1">
        <v>44776</v>
      </c>
      <c r="L2573">
        <v>37</v>
      </c>
      <c r="M2573" s="2">
        <v>262692</v>
      </c>
      <c r="N2573" s="2">
        <v>276388</v>
      </c>
      <c r="O2573" s="2">
        <v>13696</v>
      </c>
      <c r="P2573">
        <v>2</v>
      </c>
      <c r="Q2573">
        <v>526.70000000000005</v>
      </c>
      <c r="R2573">
        <v>9</v>
      </c>
      <c r="S2573" t="s">
        <v>394</v>
      </c>
      <c r="T2573" t="s">
        <v>503</v>
      </c>
      <c r="U2573" t="s">
        <v>412</v>
      </c>
      <c r="V2573">
        <v>52</v>
      </c>
      <c r="W2573" t="s">
        <v>545</v>
      </c>
      <c r="X2573">
        <v>40</v>
      </c>
      <c r="Y2573" t="s">
        <v>449</v>
      </c>
      <c r="Z2573" t="s">
        <v>1924</v>
      </c>
      <c r="AA2573">
        <v>418</v>
      </c>
      <c r="AB2573">
        <v>88</v>
      </c>
      <c r="AC2573">
        <v>22</v>
      </c>
      <c r="AD2573" t="s">
        <v>399</v>
      </c>
      <c r="AE2573">
        <v>7</v>
      </c>
      <c r="AF2573">
        <v>8</v>
      </c>
      <c r="AG2573" t="s">
        <v>415</v>
      </c>
      <c r="AH2573">
        <v>7.17</v>
      </c>
      <c r="AI2573" t="s">
        <v>436</v>
      </c>
      <c r="AJ2573">
        <v>2066</v>
      </c>
      <c r="AK2573">
        <v>492642</v>
      </c>
      <c r="AL2573" t="s">
        <v>402</v>
      </c>
      <c r="AM2573">
        <v>285728</v>
      </c>
      <c r="AN2573">
        <v>7</v>
      </c>
      <c r="AO2573">
        <v>30</v>
      </c>
      <c r="AP2573" t="s">
        <v>437</v>
      </c>
      <c r="AQ2573" s="2">
        <v>13696</v>
      </c>
    </row>
    <row r="2574" spans="1:43" x14ac:dyDescent="0.25">
      <c r="A2574" t="s">
        <v>4364</v>
      </c>
      <c r="B2574" t="s">
        <v>196</v>
      </c>
      <c r="C2574" t="s">
        <v>405</v>
      </c>
      <c r="D2574" t="s">
        <v>344</v>
      </c>
      <c r="E2574" t="s">
        <v>388</v>
      </c>
      <c r="F2574" t="s">
        <v>485</v>
      </c>
      <c r="G2574" t="s">
        <v>454</v>
      </c>
      <c r="H2574" t="s">
        <v>420</v>
      </c>
      <c r="I2574" t="s">
        <v>410</v>
      </c>
      <c r="J2574" s="1">
        <v>45683</v>
      </c>
      <c r="K2574" s="1">
        <v>45709</v>
      </c>
      <c r="L2574">
        <v>26</v>
      </c>
      <c r="M2574" s="2">
        <v>91165</v>
      </c>
      <c r="N2574" s="2">
        <v>125302</v>
      </c>
      <c r="O2574" s="2">
        <v>34137</v>
      </c>
      <c r="P2574">
        <v>16</v>
      </c>
      <c r="Q2574">
        <v>320.7</v>
      </c>
      <c r="R2574">
        <v>20</v>
      </c>
      <c r="S2574" t="s">
        <v>394</v>
      </c>
      <c r="T2574" t="s">
        <v>394</v>
      </c>
      <c r="U2574" t="s">
        <v>395</v>
      </c>
      <c r="V2574">
        <v>65</v>
      </c>
      <c r="W2574" t="s">
        <v>1085</v>
      </c>
      <c r="X2574">
        <v>37</v>
      </c>
      <c r="Y2574" t="s">
        <v>449</v>
      </c>
      <c r="Z2574" t="s">
        <v>701</v>
      </c>
      <c r="AA2574">
        <v>30</v>
      </c>
      <c r="AB2574">
        <v>81</v>
      </c>
      <c r="AC2574">
        <v>6</v>
      </c>
      <c r="AD2574" t="s">
        <v>457</v>
      </c>
      <c r="AE2574">
        <v>19</v>
      </c>
      <c r="AF2574">
        <v>4</v>
      </c>
      <c r="AG2574" t="s">
        <v>424</v>
      </c>
      <c r="AH2574">
        <v>8.44</v>
      </c>
      <c r="AI2574" t="s">
        <v>401</v>
      </c>
      <c r="AJ2574">
        <v>0</v>
      </c>
      <c r="AK2574">
        <v>521395</v>
      </c>
      <c r="AL2574" t="s">
        <v>425</v>
      </c>
      <c r="AM2574">
        <v>120241</v>
      </c>
      <c r="AN2574">
        <v>11</v>
      </c>
      <c r="AO2574">
        <v>30</v>
      </c>
      <c r="AP2574" t="s">
        <v>445</v>
      </c>
      <c r="AQ2574" s="2">
        <v>34137</v>
      </c>
    </row>
    <row r="2575" spans="1:43" x14ac:dyDescent="0.25">
      <c r="A2575" t="s">
        <v>4365</v>
      </c>
      <c r="B2575" t="s">
        <v>291</v>
      </c>
      <c r="C2575" t="s">
        <v>439</v>
      </c>
      <c r="D2575" t="s">
        <v>325</v>
      </c>
      <c r="E2575" t="s">
        <v>388</v>
      </c>
      <c r="F2575" t="s">
        <v>407</v>
      </c>
      <c r="G2575" t="s">
        <v>454</v>
      </c>
      <c r="H2575" t="s">
        <v>431</v>
      </c>
      <c r="I2575" t="s">
        <v>492</v>
      </c>
      <c r="J2575" s="1">
        <v>45111</v>
      </c>
      <c r="K2575" s="1">
        <v>45157</v>
      </c>
      <c r="L2575">
        <v>46</v>
      </c>
      <c r="M2575" s="2">
        <v>190991</v>
      </c>
      <c r="N2575" s="2">
        <v>282278</v>
      </c>
      <c r="O2575" s="2">
        <v>91287</v>
      </c>
      <c r="P2575">
        <v>19</v>
      </c>
      <c r="Q2575">
        <v>735.3</v>
      </c>
      <c r="R2575">
        <v>6</v>
      </c>
      <c r="S2575" t="s">
        <v>394</v>
      </c>
      <c r="T2575" t="s">
        <v>393</v>
      </c>
      <c r="U2575" t="s">
        <v>395</v>
      </c>
      <c r="V2575">
        <v>48</v>
      </c>
      <c r="W2575" t="s">
        <v>3305</v>
      </c>
      <c r="X2575">
        <v>7</v>
      </c>
      <c r="Y2575" t="s">
        <v>397</v>
      </c>
      <c r="Z2575" t="s">
        <v>1692</v>
      </c>
      <c r="AA2575">
        <v>287</v>
      </c>
      <c r="AB2575">
        <v>69</v>
      </c>
      <c r="AC2575">
        <v>69</v>
      </c>
      <c r="AD2575" t="s">
        <v>457</v>
      </c>
      <c r="AE2575">
        <v>14</v>
      </c>
      <c r="AF2575">
        <v>3</v>
      </c>
      <c r="AG2575" t="s">
        <v>451</v>
      </c>
      <c r="AH2575">
        <v>11.37</v>
      </c>
      <c r="AI2575" t="s">
        <v>401</v>
      </c>
      <c r="AJ2575">
        <v>0</v>
      </c>
      <c r="AK2575">
        <v>266904</v>
      </c>
      <c r="AL2575" t="s">
        <v>425</v>
      </c>
      <c r="AM2575">
        <v>184703</v>
      </c>
      <c r="AN2575">
        <v>3</v>
      </c>
      <c r="AO2575">
        <v>30</v>
      </c>
      <c r="AP2575" t="s">
        <v>426</v>
      </c>
      <c r="AQ2575" s="2">
        <v>91287</v>
      </c>
    </row>
    <row r="2576" spans="1:43" x14ac:dyDescent="0.25">
      <c r="A2576" t="s">
        <v>4366</v>
      </c>
      <c r="B2576" t="s">
        <v>206</v>
      </c>
      <c r="C2576" t="s">
        <v>468</v>
      </c>
      <c r="D2576" t="s">
        <v>342</v>
      </c>
      <c r="E2576" t="s">
        <v>406</v>
      </c>
      <c r="F2576" t="s">
        <v>485</v>
      </c>
      <c r="G2576" t="s">
        <v>408</v>
      </c>
      <c r="H2576" t="s">
        <v>409</v>
      </c>
      <c r="I2576" t="s">
        <v>432</v>
      </c>
      <c r="J2576" s="1">
        <v>44689</v>
      </c>
      <c r="K2576" s="1">
        <v>44724</v>
      </c>
      <c r="L2576">
        <v>35</v>
      </c>
      <c r="M2576" s="2">
        <v>385492</v>
      </c>
      <c r="N2576" s="2">
        <v>402655</v>
      </c>
      <c r="O2576" s="2">
        <v>17163</v>
      </c>
      <c r="P2576">
        <v>0</v>
      </c>
      <c r="Q2576">
        <v>569.79999999999995</v>
      </c>
      <c r="R2576">
        <v>22</v>
      </c>
      <c r="S2576" t="s">
        <v>394</v>
      </c>
      <c r="T2576" t="s">
        <v>394</v>
      </c>
      <c r="U2576" t="s">
        <v>395</v>
      </c>
      <c r="V2576">
        <v>53</v>
      </c>
      <c r="W2576" t="s">
        <v>1050</v>
      </c>
      <c r="X2576">
        <v>16</v>
      </c>
      <c r="Y2576" t="s">
        <v>442</v>
      </c>
      <c r="Z2576" t="s">
        <v>1918</v>
      </c>
      <c r="AA2576">
        <v>18</v>
      </c>
      <c r="AB2576">
        <v>13</v>
      </c>
      <c r="AC2576">
        <v>46</v>
      </c>
      <c r="AD2576" t="s">
        <v>435</v>
      </c>
      <c r="AE2576">
        <v>12</v>
      </c>
      <c r="AF2576">
        <v>1</v>
      </c>
      <c r="AG2576" t="s">
        <v>400</v>
      </c>
      <c r="AH2576">
        <v>6.92</v>
      </c>
      <c r="AI2576" t="s">
        <v>436</v>
      </c>
      <c r="AJ2576">
        <v>0</v>
      </c>
      <c r="AK2576">
        <v>686653</v>
      </c>
      <c r="AL2576" t="s">
        <v>402</v>
      </c>
      <c r="AM2576">
        <v>400712</v>
      </c>
      <c r="AN2576">
        <v>6</v>
      </c>
      <c r="AO2576">
        <v>30</v>
      </c>
      <c r="AP2576" t="s">
        <v>445</v>
      </c>
      <c r="AQ2576" s="2">
        <v>17163</v>
      </c>
    </row>
    <row r="2577" spans="1:43" x14ac:dyDescent="0.25">
      <c r="A2577" t="s">
        <v>4367</v>
      </c>
      <c r="B2577" t="s">
        <v>63</v>
      </c>
      <c r="C2577" t="s">
        <v>405</v>
      </c>
      <c r="D2577" t="s">
        <v>338</v>
      </c>
      <c r="E2577" t="s">
        <v>496</v>
      </c>
      <c r="F2577" t="s">
        <v>419</v>
      </c>
      <c r="G2577" t="s">
        <v>408</v>
      </c>
      <c r="H2577" t="s">
        <v>409</v>
      </c>
      <c r="I2577" t="s">
        <v>432</v>
      </c>
      <c r="J2577" s="1">
        <v>45160</v>
      </c>
      <c r="K2577" s="1">
        <v>45211</v>
      </c>
      <c r="L2577">
        <v>51</v>
      </c>
      <c r="M2577" s="2">
        <v>206465</v>
      </c>
      <c r="N2577" s="2">
        <v>237952</v>
      </c>
      <c r="O2577" s="2">
        <v>31487</v>
      </c>
      <c r="P2577">
        <v>14</v>
      </c>
      <c r="Q2577">
        <v>168.1</v>
      </c>
      <c r="R2577">
        <v>25</v>
      </c>
      <c r="S2577" t="s">
        <v>394</v>
      </c>
      <c r="T2577" t="s">
        <v>394</v>
      </c>
      <c r="U2577" t="s">
        <v>395</v>
      </c>
      <c r="V2577">
        <v>65</v>
      </c>
      <c r="W2577" t="s">
        <v>3819</v>
      </c>
      <c r="X2577">
        <v>22</v>
      </c>
      <c r="Y2577" t="s">
        <v>442</v>
      </c>
      <c r="Z2577" t="s">
        <v>2179</v>
      </c>
      <c r="AA2577">
        <v>90</v>
      </c>
      <c r="AB2577">
        <v>80</v>
      </c>
      <c r="AC2577">
        <v>30</v>
      </c>
      <c r="AD2577" t="s">
        <v>457</v>
      </c>
      <c r="AE2577">
        <v>12</v>
      </c>
      <c r="AF2577">
        <v>4</v>
      </c>
      <c r="AG2577" t="s">
        <v>415</v>
      </c>
      <c r="AH2577">
        <v>14.19</v>
      </c>
      <c r="AI2577" t="s">
        <v>479</v>
      </c>
      <c r="AJ2577">
        <v>0</v>
      </c>
      <c r="AK2577">
        <v>59865</v>
      </c>
      <c r="AL2577" t="s">
        <v>402</v>
      </c>
      <c r="AM2577">
        <v>239443</v>
      </c>
      <c r="AN2577">
        <v>1</v>
      </c>
      <c r="AO2577">
        <v>365</v>
      </c>
      <c r="AP2577" t="s">
        <v>426</v>
      </c>
      <c r="AQ2577" s="2">
        <v>31487</v>
      </c>
    </row>
    <row r="2578" spans="1:43" x14ac:dyDescent="0.25">
      <c r="A2578" t="s">
        <v>4368</v>
      </c>
      <c r="B2578" t="s">
        <v>56</v>
      </c>
      <c r="C2578" t="s">
        <v>428</v>
      </c>
      <c r="D2578" t="s">
        <v>328</v>
      </c>
      <c r="E2578" t="s">
        <v>429</v>
      </c>
      <c r="F2578" t="s">
        <v>485</v>
      </c>
      <c r="G2578" t="s">
        <v>390</v>
      </c>
      <c r="H2578" t="s">
        <v>431</v>
      </c>
      <c r="I2578" t="s">
        <v>410</v>
      </c>
      <c r="J2578" s="1">
        <v>44702</v>
      </c>
      <c r="K2578" s="1">
        <v>44738</v>
      </c>
      <c r="L2578">
        <v>36</v>
      </c>
      <c r="M2578" s="2">
        <v>21841</v>
      </c>
      <c r="N2578" s="2">
        <v>-8513</v>
      </c>
      <c r="O2578" s="2">
        <v>-30354</v>
      </c>
      <c r="P2578">
        <v>7</v>
      </c>
      <c r="Q2578">
        <v>486.7</v>
      </c>
      <c r="R2578">
        <v>82</v>
      </c>
      <c r="S2578" t="s">
        <v>411</v>
      </c>
      <c r="T2578" t="s">
        <v>393</v>
      </c>
      <c r="U2578" t="s">
        <v>395</v>
      </c>
      <c r="V2578">
        <v>77</v>
      </c>
      <c r="W2578" t="s">
        <v>2862</v>
      </c>
      <c r="X2578">
        <v>7</v>
      </c>
      <c r="Y2578" t="s">
        <v>442</v>
      </c>
      <c r="Z2578" t="s">
        <v>543</v>
      </c>
      <c r="AA2578">
        <v>88</v>
      </c>
      <c r="AB2578">
        <v>92</v>
      </c>
      <c r="AC2578">
        <v>18</v>
      </c>
      <c r="AD2578" t="s">
        <v>399</v>
      </c>
      <c r="AE2578">
        <v>9</v>
      </c>
      <c r="AF2578">
        <v>3</v>
      </c>
      <c r="AG2578" t="s">
        <v>415</v>
      </c>
      <c r="AH2578">
        <v>2.69</v>
      </c>
      <c r="AI2578" t="s">
        <v>458</v>
      </c>
      <c r="AJ2578">
        <v>0</v>
      </c>
      <c r="AK2578">
        <v>555105</v>
      </c>
      <c r="AL2578" t="s">
        <v>425</v>
      </c>
      <c r="AM2578">
        <v>68682</v>
      </c>
      <c r="AN2578">
        <v>5</v>
      </c>
      <c r="AO2578">
        <v>180</v>
      </c>
      <c r="AP2578" t="s">
        <v>403</v>
      </c>
      <c r="AQ2578" s="2">
        <v>-30354</v>
      </c>
    </row>
    <row r="2579" spans="1:43" x14ac:dyDescent="0.25">
      <c r="A2579" t="s">
        <v>4369</v>
      </c>
      <c r="B2579" t="s">
        <v>221</v>
      </c>
      <c r="C2579" t="s">
        <v>468</v>
      </c>
      <c r="D2579" t="s">
        <v>317</v>
      </c>
      <c r="E2579" t="s">
        <v>406</v>
      </c>
      <c r="F2579" t="s">
        <v>389</v>
      </c>
      <c r="G2579" t="s">
        <v>430</v>
      </c>
      <c r="H2579" t="s">
        <v>409</v>
      </c>
      <c r="I2579" t="s">
        <v>492</v>
      </c>
      <c r="J2579" s="1">
        <v>44820</v>
      </c>
      <c r="K2579" s="1">
        <v>44819</v>
      </c>
      <c r="L2579">
        <v>-1</v>
      </c>
      <c r="M2579" s="2">
        <v>225185</v>
      </c>
      <c r="N2579" s="2">
        <v>258113</v>
      </c>
      <c r="O2579" s="2">
        <v>32928</v>
      </c>
      <c r="P2579">
        <v>14</v>
      </c>
      <c r="Q2579">
        <v>821.5</v>
      </c>
      <c r="R2579">
        <v>12</v>
      </c>
      <c r="S2579" t="s">
        <v>394</v>
      </c>
      <c r="T2579" t="s">
        <v>393</v>
      </c>
      <c r="U2579" t="s">
        <v>412</v>
      </c>
      <c r="V2579">
        <v>0</v>
      </c>
      <c r="W2579" t="s">
        <v>2248</v>
      </c>
      <c r="X2579">
        <v>30</v>
      </c>
      <c r="Y2579" t="s">
        <v>442</v>
      </c>
      <c r="Z2579" t="s">
        <v>1643</v>
      </c>
      <c r="AA2579">
        <v>209</v>
      </c>
      <c r="AB2579">
        <v>102</v>
      </c>
      <c r="AC2579">
        <v>43</v>
      </c>
      <c r="AD2579" t="s">
        <v>435</v>
      </c>
      <c r="AE2579">
        <v>4</v>
      </c>
      <c r="AF2579">
        <v>5</v>
      </c>
      <c r="AG2579" t="s">
        <v>400</v>
      </c>
      <c r="AH2579">
        <v>13.82</v>
      </c>
      <c r="AI2579" t="s">
        <v>436</v>
      </c>
      <c r="AJ2579">
        <v>0</v>
      </c>
      <c r="AK2579">
        <v>937997</v>
      </c>
      <c r="AL2579" t="s">
        <v>402</v>
      </c>
      <c r="AM2579">
        <v>253901</v>
      </c>
      <c r="AN2579">
        <v>5</v>
      </c>
      <c r="AO2579">
        <v>30</v>
      </c>
      <c r="AP2579" t="s">
        <v>417</v>
      </c>
      <c r="AQ2579" s="2">
        <v>32928</v>
      </c>
    </row>
    <row r="2580" spans="1:43" x14ac:dyDescent="0.25">
      <c r="A2580" t="s">
        <v>4370</v>
      </c>
      <c r="B2580" t="s">
        <v>255</v>
      </c>
      <c r="C2580" t="s">
        <v>481</v>
      </c>
      <c r="D2580" t="s">
        <v>331</v>
      </c>
      <c r="E2580" t="s">
        <v>496</v>
      </c>
      <c r="F2580" t="s">
        <v>485</v>
      </c>
      <c r="G2580" t="s">
        <v>430</v>
      </c>
      <c r="H2580" t="s">
        <v>420</v>
      </c>
      <c r="I2580" t="s">
        <v>392</v>
      </c>
      <c r="J2580" s="1">
        <v>44699</v>
      </c>
      <c r="K2580" s="1">
        <v>44701</v>
      </c>
      <c r="L2580">
        <v>2</v>
      </c>
      <c r="M2580" s="2">
        <v>375594</v>
      </c>
      <c r="N2580" s="2">
        <v>475778</v>
      </c>
      <c r="O2580" s="2">
        <v>100184</v>
      </c>
      <c r="P2580">
        <v>4</v>
      </c>
      <c r="Q2580">
        <v>403.2</v>
      </c>
      <c r="R2580">
        <v>81</v>
      </c>
      <c r="S2580" t="s">
        <v>411</v>
      </c>
      <c r="T2580" t="s">
        <v>503</v>
      </c>
      <c r="U2580" t="s">
        <v>412</v>
      </c>
      <c r="V2580">
        <v>87</v>
      </c>
      <c r="W2580" t="s">
        <v>3067</v>
      </c>
      <c r="X2580">
        <v>38</v>
      </c>
      <c r="Y2580" t="s">
        <v>422</v>
      </c>
      <c r="Z2580" t="s">
        <v>2168</v>
      </c>
      <c r="AA2580">
        <v>381</v>
      </c>
      <c r="AB2580">
        <v>97</v>
      </c>
      <c r="AC2580">
        <v>76</v>
      </c>
      <c r="AD2580" t="s">
        <v>457</v>
      </c>
      <c r="AE2580">
        <v>2</v>
      </c>
      <c r="AF2580">
        <v>7</v>
      </c>
      <c r="AG2580" t="s">
        <v>451</v>
      </c>
      <c r="AH2580">
        <v>15.9</v>
      </c>
      <c r="AI2580" t="s">
        <v>458</v>
      </c>
      <c r="AJ2580">
        <v>0</v>
      </c>
      <c r="AK2580">
        <v>937634</v>
      </c>
      <c r="AL2580" t="s">
        <v>402</v>
      </c>
      <c r="AM2580">
        <v>406051</v>
      </c>
      <c r="AN2580">
        <v>9</v>
      </c>
      <c r="AO2580">
        <v>365</v>
      </c>
      <c r="AP2580" t="s">
        <v>445</v>
      </c>
      <c r="AQ2580" s="2">
        <v>100184</v>
      </c>
    </row>
    <row r="2581" spans="1:43" x14ac:dyDescent="0.25">
      <c r="A2581" t="s">
        <v>4371</v>
      </c>
      <c r="B2581" t="s">
        <v>105</v>
      </c>
      <c r="C2581" t="s">
        <v>428</v>
      </c>
      <c r="D2581" t="s">
        <v>331</v>
      </c>
      <c r="E2581" t="s">
        <v>406</v>
      </c>
      <c r="F2581" t="s">
        <v>389</v>
      </c>
      <c r="G2581" t="s">
        <v>390</v>
      </c>
      <c r="H2581" t="s">
        <v>447</v>
      </c>
      <c r="I2581" t="s">
        <v>469</v>
      </c>
      <c r="J2581" s="1">
        <v>44848</v>
      </c>
      <c r="K2581" s="1">
        <v>44881</v>
      </c>
      <c r="L2581">
        <v>33</v>
      </c>
      <c r="M2581" s="2">
        <v>312517</v>
      </c>
      <c r="N2581" s="2">
        <v>338512</v>
      </c>
      <c r="O2581" s="2">
        <v>25995</v>
      </c>
      <c r="P2581">
        <v>0</v>
      </c>
      <c r="Q2581">
        <v>640.79999999999995</v>
      </c>
      <c r="R2581">
        <v>50</v>
      </c>
      <c r="S2581" t="s">
        <v>393</v>
      </c>
      <c r="T2581" t="s">
        <v>393</v>
      </c>
      <c r="U2581" t="s">
        <v>416</v>
      </c>
      <c r="V2581">
        <v>0</v>
      </c>
      <c r="W2581" t="s">
        <v>1454</v>
      </c>
      <c r="X2581">
        <v>33</v>
      </c>
      <c r="Y2581" t="s">
        <v>422</v>
      </c>
      <c r="Z2581" t="s">
        <v>549</v>
      </c>
      <c r="AA2581">
        <v>-1</v>
      </c>
      <c r="AB2581">
        <v>114</v>
      </c>
      <c r="AC2581">
        <v>72</v>
      </c>
      <c r="AD2581" t="s">
        <v>435</v>
      </c>
      <c r="AE2581">
        <v>12</v>
      </c>
      <c r="AF2581">
        <v>2</v>
      </c>
      <c r="AG2581" t="s">
        <v>424</v>
      </c>
      <c r="AH2581">
        <v>16.48</v>
      </c>
      <c r="AI2581" t="s">
        <v>458</v>
      </c>
      <c r="AJ2581">
        <v>0</v>
      </c>
      <c r="AK2581">
        <v>473061</v>
      </c>
      <c r="AL2581" t="s">
        <v>416</v>
      </c>
      <c r="AM2581">
        <v>322246</v>
      </c>
      <c r="AN2581">
        <v>4</v>
      </c>
      <c r="AO2581">
        <v>90</v>
      </c>
      <c r="AP2581" t="s">
        <v>403</v>
      </c>
      <c r="AQ2581" s="2">
        <v>25995</v>
      </c>
    </row>
    <row r="2582" spans="1:43" x14ac:dyDescent="0.25">
      <c r="A2582" t="s">
        <v>4372</v>
      </c>
      <c r="B2582" t="s">
        <v>300</v>
      </c>
      <c r="C2582" t="s">
        <v>439</v>
      </c>
      <c r="D2582" t="s">
        <v>335</v>
      </c>
      <c r="E2582" t="s">
        <v>453</v>
      </c>
      <c r="F2582" t="s">
        <v>389</v>
      </c>
      <c r="G2582" t="s">
        <v>454</v>
      </c>
      <c r="H2582" t="s">
        <v>431</v>
      </c>
      <c r="I2582" t="s">
        <v>392</v>
      </c>
      <c r="J2582" s="1">
        <v>44752</v>
      </c>
      <c r="K2582" s="1">
        <v>44778</v>
      </c>
      <c r="L2582">
        <v>26</v>
      </c>
      <c r="M2582" s="2">
        <v>230479</v>
      </c>
      <c r="N2582" s="2">
        <v>251659</v>
      </c>
      <c r="O2582" s="2">
        <v>21180</v>
      </c>
      <c r="P2582">
        <v>19</v>
      </c>
      <c r="Q2582">
        <v>845.1</v>
      </c>
      <c r="R2582">
        <v>79</v>
      </c>
      <c r="S2582" t="s">
        <v>411</v>
      </c>
      <c r="T2582" t="s">
        <v>411</v>
      </c>
      <c r="U2582" t="s">
        <v>395</v>
      </c>
      <c r="V2582">
        <v>0</v>
      </c>
      <c r="W2582" t="s">
        <v>2270</v>
      </c>
      <c r="X2582">
        <v>8</v>
      </c>
      <c r="Y2582" t="s">
        <v>442</v>
      </c>
      <c r="Z2582" t="s">
        <v>1912</v>
      </c>
      <c r="AA2582">
        <v>267</v>
      </c>
      <c r="AB2582">
        <v>91</v>
      </c>
      <c r="AC2582">
        <v>41</v>
      </c>
      <c r="AD2582" t="s">
        <v>444</v>
      </c>
      <c r="AE2582">
        <v>21</v>
      </c>
      <c r="AF2582">
        <v>3</v>
      </c>
      <c r="AG2582" t="s">
        <v>451</v>
      </c>
      <c r="AH2582">
        <v>12.67</v>
      </c>
      <c r="AI2582" t="s">
        <v>436</v>
      </c>
      <c r="AJ2582">
        <v>0</v>
      </c>
      <c r="AK2582">
        <v>390249</v>
      </c>
      <c r="AL2582" t="s">
        <v>402</v>
      </c>
      <c r="AM2582">
        <v>251717</v>
      </c>
      <c r="AN2582">
        <v>8</v>
      </c>
      <c r="AO2582">
        <v>365</v>
      </c>
      <c r="AP2582" t="s">
        <v>417</v>
      </c>
      <c r="AQ2582" s="2">
        <v>21180</v>
      </c>
    </row>
    <row r="2583" spans="1:43" x14ac:dyDescent="0.25">
      <c r="A2583" t="s">
        <v>4373</v>
      </c>
      <c r="B2583" t="s">
        <v>134</v>
      </c>
      <c r="C2583" t="s">
        <v>468</v>
      </c>
      <c r="D2583" t="s">
        <v>328</v>
      </c>
      <c r="E2583" t="s">
        <v>406</v>
      </c>
      <c r="F2583" t="s">
        <v>440</v>
      </c>
      <c r="G2583" t="s">
        <v>390</v>
      </c>
      <c r="H2583" t="s">
        <v>409</v>
      </c>
      <c r="I2583" t="s">
        <v>492</v>
      </c>
      <c r="J2583" s="1">
        <v>45936</v>
      </c>
      <c r="K2583" s="1">
        <v>45969</v>
      </c>
      <c r="L2583">
        <v>33</v>
      </c>
      <c r="M2583" s="2">
        <v>437861</v>
      </c>
      <c r="N2583" s="2">
        <v>471952</v>
      </c>
      <c r="O2583" s="2">
        <v>34091</v>
      </c>
      <c r="P2583">
        <v>14</v>
      </c>
      <c r="Q2583">
        <v>253.9</v>
      </c>
      <c r="R2583">
        <v>54</v>
      </c>
      <c r="S2583" t="s">
        <v>393</v>
      </c>
      <c r="T2583" t="s">
        <v>394</v>
      </c>
      <c r="U2583" t="s">
        <v>395</v>
      </c>
      <c r="V2583">
        <v>88</v>
      </c>
      <c r="W2583" t="s">
        <v>1951</v>
      </c>
      <c r="X2583">
        <v>33</v>
      </c>
      <c r="Y2583" t="s">
        <v>449</v>
      </c>
      <c r="Z2583" t="s">
        <v>1558</v>
      </c>
      <c r="AA2583">
        <v>159</v>
      </c>
      <c r="AB2583">
        <v>113</v>
      </c>
      <c r="AC2583">
        <v>18</v>
      </c>
      <c r="AD2583" t="s">
        <v>457</v>
      </c>
      <c r="AE2583">
        <v>14</v>
      </c>
      <c r="AF2583">
        <v>3</v>
      </c>
      <c r="AG2583" t="s">
        <v>400</v>
      </c>
      <c r="AH2583">
        <v>17.86</v>
      </c>
      <c r="AI2583" t="s">
        <v>458</v>
      </c>
      <c r="AJ2583">
        <v>0</v>
      </c>
      <c r="AK2583">
        <v>589703</v>
      </c>
      <c r="AL2583" t="s">
        <v>416</v>
      </c>
      <c r="AM2583">
        <v>434066</v>
      </c>
      <c r="AN2583">
        <v>4</v>
      </c>
      <c r="AO2583">
        <v>180</v>
      </c>
      <c r="AP2583" t="s">
        <v>426</v>
      </c>
      <c r="AQ2583" s="2">
        <v>34091</v>
      </c>
    </row>
    <row r="2584" spans="1:43" x14ac:dyDescent="0.25">
      <c r="A2584" t="s">
        <v>4374</v>
      </c>
      <c r="B2584" t="s">
        <v>240</v>
      </c>
      <c r="C2584" t="s">
        <v>439</v>
      </c>
      <c r="D2584" t="s">
        <v>333</v>
      </c>
      <c r="E2584" t="s">
        <v>388</v>
      </c>
      <c r="F2584" t="s">
        <v>440</v>
      </c>
      <c r="G2584" t="s">
        <v>408</v>
      </c>
      <c r="H2584" t="s">
        <v>391</v>
      </c>
      <c r="I2584" t="s">
        <v>392</v>
      </c>
      <c r="J2584" s="1">
        <v>44722</v>
      </c>
      <c r="K2584" s="1">
        <v>44756</v>
      </c>
      <c r="L2584">
        <v>34</v>
      </c>
      <c r="M2584" s="2">
        <v>114239</v>
      </c>
      <c r="N2584" s="2">
        <v>189511</v>
      </c>
      <c r="O2584" s="2">
        <v>75272</v>
      </c>
      <c r="P2584">
        <v>0</v>
      </c>
      <c r="Q2584">
        <v>291.89999999999998</v>
      </c>
      <c r="R2584">
        <v>60</v>
      </c>
      <c r="S2584" t="s">
        <v>393</v>
      </c>
      <c r="T2584" t="s">
        <v>503</v>
      </c>
      <c r="U2584" t="s">
        <v>395</v>
      </c>
      <c r="V2584">
        <v>0</v>
      </c>
      <c r="W2584" t="s">
        <v>3092</v>
      </c>
      <c r="X2584">
        <v>5</v>
      </c>
      <c r="Y2584" t="s">
        <v>397</v>
      </c>
      <c r="Z2584" t="s">
        <v>1463</v>
      </c>
      <c r="AA2584">
        <v>254</v>
      </c>
      <c r="AB2584">
        <v>103</v>
      </c>
      <c r="AC2584">
        <v>39</v>
      </c>
      <c r="AD2584" t="s">
        <v>399</v>
      </c>
      <c r="AE2584">
        <v>16</v>
      </c>
      <c r="AF2584">
        <v>1</v>
      </c>
      <c r="AG2584" t="s">
        <v>400</v>
      </c>
      <c r="AH2584">
        <v>17.71</v>
      </c>
      <c r="AI2584" t="s">
        <v>479</v>
      </c>
      <c r="AJ2584">
        <v>0</v>
      </c>
      <c r="AK2584">
        <v>458961</v>
      </c>
      <c r="AL2584" t="s">
        <v>402</v>
      </c>
      <c r="AM2584">
        <v>153444</v>
      </c>
      <c r="AN2584">
        <v>4</v>
      </c>
      <c r="AO2584">
        <v>90</v>
      </c>
      <c r="AP2584" t="s">
        <v>445</v>
      </c>
      <c r="AQ2584" s="2">
        <v>75272</v>
      </c>
    </row>
    <row r="2585" spans="1:43" x14ac:dyDescent="0.25">
      <c r="A2585" t="s">
        <v>4375</v>
      </c>
      <c r="B2585" t="s">
        <v>101</v>
      </c>
      <c r="C2585" t="s">
        <v>468</v>
      </c>
      <c r="D2585" t="s">
        <v>326</v>
      </c>
      <c r="E2585" t="s">
        <v>453</v>
      </c>
      <c r="F2585" t="s">
        <v>389</v>
      </c>
      <c r="G2585" t="s">
        <v>390</v>
      </c>
      <c r="H2585" t="s">
        <v>431</v>
      </c>
      <c r="I2585" t="s">
        <v>410</v>
      </c>
      <c r="J2585" s="1">
        <v>44677</v>
      </c>
      <c r="K2585" s="1">
        <v>44713</v>
      </c>
      <c r="L2585">
        <v>36</v>
      </c>
      <c r="M2585" s="2">
        <v>249447</v>
      </c>
      <c r="N2585" s="2">
        <v>284625</v>
      </c>
      <c r="O2585" s="2">
        <v>35178</v>
      </c>
      <c r="P2585">
        <v>7</v>
      </c>
      <c r="Q2585">
        <v>259.8</v>
      </c>
      <c r="R2585">
        <v>66</v>
      </c>
      <c r="S2585" t="s">
        <v>411</v>
      </c>
      <c r="T2585" t="s">
        <v>503</v>
      </c>
      <c r="U2585" t="s">
        <v>395</v>
      </c>
      <c r="V2585">
        <v>56</v>
      </c>
      <c r="W2585" t="s">
        <v>3018</v>
      </c>
      <c r="X2585">
        <v>41</v>
      </c>
      <c r="Y2585" t="s">
        <v>397</v>
      </c>
      <c r="Z2585" t="s">
        <v>960</v>
      </c>
      <c r="AA2585">
        <v>380</v>
      </c>
      <c r="AB2585">
        <v>61</v>
      </c>
      <c r="AC2585">
        <v>11</v>
      </c>
      <c r="AD2585" t="s">
        <v>399</v>
      </c>
      <c r="AE2585">
        <v>16</v>
      </c>
      <c r="AF2585">
        <v>7</v>
      </c>
      <c r="AG2585" t="s">
        <v>415</v>
      </c>
      <c r="AH2585">
        <v>10</v>
      </c>
      <c r="AI2585" t="s">
        <v>436</v>
      </c>
      <c r="AJ2585">
        <v>0</v>
      </c>
      <c r="AK2585">
        <v>417899</v>
      </c>
      <c r="AL2585" t="s">
        <v>416</v>
      </c>
      <c r="AM2585">
        <v>257054</v>
      </c>
      <c r="AN2585">
        <v>1</v>
      </c>
      <c r="AO2585">
        <v>30</v>
      </c>
      <c r="AP2585" t="s">
        <v>445</v>
      </c>
      <c r="AQ2585" s="2">
        <v>35178</v>
      </c>
    </row>
    <row r="2586" spans="1:43" x14ac:dyDescent="0.25">
      <c r="A2586" t="s">
        <v>4376</v>
      </c>
      <c r="B2586" t="s">
        <v>18</v>
      </c>
      <c r="C2586" t="s">
        <v>468</v>
      </c>
      <c r="D2586" t="s">
        <v>344</v>
      </c>
      <c r="E2586" t="s">
        <v>388</v>
      </c>
      <c r="F2586" t="s">
        <v>419</v>
      </c>
      <c r="G2586" t="s">
        <v>408</v>
      </c>
      <c r="H2586" t="s">
        <v>473</v>
      </c>
      <c r="I2586" t="s">
        <v>432</v>
      </c>
      <c r="J2586" s="1">
        <v>45783</v>
      </c>
      <c r="K2586" s="1">
        <v>45819</v>
      </c>
      <c r="L2586">
        <v>36</v>
      </c>
      <c r="M2586" s="2">
        <v>352078</v>
      </c>
      <c r="N2586" s="2">
        <v>365128</v>
      </c>
      <c r="O2586" s="2">
        <v>13050</v>
      </c>
      <c r="P2586">
        <v>2</v>
      </c>
      <c r="Q2586">
        <v>460</v>
      </c>
      <c r="R2586">
        <v>77</v>
      </c>
      <c r="S2586" t="s">
        <v>411</v>
      </c>
      <c r="T2586" t="s">
        <v>503</v>
      </c>
      <c r="U2586" t="s">
        <v>412</v>
      </c>
      <c r="V2586">
        <v>82</v>
      </c>
      <c r="W2586" t="s">
        <v>1951</v>
      </c>
      <c r="X2586">
        <v>26</v>
      </c>
      <c r="Y2586" t="s">
        <v>462</v>
      </c>
      <c r="Z2586" t="s">
        <v>832</v>
      </c>
      <c r="AA2586">
        <v>490</v>
      </c>
      <c r="AB2586">
        <v>68</v>
      </c>
      <c r="AC2586">
        <v>51</v>
      </c>
      <c r="AD2586" t="s">
        <v>457</v>
      </c>
      <c r="AE2586">
        <v>9</v>
      </c>
      <c r="AF2586">
        <v>8</v>
      </c>
      <c r="AG2586" t="s">
        <v>451</v>
      </c>
      <c r="AH2586">
        <v>8.01</v>
      </c>
      <c r="AI2586" t="s">
        <v>479</v>
      </c>
      <c r="AJ2586">
        <v>0</v>
      </c>
      <c r="AK2586">
        <v>884397</v>
      </c>
      <c r="AL2586" t="s">
        <v>425</v>
      </c>
      <c r="AM2586">
        <v>363917</v>
      </c>
      <c r="AN2586">
        <v>9</v>
      </c>
      <c r="AO2586">
        <v>90</v>
      </c>
      <c r="AP2586" t="s">
        <v>445</v>
      </c>
      <c r="AQ2586" s="2">
        <v>13050</v>
      </c>
    </row>
    <row r="2587" spans="1:43" x14ac:dyDescent="0.25">
      <c r="A2587" t="s">
        <v>4377</v>
      </c>
      <c r="B2587" t="s">
        <v>44</v>
      </c>
      <c r="C2587" t="s">
        <v>387</v>
      </c>
      <c r="D2587" t="s">
        <v>311</v>
      </c>
      <c r="E2587" t="s">
        <v>460</v>
      </c>
      <c r="F2587" t="s">
        <v>407</v>
      </c>
      <c r="G2587" t="s">
        <v>430</v>
      </c>
      <c r="H2587" t="s">
        <v>431</v>
      </c>
      <c r="I2587" t="s">
        <v>469</v>
      </c>
      <c r="J2587" s="1">
        <v>44830</v>
      </c>
      <c r="K2587" s="1">
        <v>44885</v>
      </c>
      <c r="L2587">
        <v>55</v>
      </c>
      <c r="M2587" s="2">
        <v>439071</v>
      </c>
      <c r="N2587" s="2">
        <v>445895</v>
      </c>
      <c r="O2587" s="2">
        <v>6824</v>
      </c>
      <c r="P2587">
        <v>16</v>
      </c>
      <c r="Q2587">
        <v>375.2</v>
      </c>
      <c r="R2587">
        <v>44</v>
      </c>
      <c r="S2587" t="s">
        <v>393</v>
      </c>
      <c r="T2587" t="s">
        <v>503</v>
      </c>
      <c r="U2587" t="s">
        <v>412</v>
      </c>
      <c r="V2587">
        <v>0</v>
      </c>
      <c r="W2587" t="s">
        <v>2625</v>
      </c>
      <c r="X2587">
        <v>31</v>
      </c>
      <c r="Y2587" t="s">
        <v>449</v>
      </c>
      <c r="Z2587" t="s">
        <v>692</v>
      </c>
      <c r="AA2587">
        <v>173</v>
      </c>
      <c r="AB2587">
        <v>114</v>
      </c>
      <c r="AC2587">
        <v>87</v>
      </c>
      <c r="AD2587" t="s">
        <v>399</v>
      </c>
      <c r="AE2587">
        <v>2</v>
      </c>
      <c r="AF2587">
        <v>3</v>
      </c>
      <c r="AG2587" t="s">
        <v>400</v>
      </c>
      <c r="AH2587">
        <v>10.26</v>
      </c>
      <c r="AI2587" t="s">
        <v>436</v>
      </c>
      <c r="AJ2587">
        <v>0</v>
      </c>
      <c r="AK2587">
        <v>208673</v>
      </c>
      <c r="AL2587" t="s">
        <v>402</v>
      </c>
      <c r="AM2587">
        <v>423573</v>
      </c>
      <c r="AN2587">
        <v>8</v>
      </c>
      <c r="AO2587">
        <v>365</v>
      </c>
      <c r="AP2587" t="s">
        <v>417</v>
      </c>
      <c r="AQ2587" s="2">
        <v>6824</v>
      </c>
    </row>
    <row r="2588" spans="1:43" x14ac:dyDescent="0.25">
      <c r="A2588" t="s">
        <v>4378</v>
      </c>
      <c r="B2588" t="s">
        <v>157</v>
      </c>
      <c r="C2588" t="s">
        <v>387</v>
      </c>
      <c r="D2588" t="s">
        <v>315</v>
      </c>
      <c r="E2588" t="s">
        <v>496</v>
      </c>
      <c r="F2588" t="s">
        <v>440</v>
      </c>
      <c r="G2588" t="s">
        <v>390</v>
      </c>
      <c r="H2588" t="s">
        <v>420</v>
      </c>
      <c r="I2588" t="s">
        <v>392</v>
      </c>
      <c r="J2588" s="1">
        <v>44886</v>
      </c>
      <c r="K2588" s="1">
        <v>44899</v>
      </c>
      <c r="L2588">
        <v>13</v>
      </c>
      <c r="M2588" s="2">
        <v>57378</v>
      </c>
      <c r="N2588" s="2">
        <v>81774</v>
      </c>
      <c r="O2588" s="2">
        <v>24396</v>
      </c>
      <c r="P2588">
        <v>0</v>
      </c>
      <c r="Q2588">
        <v>624.20000000000005</v>
      </c>
      <c r="R2588">
        <v>71</v>
      </c>
      <c r="S2588" t="s">
        <v>411</v>
      </c>
      <c r="T2588" t="s">
        <v>503</v>
      </c>
      <c r="U2588" t="s">
        <v>412</v>
      </c>
      <c r="V2588">
        <v>0</v>
      </c>
      <c r="W2588" t="s">
        <v>2928</v>
      </c>
      <c r="X2588">
        <v>33</v>
      </c>
      <c r="Y2588" t="s">
        <v>462</v>
      </c>
      <c r="Z2588" t="s">
        <v>1680</v>
      </c>
      <c r="AA2588">
        <v>44</v>
      </c>
      <c r="AB2588">
        <v>112</v>
      </c>
      <c r="AC2588">
        <v>56</v>
      </c>
      <c r="AD2588" t="s">
        <v>435</v>
      </c>
      <c r="AE2588">
        <v>2</v>
      </c>
      <c r="AF2588">
        <v>6</v>
      </c>
      <c r="AG2588" t="s">
        <v>400</v>
      </c>
      <c r="AH2588">
        <v>12.23</v>
      </c>
      <c r="AI2588" t="s">
        <v>436</v>
      </c>
      <c r="AJ2588">
        <v>0</v>
      </c>
      <c r="AK2588">
        <v>753345</v>
      </c>
      <c r="AL2588" t="s">
        <v>416</v>
      </c>
      <c r="AM2588">
        <v>106506</v>
      </c>
      <c r="AN2588">
        <v>8</v>
      </c>
      <c r="AO2588">
        <v>30</v>
      </c>
      <c r="AP2588" t="s">
        <v>403</v>
      </c>
      <c r="AQ2588" s="2">
        <v>24396</v>
      </c>
    </row>
    <row r="2589" spans="1:43" x14ac:dyDescent="0.25">
      <c r="A2589" t="s">
        <v>4379</v>
      </c>
      <c r="B2589" t="s">
        <v>224</v>
      </c>
      <c r="C2589" t="s">
        <v>428</v>
      </c>
      <c r="D2589" t="s">
        <v>334</v>
      </c>
      <c r="E2589" t="s">
        <v>496</v>
      </c>
      <c r="F2589" t="s">
        <v>440</v>
      </c>
      <c r="G2589" t="s">
        <v>390</v>
      </c>
      <c r="H2589" t="s">
        <v>447</v>
      </c>
      <c r="I2589" t="s">
        <v>492</v>
      </c>
      <c r="J2589" s="1">
        <v>45583</v>
      </c>
      <c r="K2589" s="1">
        <v>45605</v>
      </c>
      <c r="L2589">
        <v>22</v>
      </c>
      <c r="M2589" s="2">
        <v>116832</v>
      </c>
      <c r="N2589" s="2">
        <v>181011</v>
      </c>
      <c r="O2589" s="2">
        <v>64179</v>
      </c>
      <c r="P2589">
        <v>0</v>
      </c>
      <c r="Q2589">
        <v>111.6</v>
      </c>
      <c r="R2589">
        <v>2</v>
      </c>
      <c r="S2589" t="s">
        <v>394</v>
      </c>
      <c r="T2589" t="s">
        <v>394</v>
      </c>
      <c r="U2589" t="s">
        <v>412</v>
      </c>
      <c r="V2589">
        <v>58</v>
      </c>
      <c r="W2589" t="s">
        <v>1164</v>
      </c>
      <c r="X2589">
        <v>1</v>
      </c>
      <c r="Y2589" t="s">
        <v>449</v>
      </c>
      <c r="Z2589" t="s">
        <v>748</v>
      </c>
      <c r="AA2589">
        <v>407</v>
      </c>
      <c r="AB2589">
        <v>93</v>
      </c>
      <c r="AC2589">
        <v>40</v>
      </c>
      <c r="AD2589" t="s">
        <v>399</v>
      </c>
      <c r="AE2589">
        <v>21</v>
      </c>
      <c r="AF2589">
        <v>1</v>
      </c>
      <c r="AG2589" t="s">
        <v>415</v>
      </c>
      <c r="AH2589">
        <v>2.87</v>
      </c>
      <c r="AI2589" t="s">
        <v>436</v>
      </c>
      <c r="AJ2589">
        <v>0</v>
      </c>
      <c r="AK2589">
        <v>365589</v>
      </c>
      <c r="AL2589" t="s">
        <v>425</v>
      </c>
      <c r="AM2589">
        <v>138568</v>
      </c>
      <c r="AN2589">
        <v>1</v>
      </c>
      <c r="AO2589">
        <v>90</v>
      </c>
      <c r="AP2589" t="s">
        <v>403</v>
      </c>
      <c r="AQ2589" s="2">
        <v>64179</v>
      </c>
    </row>
    <row r="2590" spans="1:43" x14ac:dyDescent="0.25">
      <c r="A2590" t="s">
        <v>4380</v>
      </c>
      <c r="B2590" t="s">
        <v>270</v>
      </c>
      <c r="C2590" t="s">
        <v>481</v>
      </c>
      <c r="D2590" t="s">
        <v>316</v>
      </c>
      <c r="E2590" t="s">
        <v>453</v>
      </c>
      <c r="F2590" t="s">
        <v>419</v>
      </c>
      <c r="G2590" t="s">
        <v>408</v>
      </c>
      <c r="H2590" t="s">
        <v>391</v>
      </c>
      <c r="I2590" t="s">
        <v>432</v>
      </c>
      <c r="J2590" s="1">
        <v>45890</v>
      </c>
      <c r="K2590" s="1">
        <v>45891</v>
      </c>
      <c r="L2590">
        <v>1</v>
      </c>
      <c r="M2590" s="2">
        <v>468597</v>
      </c>
      <c r="N2590" s="2">
        <v>474380</v>
      </c>
      <c r="O2590" s="2">
        <v>5783</v>
      </c>
      <c r="P2590">
        <v>16</v>
      </c>
      <c r="Q2590">
        <v>18.399999999999999</v>
      </c>
      <c r="R2590">
        <v>53</v>
      </c>
      <c r="S2590" t="s">
        <v>393</v>
      </c>
      <c r="T2590" t="s">
        <v>394</v>
      </c>
      <c r="U2590" t="s">
        <v>416</v>
      </c>
      <c r="V2590">
        <v>71</v>
      </c>
      <c r="W2590" t="s">
        <v>2836</v>
      </c>
      <c r="X2590">
        <v>33</v>
      </c>
      <c r="Y2590" t="s">
        <v>449</v>
      </c>
      <c r="Z2590" t="s">
        <v>1814</v>
      </c>
      <c r="AA2590">
        <v>110</v>
      </c>
      <c r="AB2590">
        <v>36</v>
      </c>
      <c r="AC2590">
        <v>58</v>
      </c>
      <c r="AD2590" t="s">
        <v>435</v>
      </c>
      <c r="AE2590">
        <v>21</v>
      </c>
      <c r="AF2590">
        <v>3</v>
      </c>
      <c r="AG2590" t="s">
        <v>415</v>
      </c>
      <c r="AH2590">
        <v>5.04</v>
      </c>
      <c r="AI2590" t="s">
        <v>479</v>
      </c>
      <c r="AJ2590">
        <v>0</v>
      </c>
      <c r="AK2590">
        <v>85295</v>
      </c>
      <c r="AL2590" t="s">
        <v>425</v>
      </c>
      <c r="AM2590">
        <v>458616</v>
      </c>
      <c r="AN2590">
        <v>6</v>
      </c>
      <c r="AO2590">
        <v>90</v>
      </c>
      <c r="AP2590" t="s">
        <v>445</v>
      </c>
      <c r="AQ2590" s="2">
        <v>5783</v>
      </c>
    </row>
    <row r="2591" spans="1:43" x14ac:dyDescent="0.25">
      <c r="A2591" t="s">
        <v>4381</v>
      </c>
      <c r="B2591" t="s">
        <v>183</v>
      </c>
      <c r="C2591" t="s">
        <v>468</v>
      </c>
      <c r="D2591" t="s">
        <v>313</v>
      </c>
      <c r="E2591" t="s">
        <v>388</v>
      </c>
      <c r="F2591" t="s">
        <v>407</v>
      </c>
      <c r="G2591" t="s">
        <v>390</v>
      </c>
      <c r="H2591" t="s">
        <v>473</v>
      </c>
      <c r="I2591" t="s">
        <v>432</v>
      </c>
      <c r="J2591" s="1">
        <v>45052</v>
      </c>
      <c r="K2591" s="1">
        <v>45084</v>
      </c>
      <c r="L2591">
        <v>32</v>
      </c>
      <c r="M2591" s="2">
        <v>95611</v>
      </c>
      <c r="N2591" s="2">
        <v>110801</v>
      </c>
      <c r="O2591" s="2">
        <v>15190</v>
      </c>
      <c r="P2591">
        <v>16</v>
      </c>
      <c r="Q2591">
        <v>797.8</v>
      </c>
      <c r="R2591">
        <v>27</v>
      </c>
      <c r="S2591" t="s">
        <v>394</v>
      </c>
      <c r="T2591" t="s">
        <v>394</v>
      </c>
      <c r="U2591" t="s">
        <v>412</v>
      </c>
      <c r="V2591">
        <v>48</v>
      </c>
      <c r="W2591" t="s">
        <v>2752</v>
      </c>
      <c r="X2591">
        <v>10</v>
      </c>
      <c r="Y2591" t="s">
        <v>422</v>
      </c>
      <c r="Z2591" t="s">
        <v>912</v>
      </c>
      <c r="AA2591">
        <v>84</v>
      </c>
      <c r="AB2591">
        <v>26</v>
      </c>
      <c r="AC2591">
        <v>65</v>
      </c>
      <c r="AD2591" t="s">
        <v>457</v>
      </c>
      <c r="AE2591">
        <v>4</v>
      </c>
      <c r="AF2591">
        <v>6</v>
      </c>
      <c r="AG2591" t="s">
        <v>400</v>
      </c>
      <c r="AH2591">
        <v>15.13</v>
      </c>
      <c r="AI2591" t="s">
        <v>458</v>
      </c>
      <c r="AJ2591">
        <v>0</v>
      </c>
      <c r="AK2591">
        <v>793687</v>
      </c>
      <c r="AL2591" t="s">
        <v>416</v>
      </c>
      <c r="AM2591">
        <v>97378</v>
      </c>
      <c r="AN2591">
        <v>9</v>
      </c>
      <c r="AO2591">
        <v>365</v>
      </c>
      <c r="AP2591" t="s">
        <v>437</v>
      </c>
      <c r="AQ2591" s="2">
        <v>15190</v>
      </c>
    </row>
    <row r="2592" spans="1:43" x14ac:dyDescent="0.25">
      <c r="A2592" t="s">
        <v>4382</v>
      </c>
      <c r="B2592" t="s">
        <v>235</v>
      </c>
      <c r="C2592" t="s">
        <v>439</v>
      </c>
      <c r="D2592" t="s">
        <v>313</v>
      </c>
      <c r="E2592" t="s">
        <v>429</v>
      </c>
      <c r="F2592" t="s">
        <v>407</v>
      </c>
      <c r="G2592" t="s">
        <v>430</v>
      </c>
      <c r="H2592" t="s">
        <v>431</v>
      </c>
      <c r="I2592" t="s">
        <v>432</v>
      </c>
      <c r="J2592" s="1">
        <v>45847</v>
      </c>
      <c r="K2592" s="1">
        <v>45860</v>
      </c>
      <c r="L2592">
        <v>13</v>
      </c>
      <c r="M2592" s="2">
        <v>93061</v>
      </c>
      <c r="N2592" s="2">
        <v>157270</v>
      </c>
      <c r="O2592" s="2">
        <v>64209</v>
      </c>
      <c r="P2592">
        <v>21</v>
      </c>
      <c r="Q2592">
        <v>426.3</v>
      </c>
      <c r="R2592">
        <v>76</v>
      </c>
      <c r="S2592" t="s">
        <v>411</v>
      </c>
      <c r="T2592" t="s">
        <v>411</v>
      </c>
      <c r="U2592" t="s">
        <v>416</v>
      </c>
      <c r="V2592">
        <v>0</v>
      </c>
      <c r="W2592" t="s">
        <v>1032</v>
      </c>
      <c r="X2592">
        <v>34</v>
      </c>
      <c r="Y2592" t="s">
        <v>422</v>
      </c>
      <c r="Z2592" t="s">
        <v>2954</v>
      </c>
      <c r="AA2592">
        <v>170</v>
      </c>
      <c r="AB2592">
        <v>97</v>
      </c>
      <c r="AC2592">
        <v>19</v>
      </c>
      <c r="AD2592" t="s">
        <v>457</v>
      </c>
      <c r="AE2592">
        <v>0</v>
      </c>
      <c r="AF2592">
        <v>4</v>
      </c>
      <c r="AG2592" t="s">
        <v>400</v>
      </c>
      <c r="AH2592">
        <v>16.690000000000001</v>
      </c>
      <c r="AI2592" t="s">
        <v>479</v>
      </c>
      <c r="AJ2592">
        <v>0</v>
      </c>
      <c r="AK2592">
        <v>658382</v>
      </c>
      <c r="AL2592" t="s">
        <v>402</v>
      </c>
      <c r="AM2592">
        <v>118226</v>
      </c>
      <c r="AN2592">
        <v>5</v>
      </c>
      <c r="AO2592">
        <v>180</v>
      </c>
      <c r="AP2592" t="s">
        <v>403</v>
      </c>
      <c r="AQ2592" s="2">
        <v>64209</v>
      </c>
    </row>
    <row r="2593" spans="1:43" x14ac:dyDescent="0.25">
      <c r="A2593" t="s">
        <v>4383</v>
      </c>
      <c r="B2593" t="s">
        <v>45</v>
      </c>
      <c r="C2593" t="s">
        <v>405</v>
      </c>
      <c r="D2593" t="s">
        <v>313</v>
      </c>
      <c r="E2593" t="s">
        <v>406</v>
      </c>
      <c r="F2593" t="s">
        <v>419</v>
      </c>
      <c r="G2593" t="s">
        <v>454</v>
      </c>
      <c r="H2593" t="s">
        <v>431</v>
      </c>
      <c r="I2593" t="s">
        <v>432</v>
      </c>
      <c r="J2593" s="1">
        <v>44762</v>
      </c>
      <c r="K2593" s="1">
        <v>44785</v>
      </c>
      <c r="L2593">
        <v>23</v>
      </c>
      <c r="M2593" s="2">
        <v>403459</v>
      </c>
      <c r="N2593" s="2">
        <v>509733</v>
      </c>
      <c r="O2593" s="2">
        <v>106274</v>
      </c>
      <c r="P2593">
        <v>0</v>
      </c>
      <c r="Q2593">
        <v>306.7</v>
      </c>
      <c r="R2593">
        <v>21</v>
      </c>
      <c r="S2593" t="s">
        <v>394</v>
      </c>
      <c r="T2593" t="s">
        <v>393</v>
      </c>
      <c r="U2593" t="s">
        <v>416</v>
      </c>
      <c r="V2593">
        <v>67</v>
      </c>
      <c r="W2593" t="s">
        <v>1101</v>
      </c>
      <c r="X2593">
        <v>23</v>
      </c>
      <c r="Y2593" t="s">
        <v>449</v>
      </c>
      <c r="Z2593" t="s">
        <v>1952</v>
      </c>
      <c r="AA2593">
        <v>42</v>
      </c>
      <c r="AB2593">
        <v>109</v>
      </c>
      <c r="AC2593">
        <v>44</v>
      </c>
      <c r="AD2593" t="s">
        <v>399</v>
      </c>
      <c r="AE2593">
        <v>9</v>
      </c>
      <c r="AF2593">
        <v>4</v>
      </c>
      <c r="AG2593" t="s">
        <v>424</v>
      </c>
      <c r="AH2593">
        <v>4.2</v>
      </c>
      <c r="AI2593" t="s">
        <v>436</v>
      </c>
      <c r="AJ2593">
        <v>0</v>
      </c>
      <c r="AK2593">
        <v>161758</v>
      </c>
      <c r="AL2593" t="s">
        <v>416</v>
      </c>
      <c r="AM2593">
        <v>397367</v>
      </c>
      <c r="AN2593">
        <v>8</v>
      </c>
      <c r="AO2593">
        <v>365</v>
      </c>
      <c r="AP2593" t="s">
        <v>403</v>
      </c>
      <c r="AQ2593" s="2">
        <v>106274</v>
      </c>
    </row>
    <row r="2594" spans="1:43" x14ac:dyDescent="0.25">
      <c r="A2594" t="s">
        <v>4384</v>
      </c>
      <c r="B2594" t="s">
        <v>284</v>
      </c>
      <c r="C2594" t="s">
        <v>387</v>
      </c>
      <c r="D2594" t="s">
        <v>336</v>
      </c>
      <c r="E2594" t="s">
        <v>429</v>
      </c>
      <c r="F2594" t="s">
        <v>407</v>
      </c>
      <c r="G2594" t="s">
        <v>430</v>
      </c>
      <c r="H2594" t="s">
        <v>391</v>
      </c>
      <c r="I2594" t="s">
        <v>432</v>
      </c>
      <c r="J2594" s="1">
        <v>44709</v>
      </c>
      <c r="K2594" s="1">
        <v>44752</v>
      </c>
      <c r="L2594">
        <v>43</v>
      </c>
      <c r="M2594" s="2">
        <v>51259</v>
      </c>
      <c r="N2594" s="2">
        <v>95380</v>
      </c>
      <c r="O2594" s="2">
        <v>44121</v>
      </c>
      <c r="P2594">
        <v>14</v>
      </c>
      <c r="Q2594">
        <v>714.5</v>
      </c>
      <c r="R2594">
        <v>13</v>
      </c>
      <c r="S2594" t="s">
        <v>394</v>
      </c>
      <c r="T2594" t="s">
        <v>394</v>
      </c>
      <c r="U2594" t="s">
        <v>395</v>
      </c>
      <c r="V2594">
        <v>52</v>
      </c>
      <c r="W2594" t="s">
        <v>1256</v>
      </c>
      <c r="X2594">
        <v>21</v>
      </c>
      <c r="Y2594" t="s">
        <v>449</v>
      </c>
      <c r="Z2594" t="s">
        <v>555</v>
      </c>
      <c r="AA2594">
        <v>11</v>
      </c>
      <c r="AB2594">
        <v>35</v>
      </c>
      <c r="AC2594">
        <v>53</v>
      </c>
      <c r="AD2594" t="s">
        <v>399</v>
      </c>
      <c r="AE2594">
        <v>9</v>
      </c>
      <c r="AF2594">
        <v>6</v>
      </c>
      <c r="AG2594" t="s">
        <v>424</v>
      </c>
      <c r="AH2594">
        <v>3.24</v>
      </c>
      <c r="AI2594" t="s">
        <v>458</v>
      </c>
      <c r="AJ2594">
        <v>44433</v>
      </c>
      <c r="AK2594">
        <v>603803</v>
      </c>
      <c r="AL2594" t="s">
        <v>416</v>
      </c>
      <c r="AM2594">
        <v>97033</v>
      </c>
      <c r="AN2594">
        <v>0</v>
      </c>
      <c r="AO2594">
        <v>180</v>
      </c>
      <c r="AP2594" t="s">
        <v>445</v>
      </c>
      <c r="AQ2594" s="2">
        <v>44121</v>
      </c>
    </row>
    <row r="2595" spans="1:43" x14ac:dyDescent="0.25">
      <c r="A2595" t="s">
        <v>4385</v>
      </c>
      <c r="B2595" t="s">
        <v>267</v>
      </c>
      <c r="C2595" t="s">
        <v>428</v>
      </c>
      <c r="D2595" t="s">
        <v>343</v>
      </c>
      <c r="E2595" t="s">
        <v>496</v>
      </c>
      <c r="F2595" t="s">
        <v>389</v>
      </c>
      <c r="G2595" t="s">
        <v>390</v>
      </c>
      <c r="H2595" t="s">
        <v>473</v>
      </c>
      <c r="I2595" t="s">
        <v>432</v>
      </c>
      <c r="J2595" s="1">
        <v>45859</v>
      </c>
      <c r="K2595" s="1">
        <v>45878</v>
      </c>
      <c r="L2595">
        <v>19</v>
      </c>
      <c r="M2595" s="2">
        <v>257008</v>
      </c>
      <c r="N2595" s="2">
        <v>375924</v>
      </c>
      <c r="O2595" s="2">
        <v>118916</v>
      </c>
      <c r="P2595">
        <v>0</v>
      </c>
      <c r="Q2595">
        <v>858.7</v>
      </c>
      <c r="R2595">
        <v>85</v>
      </c>
      <c r="S2595" t="s">
        <v>411</v>
      </c>
      <c r="T2595" t="s">
        <v>394</v>
      </c>
      <c r="U2595" t="s">
        <v>412</v>
      </c>
      <c r="V2595">
        <v>0</v>
      </c>
      <c r="W2595" t="s">
        <v>3917</v>
      </c>
      <c r="X2595">
        <v>40</v>
      </c>
      <c r="Y2595" t="s">
        <v>422</v>
      </c>
      <c r="Z2595" t="s">
        <v>546</v>
      </c>
      <c r="AA2595">
        <v>53</v>
      </c>
      <c r="AB2595">
        <v>67</v>
      </c>
      <c r="AC2595">
        <v>67</v>
      </c>
      <c r="AD2595" t="s">
        <v>399</v>
      </c>
      <c r="AE2595">
        <v>21</v>
      </c>
      <c r="AF2595">
        <v>6</v>
      </c>
      <c r="AG2595" t="s">
        <v>400</v>
      </c>
      <c r="AH2595">
        <v>2.39</v>
      </c>
      <c r="AI2595" t="s">
        <v>458</v>
      </c>
      <c r="AJ2595">
        <v>0</v>
      </c>
      <c r="AK2595">
        <v>401015</v>
      </c>
      <c r="AL2595" t="s">
        <v>425</v>
      </c>
      <c r="AM2595">
        <v>237119</v>
      </c>
      <c r="AN2595">
        <v>1</v>
      </c>
      <c r="AO2595">
        <v>90</v>
      </c>
      <c r="AP2595" t="s">
        <v>417</v>
      </c>
      <c r="AQ2595" s="2">
        <v>118916</v>
      </c>
    </row>
    <row r="2596" spans="1:43" x14ac:dyDescent="0.25">
      <c r="A2596" t="s">
        <v>4386</v>
      </c>
      <c r="B2596" t="s">
        <v>96</v>
      </c>
      <c r="C2596" t="s">
        <v>481</v>
      </c>
      <c r="D2596" t="s">
        <v>333</v>
      </c>
      <c r="E2596" t="s">
        <v>388</v>
      </c>
      <c r="F2596" t="s">
        <v>440</v>
      </c>
      <c r="G2596" t="s">
        <v>408</v>
      </c>
      <c r="H2596" t="s">
        <v>447</v>
      </c>
      <c r="I2596" t="s">
        <v>392</v>
      </c>
      <c r="J2596" s="1">
        <v>44614</v>
      </c>
      <c r="K2596" s="1">
        <v>44631</v>
      </c>
      <c r="L2596">
        <v>17</v>
      </c>
      <c r="M2596" s="2">
        <v>274661</v>
      </c>
      <c r="N2596" s="2">
        <v>388423</v>
      </c>
      <c r="O2596" s="2">
        <v>113762</v>
      </c>
      <c r="P2596">
        <v>12</v>
      </c>
      <c r="Q2596">
        <v>780.1</v>
      </c>
      <c r="R2596">
        <v>18</v>
      </c>
      <c r="S2596" t="s">
        <v>394</v>
      </c>
      <c r="T2596" t="s">
        <v>393</v>
      </c>
      <c r="U2596" t="s">
        <v>395</v>
      </c>
      <c r="V2596">
        <v>70</v>
      </c>
      <c r="W2596" t="s">
        <v>2988</v>
      </c>
      <c r="X2596">
        <v>44</v>
      </c>
      <c r="Y2596" t="s">
        <v>422</v>
      </c>
      <c r="Z2596" t="s">
        <v>2312</v>
      </c>
      <c r="AA2596">
        <v>357</v>
      </c>
      <c r="AB2596">
        <v>103</v>
      </c>
      <c r="AC2596">
        <v>62</v>
      </c>
      <c r="AD2596" t="s">
        <v>435</v>
      </c>
      <c r="AE2596">
        <v>16</v>
      </c>
      <c r="AF2596">
        <v>2</v>
      </c>
      <c r="AG2596" t="s">
        <v>400</v>
      </c>
      <c r="AH2596">
        <v>9.61</v>
      </c>
      <c r="AI2596" t="s">
        <v>479</v>
      </c>
      <c r="AJ2596">
        <v>0</v>
      </c>
      <c r="AK2596">
        <v>779943</v>
      </c>
      <c r="AL2596" t="s">
        <v>425</v>
      </c>
      <c r="AM2596">
        <v>289793</v>
      </c>
      <c r="AN2596">
        <v>5</v>
      </c>
      <c r="AO2596">
        <v>30</v>
      </c>
      <c r="AP2596" t="s">
        <v>403</v>
      </c>
      <c r="AQ2596" s="2">
        <v>113762</v>
      </c>
    </row>
    <row r="2597" spans="1:43" x14ac:dyDescent="0.25">
      <c r="A2597" t="s">
        <v>4387</v>
      </c>
      <c r="B2597" t="s">
        <v>226</v>
      </c>
      <c r="C2597" t="s">
        <v>405</v>
      </c>
      <c r="D2597" t="s">
        <v>319</v>
      </c>
      <c r="E2597" t="s">
        <v>460</v>
      </c>
      <c r="F2597" t="s">
        <v>485</v>
      </c>
      <c r="G2597" t="s">
        <v>454</v>
      </c>
      <c r="H2597" t="s">
        <v>447</v>
      </c>
      <c r="I2597" t="s">
        <v>410</v>
      </c>
      <c r="J2597" s="1">
        <v>44897</v>
      </c>
      <c r="K2597" s="1">
        <v>44904</v>
      </c>
      <c r="L2597">
        <v>7</v>
      </c>
      <c r="M2597" s="2">
        <v>443257</v>
      </c>
      <c r="N2597" s="2">
        <v>426079</v>
      </c>
      <c r="O2597" s="2">
        <v>-17178</v>
      </c>
      <c r="P2597">
        <v>0</v>
      </c>
      <c r="Q2597">
        <v>471.1</v>
      </c>
      <c r="R2597">
        <v>2</v>
      </c>
      <c r="S2597" t="s">
        <v>394</v>
      </c>
      <c r="T2597" t="s">
        <v>394</v>
      </c>
      <c r="U2597" t="s">
        <v>395</v>
      </c>
      <c r="V2597">
        <v>71</v>
      </c>
      <c r="W2597" t="s">
        <v>2366</v>
      </c>
      <c r="X2597">
        <v>13</v>
      </c>
      <c r="Y2597" t="s">
        <v>449</v>
      </c>
      <c r="Z2597" t="s">
        <v>1490</v>
      </c>
      <c r="AA2597">
        <v>294</v>
      </c>
      <c r="AB2597">
        <v>47</v>
      </c>
      <c r="AC2597">
        <v>82</v>
      </c>
      <c r="AD2597" t="s">
        <v>444</v>
      </c>
      <c r="AE2597">
        <v>12</v>
      </c>
      <c r="AF2597">
        <v>3</v>
      </c>
      <c r="AG2597" t="s">
        <v>451</v>
      </c>
      <c r="AH2597">
        <v>3.05</v>
      </c>
      <c r="AI2597" t="s">
        <v>458</v>
      </c>
      <c r="AJ2597">
        <v>77826</v>
      </c>
      <c r="AK2597">
        <v>139695</v>
      </c>
      <c r="AL2597" t="s">
        <v>416</v>
      </c>
      <c r="AM2597">
        <v>466511</v>
      </c>
      <c r="AN2597">
        <v>11</v>
      </c>
      <c r="AO2597">
        <v>30</v>
      </c>
      <c r="AP2597" t="s">
        <v>437</v>
      </c>
      <c r="AQ2597" s="2">
        <v>-17178</v>
      </c>
    </row>
    <row r="2598" spans="1:43" x14ac:dyDescent="0.25">
      <c r="A2598" t="s">
        <v>4388</v>
      </c>
      <c r="B2598" t="s">
        <v>61</v>
      </c>
      <c r="C2598" t="s">
        <v>468</v>
      </c>
      <c r="D2598" t="s">
        <v>336</v>
      </c>
      <c r="E2598" t="s">
        <v>429</v>
      </c>
      <c r="F2598" t="s">
        <v>419</v>
      </c>
      <c r="G2598" t="s">
        <v>430</v>
      </c>
      <c r="H2598" t="s">
        <v>420</v>
      </c>
      <c r="I2598" t="s">
        <v>492</v>
      </c>
      <c r="J2598" s="1">
        <v>44851</v>
      </c>
      <c r="K2598" s="1">
        <v>44864</v>
      </c>
      <c r="L2598">
        <v>13</v>
      </c>
      <c r="M2598" s="2">
        <v>128143</v>
      </c>
      <c r="N2598" s="2">
        <v>104540</v>
      </c>
      <c r="O2598" s="2">
        <v>-23603</v>
      </c>
      <c r="P2598">
        <v>2</v>
      </c>
      <c r="Q2598">
        <v>23.3</v>
      </c>
      <c r="R2598">
        <v>92</v>
      </c>
      <c r="S2598" t="s">
        <v>411</v>
      </c>
      <c r="T2598" t="s">
        <v>411</v>
      </c>
      <c r="U2598" t="s">
        <v>395</v>
      </c>
      <c r="V2598">
        <v>0</v>
      </c>
      <c r="W2598" t="s">
        <v>2681</v>
      </c>
      <c r="X2598">
        <v>25</v>
      </c>
      <c r="Y2598" t="s">
        <v>422</v>
      </c>
      <c r="Z2598" t="s">
        <v>1639</v>
      </c>
      <c r="AA2598">
        <v>383</v>
      </c>
      <c r="AB2598">
        <v>88</v>
      </c>
      <c r="AC2598">
        <v>55</v>
      </c>
      <c r="AD2598" t="s">
        <v>399</v>
      </c>
      <c r="AE2598">
        <v>7</v>
      </c>
      <c r="AF2598">
        <v>7</v>
      </c>
      <c r="AG2598" t="s">
        <v>451</v>
      </c>
      <c r="AH2598">
        <v>1.71</v>
      </c>
      <c r="AI2598" t="s">
        <v>401</v>
      </c>
      <c r="AJ2598">
        <v>0</v>
      </c>
      <c r="AK2598">
        <v>523899</v>
      </c>
      <c r="AL2598" t="s">
        <v>416</v>
      </c>
      <c r="AM2598">
        <v>138890</v>
      </c>
      <c r="AN2598">
        <v>8</v>
      </c>
      <c r="AO2598">
        <v>30</v>
      </c>
      <c r="AP2598" t="s">
        <v>403</v>
      </c>
      <c r="AQ2598" s="2">
        <v>-23603</v>
      </c>
    </row>
    <row r="2599" spans="1:43" x14ac:dyDescent="0.25">
      <c r="A2599" t="s">
        <v>4389</v>
      </c>
      <c r="B2599" t="s">
        <v>145</v>
      </c>
      <c r="C2599" t="s">
        <v>428</v>
      </c>
      <c r="D2599" t="s">
        <v>333</v>
      </c>
      <c r="E2599" t="s">
        <v>429</v>
      </c>
      <c r="F2599" t="s">
        <v>485</v>
      </c>
      <c r="G2599" t="s">
        <v>390</v>
      </c>
      <c r="H2599" t="s">
        <v>447</v>
      </c>
      <c r="I2599" t="s">
        <v>392</v>
      </c>
      <c r="J2599" s="1">
        <v>44882</v>
      </c>
      <c r="K2599" s="1">
        <v>44933</v>
      </c>
      <c r="L2599">
        <v>51</v>
      </c>
      <c r="M2599" s="2">
        <v>76278</v>
      </c>
      <c r="N2599" s="2">
        <v>150654</v>
      </c>
      <c r="O2599" s="2">
        <v>74376</v>
      </c>
      <c r="P2599">
        <v>7</v>
      </c>
      <c r="Q2599">
        <v>705.9</v>
      </c>
      <c r="R2599">
        <v>13</v>
      </c>
      <c r="S2599" t="s">
        <v>394</v>
      </c>
      <c r="T2599" t="s">
        <v>394</v>
      </c>
      <c r="U2599" t="s">
        <v>395</v>
      </c>
      <c r="V2599">
        <v>0</v>
      </c>
      <c r="W2599" t="s">
        <v>1172</v>
      </c>
      <c r="X2599">
        <v>19</v>
      </c>
      <c r="Y2599" t="s">
        <v>442</v>
      </c>
      <c r="Z2599" t="s">
        <v>664</v>
      </c>
      <c r="AA2599">
        <v>97</v>
      </c>
      <c r="AB2599">
        <v>74</v>
      </c>
      <c r="AC2599">
        <v>57</v>
      </c>
      <c r="AD2599" t="s">
        <v>435</v>
      </c>
      <c r="AE2599">
        <v>12</v>
      </c>
      <c r="AF2599">
        <v>7</v>
      </c>
      <c r="AG2599" t="s">
        <v>451</v>
      </c>
      <c r="AH2599">
        <v>4.7300000000000004</v>
      </c>
      <c r="AI2599" t="s">
        <v>436</v>
      </c>
      <c r="AJ2599">
        <v>0</v>
      </c>
      <c r="AK2599">
        <v>88089</v>
      </c>
      <c r="AL2599" t="s">
        <v>416</v>
      </c>
      <c r="AM2599">
        <v>112827</v>
      </c>
      <c r="AN2599">
        <v>3</v>
      </c>
      <c r="AO2599">
        <v>90</v>
      </c>
      <c r="AP2599" t="s">
        <v>445</v>
      </c>
      <c r="AQ2599" s="2">
        <v>74376</v>
      </c>
    </row>
    <row r="2600" spans="1:43" x14ac:dyDescent="0.25">
      <c r="A2600" t="s">
        <v>4390</v>
      </c>
      <c r="B2600" t="s">
        <v>109</v>
      </c>
      <c r="C2600" t="s">
        <v>387</v>
      </c>
      <c r="D2600" t="s">
        <v>341</v>
      </c>
      <c r="E2600" t="s">
        <v>406</v>
      </c>
      <c r="F2600" t="s">
        <v>440</v>
      </c>
      <c r="G2600" t="s">
        <v>408</v>
      </c>
      <c r="H2600" t="s">
        <v>391</v>
      </c>
      <c r="I2600" t="s">
        <v>410</v>
      </c>
      <c r="J2600" s="1">
        <v>44569</v>
      </c>
      <c r="K2600" s="1">
        <v>44606</v>
      </c>
      <c r="L2600">
        <v>37</v>
      </c>
      <c r="M2600" s="2">
        <v>80292</v>
      </c>
      <c r="N2600" s="2">
        <v>138293</v>
      </c>
      <c r="O2600" s="2">
        <v>58001</v>
      </c>
      <c r="P2600">
        <v>21</v>
      </c>
      <c r="Q2600">
        <v>113</v>
      </c>
      <c r="R2600">
        <v>48</v>
      </c>
      <c r="S2600" t="s">
        <v>393</v>
      </c>
      <c r="T2600" t="s">
        <v>503</v>
      </c>
      <c r="U2600" t="s">
        <v>395</v>
      </c>
      <c r="V2600">
        <v>0</v>
      </c>
      <c r="W2600" t="s">
        <v>914</v>
      </c>
      <c r="X2600">
        <v>7</v>
      </c>
      <c r="Y2600" t="s">
        <v>422</v>
      </c>
      <c r="Z2600" t="s">
        <v>2533</v>
      </c>
      <c r="AA2600">
        <v>418</v>
      </c>
      <c r="AB2600">
        <v>49</v>
      </c>
      <c r="AC2600">
        <v>13</v>
      </c>
      <c r="AD2600" t="s">
        <v>399</v>
      </c>
      <c r="AE2600">
        <v>19</v>
      </c>
      <c r="AF2600">
        <v>4</v>
      </c>
      <c r="AG2600" t="s">
        <v>424</v>
      </c>
      <c r="AH2600">
        <v>13.77</v>
      </c>
      <c r="AI2600" t="s">
        <v>436</v>
      </c>
      <c r="AJ2600">
        <v>0</v>
      </c>
      <c r="AK2600">
        <v>839606</v>
      </c>
      <c r="AL2600" t="s">
        <v>416</v>
      </c>
      <c r="AM2600">
        <v>67806</v>
      </c>
      <c r="AN2600">
        <v>7</v>
      </c>
      <c r="AO2600">
        <v>365</v>
      </c>
      <c r="AP2600" t="s">
        <v>426</v>
      </c>
      <c r="AQ2600" s="2">
        <v>58001</v>
      </c>
    </row>
    <row r="2601" spans="1:43" x14ac:dyDescent="0.25">
      <c r="A2601" t="s">
        <v>4391</v>
      </c>
      <c r="B2601" t="s">
        <v>27</v>
      </c>
      <c r="C2601" t="s">
        <v>428</v>
      </c>
      <c r="D2601" t="s">
        <v>321</v>
      </c>
      <c r="E2601" t="s">
        <v>388</v>
      </c>
      <c r="F2601" t="s">
        <v>389</v>
      </c>
      <c r="G2601" t="s">
        <v>408</v>
      </c>
      <c r="H2601" t="s">
        <v>447</v>
      </c>
      <c r="I2601" t="s">
        <v>469</v>
      </c>
      <c r="J2601" s="1">
        <v>44603</v>
      </c>
      <c r="K2601" s="1">
        <v>44605</v>
      </c>
      <c r="L2601">
        <v>2</v>
      </c>
      <c r="M2601" s="2">
        <v>339808</v>
      </c>
      <c r="N2601" s="2">
        <v>448941</v>
      </c>
      <c r="O2601" s="2">
        <v>109133</v>
      </c>
      <c r="P2601">
        <v>7</v>
      </c>
      <c r="Q2601">
        <v>263.60000000000002</v>
      </c>
      <c r="R2601">
        <v>56</v>
      </c>
      <c r="S2601" t="s">
        <v>393</v>
      </c>
      <c r="T2601" t="s">
        <v>503</v>
      </c>
      <c r="U2601" t="s">
        <v>416</v>
      </c>
      <c r="V2601">
        <v>52</v>
      </c>
      <c r="W2601" t="s">
        <v>1265</v>
      </c>
      <c r="X2601">
        <v>38</v>
      </c>
      <c r="Y2601" t="s">
        <v>449</v>
      </c>
      <c r="Z2601" t="s">
        <v>2593</v>
      </c>
      <c r="AA2601">
        <v>296</v>
      </c>
      <c r="AB2601">
        <v>71</v>
      </c>
      <c r="AC2601">
        <v>33</v>
      </c>
      <c r="AD2601" t="s">
        <v>457</v>
      </c>
      <c r="AE2601">
        <v>12</v>
      </c>
      <c r="AF2601">
        <v>5</v>
      </c>
      <c r="AG2601" t="s">
        <v>451</v>
      </c>
      <c r="AH2601">
        <v>1.17</v>
      </c>
      <c r="AI2601" t="s">
        <v>401</v>
      </c>
      <c r="AJ2601">
        <v>86918</v>
      </c>
      <c r="AK2601">
        <v>263507</v>
      </c>
      <c r="AL2601" t="s">
        <v>402</v>
      </c>
      <c r="AM2601">
        <v>386744</v>
      </c>
      <c r="AN2601">
        <v>0</v>
      </c>
      <c r="AO2601">
        <v>30</v>
      </c>
      <c r="AP2601" t="s">
        <v>417</v>
      </c>
      <c r="AQ2601" s="2">
        <v>109133</v>
      </c>
    </row>
    <row r="2602" spans="1:43" x14ac:dyDescent="0.25">
      <c r="A2602" t="s">
        <v>4392</v>
      </c>
      <c r="B2602" t="s">
        <v>85</v>
      </c>
      <c r="C2602" t="s">
        <v>481</v>
      </c>
      <c r="D2602" t="s">
        <v>311</v>
      </c>
      <c r="E2602" t="s">
        <v>406</v>
      </c>
      <c r="F2602" t="s">
        <v>389</v>
      </c>
      <c r="G2602" t="s">
        <v>408</v>
      </c>
      <c r="H2602" t="s">
        <v>473</v>
      </c>
      <c r="I2602" t="s">
        <v>492</v>
      </c>
      <c r="J2602" s="1">
        <v>45763</v>
      </c>
      <c r="K2602" s="1">
        <v>45809</v>
      </c>
      <c r="L2602">
        <v>46</v>
      </c>
      <c r="M2602" s="2">
        <v>276554</v>
      </c>
      <c r="N2602" s="2">
        <v>387626</v>
      </c>
      <c r="O2602" s="2">
        <v>111072</v>
      </c>
      <c r="P2602">
        <v>0</v>
      </c>
      <c r="Q2602">
        <v>656</v>
      </c>
      <c r="R2602">
        <v>56</v>
      </c>
      <c r="S2602" t="s">
        <v>393</v>
      </c>
      <c r="T2602" t="s">
        <v>411</v>
      </c>
      <c r="U2602" t="s">
        <v>416</v>
      </c>
      <c r="V2602">
        <v>49</v>
      </c>
      <c r="W2602" t="s">
        <v>2374</v>
      </c>
      <c r="X2602">
        <v>6</v>
      </c>
      <c r="Y2602" t="s">
        <v>449</v>
      </c>
      <c r="Z2602" t="s">
        <v>1887</v>
      </c>
      <c r="AA2602">
        <v>285</v>
      </c>
      <c r="AB2602">
        <v>10</v>
      </c>
      <c r="AC2602">
        <v>13</v>
      </c>
      <c r="AD2602" t="s">
        <v>444</v>
      </c>
      <c r="AE2602">
        <v>4</v>
      </c>
      <c r="AF2602">
        <v>1</v>
      </c>
      <c r="AG2602" t="s">
        <v>424</v>
      </c>
      <c r="AH2602">
        <v>6.91</v>
      </c>
      <c r="AI2602" t="s">
        <v>401</v>
      </c>
      <c r="AJ2602">
        <v>0</v>
      </c>
      <c r="AK2602">
        <v>885012</v>
      </c>
      <c r="AL2602" t="s">
        <v>425</v>
      </c>
      <c r="AM2602">
        <v>285067</v>
      </c>
      <c r="AN2602">
        <v>5</v>
      </c>
      <c r="AO2602">
        <v>365</v>
      </c>
      <c r="AP2602" t="s">
        <v>403</v>
      </c>
      <c r="AQ2602" s="2">
        <v>111072</v>
      </c>
    </row>
    <row r="2603" spans="1:43" x14ac:dyDescent="0.25">
      <c r="A2603" t="s">
        <v>4393</v>
      </c>
      <c r="B2603" t="s">
        <v>41</v>
      </c>
      <c r="C2603" t="s">
        <v>439</v>
      </c>
      <c r="D2603" t="s">
        <v>340</v>
      </c>
      <c r="E2603" t="s">
        <v>496</v>
      </c>
      <c r="F2603" t="s">
        <v>419</v>
      </c>
      <c r="G2603" t="s">
        <v>408</v>
      </c>
      <c r="H2603" t="s">
        <v>431</v>
      </c>
      <c r="I2603" t="s">
        <v>392</v>
      </c>
      <c r="J2603" s="1">
        <v>45641</v>
      </c>
      <c r="K2603" s="1">
        <v>45663</v>
      </c>
      <c r="L2603">
        <v>22</v>
      </c>
      <c r="M2603" s="2">
        <v>182440</v>
      </c>
      <c r="N2603" s="2">
        <v>253851</v>
      </c>
      <c r="O2603" s="2">
        <v>71411</v>
      </c>
      <c r="P2603">
        <v>16</v>
      </c>
      <c r="Q2603">
        <v>388.3</v>
      </c>
      <c r="R2603">
        <v>71</v>
      </c>
      <c r="S2603" t="s">
        <v>411</v>
      </c>
      <c r="T2603" t="s">
        <v>394</v>
      </c>
      <c r="U2603" t="s">
        <v>416</v>
      </c>
      <c r="V2603">
        <v>77</v>
      </c>
      <c r="W2603" t="s">
        <v>831</v>
      </c>
      <c r="X2603">
        <v>1</v>
      </c>
      <c r="Y2603" t="s">
        <v>449</v>
      </c>
      <c r="Z2603" t="s">
        <v>498</v>
      </c>
      <c r="AA2603">
        <v>326</v>
      </c>
      <c r="AB2603">
        <v>78</v>
      </c>
      <c r="AC2603">
        <v>22</v>
      </c>
      <c r="AD2603" t="s">
        <v>457</v>
      </c>
      <c r="AE2603">
        <v>19</v>
      </c>
      <c r="AF2603">
        <v>7</v>
      </c>
      <c r="AG2603" t="s">
        <v>424</v>
      </c>
      <c r="AH2603">
        <v>9.67</v>
      </c>
      <c r="AI2603" t="s">
        <v>401</v>
      </c>
      <c r="AJ2603">
        <v>0</v>
      </c>
      <c r="AK2603">
        <v>500157</v>
      </c>
      <c r="AL2603" t="s">
        <v>416</v>
      </c>
      <c r="AM2603">
        <v>204772</v>
      </c>
      <c r="AN2603">
        <v>4</v>
      </c>
      <c r="AO2603">
        <v>90</v>
      </c>
      <c r="AP2603" t="s">
        <v>403</v>
      </c>
      <c r="AQ2603" s="2">
        <v>71411</v>
      </c>
    </row>
    <row r="2604" spans="1:43" x14ac:dyDescent="0.25">
      <c r="A2604" t="s">
        <v>4394</v>
      </c>
      <c r="B2604" t="s">
        <v>104</v>
      </c>
      <c r="C2604" t="s">
        <v>439</v>
      </c>
      <c r="D2604" t="s">
        <v>317</v>
      </c>
      <c r="E2604" t="s">
        <v>406</v>
      </c>
      <c r="F2604" t="s">
        <v>419</v>
      </c>
      <c r="G2604" t="s">
        <v>408</v>
      </c>
      <c r="H2604" t="s">
        <v>391</v>
      </c>
      <c r="I2604" t="s">
        <v>392</v>
      </c>
      <c r="J2604" s="1">
        <v>44598</v>
      </c>
      <c r="K2604" s="1">
        <v>44616</v>
      </c>
      <c r="L2604">
        <v>18</v>
      </c>
      <c r="M2604" s="2">
        <v>307656</v>
      </c>
      <c r="N2604" s="2">
        <v>296018</v>
      </c>
      <c r="O2604" s="2">
        <v>-11638</v>
      </c>
      <c r="P2604">
        <v>-16</v>
      </c>
      <c r="Q2604">
        <v>120.3</v>
      </c>
      <c r="R2604">
        <v>23</v>
      </c>
      <c r="S2604" t="s">
        <v>394</v>
      </c>
      <c r="T2604" t="s">
        <v>394</v>
      </c>
      <c r="U2604" t="s">
        <v>416</v>
      </c>
      <c r="V2604">
        <v>63</v>
      </c>
      <c r="W2604" t="s">
        <v>1306</v>
      </c>
      <c r="X2604">
        <v>18</v>
      </c>
      <c r="Y2604" t="s">
        <v>442</v>
      </c>
      <c r="Z2604" t="s">
        <v>587</v>
      </c>
      <c r="AA2604">
        <v>63</v>
      </c>
      <c r="AB2604">
        <v>68</v>
      </c>
      <c r="AC2604">
        <v>6</v>
      </c>
      <c r="AD2604" t="s">
        <v>435</v>
      </c>
      <c r="AE2604">
        <v>12</v>
      </c>
      <c r="AF2604">
        <v>3</v>
      </c>
      <c r="AG2604" t="s">
        <v>424</v>
      </c>
      <c r="AH2604">
        <v>0.51</v>
      </c>
      <c r="AI2604" t="s">
        <v>401</v>
      </c>
      <c r="AJ2604">
        <v>0</v>
      </c>
      <c r="AK2604">
        <v>448764</v>
      </c>
      <c r="AL2604" t="s">
        <v>402</v>
      </c>
      <c r="AM2604">
        <v>314201</v>
      </c>
      <c r="AN2604">
        <v>4</v>
      </c>
      <c r="AO2604">
        <v>30</v>
      </c>
      <c r="AP2604" t="s">
        <v>417</v>
      </c>
      <c r="AQ2604" s="2">
        <v>-11638</v>
      </c>
    </row>
    <row r="2605" spans="1:43" x14ac:dyDescent="0.25">
      <c r="A2605" t="s">
        <v>4395</v>
      </c>
      <c r="B2605" t="s">
        <v>60</v>
      </c>
      <c r="C2605" t="s">
        <v>428</v>
      </c>
      <c r="D2605" t="s">
        <v>323</v>
      </c>
      <c r="E2605" t="s">
        <v>460</v>
      </c>
      <c r="F2605" t="s">
        <v>440</v>
      </c>
      <c r="G2605" t="s">
        <v>430</v>
      </c>
      <c r="H2605" t="s">
        <v>409</v>
      </c>
      <c r="I2605" t="s">
        <v>432</v>
      </c>
      <c r="J2605" s="1">
        <v>44702</v>
      </c>
      <c r="K2605" s="1">
        <v>44758</v>
      </c>
      <c r="L2605">
        <v>56</v>
      </c>
      <c r="M2605" s="2">
        <v>274801</v>
      </c>
      <c r="N2605" s="2">
        <v>255728</v>
      </c>
      <c r="O2605" s="2">
        <v>-19073</v>
      </c>
      <c r="P2605">
        <v>12</v>
      </c>
      <c r="Q2605">
        <v>373.4</v>
      </c>
      <c r="R2605">
        <v>59</v>
      </c>
      <c r="S2605" t="s">
        <v>393</v>
      </c>
      <c r="T2605" t="s">
        <v>503</v>
      </c>
      <c r="U2605" t="s">
        <v>416</v>
      </c>
      <c r="V2605">
        <v>0</v>
      </c>
      <c r="W2605" t="s">
        <v>1756</v>
      </c>
      <c r="X2605">
        <v>26</v>
      </c>
      <c r="Y2605" t="s">
        <v>422</v>
      </c>
      <c r="Z2605" t="s">
        <v>1574</v>
      </c>
      <c r="AA2605">
        <v>315</v>
      </c>
      <c r="AB2605">
        <v>86</v>
      </c>
      <c r="AC2605">
        <v>33</v>
      </c>
      <c r="AD2605" t="s">
        <v>435</v>
      </c>
      <c r="AE2605">
        <v>14</v>
      </c>
      <c r="AF2605">
        <v>2</v>
      </c>
      <c r="AG2605" t="s">
        <v>400</v>
      </c>
      <c r="AH2605">
        <v>1.2</v>
      </c>
      <c r="AI2605" t="s">
        <v>436</v>
      </c>
      <c r="AJ2605">
        <v>0</v>
      </c>
      <c r="AK2605">
        <v>989631</v>
      </c>
      <c r="AL2605" t="s">
        <v>425</v>
      </c>
      <c r="AM2605">
        <v>284823</v>
      </c>
      <c r="AN2605">
        <v>0</v>
      </c>
      <c r="AO2605">
        <v>30</v>
      </c>
      <c r="AP2605" t="s">
        <v>437</v>
      </c>
      <c r="AQ2605" s="2">
        <v>-19073</v>
      </c>
    </row>
    <row r="2606" spans="1:43" x14ac:dyDescent="0.25">
      <c r="A2606" t="s">
        <v>4396</v>
      </c>
      <c r="B2606" t="s">
        <v>100</v>
      </c>
      <c r="C2606" t="s">
        <v>481</v>
      </c>
      <c r="D2606" t="s">
        <v>321</v>
      </c>
      <c r="E2606" t="s">
        <v>496</v>
      </c>
      <c r="F2606" t="s">
        <v>485</v>
      </c>
      <c r="G2606" t="s">
        <v>390</v>
      </c>
      <c r="H2606" t="s">
        <v>420</v>
      </c>
      <c r="I2606" t="s">
        <v>410</v>
      </c>
      <c r="J2606" s="1">
        <v>45613</v>
      </c>
      <c r="K2606" s="1">
        <v>45660</v>
      </c>
      <c r="L2606">
        <v>47</v>
      </c>
      <c r="M2606" s="2">
        <v>159215</v>
      </c>
      <c r="N2606" s="2">
        <v>237856</v>
      </c>
      <c r="O2606" s="2">
        <v>78641</v>
      </c>
      <c r="P2606">
        <v>14</v>
      </c>
      <c r="Q2606">
        <v>231.7</v>
      </c>
      <c r="R2606">
        <v>16</v>
      </c>
      <c r="S2606" t="s">
        <v>394</v>
      </c>
      <c r="T2606" t="s">
        <v>393</v>
      </c>
      <c r="U2606" t="s">
        <v>412</v>
      </c>
      <c r="V2606">
        <v>0</v>
      </c>
      <c r="W2606" t="s">
        <v>2890</v>
      </c>
      <c r="X2606">
        <v>10</v>
      </c>
      <c r="Y2606" t="s">
        <v>397</v>
      </c>
      <c r="Z2606" t="s">
        <v>2079</v>
      </c>
      <c r="AA2606">
        <v>12</v>
      </c>
      <c r="AB2606">
        <v>19</v>
      </c>
      <c r="AC2606">
        <v>6</v>
      </c>
      <c r="AD2606" t="s">
        <v>399</v>
      </c>
      <c r="AE2606">
        <v>21</v>
      </c>
      <c r="AF2606">
        <v>2</v>
      </c>
      <c r="AG2606" t="s">
        <v>451</v>
      </c>
      <c r="AH2606">
        <v>7.98</v>
      </c>
      <c r="AI2606" t="s">
        <v>479</v>
      </c>
      <c r="AJ2606">
        <v>0</v>
      </c>
      <c r="AK2606">
        <v>37110</v>
      </c>
      <c r="AL2606" t="s">
        <v>416</v>
      </c>
      <c r="AM2606">
        <v>155540</v>
      </c>
      <c r="AN2606">
        <v>7</v>
      </c>
      <c r="AO2606">
        <v>365</v>
      </c>
      <c r="AP2606" t="s">
        <v>445</v>
      </c>
      <c r="AQ2606" s="2">
        <v>78641</v>
      </c>
    </row>
    <row r="2607" spans="1:43" x14ac:dyDescent="0.25">
      <c r="A2607" t="s">
        <v>4397</v>
      </c>
      <c r="B2607" t="s">
        <v>304</v>
      </c>
      <c r="C2607" t="s">
        <v>428</v>
      </c>
      <c r="D2607" t="s">
        <v>343</v>
      </c>
      <c r="E2607" t="s">
        <v>460</v>
      </c>
      <c r="F2607" t="s">
        <v>440</v>
      </c>
      <c r="G2607" t="s">
        <v>454</v>
      </c>
      <c r="H2607" t="s">
        <v>409</v>
      </c>
      <c r="I2607" t="s">
        <v>410</v>
      </c>
      <c r="J2607" s="1">
        <v>44786</v>
      </c>
      <c r="K2607" s="1">
        <v>44789</v>
      </c>
      <c r="L2607">
        <v>3</v>
      </c>
      <c r="M2607" s="2">
        <v>122229</v>
      </c>
      <c r="N2607" s="2">
        <v>239494</v>
      </c>
      <c r="O2607" s="2">
        <v>117265</v>
      </c>
      <c r="P2607">
        <v>2</v>
      </c>
      <c r="Q2607">
        <v>715.2</v>
      </c>
      <c r="R2607">
        <v>31</v>
      </c>
      <c r="S2607" t="s">
        <v>393</v>
      </c>
      <c r="T2607" t="s">
        <v>503</v>
      </c>
      <c r="U2607" t="s">
        <v>416</v>
      </c>
      <c r="V2607">
        <v>0</v>
      </c>
      <c r="W2607" t="s">
        <v>933</v>
      </c>
      <c r="X2607">
        <v>26</v>
      </c>
      <c r="Y2607" t="s">
        <v>462</v>
      </c>
      <c r="Z2607" t="s">
        <v>1067</v>
      </c>
      <c r="AA2607">
        <v>44</v>
      </c>
      <c r="AB2607">
        <v>54</v>
      </c>
      <c r="AC2607">
        <v>18</v>
      </c>
      <c r="AD2607" t="s">
        <v>457</v>
      </c>
      <c r="AE2607">
        <v>7</v>
      </c>
      <c r="AF2607">
        <v>8</v>
      </c>
      <c r="AG2607" t="s">
        <v>451</v>
      </c>
      <c r="AH2607">
        <v>16.45</v>
      </c>
      <c r="AI2607" t="s">
        <v>458</v>
      </c>
      <c r="AJ2607">
        <v>0</v>
      </c>
      <c r="AK2607">
        <v>931053</v>
      </c>
      <c r="AL2607" t="s">
        <v>416</v>
      </c>
      <c r="AM2607">
        <v>124954</v>
      </c>
      <c r="AN2607">
        <v>3</v>
      </c>
      <c r="AO2607">
        <v>90</v>
      </c>
      <c r="AP2607" t="s">
        <v>445</v>
      </c>
      <c r="AQ2607" s="2">
        <v>117265</v>
      </c>
    </row>
    <row r="2608" spans="1:43" x14ac:dyDescent="0.25">
      <c r="A2608" t="s">
        <v>4398</v>
      </c>
      <c r="B2608" t="s">
        <v>23</v>
      </c>
      <c r="C2608" t="s">
        <v>439</v>
      </c>
      <c r="D2608" t="s">
        <v>317</v>
      </c>
      <c r="E2608" t="s">
        <v>388</v>
      </c>
      <c r="F2608" t="s">
        <v>440</v>
      </c>
      <c r="G2608" t="s">
        <v>454</v>
      </c>
      <c r="H2608" t="s">
        <v>431</v>
      </c>
      <c r="I2608" t="s">
        <v>410</v>
      </c>
      <c r="J2608" s="1">
        <v>44733</v>
      </c>
      <c r="K2608" s="1">
        <v>44743</v>
      </c>
      <c r="L2608">
        <v>10</v>
      </c>
      <c r="M2608" s="2">
        <v>46644</v>
      </c>
      <c r="N2608" s="2">
        <v>97761</v>
      </c>
      <c r="O2608" s="2">
        <v>51117</v>
      </c>
      <c r="P2608">
        <v>0</v>
      </c>
      <c r="Q2608">
        <v>822.7</v>
      </c>
      <c r="R2608">
        <v>69</v>
      </c>
      <c r="S2608" t="s">
        <v>411</v>
      </c>
      <c r="T2608" t="s">
        <v>393</v>
      </c>
      <c r="U2608" t="s">
        <v>395</v>
      </c>
      <c r="V2608">
        <v>0</v>
      </c>
      <c r="W2608" t="s">
        <v>992</v>
      </c>
      <c r="X2608">
        <v>5</v>
      </c>
      <c r="Y2608" t="s">
        <v>397</v>
      </c>
      <c r="Z2608" t="s">
        <v>1456</v>
      </c>
      <c r="AA2608">
        <v>72</v>
      </c>
      <c r="AB2608">
        <v>57</v>
      </c>
      <c r="AC2608">
        <v>81</v>
      </c>
      <c r="AD2608" t="s">
        <v>444</v>
      </c>
      <c r="AE2608">
        <v>9</v>
      </c>
      <c r="AF2608">
        <v>1</v>
      </c>
      <c r="AG2608" t="s">
        <v>451</v>
      </c>
      <c r="AH2608">
        <v>5.03</v>
      </c>
      <c r="AI2608" t="s">
        <v>436</v>
      </c>
      <c r="AJ2608">
        <v>85007</v>
      </c>
      <c r="AK2608">
        <v>490218</v>
      </c>
      <c r="AL2608" t="s">
        <v>425</v>
      </c>
      <c r="AM2608">
        <v>80332</v>
      </c>
      <c r="AN2608">
        <v>3</v>
      </c>
      <c r="AO2608">
        <v>365</v>
      </c>
      <c r="AP2608" t="s">
        <v>417</v>
      </c>
      <c r="AQ2608" s="2">
        <v>51117</v>
      </c>
    </row>
    <row r="2609" spans="1:43" x14ac:dyDescent="0.25">
      <c r="A2609" t="s">
        <v>4399</v>
      </c>
      <c r="B2609" t="s">
        <v>153</v>
      </c>
      <c r="C2609" t="s">
        <v>481</v>
      </c>
      <c r="D2609" t="s">
        <v>319</v>
      </c>
      <c r="E2609" t="s">
        <v>496</v>
      </c>
      <c r="F2609" t="s">
        <v>440</v>
      </c>
      <c r="G2609" t="s">
        <v>408</v>
      </c>
      <c r="H2609" t="s">
        <v>473</v>
      </c>
      <c r="I2609" t="s">
        <v>492</v>
      </c>
      <c r="J2609" s="1">
        <v>45327</v>
      </c>
      <c r="K2609" s="1">
        <v>45374</v>
      </c>
      <c r="L2609">
        <v>47</v>
      </c>
      <c r="M2609" s="2">
        <v>292116</v>
      </c>
      <c r="N2609" s="2">
        <v>298494</v>
      </c>
      <c r="O2609" s="2">
        <v>6378</v>
      </c>
      <c r="P2609">
        <v>12</v>
      </c>
      <c r="Q2609">
        <v>713</v>
      </c>
      <c r="R2609">
        <v>59</v>
      </c>
      <c r="S2609" t="s">
        <v>393</v>
      </c>
      <c r="T2609" t="s">
        <v>393</v>
      </c>
      <c r="U2609" t="s">
        <v>416</v>
      </c>
      <c r="V2609">
        <v>66</v>
      </c>
      <c r="W2609" t="s">
        <v>4400</v>
      </c>
      <c r="X2609">
        <v>34</v>
      </c>
      <c r="Y2609" t="s">
        <v>462</v>
      </c>
      <c r="Z2609" t="s">
        <v>698</v>
      </c>
      <c r="AA2609">
        <v>22</v>
      </c>
      <c r="AB2609">
        <v>18</v>
      </c>
      <c r="AC2609">
        <v>35</v>
      </c>
      <c r="AD2609" t="s">
        <v>457</v>
      </c>
      <c r="AE2609">
        <v>2</v>
      </c>
      <c r="AF2609">
        <v>4</v>
      </c>
      <c r="AG2609" t="s">
        <v>424</v>
      </c>
      <c r="AH2609">
        <v>4.53</v>
      </c>
      <c r="AI2609" t="s">
        <v>401</v>
      </c>
      <c r="AJ2609">
        <v>0</v>
      </c>
      <c r="AK2609">
        <v>138627</v>
      </c>
      <c r="AL2609" t="s">
        <v>425</v>
      </c>
      <c r="AM2609">
        <v>312328</v>
      </c>
      <c r="AN2609">
        <v>2</v>
      </c>
      <c r="AO2609">
        <v>30</v>
      </c>
      <c r="AP2609" t="s">
        <v>417</v>
      </c>
      <c r="AQ2609" s="2">
        <v>6378</v>
      </c>
    </row>
    <row r="2610" spans="1:43" x14ac:dyDescent="0.25">
      <c r="A2610" t="s">
        <v>4401</v>
      </c>
      <c r="B2610" t="s">
        <v>208</v>
      </c>
      <c r="C2610" t="s">
        <v>481</v>
      </c>
      <c r="D2610" t="s">
        <v>332</v>
      </c>
      <c r="E2610" t="s">
        <v>429</v>
      </c>
      <c r="F2610" t="s">
        <v>407</v>
      </c>
      <c r="G2610" t="s">
        <v>454</v>
      </c>
      <c r="H2610" t="s">
        <v>409</v>
      </c>
      <c r="I2610" t="s">
        <v>469</v>
      </c>
      <c r="J2610" s="1">
        <v>45373</v>
      </c>
      <c r="K2610" s="1">
        <v>45431</v>
      </c>
      <c r="L2610">
        <v>58</v>
      </c>
      <c r="M2610" s="2">
        <v>245413</v>
      </c>
      <c r="N2610" s="2">
        <v>312986</v>
      </c>
      <c r="O2610" s="2">
        <v>67573</v>
      </c>
      <c r="P2610">
        <v>2</v>
      </c>
      <c r="Q2610">
        <v>656.5</v>
      </c>
      <c r="R2610">
        <v>48</v>
      </c>
      <c r="S2610" t="s">
        <v>393</v>
      </c>
      <c r="T2610" t="s">
        <v>411</v>
      </c>
      <c r="U2610" t="s">
        <v>395</v>
      </c>
      <c r="V2610">
        <v>0</v>
      </c>
      <c r="W2610" t="s">
        <v>1333</v>
      </c>
      <c r="X2610">
        <v>14</v>
      </c>
      <c r="Y2610" t="s">
        <v>422</v>
      </c>
      <c r="Z2610" t="s">
        <v>2806</v>
      </c>
      <c r="AA2610">
        <v>177</v>
      </c>
      <c r="AB2610">
        <v>20</v>
      </c>
      <c r="AC2610">
        <v>36</v>
      </c>
      <c r="AD2610" t="s">
        <v>435</v>
      </c>
      <c r="AE2610">
        <v>4</v>
      </c>
      <c r="AF2610">
        <v>4</v>
      </c>
      <c r="AG2610" t="s">
        <v>415</v>
      </c>
      <c r="AH2610">
        <v>0.17</v>
      </c>
      <c r="AI2610" t="s">
        <v>401</v>
      </c>
      <c r="AJ2610">
        <v>0</v>
      </c>
      <c r="AK2610">
        <v>518664</v>
      </c>
      <c r="AL2610" t="s">
        <v>402</v>
      </c>
      <c r="AM2610">
        <v>273087</v>
      </c>
      <c r="AN2610">
        <v>8</v>
      </c>
      <c r="AO2610">
        <v>90</v>
      </c>
      <c r="AP2610" t="s">
        <v>445</v>
      </c>
      <c r="AQ2610" s="2">
        <v>67573</v>
      </c>
    </row>
    <row r="2611" spans="1:43" x14ac:dyDescent="0.25">
      <c r="A2611" t="s">
        <v>4402</v>
      </c>
      <c r="B2611" t="s">
        <v>251</v>
      </c>
      <c r="C2611" t="s">
        <v>481</v>
      </c>
      <c r="D2611" t="s">
        <v>342</v>
      </c>
      <c r="E2611" t="s">
        <v>406</v>
      </c>
      <c r="F2611" t="s">
        <v>389</v>
      </c>
      <c r="G2611" t="s">
        <v>454</v>
      </c>
      <c r="H2611" t="s">
        <v>391</v>
      </c>
      <c r="I2611" t="s">
        <v>469</v>
      </c>
      <c r="J2611" s="1">
        <v>45515</v>
      </c>
      <c r="K2611" s="1">
        <v>45556</v>
      </c>
      <c r="L2611">
        <v>41</v>
      </c>
      <c r="M2611" s="2">
        <v>240693</v>
      </c>
      <c r="N2611" s="2">
        <v>233273</v>
      </c>
      <c r="O2611" s="2">
        <v>-7420</v>
      </c>
      <c r="P2611">
        <v>0</v>
      </c>
      <c r="Q2611">
        <v>598.9</v>
      </c>
      <c r="R2611">
        <v>76</v>
      </c>
      <c r="S2611" t="s">
        <v>411</v>
      </c>
      <c r="T2611" t="s">
        <v>394</v>
      </c>
      <c r="U2611" t="s">
        <v>412</v>
      </c>
      <c r="V2611">
        <v>0</v>
      </c>
      <c r="W2611" t="s">
        <v>2882</v>
      </c>
      <c r="X2611">
        <v>19</v>
      </c>
      <c r="Y2611" t="s">
        <v>449</v>
      </c>
      <c r="Z2611" t="s">
        <v>648</v>
      </c>
      <c r="AA2611">
        <v>57</v>
      </c>
      <c r="AB2611">
        <v>75</v>
      </c>
      <c r="AC2611">
        <v>88</v>
      </c>
      <c r="AD2611" t="s">
        <v>444</v>
      </c>
      <c r="AE2611">
        <v>9</v>
      </c>
      <c r="AF2611">
        <v>3</v>
      </c>
      <c r="AG2611" t="s">
        <v>415</v>
      </c>
      <c r="AH2611">
        <v>1.27</v>
      </c>
      <c r="AI2611" t="s">
        <v>401</v>
      </c>
      <c r="AJ2611">
        <v>52758</v>
      </c>
      <c r="AK2611">
        <v>275348</v>
      </c>
      <c r="AL2611" t="s">
        <v>402</v>
      </c>
      <c r="AM2611">
        <v>223895</v>
      </c>
      <c r="AN2611">
        <v>1</v>
      </c>
      <c r="AO2611">
        <v>30</v>
      </c>
      <c r="AP2611" t="s">
        <v>445</v>
      </c>
      <c r="AQ2611" s="2">
        <v>-7420</v>
      </c>
    </row>
    <row r="2612" spans="1:43" x14ac:dyDescent="0.25">
      <c r="A2612" t="s">
        <v>4403</v>
      </c>
      <c r="B2612" t="s">
        <v>207</v>
      </c>
      <c r="C2612" t="s">
        <v>439</v>
      </c>
      <c r="D2612" t="s">
        <v>331</v>
      </c>
      <c r="E2612" t="s">
        <v>429</v>
      </c>
      <c r="F2612" t="s">
        <v>407</v>
      </c>
      <c r="G2612" t="s">
        <v>430</v>
      </c>
      <c r="H2612" t="s">
        <v>409</v>
      </c>
      <c r="I2612" t="s">
        <v>432</v>
      </c>
      <c r="J2612" s="1">
        <v>44883</v>
      </c>
      <c r="K2612" s="1">
        <v>44909</v>
      </c>
      <c r="L2612">
        <v>26</v>
      </c>
      <c r="M2612" s="2">
        <v>158906</v>
      </c>
      <c r="N2612" s="2">
        <v>200915</v>
      </c>
      <c r="O2612" s="2">
        <v>42009</v>
      </c>
      <c r="P2612">
        <v>9</v>
      </c>
      <c r="Q2612">
        <v>232.2</v>
      </c>
      <c r="R2612">
        <v>38</v>
      </c>
      <c r="S2612" t="s">
        <v>393</v>
      </c>
      <c r="T2612" t="s">
        <v>393</v>
      </c>
      <c r="U2612" t="s">
        <v>416</v>
      </c>
      <c r="V2612">
        <v>0</v>
      </c>
      <c r="W2612" t="s">
        <v>2552</v>
      </c>
      <c r="X2612">
        <v>3</v>
      </c>
      <c r="Y2612" t="s">
        <v>449</v>
      </c>
      <c r="Z2612" t="s">
        <v>1139</v>
      </c>
      <c r="AA2612">
        <v>274</v>
      </c>
      <c r="AB2612">
        <v>87</v>
      </c>
      <c r="AC2612">
        <v>-1</v>
      </c>
      <c r="AD2612" t="s">
        <v>435</v>
      </c>
      <c r="AE2612">
        <v>4</v>
      </c>
      <c r="AF2612">
        <v>7</v>
      </c>
      <c r="AG2612" t="s">
        <v>400</v>
      </c>
      <c r="AH2612">
        <v>5.33</v>
      </c>
      <c r="AI2612" t="s">
        <v>401</v>
      </c>
      <c r="AJ2612">
        <v>67486</v>
      </c>
      <c r="AK2612">
        <v>936484</v>
      </c>
      <c r="AL2612" t="s">
        <v>425</v>
      </c>
      <c r="AM2612">
        <v>206345</v>
      </c>
      <c r="AN2612">
        <v>11</v>
      </c>
      <c r="AO2612">
        <v>365</v>
      </c>
      <c r="AP2612" t="s">
        <v>403</v>
      </c>
      <c r="AQ2612" s="2">
        <v>42009</v>
      </c>
    </row>
    <row r="2613" spans="1:43" x14ac:dyDescent="0.25">
      <c r="A2613" t="s">
        <v>4404</v>
      </c>
      <c r="B2613" t="s">
        <v>34</v>
      </c>
      <c r="C2613" t="s">
        <v>387</v>
      </c>
      <c r="D2613" t="s">
        <v>315</v>
      </c>
      <c r="E2613" t="s">
        <v>429</v>
      </c>
      <c r="F2613" t="s">
        <v>419</v>
      </c>
      <c r="G2613" t="s">
        <v>408</v>
      </c>
      <c r="H2613" t="s">
        <v>420</v>
      </c>
      <c r="I2613" t="s">
        <v>410</v>
      </c>
      <c r="J2613" s="1">
        <v>45661</v>
      </c>
      <c r="K2613" s="1">
        <v>45703</v>
      </c>
      <c r="L2613">
        <v>42</v>
      </c>
      <c r="M2613" s="2">
        <v>259862</v>
      </c>
      <c r="N2613" s="2">
        <v>298609</v>
      </c>
      <c r="O2613" s="2">
        <v>38747</v>
      </c>
      <c r="P2613">
        <v>4</v>
      </c>
      <c r="Q2613">
        <v>690.5</v>
      </c>
      <c r="R2613">
        <v>83</v>
      </c>
      <c r="S2613" t="s">
        <v>411</v>
      </c>
      <c r="T2613" t="s">
        <v>394</v>
      </c>
      <c r="U2613" t="s">
        <v>412</v>
      </c>
      <c r="V2613">
        <v>94</v>
      </c>
      <c r="W2613" t="s">
        <v>1251</v>
      </c>
      <c r="X2613">
        <v>38</v>
      </c>
      <c r="Y2613" t="s">
        <v>449</v>
      </c>
      <c r="Z2613" t="s">
        <v>1991</v>
      </c>
      <c r="AA2613">
        <v>436</v>
      </c>
      <c r="AB2613">
        <v>64</v>
      </c>
      <c r="AC2613">
        <v>54</v>
      </c>
      <c r="AD2613" t="s">
        <v>457</v>
      </c>
      <c r="AE2613">
        <v>2</v>
      </c>
      <c r="AF2613">
        <v>3</v>
      </c>
      <c r="AG2613" t="s">
        <v>415</v>
      </c>
      <c r="AH2613">
        <v>3.62</v>
      </c>
      <c r="AI2613" t="s">
        <v>458</v>
      </c>
      <c r="AJ2613">
        <v>0</v>
      </c>
      <c r="AK2613">
        <v>59518</v>
      </c>
      <c r="AL2613" t="s">
        <v>416</v>
      </c>
      <c r="AM2613">
        <v>263892</v>
      </c>
      <c r="AN2613">
        <v>7</v>
      </c>
      <c r="AO2613">
        <v>90</v>
      </c>
      <c r="AP2613" t="s">
        <v>437</v>
      </c>
      <c r="AQ2613" s="2">
        <v>38747</v>
      </c>
    </row>
    <row r="2614" spans="1:43" x14ac:dyDescent="0.25">
      <c r="A2614" t="s">
        <v>4405</v>
      </c>
      <c r="B2614" t="s">
        <v>198</v>
      </c>
      <c r="C2614" t="s">
        <v>405</v>
      </c>
      <c r="D2614" t="s">
        <v>322</v>
      </c>
      <c r="E2614" t="s">
        <v>496</v>
      </c>
      <c r="F2614" t="s">
        <v>440</v>
      </c>
      <c r="G2614" t="s">
        <v>430</v>
      </c>
      <c r="H2614" t="s">
        <v>420</v>
      </c>
      <c r="I2614" t="s">
        <v>469</v>
      </c>
      <c r="J2614" s="1">
        <v>44821</v>
      </c>
      <c r="K2614" s="1">
        <v>44829</v>
      </c>
      <c r="L2614">
        <v>8</v>
      </c>
      <c r="M2614" s="2">
        <v>327464</v>
      </c>
      <c r="N2614" s="2">
        <v>364078</v>
      </c>
      <c r="O2614" s="2">
        <v>36614</v>
      </c>
      <c r="P2614">
        <v>16</v>
      </c>
      <c r="Q2614">
        <v>510.7</v>
      </c>
      <c r="R2614">
        <v>41</v>
      </c>
      <c r="S2614" t="s">
        <v>393</v>
      </c>
      <c r="T2614" t="s">
        <v>411</v>
      </c>
      <c r="U2614" t="s">
        <v>416</v>
      </c>
      <c r="V2614">
        <v>55</v>
      </c>
      <c r="W2614" t="s">
        <v>1167</v>
      </c>
      <c r="X2614">
        <v>2</v>
      </c>
      <c r="Y2614" t="s">
        <v>449</v>
      </c>
      <c r="Z2614" t="s">
        <v>4406</v>
      </c>
      <c r="AA2614">
        <v>213</v>
      </c>
      <c r="AB2614">
        <v>72</v>
      </c>
      <c r="AC2614">
        <v>61</v>
      </c>
      <c r="AD2614" t="s">
        <v>457</v>
      </c>
      <c r="AE2614">
        <v>12</v>
      </c>
      <c r="AF2614">
        <v>3</v>
      </c>
      <c r="AG2614" t="s">
        <v>424</v>
      </c>
      <c r="AH2614">
        <v>0.62</v>
      </c>
      <c r="AI2614" t="s">
        <v>458</v>
      </c>
      <c r="AJ2614">
        <v>0</v>
      </c>
      <c r="AK2614">
        <v>179218</v>
      </c>
      <c r="AL2614" t="s">
        <v>416</v>
      </c>
      <c r="AM2614">
        <v>357896</v>
      </c>
      <c r="AN2614">
        <v>0</v>
      </c>
      <c r="AO2614">
        <v>365</v>
      </c>
      <c r="AP2614" t="s">
        <v>445</v>
      </c>
      <c r="AQ2614" s="2">
        <v>36614</v>
      </c>
    </row>
    <row r="2615" spans="1:43" x14ac:dyDescent="0.25">
      <c r="A2615" t="s">
        <v>4407</v>
      </c>
      <c r="B2615" t="s">
        <v>56</v>
      </c>
      <c r="C2615" t="s">
        <v>405</v>
      </c>
      <c r="D2615" t="s">
        <v>324</v>
      </c>
      <c r="E2615" t="s">
        <v>460</v>
      </c>
      <c r="F2615" t="s">
        <v>419</v>
      </c>
      <c r="G2615" t="s">
        <v>408</v>
      </c>
      <c r="H2615" t="s">
        <v>420</v>
      </c>
      <c r="I2615" t="s">
        <v>392</v>
      </c>
      <c r="J2615" s="1">
        <v>45321</v>
      </c>
      <c r="K2615" s="1">
        <v>45376</v>
      </c>
      <c r="L2615">
        <v>55</v>
      </c>
      <c r="M2615" s="2">
        <v>92885</v>
      </c>
      <c r="N2615" s="2">
        <v>187579</v>
      </c>
      <c r="O2615" s="2">
        <v>94694</v>
      </c>
      <c r="P2615">
        <v>2</v>
      </c>
      <c r="Q2615">
        <v>235.2</v>
      </c>
      <c r="R2615">
        <v>79</v>
      </c>
      <c r="S2615" t="s">
        <v>411</v>
      </c>
      <c r="T2615" t="s">
        <v>394</v>
      </c>
      <c r="U2615" t="s">
        <v>395</v>
      </c>
      <c r="V2615">
        <v>46</v>
      </c>
      <c r="W2615" t="s">
        <v>3170</v>
      </c>
      <c r="X2615">
        <v>16</v>
      </c>
      <c r="Y2615" t="s">
        <v>462</v>
      </c>
      <c r="Z2615" t="s">
        <v>1240</v>
      </c>
      <c r="AA2615">
        <v>381</v>
      </c>
      <c r="AB2615">
        <v>33</v>
      </c>
      <c r="AC2615">
        <v>8</v>
      </c>
      <c r="AD2615" t="s">
        <v>457</v>
      </c>
      <c r="AE2615">
        <v>9</v>
      </c>
      <c r="AF2615">
        <v>6</v>
      </c>
      <c r="AG2615" t="s">
        <v>415</v>
      </c>
      <c r="AH2615">
        <v>5.0199999999999996</v>
      </c>
      <c r="AI2615" t="s">
        <v>401</v>
      </c>
      <c r="AJ2615">
        <v>0</v>
      </c>
      <c r="AK2615">
        <v>580013</v>
      </c>
      <c r="AL2615" t="s">
        <v>425</v>
      </c>
      <c r="AM2615">
        <v>136500</v>
      </c>
      <c r="AN2615">
        <v>6</v>
      </c>
      <c r="AO2615">
        <v>180</v>
      </c>
      <c r="AP2615" t="s">
        <v>417</v>
      </c>
      <c r="AQ2615" s="2">
        <v>94694</v>
      </c>
    </row>
    <row r="2616" spans="1:43" x14ac:dyDescent="0.25">
      <c r="A2616" t="s">
        <v>4408</v>
      </c>
      <c r="B2616" t="s">
        <v>14</v>
      </c>
      <c r="C2616" t="s">
        <v>387</v>
      </c>
      <c r="D2616" t="s">
        <v>342</v>
      </c>
      <c r="E2616" t="s">
        <v>460</v>
      </c>
      <c r="F2616" t="s">
        <v>419</v>
      </c>
      <c r="G2616" t="s">
        <v>408</v>
      </c>
      <c r="H2616" t="s">
        <v>431</v>
      </c>
      <c r="I2616" t="s">
        <v>432</v>
      </c>
      <c r="J2616" s="1">
        <v>44965</v>
      </c>
      <c r="K2616" s="1">
        <v>44994</v>
      </c>
      <c r="L2616">
        <v>29</v>
      </c>
      <c r="M2616" s="2">
        <v>172494</v>
      </c>
      <c r="N2616" s="2">
        <v>204254</v>
      </c>
      <c r="O2616" s="2">
        <v>31760</v>
      </c>
      <c r="P2616">
        <v>7</v>
      </c>
      <c r="Q2616">
        <v>706.5</v>
      </c>
      <c r="R2616">
        <v>30</v>
      </c>
      <c r="S2616" t="s">
        <v>394</v>
      </c>
      <c r="T2616" t="s">
        <v>411</v>
      </c>
      <c r="U2616" t="s">
        <v>395</v>
      </c>
      <c r="V2616">
        <v>0</v>
      </c>
      <c r="W2616" t="s">
        <v>1721</v>
      </c>
      <c r="X2616">
        <v>13</v>
      </c>
      <c r="Y2616" t="s">
        <v>397</v>
      </c>
      <c r="Z2616" t="s">
        <v>612</v>
      </c>
      <c r="AA2616">
        <v>446</v>
      </c>
      <c r="AB2616">
        <v>73</v>
      </c>
      <c r="AC2616">
        <v>42</v>
      </c>
      <c r="AD2616" t="s">
        <v>457</v>
      </c>
      <c r="AE2616">
        <v>12</v>
      </c>
      <c r="AF2616">
        <v>5</v>
      </c>
      <c r="AG2616" t="s">
        <v>415</v>
      </c>
      <c r="AH2616">
        <v>6.63</v>
      </c>
      <c r="AI2616" t="s">
        <v>458</v>
      </c>
      <c r="AJ2616">
        <v>43387</v>
      </c>
      <c r="AK2616">
        <v>502227</v>
      </c>
      <c r="AL2616" t="s">
        <v>416</v>
      </c>
      <c r="AM2616">
        <v>205802</v>
      </c>
      <c r="AN2616">
        <v>1</v>
      </c>
      <c r="AO2616">
        <v>365</v>
      </c>
      <c r="AP2616" t="s">
        <v>426</v>
      </c>
      <c r="AQ2616" s="2">
        <v>31760</v>
      </c>
    </row>
    <row r="2617" spans="1:43" x14ac:dyDescent="0.25">
      <c r="A2617" t="s">
        <v>4409</v>
      </c>
      <c r="B2617" t="s">
        <v>127</v>
      </c>
      <c r="C2617" t="s">
        <v>428</v>
      </c>
      <c r="D2617" t="s">
        <v>333</v>
      </c>
      <c r="E2617" t="s">
        <v>460</v>
      </c>
      <c r="F2617" t="s">
        <v>407</v>
      </c>
      <c r="G2617" t="s">
        <v>390</v>
      </c>
      <c r="H2617" t="s">
        <v>447</v>
      </c>
      <c r="I2617" t="s">
        <v>492</v>
      </c>
      <c r="J2617" s="1">
        <v>45342</v>
      </c>
      <c r="K2617" s="1">
        <v>45378</v>
      </c>
      <c r="L2617">
        <v>36</v>
      </c>
      <c r="M2617" s="2">
        <v>228501</v>
      </c>
      <c r="N2617" s="2">
        <v>331938</v>
      </c>
      <c r="O2617" s="2">
        <v>103437</v>
      </c>
      <c r="P2617">
        <v>7</v>
      </c>
      <c r="Q2617">
        <v>891.7</v>
      </c>
      <c r="R2617">
        <v>36</v>
      </c>
      <c r="S2617" t="s">
        <v>393</v>
      </c>
      <c r="T2617" t="s">
        <v>503</v>
      </c>
      <c r="U2617" t="s">
        <v>395</v>
      </c>
      <c r="V2617">
        <v>99</v>
      </c>
      <c r="W2617" t="s">
        <v>2207</v>
      </c>
      <c r="X2617">
        <v>38</v>
      </c>
      <c r="Y2617" t="s">
        <v>442</v>
      </c>
      <c r="Z2617" t="s">
        <v>3215</v>
      </c>
      <c r="AA2617">
        <v>158</v>
      </c>
      <c r="AB2617">
        <v>40</v>
      </c>
      <c r="AC2617">
        <v>32</v>
      </c>
      <c r="AD2617" t="s">
        <v>457</v>
      </c>
      <c r="AE2617">
        <v>2</v>
      </c>
      <c r="AF2617">
        <v>2</v>
      </c>
      <c r="AG2617" t="s">
        <v>415</v>
      </c>
      <c r="AH2617">
        <v>12.6</v>
      </c>
      <c r="AI2617" t="s">
        <v>479</v>
      </c>
      <c r="AJ2617">
        <v>4315</v>
      </c>
      <c r="AK2617">
        <v>862513</v>
      </c>
      <c r="AL2617" t="s">
        <v>416</v>
      </c>
      <c r="AM2617">
        <v>210156</v>
      </c>
      <c r="AN2617">
        <v>4</v>
      </c>
      <c r="AO2617">
        <v>365</v>
      </c>
      <c r="AP2617" t="s">
        <v>403</v>
      </c>
      <c r="AQ2617" s="2">
        <v>103437</v>
      </c>
    </row>
    <row r="2618" spans="1:43" x14ac:dyDescent="0.25">
      <c r="A2618" t="s">
        <v>4410</v>
      </c>
      <c r="B2618" t="s">
        <v>297</v>
      </c>
      <c r="C2618" t="s">
        <v>428</v>
      </c>
      <c r="D2618" t="s">
        <v>313</v>
      </c>
      <c r="E2618" t="s">
        <v>460</v>
      </c>
      <c r="F2618" t="s">
        <v>389</v>
      </c>
      <c r="G2618" t="s">
        <v>430</v>
      </c>
      <c r="H2618" t="s">
        <v>420</v>
      </c>
      <c r="I2618" t="s">
        <v>432</v>
      </c>
      <c r="J2618" s="1">
        <v>45123</v>
      </c>
      <c r="K2618" s="1">
        <v>45149</v>
      </c>
      <c r="L2618">
        <v>26</v>
      </c>
      <c r="M2618" s="2">
        <v>447428</v>
      </c>
      <c r="N2618" s="2">
        <v>538028</v>
      </c>
      <c r="O2618" s="2">
        <v>90600</v>
      </c>
      <c r="P2618">
        <v>2</v>
      </c>
      <c r="Q2618">
        <v>307.7</v>
      </c>
      <c r="R2618">
        <v>84</v>
      </c>
      <c r="S2618" t="s">
        <v>411</v>
      </c>
      <c r="T2618" t="s">
        <v>394</v>
      </c>
      <c r="U2618" t="s">
        <v>416</v>
      </c>
      <c r="V2618">
        <v>0</v>
      </c>
      <c r="W2618" t="s">
        <v>2615</v>
      </c>
      <c r="X2618">
        <v>20</v>
      </c>
      <c r="Y2618" t="s">
        <v>442</v>
      </c>
      <c r="Z2618" t="s">
        <v>1580</v>
      </c>
      <c r="AA2618">
        <v>41</v>
      </c>
      <c r="AB2618">
        <v>45</v>
      </c>
      <c r="AC2618">
        <v>79</v>
      </c>
      <c r="AD2618" t="s">
        <v>444</v>
      </c>
      <c r="AE2618">
        <v>7</v>
      </c>
      <c r="AF2618">
        <v>1</v>
      </c>
      <c r="AG2618" t="s">
        <v>415</v>
      </c>
      <c r="AH2618">
        <v>17.07</v>
      </c>
      <c r="AI2618" t="s">
        <v>458</v>
      </c>
      <c r="AJ2618">
        <v>0</v>
      </c>
      <c r="AK2618">
        <v>88459</v>
      </c>
      <c r="AL2618" t="s">
        <v>402</v>
      </c>
      <c r="AM2618">
        <v>467007</v>
      </c>
      <c r="AN2618">
        <v>4</v>
      </c>
      <c r="AO2618">
        <v>365</v>
      </c>
      <c r="AP2618" t="s">
        <v>437</v>
      </c>
      <c r="AQ2618" s="2">
        <v>90600</v>
      </c>
    </row>
    <row r="2619" spans="1:43" x14ac:dyDescent="0.25">
      <c r="A2619" t="s">
        <v>4411</v>
      </c>
      <c r="B2619" t="s">
        <v>304</v>
      </c>
      <c r="C2619" t="s">
        <v>468</v>
      </c>
      <c r="D2619" t="s">
        <v>336</v>
      </c>
      <c r="E2619" t="s">
        <v>453</v>
      </c>
      <c r="F2619" t="s">
        <v>419</v>
      </c>
      <c r="G2619" t="s">
        <v>454</v>
      </c>
      <c r="H2619" t="s">
        <v>447</v>
      </c>
      <c r="I2619" t="s">
        <v>492</v>
      </c>
      <c r="J2619" s="1">
        <v>44772</v>
      </c>
      <c r="K2619" s="1">
        <v>44792</v>
      </c>
      <c r="L2619">
        <v>20</v>
      </c>
      <c r="M2619" s="2">
        <v>260684</v>
      </c>
      <c r="N2619" s="2">
        <v>311755</v>
      </c>
      <c r="O2619" s="2">
        <v>51071</v>
      </c>
      <c r="P2619">
        <v>19</v>
      </c>
      <c r="Q2619">
        <v>598.20000000000005</v>
      </c>
      <c r="R2619">
        <v>5</v>
      </c>
      <c r="S2619" t="s">
        <v>394</v>
      </c>
      <c r="T2619" t="s">
        <v>411</v>
      </c>
      <c r="U2619" t="s">
        <v>416</v>
      </c>
      <c r="V2619">
        <v>92</v>
      </c>
      <c r="W2619" t="s">
        <v>1167</v>
      </c>
      <c r="X2619">
        <v>43</v>
      </c>
      <c r="Y2619" t="s">
        <v>462</v>
      </c>
      <c r="Z2619" t="s">
        <v>953</v>
      </c>
      <c r="AA2619">
        <v>60</v>
      </c>
      <c r="AB2619">
        <v>102</v>
      </c>
      <c r="AC2619">
        <v>39</v>
      </c>
      <c r="AD2619" t="s">
        <v>444</v>
      </c>
      <c r="AE2619">
        <v>9</v>
      </c>
      <c r="AF2619">
        <v>3</v>
      </c>
      <c r="AG2619" t="s">
        <v>451</v>
      </c>
      <c r="AH2619">
        <v>11.65</v>
      </c>
      <c r="AI2619" t="s">
        <v>401</v>
      </c>
      <c r="AJ2619">
        <v>0</v>
      </c>
      <c r="AK2619">
        <v>848751</v>
      </c>
      <c r="AL2619" t="s">
        <v>416</v>
      </c>
      <c r="AM2619">
        <v>293535</v>
      </c>
      <c r="AN2619">
        <v>3</v>
      </c>
      <c r="AO2619">
        <v>365</v>
      </c>
      <c r="AP2619" t="s">
        <v>426</v>
      </c>
      <c r="AQ2619" s="2">
        <v>51071</v>
      </c>
    </row>
    <row r="2620" spans="1:43" x14ac:dyDescent="0.25">
      <c r="A2620" t="s">
        <v>4412</v>
      </c>
      <c r="B2620" t="s">
        <v>154</v>
      </c>
      <c r="C2620" t="s">
        <v>428</v>
      </c>
      <c r="D2620" t="s">
        <v>339</v>
      </c>
      <c r="E2620" t="s">
        <v>406</v>
      </c>
      <c r="F2620" t="s">
        <v>407</v>
      </c>
      <c r="G2620" t="s">
        <v>454</v>
      </c>
      <c r="H2620" t="s">
        <v>473</v>
      </c>
      <c r="I2620" t="s">
        <v>492</v>
      </c>
      <c r="J2620" s="1">
        <v>44718</v>
      </c>
      <c r="K2620" s="1">
        <v>44720</v>
      </c>
      <c r="L2620">
        <v>2</v>
      </c>
      <c r="M2620" s="2">
        <v>355898</v>
      </c>
      <c r="N2620" s="2">
        <v>379123</v>
      </c>
      <c r="O2620" s="2">
        <v>23225</v>
      </c>
      <c r="P2620">
        <v>14</v>
      </c>
      <c r="Q2620">
        <v>475.6</v>
      </c>
      <c r="R2620">
        <v>79</v>
      </c>
      <c r="S2620" t="s">
        <v>411</v>
      </c>
      <c r="T2620" t="s">
        <v>411</v>
      </c>
      <c r="U2620" t="s">
        <v>412</v>
      </c>
      <c r="V2620">
        <v>44</v>
      </c>
      <c r="W2620" t="s">
        <v>2951</v>
      </c>
      <c r="X2620">
        <v>3</v>
      </c>
      <c r="Y2620" t="s">
        <v>397</v>
      </c>
      <c r="Z2620" t="s">
        <v>2145</v>
      </c>
      <c r="AA2620">
        <v>420</v>
      </c>
      <c r="AB2620">
        <v>26</v>
      </c>
      <c r="AC2620">
        <v>80</v>
      </c>
      <c r="AD2620" t="s">
        <v>444</v>
      </c>
      <c r="AE2620">
        <v>21</v>
      </c>
      <c r="AF2620">
        <v>4</v>
      </c>
      <c r="AG2620" t="s">
        <v>424</v>
      </c>
      <c r="AH2620">
        <v>16.38</v>
      </c>
      <c r="AI2620" t="s">
        <v>401</v>
      </c>
      <c r="AJ2620">
        <v>13457</v>
      </c>
      <c r="AK2620">
        <v>223379</v>
      </c>
      <c r="AL2620" t="s">
        <v>402</v>
      </c>
      <c r="AM2620">
        <v>391718</v>
      </c>
      <c r="AN2620">
        <v>7</v>
      </c>
      <c r="AO2620">
        <v>90</v>
      </c>
      <c r="AP2620" t="s">
        <v>417</v>
      </c>
      <c r="AQ2620" s="2">
        <v>23225</v>
      </c>
    </row>
    <row r="2621" spans="1:43" x14ac:dyDescent="0.25">
      <c r="A2621" t="s">
        <v>4413</v>
      </c>
      <c r="B2621" t="s">
        <v>135</v>
      </c>
      <c r="C2621" t="s">
        <v>481</v>
      </c>
      <c r="D2621" t="s">
        <v>323</v>
      </c>
      <c r="E2621" t="s">
        <v>496</v>
      </c>
      <c r="F2621" t="s">
        <v>419</v>
      </c>
      <c r="G2621" t="s">
        <v>454</v>
      </c>
      <c r="H2621" t="s">
        <v>391</v>
      </c>
      <c r="I2621" t="s">
        <v>492</v>
      </c>
      <c r="J2621" s="1">
        <v>44803</v>
      </c>
      <c r="K2621" s="1">
        <v>44820</v>
      </c>
      <c r="L2621">
        <v>17</v>
      </c>
      <c r="M2621" s="2">
        <v>119834</v>
      </c>
      <c r="N2621" s="2">
        <v>203148</v>
      </c>
      <c r="O2621" s="2">
        <v>83314</v>
      </c>
      <c r="P2621">
        <v>19</v>
      </c>
      <c r="Q2621">
        <v>61.2</v>
      </c>
      <c r="R2621">
        <v>90</v>
      </c>
      <c r="S2621" t="s">
        <v>411</v>
      </c>
      <c r="T2621" t="s">
        <v>394</v>
      </c>
      <c r="U2621" t="s">
        <v>412</v>
      </c>
      <c r="V2621">
        <v>0</v>
      </c>
      <c r="W2621" t="s">
        <v>2606</v>
      </c>
      <c r="X2621">
        <v>8</v>
      </c>
      <c r="Y2621" t="s">
        <v>449</v>
      </c>
      <c r="Z2621" t="s">
        <v>2806</v>
      </c>
      <c r="AA2621">
        <v>273</v>
      </c>
      <c r="AB2621">
        <v>39</v>
      </c>
      <c r="AC2621">
        <v>10</v>
      </c>
      <c r="AD2621" t="s">
        <v>444</v>
      </c>
      <c r="AE2621">
        <v>0</v>
      </c>
      <c r="AF2621">
        <v>4</v>
      </c>
      <c r="AG2621" t="s">
        <v>451</v>
      </c>
      <c r="AH2621">
        <v>6.16</v>
      </c>
      <c r="AI2621" t="s">
        <v>436</v>
      </c>
      <c r="AJ2621">
        <v>0</v>
      </c>
      <c r="AK2621">
        <v>57757</v>
      </c>
      <c r="AL2621" t="s">
        <v>425</v>
      </c>
      <c r="AM2621">
        <v>135196</v>
      </c>
      <c r="AN2621">
        <v>1</v>
      </c>
      <c r="AO2621">
        <v>30</v>
      </c>
      <c r="AP2621" t="s">
        <v>445</v>
      </c>
      <c r="AQ2621" s="2">
        <v>83314</v>
      </c>
    </row>
    <row r="2622" spans="1:43" x14ac:dyDescent="0.25">
      <c r="A2622" t="s">
        <v>4414</v>
      </c>
      <c r="B2622" t="s">
        <v>24</v>
      </c>
      <c r="C2622" t="s">
        <v>439</v>
      </c>
      <c r="D2622" t="s">
        <v>316</v>
      </c>
      <c r="E2622" t="s">
        <v>406</v>
      </c>
      <c r="F2622" t="s">
        <v>389</v>
      </c>
      <c r="G2622" t="s">
        <v>390</v>
      </c>
      <c r="H2622" t="s">
        <v>473</v>
      </c>
      <c r="I2622" t="s">
        <v>432</v>
      </c>
      <c r="J2622" s="1">
        <v>44670</v>
      </c>
      <c r="K2622" s="1">
        <v>44700</v>
      </c>
      <c r="L2622">
        <v>30</v>
      </c>
      <c r="M2622" s="2">
        <v>359738</v>
      </c>
      <c r="N2622" s="2">
        <v>415604</v>
      </c>
      <c r="O2622" s="2">
        <v>55866</v>
      </c>
      <c r="P2622">
        <v>14</v>
      </c>
      <c r="Q2622">
        <v>693.7</v>
      </c>
      <c r="R2622">
        <v>73</v>
      </c>
      <c r="S2622" t="s">
        <v>411</v>
      </c>
      <c r="T2622" t="s">
        <v>394</v>
      </c>
      <c r="U2622" t="s">
        <v>395</v>
      </c>
      <c r="V2622">
        <v>0</v>
      </c>
      <c r="W2622" t="s">
        <v>534</v>
      </c>
      <c r="X2622">
        <v>14</v>
      </c>
      <c r="Y2622" t="s">
        <v>442</v>
      </c>
      <c r="Z2622" t="s">
        <v>845</v>
      </c>
      <c r="AA2622">
        <v>209</v>
      </c>
      <c r="AB2622">
        <v>115</v>
      </c>
      <c r="AC2622">
        <v>87</v>
      </c>
      <c r="AD2622" t="s">
        <v>457</v>
      </c>
      <c r="AE2622">
        <v>7</v>
      </c>
      <c r="AF2622">
        <v>6</v>
      </c>
      <c r="AG2622" t="s">
        <v>400</v>
      </c>
      <c r="AH2622">
        <v>12.46</v>
      </c>
      <c r="AI2622" t="s">
        <v>479</v>
      </c>
      <c r="AJ2622">
        <v>0</v>
      </c>
      <c r="AK2622">
        <v>267840</v>
      </c>
      <c r="AL2622" t="s">
        <v>416</v>
      </c>
      <c r="AM2622">
        <v>381606</v>
      </c>
      <c r="AN2622">
        <v>1</v>
      </c>
      <c r="AO2622">
        <v>180</v>
      </c>
      <c r="AP2622" t="s">
        <v>417</v>
      </c>
      <c r="AQ2622" s="2">
        <v>55866</v>
      </c>
    </row>
    <row r="2623" spans="1:43" x14ac:dyDescent="0.25">
      <c r="A2623" t="s">
        <v>4415</v>
      </c>
      <c r="B2623" t="s">
        <v>74</v>
      </c>
      <c r="C2623" t="s">
        <v>481</v>
      </c>
      <c r="D2623" t="s">
        <v>331</v>
      </c>
      <c r="E2623" t="s">
        <v>429</v>
      </c>
      <c r="F2623" t="s">
        <v>407</v>
      </c>
      <c r="G2623" t="s">
        <v>454</v>
      </c>
      <c r="H2623" t="s">
        <v>409</v>
      </c>
      <c r="I2623" t="s">
        <v>492</v>
      </c>
      <c r="J2623" s="1">
        <v>45317</v>
      </c>
      <c r="K2623" s="1">
        <v>45344</v>
      </c>
      <c r="L2623">
        <v>27</v>
      </c>
      <c r="M2623" s="2">
        <v>498582</v>
      </c>
      <c r="N2623" s="2">
        <v>576141</v>
      </c>
      <c r="O2623" s="2">
        <v>77559</v>
      </c>
      <c r="P2623">
        <v>9</v>
      </c>
      <c r="Q2623">
        <v>126.3</v>
      </c>
      <c r="R2623">
        <v>85</v>
      </c>
      <c r="S2623" t="s">
        <v>411</v>
      </c>
      <c r="T2623" t="s">
        <v>393</v>
      </c>
      <c r="U2623" t="s">
        <v>416</v>
      </c>
      <c r="V2623">
        <v>0</v>
      </c>
      <c r="W2623" t="s">
        <v>2318</v>
      </c>
      <c r="X2623">
        <v>29</v>
      </c>
      <c r="Y2623" t="s">
        <v>442</v>
      </c>
      <c r="Z2623" t="s">
        <v>1475</v>
      </c>
      <c r="AA2623">
        <v>54</v>
      </c>
      <c r="AB2623">
        <v>40</v>
      </c>
      <c r="AC2623">
        <v>63</v>
      </c>
      <c r="AD2623" t="s">
        <v>444</v>
      </c>
      <c r="AE2623">
        <v>14</v>
      </c>
      <c r="AF2623">
        <v>3</v>
      </c>
      <c r="AG2623" t="s">
        <v>400</v>
      </c>
      <c r="AH2623">
        <v>2.77</v>
      </c>
      <c r="AI2623" t="s">
        <v>401</v>
      </c>
      <c r="AJ2623">
        <v>79204</v>
      </c>
      <c r="AK2623">
        <v>481073</v>
      </c>
      <c r="AL2623" t="s">
        <v>425</v>
      </c>
      <c r="AM2623">
        <v>539958</v>
      </c>
      <c r="AN2623">
        <v>1</v>
      </c>
      <c r="AO2623">
        <v>180</v>
      </c>
      <c r="AP2623" t="s">
        <v>426</v>
      </c>
      <c r="AQ2623" s="2">
        <v>77559</v>
      </c>
    </row>
    <row r="2624" spans="1:43" x14ac:dyDescent="0.25">
      <c r="A2624" t="s">
        <v>4416</v>
      </c>
      <c r="B2624" t="s">
        <v>136</v>
      </c>
      <c r="C2624" t="s">
        <v>439</v>
      </c>
      <c r="D2624" t="s">
        <v>324</v>
      </c>
      <c r="E2624" t="s">
        <v>460</v>
      </c>
      <c r="F2624" t="s">
        <v>389</v>
      </c>
      <c r="G2624" t="s">
        <v>430</v>
      </c>
      <c r="H2624" t="s">
        <v>420</v>
      </c>
      <c r="I2624" t="s">
        <v>432</v>
      </c>
      <c r="J2624" s="1">
        <v>45716</v>
      </c>
      <c r="K2624" s="1">
        <v>45722</v>
      </c>
      <c r="L2624">
        <v>6</v>
      </c>
      <c r="M2624" s="2">
        <v>423006</v>
      </c>
      <c r="N2624" s="2">
        <v>474541</v>
      </c>
      <c r="O2624" s="2">
        <v>51535</v>
      </c>
      <c r="P2624">
        <v>7</v>
      </c>
      <c r="Q2624">
        <v>477.5</v>
      </c>
      <c r="R2624">
        <v>63</v>
      </c>
      <c r="S2624" t="s">
        <v>411</v>
      </c>
      <c r="T2624" t="s">
        <v>393</v>
      </c>
      <c r="U2624" t="s">
        <v>412</v>
      </c>
      <c r="V2624">
        <v>44</v>
      </c>
      <c r="W2624" t="s">
        <v>433</v>
      </c>
      <c r="X2624">
        <v>21</v>
      </c>
      <c r="Y2624" t="s">
        <v>422</v>
      </c>
      <c r="Z2624" t="s">
        <v>931</v>
      </c>
      <c r="AA2624">
        <v>18</v>
      </c>
      <c r="AB2624">
        <v>30</v>
      </c>
      <c r="AC2624">
        <v>41</v>
      </c>
      <c r="AD2624" t="s">
        <v>444</v>
      </c>
      <c r="AE2624">
        <v>9</v>
      </c>
      <c r="AF2624">
        <v>8</v>
      </c>
      <c r="AG2624" t="s">
        <v>451</v>
      </c>
      <c r="AH2624">
        <v>3.06</v>
      </c>
      <c r="AI2624" t="s">
        <v>458</v>
      </c>
      <c r="AJ2624">
        <v>0</v>
      </c>
      <c r="AK2624">
        <v>820102</v>
      </c>
      <c r="AL2624" t="s">
        <v>425</v>
      </c>
      <c r="AM2624">
        <v>464525</v>
      </c>
      <c r="AN2624">
        <v>4</v>
      </c>
      <c r="AO2624">
        <v>30</v>
      </c>
      <c r="AP2624" t="s">
        <v>417</v>
      </c>
      <c r="AQ2624" s="2">
        <v>51535</v>
      </c>
    </row>
    <row r="2625" spans="1:43" x14ac:dyDescent="0.25">
      <c r="A2625" t="s">
        <v>4417</v>
      </c>
      <c r="B2625" t="s">
        <v>279</v>
      </c>
      <c r="C2625" t="s">
        <v>387</v>
      </c>
      <c r="D2625" t="s">
        <v>311</v>
      </c>
      <c r="E2625" t="s">
        <v>429</v>
      </c>
      <c r="F2625" t="s">
        <v>440</v>
      </c>
      <c r="G2625" t="s">
        <v>454</v>
      </c>
      <c r="H2625" t="s">
        <v>409</v>
      </c>
      <c r="I2625" t="s">
        <v>492</v>
      </c>
      <c r="J2625" s="1">
        <v>45444</v>
      </c>
      <c r="K2625" s="1">
        <v>45464</v>
      </c>
      <c r="L2625">
        <v>20</v>
      </c>
      <c r="M2625" s="2">
        <v>304217</v>
      </c>
      <c r="N2625" s="2">
        <v>376461</v>
      </c>
      <c r="O2625" s="2">
        <v>72244</v>
      </c>
      <c r="P2625">
        <v>12</v>
      </c>
      <c r="Q2625">
        <v>212.3</v>
      </c>
      <c r="R2625">
        <v>96</v>
      </c>
      <c r="S2625" t="s">
        <v>411</v>
      </c>
      <c r="T2625" t="s">
        <v>394</v>
      </c>
      <c r="U2625" t="s">
        <v>395</v>
      </c>
      <c r="V2625">
        <v>0</v>
      </c>
      <c r="W2625" t="s">
        <v>927</v>
      </c>
      <c r="X2625">
        <v>44</v>
      </c>
      <c r="Y2625" t="s">
        <v>397</v>
      </c>
      <c r="Z2625" t="s">
        <v>1730</v>
      </c>
      <c r="AA2625">
        <v>99</v>
      </c>
      <c r="AB2625">
        <v>84</v>
      </c>
      <c r="AC2625">
        <v>12</v>
      </c>
      <c r="AD2625" t="s">
        <v>399</v>
      </c>
      <c r="AE2625">
        <v>12</v>
      </c>
      <c r="AF2625">
        <v>5</v>
      </c>
      <c r="AG2625" t="s">
        <v>415</v>
      </c>
      <c r="AH2625">
        <v>2.7</v>
      </c>
      <c r="AI2625" t="s">
        <v>401</v>
      </c>
      <c r="AJ2625">
        <v>11096</v>
      </c>
      <c r="AK2625">
        <v>787501</v>
      </c>
      <c r="AL2625" t="s">
        <v>402</v>
      </c>
      <c r="AM2625">
        <v>316605</v>
      </c>
      <c r="AN2625">
        <v>4</v>
      </c>
      <c r="AO2625">
        <v>180</v>
      </c>
      <c r="AP2625" t="s">
        <v>437</v>
      </c>
      <c r="AQ2625" s="2">
        <v>72244</v>
      </c>
    </row>
    <row r="2626" spans="1:43" x14ac:dyDescent="0.25">
      <c r="A2626" t="s">
        <v>4418</v>
      </c>
      <c r="B2626" t="s">
        <v>256</v>
      </c>
      <c r="C2626" t="s">
        <v>387</v>
      </c>
      <c r="D2626" t="s">
        <v>332</v>
      </c>
      <c r="E2626" t="s">
        <v>496</v>
      </c>
      <c r="F2626" t="s">
        <v>419</v>
      </c>
      <c r="G2626" t="s">
        <v>454</v>
      </c>
      <c r="H2626" t="s">
        <v>409</v>
      </c>
      <c r="I2626" t="s">
        <v>469</v>
      </c>
      <c r="J2626" s="1">
        <v>45712</v>
      </c>
      <c r="K2626" s="1">
        <v>45731</v>
      </c>
      <c r="L2626">
        <v>19</v>
      </c>
      <c r="M2626" s="2">
        <v>164030</v>
      </c>
      <c r="N2626" s="2">
        <v>194660</v>
      </c>
      <c r="O2626" s="2">
        <v>30630</v>
      </c>
      <c r="P2626">
        <v>4</v>
      </c>
      <c r="Q2626">
        <v>736.7</v>
      </c>
      <c r="R2626">
        <v>42</v>
      </c>
      <c r="S2626" t="s">
        <v>393</v>
      </c>
      <c r="T2626" t="s">
        <v>411</v>
      </c>
      <c r="U2626" t="s">
        <v>412</v>
      </c>
      <c r="V2626">
        <v>0</v>
      </c>
      <c r="W2626" t="s">
        <v>1170</v>
      </c>
      <c r="X2626">
        <v>42</v>
      </c>
      <c r="Y2626" t="s">
        <v>397</v>
      </c>
      <c r="Z2626" t="s">
        <v>1487</v>
      </c>
      <c r="AA2626">
        <v>485</v>
      </c>
      <c r="AB2626">
        <v>76</v>
      </c>
      <c r="AC2626">
        <v>76</v>
      </c>
      <c r="AD2626" t="s">
        <v>399</v>
      </c>
      <c r="AE2626">
        <v>19</v>
      </c>
      <c r="AF2626">
        <v>2</v>
      </c>
      <c r="AG2626" t="s">
        <v>451</v>
      </c>
      <c r="AH2626">
        <v>4.24</v>
      </c>
      <c r="AI2626" t="s">
        <v>479</v>
      </c>
      <c r="AJ2626">
        <v>0</v>
      </c>
      <c r="AK2626">
        <v>950844</v>
      </c>
      <c r="AL2626" t="s">
        <v>402</v>
      </c>
      <c r="AM2626">
        <v>176311</v>
      </c>
      <c r="AN2626">
        <v>2</v>
      </c>
      <c r="AO2626">
        <v>30</v>
      </c>
      <c r="AP2626" t="s">
        <v>426</v>
      </c>
      <c r="AQ2626" s="2">
        <v>30630</v>
      </c>
    </row>
    <row r="2627" spans="1:43" x14ac:dyDescent="0.25">
      <c r="A2627" t="s">
        <v>4419</v>
      </c>
      <c r="B2627" t="s">
        <v>210</v>
      </c>
      <c r="C2627" t="s">
        <v>387</v>
      </c>
      <c r="D2627" t="s">
        <v>339</v>
      </c>
      <c r="E2627" t="s">
        <v>429</v>
      </c>
      <c r="F2627" t="s">
        <v>419</v>
      </c>
      <c r="G2627" t="s">
        <v>408</v>
      </c>
      <c r="H2627" t="s">
        <v>431</v>
      </c>
      <c r="I2627" t="s">
        <v>432</v>
      </c>
      <c r="J2627" s="1">
        <v>45226</v>
      </c>
      <c r="K2627" s="1">
        <v>45238</v>
      </c>
      <c r="L2627">
        <v>12</v>
      </c>
      <c r="M2627" s="2">
        <v>168009</v>
      </c>
      <c r="N2627" s="2">
        <v>213842</v>
      </c>
      <c r="O2627" s="2">
        <v>45833</v>
      </c>
      <c r="P2627">
        <v>0</v>
      </c>
      <c r="Q2627">
        <v>60.7</v>
      </c>
      <c r="R2627">
        <v>47</v>
      </c>
      <c r="S2627" t="s">
        <v>393</v>
      </c>
      <c r="T2627" t="s">
        <v>394</v>
      </c>
      <c r="U2627" t="s">
        <v>395</v>
      </c>
      <c r="V2627">
        <v>41</v>
      </c>
      <c r="W2627" t="s">
        <v>1716</v>
      </c>
      <c r="X2627">
        <v>29</v>
      </c>
      <c r="Y2627" t="s">
        <v>462</v>
      </c>
      <c r="Z2627" t="s">
        <v>707</v>
      </c>
      <c r="AA2627">
        <v>301</v>
      </c>
      <c r="AB2627">
        <v>34</v>
      </c>
      <c r="AC2627">
        <v>69</v>
      </c>
      <c r="AD2627" t="s">
        <v>399</v>
      </c>
      <c r="AE2627">
        <v>7</v>
      </c>
      <c r="AF2627">
        <v>8</v>
      </c>
      <c r="AG2627" t="s">
        <v>415</v>
      </c>
      <c r="AH2627">
        <v>16.18</v>
      </c>
      <c r="AI2627" t="s">
        <v>479</v>
      </c>
      <c r="AJ2627">
        <v>0</v>
      </c>
      <c r="AK2627">
        <v>19452</v>
      </c>
      <c r="AL2627" t="s">
        <v>425</v>
      </c>
      <c r="AM2627">
        <v>199013</v>
      </c>
      <c r="AN2627">
        <v>7</v>
      </c>
      <c r="AO2627">
        <v>90</v>
      </c>
      <c r="AP2627" t="s">
        <v>403</v>
      </c>
      <c r="AQ2627" s="2">
        <v>45833</v>
      </c>
    </row>
    <row r="2628" spans="1:43" x14ac:dyDescent="0.25">
      <c r="A2628" t="s">
        <v>4420</v>
      </c>
      <c r="B2628" t="s">
        <v>118</v>
      </c>
      <c r="C2628" t="s">
        <v>468</v>
      </c>
      <c r="D2628" t="s">
        <v>333</v>
      </c>
      <c r="E2628" t="s">
        <v>388</v>
      </c>
      <c r="F2628" t="s">
        <v>440</v>
      </c>
      <c r="G2628" t="s">
        <v>390</v>
      </c>
      <c r="H2628" t="s">
        <v>473</v>
      </c>
      <c r="I2628" t="s">
        <v>410</v>
      </c>
      <c r="J2628" s="1">
        <v>45082</v>
      </c>
      <c r="K2628" s="1">
        <v>45126</v>
      </c>
      <c r="L2628">
        <v>44</v>
      </c>
      <c r="M2628" s="2">
        <v>310969</v>
      </c>
      <c r="N2628" s="2">
        <v>424973</v>
      </c>
      <c r="O2628" s="2">
        <v>114004</v>
      </c>
      <c r="P2628">
        <v>12</v>
      </c>
      <c r="Q2628">
        <v>548.4</v>
      </c>
      <c r="R2628">
        <v>71</v>
      </c>
      <c r="S2628" t="s">
        <v>411</v>
      </c>
      <c r="T2628" t="s">
        <v>393</v>
      </c>
      <c r="U2628" t="s">
        <v>395</v>
      </c>
      <c r="V2628">
        <v>0</v>
      </c>
      <c r="W2628" t="s">
        <v>3165</v>
      </c>
      <c r="X2628">
        <v>37</v>
      </c>
      <c r="Y2628" t="s">
        <v>397</v>
      </c>
      <c r="Z2628" t="s">
        <v>1637</v>
      </c>
      <c r="AA2628">
        <v>320</v>
      </c>
      <c r="AB2628">
        <v>21</v>
      </c>
      <c r="AC2628">
        <v>67</v>
      </c>
      <c r="AD2628" t="s">
        <v>435</v>
      </c>
      <c r="AE2628">
        <v>19</v>
      </c>
      <c r="AF2628">
        <v>2</v>
      </c>
      <c r="AG2628" t="s">
        <v>400</v>
      </c>
      <c r="AH2628">
        <v>11.7</v>
      </c>
      <c r="AI2628" t="s">
        <v>436</v>
      </c>
      <c r="AJ2628">
        <v>0</v>
      </c>
      <c r="AK2628">
        <v>264997</v>
      </c>
      <c r="AL2628" t="s">
        <v>425</v>
      </c>
      <c r="AM2628">
        <v>324439</v>
      </c>
      <c r="AN2628">
        <v>1</v>
      </c>
      <c r="AO2628">
        <v>90</v>
      </c>
      <c r="AP2628" t="s">
        <v>445</v>
      </c>
      <c r="AQ2628" s="2">
        <v>114004</v>
      </c>
    </row>
    <row r="2629" spans="1:43" x14ac:dyDescent="0.25">
      <c r="A2629" t="s">
        <v>4421</v>
      </c>
      <c r="B2629" t="s">
        <v>290</v>
      </c>
      <c r="C2629" t="s">
        <v>439</v>
      </c>
      <c r="D2629" t="s">
        <v>331</v>
      </c>
      <c r="E2629" t="s">
        <v>429</v>
      </c>
      <c r="F2629" t="s">
        <v>389</v>
      </c>
      <c r="G2629" t="s">
        <v>390</v>
      </c>
      <c r="H2629" t="s">
        <v>409</v>
      </c>
      <c r="I2629" t="s">
        <v>432</v>
      </c>
      <c r="J2629" s="1">
        <v>44748</v>
      </c>
      <c r="K2629" s="1">
        <v>44775</v>
      </c>
      <c r="L2629">
        <v>27</v>
      </c>
      <c r="M2629" s="2">
        <v>489229</v>
      </c>
      <c r="N2629" s="2">
        <v>603315</v>
      </c>
      <c r="O2629" s="2">
        <v>114086</v>
      </c>
      <c r="P2629">
        <v>7</v>
      </c>
      <c r="Q2629">
        <v>467.3</v>
      </c>
      <c r="R2629">
        <v>73</v>
      </c>
      <c r="S2629" t="s">
        <v>411</v>
      </c>
      <c r="T2629" t="s">
        <v>393</v>
      </c>
      <c r="U2629" t="s">
        <v>395</v>
      </c>
      <c r="V2629">
        <v>0</v>
      </c>
      <c r="W2629" t="s">
        <v>2272</v>
      </c>
      <c r="X2629">
        <v>24</v>
      </c>
      <c r="Y2629" t="s">
        <v>422</v>
      </c>
      <c r="Z2629" t="s">
        <v>2145</v>
      </c>
      <c r="AA2629">
        <v>219</v>
      </c>
      <c r="AB2629">
        <v>42</v>
      </c>
      <c r="AC2629">
        <v>34</v>
      </c>
      <c r="AD2629" t="s">
        <v>444</v>
      </c>
      <c r="AE2629">
        <v>21</v>
      </c>
      <c r="AF2629">
        <v>6</v>
      </c>
      <c r="AG2629" t="s">
        <v>415</v>
      </c>
      <c r="AH2629">
        <v>5.29</v>
      </c>
      <c r="AI2629" t="s">
        <v>458</v>
      </c>
      <c r="AJ2629">
        <v>24573</v>
      </c>
      <c r="AK2629">
        <v>231293</v>
      </c>
      <c r="AL2629" t="s">
        <v>416</v>
      </c>
      <c r="AM2629">
        <v>489654</v>
      </c>
      <c r="AN2629">
        <v>2</v>
      </c>
      <c r="AO2629">
        <v>30</v>
      </c>
      <c r="AP2629" t="s">
        <v>417</v>
      </c>
      <c r="AQ2629" s="2">
        <v>114086</v>
      </c>
    </row>
    <row r="2630" spans="1:43" x14ac:dyDescent="0.25">
      <c r="A2630" t="s">
        <v>4422</v>
      </c>
      <c r="B2630" t="s">
        <v>18</v>
      </c>
      <c r="C2630" t="s">
        <v>481</v>
      </c>
      <c r="D2630" t="s">
        <v>334</v>
      </c>
      <c r="E2630" t="s">
        <v>429</v>
      </c>
      <c r="F2630" t="s">
        <v>440</v>
      </c>
      <c r="G2630" t="s">
        <v>430</v>
      </c>
      <c r="H2630" t="s">
        <v>431</v>
      </c>
      <c r="I2630" t="s">
        <v>469</v>
      </c>
      <c r="J2630" s="1">
        <v>45595</v>
      </c>
      <c r="K2630" s="1">
        <v>45622</v>
      </c>
      <c r="L2630">
        <v>27</v>
      </c>
      <c r="M2630" s="2">
        <v>77763</v>
      </c>
      <c r="N2630" s="2">
        <v>124294</v>
      </c>
      <c r="O2630" s="2">
        <v>46531</v>
      </c>
      <c r="P2630">
        <v>2</v>
      </c>
      <c r="Q2630">
        <v>718.6</v>
      </c>
      <c r="R2630">
        <v>59</v>
      </c>
      <c r="S2630" t="s">
        <v>393</v>
      </c>
      <c r="T2630" t="s">
        <v>393</v>
      </c>
      <c r="U2630" t="s">
        <v>395</v>
      </c>
      <c r="V2630">
        <v>0</v>
      </c>
      <c r="W2630" t="s">
        <v>1411</v>
      </c>
      <c r="X2630">
        <v>2</v>
      </c>
      <c r="Y2630" t="s">
        <v>442</v>
      </c>
      <c r="Z2630" t="s">
        <v>1712</v>
      </c>
      <c r="AA2630">
        <v>63</v>
      </c>
      <c r="AB2630">
        <v>81</v>
      </c>
      <c r="AC2630">
        <v>53</v>
      </c>
      <c r="AD2630" t="s">
        <v>457</v>
      </c>
      <c r="AE2630">
        <v>9</v>
      </c>
      <c r="AF2630">
        <v>3</v>
      </c>
      <c r="AG2630" t="s">
        <v>400</v>
      </c>
      <c r="AH2630">
        <v>5.93</v>
      </c>
      <c r="AI2630" t="s">
        <v>436</v>
      </c>
      <c r="AJ2630">
        <v>0</v>
      </c>
      <c r="AK2630">
        <v>137361</v>
      </c>
      <c r="AL2630" t="s">
        <v>416</v>
      </c>
      <c r="AM2630">
        <v>110374</v>
      </c>
      <c r="AN2630">
        <v>0</v>
      </c>
      <c r="AO2630">
        <v>180</v>
      </c>
      <c r="AP2630" t="s">
        <v>403</v>
      </c>
      <c r="AQ2630" s="2">
        <v>46531</v>
      </c>
    </row>
    <row r="2631" spans="1:43" x14ac:dyDescent="0.25">
      <c r="A2631" t="s">
        <v>4423</v>
      </c>
      <c r="B2631" t="s">
        <v>231</v>
      </c>
      <c r="C2631" t="s">
        <v>405</v>
      </c>
      <c r="D2631" t="s">
        <v>333</v>
      </c>
      <c r="E2631" t="s">
        <v>406</v>
      </c>
      <c r="F2631" t="s">
        <v>389</v>
      </c>
      <c r="G2631" t="s">
        <v>408</v>
      </c>
      <c r="H2631" t="s">
        <v>473</v>
      </c>
      <c r="I2631" t="s">
        <v>392</v>
      </c>
      <c r="J2631" s="1">
        <v>45535</v>
      </c>
      <c r="K2631" s="1">
        <v>45533</v>
      </c>
      <c r="L2631">
        <v>-2</v>
      </c>
      <c r="M2631" s="2">
        <v>250074</v>
      </c>
      <c r="N2631" s="2">
        <v>328716</v>
      </c>
      <c r="O2631" s="2">
        <v>78642</v>
      </c>
      <c r="P2631">
        <v>0</v>
      </c>
      <c r="Q2631">
        <v>774.7</v>
      </c>
      <c r="R2631">
        <v>11</v>
      </c>
      <c r="S2631" t="s">
        <v>394</v>
      </c>
      <c r="T2631" t="s">
        <v>503</v>
      </c>
      <c r="U2631" t="s">
        <v>395</v>
      </c>
      <c r="V2631">
        <v>0</v>
      </c>
      <c r="W2631" t="s">
        <v>1048</v>
      </c>
      <c r="X2631">
        <v>38</v>
      </c>
      <c r="Y2631" t="s">
        <v>449</v>
      </c>
      <c r="Z2631" t="s">
        <v>2094</v>
      </c>
      <c r="AA2631">
        <v>302</v>
      </c>
      <c r="AB2631">
        <v>50</v>
      </c>
      <c r="AC2631">
        <v>44</v>
      </c>
      <c r="AD2631" t="s">
        <v>399</v>
      </c>
      <c r="AE2631">
        <v>7</v>
      </c>
      <c r="AF2631">
        <v>3</v>
      </c>
      <c r="AG2631" t="s">
        <v>451</v>
      </c>
      <c r="AH2631">
        <v>4.1399999999999997</v>
      </c>
      <c r="AI2631" t="s">
        <v>458</v>
      </c>
      <c r="AJ2631">
        <v>49551</v>
      </c>
      <c r="AK2631">
        <v>51778</v>
      </c>
      <c r="AL2631" t="s">
        <v>425</v>
      </c>
      <c r="AM2631">
        <v>295470</v>
      </c>
      <c r="AN2631">
        <v>11</v>
      </c>
      <c r="AO2631">
        <v>30</v>
      </c>
      <c r="AP2631" t="s">
        <v>445</v>
      </c>
      <c r="AQ2631" s="2">
        <v>78642</v>
      </c>
    </row>
    <row r="2632" spans="1:43" x14ac:dyDescent="0.25">
      <c r="A2632" t="s">
        <v>4424</v>
      </c>
      <c r="B2632" t="s">
        <v>173</v>
      </c>
      <c r="C2632" t="s">
        <v>439</v>
      </c>
      <c r="D2632" t="s">
        <v>332</v>
      </c>
      <c r="E2632" t="s">
        <v>496</v>
      </c>
      <c r="F2632" t="s">
        <v>419</v>
      </c>
      <c r="G2632" t="s">
        <v>430</v>
      </c>
      <c r="H2632" t="s">
        <v>473</v>
      </c>
      <c r="I2632" t="s">
        <v>432</v>
      </c>
      <c r="J2632" s="1">
        <v>44594</v>
      </c>
      <c r="K2632" s="1">
        <v>44624</v>
      </c>
      <c r="L2632">
        <v>30</v>
      </c>
      <c r="M2632" s="2">
        <v>456708</v>
      </c>
      <c r="N2632" s="2">
        <v>453648</v>
      </c>
      <c r="O2632" s="2">
        <v>-3060</v>
      </c>
      <c r="P2632">
        <v>7</v>
      </c>
      <c r="Q2632">
        <v>615.5</v>
      </c>
      <c r="R2632">
        <v>48</v>
      </c>
      <c r="S2632" t="s">
        <v>393</v>
      </c>
      <c r="T2632" t="s">
        <v>411</v>
      </c>
      <c r="U2632" t="s">
        <v>395</v>
      </c>
      <c r="V2632">
        <v>48</v>
      </c>
      <c r="W2632" t="s">
        <v>2573</v>
      </c>
      <c r="X2632">
        <v>2</v>
      </c>
      <c r="Y2632" t="s">
        <v>442</v>
      </c>
      <c r="Z2632" t="s">
        <v>767</v>
      </c>
      <c r="AA2632">
        <v>191</v>
      </c>
      <c r="AB2632">
        <v>30</v>
      </c>
      <c r="AC2632">
        <v>60</v>
      </c>
      <c r="AD2632" t="s">
        <v>435</v>
      </c>
      <c r="AE2632">
        <v>19</v>
      </c>
      <c r="AF2632">
        <v>4</v>
      </c>
      <c r="AG2632" t="s">
        <v>451</v>
      </c>
      <c r="AH2632">
        <v>0.62</v>
      </c>
      <c r="AI2632" t="s">
        <v>479</v>
      </c>
      <c r="AJ2632">
        <v>0</v>
      </c>
      <c r="AK2632">
        <v>406545</v>
      </c>
      <c r="AL2632" t="s">
        <v>425</v>
      </c>
      <c r="AM2632">
        <v>500963</v>
      </c>
      <c r="AN2632">
        <v>10</v>
      </c>
      <c r="AO2632">
        <v>90</v>
      </c>
      <c r="AP2632" t="s">
        <v>426</v>
      </c>
      <c r="AQ2632" s="2">
        <v>-3060</v>
      </c>
    </row>
    <row r="2633" spans="1:43" x14ac:dyDescent="0.25">
      <c r="A2633" t="s">
        <v>4425</v>
      </c>
      <c r="B2633" t="s">
        <v>78</v>
      </c>
      <c r="C2633" t="s">
        <v>481</v>
      </c>
      <c r="D2633" t="s">
        <v>316</v>
      </c>
      <c r="E2633" t="s">
        <v>453</v>
      </c>
      <c r="F2633" t="s">
        <v>419</v>
      </c>
      <c r="G2633" t="s">
        <v>454</v>
      </c>
      <c r="H2633" t="s">
        <v>447</v>
      </c>
      <c r="I2633" t="s">
        <v>432</v>
      </c>
      <c r="J2633" s="1">
        <v>45944</v>
      </c>
      <c r="K2633" s="1">
        <v>45978</v>
      </c>
      <c r="L2633">
        <v>34</v>
      </c>
      <c r="M2633" s="2">
        <v>389349</v>
      </c>
      <c r="N2633" s="2">
        <v>407408</v>
      </c>
      <c r="O2633" s="2">
        <v>18059</v>
      </c>
      <c r="P2633">
        <v>14</v>
      </c>
      <c r="Q2633">
        <v>388.8</v>
      </c>
      <c r="R2633">
        <v>71</v>
      </c>
      <c r="S2633" t="s">
        <v>411</v>
      </c>
      <c r="T2633" t="s">
        <v>393</v>
      </c>
      <c r="U2633" t="s">
        <v>395</v>
      </c>
      <c r="V2633">
        <v>0</v>
      </c>
      <c r="W2633" t="s">
        <v>1109</v>
      </c>
      <c r="X2633">
        <v>16</v>
      </c>
      <c r="Y2633" t="s">
        <v>462</v>
      </c>
      <c r="Z2633" t="s">
        <v>633</v>
      </c>
      <c r="AA2633">
        <v>149</v>
      </c>
      <c r="AB2633">
        <v>42</v>
      </c>
      <c r="AC2633">
        <v>77</v>
      </c>
      <c r="AD2633" t="s">
        <v>435</v>
      </c>
      <c r="AE2633">
        <v>16</v>
      </c>
      <c r="AF2633">
        <v>4</v>
      </c>
      <c r="AG2633" t="s">
        <v>415</v>
      </c>
      <c r="AH2633">
        <v>9.3699999999999992</v>
      </c>
      <c r="AI2633" t="s">
        <v>479</v>
      </c>
      <c r="AJ2633">
        <v>25644</v>
      </c>
      <c r="AK2633">
        <v>978177</v>
      </c>
      <c r="AL2633" t="s">
        <v>416</v>
      </c>
      <c r="AM2633">
        <v>420580</v>
      </c>
      <c r="AN2633">
        <v>5</v>
      </c>
      <c r="AO2633">
        <v>180</v>
      </c>
      <c r="AP2633" t="s">
        <v>403</v>
      </c>
      <c r="AQ2633" s="2">
        <v>18059</v>
      </c>
    </row>
    <row r="2634" spans="1:43" x14ac:dyDescent="0.25">
      <c r="A2634" t="s">
        <v>4426</v>
      </c>
      <c r="B2634" t="s">
        <v>167</v>
      </c>
      <c r="C2634" t="s">
        <v>387</v>
      </c>
      <c r="D2634" t="s">
        <v>338</v>
      </c>
      <c r="E2634" t="s">
        <v>406</v>
      </c>
      <c r="F2634" t="s">
        <v>419</v>
      </c>
      <c r="G2634" t="s">
        <v>430</v>
      </c>
      <c r="H2634" t="s">
        <v>447</v>
      </c>
      <c r="I2634" t="s">
        <v>432</v>
      </c>
      <c r="J2634" s="1">
        <v>45777</v>
      </c>
      <c r="K2634" s="1">
        <v>45816</v>
      </c>
      <c r="L2634">
        <v>39</v>
      </c>
      <c r="M2634" s="2">
        <v>478357</v>
      </c>
      <c r="N2634" s="2">
        <v>511208</v>
      </c>
      <c r="O2634" s="2">
        <v>32851</v>
      </c>
      <c r="P2634">
        <v>4</v>
      </c>
      <c r="Q2634">
        <v>830.2</v>
      </c>
      <c r="R2634">
        <v>77</v>
      </c>
      <c r="S2634" t="s">
        <v>411</v>
      </c>
      <c r="T2634" t="s">
        <v>503</v>
      </c>
      <c r="U2634" t="s">
        <v>395</v>
      </c>
      <c r="V2634">
        <v>66</v>
      </c>
      <c r="W2634" t="s">
        <v>1727</v>
      </c>
      <c r="X2634">
        <v>41</v>
      </c>
      <c r="Y2634" t="s">
        <v>449</v>
      </c>
      <c r="Z2634" t="s">
        <v>944</v>
      </c>
      <c r="AA2634">
        <v>64</v>
      </c>
      <c r="AB2634">
        <v>63</v>
      </c>
      <c r="AC2634">
        <v>76</v>
      </c>
      <c r="AD2634" t="s">
        <v>444</v>
      </c>
      <c r="AE2634">
        <v>21</v>
      </c>
      <c r="AF2634">
        <v>6</v>
      </c>
      <c r="AG2634" t="s">
        <v>424</v>
      </c>
      <c r="AH2634">
        <v>11.74</v>
      </c>
      <c r="AI2634" t="s">
        <v>458</v>
      </c>
      <c r="AJ2634">
        <v>81173</v>
      </c>
      <c r="AK2634">
        <v>152483</v>
      </c>
      <c r="AL2634" t="s">
        <v>416</v>
      </c>
      <c r="AM2634">
        <v>473773</v>
      </c>
      <c r="AN2634">
        <v>8</v>
      </c>
      <c r="AO2634">
        <v>30</v>
      </c>
      <c r="AP2634" t="s">
        <v>437</v>
      </c>
      <c r="AQ2634" s="2">
        <v>32851</v>
      </c>
    </row>
    <row r="2635" spans="1:43" x14ac:dyDescent="0.25">
      <c r="A2635" t="s">
        <v>4427</v>
      </c>
      <c r="B2635" t="s">
        <v>130</v>
      </c>
      <c r="C2635" t="s">
        <v>405</v>
      </c>
      <c r="D2635" t="s">
        <v>335</v>
      </c>
      <c r="E2635" t="s">
        <v>406</v>
      </c>
      <c r="F2635" t="s">
        <v>389</v>
      </c>
      <c r="G2635" t="s">
        <v>408</v>
      </c>
      <c r="H2635" t="s">
        <v>391</v>
      </c>
      <c r="I2635" t="s">
        <v>392</v>
      </c>
      <c r="J2635" s="1">
        <v>45726</v>
      </c>
      <c r="K2635" s="1">
        <v>45730</v>
      </c>
      <c r="L2635">
        <v>4</v>
      </c>
      <c r="M2635" s="2">
        <v>126630</v>
      </c>
      <c r="N2635" s="2">
        <v>198029</v>
      </c>
      <c r="O2635" s="2">
        <v>71399</v>
      </c>
      <c r="P2635">
        <v>19</v>
      </c>
      <c r="Q2635">
        <v>899.3</v>
      </c>
      <c r="R2635">
        <v>61</v>
      </c>
      <c r="S2635" t="s">
        <v>411</v>
      </c>
      <c r="T2635" t="s">
        <v>394</v>
      </c>
      <c r="U2635" t="s">
        <v>416</v>
      </c>
      <c r="V2635">
        <v>67</v>
      </c>
      <c r="W2635" t="s">
        <v>817</v>
      </c>
      <c r="X2635">
        <v>23</v>
      </c>
      <c r="Y2635" t="s">
        <v>397</v>
      </c>
      <c r="Z2635" t="s">
        <v>2561</v>
      </c>
      <c r="AA2635">
        <v>226</v>
      </c>
      <c r="AB2635">
        <v>25</v>
      </c>
      <c r="AC2635">
        <v>19</v>
      </c>
      <c r="AD2635" t="s">
        <v>444</v>
      </c>
      <c r="AE2635">
        <v>19</v>
      </c>
      <c r="AF2635">
        <v>4</v>
      </c>
      <c r="AG2635" t="s">
        <v>424</v>
      </c>
      <c r="AH2635">
        <v>14.08</v>
      </c>
      <c r="AI2635" t="s">
        <v>401</v>
      </c>
      <c r="AJ2635">
        <v>0</v>
      </c>
      <c r="AK2635">
        <v>817326</v>
      </c>
      <c r="AL2635" t="s">
        <v>416</v>
      </c>
      <c r="AM2635">
        <v>125921</v>
      </c>
      <c r="AN2635">
        <v>0</v>
      </c>
      <c r="AO2635">
        <v>180</v>
      </c>
      <c r="AP2635" t="s">
        <v>417</v>
      </c>
      <c r="AQ2635" s="2">
        <v>71399</v>
      </c>
    </row>
    <row r="2636" spans="1:43" x14ac:dyDescent="0.25">
      <c r="A2636" t="s">
        <v>4428</v>
      </c>
      <c r="B2636" t="s">
        <v>143</v>
      </c>
      <c r="C2636" t="s">
        <v>439</v>
      </c>
      <c r="D2636" t="s">
        <v>326</v>
      </c>
      <c r="E2636" t="s">
        <v>460</v>
      </c>
      <c r="F2636" t="s">
        <v>419</v>
      </c>
      <c r="G2636" t="s">
        <v>430</v>
      </c>
      <c r="H2636" t="s">
        <v>409</v>
      </c>
      <c r="I2636" t="s">
        <v>492</v>
      </c>
      <c r="J2636" s="1">
        <v>45402</v>
      </c>
      <c r="K2636" s="1">
        <v>45411</v>
      </c>
      <c r="L2636">
        <v>9</v>
      </c>
      <c r="M2636" s="2">
        <v>271441</v>
      </c>
      <c r="N2636" s="2">
        <v>288756</v>
      </c>
      <c r="O2636" s="2">
        <v>17315</v>
      </c>
      <c r="P2636">
        <v>2</v>
      </c>
      <c r="Q2636">
        <v>360.5</v>
      </c>
      <c r="R2636">
        <v>7</v>
      </c>
      <c r="S2636" t="s">
        <v>394</v>
      </c>
      <c r="T2636" t="s">
        <v>393</v>
      </c>
      <c r="U2636" t="s">
        <v>412</v>
      </c>
      <c r="V2636">
        <v>0</v>
      </c>
      <c r="W2636" t="s">
        <v>3634</v>
      </c>
      <c r="X2636">
        <v>25</v>
      </c>
      <c r="Y2636" t="s">
        <v>442</v>
      </c>
      <c r="Z2636" t="s">
        <v>824</v>
      </c>
      <c r="AA2636">
        <v>79</v>
      </c>
      <c r="AB2636">
        <v>36</v>
      </c>
      <c r="AC2636">
        <v>8</v>
      </c>
      <c r="AD2636" t="s">
        <v>444</v>
      </c>
      <c r="AE2636">
        <v>14</v>
      </c>
      <c r="AF2636">
        <v>3</v>
      </c>
      <c r="AG2636" t="s">
        <v>424</v>
      </c>
      <c r="AH2636">
        <v>9.36</v>
      </c>
      <c r="AI2636" t="s">
        <v>458</v>
      </c>
      <c r="AJ2636">
        <v>31107</v>
      </c>
      <c r="AK2636">
        <v>265184</v>
      </c>
      <c r="AL2636" t="s">
        <v>425</v>
      </c>
      <c r="AM2636">
        <v>306570</v>
      </c>
      <c r="AN2636">
        <v>9</v>
      </c>
      <c r="AO2636">
        <v>30</v>
      </c>
      <c r="AP2636" t="s">
        <v>445</v>
      </c>
      <c r="AQ2636" s="2">
        <v>17315</v>
      </c>
    </row>
    <row r="2637" spans="1:43" x14ac:dyDescent="0.25">
      <c r="A2637" t="s">
        <v>4429</v>
      </c>
      <c r="B2637" t="s">
        <v>90</v>
      </c>
      <c r="C2637" t="s">
        <v>405</v>
      </c>
      <c r="D2637" t="s">
        <v>316</v>
      </c>
      <c r="E2637" t="s">
        <v>406</v>
      </c>
      <c r="F2637" t="s">
        <v>440</v>
      </c>
      <c r="G2637" t="s">
        <v>408</v>
      </c>
      <c r="H2637" t="s">
        <v>391</v>
      </c>
      <c r="I2637" t="s">
        <v>392</v>
      </c>
      <c r="J2637" s="1">
        <v>45853</v>
      </c>
      <c r="K2637" s="1">
        <v>45858</v>
      </c>
      <c r="L2637">
        <v>5</v>
      </c>
      <c r="M2637" s="2">
        <v>429418</v>
      </c>
      <c r="N2637" s="2">
        <v>496597</v>
      </c>
      <c r="O2637" s="2">
        <v>67179</v>
      </c>
      <c r="P2637">
        <v>4</v>
      </c>
      <c r="Q2637">
        <v>584.5</v>
      </c>
      <c r="R2637">
        <v>71</v>
      </c>
      <c r="S2637" t="s">
        <v>411</v>
      </c>
      <c r="T2637" t="s">
        <v>394</v>
      </c>
      <c r="U2637" t="s">
        <v>395</v>
      </c>
      <c r="V2637">
        <v>0</v>
      </c>
      <c r="W2637" t="s">
        <v>1750</v>
      </c>
      <c r="X2637">
        <v>42</v>
      </c>
      <c r="Y2637" t="s">
        <v>422</v>
      </c>
      <c r="Z2637" t="s">
        <v>1311</v>
      </c>
      <c r="AA2637">
        <v>238</v>
      </c>
      <c r="AB2637">
        <v>31</v>
      </c>
      <c r="AC2637">
        <v>84</v>
      </c>
      <c r="AD2637" t="s">
        <v>444</v>
      </c>
      <c r="AE2637">
        <v>0</v>
      </c>
      <c r="AF2637">
        <v>1</v>
      </c>
      <c r="AG2637" t="s">
        <v>451</v>
      </c>
      <c r="AH2637">
        <v>13.14</v>
      </c>
      <c r="AI2637" t="s">
        <v>479</v>
      </c>
      <c r="AJ2637">
        <v>0</v>
      </c>
      <c r="AK2637">
        <v>276797</v>
      </c>
      <c r="AL2637" t="s">
        <v>402</v>
      </c>
      <c r="AM2637">
        <v>453672</v>
      </c>
      <c r="AN2637">
        <v>5</v>
      </c>
      <c r="AO2637">
        <v>365</v>
      </c>
      <c r="AP2637" t="s">
        <v>417</v>
      </c>
      <c r="AQ2637" s="2">
        <v>67179</v>
      </c>
    </row>
    <row r="2638" spans="1:43" x14ac:dyDescent="0.25">
      <c r="A2638" t="s">
        <v>4430</v>
      </c>
      <c r="B2638" t="s">
        <v>187</v>
      </c>
      <c r="C2638" t="s">
        <v>439</v>
      </c>
      <c r="D2638" t="s">
        <v>344</v>
      </c>
      <c r="E2638" t="s">
        <v>388</v>
      </c>
      <c r="F2638" t="s">
        <v>485</v>
      </c>
      <c r="G2638" t="s">
        <v>390</v>
      </c>
      <c r="H2638" t="s">
        <v>409</v>
      </c>
      <c r="I2638" t="s">
        <v>469</v>
      </c>
      <c r="J2638" s="1">
        <v>44703</v>
      </c>
      <c r="K2638" s="1">
        <v>44724</v>
      </c>
      <c r="L2638">
        <v>21</v>
      </c>
      <c r="M2638" s="2">
        <v>263099</v>
      </c>
      <c r="N2638" s="2">
        <v>363239</v>
      </c>
      <c r="O2638" s="2">
        <v>100140</v>
      </c>
      <c r="P2638">
        <v>16</v>
      </c>
      <c r="Q2638">
        <v>62.5</v>
      </c>
      <c r="R2638">
        <v>92</v>
      </c>
      <c r="S2638" t="s">
        <v>411</v>
      </c>
      <c r="T2638" t="s">
        <v>503</v>
      </c>
      <c r="U2638" t="s">
        <v>395</v>
      </c>
      <c r="V2638">
        <v>0</v>
      </c>
      <c r="W2638" t="s">
        <v>2648</v>
      </c>
      <c r="X2638">
        <v>14</v>
      </c>
      <c r="Y2638" t="s">
        <v>397</v>
      </c>
      <c r="Z2638" t="s">
        <v>1331</v>
      </c>
      <c r="AA2638">
        <v>487</v>
      </c>
      <c r="AB2638">
        <v>26</v>
      </c>
      <c r="AC2638">
        <v>3</v>
      </c>
      <c r="AD2638" t="s">
        <v>399</v>
      </c>
      <c r="AE2638">
        <v>2</v>
      </c>
      <c r="AF2638">
        <v>1</v>
      </c>
      <c r="AG2638" t="s">
        <v>451</v>
      </c>
      <c r="AH2638">
        <v>8.17</v>
      </c>
      <c r="AI2638" t="s">
        <v>458</v>
      </c>
      <c r="AJ2638">
        <v>0</v>
      </c>
      <c r="AK2638">
        <v>221109</v>
      </c>
      <c r="AL2638" t="s">
        <v>425</v>
      </c>
      <c r="AM2638">
        <v>308584</v>
      </c>
      <c r="AN2638">
        <v>3</v>
      </c>
      <c r="AO2638">
        <v>365</v>
      </c>
      <c r="AP2638" t="s">
        <v>417</v>
      </c>
      <c r="AQ2638" s="2">
        <v>100140</v>
      </c>
    </row>
    <row r="2639" spans="1:43" x14ac:dyDescent="0.25">
      <c r="A2639" t="s">
        <v>4431</v>
      </c>
      <c r="B2639" t="s">
        <v>280</v>
      </c>
      <c r="C2639" t="s">
        <v>387</v>
      </c>
      <c r="D2639" t="s">
        <v>333</v>
      </c>
      <c r="E2639" t="s">
        <v>388</v>
      </c>
      <c r="F2639" t="s">
        <v>407</v>
      </c>
      <c r="G2639" t="s">
        <v>454</v>
      </c>
      <c r="H2639" t="s">
        <v>473</v>
      </c>
      <c r="I2639" t="s">
        <v>492</v>
      </c>
      <c r="J2639" s="1">
        <v>45834</v>
      </c>
      <c r="K2639" s="1">
        <v>45846</v>
      </c>
      <c r="L2639">
        <v>12</v>
      </c>
      <c r="M2639" s="2">
        <v>459819</v>
      </c>
      <c r="N2639" s="2">
        <v>424755</v>
      </c>
      <c r="O2639" s="2">
        <v>-35064</v>
      </c>
      <c r="P2639">
        <v>7</v>
      </c>
      <c r="Q2639">
        <v>541.9</v>
      </c>
      <c r="R2639">
        <v>67</v>
      </c>
      <c r="S2639" t="s">
        <v>411</v>
      </c>
      <c r="T2639" t="s">
        <v>411</v>
      </c>
      <c r="U2639" t="s">
        <v>395</v>
      </c>
      <c r="V2639">
        <v>0</v>
      </c>
      <c r="W2639" t="s">
        <v>1056</v>
      </c>
      <c r="X2639">
        <v>23</v>
      </c>
      <c r="Y2639" t="s">
        <v>442</v>
      </c>
      <c r="Z2639" t="s">
        <v>1696</v>
      </c>
      <c r="AA2639">
        <v>338</v>
      </c>
      <c r="AB2639">
        <v>37</v>
      </c>
      <c r="AC2639">
        <v>11</v>
      </c>
      <c r="AD2639" t="s">
        <v>444</v>
      </c>
      <c r="AE2639">
        <v>12</v>
      </c>
      <c r="AF2639">
        <v>5</v>
      </c>
      <c r="AG2639" t="s">
        <v>415</v>
      </c>
      <c r="AH2639">
        <v>0.95</v>
      </c>
      <c r="AI2639" t="s">
        <v>458</v>
      </c>
      <c r="AJ2639">
        <v>0</v>
      </c>
      <c r="AK2639">
        <v>705053</v>
      </c>
      <c r="AL2639" t="s">
        <v>425</v>
      </c>
      <c r="AM2639">
        <v>506180</v>
      </c>
      <c r="AN2639">
        <v>9</v>
      </c>
      <c r="AO2639">
        <v>30</v>
      </c>
      <c r="AP2639" t="s">
        <v>417</v>
      </c>
      <c r="AQ2639" s="2">
        <v>-35064</v>
      </c>
    </row>
    <row r="2640" spans="1:43" x14ac:dyDescent="0.25">
      <c r="A2640" t="s">
        <v>4432</v>
      </c>
      <c r="B2640" t="s">
        <v>131</v>
      </c>
      <c r="C2640" t="s">
        <v>468</v>
      </c>
      <c r="D2640" t="s">
        <v>322</v>
      </c>
      <c r="E2640" t="s">
        <v>388</v>
      </c>
      <c r="F2640" t="s">
        <v>407</v>
      </c>
      <c r="G2640" t="s">
        <v>408</v>
      </c>
      <c r="H2640" t="s">
        <v>409</v>
      </c>
      <c r="I2640" t="s">
        <v>392</v>
      </c>
      <c r="J2640" s="1">
        <v>45697</v>
      </c>
      <c r="K2640" s="1">
        <v>45730</v>
      </c>
      <c r="L2640">
        <v>33</v>
      </c>
      <c r="M2640" s="2">
        <v>375415</v>
      </c>
      <c r="N2640" s="2">
        <v>351322</v>
      </c>
      <c r="O2640" s="2">
        <v>-24093</v>
      </c>
      <c r="P2640">
        <v>14</v>
      </c>
      <c r="Q2640">
        <v>555.5</v>
      </c>
      <c r="R2640">
        <v>44</v>
      </c>
      <c r="S2640" t="s">
        <v>393</v>
      </c>
      <c r="T2640" t="s">
        <v>394</v>
      </c>
      <c r="U2640" t="s">
        <v>395</v>
      </c>
      <c r="V2640">
        <v>0</v>
      </c>
      <c r="W2640" t="s">
        <v>3983</v>
      </c>
      <c r="X2640">
        <v>17</v>
      </c>
      <c r="Y2640" t="s">
        <v>462</v>
      </c>
      <c r="Z2640" t="s">
        <v>2312</v>
      </c>
      <c r="AA2640">
        <v>124</v>
      </c>
      <c r="AB2640">
        <v>110</v>
      </c>
      <c r="AC2640">
        <v>24</v>
      </c>
      <c r="AD2640" t="s">
        <v>444</v>
      </c>
      <c r="AE2640">
        <v>12</v>
      </c>
      <c r="AF2640">
        <v>8</v>
      </c>
      <c r="AG2640" t="s">
        <v>400</v>
      </c>
      <c r="AH2640">
        <v>6.54</v>
      </c>
      <c r="AI2640" t="s">
        <v>458</v>
      </c>
      <c r="AJ2640">
        <v>0</v>
      </c>
      <c r="AK2640">
        <v>346053</v>
      </c>
      <c r="AL2640" t="s">
        <v>402</v>
      </c>
      <c r="AM2640">
        <v>364900</v>
      </c>
      <c r="AN2640">
        <v>7</v>
      </c>
      <c r="AO2640">
        <v>365</v>
      </c>
      <c r="AP2640" t="s">
        <v>426</v>
      </c>
      <c r="AQ2640" s="2">
        <v>-24093</v>
      </c>
    </row>
    <row r="2641" spans="1:43" x14ac:dyDescent="0.25">
      <c r="A2641" t="s">
        <v>4433</v>
      </c>
      <c r="B2641" t="s">
        <v>246</v>
      </c>
      <c r="C2641" t="s">
        <v>439</v>
      </c>
      <c r="D2641" t="s">
        <v>326</v>
      </c>
      <c r="E2641" t="s">
        <v>406</v>
      </c>
      <c r="F2641" t="s">
        <v>419</v>
      </c>
      <c r="G2641" t="s">
        <v>408</v>
      </c>
      <c r="H2641" t="s">
        <v>431</v>
      </c>
      <c r="I2641" t="s">
        <v>492</v>
      </c>
      <c r="J2641" s="1">
        <v>45080</v>
      </c>
      <c r="K2641" s="1">
        <v>45114</v>
      </c>
      <c r="L2641">
        <v>34</v>
      </c>
      <c r="M2641" s="2">
        <v>247181</v>
      </c>
      <c r="N2641" s="2">
        <v>277126</v>
      </c>
      <c r="O2641" s="2">
        <v>29945</v>
      </c>
      <c r="P2641">
        <v>7</v>
      </c>
      <c r="Q2641">
        <v>98.7</v>
      </c>
      <c r="R2641">
        <v>7</v>
      </c>
      <c r="S2641" t="s">
        <v>394</v>
      </c>
      <c r="T2641" t="s">
        <v>394</v>
      </c>
      <c r="U2641" t="s">
        <v>412</v>
      </c>
      <c r="V2641">
        <v>63</v>
      </c>
      <c r="W2641" t="s">
        <v>1324</v>
      </c>
      <c r="X2641">
        <v>44</v>
      </c>
      <c r="Y2641" t="s">
        <v>449</v>
      </c>
      <c r="Z2641" t="s">
        <v>1365</v>
      </c>
      <c r="AA2641">
        <v>41</v>
      </c>
      <c r="AB2641">
        <v>58</v>
      </c>
      <c r="AC2641">
        <v>13</v>
      </c>
      <c r="AD2641" t="s">
        <v>435</v>
      </c>
      <c r="AE2641">
        <v>4</v>
      </c>
      <c r="AF2641">
        <v>7</v>
      </c>
      <c r="AG2641" t="s">
        <v>400</v>
      </c>
      <c r="AH2641">
        <v>14.02</v>
      </c>
      <c r="AI2641" t="s">
        <v>401</v>
      </c>
      <c r="AJ2641">
        <v>0</v>
      </c>
      <c r="AK2641">
        <v>455871</v>
      </c>
      <c r="AL2641" t="s">
        <v>416</v>
      </c>
      <c r="AM2641">
        <v>252804</v>
      </c>
      <c r="AN2641">
        <v>2</v>
      </c>
      <c r="AO2641">
        <v>30</v>
      </c>
      <c r="AP2641" t="s">
        <v>437</v>
      </c>
      <c r="AQ2641" s="2">
        <v>29945</v>
      </c>
    </row>
    <row r="2642" spans="1:43" x14ac:dyDescent="0.25">
      <c r="A2642" t="s">
        <v>4434</v>
      </c>
      <c r="B2642" t="s">
        <v>47</v>
      </c>
      <c r="C2642" t="s">
        <v>439</v>
      </c>
      <c r="D2642" t="s">
        <v>331</v>
      </c>
      <c r="E2642" t="s">
        <v>460</v>
      </c>
      <c r="F2642" t="s">
        <v>407</v>
      </c>
      <c r="G2642" t="s">
        <v>430</v>
      </c>
      <c r="H2642" t="s">
        <v>409</v>
      </c>
      <c r="I2642" t="s">
        <v>410</v>
      </c>
      <c r="J2642" s="1">
        <v>45007</v>
      </c>
      <c r="K2642" s="1">
        <v>45059</v>
      </c>
      <c r="L2642">
        <v>52</v>
      </c>
      <c r="M2642" s="2">
        <v>407822</v>
      </c>
      <c r="N2642" s="2">
        <v>372938</v>
      </c>
      <c r="O2642" s="2">
        <v>-34884</v>
      </c>
      <c r="P2642">
        <v>21</v>
      </c>
      <c r="Q2642">
        <v>773.1</v>
      </c>
      <c r="R2642">
        <v>46</v>
      </c>
      <c r="S2642" t="s">
        <v>393</v>
      </c>
      <c r="T2642" t="s">
        <v>393</v>
      </c>
      <c r="U2642" t="s">
        <v>395</v>
      </c>
      <c r="V2642">
        <v>54</v>
      </c>
      <c r="W2642" t="s">
        <v>2057</v>
      </c>
      <c r="X2642">
        <v>15</v>
      </c>
      <c r="Y2642" t="s">
        <v>442</v>
      </c>
      <c r="Z2642" t="s">
        <v>3783</v>
      </c>
      <c r="AA2642">
        <v>194</v>
      </c>
      <c r="AB2642">
        <v>90</v>
      </c>
      <c r="AC2642">
        <v>6</v>
      </c>
      <c r="AD2642" t="s">
        <v>444</v>
      </c>
      <c r="AE2642">
        <v>0</v>
      </c>
      <c r="AF2642">
        <v>4</v>
      </c>
      <c r="AG2642" t="s">
        <v>424</v>
      </c>
      <c r="AH2642">
        <v>8.7100000000000009</v>
      </c>
      <c r="AI2642" t="s">
        <v>436</v>
      </c>
      <c r="AJ2642">
        <v>0</v>
      </c>
      <c r="AK2642">
        <v>947564</v>
      </c>
      <c r="AL2642" t="s">
        <v>402</v>
      </c>
      <c r="AM2642">
        <v>410401</v>
      </c>
      <c r="AN2642">
        <v>6</v>
      </c>
      <c r="AO2642">
        <v>180</v>
      </c>
      <c r="AP2642" t="s">
        <v>426</v>
      </c>
      <c r="AQ2642" s="2">
        <v>-34884</v>
      </c>
    </row>
    <row r="2643" spans="1:43" x14ac:dyDescent="0.25">
      <c r="A2643" t="s">
        <v>4435</v>
      </c>
      <c r="B2643" t="s">
        <v>242</v>
      </c>
      <c r="C2643" t="s">
        <v>439</v>
      </c>
      <c r="D2643" t="s">
        <v>340</v>
      </c>
      <c r="E2643" t="s">
        <v>453</v>
      </c>
      <c r="F2643" t="s">
        <v>440</v>
      </c>
      <c r="G2643" t="s">
        <v>390</v>
      </c>
      <c r="H2643" t="s">
        <v>409</v>
      </c>
      <c r="I2643" t="s">
        <v>469</v>
      </c>
      <c r="J2643" s="1">
        <v>44906</v>
      </c>
      <c r="K2643" s="1">
        <v>44944</v>
      </c>
      <c r="L2643">
        <v>38</v>
      </c>
      <c r="M2643" s="2">
        <v>427398</v>
      </c>
      <c r="N2643" s="2">
        <v>544363</v>
      </c>
      <c r="O2643" s="2">
        <v>116965</v>
      </c>
      <c r="P2643">
        <v>12</v>
      </c>
      <c r="Q2643">
        <v>639.70000000000005</v>
      </c>
      <c r="R2643">
        <v>43</v>
      </c>
      <c r="S2643" t="s">
        <v>393</v>
      </c>
      <c r="T2643" t="s">
        <v>411</v>
      </c>
      <c r="U2643" t="s">
        <v>412</v>
      </c>
      <c r="V2643">
        <v>0</v>
      </c>
      <c r="W2643" t="s">
        <v>3155</v>
      </c>
      <c r="X2643">
        <v>9</v>
      </c>
      <c r="Y2643" t="s">
        <v>442</v>
      </c>
      <c r="Z2643" t="s">
        <v>538</v>
      </c>
      <c r="AA2643">
        <v>316</v>
      </c>
      <c r="AB2643">
        <v>15</v>
      </c>
      <c r="AC2643">
        <v>69</v>
      </c>
      <c r="AD2643" t="s">
        <v>444</v>
      </c>
      <c r="AE2643">
        <v>0</v>
      </c>
      <c r="AF2643">
        <v>3</v>
      </c>
      <c r="AG2643" t="s">
        <v>424</v>
      </c>
      <c r="AH2643">
        <v>5.25</v>
      </c>
      <c r="AI2643" t="s">
        <v>436</v>
      </c>
      <c r="AJ2643">
        <v>2616</v>
      </c>
      <c r="AK2643">
        <v>839368</v>
      </c>
      <c r="AL2643" t="s">
        <v>402</v>
      </c>
      <c r="AM2643">
        <v>452936</v>
      </c>
      <c r="AN2643">
        <v>9</v>
      </c>
      <c r="AO2643">
        <v>30</v>
      </c>
      <c r="AP2643" t="s">
        <v>417</v>
      </c>
      <c r="AQ2643" s="2">
        <v>116965</v>
      </c>
    </row>
    <row r="2644" spans="1:43" x14ac:dyDescent="0.25">
      <c r="A2644" t="s">
        <v>4436</v>
      </c>
      <c r="B2644" t="s">
        <v>167</v>
      </c>
      <c r="C2644" t="s">
        <v>387</v>
      </c>
      <c r="D2644" t="s">
        <v>331</v>
      </c>
      <c r="E2644" t="s">
        <v>429</v>
      </c>
      <c r="F2644" t="s">
        <v>407</v>
      </c>
      <c r="G2644" t="s">
        <v>408</v>
      </c>
      <c r="H2644" t="s">
        <v>420</v>
      </c>
      <c r="I2644" t="s">
        <v>492</v>
      </c>
      <c r="J2644" s="1">
        <v>45486</v>
      </c>
      <c r="K2644" s="1">
        <v>45536</v>
      </c>
      <c r="L2644">
        <v>50</v>
      </c>
      <c r="M2644" s="2">
        <v>295801</v>
      </c>
      <c r="N2644" s="2">
        <v>370326</v>
      </c>
      <c r="O2644" s="2">
        <v>74525</v>
      </c>
      <c r="P2644">
        <v>7</v>
      </c>
      <c r="Q2644">
        <v>241.6</v>
      </c>
      <c r="R2644">
        <v>59</v>
      </c>
      <c r="S2644" t="s">
        <v>393</v>
      </c>
      <c r="T2644" t="s">
        <v>393</v>
      </c>
      <c r="U2644" t="s">
        <v>395</v>
      </c>
      <c r="V2644">
        <v>88</v>
      </c>
      <c r="W2644" t="s">
        <v>769</v>
      </c>
      <c r="X2644">
        <v>17</v>
      </c>
      <c r="Y2644" t="s">
        <v>442</v>
      </c>
      <c r="Z2644" t="s">
        <v>1542</v>
      </c>
      <c r="AA2644">
        <v>265</v>
      </c>
      <c r="AB2644">
        <v>82</v>
      </c>
      <c r="AC2644">
        <v>2</v>
      </c>
      <c r="AD2644" t="s">
        <v>444</v>
      </c>
      <c r="AE2644">
        <v>14</v>
      </c>
      <c r="AF2644">
        <v>8</v>
      </c>
      <c r="AG2644" t="s">
        <v>400</v>
      </c>
      <c r="AH2644">
        <v>16.63</v>
      </c>
      <c r="AI2644" t="s">
        <v>479</v>
      </c>
      <c r="AJ2644">
        <v>0</v>
      </c>
      <c r="AK2644">
        <v>849151</v>
      </c>
      <c r="AL2644" t="s">
        <v>402</v>
      </c>
      <c r="AM2644">
        <v>278790</v>
      </c>
      <c r="AN2644">
        <v>8</v>
      </c>
      <c r="AO2644">
        <v>180</v>
      </c>
      <c r="AP2644" t="s">
        <v>445</v>
      </c>
      <c r="AQ2644" s="2">
        <v>74525</v>
      </c>
    </row>
    <row r="2645" spans="1:43" x14ac:dyDescent="0.25">
      <c r="A2645" t="s">
        <v>4437</v>
      </c>
      <c r="B2645" t="s">
        <v>153</v>
      </c>
      <c r="C2645" t="s">
        <v>468</v>
      </c>
      <c r="D2645" t="s">
        <v>315</v>
      </c>
      <c r="E2645" t="s">
        <v>429</v>
      </c>
      <c r="F2645" t="s">
        <v>407</v>
      </c>
      <c r="G2645" t="s">
        <v>454</v>
      </c>
      <c r="H2645" t="s">
        <v>447</v>
      </c>
      <c r="I2645" t="s">
        <v>410</v>
      </c>
      <c r="J2645" s="1">
        <v>45676</v>
      </c>
      <c r="K2645" s="1">
        <v>45693</v>
      </c>
      <c r="L2645">
        <v>17</v>
      </c>
      <c r="M2645" s="2">
        <v>304338</v>
      </c>
      <c r="N2645" s="2">
        <v>266375</v>
      </c>
      <c r="O2645" s="2">
        <v>-37963</v>
      </c>
      <c r="P2645">
        <v>16</v>
      </c>
      <c r="Q2645">
        <v>173.9</v>
      </c>
      <c r="R2645">
        <v>10</v>
      </c>
      <c r="S2645" t="s">
        <v>394</v>
      </c>
      <c r="T2645" t="s">
        <v>394</v>
      </c>
      <c r="U2645" t="s">
        <v>395</v>
      </c>
      <c r="V2645">
        <v>67</v>
      </c>
      <c r="W2645" t="s">
        <v>1756</v>
      </c>
      <c r="X2645">
        <v>4</v>
      </c>
      <c r="Y2645" t="s">
        <v>397</v>
      </c>
      <c r="Z2645" t="s">
        <v>1696</v>
      </c>
      <c r="AA2645">
        <v>354</v>
      </c>
      <c r="AB2645">
        <v>44</v>
      </c>
      <c r="AC2645">
        <v>33</v>
      </c>
      <c r="AD2645" t="s">
        <v>457</v>
      </c>
      <c r="AE2645">
        <v>4</v>
      </c>
      <c r="AF2645">
        <v>1</v>
      </c>
      <c r="AG2645" t="s">
        <v>400</v>
      </c>
      <c r="AH2645">
        <v>1.4</v>
      </c>
      <c r="AI2645" t="s">
        <v>458</v>
      </c>
      <c r="AJ2645">
        <v>0</v>
      </c>
      <c r="AK2645">
        <v>889326</v>
      </c>
      <c r="AL2645" t="s">
        <v>425</v>
      </c>
      <c r="AM2645">
        <v>289042</v>
      </c>
      <c r="AN2645">
        <v>9</v>
      </c>
      <c r="AO2645">
        <v>365</v>
      </c>
      <c r="AP2645" t="s">
        <v>437</v>
      </c>
      <c r="AQ2645" s="2">
        <v>-37963</v>
      </c>
    </row>
    <row r="2646" spans="1:43" x14ac:dyDescent="0.25">
      <c r="A2646" t="s">
        <v>4438</v>
      </c>
      <c r="B2646" t="s">
        <v>136</v>
      </c>
      <c r="C2646" t="s">
        <v>468</v>
      </c>
      <c r="D2646" t="s">
        <v>323</v>
      </c>
      <c r="E2646" t="s">
        <v>460</v>
      </c>
      <c r="F2646" t="s">
        <v>440</v>
      </c>
      <c r="G2646" t="s">
        <v>408</v>
      </c>
      <c r="H2646" t="s">
        <v>473</v>
      </c>
      <c r="I2646" t="s">
        <v>469</v>
      </c>
      <c r="J2646" s="1">
        <v>45264</v>
      </c>
      <c r="K2646" s="1">
        <v>45279</v>
      </c>
      <c r="L2646">
        <v>15</v>
      </c>
      <c r="M2646" s="2">
        <v>172780</v>
      </c>
      <c r="N2646" s="2">
        <v>256914</v>
      </c>
      <c r="O2646" s="2">
        <v>84134</v>
      </c>
      <c r="P2646">
        <v>19</v>
      </c>
      <c r="Q2646">
        <v>860.5</v>
      </c>
      <c r="R2646">
        <v>67</v>
      </c>
      <c r="S2646" t="s">
        <v>411</v>
      </c>
      <c r="T2646" t="s">
        <v>394</v>
      </c>
      <c r="U2646" t="s">
        <v>412</v>
      </c>
      <c r="V2646">
        <v>0</v>
      </c>
      <c r="W2646" t="s">
        <v>2801</v>
      </c>
      <c r="X2646">
        <v>19</v>
      </c>
      <c r="Y2646" t="s">
        <v>449</v>
      </c>
      <c r="Z2646" t="s">
        <v>1261</v>
      </c>
      <c r="AA2646">
        <v>340</v>
      </c>
      <c r="AB2646">
        <v>113</v>
      </c>
      <c r="AC2646">
        <v>24</v>
      </c>
      <c r="AD2646" t="s">
        <v>444</v>
      </c>
      <c r="AE2646">
        <v>16</v>
      </c>
      <c r="AF2646">
        <v>8</v>
      </c>
      <c r="AG2646" t="s">
        <v>451</v>
      </c>
      <c r="AH2646">
        <v>6.49</v>
      </c>
      <c r="AI2646" t="s">
        <v>401</v>
      </c>
      <c r="AJ2646">
        <v>0</v>
      </c>
      <c r="AK2646">
        <v>537119</v>
      </c>
      <c r="AL2646" t="s">
        <v>425</v>
      </c>
      <c r="AM2646">
        <v>161989</v>
      </c>
      <c r="AN2646">
        <v>9</v>
      </c>
      <c r="AO2646">
        <v>365</v>
      </c>
      <c r="AP2646" t="s">
        <v>445</v>
      </c>
      <c r="AQ2646" s="2">
        <v>84134</v>
      </c>
    </row>
    <row r="2647" spans="1:43" x14ac:dyDescent="0.25">
      <c r="A2647" t="s">
        <v>4439</v>
      </c>
      <c r="B2647" t="s">
        <v>197</v>
      </c>
      <c r="C2647" t="s">
        <v>439</v>
      </c>
      <c r="D2647" t="s">
        <v>319</v>
      </c>
      <c r="E2647" t="s">
        <v>460</v>
      </c>
      <c r="F2647" t="s">
        <v>419</v>
      </c>
      <c r="G2647" t="s">
        <v>454</v>
      </c>
      <c r="H2647" t="s">
        <v>431</v>
      </c>
      <c r="I2647" t="s">
        <v>392</v>
      </c>
      <c r="J2647" s="1">
        <v>45934</v>
      </c>
      <c r="K2647" s="1">
        <v>45954</v>
      </c>
      <c r="L2647">
        <v>20</v>
      </c>
      <c r="M2647" s="2">
        <v>66391</v>
      </c>
      <c r="N2647" s="2">
        <v>58328</v>
      </c>
      <c r="O2647" s="2">
        <v>-8063</v>
      </c>
      <c r="P2647">
        <v>21</v>
      </c>
      <c r="Q2647">
        <v>403.3</v>
      </c>
      <c r="R2647">
        <v>7</v>
      </c>
      <c r="S2647" t="s">
        <v>394</v>
      </c>
      <c r="T2647" t="s">
        <v>393</v>
      </c>
      <c r="U2647" t="s">
        <v>395</v>
      </c>
      <c r="V2647">
        <v>0</v>
      </c>
      <c r="W2647" t="s">
        <v>2694</v>
      </c>
      <c r="X2647">
        <v>3</v>
      </c>
      <c r="Y2647" t="s">
        <v>449</v>
      </c>
      <c r="Z2647" t="s">
        <v>1017</v>
      </c>
      <c r="AA2647">
        <v>426</v>
      </c>
      <c r="AB2647">
        <v>73</v>
      </c>
      <c r="AC2647">
        <v>53</v>
      </c>
      <c r="AD2647" t="s">
        <v>399</v>
      </c>
      <c r="AE2647">
        <v>21</v>
      </c>
      <c r="AF2647">
        <v>4</v>
      </c>
      <c r="AG2647" t="s">
        <v>451</v>
      </c>
      <c r="AH2647">
        <v>4.0999999999999996</v>
      </c>
      <c r="AI2647" t="s">
        <v>436</v>
      </c>
      <c r="AJ2647">
        <v>0</v>
      </c>
      <c r="AK2647">
        <v>958298</v>
      </c>
      <c r="AL2647" t="s">
        <v>416</v>
      </c>
      <c r="AM2647">
        <v>48126</v>
      </c>
      <c r="AN2647">
        <v>12</v>
      </c>
      <c r="AO2647">
        <v>180</v>
      </c>
      <c r="AP2647" t="s">
        <v>417</v>
      </c>
      <c r="AQ2647" s="2">
        <v>-8063</v>
      </c>
    </row>
    <row r="2648" spans="1:43" x14ac:dyDescent="0.25">
      <c r="A2648" t="s">
        <v>4440</v>
      </c>
      <c r="B2648" t="s">
        <v>123</v>
      </c>
      <c r="C2648" t="s">
        <v>481</v>
      </c>
      <c r="D2648" t="s">
        <v>316</v>
      </c>
      <c r="E2648" t="s">
        <v>406</v>
      </c>
      <c r="F2648" t="s">
        <v>407</v>
      </c>
      <c r="G2648" t="s">
        <v>408</v>
      </c>
      <c r="H2648" t="s">
        <v>431</v>
      </c>
      <c r="I2648" t="s">
        <v>432</v>
      </c>
      <c r="J2648" s="1">
        <v>44901</v>
      </c>
      <c r="K2648" s="1">
        <v>44938</v>
      </c>
      <c r="L2648">
        <v>37</v>
      </c>
      <c r="M2648" s="2">
        <v>67486</v>
      </c>
      <c r="N2648" s="2">
        <v>88629</v>
      </c>
      <c r="O2648" s="2">
        <v>21143</v>
      </c>
      <c r="P2648">
        <v>14</v>
      </c>
      <c r="Q2648">
        <v>4.0999999999999996</v>
      </c>
      <c r="R2648">
        <v>20</v>
      </c>
      <c r="S2648" t="s">
        <v>394</v>
      </c>
      <c r="T2648" t="s">
        <v>393</v>
      </c>
      <c r="U2648" t="s">
        <v>395</v>
      </c>
      <c r="V2648">
        <v>0</v>
      </c>
      <c r="W2648" t="s">
        <v>1489</v>
      </c>
      <c r="X2648">
        <v>30</v>
      </c>
      <c r="Y2648" t="s">
        <v>397</v>
      </c>
      <c r="Z2648" t="s">
        <v>2533</v>
      </c>
      <c r="AA2648">
        <v>452</v>
      </c>
      <c r="AB2648">
        <v>51</v>
      </c>
      <c r="AC2648">
        <v>68</v>
      </c>
      <c r="AD2648" t="s">
        <v>457</v>
      </c>
      <c r="AE2648">
        <v>7</v>
      </c>
      <c r="AF2648">
        <v>5</v>
      </c>
      <c r="AG2648" t="s">
        <v>451</v>
      </c>
      <c r="AH2648">
        <v>4.96</v>
      </c>
      <c r="AI2648" t="s">
        <v>479</v>
      </c>
      <c r="AJ2648">
        <v>0</v>
      </c>
      <c r="AK2648">
        <v>891810</v>
      </c>
      <c r="AL2648" t="s">
        <v>425</v>
      </c>
      <c r="AM2648">
        <v>105294</v>
      </c>
      <c r="AN2648">
        <v>11</v>
      </c>
      <c r="AO2648">
        <v>365</v>
      </c>
      <c r="AP2648" t="s">
        <v>445</v>
      </c>
      <c r="AQ2648" s="2">
        <v>21143</v>
      </c>
    </row>
    <row r="2649" spans="1:43" x14ac:dyDescent="0.25">
      <c r="A2649" t="s">
        <v>4441</v>
      </c>
      <c r="B2649" t="s">
        <v>61</v>
      </c>
      <c r="C2649" t="s">
        <v>439</v>
      </c>
      <c r="D2649" t="s">
        <v>317</v>
      </c>
      <c r="E2649" t="s">
        <v>453</v>
      </c>
      <c r="F2649" t="s">
        <v>389</v>
      </c>
      <c r="G2649" t="s">
        <v>430</v>
      </c>
      <c r="H2649" t="s">
        <v>409</v>
      </c>
      <c r="I2649" t="s">
        <v>492</v>
      </c>
      <c r="J2649" s="1">
        <v>45481</v>
      </c>
      <c r="K2649" s="1">
        <v>45482</v>
      </c>
      <c r="L2649">
        <v>1</v>
      </c>
      <c r="M2649" s="2">
        <v>370621</v>
      </c>
      <c r="N2649" s="2">
        <v>391040</v>
      </c>
      <c r="O2649" s="2">
        <v>20419</v>
      </c>
      <c r="P2649">
        <v>4</v>
      </c>
      <c r="Q2649">
        <v>175.2</v>
      </c>
      <c r="R2649">
        <v>94</v>
      </c>
      <c r="S2649" t="s">
        <v>411</v>
      </c>
      <c r="T2649" t="s">
        <v>411</v>
      </c>
      <c r="U2649" t="s">
        <v>395</v>
      </c>
      <c r="V2649">
        <v>0</v>
      </c>
      <c r="W2649" t="s">
        <v>2448</v>
      </c>
      <c r="X2649">
        <v>43</v>
      </c>
      <c r="Y2649" t="s">
        <v>449</v>
      </c>
      <c r="Z2649" t="s">
        <v>661</v>
      </c>
      <c r="AA2649">
        <v>341</v>
      </c>
      <c r="AB2649">
        <v>50</v>
      </c>
      <c r="AC2649">
        <v>90</v>
      </c>
      <c r="AD2649" t="s">
        <v>435</v>
      </c>
      <c r="AE2649">
        <v>12</v>
      </c>
      <c r="AF2649">
        <v>6</v>
      </c>
      <c r="AG2649" t="s">
        <v>400</v>
      </c>
      <c r="AH2649">
        <v>9.9600000000000009</v>
      </c>
      <c r="AI2649" t="s">
        <v>458</v>
      </c>
      <c r="AJ2649">
        <v>0</v>
      </c>
      <c r="AK2649">
        <v>137603</v>
      </c>
      <c r="AL2649" t="s">
        <v>402</v>
      </c>
      <c r="AM2649">
        <v>367951</v>
      </c>
      <c r="AN2649">
        <v>7</v>
      </c>
      <c r="AO2649">
        <v>30</v>
      </c>
      <c r="AP2649" t="s">
        <v>426</v>
      </c>
      <c r="AQ2649" s="2">
        <v>20419</v>
      </c>
    </row>
    <row r="2650" spans="1:43" x14ac:dyDescent="0.25">
      <c r="A2650" t="s">
        <v>4442</v>
      </c>
      <c r="B2650" t="s">
        <v>293</v>
      </c>
      <c r="C2650" t="s">
        <v>439</v>
      </c>
      <c r="D2650" t="s">
        <v>333</v>
      </c>
      <c r="E2650" t="s">
        <v>429</v>
      </c>
      <c r="F2650" t="s">
        <v>419</v>
      </c>
      <c r="G2650" t="s">
        <v>454</v>
      </c>
      <c r="H2650" t="s">
        <v>431</v>
      </c>
      <c r="I2650" t="s">
        <v>410</v>
      </c>
      <c r="J2650" s="1">
        <v>44710</v>
      </c>
      <c r="K2650" s="1">
        <v>44719</v>
      </c>
      <c r="L2650">
        <v>9</v>
      </c>
      <c r="M2650" s="2">
        <v>272620</v>
      </c>
      <c r="N2650" s="2">
        <v>362905</v>
      </c>
      <c r="O2650" s="2">
        <v>90285</v>
      </c>
      <c r="P2650">
        <v>4</v>
      </c>
      <c r="Q2650">
        <v>550</v>
      </c>
      <c r="R2650">
        <v>77</v>
      </c>
      <c r="S2650" t="s">
        <v>411</v>
      </c>
      <c r="T2650" t="s">
        <v>411</v>
      </c>
      <c r="U2650" t="s">
        <v>416</v>
      </c>
      <c r="V2650">
        <v>61</v>
      </c>
      <c r="W2650" t="s">
        <v>893</v>
      </c>
      <c r="X2650">
        <v>20</v>
      </c>
      <c r="Y2650" t="s">
        <v>442</v>
      </c>
      <c r="Z2650" t="s">
        <v>609</v>
      </c>
      <c r="AA2650">
        <v>375</v>
      </c>
      <c r="AB2650">
        <v>89</v>
      </c>
      <c r="AC2650">
        <v>79</v>
      </c>
      <c r="AD2650" t="s">
        <v>444</v>
      </c>
      <c r="AE2650">
        <v>14</v>
      </c>
      <c r="AF2650">
        <v>8</v>
      </c>
      <c r="AG2650" t="s">
        <v>424</v>
      </c>
      <c r="AH2650">
        <v>1.03</v>
      </c>
      <c r="AI2650" t="s">
        <v>401</v>
      </c>
      <c r="AJ2650">
        <v>0</v>
      </c>
      <c r="AK2650">
        <v>91228</v>
      </c>
      <c r="AL2650" t="s">
        <v>402</v>
      </c>
      <c r="AM2650">
        <v>303129</v>
      </c>
      <c r="AN2650">
        <v>5</v>
      </c>
      <c r="AO2650">
        <v>365</v>
      </c>
      <c r="AP2650" t="s">
        <v>426</v>
      </c>
      <c r="AQ2650" s="2">
        <v>90285</v>
      </c>
    </row>
    <row r="2651" spans="1:43" x14ac:dyDescent="0.25">
      <c r="A2651" t="s">
        <v>4443</v>
      </c>
      <c r="B2651" t="s">
        <v>279</v>
      </c>
      <c r="C2651" t="s">
        <v>481</v>
      </c>
      <c r="D2651" t="s">
        <v>341</v>
      </c>
      <c r="E2651" t="s">
        <v>496</v>
      </c>
      <c r="F2651" t="s">
        <v>440</v>
      </c>
      <c r="G2651" t="s">
        <v>408</v>
      </c>
      <c r="H2651" t="s">
        <v>409</v>
      </c>
      <c r="I2651" t="s">
        <v>392</v>
      </c>
      <c r="J2651" s="1">
        <v>44969</v>
      </c>
      <c r="K2651" s="1">
        <v>44981</v>
      </c>
      <c r="L2651">
        <v>12</v>
      </c>
      <c r="M2651" s="2">
        <v>355132</v>
      </c>
      <c r="N2651" s="2">
        <v>380956</v>
      </c>
      <c r="O2651" s="2">
        <v>25824</v>
      </c>
      <c r="P2651">
        <v>7</v>
      </c>
      <c r="Q2651">
        <v>642.1</v>
      </c>
      <c r="R2651">
        <v>28</v>
      </c>
      <c r="S2651" t="s">
        <v>394</v>
      </c>
      <c r="T2651" t="s">
        <v>411</v>
      </c>
      <c r="U2651" t="s">
        <v>416</v>
      </c>
      <c r="V2651">
        <v>0</v>
      </c>
      <c r="W2651" t="s">
        <v>709</v>
      </c>
      <c r="X2651">
        <v>19</v>
      </c>
      <c r="Y2651" t="s">
        <v>397</v>
      </c>
      <c r="Z2651" t="s">
        <v>672</v>
      </c>
      <c r="AA2651">
        <v>18</v>
      </c>
      <c r="AB2651">
        <v>73</v>
      </c>
      <c r="AC2651">
        <v>23</v>
      </c>
      <c r="AD2651" t="s">
        <v>444</v>
      </c>
      <c r="AE2651">
        <v>9</v>
      </c>
      <c r="AF2651">
        <v>4</v>
      </c>
      <c r="AG2651" t="s">
        <v>451</v>
      </c>
      <c r="AH2651">
        <v>4.96</v>
      </c>
      <c r="AI2651" t="s">
        <v>436</v>
      </c>
      <c r="AJ2651">
        <v>0</v>
      </c>
      <c r="AK2651">
        <v>476382</v>
      </c>
      <c r="AL2651" t="s">
        <v>402</v>
      </c>
      <c r="AM2651">
        <v>370384</v>
      </c>
      <c r="AN2651">
        <v>11</v>
      </c>
      <c r="AO2651">
        <v>180</v>
      </c>
      <c r="AP2651" t="s">
        <v>417</v>
      </c>
      <c r="AQ2651" s="2">
        <v>25824</v>
      </c>
    </row>
    <row r="2652" spans="1:43" x14ac:dyDescent="0.25">
      <c r="A2652" t="s">
        <v>4444</v>
      </c>
      <c r="B2652" t="s">
        <v>210</v>
      </c>
      <c r="C2652" t="s">
        <v>387</v>
      </c>
      <c r="D2652" t="s">
        <v>343</v>
      </c>
      <c r="E2652" t="s">
        <v>460</v>
      </c>
      <c r="F2652" t="s">
        <v>419</v>
      </c>
      <c r="G2652" t="s">
        <v>430</v>
      </c>
      <c r="H2652" t="s">
        <v>431</v>
      </c>
      <c r="I2652" t="s">
        <v>432</v>
      </c>
      <c r="J2652" s="1">
        <v>45501</v>
      </c>
      <c r="K2652" s="1">
        <v>45504</v>
      </c>
      <c r="L2652">
        <v>3</v>
      </c>
      <c r="M2652" s="2">
        <v>164848</v>
      </c>
      <c r="N2652" s="2">
        <v>128310</v>
      </c>
      <c r="O2652" s="2">
        <v>-36538</v>
      </c>
      <c r="P2652">
        <v>16</v>
      </c>
      <c r="Q2652">
        <v>706.8</v>
      </c>
      <c r="R2652">
        <v>43</v>
      </c>
      <c r="S2652" t="s">
        <v>393</v>
      </c>
      <c r="T2652" t="s">
        <v>503</v>
      </c>
      <c r="U2652" t="s">
        <v>412</v>
      </c>
      <c r="V2652">
        <v>0</v>
      </c>
      <c r="W2652" t="s">
        <v>1379</v>
      </c>
      <c r="X2652">
        <v>8</v>
      </c>
      <c r="Y2652" t="s">
        <v>397</v>
      </c>
      <c r="Z2652" t="s">
        <v>672</v>
      </c>
      <c r="AA2652">
        <v>75</v>
      </c>
      <c r="AB2652">
        <v>66</v>
      </c>
      <c r="AC2652">
        <v>82</v>
      </c>
      <c r="AD2652" t="s">
        <v>435</v>
      </c>
      <c r="AE2652">
        <v>12</v>
      </c>
      <c r="AF2652">
        <v>4</v>
      </c>
      <c r="AG2652" t="s">
        <v>451</v>
      </c>
      <c r="AH2652">
        <v>6.54</v>
      </c>
      <c r="AI2652" t="s">
        <v>436</v>
      </c>
      <c r="AJ2652">
        <v>2312</v>
      </c>
      <c r="AK2652">
        <v>866796</v>
      </c>
      <c r="AL2652" t="s">
        <v>416</v>
      </c>
      <c r="AM2652">
        <v>214373</v>
      </c>
      <c r="AN2652">
        <v>6</v>
      </c>
      <c r="AO2652">
        <v>90</v>
      </c>
      <c r="AP2652" t="s">
        <v>417</v>
      </c>
      <c r="AQ2652" s="2">
        <v>-36538</v>
      </c>
    </row>
    <row r="2653" spans="1:43" x14ac:dyDescent="0.25">
      <c r="A2653" t="s">
        <v>4445</v>
      </c>
      <c r="B2653" t="s">
        <v>79</v>
      </c>
      <c r="C2653" t="s">
        <v>428</v>
      </c>
      <c r="D2653" t="s">
        <v>327</v>
      </c>
      <c r="E2653" t="s">
        <v>453</v>
      </c>
      <c r="F2653" t="s">
        <v>485</v>
      </c>
      <c r="G2653" t="s">
        <v>408</v>
      </c>
      <c r="H2653" t="s">
        <v>409</v>
      </c>
      <c r="I2653" t="s">
        <v>410</v>
      </c>
      <c r="J2653" s="1">
        <v>44971</v>
      </c>
      <c r="K2653" s="1">
        <v>44994</v>
      </c>
      <c r="L2653">
        <v>23</v>
      </c>
      <c r="M2653" s="2">
        <v>355074</v>
      </c>
      <c r="N2653" s="2">
        <v>377261</v>
      </c>
      <c r="O2653" s="2">
        <v>22187</v>
      </c>
      <c r="P2653">
        <v>21</v>
      </c>
      <c r="Q2653">
        <v>175.1</v>
      </c>
      <c r="R2653">
        <v>52</v>
      </c>
      <c r="S2653" t="s">
        <v>393</v>
      </c>
      <c r="T2653" t="s">
        <v>503</v>
      </c>
      <c r="U2653" t="s">
        <v>395</v>
      </c>
      <c r="V2653">
        <v>57</v>
      </c>
      <c r="W2653" t="s">
        <v>2242</v>
      </c>
      <c r="X2653">
        <v>18</v>
      </c>
      <c r="Y2653" t="s">
        <v>442</v>
      </c>
      <c r="Z2653" t="s">
        <v>2294</v>
      </c>
      <c r="AA2653">
        <v>24</v>
      </c>
      <c r="AB2653">
        <v>29</v>
      </c>
      <c r="AC2653">
        <v>83</v>
      </c>
      <c r="AD2653" t="s">
        <v>399</v>
      </c>
      <c r="AE2653">
        <v>9</v>
      </c>
      <c r="AF2653">
        <v>5</v>
      </c>
      <c r="AG2653" t="s">
        <v>424</v>
      </c>
      <c r="AH2653">
        <v>15.05</v>
      </c>
      <c r="AI2653" t="s">
        <v>458</v>
      </c>
      <c r="AJ2653">
        <v>47644</v>
      </c>
      <c r="AK2653">
        <v>777139</v>
      </c>
      <c r="AL2653" t="s">
        <v>416</v>
      </c>
      <c r="AM2653">
        <v>383500</v>
      </c>
      <c r="AN2653">
        <v>2</v>
      </c>
      <c r="AO2653">
        <v>180</v>
      </c>
      <c r="AP2653" t="s">
        <v>445</v>
      </c>
      <c r="AQ2653" s="2">
        <v>22187</v>
      </c>
    </row>
    <row r="2654" spans="1:43" x14ac:dyDescent="0.25">
      <c r="A2654" t="s">
        <v>4446</v>
      </c>
      <c r="B2654" t="s">
        <v>277</v>
      </c>
      <c r="C2654" t="s">
        <v>468</v>
      </c>
      <c r="D2654" t="s">
        <v>333</v>
      </c>
      <c r="E2654" t="s">
        <v>429</v>
      </c>
      <c r="F2654" t="s">
        <v>407</v>
      </c>
      <c r="G2654" t="s">
        <v>454</v>
      </c>
      <c r="H2654" t="s">
        <v>447</v>
      </c>
      <c r="I2654" t="s">
        <v>432</v>
      </c>
      <c r="J2654" s="1">
        <v>45486</v>
      </c>
      <c r="K2654" s="1">
        <v>45501</v>
      </c>
      <c r="L2654">
        <v>15</v>
      </c>
      <c r="M2654" s="2">
        <v>179875</v>
      </c>
      <c r="N2654" s="2">
        <v>246308</v>
      </c>
      <c r="O2654" s="2">
        <v>66433</v>
      </c>
      <c r="P2654">
        <v>4</v>
      </c>
      <c r="Q2654">
        <v>66.8</v>
      </c>
      <c r="R2654">
        <v>3</v>
      </c>
      <c r="S2654" t="s">
        <v>394</v>
      </c>
      <c r="T2654" t="s">
        <v>394</v>
      </c>
      <c r="U2654" t="s">
        <v>416</v>
      </c>
      <c r="V2654">
        <v>0</v>
      </c>
      <c r="W2654" t="s">
        <v>1658</v>
      </c>
      <c r="X2654">
        <v>9</v>
      </c>
      <c r="Y2654" t="s">
        <v>422</v>
      </c>
      <c r="Z2654" t="s">
        <v>2028</v>
      </c>
      <c r="AA2654">
        <v>443</v>
      </c>
      <c r="AB2654">
        <v>39</v>
      </c>
      <c r="AC2654">
        <v>52</v>
      </c>
      <c r="AD2654" t="s">
        <v>457</v>
      </c>
      <c r="AE2654">
        <v>2</v>
      </c>
      <c r="AF2654">
        <v>4</v>
      </c>
      <c r="AG2654" t="s">
        <v>400</v>
      </c>
      <c r="AH2654">
        <v>3.43</v>
      </c>
      <c r="AI2654" t="s">
        <v>401</v>
      </c>
      <c r="AJ2654">
        <v>47278</v>
      </c>
      <c r="AK2654">
        <v>483942</v>
      </c>
      <c r="AL2654" t="s">
        <v>425</v>
      </c>
      <c r="AM2654">
        <v>199123</v>
      </c>
      <c r="AN2654">
        <v>5</v>
      </c>
      <c r="AO2654">
        <v>90</v>
      </c>
      <c r="AP2654" t="s">
        <v>426</v>
      </c>
      <c r="AQ2654" s="2">
        <v>66433</v>
      </c>
    </row>
    <row r="2655" spans="1:43" x14ac:dyDescent="0.25">
      <c r="A2655" t="s">
        <v>4447</v>
      </c>
      <c r="B2655" t="s">
        <v>56</v>
      </c>
      <c r="C2655" t="s">
        <v>468</v>
      </c>
      <c r="D2655" t="s">
        <v>338</v>
      </c>
      <c r="E2655" t="s">
        <v>429</v>
      </c>
      <c r="F2655" t="s">
        <v>485</v>
      </c>
      <c r="G2655" t="s">
        <v>430</v>
      </c>
      <c r="H2655" t="s">
        <v>391</v>
      </c>
      <c r="I2655" t="s">
        <v>469</v>
      </c>
      <c r="J2655" s="1">
        <v>45611</v>
      </c>
      <c r="K2655" s="1">
        <v>45641</v>
      </c>
      <c r="L2655">
        <v>30</v>
      </c>
      <c r="M2655" s="2">
        <v>17030</v>
      </c>
      <c r="N2655" s="2">
        <v>78054</v>
      </c>
      <c r="O2655" s="2">
        <v>61024</v>
      </c>
      <c r="P2655">
        <v>14</v>
      </c>
      <c r="Q2655">
        <v>557.70000000000005</v>
      </c>
      <c r="R2655">
        <v>19</v>
      </c>
      <c r="S2655" t="s">
        <v>394</v>
      </c>
      <c r="T2655" t="s">
        <v>503</v>
      </c>
      <c r="U2655" t="s">
        <v>395</v>
      </c>
      <c r="V2655">
        <v>0</v>
      </c>
      <c r="W2655" t="s">
        <v>1152</v>
      </c>
      <c r="X2655">
        <v>33</v>
      </c>
      <c r="Y2655" t="s">
        <v>397</v>
      </c>
      <c r="Z2655" t="s">
        <v>925</v>
      </c>
      <c r="AA2655">
        <v>400</v>
      </c>
      <c r="AB2655">
        <v>43</v>
      </c>
      <c r="AC2655">
        <v>57</v>
      </c>
      <c r="AD2655" t="s">
        <v>444</v>
      </c>
      <c r="AE2655">
        <v>9</v>
      </c>
      <c r="AF2655">
        <v>4</v>
      </c>
      <c r="AG2655" t="s">
        <v>400</v>
      </c>
      <c r="AH2655">
        <v>6.33</v>
      </c>
      <c r="AI2655" t="s">
        <v>401</v>
      </c>
      <c r="AJ2655">
        <v>0</v>
      </c>
      <c r="AK2655">
        <v>232306</v>
      </c>
      <c r="AL2655" t="s">
        <v>402</v>
      </c>
      <c r="AM2655">
        <v>26264</v>
      </c>
      <c r="AN2655">
        <v>5</v>
      </c>
      <c r="AO2655">
        <v>365</v>
      </c>
      <c r="AP2655" t="s">
        <v>426</v>
      </c>
      <c r="AQ2655" s="2">
        <v>61024</v>
      </c>
    </row>
    <row r="2656" spans="1:43" x14ac:dyDescent="0.25">
      <c r="A2656" t="s">
        <v>4448</v>
      </c>
      <c r="B2656" t="s">
        <v>123</v>
      </c>
      <c r="C2656" t="s">
        <v>428</v>
      </c>
      <c r="D2656" t="s">
        <v>315</v>
      </c>
      <c r="E2656" t="s">
        <v>406</v>
      </c>
      <c r="F2656" t="s">
        <v>440</v>
      </c>
      <c r="G2656" t="s">
        <v>430</v>
      </c>
      <c r="H2656" t="s">
        <v>431</v>
      </c>
      <c r="I2656" t="s">
        <v>392</v>
      </c>
      <c r="J2656" s="1">
        <v>45019</v>
      </c>
      <c r="K2656" s="1">
        <v>45053</v>
      </c>
      <c r="L2656">
        <v>34</v>
      </c>
      <c r="M2656" s="2">
        <v>248704</v>
      </c>
      <c r="N2656" s="2">
        <v>286143</v>
      </c>
      <c r="O2656" s="2">
        <v>37439</v>
      </c>
      <c r="P2656">
        <v>0</v>
      </c>
      <c r="Q2656">
        <v>801.5</v>
      </c>
      <c r="R2656">
        <v>45</v>
      </c>
      <c r="S2656" t="s">
        <v>393</v>
      </c>
      <c r="T2656" t="s">
        <v>503</v>
      </c>
      <c r="U2656" t="s">
        <v>395</v>
      </c>
      <c r="V2656">
        <v>0</v>
      </c>
      <c r="W2656" t="s">
        <v>2566</v>
      </c>
      <c r="X2656">
        <v>2</v>
      </c>
      <c r="Y2656" t="s">
        <v>422</v>
      </c>
      <c r="Z2656" t="s">
        <v>2820</v>
      </c>
      <c r="AA2656">
        <v>238</v>
      </c>
      <c r="AB2656">
        <v>23</v>
      </c>
      <c r="AC2656">
        <v>67</v>
      </c>
      <c r="AD2656" t="s">
        <v>435</v>
      </c>
      <c r="AE2656">
        <v>0</v>
      </c>
      <c r="AF2656">
        <v>1</v>
      </c>
      <c r="AG2656" t="s">
        <v>415</v>
      </c>
      <c r="AH2656">
        <v>4.0999999999999996</v>
      </c>
      <c r="AI2656" t="s">
        <v>479</v>
      </c>
      <c r="AJ2656">
        <v>0</v>
      </c>
      <c r="AK2656">
        <v>149662</v>
      </c>
      <c r="AL2656" t="s">
        <v>402</v>
      </c>
      <c r="AM2656">
        <v>287104</v>
      </c>
      <c r="AN2656">
        <v>2</v>
      </c>
      <c r="AO2656">
        <v>180</v>
      </c>
      <c r="AP2656" t="s">
        <v>437</v>
      </c>
      <c r="AQ2656" s="2">
        <v>37439</v>
      </c>
    </row>
    <row r="2657" spans="1:43" x14ac:dyDescent="0.25">
      <c r="A2657" t="s">
        <v>4449</v>
      </c>
      <c r="B2657" t="s">
        <v>202</v>
      </c>
      <c r="C2657" t="s">
        <v>387</v>
      </c>
      <c r="D2657" t="s">
        <v>334</v>
      </c>
      <c r="E2657" t="s">
        <v>496</v>
      </c>
      <c r="F2657" t="s">
        <v>485</v>
      </c>
      <c r="G2657" t="s">
        <v>430</v>
      </c>
      <c r="H2657" t="s">
        <v>391</v>
      </c>
      <c r="I2657" t="s">
        <v>492</v>
      </c>
      <c r="J2657" s="1">
        <v>44908</v>
      </c>
      <c r="K2657" s="1">
        <v>44916</v>
      </c>
      <c r="L2657">
        <v>8</v>
      </c>
      <c r="M2657" s="2">
        <v>189587</v>
      </c>
      <c r="N2657" s="2">
        <v>309144</v>
      </c>
      <c r="O2657" s="2">
        <v>119557</v>
      </c>
      <c r="P2657">
        <v>9</v>
      </c>
      <c r="Q2657">
        <v>467.1</v>
      </c>
      <c r="R2657">
        <v>55</v>
      </c>
      <c r="S2657" t="s">
        <v>393</v>
      </c>
      <c r="T2657" t="s">
        <v>394</v>
      </c>
      <c r="U2657" t="s">
        <v>416</v>
      </c>
      <c r="V2657">
        <v>0</v>
      </c>
      <c r="W2657" t="s">
        <v>4450</v>
      </c>
      <c r="X2657">
        <v>19</v>
      </c>
      <c r="Y2657" t="s">
        <v>442</v>
      </c>
      <c r="Z2657" t="s">
        <v>450</v>
      </c>
      <c r="AA2657">
        <v>399</v>
      </c>
      <c r="AB2657">
        <v>76</v>
      </c>
      <c r="AC2657">
        <v>39</v>
      </c>
      <c r="AD2657" t="s">
        <v>399</v>
      </c>
      <c r="AE2657">
        <v>7</v>
      </c>
      <c r="AF2657">
        <v>3</v>
      </c>
      <c r="AG2657" t="s">
        <v>415</v>
      </c>
      <c r="AH2657">
        <v>1.54</v>
      </c>
      <c r="AI2657" t="s">
        <v>458</v>
      </c>
      <c r="AJ2657">
        <v>0</v>
      </c>
      <c r="AK2657">
        <v>606951</v>
      </c>
      <c r="AL2657" t="s">
        <v>402</v>
      </c>
      <c r="AM2657">
        <v>220384</v>
      </c>
      <c r="AN2657">
        <v>5</v>
      </c>
      <c r="AO2657">
        <v>90</v>
      </c>
      <c r="AP2657" t="s">
        <v>426</v>
      </c>
      <c r="AQ2657" s="2">
        <v>119557</v>
      </c>
    </row>
    <row r="2658" spans="1:43" x14ac:dyDescent="0.25">
      <c r="A2658" t="s">
        <v>4451</v>
      </c>
      <c r="B2658" t="s">
        <v>29</v>
      </c>
      <c r="C2658" t="s">
        <v>405</v>
      </c>
      <c r="D2658" t="s">
        <v>326</v>
      </c>
      <c r="E2658" t="s">
        <v>496</v>
      </c>
      <c r="F2658" t="s">
        <v>419</v>
      </c>
      <c r="G2658" t="s">
        <v>408</v>
      </c>
      <c r="H2658" t="s">
        <v>391</v>
      </c>
      <c r="I2658" t="s">
        <v>492</v>
      </c>
      <c r="J2658" s="1">
        <v>45299</v>
      </c>
      <c r="K2658" s="1">
        <v>45311</v>
      </c>
      <c r="L2658">
        <v>12</v>
      </c>
      <c r="M2658" s="2">
        <v>377297</v>
      </c>
      <c r="N2658" s="2">
        <v>355556</v>
      </c>
      <c r="O2658" s="2">
        <v>-21741</v>
      </c>
      <c r="P2658">
        <v>9</v>
      </c>
      <c r="Q2658">
        <v>299.8</v>
      </c>
      <c r="R2658">
        <v>30</v>
      </c>
      <c r="S2658" t="s">
        <v>394</v>
      </c>
      <c r="T2658" t="s">
        <v>411</v>
      </c>
      <c r="U2658" t="s">
        <v>395</v>
      </c>
      <c r="V2658">
        <v>72</v>
      </c>
      <c r="W2658" t="s">
        <v>1508</v>
      </c>
      <c r="X2658">
        <v>18</v>
      </c>
      <c r="Y2658" t="s">
        <v>462</v>
      </c>
      <c r="Z2658" t="s">
        <v>1761</v>
      </c>
      <c r="AA2658">
        <v>22</v>
      </c>
      <c r="AB2658">
        <v>95</v>
      </c>
      <c r="AC2658">
        <v>72</v>
      </c>
      <c r="AD2658" t="s">
        <v>457</v>
      </c>
      <c r="AE2658">
        <v>7</v>
      </c>
      <c r="AF2658">
        <v>1</v>
      </c>
      <c r="AG2658" t="s">
        <v>400</v>
      </c>
      <c r="AH2658">
        <v>6.36</v>
      </c>
      <c r="AI2658" t="s">
        <v>479</v>
      </c>
      <c r="AJ2658">
        <v>0</v>
      </c>
      <c r="AK2658">
        <v>240233</v>
      </c>
      <c r="AL2658" t="s">
        <v>402</v>
      </c>
      <c r="AM2658">
        <v>359815</v>
      </c>
      <c r="AN2658">
        <v>9</v>
      </c>
      <c r="AO2658">
        <v>180</v>
      </c>
      <c r="AP2658" t="s">
        <v>417</v>
      </c>
      <c r="AQ2658" s="2">
        <v>-21741</v>
      </c>
    </row>
    <row r="2659" spans="1:43" x14ac:dyDescent="0.25">
      <c r="A2659" t="s">
        <v>4452</v>
      </c>
      <c r="B2659" t="s">
        <v>16</v>
      </c>
      <c r="C2659" t="s">
        <v>468</v>
      </c>
      <c r="D2659" t="s">
        <v>315</v>
      </c>
      <c r="E2659" t="s">
        <v>429</v>
      </c>
      <c r="F2659" t="s">
        <v>485</v>
      </c>
      <c r="G2659" t="s">
        <v>430</v>
      </c>
      <c r="H2659" t="s">
        <v>420</v>
      </c>
      <c r="I2659" t="s">
        <v>410</v>
      </c>
      <c r="J2659" s="1">
        <v>45482</v>
      </c>
      <c r="K2659" s="1">
        <v>45500</v>
      </c>
      <c r="L2659">
        <v>18</v>
      </c>
      <c r="M2659" s="2">
        <v>297183</v>
      </c>
      <c r="N2659" s="2">
        <v>349902</v>
      </c>
      <c r="O2659" s="2">
        <v>52719</v>
      </c>
      <c r="P2659">
        <v>0</v>
      </c>
      <c r="Q2659">
        <v>439.7</v>
      </c>
      <c r="R2659">
        <v>43</v>
      </c>
      <c r="S2659" t="s">
        <v>393</v>
      </c>
      <c r="T2659" t="s">
        <v>394</v>
      </c>
      <c r="U2659" t="s">
        <v>395</v>
      </c>
      <c r="V2659">
        <v>47</v>
      </c>
      <c r="W2659" t="s">
        <v>2496</v>
      </c>
      <c r="X2659">
        <v>6</v>
      </c>
      <c r="Y2659" t="s">
        <v>397</v>
      </c>
      <c r="Z2659" t="s">
        <v>3319</v>
      </c>
      <c r="AA2659">
        <v>22</v>
      </c>
      <c r="AB2659">
        <v>83</v>
      </c>
      <c r="AC2659">
        <v>85</v>
      </c>
      <c r="AD2659" t="s">
        <v>435</v>
      </c>
      <c r="AE2659">
        <v>4</v>
      </c>
      <c r="AF2659">
        <v>6</v>
      </c>
      <c r="AG2659" t="s">
        <v>451</v>
      </c>
      <c r="AH2659">
        <v>13.78</v>
      </c>
      <c r="AI2659" t="s">
        <v>479</v>
      </c>
      <c r="AJ2659">
        <v>0</v>
      </c>
      <c r="AK2659">
        <v>283001</v>
      </c>
      <c r="AL2659" t="s">
        <v>425</v>
      </c>
      <c r="AM2659">
        <v>302046</v>
      </c>
      <c r="AN2659">
        <v>10</v>
      </c>
      <c r="AO2659">
        <v>365</v>
      </c>
      <c r="AP2659" t="s">
        <v>426</v>
      </c>
      <c r="AQ2659" s="2">
        <v>52719</v>
      </c>
    </row>
    <row r="2660" spans="1:43" x14ac:dyDescent="0.25">
      <c r="A2660" t="s">
        <v>4453</v>
      </c>
      <c r="B2660" t="s">
        <v>274</v>
      </c>
      <c r="C2660" t="s">
        <v>468</v>
      </c>
      <c r="D2660" t="s">
        <v>334</v>
      </c>
      <c r="E2660" t="s">
        <v>388</v>
      </c>
      <c r="F2660" t="s">
        <v>440</v>
      </c>
      <c r="G2660" t="s">
        <v>408</v>
      </c>
      <c r="H2660" t="s">
        <v>409</v>
      </c>
      <c r="I2660" t="s">
        <v>492</v>
      </c>
      <c r="J2660" s="1">
        <v>44935</v>
      </c>
      <c r="K2660" s="1">
        <v>44953</v>
      </c>
      <c r="L2660">
        <v>18</v>
      </c>
      <c r="M2660" s="2">
        <v>124906</v>
      </c>
      <c r="N2660" s="2">
        <v>103066</v>
      </c>
      <c r="O2660" s="2">
        <v>-21840</v>
      </c>
      <c r="P2660">
        <v>7</v>
      </c>
      <c r="Q2660">
        <v>77.5</v>
      </c>
      <c r="R2660">
        <v>55</v>
      </c>
      <c r="S2660" t="s">
        <v>393</v>
      </c>
      <c r="T2660" t="s">
        <v>503</v>
      </c>
      <c r="U2660" t="s">
        <v>416</v>
      </c>
      <c r="V2660">
        <v>79</v>
      </c>
      <c r="W2660" t="s">
        <v>1756</v>
      </c>
      <c r="X2660">
        <v>18</v>
      </c>
      <c r="Y2660" t="s">
        <v>442</v>
      </c>
      <c r="Z2660" t="s">
        <v>1496</v>
      </c>
      <c r="AA2660">
        <v>7</v>
      </c>
      <c r="AB2660">
        <v>80</v>
      </c>
      <c r="AC2660">
        <v>27</v>
      </c>
      <c r="AD2660" t="s">
        <v>444</v>
      </c>
      <c r="AE2660">
        <v>2</v>
      </c>
      <c r="AF2660">
        <v>2</v>
      </c>
      <c r="AG2660" t="s">
        <v>415</v>
      </c>
      <c r="AH2660">
        <v>16.91</v>
      </c>
      <c r="AI2660" t="s">
        <v>479</v>
      </c>
      <c r="AJ2660">
        <v>0</v>
      </c>
      <c r="AK2660">
        <v>274419</v>
      </c>
      <c r="AL2660" t="s">
        <v>416</v>
      </c>
      <c r="AM2660">
        <v>132786</v>
      </c>
      <c r="AN2660">
        <v>3</v>
      </c>
      <c r="AO2660">
        <v>180</v>
      </c>
      <c r="AP2660" t="s">
        <v>403</v>
      </c>
      <c r="AQ2660" s="2">
        <v>-21840</v>
      </c>
    </row>
    <row r="2661" spans="1:43" x14ac:dyDescent="0.25">
      <c r="A2661" t="s">
        <v>4454</v>
      </c>
      <c r="B2661" t="s">
        <v>124</v>
      </c>
      <c r="C2661" t="s">
        <v>468</v>
      </c>
      <c r="D2661" t="s">
        <v>322</v>
      </c>
      <c r="E2661" t="s">
        <v>406</v>
      </c>
      <c r="F2661" t="s">
        <v>419</v>
      </c>
      <c r="G2661" t="s">
        <v>430</v>
      </c>
      <c r="H2661" t="s">
        <v>420</v>
      </c>
      <c r="I2661" t="s">
        <v>392</v>
      </c>
      <c r="J2661" s="1">
        <v>44984</v>
      </c>
      <c r="K2661" s="1">
        <v>45017</v>
      </c>
      <c r="L2661">
        <v>33</v>
      </c>
      <c r="M2661" s="2">
        <v>6017</v>
      </c>
      <c r="N2661" s="2">
        <v>20800</v>
      </c>
      <c r="O2661" s="2">
        <v>14783</v>
      </c>
      <c r="P2661">
        <v>19</v>
      </c>
      <c r="Q2661">
        <v>841</v>
      </c>
      <c r="R2661">
        <v>38</v>
      </c>
      <c r="S2661" t="s">
        <v>393</v>
      </c>
      <c r="T2661" t="s">
        <v>394</v>
      </c>
      <c r="U2661" t="s">
        <v>395</v>
      </c>
      <c r="V2661">
        <v>71</v>
      </c>
      <c r="W2661" t="s">
        <v>883</v>
      </c>
      <c r="X2661">
        <v>45</v>
      </c>
      <c r="Y2661" t="s">
        <v>449</v>
      </c>
      <c r="Z2661" t="s">
        <v>975</v>
      </c>
      <c r="AA2661">
        <v>429</v>
      </c>
      <c r="AB2661">
        <v>85</v>
      </c>
      <c r="AC2661">
        <v>75</v>
      </c>
      <c r="AD2661" t="s">
        <v>457</v>
      </c>
      <c r="AE2661">
        <v>19</v>
      </c>
      <c r="AF2661">
        <v>4</v>
      </c>
      <c r="AG2661" t="s">
        <v>415</v>
      </c>
      <c r="AH2661">
        <v>14.61</v>
      </c>
      <c r="AI2661" t="s">
        <v>458</v>
      </c>
      <c r="AJ2661">
        <v>0</v>
      </c>
      <c r="AK2661">
        <v>600238</v>
      </c>
      <c r="AL2661" t="s">
        <v>416</v>
      </c>
      <c r="AM2661">
        <v>14507</v>
      </c>
      <c r="AN2661">
        <v>10</v>
      </c>
      <c r="AO2661">
        <v>180</v>
      </c>
      <c r="AP2661" t="s">
        <v>445</v>
      </c>
      <c r="AQ2661" s="2">
        <v>14783</v>
      </c>
    </row>
    <row r="2662" spans="1:43" x14ac:dyDescent="0.25">
      <c r="A2662" t="s">
        <v>4455</v>
      </c>
      <c r="B2662" t="s">
        <v>251</v>
      </c>
      <c r="C2662" t="s">
        <v>405</v>
      </c>
      <c r="D2662" t="s">
        <v>340</v>
      </c>
      <c r="E2662" t="s">
        <v>429</v>
      </c>
      <c r="F2662" t="s">
        <v>419</v>
      </c>
      <c r="G2662" t="s">
        <v>390</v>
      </c>
      <c r="H2662" t="s">
        <v>409</v>
      </c>
      <c r="I2662" t="s">
        <v>469</v>
      </c>
      <c r="J2662" s="1">
        <v>44725</v>
      </c>
      <c r="K2662" s="1">
        <v>44779</v>
      </c>
      <c r="L2662">
        <v>54</v>
      </c>
      <c r="M2662" s="2">
        <v>484856</v>
      </c>
      <c r="N2662" s="2">
        <v>448595</v>
      </c>
      <c r="O2662" s="2">
        <v>-36261</v>
      </c>
      <c r="P2662">
        <v>2</v>
      </c>
      <c r="Q2662">
        <v>773.3</v>
      </c>
      <c r="R2662">
        <v>14</v>
      </c>
      <c r="S2662" t="s">
        <v>394</v>
      </c>
      <c r="T2662" t="s">
        <v>394</v>
      </c>
      <c r="U2662" t="s">
        <v>416</v>
      </c>
      <c r="V2662">
        <v>53</v>
      </c>
      <c r="W2662" t="s">
        <v>1618</v>
      </c>
      <c r="X2662">
        <v>35</v>
      </c>
      <c r="Y2662" t="s">
        <v>462</v>
      </c>
      <c r="Z2662" t="s">
        <v>835</v>
      </c>
      <c r="AA2662">
        <v>332</v>
      </c>
      <c r="AB2662">
        <v>106</v>
      </c>
      <c r="AC2662">
        <v>24</v>
      </c>
      <c r="AD2662" t="s">
        <v>399</v>
      </c>
      <c r="AE2662">
        <v>12</v>
      </c>
      <c r="AF2662">
        <v>5</v>
      </c>
      <c r="AG2662" t="s">
        <v>415</v>
      </c>
      <c r="AH2662">
        <v>8.48</v>
      </c>
      <c r="AI2662" t="s">
        <v>401</v>
      </c>
      <c r="AJ2662">
        <v>0</v>
      </c>
      <c r="AK2662">
        <v>569906</v>
      </c>
      <c r="AL2662" t="s">
        <v>402</v>
      </c>
      <c r="AM2662">
        <v>514478</v>
      </c>
      <c r="AN2662">
        <v>10</v>
      </c>
      <c r="AO2662">
        <v>90</v>
      </c>
      <c r="AP2662" t="s">
        <v>403</v>
      </c>
      <c r="AQ2662" s="2">
        <v>-36261</v>
      </c>
    </row>
    <row r="2663" spans="1:43" x14ac:dyDescent="0.25">
      <c r="A2663" t="s">
        <v>4456</v>
      </c>
      <c r="B2663" t="s">
        <v>167</v>
      </c>
      <c r="C2663" t="s">
        <v>428</v>
      </c>
      <c r="D2663" t="s">
        <v>317</v>
      </c>
      <c r="E2663" t="s">
        <v>453</v>
      </c>
      <c r="F2663" t="s">
        <v>407</v>
      </c>
      <c r="G2663" t="s">
        <v>454</v>
      </c>
      <c r="H2663" t="s">
        <v>473</v>
      </c>
      <c r="I2663" t="s">
        <v>432</v>
      </c>
      <c r="J2663" s="1">
        <v>45163</v>
      </c>
      <c r="K2663" s="1">
        <v>45214</v>
      </c>
      <c r="L2663">
        <v>51</v>
      </c>
      <c r="M2663" s="2">
        <v>27708</v>
      </c>
      <c r="N2663" s="2">
        <v>23537</v>
      </c>
      <c r="O2663" s="2">
        <v>-4171</v>
      </c>
      <c r="P2663">
        <v>9</v>
      </c>
      <c r="Q2663">
        <v>152.30000000000001</v>
      </c>
      <c r="R2663">
        <v>56</v>
      </c>
      <c r="S2663" t="s">
        <v>393</v>
      </c>
      <c r="T2663" t="s">
        <v>503</v>
      </c>
      <c r="U2663" t="s">
        <v>412</v>
      </c>
      <c r="V2663">
        <v>0</v>
      </c>
      <c r="W2663" t="s">
        <v>638</v>
      </c>
      <c r="X2663">
        <v>28</v>
      </c>
      <c r="Y2663" t="s">
        <v>422</v>
      </c>
      <c r="Z2663" t="s">
        <v>2028</v>
      </c>
      <c r="AA2663">
        <v>412</v>
      </c>
      <c r="AB2663">
        <v>97</v>
      </c>
      <c r="AC2663">
        <v>53</v>
      </c>
      <c r="AD2663" t="s">
        <v>399</v>
      </c>
      <c r="AE2663">
        <v>7</v>
      </c>
      <c r="AF2663">
        <v>5</v>
      </c>
      <c r="AG2663" t="s">
        <v>415</v>
      </c>
      <c r="AH2663">
        <v>9.06</v>
      </c>
      <c r="AI2663" t="s">
        <v>436</v>
      </c>
      <c r="AJ2663">
        <v>21129</v>
      </c>
      <c r="AK2663">
        <v>969472</v>
      </c>
      <c r="AL2663" t="s">
        <v>416</v>
      </c>
      <c r="AM2663">
        <v>17911</v>
      </c>
      <c r="AN2663">
        <v>1</v>
      </c>
      <c r="AO2663">
        <v>365</v>
      </c>
      <c r="AP2663" t="s">
        <v>437</v>
      </c>
      <c r="AQ2663" s="2">
        <v>-4171</v>
      </c>
    </row>
    <row r="2664" spans="1:43" x14ac:dyDescent="0.25">
      <c r="A2664" t="s">
        <v>4457</v>
      </c>
      <c r="B2664" t="s">
        <v>113</v>
      </c>
      <c r="C2664" t="s">
        <v>405</v>
      </c>
      <c r="D2664" t="s">
        <v>319</v>
      </c>
      <c r="E2664" t="s">
        <v>429</v>
      </c>
      <c r="F2664" t="s">
        <v>389</v>
      </c>
      <c r="G2664" t="s">
        <v>390</v>
      </c>
      <c r="H2664" t="s">
        <v>431</v>
      </c>
      <c r="I2664" t="s">
        <v>469</v>
      </c>
      <c r="J2664" s="1">
        <v>44952</v>
      </c>
      <c r="K2664" s="1">
        <v>45000</v>
      </c>
      <c r="L2664">
        <v>48</v>
      </c>
      <c r="M2664" s="2">
        <v>399301</v>
      </c>
      <c r="N2664" s="2">
        <v>381380</v>
      </c>
      <c r="O2664" s="2">
        <v>-17921</v>
      </c>
      <c r="P2664">
        <v>12</v>
      </c>
      <c r="Q2664">
        <v>552.9</v>
      </c>
      <c r="R2664">
        <v>45</v>
      </c>
      <c r="S2664" t="s">
        <v>393</v>
      </c>
      <c r="T2664" t="s">
        <v>393</v>
      </c>
      <c r="U2664" t="s">
        <v>416</v>
      </c>
      <c r="V2664">
        <v>74</v>
      </c>
      <c r="W2664" t="s">
        <v>1923</v>
      </c>
      <c r="X2664">
        <v>15</v>
      </c>
      <c r="Y2664" t="s">
        <v>462</v>
      </c>
      <c r="Z2664" t="s">
        <v>1631</v>
      </c>
      <c r="AA2664">
        <v>113</v>
      </c>
      <c r="AB2664">
        <v>78</v>
      </c>
      <c r="AC2664">
        <v>11</v>
      </c>
      <c r="AD2664" t="s">
        <v>399</v>
      </c>
      <c r="AE2664">
        <v>7</v>
      </c>
      <c r="AF2664">
        <v>3</v>
      </c>
      <c r="AG2664" t="s">
        <v>415</v>
      </c>
      <c r="AH2664">
        <v>6.73</v>
      </c>
      <c r="AI2664" t="s">
        <v>401</v>
      </c>
      <c r="AJ2664">
        <v>0</v>
      </c>
      <c r="AK2664">
        <v>544284</v>
      </c>
      <c r="AL2664" t="s">
        <v>425</v>
      </c>
      <c r="AM2664">
        <v>390490</v>
      </c>
      <c r="AN2664">
        <v>0</v>
      </c>
      <c r="AO2664">
        <v>30</v>
      </c>
      <c r="AP2664" t="s">
        <v>445</v>
      </c>
      <c r="AQ2664" s="2">
        <v>-17921</v>
      </c>
    </row>
    <row r="2665" spans="1:43" x14ac:dyDescent="0.25">
      <c r="A2665" t="s">
        <v>4458</v>
      </c>
      <c r="B2665" t="s">
        <v>214</v>
      </c>
      <c r="C2665" t="s">
        <v>428</v>
      </c>
      <c r="D2665" t="s">
        <v>311</v>
      </c>
      <c r="E2665" t="s">
        <v>453</v>
      </c>
      <c r="F2665" t="s">
        <v>407</v>
      </c>
      <c r="G2665" t="s">
        <v>408</v>
      </c>
      <c r="H2665" t="s">
        <v>409</v>
      </c>
      <c r="I2665" t="s">
        <v>469</v>
      </c>
      <c r="J2665" s="1">
        <v>44572</v>
      </c>
      <c r="K2665" s="1">
        <v>44585</v>
      </c>
      <c r="L2665">
        <v>13</v>
      </c>
      <c r="M2665" s="2">
        <v>334629</v>
      </c>
      <c r="N2665" s="2">
        <v>360092</v>
      </c>
      <c r="O2665" s="2">
        <v>25463</v>
      </c>
      <c r="P2665">
        <v>21</v>
      </c>
      <c r="Q2665">
        <v>692.5</v>
      </c>
      <c r="R2665">
        <v>16</v>
      </c>
      <c r="S2665" t="s">
        <v>394</v>
      </c>
      <c r="T2665" t="s">
        <v>503</v>
      </c>
      <c r="U2665" t="s">
        <v>395</v>
      </c>
      <c r="V2665">
        <v>44</v>
      </c>
      <c r="W2665" t="s">
        <v>1150</v>
      </c>
      <c r="X2665">
        <v>39</v>
      </c>
      <c r="Y2665" t="s">
        <v>449</v>
      </c>
      <c r="Z2665" t="s">
        <v>721</v>
      </c>
      <c r="AA2665">
        <v>479</v>
      </c>
      <c r="AB2665">
        <v>57</v>
      </c>
      <c r="AC2665">
        <v>1</v>
      </c>
      <c r="AD2665" t="s">
        <v>444</v>
      </c>
      <c r="AE2665">
        <v>19</v>
      </c>
      <c r="AF2665">
        <v>1</v>
      </c>
      <c r="AG2665" t="s">
        <v>424</v>
      </c>
      <c r="AH2665">
        <v>10.32</v>
      </c>
      <c r="AI2665" t="s">
        <v>458</v>
      </c>
      <c r="AJ2665">
        <v>0</v>
      </c>
      <c r="AK2665">
        <v>59734</v>
      </c>
      <c r="AL2665" t="s">
        <v>402</v>
      </c>
      <c r="AM2665">
        <v>359335</v>
      </c>
      <c r="AN2665">
        <v>7</v>
      </c>
      <c r="AO2665">
        <v>90</v>
      </c>
      <c r="AP2665" t="s">
        <v>417</v>
      </c>
      <c r="AQ2665" s="2">
        <v>25463</v>
      </c>
    </row>
    <row r="2666" spans="1:43" x14ac:dyDescent="0.25">
      <c r="A2666" t="s">
        <v>4459</v>
      </c>
      <c r="B2666" t="s">
        <v>296</v>
      </c>
      <c r="C2666" t="s">
        <v>468</v>
      </c>
      <c r="D2666" t="s">
        <v>330</v>
      </c>
      <c r="E2666" t="s">
        <v>496</v>
      </c>
      <c r="F2666" t="s">
        <v>407</v>
      </c>
      <c r="G2666" t="s">
        <v>390</v>
      </c>
      <c r="H2666" t="s">
        <v>473</v>
      </c>
      <c r="I2666" t="s">
        <v>492</v>
      </c>
      <c r="J2666" s="1">
        <v>44990</v>
      </c>
      <c r="K2666" s="1">
        <v>45041</v>
      </c>
      <c r="L2666">
        <v>51</v>
      </c>
      <c r="M2666" s="2">
        <v>138977</v>
      </c>
      <c r="N2666" s="2">
        <v>202712</v>
      </c>
      <c r="O2666" s="2">
        <v>63735</v>
      </c>
      <c r="P2666">
        <v>19</v>
      </c>
      <c r="Q2666">
        <v>364.5</v>
      </c>
      <c r="R2666">
        <v>96</v>
      </c>
      <c r="S2666" t="s">
        <v>411</v>
      </c>
      <c r="T2666" t="s">
        <v>411</v>
      </c>
      <c r="U2666" t="s">
        <v>395</v>
      </c>
      <c r="V2666">
        <v>98</v>
      </c>
      <c r="W2666" t="s">
        <v>1756</v>
      </c>
      <c r="X2666">
        <v>13</v>
      </c>
      <c r="Y2666" t="s">
        <v>397</v>
      </c>
      <c r="Z2666" t="s">
        <v>2230</v>
      </c>
      <c r="AA2666">
        <v>153</v>
      </c>
      <c r="AB2666">
        <v>85</v>
      </c>
      <c r="AC2666">
        <v>34</v>
      </c>
      <c r="AD2666" t="s">
        <v>457</v>
      </c>
      <c r="AE2666">
        <v>9</v>
      </c>
      <c r="AF2666">
        <v>4</v>
      </c>
      <c r="AG2666" t="s">
        <v>400</v>
      </c>
      <c r="AH2666">
        <v>1.89</v>
      </c>
      <c r="AI2666" t="s">
        <v>401</v>
      </c>
      <c r="AJ2666">
        <v>0</v>
      </c>
      <c r="AK2666">
        <v>867394</v>
      </c>
      <c r="AL2666" t="s">
        <v>425</v>
      </c>
      <c r="AM2666">
        <v>152590</v>
      </c>
      <c r="AN2666">
        <v>9</v>
      </c>
      <c r="AO2666">
        <v>180</v>
      </c>
      <c r="AP2666" t="s">
        <v>445</v>
      </c>
      <c r="AQ2666" s="2">
        <v>63735</v>
      </c>
    </row>
    <row r="2667" spans="1:43" x14ac:dyDescent="0.25">
      <c r="A2667" t="s">
        <v>4460</v>
      </c>
      <c r="B2667" t="s">
        <v>217</v>
      </c>
      <c r="C2667" t="s">
        <v>428</v>
      </c>
      <c r="D2667" t="s">
        <v>317</v>
      </c>
      <c r="E2667" t="s">
        <v>429</v>
      </c>
      <c r="F2667" t="s">
        <v>440</v>
      </c>
      <c r="G2667" t="s">
        <v>408</v>
      </c>
      <c r="H2667" t="s">
        <v>391</v>
      </c>
      <c r="I2667" t="s">
        <v>469</v>
      </c>
      <c r="J2667" s="1">
        <v>45222</v>
      </c>
      <c r="K2667" s="1">
        <v>45268</v>
      </c>
      <c r="L2667">
        <v>46</v>
      </c>
      <c r="M2667" s="2">
        <v>209697</v>
      </c>
      <c r="N2667" s="2">
        <v>267713</v>
      </c>
      <c r="O2667" s="2">
        <v>58016</v>
      </c>
      <c r="P2667">
        <v>2</v>
      </c>
      <c r="Q2667">
        <v>349.5</v>
      </c>
      <c r="R2667">
        <v>44</v>
      </c>
      <c r="S2667" t="s">
        <v>393</v>
      </c>
      <c r="T2667" t="s">
        <v>503</v>
      </c>
      <c r="U2667" t="s">
        <v>412</v>
      </c>
      <c r="V2667">
        <v>86</v>
      </c>
      <c r="W2667" t="s">
        <v>2404</v>
      </c>
      <c r="X2667">
        <v>41</v>
      </c>
      <c r="Y2667" t="s">
        <v>397</v>
      </c>
      <c r="Z2667" t="s">
        <v>590</v>
      </c>
      <c r="AA2667">
        <v>105</v>
      </c>
      <c r="AB2667">
        <v>27</v>
      </c>
      <c r="AC2667">
        <v>0</v>
      </c>
      <c r="AD2667" t="s">
        <v>444</v>
      </c>
      <c r="AE2667">
        <v>14</v>
      </c>
      <c r="AF2667">
        <v>3</v>
      </c>
      <c r="AG2667" t="s">
        <v>451</v>
      </c>
      <c r="AH2667">
        <v>5.14</v>
      </c>
      <c r="AI2667" t="s">
        <v>401</v>
      </c>
      <c r="AJ2667">
        <v>0</v>
      </c>
      <c r="AK2667">
        <v>523967</v>
      </c>
      <c r="AL2667" t="s">
        <v>416</v>
      </c>
      <c r="AM2667">
        <v>221423</v>
      </c>
      <c r="AN2667">
        <v>10</v>
      </c>
      <c r="AO2667">
        <v>180</v>
      </c>
      <c r="AP2667" t="s">
        <v>417</v>
      </c>
      <c r="AQ2667" s="2">
        <v>58016</v>
      </c>
    </row>
    <row r="2668" spans="1:43" x14ac:dyDescent="0.25">
      <c r="A2668" t="s">
        <v>4461</v>
      </c>
      <c r="B2668" t="s">
        <v>243</v>
      </c>
      <c r="C2668" t="s">
        <v>481</v>
      </c>
      <c r="D2668" t="s">
        <v>319</v>
      </c>
      <c r="E2668" t="s">
        <v>453</v>
      </c>
      <c r="F2668" t="s">
        <v>389</v>
      </c>
      <c r="G2668" t="s">
        <v>408</v>
      </c>
      <c r="H2668" t="s">
        <v>409</v>
      </c>
      <c r="I2668" t="s">
        <v>432</v>
      </c>
      <c r="J2668" s="1">
        <v>45689</v>
      </c>
      <c r="K2668" s="1">
        <v>45714</v>
      </c>
      <c r="L2668">
        <v>25</v>
      </c>
      <c r="M2668" s="2">
        <v>134472</v>
      </c>
      <c r="N2668" s="2">
        <v>238207</v>
      </c>
      <c r="O2668" s="2">
        <v>103735</v>
      </c>
      <c r="P2668">
        <v>14</v>
      </c>
      <c r="Q2668">
        <v>266.2</v>
      </c>
      <c r="R2668">
        <v>71</v>
      </c>
      <c r="S2668" t="s">
        <v>411</v>
      </c>
      <c r="T2668" t="s">
        <v>503</v>
      </c>
      <c r="U2668" t="s">
        <v>416</v>
      </c>
      <c r="V2668">
        <v>94</v>
      </c>
      <c r="W2668" t="s">
        <v>1560</v>
      </c>
      <c r="X2668">
        <v>1</v>
      </c>
      <c r="Y2668" t="s">
        <v>397</v>
      </c>
      <c r="Z2668" t="s">
        <v>612</v>
      </c>
      <c r="AA2668">
        <v>397</v>
      </c>
      <c r="AB2668">
        <v>103</v>
      </c>
      <c r="AC2668">
        <v>35</v>
      </c>
      <c r="AD2668" t="s">
        <v>444</v>
      </c>
      <c r="AE2668">
        <v>19</v>
      </c>
      <c r="AF2668">
        <v>7</v>
      </c>
      <c r="AG2668" t="s">
        <v>415</v>
      </c>
      <c r="AH2668">
        <v>3.19</v>
      </c>
      <c r="AI2668" t="s">
        <v>458</v>
      </c>
      <c r="AJ2668">
        <v>0</v>
      </c>
      <c r="AK2668">
        <v>26036</v>
      </c>
      <c r="AL2668" t="s">
        <v>425</v>
      </c>
      <c r="AM2668">
        <v>181745</v>
      </c>
      <c r="AN2668">
        <v>4</v>
      </c>
      <c r="AO2668">
        <v>180</v>
      </c>
      <c r="AP2668" t="s">
        <v>437</v>
      </c>
      <c r="AQ2668" s="2">
        <v>103735</v>
      </c>
    </row>
    <row r="2669" spans="1:43" x14ac:dyDescent="0.25">
      <c r="A2669" t="s">
        <v>4462</v>
      </c>
      <c r="B2669" t="s">
        <v>261</v>
      </c>
      <c r="C2669" t="s">
        <v>405</v>
      </c>
      <c r="D2669" t="s">
        <v>331</v>
      </c>
      <c r="E2669" t="s">
        <v>496</v>
      </c>
      <c r="F2669" t="s">
        <v>389</v>
      </c>
      <c r="G2669" t="s">
        <v>408</v>
      </c>
      <c r="H2669" t="s">
        <v>391</v>
      </c>
      <c r="I2669" t="s">
        <v>469</v>
      </c>
      <c r="J2669" s="1">
        <v>45515</v>
      </c>
      <c r="K2669" s="1">
        <v>45547</v>
      </c>
      <c r="L2669">
        <v>32</v>
      </c>
      <c r="M2669" s="2">
        <v>128789</v>
      </c>
      <c r="N2669" s="2">
        <v>244042</v>
      </c>
      <c r="O2669" s="2">
        <v>115253</v>
      </c>
      <c r="P2669">
        <v>21</v>
      </c>
      <c r="Q2669">
        <v>478.4</v>
      </c>
      <c r="R2669">
        <v>77</v>
      </c>
      <c r="S2669" t="s">
        <v>411</v>
      </c>
      <c r="T2669" t="s">
        <v>503</v>
      </c>
      <c r="U2669" t="s">
        <v>412</v>
      </c>
      <c r="V2669">
        <v>0</v>
      </c>
      <c r="W2669" t="s">
        <v>3739</v>
      </c>
      <c r="X2669">
        <v>30</v>
      </c>
      <c r="Y2669" t="s">
        <v>449</v>
      </c>
      <c r="Z2669" t="s">
        <v>1281</v>
      </c>
      <c r="AA2669">
        <v>133</v>
      </c>
      <c r="AB2669">
        <v>89</v>
      </c>
      <c r="AC2669">
        <v>14</v>
      </c>
      <c r="AD2669" t="s">
        <v>399</v>
      </c>
      <c r="AE2669">
        <v>16</v>
      </c>
      <c r="AF2669">
        <v>7</v>
      </c>
      <c r="AG2669" t="s">
        <v>424</v>
      </c>
      <c r="AH2669">
        <v>17.73</v>
      </c>
      <c r="AI2669" t="s">
        <v>479</v>
      </c>
      <c r="AJ2669">
        <v>0</v>
      </c>
      <c r="AK2669">
        <v>556112</v>
      </c>
      <c r="AL2669" t="s">
        <v>402</v>
      </c>
      <c r="AM2669">
        <v>120066</v>
      </c>
      <c r="AN2669">
        <v>8</v>
      </c>
      <c r="AO2669">
        <v>180</v>
      </c>
      <c r="AP2669" t="s">
        <v>445</v>
      </c>
      <c r="AQ2669" s="2">
        <v>115253</v>
      </c>
    </row>
    <row r="2670" spans="1:43" x14ac:dyDescent="0.25">
      <c r="A2670" t="s">
        <v>4463</v>
      </c>
      <c r="B2670" t="s">
        <v>113</v>
      </c>
      <c r="C2670" t="s">
        <v>481</v>
      </c>
      <c r="D2670" t="s">
        <v>334</v>
      </c>
      <c r="E2670" t="s">
        <v>496</v>
      </c>
      <c r="F2670" t="s">
        <v>440</v>
      </c>
      <c r="G2670" t="s">
        <v>454</v>
      </c>
      <c r="H2670" t="s">
        <v>420</v>
      </c>
      <c r="I2670" t="s">
        <v>492</v>
      </c>
      <c r="J2670" s="1">
        <v>45949</v>
      </c>
      <c r="K2670" s="1">
        <v>45977</v>
      </c>
      <c r="L2670">
        <v>28</v>
      </c>
      <c r="M2670" s="2">
        <v>492163</v>
      </c>
      <c r="N2670" s="2">
        <v>511798</v>
      </c>
      <c r="O2670" s="2">
        <v>19635</v>
      </c>
      <c r="P2670">
        <v>16</v>
      </c>
      <c r="Q2670">
        <v>204</v>
      </c>
      <c r="R2670">
        <v>94</v>
      </c>
      <c r="S2670" t="s">
        <v>411</v>
      </c>
      <c r="T2670" t="s">
        <v>411</v>
      </c>
      <c r="U2670" t="s">
        <v>416</v>
      </c>
      <c r="V2670">
        <v>0</v>
      </c>
      <c r="W2670" t="s">
        <v>733</v>
      </c>
      <c r="X2670">
        <v>19</v>
      </c>
      <c r="Y2670" t="s">
        <v>422</v>
      </c>
      <c r="Z2670" t="s">
        <v>628</v>
      </c>
      <c r="AA2670">
        <v>129</v>
      </c>
      <c r="AB2670">
        <v>105</v>
      </c>
      <c r="AC2670">
        <v>50</v>
      </c>
      <c r="AD2670" t="s">
        <v>457</v>
      </c>
      <c r="AE2670">
        <v>4</v>
      </c>
      <c r="AF2670">
        <v>5</v>
      </c>
      <c r="AG2670" t="s">
        <v>424</v>
      </c>
      <c r="AH2670">
        <v>12.45</v>
      </c>
      <c r="AI2670" t="s">
        <v>458</v>
      </c>
      <c r="AJ2670">
        <v>0</v>
      </c>
      <c r="AK2670">
        <v>188361</v>
      </c>
      <c r="AL2670" t="s">
        <v>416</v>
      </c>
      <c r="AM2670">
        <v>479799</v>
      </c>
      <c r="AN2670">
        <v>8</v>
      </c>
      <c r="AO2670">
        <v>365</v>
      </c>
      <c r="AP2670" t="s">
        <v>426</v>
      </c>
      <c r="AQ2670" s="2">
        <v>19635</v>
      </c>
    </row>
    <row r="2671" spans="1:43" x14ac:dyDescent="0.25">
      <c r="A2671" t="s">
        <v>4464</v>
      </c>
      <c r="B2671" t="s">
        <v>265</v>
      </c>
      <c r="C2671" t="s">
        <v>428</v>
      </c>
      <c r="D2671" t="s">
        <v>331</v>
      </c>
      <c r="E2671" t="s">
        <v>429</v>
      </c>
      <c r="F2671" t="s">
        <v>389</v>
      </c>
      <c r="G2671" t="s">
        <v>430</v>
      </c>
      <c r="H2671" t="s">
        <v>447</v>
      </c>
      <c r="I2671" t="s">
        <v>410</v>
      </c>
      <c r="J2671" s="1">
        <v>45946</v>
      </c>
      <c r="K2671" s="1">
        <v>45965</v>
      </c>
      <c r="L2671">
        <v>19</v>
      </c>
      <c r="M2671" s="2">
        <v>152416</v>
      </c>
      <c r="N2671" s="2">
        <v>138556</v>
      </c>
      <c r="O2671" s="2">
        <v>-13860</v>
      </c>
      <c r="P2671">
        <v>21</v>
      </c>
      <c r="Q2671">
        <v>421.8</v>
      </c>
      <c r="R2671">
        <v>41</v>
      </c>
      <c r="S2671" t="s">
        <v>393</v>
      </c>
      <c r="T2671" t="s">
        <v>393</v>
      </c>
      <c r="U2671" t="s">
        <v>395</v>
      </c>
      <c r="V2671">
        <v>62</v>
      </c>
      <c r="W2671" t="s">
        <v>1206</v>
      </c>
      <c r="X2671">
        <v>9</v>
      </c>
      <c r="Y2671" t="s">
        <v>462</v>
      </c>
      <c r="Z2671" t="s">
        <v>3238</v>
      </c>
      <c r="AA2671">
        <v>83</v>
      </c>
      <c r="AB2671">
        <v>102</v>
      </c>
      <c r="AC2671">
        <v>11</v>
      </c>
      <c r="AD2671" t="s">
        <v>457</v>
      </c>
      <c r="AE2671">
        <v>7</v>
      </c>
      <c r="AF2671">
        <v>2</v>
      </c>
      <c r="AG2671" t="s">
        <v>400</v>
      </c>
      <c r="AH2671">
        <v>16.39</v>
      </c>
      <c r="AI2671" t="s">
        <v>458</v>
      </c>
      <c r="AJ2671">
        <v>0</v>
      </c>
      <c r="AK2671">
        <v>72096</v>
      </c>
      <c r="AL2671" t="s">
        <v>402</v>
      </c>
      <c r="AM2671">
        <v>150563</v>
      </c>
      <c r="AN2671">
        <v>8</v>
      </c>
      <c r="AO2671">
        <v>90</v>
      </c>
      <c r="AP2671" t="s">
        <v>426</v>
      </c>
      <c r="AQ2671" s="2">
        <v>-13860</v>
      </c>
    </row>
    <row r="2672" spans="1:43" x14ac:dyDescent="0.25">
      <c r="A2672" t="s">
        <v>4465</v>
      </c>
      <c r="B2672" t="s">
        <v>229</v>
      </c>
      <c r="C2672" t="s">
        <v>439</v>
      </c>
      <c r="D2672" t="s">
        <v>343</v>
      </c>
      <c r="E2672" t="s">
        <v>453</v>
      </c>
      <c r="F2672" t="s">
        <v>389</v>
      </c>
      <c r="G2672" t="s">
        <v>408</v>
      </c>
      <c r="H2672" t="s">
        <v>431</v>
      </c>
      <c r="I2672" t="s">
        <v>410</v>
      </c>
      <c r="J2672" s="1">
        <v>45378</v>
      </c>
      <c r="K2672" s="1">
        <v>45380</v>
      </c>
      <c r="L2672">
        <v>2</v>
      </c>
      <c r="M2672" s="2">
        <v>462195</v>
      </c>
      <c r="N2672" s="2">
        <v>550708</v>
      </c>
      <c r="O2672" s="2">
        <v>88513</v>
      </c>
      <c r="P2672">
        <v>14</v>
      </c>
      <c r="Q2672">
        <v>414.5</v>
      </c>
      <c r="R2672">
        <v>80</v>
      </c>
      <c r="S2672" t="s">
        <v>411</v>
      </c>
      <c r="T2672" t="s">
        <v>393</v>
      </c>
      <c r="U2672" t="s">
        <v>395</v>
      </c>
      <c r="V2672">
        <v>99</v>
      </c>
      <c r="W2672" t="s">
        <v>2890</v>
      </c>
      <c r="X2672">
        <v>3</v>
      </c>
      <c r="Y2672" t="s">
        <v>462</v>
      </c>
      <c r="Z2672" t="s">
        <v>2776</v>
      </c>
      <c r="AA2672">
        <v>454</v>
      </c>
      <c r="AB2672">
        <v>87</v>
      </c>
      <c r="AC2672">
        <v>69</v>
      </c>
      <c r="AD2672" t="s">
        <v>444</v>
      </c>
      <c r="AE2672">
        <v>12</v>
      </c>
      <c r="AF2672">
        <v>5</v>
      </c>
      <c r="AG2672" t="s">
        <v>415</v>
      </c>
      <c r="AH2672">
        <v>0.82</v>
      </c>
      <c r="AI2672" t="s">
        <v>401</v>
      </c>
      <c r="AJ2672">
        <v>89834</v>
      </c>
      <c r="AK2672">
        <v>96556</v>
      </c>
      <c r="AL2672" t="s">
        <v>402</v>
      </c>
      <c r="AM2672">
        <v>497361</v>
      </c>
      <c r="AN2672">
        <v>4</v>
      </c>
      <c r="AO2672">
        <v>30</v>
      </c>
      <c r="AP2672" t="s">
        <v>437</v>
      </c>
      <c r="AQ2672" s="2">
        <v>88513</v>
      </c>
    </row>
    <row r="2673" spans="1:43" x14ac:dyDescent="0.25">
      <c r="A2673" t="s">
        <v>4466</v>
      </c>
      <c r="B2673" t="s">
        <v>253</v>
      </c>
      <c r="C2673" t="s">
        <v>439</v>
      </c>
      <c r="D2673" t="s">
        <v>325</v>
      </c>
      <c r="E2673" t="s">
        <v>460</v>
      </c>
      <c r="F2673" t="s">
        <v>485</v>
      </c>
      <c r="G2673" t="s">
        <v>408</v>
      </c>
      <c r="H2673" t="s">
        <v>473</v>
      </c>
      <c r="I2673" t="s">
        <v>492</v>
      </c>
      <c r="J2673" s="1">
        <v>45909</v>
      </c>
      <c r="K2673" s="1">
        <v>45954</v>
      </c>
      <c r="L2673">
        <v>45</v>
      </c>
      <c r="M2673" s="2">
        <v>76818</v>
      </c>
      <c r="N2673" s="2">
        <v>87623</v>
      </c>
      <c r="O2673" s="2">
        <v>10805</v>
      </c>
      <c r="P2673">
        <v>14</v>
      </c>
      <c r="Q2673">
        <v>695.3</v>
      </c>
      <c r="R2673">
        <v>76</v>
      </c>
      <c r="S2673" t="s">
        <v>411</v>
      </c>
      <c r="T2673" t="s">
        <v>394</v>
      </c>
      <c r="U2673" t="s">
        <v>412</v>
      </c>
      <c r="V2673">
        <v>88</v>
      </c>
      <c r="W2673" t="s">
        <v>4467</v>
      </c>
      <c r="X2673">
        <v>11</v>
      </c>
      <c r="Y2673" t="s">
        <v>397</v>
      </c>
      <c r="Z2673" t="s">
        <v>2637</v>
      </c>
      <c r="AA2673">
        <v>146</v>
      </c>
      <c r="AB2673">
        <v>90</v>
      </c>
      <c r="AC2673">
        <v>45</v>
      </c>
      <c r="AD2673" t="s">
        <v>444</v>
      </c>
      <c r="AE2673">
        <v>19</v>
      </c>
      <c r="AF2673">
        <v>2</v>
      </c>
      <c r="AG2673" t="s">
        <v>451</v>
      </c>
      <c r="AH2673">
        <v>2.63</v>
      </c>
      <c r="AI2673" t="s">
        <v>458</v>
      </c>
      <c r="AJ2673">
        <v>0</v>
      </c>
      <c r="AK2673">
        <v>402377</v>
      </c>
      <c r="AL2673" t="s">
        <v>416</v>
      </c>
      <c r="AM2673">
        <v>80524</v>
      </c>
      <c r="AN2673">
        <v>11</v>
      </c>
      <c r="AO2673">
        <v>30</v>
      </c>
      <c r="AP2673" t="s">
        <v>403</v>
      </c>
      <c r="AQ2673" s="2">
        <v>10805</v>
      </c>
    </row>
    <row r="2674" spans="1:43" x14ac:dyDescent="0.25">
      <c r="A2674" t="s">
        <v>4468</v>
      </c>
      <c r="B2674" t="s">
        <v>150</v>
      </c>
      <c r="C2674" t="s">
        <v>387</v>
      </c>
      <c r="D2674" t="s">
        <v>342</v>
      </c>
      <c r="E2674" t="s">
        <v>429</v>
      </c>
      <c r="F2674" t="s">
        <v>389</v>
      </c>
      <c r="G2674" t="s">
        <v>430</v>
      </c>
      <c r="H2674" t="s">
        <v>420</v>
      </c>
      <c r="I2674" t="s">
        <v>392</v>
      </c>
      <c r="J2674" s="1">
        <v>45524</v>
      </c>
      <c r="K2674" s="1">
        <v>45526</v>
      </c>
      <c r="L2674">
        <v>2</v>
      </c>
      <c r="M2674" s="2">
        <v>424469</v>
      </c>
      <c r="N2674" s="2">
        <v>507215</v>
      </c>
      <c r="O2674" s="2">
        <v>82746</v>
      </c>
      <c r="P2674">
        <v>16</v>
      </c>
      <c r="Q2674">
        <v>505.1</v>
      </c>
      <c r="R2674">
        <v>4</v>
      </c>
      <c r="S2674" t="s">
        <v>394</v>
      </c>
      <c r="T2674" t="s">
        <v>411</v>
      </c>
      <c r="U2674" t="s">
        <v>416</v>
      </c>
      <c r="V2674">
        <v>0</v>
      </c>
      <c r="W2674" t="s">
        <v>2418</v>
      </c>
      <c r="X2674">
        <v>14</v>
      </c>
      <c r="Y2674" t="s">
        <v>449</v>
      </c>
      <c r="Z2674" t="s">
        <v>3900</v>
      </c>
      <c r="AA2674">
        <v>102</v>
      </c>
      <c r="AB2674">
        <v>47</v>
      </c>
      <c r="AC2674">
        <v>79</v>
      </c>
      <c r="AD2674" t="s">
        <v>435</v>
      </c>
      <c r="AE2674">
        <v>0</v>
      </c>
      <c r="AF2674">
        <v>1</v>
      </c>
      <c r="AG2674" t="s">
        <v>400</v>
      </c>
      <c r="AH2674">
        <v>15.91</v>
      </c>
      <c r="AI2674" t="s">
        <v>401</v>
      </c>
      <c r="AJ2674">
        <v>0</v>
      </c>
      <c r="AK2674">
        <v>589293</v>
      </c>
      <c r="AL2674" t="s">
        <v>416</v>
      </c>
      <c r="AM2674">
        <v>407257</v>
      </c>
      <c r="AN2674">
        <v>12</v>
      </c>
      <c r="AO2674">
        <v>365</v>
      </c>
      <c r="AP2674" t="s">
        <v>445</v>
      </c>
      <c r="AQ2674" s="2">
        <v>82746</v>
      </c>
    </row>
    <row r="2675" spans="1:43" x14ac:dyDescent="0.25">
      <c r="A2675" t="s">
        <v>4469</v>
      </c>
      <c r="B2675" t="s">
        <v>146</v>
      </c>
      <c r="C2675" t="s">
        <v>387</v>
      </c>
      <c r="D2675" t="s">
        <v>313</v>
      </c>
      <c r="E2675" t="s">
        <v>453</v>
      </c>
      <c r="F2675" t="s">
        <v>407</v>
      </c>
      <c r="G2675" t="s">
        <v>408</v>
      </c>
      <c r="H2675" t="s">
        <v>420</v>
      </c>
      <c r="I2675" t="s">
        <v>392</v>
      </c>
      <c r="J2675" s="1">
        <v>45333</v>
      </c>
      <c r="K2675" s="1">
        <v>45345</v>
      </c>
      <c r="L2675">
        <v>12</v>
      </c>
      <c r="M2675" s="2">
        <v>71417</v>
      </c>
      <c r="N2675" s="2">
        <v>156308</v>
      </c>
      <c r="O2675" s="2">
        <v>84891</v>
      </c>
      <c r="P2675">
        <v>0</v>
      </c>
      <c r="Q2675">
        <v>753.3</v>
      </c>
      <c r="R2675">
        <v>88</v>
      </c>
      <c r="S2675" t="s">
        <v>411</v>
      </c>
      <c r="T2675" t="s">
        <v>411</v>
      </c>
      <c r="U2675" t="s">
        <v>395</v>
      </c>
      <c r="V2675">
        <v>0</v>
      </c>
      <c r="W2675" t="s">
        <v>1669</v>
      </c>
      <c r="X2675">
        <v>35</v>
      </c>
      <c r="Y2675" t="s">
        <v>442</v>
      </c>
      <c r="Z2675" t="s">
        <v>1993</v>
      </c>
      <c r="AA2675">
        <v>244</v>
      </c>
      <c r="AB2675">
        <v>16</v>
      </c>
      <c r="AC2675">
        <v>42</v>
      </c>
      <c r="AD2675" t="s">
        <v>399</v>
      </c>
      <c r="AE2675">
        <v>21</v>
      </c>
      <c r="AF2675">
        <v>7</v>
      </c>
      <c r="AG2675" t="s">
        <v>424</v>
      </c>
      <c r="AH2675">
        <v>8.59</v>
      </c>
      <c r="AI2675" t="s">
        <v>458</v>
      </c>
      <c r="AJ2675">
        <v>17606</v>
      </c>
      <c r="AK2675">
        <v>216512</v>
      </c>
      <c r="AL2675" t="s">
        <v>425</v>
      </c>
      <c r="AM2675">
        <v>112442</v>
      </c>
      <c r="AN2675">
        <v>2</v>
      </c>
      <c r="AO2675">
        <v>365</v>
      </c>
      <c r="AP2675" t="s">
        <v>426</v>
      </c>
      <c r="AQ2675" s="2">
        <v>84891</v>
      </c>
    </row>
    <row r="2676" spans="1:43" x14ac:dyDescent="0.25">
      <c r="A2676" t="s">
        <v>4470</v>
      </c>
      <c r="B2676" t="s">
        <v>149</v>
      </c>
      <c r="C2676" t="s">
        <v>468</v>
      </c>
      <c r="D2676" t="s">
        <v>329</v>
      </c>
      <c r="E2676" t="s">
        <v>388</v>
      </c>
      <c r="F2676" t="s">
        <v>389</v>
      </c>
      <c r="G2676" t="s">
        <v>408</v>
      </c>
      <c r="H2676" t="s">
        <v>431</v>
      </c>
      <c r="I2676" t="s">
        <v>410</v>
      </c>
      <c r="J2676" s="1">
        <v>44702</v>
      </c>
      <c r="K2676" s="1">
        <v>44718</v>
      </c>
      <c r="L2676">
        <v>16</v>
      </c>
      <c r="M2676" s="2">
        <v>497133</v>
      </c>
      <c r="N2676" s="2">
        <v>514461</v>
      </c>
      <c r="O2676" s="2">
        <v>17328</v>
      </c>
      <c r="P2676">
        <v>12</v>
      </c>
      <c r="Q2676">
        <v>139.1</v>
      </c>
      <c r="R2676">
        <v>50</v>
      </c>
      <c r="S2676" t="s">
        <v>393</v>
      </c>
      <c r="T2676" t="s">
        <v>394</v>
      </c>
      <c r="U2676" t="s">
        <v>395</v>
      </c>
      <c r="V2676">
        <v>0</v>
      </c>
      <c r="W2676" t="s">
        <v>3445</v>
      </c>
      <c r="X2676">
        <v>21</v>
      </c>
      <c r="Y2676" t="s">
        <v>462</v>
      </c>
      <c r="Z2676" t="s">
        <v>538</v>
      </c>
      <c r="AA2676">
        <v>438</v>
      </c>
      <c r="AB2676">
        <v>90</v>
      </c>
      <c r="AC2676">
        <v>17</v>
      </c>
      <c r="AD2676" t="s">
        <v>457</v>
      </c>
      <c r="AE2676">
        <v>9</v>
      </c>
      <c r="AF2676">
        <v>5</v>
      </c>
      <c r="AG2676" t="s">
        <v>451</v>
      </c>
      <c r="AH2676">
        <v>8.84</v>
      </c>
      <c r="AI2676" t="s">
        <v>401</v>
      </c>
      <c r="AJ2676">
        <v>81015</v>
      </c>
      <c r="AK2676">
        <v>354476</v>
      </c>
      <c r="AL2676" t="s">
        <v>402</v>
      </c>
      <c r="AM2676">
        <v>492109</v>
      </c>
      <c r="AN2676">
        <v>9</v>
      </c>
      <c r="AO2676">
        <v>365</v>
      </c>
      <c r="AP2676" t="s">
        <v>426</v>
      </c>
      <c r="AQ2676" s="2">
        <v>17328</v>
      </c>
    </row>
    <row r="2677" spans="1:43" x14ac:dyDescent="0.25">
      <c r="A2677" t="s">
        <v>4471</v>
      </c>
      <c r="B2677" t="s">
        <v>100</v>
      </c>
      <c r="C2677" t="s">
        <v>439</v>
      </c>
      <c r="D2677" t="s">
        <v>324</v>
      </c>
      <c r="E2677" t="s">
        <v>429</v>
      </c>
      <c r="F2677" t="s">
        <v>440</v>
      </c>
      <c r="G2677" t="s">
        <v>454</v>
      </c>
      <c r="H2677" t="s">
        <v>447</v>
      </c>
      <c r="I2677" t="s">
        <v>410</v>
      </c>
      <c r="J2677" s="1">
        <v>45401</v>
      </c>
      <c r="K2677" s="1">
        <v>45420</v>
      </c>
      <c r="L2677">
        <v>19</v>
      </c>
      <c r="M2677" s="2">
        <v>199844</v>
      </c>
      <c r="N2677" s="2">
        <v>196801</v>
      </c>
      <c r="O2677" s="2">
        <v>-3043</v>
      </c>
      <c r="P2677">
        <v>2</v>
      </c>
      <c r="Q2677">
        <v>107.9</v>
      </c>
      <c r="R2677">
        <v>60</v>
      </c>
      <c r="S2677" t="s">
        <v>393</v>
      </c>
      <c r="T2677" t="s">
        <v>411</v>
      </c>
      <c r="U2677" t="s">
        <v>416</v>
      </c>
      <c r="V2677">
        <v>0</v>
      </c>
      <c r="W2677" t="s">
        <v>3005</v>
      </c>
      <c r="X2677">
        <v>3</v>
      </c>
      <c r="Y2677" t="s">
        <v>422</v>
      </c>
      <c r="Z2677" t="s">
        <v>1629</v>
      </c>
      <c r="AA2677">
        <v>104</v>
      </c>
      <c r="AB2677">
        <v>90</v>
      </c>
      <c r="AC2677">
        <v>63</v>
      </c>
      <c r="AD2677" t="s">
        <v>444</v>
      </c>
      <c r="AE2677">
        <v>7</v>
      </c>
      <c r="AF2677">
        <v>5</v>
      </c>
      <c r="AG2677" t="s">
        <v>415</v>
      </c>
      <c r="AH2677">
        <v>6.85</v>
      </c>
      <c r="AI2677" t="s">
        <v>436</v>
      </c>
      <c r="AJ2677">
        <v>0</v>
      </c>
      <c r="AK2677">
        <v>493642</v>
      </c>
      <c r="AL2677" t="s">
        <v>416</v>
      </c>
      <c r="AM2677">
        <v>202413</v>
      </c>
      <c r="AN2677">
        <v>0</v>
      </c>
      <c r="AO2677">
        <v>30</v>
      </c>
      <c r="AP2677" t="s">
        <v>426</v>
      </c>
      <c r="AQ2677" s="2">
        <v>-3043</v>
      </c>
    </row>
    <row r="2678" spans="1:43" x14ac:dyDescent="0.25">
      <c r="A2678" t="s">
        <v>4472</v>
      </c>
      <c r="B2678" t="s">
        <v>212</v>
      </c>
      <c r="C2678" t="s">
        <v>387</v>
      </c>
      <c r="D2678" t="s">
        <v>323</v>
      </c>
      <c r="E2678" t="s">
        <v>496</v>
      </c>
      <c r="F2678" t="s">
        <v>485</v>
      </c>
      <c r="G2678" t="s">
        <v>430</v>
      </c>
      <c r="H2678" t="s">
        <v>431</v>
      </c>
      <c r="I2678" t="s">
        <v>469</v>
      </c>
      <c r="J2678" s="1">
        <v>45053</v>
      </c>
      <c r="K2678" s="1">
        <v>45070</v>
      </c>
      <c r="L2678">
        <v>17</v>
      </c>
      <c r="M2678" s="2">
        <v>178796</v>
      </c>
      <c r="N2678" s="2">
        <v>162039</v>
      </c>
      <c r="O2678" s="2">
        <v>-16757</v>
      </c>
      <c r="P2678">
        <v>9</v>
      </c>
      <c r="Q2678">
        <v>415.9</v>
      </c>
      <c r="R2678">
        <v>15</v>
      </c>
      <c r="S2678" t="s">
        <v>394</v>
      </c>
      <c r="T2678" t="s">
        <v>411</v>
      </c>
      <c r="U2678" t="s">
        <v>395</v>
      </c>
      <c r="V2678">
        <v>57</v>
      </c>
      <c r="W2678" t="s">
        <v>723</v>
      </c>
      <c r="X2678">
        <v>17</v>
      </c>
      <c r="Y2678" t="s">
        <v>397</v>
      </c>
      <c r="Z2678" t="s">
        <v>1007</v>
      </c>
      <c r="AA2678">
        <v>44</v>
      </c>
      <c r="AB2678">
        <v>111</v>
      </c>
      <c r="AC2678">
        <v>50</v>
      </c>
      <c r="AD2678" t="s">
        <v>435</v>
      </c>
      <c r="AE2678">
        <v>4</v>
      </c>
      <c r="AF2678">
        <v>4</v>
      </c>
      <c r="AG2678" t="s">
        <v>415</v>
      </c>
      <c r="AH2678">
        <v>4.46</v>
      </c>
      <c r="AI2678" t="s">
        <v>401</v>
      </c>
      <c r="AJ2678">
        <v>0</v>
      </c>
      <c r="AK2678">
        <v>471871</v>
      </c>
      <c r="AL2678" t="s">
        <v>416</v>
      </c>
      <c r="AM2678">
        <v>169360</v>
      </c>
      <c r="AN2678">
        <v>4</v>
      </c>
      <c r="AO2678">
        <v>30</v>
      </c>
      <c r="AP2678" t="s">
        <v>426</v>
      </c>
      <c r="AQ2678" s="2">
        <v>-16757</v>
      </c>
    </row>
    <row r="2679" spans="1:43" x14ac:dyDescent="0.25">
      <c r="A2679" t="s">
        <v>4473</v>
      </c>
      <c r="B2679" t="s">
        <v>11</v>
      </c>
      <c r="C2679" t="s">
        <v>439</v>
      </c>
      <c r="D2679" t="s">
        <v>335</v>
      </c>
      <c r="E2679" t="s">
        <v>388</v>
      </c>
      <c r="F2679" t="s">
        <v>407</v>
      </c>
      <c r="G2679" t="s">
        <v>390</v>
      </c>
      <c r="H2679" t="s">
        <v>447</v>
      </c>
      <c r="I2679" t="s">
        <v>469</v>
      </c>
      <c r="J2679" s="1">
        <v>45811</v>
      </c>
      <c r="K2679" s="1">
        <v>45853</v>
      </c>
      <c r="L2679">
        <v>42</v>
      </c>
      <c r="M2679" s="2">
        <v>103696</v>
      </c>
      <c r="N2679" s="2">
        <v>189424</v>
      </c>
      <c r="O2679" s="2">
        <v>85728</v>
      </c>
      <c r="P2679">
        <v>16</v>
      </c>
      <c r="Q2679">
        <v>554.79999999999995</v>
      </c>
      <c r="R2679">
        <v>90</v>
      </c>
      <c r="S2679" t="s">
        <v>411</v>
      </c>
      <c r="T2679" t="s">
        <v>393</v>
      </c>
      <c r="U2679" t="s">
        <v>395</v>
      </c>
      <c r="V2679">
        <v>72</v>
      </c>
      <c r="W2679" t="s">
        <v>3544</v>
      </c>
      <c r="X2679">
        <v>16</v>
      </c>
      <c r="Y2679" t="s">
        <v>462</v>
      </c>
      <c r="Z2679" t="s">
        <v>2731</v>
      </c>
      <c r="AA2679">
        <v>371</v>
      </c>
      <c r="AB2679">
        <v>46</v>
      </c>
      <c r="AC2679">
        <v>26</v>
      </c>
      <c r="AD2679" t="s">
        <v>435</v>
      </c>
      <c r="AE2679">
        <v>0</v>
      </c>
      <c r="AF2679">
        <v>1</v>
      </c>
      <c r="AG2679" t="s">
        <v>451</v>
      </c>
      <c r="AH2679">
        <v>11.04</v>
      </c>
      <c r="AI2679" t="s">
        <v>401</v>
      </c>
      <c r="AJ2679">
        <v>24433</v>
      </c>
      <c r="AK2679">
        <v>454632</v>
      </c>
      <c r="AL2679" t="s">
        <v>402</v>
      </c>
      <c r="AM2679">
        <v>130474</v>
      </c>
      <c r="AN2679">
        <v>8</v>
      </c>
      <c r="AO2679">
        <v>365</v>
      </c>
      <c r="AP2679" t="s">
        <v>417</v>
      </c>
      <c r="AQ2679" s="2">
        <v>85728</v>
      </c>
    </row>
    <row r="2680" spans="1:43" x14ac:dyDescent="0.25">
      <c r="A2680" t="s">
        <v>4474</v>
      </c>
      <c r="B2680" t="s">
        <v>30</v>
      </c>
      <c r="C2680" t="s">
        <v>468</v>
      </c>
      <c r="D2680" t="s">
        <v>332</v>
      </c>
      <c r="E2680" t="s">
        <v>429</v>
      </c>
      <c r="F2680" t="s">
        <v>407</v>
      </c>
      <c r="G2680" t="s">
        <v>430</v>
      </c>
      <c r="H2680" t="s">
        <v>431</v>
      </c>
      <c r="I2680" t="s">
        <v>492</v>
      </c>
      <c r="J2680" s="1">
        <v>45701</v>
      </c>
      <c r="K2680" s="1">
        <v>45741</v>
      </c>
      <c r="L2680">
        <v>40</v>
      </c>
      <c r="M2680" s="2">
        <v>158724</v>
      </c>
      <c r="N2680" s="2">
        <v>276461</v>
      </c>
      <c r="O2680" s="2">
        <v>117737</v>
      </c>
      <c r="P2680">
        <v>9</v>
      </c>
      <c r="Q2680">
        <v>621.4</v>
      </c>
      <c r="R2680">
        <v>32</v>
      </c>
      <c r="S2680" t="s">
        <v>393</v>
      </c>
      <c r="T2680" t="s">
        <v>393</v>
      </c>
      <c r="U2680" t="s">
        <v>412</v>
      </c>
      <c r="V2680">
        <v>56</v>
      </c>
      <c r="W2680" t="s">
        <v>2752</v>
      </c>
      <c r="X2680">
        <v>19</v>
      </c>
      <c r="Y2680" t="s">
        <v>397</v>
      </c>
      <c r="Z2680" t="s">
        <v>1097</v>
      </c>
      <c r="AA2680">
        <v>282</v>
      </c>
      <c r="AB2680">
        <v>18</v>
      </c>
      <c r="AC2680">
        <v>15</v>
      </c>
      <c r="AD2680" t="s">
        <v>444</v>
      </c>
      <c r="AE2680">
        <v>16</v>
      </c>
      <c r="AF2680">
        <v>6</v>
      </c>
      <c r="AG2680" t="s">
        <v>451</v>
      </c>
      <c r="AH2680">
        <v>12.58</v>
      </c>
      <c r="AI2680" t="s">
        <v>436</v>
      </c>
      <c r="AJ2680">
        <v>0</v>
      </c>
      <c r="AK2680">
        <v>929385</v>
      </c>
      <c r="AL2680" t="s">
        <v>402</v>
      </c>
      <c r="AM2680">
        <v>172053</v>
      </c>
      <c r="AN2680">
        <v>10</v>
      </c>
      <c r="AO2680">
        <v>365</v>
      </c>
      <c r="AP2680" t="s">
        <v>403</v>
      </c>
      <c r="AQ2680" s="2">
        <v>117737</v>
      </c>
    </row>
    <row r="2681" spans="1:43" x14ac:dyDescent="0.25">
      <c r="A2681" t="s">
        <v>4475</v>
      </c>
      <c r="B2681" t="s">
        <v>306</v>
      </c>
      <c r="C2681" t="s">
        <v>428</v>
      </c>
      <c r="D2681" t="s">
        <v>328</v>
      </c>
      <c r="E2681" t="s">
        <v>496</v>
      </c>
      <c r="F2681" t="s">
        <v>389</v>
      </c>
      <c r="G2681" t="s">
        <v>430</v>
      </c>
      <c r="H2681" t="s">
        <v>409</v>
      </c>
      <c r="I2681" t="s">
        <v>469</v>
      </c>
      <c r="J2681" s="1">
        <v>45003</v>
      </c>
      <c r="K2681" s="1">
        <v>45010</v>
      </c>
      <c r="L2681">
        <v>7</v>
      </c>
      <c r="M2681" s="2">
        <v>211297</v>
      </c>
      <c r="N2681" s="2">
        <v>227762</v>
      </c>
      <c r="O2681" s="2">
        <v>16465</v>
      </c>
      <c r="P2681">
        <v>12</v>
      </c>
      <c r="Q2681">
        <v>227.4</v>
      </c>
      <c r="R2681">
        <v>46</v>
      </c>
      <c r="S2681" t="s">
        <v>393</v>
      </c>
      <c r="T2681" t="s">
        <v>394</v>
      </c>
      <c r="U2681" t="s">
        <v>412</v>
      </c>
      <c r="V2681">
        <v>0</v>
      </c>
      <c r="W2681" t="s">
        <v>2113</v>
      </c>
      <c r="X2681">
        <v>22</v>
      </c>
      <c r="Y2681" t="s">
        <v>442</v>
      </c>
      <c r="Z2681" t="s">
        <v>601</v>
      </c>
      <c r="AA2681">
        <v>349</v>
      </c>
      <c r="AB2681">
        <v>42</v>
      </c>
      <c r="AC2681">
        <v>46</v>
      </c>
      <c r="AD2681" t="s">
        <v>457</v>
      </c>
      <c r="AE2681">
        <v>0</v>
      </c>
      <c r="AF2681">
        <v>2</v>
      </c>
      <c r="AG2681" t="s">
        <v>400</v>
      </c>
      <c r="AH2681">
        <v>15.79</v>
      </c>
      <c r="AI2681" t="s">
        <v>479</v>
      </c>
      <c r="AJ2681">
        <v>0</v>
      </c>
      <c r="AK2681">
        <v>705108</v>
      </c>
      <c r="AL2681" t="s">
        <v>425</v>
      </c>
      <c r="AM2681">
        <v>234192</v>
      </c>
      <c r="AN2681">
        <v>5</v>
      </c>
      <c r="AO2681">
        <v>365</v>
      </c>
      <c r="AP2681" t="s">
        <v>437</v>
      </c>
      <c r="AQ2681" s="2">
        <v>16465</v>
      </c>
    </row>
    <row r="2682" spans="1:43" x14ac:dyDescent="0.25">
      <c r="A2682" t="s">
        <v>4476</v>
      </c>
      <c r="B2682" t="s">
        <v>17</v>
      </c>
      <c r="C2682" t="s">
        <v>405</v>
      </c>
      <c r="D2682" t="s">
        <v>327</v>
      </c>
      <c r="E2682" t="s">
        <v>429</v>
      </c>
      <c r="F2682" t="s">
        <v>407</v>
      </c>
      <c r="G2682" t="s">
        <v>408</v>
      </c>
      <c r="H2682" t="s">
        <v>431</v>
      </c>
      <c r="I2682" t="s">
        <v>432</v>
      </c>
      <c r="J2682" s="1">
        <v>45501</v>
      </c>
      <c r="K2682" s="1">
        <v>45547</v>
      </c>
      <c r="L2682">
        <v>46</v>
      </c>
      <c r="M2682" s="2">
        <v>94642</v>
      </c>
      <c r="N2682" s="2">
        <v>190773</v>
      </c>
      <c r="O2682" s="2">
        <v>96131</v>
      </c>
      <c r="P2682">
        <v>7</v>
      </c>
      <c r="Q2682">
        <v>853.7</v>
      </c>
      <c r="R2682">
        <v>11</v>
      </c>
      <c r="S2682" t="s">
        <v>394</v>
      </c>
      <c r="T2682" t="s">
        <v>411</v>
      </c>
      <c r="U2682" t="s">
        <v>395</v>
      </c>
      <c r="V2682">
        <v>56</v>
      </c>
      <c r="W2682" t="s">
        <v>2848</v>
      </c>
      <c r="X2682">
        <v>45</v>
      </c>
      <c r="Y2682" t="s">
        <v>442</v>
      </c>
      <c r="Z2682" t="s">
        <v>2097</v>
      </c>
      <c r="AA2682">
        <v>85</v>
      </c>
      <c r="AB2682">
        <v>80</v>
      </c>
      <c r="AC2682">
        <v>7</v>
      </c>
      <c r="AD2682" t="s">
        <v>444</v>
      </c>
      <c r="AE2682">
        <v>19</v>
      </c>
      <c r="AF2682">
        <v>2</v>
      </c>
      <c r="AG2682" t="s">
        <v>400</v>
      </c>
      <c r="AH2682">
        <v>11.08</v>
      </c>
      <c r="AI2682" t="s">
        <v>436</v>
      </c>
      <c r="AJ2682">
        <v>0</v>
      </c>
      <c r="AK2682">
        <v>36922</v>
      </c>
      <c r="AL2682" t="s">
        <v>425</v>
      </c>
      <c r="AM2682">
        <v>90300</v>
      </c>
      <c r="AN2682">
        <v>2</v>
      </c>
      <c r="AO2682">
        <v>180</v>
      </c>
      <c r="AP2682" t="s">
        <v>437</v>
      </c>
      <c r="AQ2682" s="2">
        <v>96131</v>
      </c>
    </row>
    <row r="2683" spans="1:43" x14ac:dyDescent="0.25">
      <c r="A2683" t="s">
        <v>4477</v>
      </c>
      <c r="B2683" t="s">
        <v>19</v>
      </c>
      <c r="C2683" t="s">
        <v>481</v>
      </c>
      <c r="D2683" t="s">
        <v>343</v>
      </c>
      <c r="E2683" t="s">
        <v>406</v>
      </c>
      <c r="F2683" t="s">
        <v>419</v>
      </c>
      <c r="G2683" t="s">
        <v>454</v>
      </c>
      <c r="H2683" t="s">
        <v>447</v>
      </c>
      <c r="I2683" t="s">
        <v>392</v>
      </c>
      <c r="J2683" s="1">
        <v>44930</v>
      </c>
      <c r="K2683" s="1">
        <v>44931</v>
      </c>
      <c r="L2683">
        <v>1</v>
      </c>
      <c r="M2683" s="2">
        <v>477020</v>
      </c>
      <c r="N2683" s="2">
        <v>511494</v>
      </c>
      <c r="O2683" s="2">
        <v>34474</v>
      </c>
      <c r="P2683">
        <v>16</v>
      </c>
      <c r="Q2683">
        <v>136.4</v>
      </c>
      <c r="R2683">
        <v>32</v>
      </c>
      <c r="S2683" t="s">
        <v>393</v>
      </c>
      <c r="T2683" t="s">
        <v>393</v>
      </c>
      <c r="U2683" t="s">
        <v>395</v>
      </c>
      <c r="V2683">
        <v>82</v>
      </c>
      <c r="W2683" t="s">
        <v>3256</v>
      </c>
      <c r="X2683">
        <v>23</v>
      </c>
      <c r="Y2683" t="s">
        <v>442</v>
      </c>
      <c r="Z2683" t="s">
        <v>1165</v>
      </c>
      <c r="AA2683">
        <v>164</v>
      </c>
      <c r="AB2683">
        <v>104</v>
      </c>
      <c r="AC2683">
        <v>61</v>
      </c>
      <c r="AD2683" t="s">
        <v>399</v>
      </c>
      <c r="AE2683">
        <v>16</v>
      </c>
      <c r="AF2683">
        <v>7</v>
      </c>
      <c r="AG2683" t="s">
        <v>451</v>
      </c>
      <c r="AH2683">
        <v>4.74</v>
      </c>
      <c r="AI2683" t="s">
        <v>401</v>
      </c>
      <c r="AJ2683">
        <v>0</v>
      </c>
      <c r="AK2683">
        <v>816796</v>
      </c>
      <c r="AL2683" t="s">
        <v>402</v>
      </c>
      <c r="AM2683">
        <v>466033</v>
      </c>
      <c r="AN2683">
        <v>2</v>
      </c>
      <c r="AO2683">
        <v>180</v>
      </c>
      <c r="AP2683" t="s">
        <v>403</v>
      </c>
      <c r="AQ2683" s="2">
        <v>34474</v>
      </c>
    </row>
    <row r="2684" spans="1:43" x14ac:dyDescent="0.25">
      <c r="A2684" t="s">
        <v>4478</v>
      </c>
      <c r="B2684" t="s">
        <v>145</v>
      </c>
      <c r="C2684" t="s">
        <v>481</v>
      </c>
      <c r="D2684" t="s">
        <v>325</v>
      </c>
      <c r="E2684" t="s">
        <v>460</v>
      </c>
      <c r="F2684" t="s">
        <v>485</v>
      </c>
      <c r="G2684" t="s">
        <v>454</v>
      </c>
      <c r="H2684" t="s">
        <v>409</v>
      </c>
      <c r="I2684" t="s">
        <v>410</v>
      </c>
      <c r="J2684" s="1">
        <v>45650</v>
      </c>
      <c r="K2684" s="1">
        <v>45678</v>
      </c>
      <c r="L2684">
        <v>28</v>
      </c>
      <c r="M2684" s="2">
        <v>395900</v>
      </c>
      <c r="N2684" s="2">
        <v>398239</v>
      </c>
      <c r="O2684" s="2">
        <v>2339</v>
      </c>
      <c r="P2684">
        <v>7</v>
      </c>
      <c r="Q2684">
        <v>850.2</v>
      </c>
      <c r="R2684">
        <v>71</v>
      </c>
      <c r="S2684" t="s">
        <v>411</v>
      </c>
      <c r="T2684" t="s">
        <v>393</v>
      </c>
      <c r="U2684" t="s">
        <v>395</v>
      </c>
      <c r="V2684">
        <v>44</v>
      </c>
      <c r="W2684" t="s">
        <v>1756</v>
      </c>
      <c r="X2684">
        <v>39</v>
      </c>
      <c r="Y2684" t="s">
        <v>422</v>
      </c>
      <c r="Z2684" t="s">
        <v>2587</v>
      </c>
      <c r="AA2684">
        <v>271</v>
      </c>
      <c r="AB2684">
        <v>14</v>
      </c>
      <c r="AC2684">
        <v>25</v>
      </c>
      <c r="AD2684" t="s">
        <v>457</v>
      </c>
      <c r="AE2684">
        <v>7</v>
      </c>
      <c r="AF2684">
        <v>7</v>
      </c>
      <c r="AG2684" t="s">
        <v>400</v>
      </c>
      <c r="AH2684">
        <v>10.46</v>
      </c>
      <c r="AI2684" t="s">
        <v>458</v>
      </c>
      <c r="AJ2684">
        <v>0</v>
      </c>
      <c r="AK2684">
        <v>720162</v>
      </c>
      <c r="AL2684" t="s">
        <v>425</v>
      </c>
      <c r="AM2684">
        <v>444308</v>
      </c>
      <c r="AN2684">
        <v>11</v>
      </c>
      <c r="AO2684">
        <v>90</v>
      </c>
      <c r="AP2684" t="s">
        <v>403</v>
      </c>
      <c r="AQ2684" s="2">
        <v>2339</v>
      </c>
    </row>
    <row r="2685" spans="1:43" x14ac:dyDescent="0.25">
      <c r="A2685" t="s">
        <v>4479</v>
      </c>
      <c r="B2685" t="s">
        <v>172</v>
      </c>
      <c r="C2685" t="s">
        <v>468</v>
      </c>
      <c r="D2685" t="s">
        <v>316</v>
      </c>
      <c r="E2685" t="s">
        <v>453</v>
      </c>
      <c r="F2685" t="s">
        <v>440</v>
      </c>
      <c r="G2685" t="s">
        <v>390</v>
      </c>
      <c r="H2685" t="s">
        <v>420</v>
      </c>
      <c r="I2685" t="s">
        <v>392</v>
      </c>
      <c r="J2685" s="1">
        <v>45297</v>
      </c>
      <c r="K2685" s="1">
        <v>45318</v>
      </c>
      <c r="L2685">
        <v>21</v>
      </c>
      <c r="M2685" s="2">
        <v>438783</v>
      </c>
      <c r="N2685" s="2">
        <v>468031</v>
      </c>
      <c r="O2685" s="2">
        <v>29248</v>
      </c>
      <c r="P2685">
        <v>21</v>
      </c>
      <c r="Q2685">
        <v>113.2</v>
      </c>
      <c r="R2685">
        <v>98</v>
      </c>
      <c r="S2685" t="s">
        <v>411</v>
      </c>
      <c r="T2685" t="s">
        <v>394</v>
      </c>
      <c r="U2685" t="s">
        <v>395</v>
      </c>
      <c r="V2685">
        <v>67</v>
      </c>
      <c r="W2685" t="s">
        <v>4110</v>
      </c>
      <c r="X2685">
        <v>8</v>
      </c>
      <c r="Y2685" t="s">
        <v>449</v>
      </c>
      <c r="Z2685" t="s">
        <v>1254</v>
      </c>
      <c r="AA2685">
        <v>337</v>
      </c>
      <c r="AB2685">
        <v>44</v>
      </c>
      <c r="AC2685">
        <v>-2</v>
      </c>
      <c r="AD2685" t="s">
        <v>435</v>
      </c>
      <c r="AE2685">
        <v>4</v>
      </c>
      <c r="AF2685">
        <v>2</v>
      </c>
      <c r="AG2685" t="s">
        <v>424</v>
      </c>
      <c r="AH2685">
        <v>1.83</v>
      </c>
      <c r="AI2685" t="s">
        <v>436</v>
      </c>
      <c r="AJ2685">
        <v>0</v>
      </c>
      <c r="AK2685">
        <v>682475</v>
      </c>
      <c r="AL2685" t="s">
        <v>425</v>
      </c>
      <c r="AM2685">
        <v>439064</v>
      </c>
      <c r="AN2685">
        <v>2</v>
      </c>
      <c r="AO2685">
        <v>180</v>
      </c>
      <c r="AP2685" t="s">
        <v>403</v>
      </c>
      <c r="AQ2685" s="2">
        <v>29248</v>
      </c>
    </row>
    <row r="2686" spans="1:43" x14ac:dyDescent="0.25">
      <c r="A2686" t="s">
        <v>4480</v>
      </c>
      <c r="B2686" t="s">
        <v>25</v>
      </c>
      <c r="C2686" t="s">
        <v>481</v>
      </c>
      <c r="D2686" t="s">
        <v>316</v>
      </c>
      <c r="E2686" t="s">
        <v>429</v>
      </c>
      <c r="F2686" t="s">
        <v>389</v>
      </c>
      <c r="G2686" t="s">
        <v>408</v>
      </c>
      <c r="H2686" t="s">
        <v>447</v>
      </c>
      <c r="I2686" t="s">
        <v>432</v>
      </c>
      <c r="J2686" s="1">
        <v>45059</v>
      </c>
      <c r="K2686" s="1">
        <v>45070</v>
      </c>
      <c r="L2686">
        <v>11</v>
      </c>
      <c r="M2686" s="2">
        <v>32390</v>
      </c>
      <c r="N2686" s="2">
        <v>61967</v>
      </c>
      <c r="O2686" s="2">
        <v>29577</v>
      </c>
      <c r="P2686">
        <v>16</v>
      </c>
      <c r="Q2686">
        <v>641</v>
      </c>
      <c r="R2686">
        <v>33</v>
      </c>
      <c r="S2686" t="s">
        <v>393</v>
      </c>
      <c r="T2686" t="s">
        <v>503</v>
      </c>
      <c r="U2686" t="s">
        <v>412</v>
      </c>
      <c r="V2686">
        <v>0</v>
      </c>
      <c r="W2686" t="s">
        <v>2171</v>
      </c>
      <c r="X2686">
        <v>34</v>
      </c>
      <c r="Y2686" t="s">
        <v>422</v>
      </c>
      <c r="Z2686" t="s">
        <v>2209</v>
      </c>
      <c r="AA2686">
        <v>269</v>
      </c>
      <c r="AB2686">
        <v>67</v>
      </c>
      <c r="AC2686">
        <v>90</v>
      </c>
      <c r="AD2686" t="s">
        <v>444</v>
      </c>
      <c r="AE2686">
        <v>14</v>
      </c>
      <c r="AF2686">
        <v>2</v>
      </c>
      <c r="AG2686" t="s">
        <v>400</v>
      </c>
      <c r="AH2686">
        <v>14.43</v>
      </c>
      <c r="AI2686" t="s">
        <v>436</v>
      </c>
      <c r="AJ2686">
        <v>0</v>
      </c>
      <c r="AK2686">
        <v>45855</v>
      </c>
      <c r="AL2686" t="s">
        <v>416</v>
      </c>
      <c r="AM2686">
        <v>75726</v>
      </c>
      <c r="AN2686">
        <v>7</v>
      </c>
      <c r="AO2686">
        <v>365</v>
      </c>
      <c r="AP2686" t="s">
        <v>445</v>
      </c>
      <c r="AQ2686" s="2">
        <v>29577</v>
      </c>
    </row>
    <row r="2687" spans="1:43" x14ac:dyDescent="0.25">
      <c r="A2687" t="s">
        <v>4481</v>
      </c>
      <c r="B2687" t="s">
        <v>185</v>
      </c>
      <c r="C2687" t="s">
        <v>428</v>
      </c>
      <c r="D2687" t="s">
        <v>339</v>
      </c>
      <c r="E2687" t="s">
        <v>460</v>
      </c>
      <c r="F2687" t="s">
        <v>389</v>
      </c>
      <c r="G2687" t="s">
        <v>430</v>
      </c>
      <c r="H2687" t="s">
        <v>473</v>
      </c>
      <c r="I2687" t="s">
        <v>392</v>
      </c>
      <c r="J2687" s="1">
        <v>45040</v>
      </c>
      <c r="K2687" s="1">
        <v>45081</v>
      </c>
      <c r="L2687">
        <v>41</v>
      </c>
      <c r="M2687" s="2">
        <v>457742</v>
      </c>
      <c r="N2687" s="2">
        <v>487373</v>
      </c>
      <c r="O2687" s="2">
        <v>29631</v>
      </c>
      <c r="P2687">
        <v>21</v>
      </c>
      <c r="Q2687">
        <v>24.6</v>
      </c>
      <c r="R2687">
        <v>34</v>
      </c>
      <c r="S2687" t="s">
        <v>393</v>
      </c>
      <c r="T2687" t="s">
        <v>411</v>
      </c>
      <c r="U2687" t="s">
        <v>395</v>
      </c>
      <c r="V2687">
        <v>0</v>
      </c>
      <c r="W2687" t="s">
        <v>943</v>
      </c>
      <c r="X2687">
        <v>28</v>
      </c>
      <c r="Y2687" t="s">
        <v>442</v>
      </c>
      <c r="Z2687" t="s">
        <v>2145</v>
      </c>
      <c r="AA2687">
        <v>7</v>
      </c>
      <c r="AB2687">
        <v>49</v>
      </c>
      <c r="AC2687">
        <v>73</v>
      </c>
      <c r="AD2687" t="s">
        <v>457</v>
      </c>
      <c r="AE2687">
        <v>7</v>
      </c>
      <c r="AF2687">
        <v>3</v>
      </c>
      <c r="AG2687" t="s">
        <v>424</v>
      </c>
      <c r="AH2687">
        <v>11</v>
      </c>
      <c r="AI2687" t="s">
        <v>401</v>
      </c>
      <c r="AJ2687">
        <v>0</v>
      </c>
      <c r="AK2687">
        <v>981503</v>
      </c>
      <c r="AL2687" t="s">
        <v>425</v>
      </c>
      <c r="AM2687">
        <v>450601</v>
      </c>
      <c r="AN2687">
        <v>6</v>
      </c>
      <c r="AO2687">
        <v>90</v>
      </c>
      <c r="AP2687" t="s">
        <v>437</v>
      </c>
      <c r="AQ2687" s="2">
        <v>29631</v>
      </c>
    </row>
    <row r="2688" spans="1:43" x14ac:dyDescent="0.25">
      <c r="A2688" t="s">
        <v>4482</v>
      </c>
      <c r="B2688" t="s">
        <v>127</v>
      </c>
      <c r="C2688" t="s">
        <v>468</v>
      </c>
      <c r="D2688" t="s">
        <v>330</v>
      </c>
      <c r="E2688" t="s">
        <v>388</v>
      </c>
      <c r="F2688" t="s">
        <v>419</v>
      </c>
      <c r="G2688" t="s">
        <v>454</v>
      </c>
      <c r="H2688" t="s">
        <v>447</v>
      </c>
      <c r="I2688" t="s">
        <v>432</v>
      </c>
      <c r="J2688" s="1">
        <v>45264</v>
      </c>
      <c r="K2688" s="1">
        <v>45269</v>
      </c>
      <c r="L2688">
        <v>5</v>
      </c>
      <c r="M2688" s="2">
        <v>174042</v>
      </c>
      <c r="N2688" s="2">
        <v>196850</v>
      </c>
      <c r="O2688" s="2">
        <v>22808</v>
      </c>
      <c r="P2688">
        <v>2</v>
      </c>
      <c r="Q2688">
        <v>384.4</v>
      </c>
      <c r="R2688">
        <v>88</v>
      </c>
      <c r="S2688" t="s">
        <v>411</v>
      </c>
      <c r="T2688" t="s">
        <v>394</v>
      </c>
      <c r="U2688" t="s">
        <v>395</v>
      </c>
      <c r="V2688">
        <v>0</v>
      </c>
      <c r="W2688" t="s">
        <v>3535</v>
      </c>
      <c r="X2688">
        <v>27</v>
      </c>
      <c r="Y2688" t="s">
        <v>397</v>
      </c>
      <c r="Z2688" t="s">
        <v>1295</v>
      </c>
      <c r="AA2688">
        <v>179</v>
      </c>
      <c r="AB2688">
        <v>20</v>
      </c>
      <c r="AC2688">
        <v>38</v>
      </c>
      <c r="AD2688" t="s">
        <v>444</v>
      </c>
      <c r="AE2688">
        <v>4</v>
      </c>
      <c r="AF2688">
        <v>2</v>
      </c>
      <c r="AG2688" t="s">
        <v>424</v>
      </c>
      <c r="AH2688">
        <v>8.3699999999999992</v>
      </c>
      <c r="AI2688" t="s">
        <v>479</v>
      </c>
      <c r="AJ2688">
        <v>0</v>
      </c>
      <c r="AK2688">
        <v>763059</v>
      </c>
      <c r="AL2688" t="s">
        <v>425</v>
      </c>
      <c r="AM2688">
        <v>220853</v>
      </c>
      <c r="AN2688">
        <v>0</v>
      </c>
      <c r="AO2688">
        <v>365</v>
      </c>
      <c r="AP2688" t="s">
        <v>403</v>
      </c>
      <c r="AQ2688" s="2">
        <v>22808</v>
      </c>
    </row>
    <row r="2689" spans="1:43" x14ac:dyDescent="0.25">
      <c r="A2689" t="s">
        <v>4483</v>
      </c>
      <c r="B2689" t="s">
        <v>162</v>
      </c>
      <c r="C2689" t="s">
        <v>468</v>
      </c>
      <c r="D2689" t="s">
        <v>321</v>
      </c>
      <c r="E2689" t="s">
        <v>460</v>
      </c>
      <c r="F2689" t="s">
        <v>440</v>
      </c>
      <c r="G2689" t="s">
        <v>390</v>
      </c>
      <c r="H2689" t="s">
        <v>473</v>
      </c>
      <c r="I2689" t="s">
        <v>432</v>
      </c>
      <c r="J2689" s="1">
        <v>45659</v>
      </c>
      <c r="K2689" s="1">
        <v>45679</v>
      </c>
      <c r="L2689">
        <v>20</v>
      </c>
      <c r="M2689" s="2">
        <v>461641</v>
      </c>
      <c r="N2689" s="2">
        <v>540147</v>
      </c>
      <c r="O2689" s="2">
        <v>78506</v>
      </c>
      <c r="P2689">
        <v>4</v>
      </c>
      <c r="Q2689">
        <v>125.4</v>
      </c>
      <c r="R2689">
        <v>64</v>
      </c>
      <c r="S2689" t="s">
        <v>411</v>
      </c>
      <c r="T2689" t="s">
        <v>393</v>
      </c>
      <c r="U2689" t="s">
        <v>395</v>
      </c>
      <c r="V2689">
        <v>0</v>
      </c>
      <c r="W2689" t="s">
        <v>2186</v>
      </c>
      <c r="X2689">
        <v>42</v>
      </c>
      <c r="Y2689" t="s">
        <v>422</v>
      </c>
      <c r="Z2689" t="s">
        <v>845</v>
      </c>
      <c r="AA2689">
        <v>395</v>
      </c>
      <c r="AB2689">
        <v>19</v>
      </c>
      <c r="AC2689">
        <v>73</v>
      </c>
      <c r="AD2689" t="s">
        <v>444</v>
      </c>
      <c r="AE2689">
        <v>21</v>
      </c>
      <c r="AF2689">
        <v>4</v>
      </c>
      <c r="AG2689" t="s">
        <v>415</v>
      </c>
      <c r="AH2689">
        <v>7.37</v>
      </c>
      <c r="AI2689" t="s">
        <v>458</v>
      </c>
      <c r="AJ2689">
        <v>0</v>
      </c>
      <c r="AK2689">
        <v>937494</v>
      </c>
      <c r="AL2689" t="s">
        <v>402</v>
      </c>
      <c r="AM2689">
        <v>454798</v>
      </c>
      <c r="AN2689">
        <v>11</v>
      </c>
      <c r="AO2689">
        <v>30</v>
      </c>
      <c r="AP2689" t="s">
        <v>417</v>
      </c>
      <c r="AQ2689" s="2">
        <v>78506</v>
      </c>
    </row>
    <row r="2690" spans="1:43" x14ac:dyDescent="0.25">
      <c r="A2690" t="s">
        <v>4484</v>
      </c>
      <c r="B2690" t="s">
        <v>241</v>
      </c>
      <c r="C2690" t="s">
        <v>428</v>
      </c>
      <c r="D2690" t="s">
        <v>344</v>
      </c>
      <c r="E2690" t="s">
        <v>406</v>
      </c>
      <c r="F2690" t="s">
        <v>440</v>
      </c>
      <c r="G2690" t="s">
        <v>408</v>
      </c>
      <c r="H2690" t="s">
        <v>447</v>
      </c>
      <c r="I2690" t="s">
        <v>410</v>
      </c>
      <c r="J2690" s="1">
        <v>45083</v>
      </c>
      <c r="K2690" s="1">
        <v>45143</v>
      </c>
      <c r="L2690">
        <v>60</v>
      </c>
      <c r="M2690" s="2">
        <v>494055</v>
      </c>
      <c r="N2690" s="2">
        <v>602018</v>
      </c>
      <c r="O2690" s="2">
        <v>107963</v>
      </c>
      <c r="P2690">
        <v>0</v>
      </c>
      <c r="Q2690">
        <v>584.70000000000005</v>
      </c>
      <c r="R2690">
        <v>90</v>
      </c>
      <c r="S2690" t="s">
        <v>411</v>
      </c>
      <c r="T2690" t="s">
        <v>394</v>
      </c>
      <c r="U2690" t="s">
        <v>395</v>
      </c>
      <c r="V2690">
        <v>40</v>
      </c>
      <c r="W2690" t="s">
        <v>1819</v>
      </c>
      <c r="X2690">
        <v>18</v>
      </c>
      <c r="Y2690" t="s">
        <v>422</v>
      </c>
      <c r="Z2690" t="s">
        <v>1134</v>
      </c>
      <c r="AA2690">
        <v>120</v>
      </c>
      <c r="AB2690">
        <v>57</v>
      </c>
      <c r="AC2690">
        <v>46</v>
      </c>
      <c r="AD2690" t="s">
        <v>399</v>
      </c>
      <c r="AE2690">
        <v>16</v>
      </c>
      <c r="AF2690">
        <v>7</v>
      </c>
      <c r="AG2690" t="s">
        <v>451</v>
      </c>
      <c r="AH2690">
        <v>14.13</v>
      </c>
      <c r="AI2690" t="s">
        <v>401</v>
      </c>
      <c r="AJ2690">
        <v>82101</v>
      </c>
      <c r="AK2690">
        <v>279933</v>
      </c>
      <c r="AL2690" t="s">
        <v>402</v>
      </c>
      <c r="AM2690">
        <v>528624</v>
      </c>
      <c r="AN2690">
        <v>1</v>
      </c>
      <c r="AO2690">
        <v>180</v>
      </c>
      <c r="AP2690" t="s">
        <v>445</v>
      </c>
      <c r="AQ2690" s="2">
        <v>107963</v>
      </c>
    </row>
    <row r="2691" spans="1:43" x14ac:dyDescent="0.25">
      <c r="A2691" t="s">
        <v>4485</v>
      </c>
      <c r="B2691" t="s">
        <v>25</v>
      </c>
      <c r="C2691" t="s">
        <v>405</v>
      </c>
      <c r="D2691" t="s">
        <v>329</v>
      </c>
      <c r="E2691" t="s">
        <v>496</v>
      </c>
      <c r="F2691" t="s">
        <v>485</v>
      </c>
      <c r="G2691" t="s">
        <v>430</v>
      </c>
      <c r="H2691" t="s">
        <v>447</v>
      </c>
      <c r="I2691" t="s">
        <v>410</v>
      </c>
      <c r="J2691" s="1">
        <v>44686</v>
      </c>
      <c r="K2691" s="1">
        <v>44714</v>
      </c>
      <c r="L2691">
        <v>28</v>
      </c>
      <c r="M2691" s="2">
        <v>77626</v>
      </c>
      <c r="N2691" s="2">
        <v>95246</v>
      </c>
      <c r="O2691" s="2">
        <v>17620</v>
      </c>
      <c r="P2691">
        <v>19</v>
      </c>
      <c r="Q2691">
        <v>698.8</v>
      </c>
      <c r="R2691">
        <v>49</v>
      </c>
      <c r="S2691" t="s">
        <v>393</v>
      </c>
      <c r="T2691" t="s">
        <v>503</v>
      </c>
      <c r="U2691" t="s">
        <v>416</v>
      </c>
      <c r="V2691">
        <v>67</v>
      </c>
      <c r="W2691" t="s">
        <v>1415</v>
      </c>
      <c r="X2691">
        <v>4</v>
      </c>
      <c r="Y2691" t="s">
        <v>422</v>
      </c>
      <c r="Z2691" t="s">
        <v>2209</v>
      </c>
      <c r="AA2691">
        <v>378</v>
      </c>
      <c r="AB2691">
        <v>81</v>
      </c>
      <c r="AC2691">
        <v>12</v>
      </c>
      <c r="AD2691" t="s">
        <v>444</v>
      </c>
      <c r="AE2691">
        <v>4</v>
      </c>
      <c r="AF2691">
        <v>1</v>
      </c>
      <c r="AG2691" t="s">
        <v>424</v>
      </c>
      <c r="AH2691">
        <v>8.82</v>
      </c>
      <c r="AI2691" t="s">
        <v>479</v>
      </c>
      <c r="AJ2691">
        <v>40848</v>
      </c>
      <c r="AK2691">
        <v>712550</v>
      </c>
      <c r="AL2691" t="s">
        <v>402</v>
      </c>
      <c r="AM2691">
        <v>78586</v>
      </c>
      <c r="AN2691">
        <v>10</v>
      </c>
      <c r="AO2691">
        <v>365</v>
      </c>
      <c r="AP2691" t="s">
        <v>426</v>
      </c>
      <c r="AQ2691" s="2">
        <v>17620</v>
      </c>
    </row>
    <row r="2692" spans="1:43" x14ac:dyDescent="0.25">
      <c r="A2692" t="s">
        <v>4486</v>
      </c>
      <c r="B2692" t="s">
        <v>116</v>
      </c>
      <c r="C2692" t="s">
        <v>468</v>
      </c>
      <c r="D2692" t="s">
        <v>328</v>
      </c>
      <c r="E2692" t="s">
        <v>453</v>
      </c>
      <c r="F2692" t="s">
        <v>440</v>
      </c>
      <c r="G2692" t="s">
        <v>454</v>
      </c>
      <c r="H2692" t="s">
        <v>420</v>
      </c>
      <c r="I2692" t="s">
        <v>410</v>
      </c>
      <c r="J2692" s="1">
        <v>45532</v>
      </c>
      <c r="K2692" s="1">
        <v>45588</v>
      </c>
      <c r="L2692">
        <v>56</v>
      </c>
      <c r="M2692" s="2">
        <v>86515</v>
      </c>
      <c r="N2692" s="2">
        <v>75343</v>
      </c>
      <c r="O2692" s="2">
        <v>-11172</v>
      </c>
      <c r="P2692">
        <v>0</v>
      </c>
      <c r="Q2692">
        <v>777.5</v>
      </c>
      <c r="R2692">
        <v>21</v>
      </c>
      <c r="S2692" t="s">
        <v>394</v>
      </c>
      <c r="T2692" t="s">
        <v>394</v>
      </c>
      <c r="U2692" t="s">
        <v>395</v>
      </c>
      <c r="V2692">
        <v>0</v>
      </c>
      <c r="W2692" t="s">
        <v>783</v>
      </c>
      <c r="X2692">
        <v>18</v>
      </c>
      <c r="Y2692" t="s">
        <v>449</v>
      </c>
      <c r="Z2692" t="s">
        <v>1712</v>
      </c>
      <c r="AA2692">
        <v>401</v>
      </c>
      <c r="AB2692">
        <v>14</v>
      </c>
      <c r="AC2692">
        <v>58</v>
      </c>
      <c r="AD2692" t="s">
        <v>457</v>
      </c>
      <c r="AE2692">
        <v>21</v>
      </c>
      <c r="AF2692">
        <v>7</v>
      </c>
      <c r="AG2692" t="s">
        <v>451</v>
      </c>
      <c r="AH2692">
        <v>6.05</v>
      </c>
      <c r="AI2692" t="s">
        <v>479</v>
      </c>
      <c r="AJ2692">
        <v>0</v>
      </c>
      <c r="AK2692">
        <v>513193</v>
      </c>
      <c r="AL2692" t="s">
        <v>416</v>
      </c>
      <c r="AM2692">
        <v>70375</v>
      </c>
      <c r="AN2692">
        <v>10</v>
      </c>
      <c r="AO2692">
        <v>30</v>
      </c>
      <c r="AP2692" t="s">
        <v>437</v>
      </c>
      <c r="AQ2692" s="2">
        <v>-11172</v>
      </c>
    </row>
    <row r="2693" spans="1:43" x14ac:dyDescent="0.25">
      <c r="A2693" t="s">
        <v>4487</v>
      </c>
      <c r="B2693" t="s">
        <v>23</v>
      </c>
      <c r="C2693" t="s">
        <v>468</v>
      </c>
      <c r="D2693" t="s">
        <v>313</v>
      </c>
      <c r="E2693" t="s">
        <v>453</v>
      </c>
      <c r="F2693" t="s">
        <v>389</v>
      </c>
      <c r="G2693" t="s">
        <v>408</v>
      </c>
      <c r="H2693" t="s">
        <v>473</v>
      </c>
      <c r="I2693" t="s">
        <v>410</v>
      </c>
      <c r="J2693" s="1">
        <v>45610</v>
      </c>
      <c r="K2693" s="1">
        <v>45612</v>
      </c>
      <c r="L2693">
        <v>2</v>
      </c>
      <c r="M2693" s="2">
        <v>402067</v>
      </c>
      <c r="N2693" s="2">
        <v>483806</v>
      </c>
      <c r="O2693" s="2">
        <v>81739</v>
      </c>
      <c r="P2693">
        <v>0</v>
      </c>
      <c r="Q2693">
        <v>579.70000000000005</v>
      </c>
      <c r="R2693">
        <v>67</v>
      </c>
      <c r="S2693" t="s">
        <v>411</v>
      </c>
      <c r="T2693" t="s">
        <v>393</v>
      </c>
      <c r="U2693" t="s">
        <v>395</v>
      </c>
      <c r="V2693">
        <v>72</v>
      </c>
      <c r="W2693" t="s">
        <v>4488</v>
      </c>
      <c r="X2693">
        <v>5</v>
      </c>
      <c r="Y2693" t="s">
        <v>442</v>
      </c>
      <c r="Z2693" t="s">
        <v>1304</v>
      </c>
      <c r="AA2693">
        <v>425</v>
      </c>
      <c r="AB2693">
        <v>70</v>
      </c>
      <c r="AC2693">
        <v>62</v>
      </c>
      <c r="AD2693" t="s">
        <v>435</v>
      </c>
      <c r="AE2693">
        <v>7</v>
      </c>
      <c r="AF2693">
        <v>5</v>
      </c>
      <c r="AG2693" t="s">
        <v>424</v>
      </c>
      <c r="AH2693">
        <v>2.5299999999999998</v>
      </c>
      <c r="AI2693" t="s">
        <v>436</v>
      </c>
      <c r="AJ2693">
        <v>0</v>
      </c>
      <c r="AK2693">
        <v>906968</v>
      </c>
      <c r="AL2693" t="s">
        <v>416</v>
      </c>
      <c r="AM2693">
        <v>446623</v>
      </c>
      <c r="AN2693">
        <v>4</v>
      </c>
      <c r="AO2693">
        <v>30</v>
      </c>
      <c r="AP2693" t="s">
        <v>437</v>
      </c>
      <c r="AQ2693" s="2">
        <v>81739</v>
      </c>
    </row>
    <row r="2694" spans="1:43" x14ac:dyDescent="0.25">
      <c r="A2694" t="s">
        <v>4489</v>
      </c>
      <c r="B2694" t="s">
        <v>231</v>
      </c>
      <c r="C2694" t="s">
        <v>481</v>
      </c>
      <c r="D2694" t="s">
        <v>330</v>
      </c>
      <c r="E2694" t="s">
        <v>460</v>
      </c>
      <c r="F2694" t="s">
        <v>419</v>
      </c>
      <c r="G2694" t="s">
        <v>390</v>
      </c>
      <c r="H2694" t="s">
        <v>447</v>
      </c>
      <c r="I2694" t="s">
        <v>469</v>
      </c>
      <c r="J2694" s="1">
        <v>44673</v>
      </c>
      <c r="K2694" s="1">
        <v>44690</v>
      </c>
      <c r="L2694">
        <v>17</v>
      </c>
      <c r="M2694" s="2">
        <v>329769</v>
      </c>
      <c r="N2694" s="2">
        <v>344622</v>
      </c>
      <c r="O2694" s="2">
        <v>14853</v>
      </c>
      <c r="P2694">
        <v>9</v>
      </c>
      <c r="Q2694">
        <v>747.2</v>
      </c>
      <c r="R2694">
        <v>22</v>
      </c>
      <c r="S2694" t="s">
        <v>394</v>
      </c>
      <c r="T2694" t="s">
        <v>503</v>
      </c>
      <c r="U2694" t="s">
        <v>395</v>
      </c>
      <c r="V2694">
        <v>0</v>
      </c>
      <c r="W2694" t="s">
        <v>1495</v>
      </c>
      <c r="X2694">
        <v>11</v>
      </c>
      <c r="Y2694" t="s">
        <v>449</v>
      </c>
      <c r="Z2694" t="s">
        <v>1110</v>
      </c>
      <c r="AA2694">
        <v>163</v>
      </c>
      <c r="AB2694">
        <v>81</v>
      </c>
      <c r="AC2694">
        <v>60</v>
      </c>
      <c r="AD2694" t="s">
        <v>457</v>
      </c>
      <c r="AE2694">
        <v>21</v>
      </c>
      <c r="AF2694">
        <v>2</v>
      </c>
      <c r="AG2694" t="s">
        <v>400</v>
      </c>
      <c r="AH2694">
        <v>8.36</v>
      </c>
      <c r="AI2694" t="s">
        <v>458</v>
      </c>
      <c r="AJ2694">
        <v>0</v>
      </c>
      <c r="AK2694">
        <v>316948</v>
      </c>
      <c r="AL2694" t="s">
        <v>416</v>
      </c>
      <c r="AM2694">
        <v>311750</v>
      </c>
      <c r="AN2694">
        <v>0</v>
      </c>
      <c r="AO2694">
        <v>180</v>
      </c>
      <c r="AP2694" t="s">
        <v>426</v>
      </c>
      <c r="AQ2694" s="2">
        <v>14853</v>
      </c>
    </row>
    <row r="2695" spans="1:43" x14ac:dyDescent="0.25">
      <c r="A2695" t="s">
        <v>4490</v>
      </c>
      <c r="B2695" t="s">
        <v>207</v>
      </c>
      <c r="C2695" t="s">
        <v>387</v>
      </c>
      <c r="D2695" t="s">
        <v>328</v>
      </c>
      <c r="E2695" t="s">
        <v>460</v>
      </c>
      <c r="F2695" t="s">
        <v>389</v>
      </c>
      <c r="G2695" t="s">
        <v>430</v>
      </c>
      <c r="H2695" t="s">
        <v>391</v>
      </c>
      <c r="I2695" t="s">
        <v>410</v>
      </c>
      <c r="J2695" s="1">
        <v>45060</v>
      </c>
      <c r="K2695" s="1">
        <v>45069</v>
      </c>
      <c r="L2695">
        <v>9</v>
      </c>
      <c r="M2695" s="2">
        <v>384416</v>
      </c>
      <c r="N2695" s="2">
        <v>449335</v>
      </c>
      <c r="O2695" s="2">
        <v>64919</v>
      </c>
      <c r="P2695">
        <v>0</v>
      </c>
      <c r="Q2695">
        <v>241.9</v>
      </c>
      <c r="R2695">
        <v>28</v>
      </c>
      <c r="S2695" t="s">
        <v>394</v>
      </c>
      <c r="T2695" t="s">
        <v>503</v>
      </c>
      <c r="U2695" t="s">
        <v>395</v>
      </c>
      <c r="V2695">
        <v>0</v>
      </c>
      <c r="W2695" t="s">
        <v>1860</v>
      </c>
      <c r="X2695">
        <v>28</v>
      </c>
      <c r="Y2695" t="s">
        <v>422</v>
      </c>
      <c r="Z2695" t="s">
        <v>843</v>
      </c>
      <c r="AA2695">
        <v>273</v>
      </c>
      <c r="AB2695">
        <v>54</v>
      </c>
      <c r="AC2695">
        <v>41</v>
      </c>
      <c r="AD2695" t="s">
        <v>457</v>
      </c>
      <c r="AE2695">
        <v>21</v>
      </c>
      <c r="AF2695">
        <v>3</v>
      </c>
      <c r="AG2695" t="s">
        <v>424</v>
      </c>
      <c r="AH2695">
        <v>8.0399999999999991</v>
      </c>
      <c r="AI2695" t="s">
        <v>479</v>
      </c>
      <c r="AJ2695">
        <v>63591</v>
      </c>
      <c r="AK2695">
        <v>725142</v>
      </c>
      <c r="AL2695" t="s">
        <v>402</v>
      </c>
      <c r="AM2695">
        <v>416287</v>
      </c>
      <c r="AN2695">
        <v>0</v>
      </c>
      <c r="AO2695">
        <v>180</v>
      </c>
      <c r="AP2695" t="s">
        <v>417</v>
      </c>
      <c r="AQ2695" s="2">
        <v>64919</v>
      </c>
    </row>
    <row r="2696" spans="1:43" x14ac:dyDescent="0.25">
      <c r="A2696" t="s">
        <v>4491</v>
      </c>
      <c r="B2696" t="s">
        <v>233</v>
      </c>
      <c r="C2696" t="s">
        <v>481</v>
      </c>
      <c r="D2696" t="s">
        <v>333</v>
      </c>
      <c r="E2696" t="s">
        <v>388</v>
      </c>
      <c r="F2696" t="s">
        <v>389</v>
      </c>
      <c r="G2696" t="s">
        <v>454</v>
      </c>
      <c r="H2696" t="s">
        <v>431</v>
      </c>
      <c r="I2696" t="s">
        <v>392</v>
      </c>
      <c r="J2696" s="1">
        <v>44964</v>
      </c>
      <c r="K2696" s="1">
        <v>44976</v>
      </c>
      <c r="L2696">
        <v>12</v>
      </c>
      <c r="M2696" s="2">
        <v>272562</v>
      </c>
      <c r="N2696" s="2">
        <v>381531</v>
      </c>
      <c r="O2696" s="2">
        <v>108969</v>
      </c>
      <c r="P2696">
        <v>7</v>
      </c>
      <c r="Q2696">
        <v>334.9</v>
      </c>
      <c r="R2696">
        <v>43</v>
      </c>
      <c r="S2696" t="s">
        <v>393</v>
      </c>
      <c r="T2696" t="s">
        <v>411</v>
      </c>
      <c r="U2696" t="s">
        <v>412</v>
      </c>
      <c r="V2696">
        <v>0</v>
      </c>
      <c r="W2696" t="s">
        <v>565</v>
      </c>
      <c r="X2696">
        <v>33</v>
      </c>
      <c r="Y2696" t="s">
        <v>442</v>
      </c>
      <c r="Z2696" t="s">
        <v>569</v>
      </c>
      <c r="AA2696">
        <v>290</v>
      </c>
      <c r="AB2696">
        <v>23</v>
      </c>
      <c r="AC2696">
        <v>85</v>
      </c>
      <c r="AD2696" t="s">
        <v>444</v>
      </c>
      <c r="AE2696">
        <v>16</v>
      </c>
      <c r="AF2696">
        <v>4</v>
      </c>
      <c r="AG2696" t="s">
        <v>400</v>
      </c>
      <c r="AH2696">
        <v>16.13</v>
      </c>
      <c r="AI2696" t="s">
        <v>458</v>
      </c>
      <c r="AJ2696">
        <v>0</v>
      </c>
      <c r="AK2696">
        <v>103973</v>
      </c>
      <c r="AL2696" t="s">
        <v>402</v>
      </c>
      <c r="AM2696">
        <v>257667</v>
      </c>
      <c r="AN2696">
        <v>11</v>
      </c>
      <c r="AO2696">
        <v>30</v>
      </c>
      <c r="AP2696" t="s">
        <v>426</v>
      </c>
      <c r="AQ2696" s="2">
        <v>108969</v>
      </c>
    </row>
    <row r="2697" spans="1:43" x14ac:dyDescent="0.25">
      <c r="A2697" t="s">
        <v>4492</v>
      </c>
      <c r="B2697" t="s">
        <v>180</v>
      </c>
      <c r="C2697" t="s">
        <v>428</v>
      </c>
      <c r="D2697" t="s">
        <v>321</v>
      </c>
      <c r="E2697" t="s">
        <v>429</v>
      </c>
      <c r="F2697" t="s">
        <v>389</v>
      </c>
      <c r="G2697" t="s">
        <v>390</v>
      </c>
      <c r="H2697" t="s">
        <v>431</v>
      </c>
      <c r="I2697" t="s">
        <v>469</v>
      </c>
      <c r="J2697" s="1">
        <v>44793</v>
      </c>
      <c r="K2697" s="1">
        <v>44848</v>
      </c>
      <c r="L2697">
        <v>55</v>
      </c>
      <c r="M2697" s="2">
        <v>472805</v>
      </c>
      <c r="N2697" s="2">
        <v>519461</v>
      </c>
      <c r="O2697" s="2">
        <v>46656</v>
      </c>
      <c r="P2697">
        <v>19</v>
      </c>
      <c r="Q2697">
        <v>113.9</v>
      </c>
      <c r="R2697">
        <v>95</v>
      </c>
      <c r="S2697" t="s">
        <v>411</v>
      </c>
      <c r="T2697" t="s">
        <v>411</v>
      </c>
      <c r="U2697" t="s">
        <v>395</v>
      </c>
      <c r="V2697">
        <v>0</v>
      </c>
      <c r="W2697" t="s">
        <v>666</v>
      </c>
      <c r="X2697">
        <v>2</v>
      </c>
      <c r="Y2697" t="s">
        <v>449</v>
      </c>
      <c r="Z2697" t="s">
        <v>686</v>
      </c>
      <c r="AA2697">
        <v>130</v>
      </c>
      <c r="AB2697">
        <v>91</v>
      </c>
      <c r="AC2697">
        <v>72</v>
      </c>
      <c r="AD2697" t="s">
        <v>457</v>
      </c>
      <c r="AE2697">
        <v>2</v>
      </c>
      <c r="AF2697">
        <v>6</v>
      </c>
      <c r="AG2697" t="s">
        <v>451</v>
      </c>
      <c r="AH2697">
        <v>9.0299999999999994</v>
      </c>
      <c r="AI2697" t="s">
        <v>401</v>
      </c>
      <c r="AJ2697">
        <v>20060</v>
      </c>
      <c r="AK2697">
        <v>421560</v>
      </c>
      <c r="AL2697" t="s">
        <v>425</v>
      </c>
      <c r="AM2697">
        <v>487316</v>
      </c>
      <c r="AN2697">
        <v>10</v>
      </c>
      <c r="AO2697">
        <v>365</v>
      </c>
      <c r="AP2697" t="s">
        <v>426</v>
      </c>
      <c r="AQ2697" s="2">
        <v>46656</v>
      </c>
    </row>
    <row r="2698" spans="1:43" x14ac:dyDescent="0.25">
      <c r="A2698" t="s">
        <v>4493</v>
      </c>
      <c r="B2698" t="s">
        <v>212</v>
      </c>
      <c r="C2698" t="s">
        <v>439</v>
      </c>
      <c r="D2698" t="s">
        <v>342</v>
      </c>
      <c r="E2698" t="s">
        <v>388</v>
      </c>
      <c r="F2698" t="s">
        <v>485</v>
      </c>
      <c r="G2698" t="s">
        <v>390</v>
      </c>
      <c r="H2698" t="s">
        <v>473</v>
      </c>
      <c r="I2698" t="s">
        <v>492</v>
      </c>
      <c r="J2698" s="1">
        <v>45871</v>
      </c>
      <c r="K2698" s="1">
        <v>45919</v>
      </c>
      <c r="L2698">
        <v>48</v>
      </c>
      <c r="M2698" s="2">
        <v>406835</v>
      </c>
      <c r="N2698" s="2">
        <v>427548</v>
      </c>
      <c r="O2698" s="2">
        <v>20713</v>
      </c>
      <c r="P2698">
        <v>12</v>
      </c>
      <c r="Q2698">
        <v>461.1</v>
      </c>
      <c r="R2698">
        <v>66</v>
      </c>
      <c r="S2698" t="s">
        <v>411</v>
      </c>
      <c r="T2698" t="s">
        <v>411</v>
      </c>
      <c r="U2698" t="s">
        <v>412</v>
      </c>
      <c r="V2698">
        <v>0</v>
      </c>
      <c r="W2698" t="s">
        <v>1172</v>
      </c>
      <c r="X2698">
        <v>4</v>
      </c>
      <c r="Y2698" t="s">
        <v>449</v>
      </c>
      <c r="Z2698" t="s">
        <v>683</v>
      </c>
      <c r="AA2698">
        <v>62</v>
      </c>
      <c r="AB2698">
        <v>67</v>
      </c>
      <c r="AC2698">
        <v>48</v>
      </c>
      <c r="AD2698" t="s">
        <v>435</v>
      </c>
      <c r="AE2698">
        <v>19</v>
      </c>
      <c r="AF2698">
        <v>4</v>
      </c>
      <c r="AG2698" t="s">
        <v>451</v>
      </c>
      <c r="AH2698">
        <v>6.47</v>
      </c>
      <c r="AI2698" t="s">
        <v>458</v>
      </c>
      <c r="AJ2698">
        <v>0</v>
      </c>
      <c r="AK2698">
        <v>525631</v>
      </c>
      <c r="AL2698" t="s">
        <v>416</v>
      </c>
      <c r="AM2698">
        <v>442435</v>
      </c>
      <c r="AN2698">
        <v>12</v>
      </c>
      <c r="AO2698">
        <v>180</v>
      </c>
      <c r="AP2698" t="s">
        <v>445</v>
      </c>
      <c r="AQ2698" s="2">
        <v>20713</v>
      </c>
    </row>
    <row r="2699" spans="1:43" x14ac:dyDescent="0.25">
      <c r="A2699" t="s">
        <v>4494</v>
      </c>
      <c r="B2699" t="s">
        <v>63</v>
      </c>
      <c r="C2699" t="s">
        <v>405</v>
      </c>
      <c r="D2699" t="s">
        <v>338</v>
      </c>
      <c r="E2699" t="s">
        <v>460</v>
      </c>
      <c r="F2699" t="s">
        <v>440</v>
      </c>
      <c r="G2699" t="s">
        <v>454</v>
      </c>
      <c r="H2699" t="s">
        <v>391</v>
      </c>
      <c r="I2699" t="s">
        <v>392</v>
      </c>
      <c r="J2699" s="1">
        <v>45219</v>
      </c>
      <c r="K2699" s="1">
        <v>45249</v>
      </c>
      <c r="L2699">
        <v>30</v>
      </c>
      <c r="M2699" s="2">
        <v>378138</v>
      </c>
      <c r="N2699" s="2">
        <v>492941</v>
      </c>
      <c r="O2699" s="2">
        <v>114803</v>
      </c>
      <c r="P2699">
        <v>14</v>
      </c>
      <c r="Q2699">
        <v>480.7</v>
      </c>
      <c r="R2699">
        <v>64</v>
      </c>
      <c r="S2699" t="s">
        <v>411</v>
      </c>
      <c r="T2699" t="s">
        <v>503</v>
      </c>
      <c r="U2699" t="s">
        <v>416</v>
      </c>
      <c r="V2699">
        <v>94</v>
      </c>
      <c r="W2699" t="s">
        <v>1246</v>
      </c>
      <c r="X2699">
        <v>38</v>
      </c>
      <c r="Y2699" t="s">
        <v>442</v>
      </c>
      <c r="Z2699" t="s">
        <v>560</v>
      </c>
      <c r="AA2699">
        <v>22</v>
      </c>
      <c r="AB2699">
        <v>112</v>
      </c>
      <c r="AC2699">
        <v>63</v>
      </c>
      <c r="AD2699" t="s">
        <v>457</v>
      </c>
      <c r="AE2699">
        <v>14</v>
      </c>
      <c r="AF2699">
        <v>7</v>
      </c>
      <c r="AG2699" t="s">
        <v>424</v>
      </c>
      <c r="AH2699">
        <v>2.19</v>
      </c>
      <c r="AI2699" t="s">
        <v>458</v>
      </c>
      <c r="AJ2699">
        <v>0</v>
      </c>
      <c r="AK2699">
        <v>394615</v>
      </c>
      <c r="AL2699" t="s">
        <v>425</v>
      </c>
      <c r="AM2699">
        <v>426835</v>
      </c>
      <c r="AN2699">
        <v>7</v>
      </c>
      <c r="AO2699">
        <v>90</v>
      </c>
      <c r="AP2699" t="s">
        <v>445</v>
      </c>
      <c r="AQ2699" s="2">
        <v>114803</v>
      </c>
    </row>
    <row r="2700" spans="1:43" x14ac:dyDescent="0.25">
      <c r="A2700" t="s">
        <v>4495</v>
      </c>
      <c r="B2700" t="s">
        <v>248</v>
      </c>
      <c r="C2700" t="s">
        <v>405</v>
      </c>
      <c r="D2700" t="s">
        <v>326</v>
      </c>
      <c r="E2700" t="s">
        <v>388</v>
      </c>
      <c r="F2700" t="s">
        <v>485</v>
      </c>
      <c r="G2700" t="s">
        <v>408</v>
      </c>
      <c r="H2700" t="s">
        <v>420</v>
      </c>
      <c r="I2700" t="s">
        <v>392</v>
      </c>
      <c r="J2700" s="1">
        <v>45875</v>
      </c>
      <c r="K2700" s="1">
        <v>45921</v>
      </c>
      <c r="L2700">
        <v>46</v>
      </c>
      <c r="M2700" s="2">
        <v>18749</v>
      </c>
      <c r="N2700" s="2">
        <v>68833</v>
      </c>
      <c r="O2700" s="2">
        <v>50084</v>
      </c>
      <c r="P2700">
        <v>21</v>
      </c>
      <c r="Q2700">
        <v>375.6</v>
      </c>
      <c r="R2700">
        <v>20</v>
      </c>
      <c r="S2700" t="s">
        <v>394</v>
      </c>
      <c r="T2700" t="s">
        <v>394</v>
      </c>
      <c r="U2700" t="s">
        <v>412</v>
      </c>
      <c r="V2700">
        <v>92</v>
      </c>
      <c r="W2700" t="s">
        <v>694</v>
      </c>
      <c r="X2700">
        <v>19</v>
      </c>
      <c r="Y2700" t="s">
        <v>462</v>
      </c>
      <c r="Z2700" t="s">
        <v>907</v>
      </c>
      <c r="AA2700">
        <v>47</v>
      </c>
      <c r="AB2700">
        <v>39</v>
      </c>
      <c r="AC2700">
        <v>7</v>
      </c>
      <c r="AD2700" t="s">
        <v>399</v>
      </c>
      <c r="AE2700">
        <v>16</v>
      </c>
      <c r="AF2700">
        <v>4</v>
      </c>
      <c r="AG2700" t="s">
        <v>451</v>
      </c>
      <c r="AH2700">
        <v>17.43</v>
      </c>
      <c r="AI2700" t="s">
        <v>436</v>
      </c>
      <c r="AJ2700">
        <v>0</v>
      </c>
      <c r="AK2700">
        <v>89401</v>
      </c>
      <c r="AL2700" t="s">
        <v>425</v>
      </c>
      <c r="AM2700">
        <v>4548</v>
      </c>
      <c r="AN2700">
        <v>12</v>
      </c>
      <c r="AO2700">
        <v>180</v>
      </c>
      <c r="AP2700" t="s">
        <v>445</v>
      </c>
      <c r="AQ2700" s="2">
        <v>50084</v>
      </c>
    </row>
    <row r="2701" spans="1:43" x14ac:dyDescent="0.25">
      <c r="A2701" t="s">
        <v>4496</v>
      </c>
      <c r="B2701" t="s">
        <v>295</v>
      </c>
      <c r="C2701" t="s">
        <v>481</v>
      </c>
      <c r="D2701" t="s">
        <v>334</v>
      </c>
      <c r="E2701" t="s">
        <v>460</v>
      </c>
      <c r="F2701" t="s">
        <v>389</v>
      </c>
      <c r="G2701" t="s">
        <v>454</v>
      </c>
      <c r="H2701" t="s">
        <v>420</v>
      </c>
      <c r="I2701" t="s">
        <v>469</v>
      </c>
      <c r="J2701" s="1">
        <v>45512</v>
      </c>
      <c r="K2701" s="1">
        <v>45568</v>
      </c>
      <c r="L2701">
        <v>56</v>
      </c>
      <c r="M2701" s="2">
        <v>254754</v>
      </c>
      <c r="N2701" s="2">
        <v>224977</v>
      </c>
      <c r="O2701" s="2">
        <v>-29777</v>
      </c>
      <c r="P2701">
        <v>16</v>
      </c>
      <c r="Q2701">
        <v>758.8</v>
      </c>
      <c r="R2701">
        <v>77</v>
      </c>
      <c r="S2701" t="s">
        <v>411</v>
      </c>
      <c r="T2701" t="s">
        <v>393</v>
      </c>
      <c r="U2701" t="s">
        <v>412</v>
      </c>
      <c r="V2701">
        <v>0</v>
      </c>
      <c r="W2701" t="s">
        <v>1101</v>
      </c>
      <c r="X2701">
        <v>8</v>
      </c>
      <c r="Y2701" t="s">
        <v>442</v>
      </c>
      <c r="Z2701" t="s">
        <v>2070</v>
      </c>
      <c r="AA2701">
        <v>242</v>
      </c>
      <c r="AB2701">
        <v>47</v>
      </c>
      <c r="AC2701">
        <v>36</v>
      </c>
      <c r="AD2701" t="s">
        <v>435</v>
      </c>
      <c r="AE2701">
        <v>0</v>
      </c>
      <c r="AF2701">
        <v>7</v>
      </c>
      <c r="AG2701" t="s">
        <v>451</v>
      </c>
      <c r="AH2701">
        <v>16.559999999999999</v>
      </c>
      <c r="AI2701" t="s">
        <v>436</v>
      </c>
      <c r="AJ2701">
        <v>0</v>
      </c>
      <c r="AK2701">
        <v>581092</v>
      </c>
      <c r="AL2701" t="s">
        <v>416</v>
      </c>
      <c r="AM2701">
        <v>267306</v>
      </c>
      <c r="AN2701">
        <v>1</v>
      </c>
      <c r="AO2701">
        <v>180</v>
      </c>
      <c r="AP2701" t="s">
        <v>403</v>
      </c>
      <c r="AQ2701" s="2">
        <v>-29777</v>
      </c>
    </row>
    <row r="2702" spans="1:43" x14ac:dyDescent="0.25">
      <c r="A2702" t="s">
        <v>4497</v>
      </c>
      <c r="B2702" t="s">
        <v>63</v>
      </c>
      <c r="C2702" t="s">
        <v>468</v>
      </c>
      <c r="D2702" t="s">
        <v>315</v>
      </c>
      <c r="E2702" t="s">
        <v>453</v>
      </c>
      <c r="F2702" t="s">
        <v>485</v>
      </c>
      <c r="G2702" t="s">
        <v>430</v>
      </c>
      <c r="H2702" t="s">
        <v>431</v>
      </c>
      <c r="I2702" t="s">
        <v>410</v>
      </c>
      <c r="J2702" s="1">
        <v>45789</v>
      </c>
      <c r="K2702" s="1">
        <v>45829</v>
      </c>
      <c r="L2702">
        <v>40</v>
      </c>
      <c r="M2702" s="2">
        <v>78991</v>
      </c>
      <c r="N2702" s="2">
        <v>164490</v>
      </c>
      <c r="O2702" s="2">
        <v>85499</v>
      </c>
      <c r="P2702">
        <v>9</v>
      </c>
      <c r="Q2702">
        <v>520</v>
      </c>
      <c r="R2702">
        <v>33</v>
      </c>
      <c r="S2702" t="s">
        <v>393</v>
      </c>
      <c r="T2702" t="s">
        <v>503</v>
      </c>
      <c r="U2702" t="s">
        <v>395</v>
      </c>
      <c r="V2702">
        <v>52</v>
      </c>
      <c r="W2702" t="s">
        <v>1076</v>
      </c>
      <c r="X2702">
        <v>11</v>
      </c>
      <c r="Y2702" t="s">
        <v>422</v>
      </c>
      <c r="Z2702" t="s">
        <v>1162</v>
      </c>
      <c r="AA2702">
        <v>188</v>
      </c>
      <c r="AB2702">
        <v>86</v>
      </c>
      <c r="AC2702">
        <v>52</v>
      </c>
      <c r="AD2702" t="s">
        <v>457</v>
      </c>
      <c r="AE2702">
        <v>12</v>
      </c>
      <c r="AF2702">
        <v>7</v>
      </c>
      <c r="AG2702" t="s">
        <v>451</v>
      </c>
      <c r="AH2702">
        <v>14.79</v>
      </c>
      <c r="AI2702" t="s">
        <v>401</v>
      </c>
      <c r="AJ2702">
        <v>0</v>
      </c>
      <c r="AK2702">
        <v>786954</v>
      </c>
      <c r="AL2702" t="s">
        <v>402</v>
      </c>
      <c r="AM2702">
        <v>123119</v>
      </c>
      <c r="AN2702">
        <v>7</v>
      </c>
      <c r="AO2702">
        <v>365</v>
      </c>
      <c r="AP2702" t="s">
        <v>437</v>
      </c>
      <c r="AQ2702" s="2">
        <v>85499</v>
      </c>
    </row>
    <row r="2703" spans="1:43" x14ac:dyDescent="0.25">
      <c r="A2703" t="s">
        <v>4498</v>
      </c>
      <c r="B2703" t="s">
        <v>235</v>
      </c>
      <c r="C2703" t="s">
        <v>405</v>
      </c>
      <c r="D2703" t="s">
        <v>337</v>
      </c>
      <c r="E2703" t="s">
        <v>460</v>
      </c>
      <c r="F2703" t="s">
        <v>389</v>
      </c>
      <c r="G2703" t="s">
        <v>390</v>
      </c>
      <c r="H2703" t="s">
        <v>447</v>
      </c>
      <c r="I2703" t="s">
        <v>392</v>
      </c>
      <c r="J2703" s="1">
        <v>45375</v>
      </c>
      <c r="K2703" s="1">
        <v>45375</v>
      </c>
      <c r="L2703">
        <v>0</v>
      </c>
      <c r="M2703" s="2">
        <v>470903</v>
      </c>
      <c r="N2703" s="2">
        <v>455289</v>
      </c>
      <c r="O2703" s="2">
        <v>-15614</v>
      </c>
      <c r="P2703">
        <v>0</v>
      </c>
      <c r="Q2703">
        <v>181.8</v>
      </c>
      <c r="R2703">
        <v>23</v>
      </c>
      <c r="S2703" t="s">
        <v>394</v>
      </c>
      <c r="T2703" t="s">
        <v>394</v>
      </c>
      <c r="U2703" t="s">
        <v>395</v>
      </c>
      <c r="V2703">
        <v>0</v>
      </c>
      <c r="W2703" t="s">
        <v>1758</v>
      </c>
      <c r="X2703">
        <v>24</v>
      </c>
      <c r="Y2703" t="s">
        <v>462</v>
      </c>
      <c r="Z2703" t="s">
        <v>872</v>
      </c>
      <c r="AA2703">
        <v>455</v>
      </c>
      <c r="AB2703">
        <v>28</v>
      </c>
      <c r="AC2703">
        <v>30</v>
      </c>
      <c r="AD2703" t="s">
        <v>435</v>
      </c>
      <c r="AE2703">
        <v>7</v>
      </c>
      <c r="AF2703">
        <v>3</v>
      </c>
      <c r="AG2703" t="s">
        <v>415</v>
      </c>
      <c r="AH2703">
        <v>6.01</v>
      </c>
      <c r="AI2703" t="s">
        <v>436</v>
      </c>
      <c r="AJ2703">
        <v>54819</v>
      </c>
      <c r="AK2703">
        <v>967093</v>
      </c>
      <c r="AL2703" t="s">
        <v>402</v>
      </c>
      <c r="AM2703">
        <v>491287</v>
      </c>
      <c r="AN2703">
        <v>7</v>
      </c>
      <c r="AO2703">
        <v>90</v>
      </c>
      <c r="AP2703" t="s">
        <v>445</v>
      </c>
      <c r="AQ2703" s="2">
        <v>-15614</v>
      </c>
    </row>
    <row r="2704" spans="1:43" x14ac:dyDescent="0.25">
      <c r="A2704" t="s">
        <v>4499</v>
      </c>
      <c r="B2704" t="s">
        <v>131</v>
      </c>
      <c r="C2704" t="s">
        <v>439</v>
      </c>
      <c r="D2704" t="s">
        <v>316</v>
      </c>
      <c r="E2704" t="s">
        <v>460</v>
      </c>
      <c r="F2704" t="s">
        <v>389</v>
      </c>
      <c r="G2704" t="s">
        <v>430</v>
      </c>
      <c r="H2704" t="s">
        <v>420</v>
      </c>
      <c r="I2704" t="s">
        <v>410</v>
      </c>
      <c r="J2704" s="1">
        <v>45023</v>
      </c>
      <c r="K2704" s="1">
        <v>45073</v>
      </c>
      <c r="L2704">
        <v>50</v>
      </c>
      <c r="M2704" s="2">
        <v>346494</v>
      </c>
      <c r="N2704" s="2">
        <v>433302</v>
      </c>
      <c r="O2704" s="2">
        <v>86808</v>
      </c>
      <c r="P2704">
        <v>0</v>
      </c>
      <c r="Q2704">
        <v>243.9</v>
      </c>
      <c r="R2704">
        <v>47</v>
      </c>
      <c r="S2704" t="s">
        <v>393</v>
      </c>
      <c r="T2704" t="s">
        <v>411</v>
      </c>
      <c r="U2704" t="s">
        <v>412</v>
      </c>
      <c r="V2704">
        <v>92</v>
      </c>
      <c r="W2704" t="s">
        <v>2465</v>
      </c>
      <c r="X2704">
        <v>1</v>
      </c>
      <c r="Y2704" t="s">
        <v>397</v>
      </c>
      <c r="Z2704" t="s">
        <v>3186</v>
      </c>
      <c r="AA2704">
        <v>81</v>
      </c>
      <c r="AB2704">
        <v>65</v>
      </c>
      <c r="AC2704">
        <v>52</v>
      </c>
      <c r="AD2704" t="s">
        <v>444</v>
      </c>
      <c r="AE2704">
        <v>9</v>
      </c>
      <c r="AF2704">
        <v>3</v>
      </c>
      <c r="AG2704" t="s">
        <v>451</v>
      </c>
      <c r="AH2704">
        <v>13.01</v>
      </c>
      <c r="AI2704" t="s">
        <v>401</v>
      </c>
      <c r="AJ2704">
        <v>0</v>
      </c>
      <c r="AK2704">
        <v>126703</v>
      </c>
      <c r="AL2704" t="s">
        <v>425</v>
      </c>
      <c r="AM2704">
        <v>378964</v>
      </c>
      <c r="AN2704">
        <v>0</v>
      </c>
      <c r="AO2704">
        <v>90</v>
      </c>
      <c r="AP2704" t="s">
        <v>437</v>
      </c>
      <c r="AQ2704" s="2">
        <v>86808</v>
      </c>
    </row>
    <row r="2705" spans="1:43" x14ac:dyDescent="0.25">
      <c r="A2705" t="s">
        <v>4500</v>
      </c>
      <c r="B2705" t="s">
        <v>186</v>
      </c>
      <c r="C2705" t="s">
        <v>468</v>
      </c>
      <c r="D2705" t="s">
        <v>327</v>
      </c>
      <c r="E2705" t="s">
        <v>496</v>
      </c>
      <c r="F2705" t="s">
        <v>485</v>
      </c>
      <c r="G2705" t="s">
        <v>390</v>
      </c>
      <c r="H2705" t="s">
        <v>391</v>
      </c>
      <c r="I2705" t="s">
        <v>492</v>
      </c>
      <c r="J2705" s="1">
        <v>45638</v>
      </c>
      <c r="K2705" s="1">
        <v>45664</v>
      </c>
      <c r="L2705">
        <v>26</v>
      </c>
      <c r="M2705" s="2">
        <v>149999</v>
      </c>
      <c r="N2705" s="2">
        <v>243553</v>
      </c>
      <c r="O2705" s="2">
        <v>93554</v>
      </c>
      <c r="P2705">
        <v>7</v>
      </c>
      <c r="Q2705">
        <v>864.8</v>
      </c>
      <c r="R2705">
        <v>43</v>
      </c>
      <c r="S2705" t="s">
        <v>393</v>
      </c>
      <c r="T2705" t="s">
        <v>394</v>
      </c>
      <c r="U2705" t="s">
        <v>412</v>
      </c>
      <c r="V2705">
        <v>95</v>
      </c>
      <c r="W2705" t="s">
        <v>1099</v>
      </c>
      <c r="X2705">
        <v>32</v>
      </c>
      <c r="Y2705" t="s">
        <v>462</v>
      </c>
      <c r="Z2705" t="s">
        <v>2731</v>
      </c>
      <c r="AA2705">
        <v>277</v>
      </c>
      <c r="AB2705">
        <v>25</v>
      </c>
      <c r="AC2705">
        <v>73</v>
      </c>
      <c r="AD2705" t="s">
        <v>435</v>
      </c>
      <c r="AE2705">
        <v>9</v>
      </c>
      <c r="AF2705">
        <v>8</v>
      </c>
      <c r="AG2705" t="s">
        <v>415</v>
      </c>
      <c r="AH2705">
        <v>14.76</v>
      </c>
      <c r="AI2705" t="s">
        <v>436</v>
      </c>
      <c r="AJ2705">
        <v>0</v>
      </c>
      <c r="AK2705">
        <v>302732</v>
      </c>
      <c r="AL2705" t="s">
        <v>425</v>
      </c>
      <c r="AM2705">
        <v>162127</v>
      </c>
      <c r="AN2705">
        <v>11</v>
      </c>
      <c r="AO2705">
        <v>30</v>
      </c>
      <c r="AP2705" t="s">
        <v>417</v>
      </c>
      <c r="AQ2705" s="2">
        <v>93554</v>
      </c>
    </row>
    <row r="2706" spans="1:43" x14ac:dyDescent="0.25">
      <c r="A2706" t="s">
        <v>4501</v>
      </c>
      <c r="B2706" t="s">
        <v>215</v>
      </c>
      <c r="C2706" t="s">
        <v>387</v>
      </c>
      <c r="D2706" t="s">
        <v>328</v>
      </c>
      <c r="E2706" t="s">
        <v>429</v>
      </c>
      <c r="F2706" t="s">
        <v>407</v>
      </c>
      <c r="G2706" t="s">
        <v>408</v>
      </c>
      <c r="H2706" t="s">
        <v>447</v>
      </c>
      <c r="I2706" t="s">
        <v>432</v>
      </c>
      <c r="J2706" s="1">
        <v>45674</v>
      </c>
      <c r="K2706" s="1">
        <v>45730</v>
      </c>
      <c r="L2706">
        <v>56</v>
      </c>
      <c r="M2706" s="2">
        <v>491949</v>
      </c>
      <c r="N2706" s="2">
        <v>457922</v>
      </c>
      <c r="O2706" s="2">
        <v>-34027</v>
      </c>
      <c r="P2706">
        <v>7</v>
      </c>
      <c r="Q2706">
        <v>45.2</v>
      </c>
      <c r="R2706">
        <v>71</v>
      </c>
      <c r="S2706" t="s">
        <v>411</v>
      </c>
      <c r="T2706" t="s">
        <v>411</v>
      </c>
      <c r="U2706" t="s">
        <v>395</v>
      </c>
      <c r="V2706">
        <v>0</v>
      </c>
      <c r="W2706" t="s">
        <v>1167</v>
      </c>
      <c r="X2706">
        <v>3</v>
      </c>
      <c r="Y2706" t="s">
        <v>397</v>
      </c>
      <c r="Z2706" t="s">
        <v>1456</v>
      </c>
      <c r="AA2706">
        <v>32</v>
      </c>
      <c r="AB2706">
        <v>17</v>
      </c>
      <c r="AC2706">
        <v>78</v>
      </c>
      <c r="AD2706" t="s">
        <v>399</v>
      </c>
      <c r="AE2706">
        <v>9</v>
      </c>
      <c r="AF2706">
        <v>1</v>
      </c>
      <c r="AG2706" t="s">
        <v>400</v>
      </c>
      <c r="AH2706">
        <v>6.68</v>
      </c>
      <c r="AI2706" t="s">
        <v>479</v>
      </c>
      <c r="AJ2706">
        <v>0</v>
      </c>
      <c r="AK2706">
        <v>621602</v>
      </c>
      <c r="AL2706" t="s">
        <v>416</v>
      </c>
      <c r="AM2706">
        <v>480189</v>
      </c>
      <c r="AN2706">
        <v>7</v>
      </c>
      <c r="AO2706">
        <v>365</v>
      </c>
      <c r="AP2706" t="s">
        <v>417</v>
      </c>
      <c r="AQ2706" s="2">
        <v>-34027</v>
      </c>
    </row>
    <row r="2707" spans="1:43" x14ac:dyDescent="0.25">
      <c r="A2707" t="s">
        <v>4502</v>
      </c>
      <c r="B2707" t="s">
        <v>211</v>
      </c>
      <c r="C2707" t="s">
        <v>428</v>
      </c>
      <c r="D2707" t="s">
        <v>329</v>
      </c>
      <c r="E2707" t="s">
        <v>429</v>
      </c>
      <c r="F2707" t="s">
        <v>485</v>
      </c>
      <c r="G2707" t="s">
        <v>390</v>
      </c>
      <c r="H2707" t="s">
        <v>409</v>
      </c>
      <c r="I2707" t="s">
        <v>432</v>
      </c>
      <c r="J2707" s="1">
        <v>45328</v>
      </c>
      <c r="K2707" s="1">
        <v>45385</v>
      </c>
      <c r="L2707">
        <v>57</v>
      </c>
      <c r="M2707" s="2">
        <v>233358</v>
      </c>
      <c r="N2707" s="2">
        <v>208170</v>
      </c>
      <c r="O2707" s="2">
        <v>-25188</v>
      </c>
      <c r="P2707">
        <v>16</v>
      </c>
      <c r="Q2707">
        <v>535.29999999999995</v>
      </c>
      <c r="R2707">
        <v>98</v>
      </c>
      <c r="S2707" t="s">
        <v>411</v>
      </c>
      <c r="T2707" t="s">
        <v>411</v>
      </c>
      <c r="U2707" t="s">
        <v>395</v>
      </c>
      <c r="V2707">
        <v>77</v>
      </c>
      <c r="W2707" t="s">
        <v>1480</v>
      </c>
      <c r="X2707">
        <v>33</v>
      </c>
      <c r="Y2707" t="s">
        <v>462</v>
      </c>
      <c r="Z2707" t="s">
        <v>1680</v>
      </c>
      <c r="AA2707">
        <v>118</v>
      </c>
      <c r="AB2707">
        <v>78</v>
      </c>
      <c r="AC2707">
        <v>22</v>
      </c>
      <c r="AD2707" t="s">
        <v>399</v>
      </c>
      <c r="AE2707">
        <v>19</v>
      </c>
      <c r="AF2707">
        <v>3</v>
      </c>
      <c r="AG2707" t="s">
        <v>451</v>
      </c>
      <c r="AH2707">
        <v>12.4</v>
      </c>
      <c r="AI2707" t="s">
        <v>436</v>
      </c>
      <c r="AJ2707">
        <v>0</v>
      </c>
      <c r="AK2707">
        <v>175257</v>
      </c>
      <c r="AL2707" t="s">
        <v>425</v>
      </c>
      <c r="AM2707">
        <v>239161</v>
      </c>
      <c r="AN2707">
        <v>1</v>
      </c>
      <c r="AO2707">
        <v>30</v>
      </c>
      <c r="AP2707" t="s">
        <v>403</v>
      </c>
      <c r="AQ2707" s="2">
        <v>-25188</v>
      </c>
    </row>
    <row r="2708" spans="1:43" x14ac:dyDescent="0.25">
      <c r="A2708" t="s">
        <v>4503</v>
      </c>
      <c r="B2708" t="s">
        <v>44</v>
      </c>
      <c r="C2708" t="s">
        <v>439</v>
      </c>
      <c r="D2708" t="s">
        <v>313</v>
      </c>
      <c r="E2708" t="s">
        <v>453</v>
      </c>
      <c r="F2708" t="s">
        <v>419</v>
      </c>
      <c r="G2708" t="s">
        <v>454</v>
      </c>
      <c r="H2708" t="s">
        <v>431</v>
      </c>
      <c r="I2708" t="s">
        <v>432</v>
      </c>
      <c r="J2708" s="1">
        <v>44876</v>
      </c>
      <c r="K2708" s="1">
        <v>44893</v>
      </c>
      <c r="L2708">
        <v>17</v>
      </c>
      <c r="M2708" s="2">
        <v>192511</v>
      </c>
      <c r="N2708" s="2">
        <v>301710</v>
      </c>
      <c r="O2708" s="2">
        <v>109199</v>
      </c>
      <c r="P2708">
        <v>2</v>
      </c>
      <c r="Q2708">
        <v>438.4</v>
      </c>
      <c r="R2708">
        <v>91</v>
      </c>
      <c r="S2708" t="s">
        <v>411</v>
      </c>
      <c r="T2708" t="s">
        <v>411</v>
      </c>
      <c r="U2708" t="s">
        <v>395</v>
      </c>
      <c r="V2708">
        <v>88</v>
      </c>
      <c r="W2708" t="s">
        <v>1263</v>
      </c>
      <c r="X2708">
        <v>41</v>
      </c>
      <c r="Y2708" t="s">
        <v>449</v>
      </c>
      <c r="Z2708" t="s">
        <v>2595</v>
      </c>
      <c r="AA2708">
        <v>236</v>
      </c>
      <c r="AB2708">
        <v>75</v>
      </c>
      <c r="AC2708">
        <v>12</v>
      </c>
      <c r="AD2708" t="s">
        <v>457</v>
      </c>
      <c r="AE2708">
        <v>19</v>
      </c>
      <c r="AF2708">
        <v>2</v>
      </c>
      <c r="AG2708" t="s">
        <v>415</v>
      </c>
      <c r="AH2708">
        <v>14.79</v>
      </c>
      <c r="AI2708" t="s">
        <v>479</v>
      </c>
      <c r="AJ2708">
        <v>0</v>
      </c>
      <c r="AK2708">
        <v>710622</v>
      </c>
      <c r="AL2708" t="s">
        <v>402</v>
      </c>
      <c r="AM2708">
        <v>229049</v>
      </c>
      <c r="AN2708">
        <v>3</v>
      </c>
      <c r="AO2708">
        <v>180</v>
      </c>
      <c r="AP2708" t="s">
        <v>426</v>
      </c>
      <c r="AQ2708" s="2">
        <v>109199</v>
      </c>
    </row>
    <row r="2709" spans="1:43" x14ac:dyDescent="0.25">
      <c r="A2709" t="s">
        <v>4504</v>
      </c>
      <c r="B2709" t="s">
        <v>229</v>
      </c>
      <c r="C2709" t="s">
        <v>468</v>
      </c>
      <c r="D2709" t="s">
        <v>323</v>
      </c>
      <c r="E2709" t="s">
        <v>388</v>
      </c>
      <c r="F2709" t="s">
        <v>389</v>
      </c>
      <c r="G2709" t="s">
        <v>454</v>
      </c>
      <c r="H2709" t="s">
        <v>431</v>
      </c>
      <c r="I2709" t="s">
        <v>392</v>
      </c>
      <c r="J2709" s="1">
        <v>45319</v>
      </c>
      <c r="K2709" s="1">
        <v>45377</v>
      </c>
      <c r="L2709">
        <v>58</v>
      </c>
      <c r="M2709" s="2">
        <v>193970</v>
      </c>
      <c r="N2709" s="2">
        <v>204077</v>
      </c>
      <c r="O2709" s="2">
        <v>10107</v>
      </c>
      <c r="P2709">
        <v>12</v>
      </c>
      <c r="Q2709">
        <v>43</v>
      </c>
      <c r="R2709">
        <v>67</v>
      </c>
      <c r="S2709" t="s">
        <v>411</v>
      </c>
      <c r="T2709" t="s">
        <v>393</v>
      </c>
      <c r="U2709" t="s">
        <v>412</v>
      </c>
      <c r="V2709">
        <v>0</v>
      </c>
      <c r="W2709" t="s">
        <v>396</v>
      </c>
      <c r="X2709">
        <v>24</v>
      </c>
      <c r="Y2709" t="s">
        <v>422</v>
      </c>
      <c r="Z2709" t="s">
        <v>1335</v>
      </c>
      <c r="AA2709">
        <v>115</v>
      </c>
      <c r="AB2709">
        <v>101</v>
      </c>
      <c r="AC2709">
        <v>74</v>
      </c>
      <c r="AD2709" t="s">
        <v>435</v>
      </c>
      <c r="AE2709">
        <v>16</v>
      </c>
      <c r="AF2709">
        <v>5</v>
      </c>
      <c r="AG2709" t="s">
        <v>415</v>
      </c>
      <c r="AH2709">
        <v>9.19</v>
      </c>
      <c r="AI2709" t="s">
        <v>479</v>
      </c>
      <c r="AJ2709">
        <v>0</v>
      </c>
      <c r="AK2709">
        <v>758946</v>
      </c>
      <c r="AL2709" t="s">
        <v>402</v>
      </c>
      <c r="AM2709">
        <v>237657</v>
      </c>
      <c r="AN2709">
        <v>4</v>
      </c>
      <c r="AO2709">
        <v>30</v>
      </c>
      <c r="AP2709" t="s">
        <v>426</v>
      </c>
      <c r="AQ2709" s="2">
        <v>10107</v>
      </c>
    </row>
    <row r="2710" spans="1:43" x14ac:dyDescent="0.25">
      <c r="A2710" t="s">
        <v>4505</v>
      </c>
      <c r="B2710" t="s">
        <v>49</v>
      </c>
      <c r="C2710" t="s">
        <v>468</v>
      </c>
      <c r="D2710" t="s">
        <v>323</v>
      </c>
      <c r="E2710" t="s">
        <v>460</v>
      </c>
      <c r="F2710" t="s">
        <v>407</v>
      </c>
      <c r="G2710" t="s">
        <v>454</v>
      </c>
      <c r="H2710" t="s">
        <v>409</v>
      </c>
      <c r="I2710" t="s">
        <v>469</v>
      </c>
      <c r="J2710" s="1">
        <v>45696</v>
      </c>
      <c r="K2710" s="1">
        <v>45749</v>
      </c>
      <c r="L2710">
        <v>53</v>
      </c>
      <c r="M2710" s="2">
        <v>6344</v>
      </c>
      <c r="N2710" s="2">
        <v>13378</v>
      </c>
      <c r="O2710" s="2">
        <v>7034</v>
      </c>
      <c r="P2710">
        <v>21</v>
      </c>
      <c r="Q2710">
        <v>317.8</v>
      </c>
      <c r="R2710">
        <v>55</v>
      </c>
      <c r="S2710" t="s">
        <v>393</v>
      </c>
      <c r="T2710" t="s">
        <v>503</v>
      </c>
      <c r="U2710" t="s">
        <v>395</v>
      </c>
      <c r="V2710">
        <v>89</v>
      </c>
      <c r="W2710" t="s">
        <v>3256</v>
      </c>
      <c r="X2710">
        <v>44</v>
      </c>
      <c r="Y2710" t="s">
        <v>422</v>
      </c>
      <c r="Z2710" t="s">
        <v>2351</v>
      </c>
      <c r="AA2710">
        <v>324</v>
      </c>
      <c r="AB2710">
        <v>91</v>
      </c>
      <c r="AC2710">
        <v>71</v>
      </c>
      <c r="AD2710" t="s">
        <v>444</v>
      </c>
      <c r="AE2710">
        <v>0</v>
      </c>
      <c r="AF2710">
        <v>8</v>
      </c>
      <c r="AG2710" t="s">
        <v>424</v>
      </c>
      <c r="AH2710">
        <v>15.04</v>
      </c>
      <c r="AI2710" t="s">
        <v>401</v>
      </c>
      <c r="AJ2710">
        <v>0</v>
      </c>
      <c r="AK2710">
        <v>469550</v>
      </c>
      <c r="AL2710" t="s">
        <v>402</v>
      </c>
      <c r="AM2710">
        <v>39332</v>
      </c>
      <c r="AN2710">
        <v>8</v>
      </c>
      <c r="AO2710">
        <v>90</v>
      </c>
      <c r="AP2710" t="s">
        <v>417</v>
      </c>
      <c r="AQ2710" s="2">
        <v>7034</v>
      </c>
    </row>
    <row r="2711" spans="1:43" x14ac:dyDescent="0.25">
      <c r="A2711" t="s">
        <v>4506</v>
      </c>
      <c r="B2711" t="s">
        <v>289</v>
      </c>
      <c r="C2711" t="s">
        <v>481</v>
      </c>
      <c r="D2711" t="s">
        <v>324</v>
      </c>
      <c r="E2711" t="s">
        <v>388</v>
      </c>
      <c r="F2711" t="s">
        <v>440</v>
      </c>
      <c r="G2711" t="s">
        <v>390</v>
      </c>
      <c r="H2711" t="s">
        <v>391</v>
      </c>
      <c r="I2711" t="s">
        <v>469</v>
      </c>
      <c r="J2711" s="1">
        <v>45215</v>
      </c>
      <c r="K2711" s="1">
        <v>45242</v>
      </c>
      <c r="L2711">
        <v>27</v>
      </c>
      <c r="M2711" s="2">
        <v>52417</v>
      </c>
      <c r="N2711" s="2">
        <v>101946</v>
      </c>
      <c r="O2711" s="2">
        <v>49529</v>
      </c>
      <c r="P2711">
        <v>2</v>
      </c>
      <c r="Q2711">
        <v>578.9</v>
      </c>
      <c r="R2711">
        <v>90</v>
      </c>
      <c r="S2711" t="s">
        <v>411</v>
      </c>
      <c r="T2711" t="s">
        <v>394</v>
      </c>
      <c r="U2711" t="s">
        <v>416</v>
      </c>
      <c r="V2711">
        <v>58</v>
      </c>
      <c r="W2711" t="s">
        <v>2908</v>
      </c>
      <c r="X2711">
        <v>28</v>
      </c>
      <c r="Y2711" t="s">
        <v>422</v>
      </c>
      <c r="Z2711" t="s">
        <v>1956</v>
      </c>
      <c r="AA2711">
        <v>489</v>
      </c>
      <c r="AB2711">
        <v>111</v>
      </c>
      <c r="AC2711">
        <v>24</v>
      </c>
      <c r="AD2711" t="s">
        <v>457</v>
      </c>
      <c r="AE2711">
        <v>0</v>
      </c>
      <c r="AF2711">
        <v>1</v>
      </c>
      <c r="AG2711" t="s">
        <v>451</v>
      </c>
      <c r="AH2711">
        <v>2.09</v>
      </c>
      <c r="AI2711" t="s">
        <v>401</v>
      </c>
      <c r="AJ2711">
        <v>0</v>
      </c>
      <c r="AK2711">
        <v>860914</v>
      </c>
      <c r="AL2711" t="s">
        <v>425</v>
      </c>
      <c r="AM2711">
        <v>39003</v>
      </c>
      <c r="AN2711">
        <v>1</v>
      </c>
      <c r="AO2711">
        <v>365</v>
      </c>
      <c r="AP2711" t="s">
        <v>437</v>
      </c>
      <c r="AQ2711" s="2">
        <v>49529</v>
      </c>
    </row>
    <row r="2712" spans="1:43" x14ac:dyDescent="0.25">
      <c r="A2712" t="s">
        <v>4507</v>
      </c>
      <c r="B2712" t="s">
        <v>113</v>
      </c>
      <c r="C2712" t="s">
        <v>428</v>
      </c>
      <c r="D2712" t="s">
        <v>343</v>
      </c>
      <c r="E2712" t="s">
        <v>453</v>
      </c>
      <c r="F2712" t="s">
        <v>389</v>
      </c>
      <c r="G2712" t="s">
        <v>390</v>
      </c>
      <c r="H2712" t="s">
        <v>431</v>
      </c>
      <c r="I2712" t="s">
        <v>469</v>
      </c>
      <c r="J2712" s="1">
        <v>45860</v>
      </c>
      <c r="K2712" s="1">
        <v>45913</v>
      </c>
      <c r="L2712">
        <v>53</v>
      </c>
      <c r="M2712" s="2">
        <v>281316</v>
      </c>
      <c r="N2712" s="2">
        <v>280991</v>
      </c>
      <c r="O2712" s="2">
        <v>-325</v>
      </c>
      <c r="P2712">
        <v>7</v>
      </c>
      <c r="Q2712">
        <v>874.4</v>
      </c>
      <c r="R2712">
        <v>36</v>
      </c>
      <c r="S2712" t="s">
        <v>393</v>
      </c>
      <c r="T2712" t="s">
        <v>394</v>
      </c>
      <c r="U2712" t="s">
        <v>412</v>
      </c>
      <c r="V2712">
        <v>54</v>
      </c>
      <c r="W2712" t="s">
        <v>4508</v>
      </c>
      <c r="X2712">
        <v>13</v>
      </c>
      <c r="Y2712" t="s">
        <v>397</v>
      </c>
      <c r="Z2712" t="s">
        <v>2934</v>
      </c>
      <c r="AA2712">
        <v>339</v>
      </c>
      <c r="AB2712">
        <v>112</v>
      </c>
      <c r="AC2712">
        <v>1</v>
      </c>
      <c r="AD2712" t="s">
        <v>399</v>
      </c>
      <c r="AE2712">
        <v>9</v>
      </c>
      <c r="AF2712">
        <v>6</v>
      </c>
      <c r="AG2712" t="s">
        <v>415</v>
      </c>
      <c r="AH2712">
        <v>9.43</v>
      </c>
      <c r="AI2712" t="s">
        <v>458</v>
      </c>
      <c r="AJ2712">
        <v>75730</v>
      </c>
      <c r="AK2712">
        <v>233654</v>
      </c>
      <c r="AL2712" t="s">
        <v>402</v>
      </c>
      <c r="AM2712">
        <v>287948</v>
      </c>
      <c r="AN2712">
        <v>5</v>
      </c>
      <c r="AO2712">
        <v>365</v>
      </c>
      <c r="AP2712" t="s">
        <v>417</v>
      </c>
      <c r="AQ2712" s="2">
        <v>-325</v>
      </c>
    </row>
    <row r="2713" spans="1:43" x14ac:dyDescent="0.25">
      <c r="A2713" t="s">
        <v>4509</v>
      </c>
      <c r="B2713" t="s">
        <v>50</v>
      </c>
      <c r="C2713" t="s">
        <v>387</v>
      </c>
      <c r="D2713" t="s">
        <v>341</v>
      </c>
      <c r="E2713" t="s">
        <v>429</v>
      </c>
      <c r="F2713" t="s">
        <v>485</v>
      </c>
      <c r="G2713" t="s">
        <v>390</v>
      </c>
      <c r="H2713" t="s">
        <v>473</v>
      </c>
      <c r="I2713" t="s">
        <v>492</v>
      </c>
      <c r="J2713" s="1">
        <v>45159</v>
      </c>
      <c r="K2713" s="1">
        <v>45217</v>
      </c>
      <c r="L2713">
        <v>58</v>
      </c>
      <c r="M2713" s="2">
        <v>81866</v>
      </c>
      <c r="N2713" s="2">
        <v>76871</v>
      </c>
      <c r="O2713" s="2">
        <v>-4995</v>
      </c>
      <c r="P2713">
        <v>14</v>
      </c>
      <c r="Q2713">
        <v>669.3</v>
      </c>
      <c r="R2713">
        <v>79</v>
      </c>
      <c r="S2713" t="s">
        <v>411</v>
      </c>
      <c r="T2713" t="s">
        <v>411</v>
      </c>
      <c r="U2713" t="s">
        <v>395</v>
      </c>
      <c r="V2713">
        <v>100</v>
      </c>
      <c r="W2713" t="s">
        <v>3760</v>
      </c>
      <c r="X2713">
        <v>5</v>
      </c>
      <c r="Y2713" t="s">
        <v>442</v>
      </c>
      <c r="Z2713" t="s">
        <v>1460</v>
      </c>
      <c r="AA2713">
        <v>317</v>
      </c>
      <c r="AB2713">
        <v>74</v>
      </c>
      <c r="AC2713">
        <v>15</v>
      </c>
      <c r="AD2713" t="s">
        <v>457</v>
      </c>
      <c r="AE2713">
        <v>2</v>
      </c>
      <c r="AF2713">
        <v>3</v>
      </c>
      <c r="AG2713" t="s">
        <v>415</v>
      </c>
      <c r="AH2713">
        <v>17.22</v>
      </c>
      <c r="AI2713" t="s">
        <v>436</v>
      </c>
      <c r="AJ2713">
        <v>0</v>
      </c>
      <c r="AK2713">
        <v>547647</v>
      </c>
      <c r="AL2713" t="s">
        <v>402</v>
      </c>
      <c r="AM2713">
        <v>65122</v>
      </c>
      <c r="AN2713">
        <v>12</v>
      </c>
      <c r="AO2713">
        <v>30</v>
      </c>
      <c r="AP2713" t="s">
        <v>437</v>
      </c>
      <c r="AQ2713" s="2">
        <v>-4995</v>
      </c>
    </row>
    <row r="2714" spans="1:43" x14ac:dyDescent="0.25">
      <c r="A2714" t="s">
        <v>4510</v>
      </c>
      <c r="B2714" t="s">
        <v>183</v>
      </c>
      <c r="C2714" t="s">
        <v>468</v>
      </c>
      <c r="D2714" t="s">
        <v>343</v>
      </c>
      <c r="E2714" t="s">
        <v>453</v>
      </c>
      <c r="F2714" t="s">
        <v>485</v>
      </c>
      <c r="G2714" t="s">
        <v>430</v>
      </c>
      <c r="H2714" t="s">
        <v>420</v>
      </c>
      <c r="I2714" t="s">
        <v>410</v>
      </c>
      <c r="J2714" s="1">
        <v>45525</v>
      </c>
      <c r="K2714" s="1">
        <v>45529</v>
      </c>
      <c r="L2714">
        <v>4</v>
      </c>
      <c r="M2714" s="2">
        <v>261011</v>
      </c>
      <c r="N2714" s="2">
        <v>343190</v>
      </c>
      <c r="O2714" s="2">
        <v>82179</v>
      </c>
      <c r="P2714">
        <v>0</v>
      </c>
      <c r="Q2714">
        <v>756.8</v>
      </c>
      <c r="R2714">
        <v>36</v>
      </c>
      <c r="S2714" t="s">
        <v>393</v>
      </c>
      <c r="T2714" t="s">
        <v>503</v>
      </c>
      <c r="U2714" t="s">
        <v>395</v>
      </c>
      <c r="V2714">
        <v>64</v>
      </c>
      <c r="W2714" t="s">
        <v>747</v>
      </c>
      <c r="X2714">
        <v>42</v>
      </c>
      <c r="Y2714" t="s">
        <v>449</v>
      </c>
      <c r="Z2714" t="s">
        <v>996</v>
      </c>
      <c r="AA2714">
        <v>398</v>
      </c>
      <c r="AB2714">
        <v>107</v>
      </c>
      <c r="AC2714">
        <v>76</v>
      </c>
      <c r="AD2714" t="s">
        <v>399</v>
      </c>
      <c r="AE2714">
        <v>12</v>
      </c>
      <c r="AF2714">
        <v>3</v>
      </c>
      <c r="AG2714" t="s">
        <v>424</v>
      </c>
      <c r="AH2714">
        <v>11.63</v>
      </c>
      <c r="AI2714" t="s">
        <v>458</v>
      </c>
      <c r="AJ2714">
        <v>0</v>
      </c>
      <c r="AK2714">
        <v>757896</v>
      </c>
      <c r="AL2714" t="s">
        <v>425</v>
      </c>
      <c r="AM2714">
        <v>285750</v>
      </c>
      <c r="AN2714">
        <v>4</v>
      </c>
      <c r="AO2714">
        <v>30</v>
      </c>
      <c r="AP2714" t="s">
        <v>426</v>
      </c>
      <c r="AQ2714" s="2">
        <v>82179</v>
      </c>
    </row>
    <row r="2715" spans="1:43" x14ac:dyDescent="0.25">
      <c r="A2715" t="s">
        <v>4511</v>
      </c>
      <c r="B2715" t="s">
        <v>253</v>
      </c>
      <c r="C2715" t="s">
        <v>468</v>
      </c>
      <c r="D2715" t="s">
        <v>333</v>
      </c>
      <c r="E2715" t="s">
        <v>429</v>
      </c>
      <c r="F2715" t="s">
        <v>389</v>
      </c>
      <c r="G2715" t="s">
        <v>430</v>
      </c>
      <c r="H2715" t="s">
        <v>473</v>
      </c>
      <c r="I2715" t="s">
        <v>410</v>
      </c>
      <c r="J2715" s="1">
        <v>44595</v>
      </c>
      <c r="K2715" s="1">
        <v>44620</v>
      </c>
      <c r="L2715">
        <v>25</v>
      </c>
      <c r="M2715" s="2">
        <v>397277</v>
      </c>
      <c r="N2715" s="2">
        <v>438979</v>
      </c>
      <c r="O2715" s="2">
        <v>41702</v>
      </c>
      <c r="P2715">
        <v>2</v>
      </c>
      <c r="Q2715">
        <v>600.70000000000005</v>
      </c>
      <c r="R2715">
        <v>93</v>
      </c>
      <c r="S2715" t="s">
        <v>411</v>
      </c>
      <c r="T2715" t="s">
        <v>503</v>
      </c>
      <c r="U2715" t="s">
        <v>416</v>
      </c>
      <c r="V2715">
        <v>0</v>
      </c>
      <c r="W2715" t="s">
        <v>1145</v>
      </c>
      <c r="X2715">
        <v>7</v>
      </c>
      <c r="Y2715" t="s">
        <v>462</v>
      </c>
      <c r="Z2715" t="s">
        <v>1583</v>
      </c>
      <c r="AA2715">
        <v>240</v>
      </c>
      <c r="AB2715">
        <v>92</v>
      </c>
      <c r="AC2715">
        <v>42</v>
      </c>
      <c r="AD2715" t="s">
        <v>457</v>
      </c>
      <c r="AE2715">
        <v>9</v>
      </c>
      <c r="AF2715">
        <v>4</v>
      </c>
      <c r="AG2715" t="s">
        <v>451</v>
      </c>
      <c r="AH2715">
        <v>2.16</v>
      </c>
      <c r="AI2715" t="s">
        <v>458</v>
      </c>
      <c r="AJ2715">
        <v>0</v>
      </c>
      <c r="AK2715">
        <v>705251</v>
      </c>
      <c r="AL2715" t="s">
        <v>425</v>
      </c>
      <c r="AM2715">
        <v>445098</v>
      </c>
      <c r="AN2715">
        <v>11</v>
      </c>
      <c r="AO2715">
        <v>180</v>
      </c>
      <c r="AP2715" t="s">
        <v>437</v>
      </c>
      <c r="AQ2715" s="2">
        <v>41702</v>
      </c>
    </row>
    <row r="2716" spans="1:43" x14ac:dyDescent="0.25">
      <c r="A2716" t="s">
        <v>4512</v>
      </c>
      <c r="B2716" t="s">
        <v>81</v>
      </c>
      <c r="C2716" t="s">
        <v>439</v>
      </c>
      <c r="D2716" t="s">
        <v>341</v>
      </c>
      <c r="E2716" t="s">
        <v>388</v>
      </c>
      <c r="F2716" t="s">
        <v>440</v>
      </c>
      <c r="G2716" t="s">
        <v>454</v>
      </c>
      <c r="H2716" t="s">
        <v>447</v>
      </c>
      <c r="I2716" t="s">
        <v>392</v>
      </c>
      <c r="J2716" s="1">
        <v>45928</v>
      </c>
      <c r="K2716" s="1">
        <v>45931</v>
      </c>
      <c r="L2716">
        <v>3</v>
      </c>
      <c r="M2716" s="2">
        <v>39832</v>
      </c>
      <c r="N2716" s="2">
        <v>94693</v>
      </c>
      <c r="O2716" s="2">
        <v>54861</v>
      </c>
      <c r="P2716">
        <v>14</v>
      </c>
      <c r="Q2716">
        <v>664.5</v>
      </c>
      <c r="R2716">
        <v>1</v>
      </c>
      <c r="S2716" t="s">
        <v>394</v>
      </c>
      <c r="T2716" t="s">
        <v>393</v>
      </c>
      <c r="U2716" t="s">
        <v>395</v>
      </c>
      <c r="V2716">
        <v>0</v>
      </c>
      <c r="W2716" t="s">
        <v>2893</v>
      </c>
      <c r="X2716">
        <v>21</v>
      </c>
      <c r="Y2716" t="s">
        <v>442</v>
      </c>
      <c r="Z2716" t="s">
        <v>804</v>
      </c>
      <c r="AA2716">
        <v>374</v>
      </c>
      <c r="AB2716">
        <v>14</v>
      </c>
      <c r="AC2716">
        <v>57</v>
      </c>
      <c r="AD2716" t="s">
        <v>399</v>
      </c>
      <c r="AE2716">
        <v>4</v>
      </c>
      <c r="AF2716">
        <v>4</v>
      </c>
      <c r="AG2716" t="s">
        <v>415</v>
      </c>
      <c r="AH2716">
        <v>15.64</v>
      </c>
      <c r="AI2716" t="s">
        <v>436</v>
      </c>
      <c r="AJ2716">
        <v>0</v>
      </c>
      <c r="AK2716">
        <v>731280</v>
      </c>
      <c r="AL2716" t="s">
        <v>416</v>
      </c>
      <c r="AM2716">
        <v>84575</v>
      </c>
      <c r="AN2716">
        <v>4</v>
      </c>
      <c r="AO2716">
        <v>180</v>
      </c>
      <c r="AP2716" t="s">
        <v>426</v>
      </c>
      <c r="AQ2716" s="2">
        <v>54861</v>
      </c>
    </row>
    <row r="2717" spans="1:43" x14ac:dyDescent="0.25">
      <c r="A2717" t="s">
        <v>4513</v>
      </c>
      <c r="B2717" t="s">
        <v>67</v>
      </c>
      <c r="C2717" t="s">
        <v>387</v>
      </c>
      <c r="D2717" t="s">
        <v>340</v>
      </c>
      <c r="E2717" t="s">
        <v>429</v>
      </c>
      <c r="F2717" t="s">
        <v>485</v>
      </c>
      <c r="G2717" t="s">
        <v>454</v>
      </c>
      <c r="H2717" t="s">
        <v>409</v>
      </c>
      <c r="I2717" t="s">
        <v>492</v>
      </c>
      <c r="J2717" s="1">
        <v>44969</v>
      </c>
      <c r="K2717" s="1">
        <v>44971</v>
      </c>
      <c r="L2717">
        <v>2</v>
      </c>
      <c r="M2717" s="2">
        <v>31763</v>
      </c>
      <c r="N2717" s="2">
        <v>78540</v>
      </c>
      <c r="O2717" s="2">
        <v>46777</v>
      </c>
      <c r="P2717">
        <v>0</v>
      </c>
      <c r="Q2717">
        <v>748.2</v>
      </c>
      <c r="R2717">
        <v>42</v>
      </c>
      <c r="S2717" t="s">
        <v>393</v>
      </c>
      <c r="T2717" t="s">
        <v>503</v>
      </c>
      <c r="U2717" t="s">
        <v>395</v>
      </c>
      <c r="V2717">
        <v>0</v>
      </c>
      <c r="W2717" t="s">
        <v>775</v>
      </c>
      <c r="X2717">
        <v>35</v>
      </c>
      <c r="Y2717" t="s">
        <v>462</v>
      </c>
      <c r="Z2717" t="s">
        <v>686</v>
      </c>
      <c r="AA2717">
        <v>108</v>
      </c>
      <c r="AB2717">
        <v>91</v>
      </c>
      <c r="AC2717">
        <v>19</v>
      </c>
      <c r="AD2717" t="s">
        <v>435</v>
      </c>
      <c r="AE2717">
        <v>19</v>
      </c>
      <c r="AF2717">
        <v>7</v>
      </c>
      <c r="AG2717" t="s">
        <v>400</v>
      </c>
      <c r="AH2717">
        <v>4.01</v>
      </c>
      <c r="AI2717" t="s">
        <v>458</v>
      </c>
      <c r="AJ2717">
        <v>0</v>
      </c>
      <c r="AK2717">
        <v>403785</v>
      </c>
      <c r="AL2717" t="s">
        <v>402</v>
      </c>
      <c r="AM2717">
        <v>49786</v>
      </c>
      <c r="AN2717">
        <v>9</v>
      </c>
      <c r="AO2717">
        <v>180</v>
      </c>
      <c r="AP2717" t="s">
        <v>403</v>
      </c>
      <c r="AQ2717" s="2">
        <v>46777</v>
      </c>
    </row>
    <row r="2718" spans="1:43" x14ac:dyDescent="0.25">
      <c r="A2718" t="s">
        <v>4514</v>
      </c>
      <c r="B2718" t="s">
        <v>55</v>
      </c>
      <c r="C2718" t="s">
        <v>405</v>
      </c>
      <c r="D2718" t="s">
        <v>324</v>
      </c>
      <c r="E2718" t="s">
        <v>460</v>
      </c>
      <c r="F2718" t="s">
        <v>440</v>
      </c>
      <c r="G2718" t="s">
        <v>408</v>
      </c>
      <c r="H2718" t="s">
        <v>420</v>
      </c>
      <c r="I2718" t="s">
        <v>392</v>
      </c>
      <c r="J2718" s="1">
        <v>44977</v>
      </c>
      <c r="K2718" s="1">
        <v>45033</v>
      </c>
      <c r="L2718">
        <v>56</v>
      </c>
      <c r="M2718" s="2">
        <v>206425</v>
      </c>
      <c r="N2718" s="2">
        <v>296065</v>
      </c>
      <c r="O2718" s="2">
        <v>89640</v>
      </c>
      <c r="P2718">
        <v>0</v>
      </c>
      <c r="Q2718">
        <v>243.3</v>
      </c>
      <c r="R2718">
        <v>6</v>
      </c>
      <c r="S2718" t="s">
        <v>394</v>
      </c>
      <c r="T2718" t="s">
        <v>503</v>
      </c>
      <c r="U2718" t="s">
        <v>395</v>
      </c>
      <c r="V2718">
        <v>0</v>
      </c>
      <c r="W2718" t="s">
        <v>2346</v>
      </c>
      <c r="X2718">
        <v>34</v>
      </c>
      <c r="Y2718" t="s">
        <v>449</v>
      </c>
      <c r="Z2718" t="s">
        <v>1943</v>
      </c>
      <c r="AA2718">
        <v>492</v>
      </c>
      <c r="AB2718">
        <v>83</v>
      </c>
      <c r="AC2718">
        <v>25</v>
      </c>
      <c r="AD2718" t="s">
        <v>399</v>
      </c>
      <c r="AE2718">
        <v>7</v>
      </c>
      <c r="AF2718">
        <v>5</v>
      </c>
      <c r="AG2718" t="s">
        <v>451</v>
      </c>
      <c r="AH2718">
        <v>6.28</v>
      </c>
      <c r="AI2718" t="s">
        <v>436</v>
      </c>
      <c r="AJ2718">
        <v>15417</v>
      </c>
      <c r="AK2718">
        <v>169105</v>
      </c>
      <c r="AL2718" t="s">
        <v>425</v>
      </c>
      <c r="AM2718">
        <v>223989</v>
      </c>
      <c r="AN2718">
        <v>8</v>
      </c>
      <c r="AO2718">
        <v>30</v>
      </c>
      <c r="AP2718" t="s">
        <v>417</v>
      </c>
      <c r="AQ2718" s="2">
        <v>89640</v>
      </c>
    </row>
    <row r="2719" spans="1:43" x14ac:dyDescent="0.25">
      <c r="A2719" t="s">
        <v>4515</v>
      </c>
      <c r="B2719" t="s">
        <v>32</v>
      </c>
      <c r="C2719" t="s">
        <v>439</v>
      </c>
      <c r="D2719" t="s">
        <v>343</v>
      </c>
      <c r="E2719" t="s">
        <v>460</v>
      </c>
      <c r="F2719" t="s">
        <v>440</v>
      </c>
      <c r="G2719" t="s">
        <v>408</v>
      </c>
      <c r="H2719" t="s">
        <v>409</v>
      </c>
      <c r="I2719" t="s">
        <v>492</v>
      </c>
      <c r="J2719" s="1">
        <v>45536</v>
      </c>
      <c r="K2719" s="1">
        <v>45569</v>
      </c>
      <c r="L2719">
        <v>33</v>
      </c>
      <c r="M2719" s="2">
        <v>210145</v>
      </c>
      <c r="N2719" s="2">
        <v>199534</v>
      </c>
      <c r="O2719" s="2">
        <v>-10611</v>
      </c>
      <c r="P2719">
        <v>19</v>
      </c>
      <c r="Q2719">
        <v>9.6</v>
      </c>
      <c r="R2719">
        <v>63</v>
      </c>
      <c r="S2719" t="s">
        <v>411</v>
      </c>
      <c r="T2719" t="s">
        <v>394</v>
      </c>
      <c r="U2719" t="s">
        <v>416</v>
      </c>
      <c r="V2719">
        <v>66</v>
      </c>
      <c r="W2719" t="s">
        <v>1901</v>
      </c>
      <c r="X2719">
        <v>9</v>
      </c>
      <c r="Y2719" t="s">
        <v>462</v>
      </c>
      <c r="Z2719" t="s">
        <v>990</v>
      </c>
      <c r="AA2719">
        <v>370</v>
      </c>
      <c r="AB2719">
        <v>118</v>
      </c>
      <c r="AC2719">
        <v>49</v>
      </c>
      <c r="AD2719" t="s">
        <v>444</v>
      </c>
      <c r="AE2719">
        <v>21</v>
      </c>
      <c r="AF2719">
        <v>3</v>
      </c>
      <c r="AG2719" t="s">
        <v>400</v>
      </c>
      <c r="AH2719">
        <v>10.77</v>
      </c>
      <c r="AI2719" t="s">
        <v>436</v>
      </c>
      <c r="AJ2719">
        <v>0</v>
      </c>
      <c r="AK2719">
        <v>379222</v>
      </c>
      <c r="AL2719" t="s">
        <v>402</v>
      </c>
      <c r="AM2719">
        <v>210963</v>
      </c>
      <c r="AN2719">
        <v>9</v>
      </c>
      <c r="AO2719">
        <v>30</v>
      </c>
      <c r="AP2719" t="s">
        <v>437</v>
      </c>
      <c r="AQ2719" s="2">
        <v>-10611</v>
      </c>
    </row>
    <row r="2720" spans="1:43" x14ac:dyDescent="0.25">
      <c r="A2720" t="s">
        <v>4516</v>
      </c>
      <c r="B2720" t="s">
        <v>28</v>
      </c>
      <c r="C2720" t="s">
        <v>405</v>
      </c>
      <c r="D2720" t="s">
        <v>325</v>
      </c>
      <c r="E2720" t="s">
        <v>388</v>
      </c>
      <c r="F2720" t="s">
        <v>389</v>
      </c>
      <c r="G2720" t="s">
        <v>390</v>
      </c>
      <c r="H2720" t="s">
        <v>391</v>
      </c>
      <c r="I2720" t="s">
        <v>410</v>
      </c>
      <c r="J2720" s="1">
        <v>45525</v>
      </c>
      <c r="K2720" s="1">
        <v>45541</v>
      </c>
      <c r="L2720">
        <v>16</v>
      </c>
      <c r="M2720" s="2">
        <v>141988</v>
      </c>
      <c r="N2720" s="2">
        <v>153595</v>
      </c>
      <c r="O2720" s="2">
        <v>11607</v>
      </c>
      <c r="P2720">
        <v>21</v>
      </c>
      <c r="Q2720">
        <v>394</v>
      </c>
      <c r="R2720">
        <v>63</v>
      </c>
      <c r="S2720" t="s">
        <v>411</v>
      </c>
      <c r="T2720" t="s">
        <v>503</v>
      </c>
      <c r="U2720" t="s">
        <v>416</v>
      </c>
      <c r="V2720">
        <v>0</v>
      </c>
      <c r="W2720" t="s">
        <v>1874</v>
      </c>
      <c r="X2720">
        <v>20</v>
      </c>
      <c r="Y2720" t="s">
        <v>462</v>
      </c>
      <c r="Z2720" t="s">
        <v>1314</v>
      </c>
      <c r="AA2720">
        <v>24</v>
      </c>
      <c r="AB2720">
        <v>110</v>
      </c>
      <c r="AC2720">
        <v>54</v>
      </c>
      <c r="AD2720" t="s">
        <v>444</v>
      </c>
      <c r="AE2720">
        <v>9</v>
      </c>
      <c r="AF2720">
        <v>6</v>
      </c>
      <c r="AG2720" t="s">
        <v>400</v>
      </c>
      <c r="AH2720">
        <v>16.93</v>
      </c>
      <c r="AI2720" t="s">
        <v>479</v>
      </c>
      <c r="AJ2720">
        <v>44016</v>
      </c>
      <c r="AK2720">
        <v>445173</v>
      </c>
      <c r="AL2720" t="s">
        <v>425</v>
      </c>
      <c r="AM2720">
        <v>177121</v>
      </c>
      <c r="AN2720">
        <v>7</v>
      </c>
      <c r="AO2720">
        <v>90</v>
      </c>
      <c r="AP2720" t="s">
        <v>417</v>
      </c>
      <c r="AQ2720" s="2">
        <v>11607</v>
      </c>
    </row>
    <row r="2721" spans="1:43" x14ac:dyDescent="0.25">
      <c r="A2721" t="s">
        <v>4517</v>
      </c>
      <c r="B2721" t="s">
        <v>215</v>
      </c>
      <c r="C2721" t="s">
        <v>387</v>
      </c>
      <c r="D2721" t="s">
        <v>339</v>
      </c>
      <c r="E2721" t="s">
        <v>429</v>
      </c>
      <c r="F2721" t="s">
        <v>419</v>
      </c>
      <c r="G2721" t="s">
        <v>454</v>
      </c>
      <c r="H2721" t="s">
        <v>431</v>
      </c>
      <c r="I2721" t="s">
        <v>432</v>
      </c>
      <c r="J2721" s="1">
        <v>44667</v>
      </c>
      <c r="K2721" s="1">
        <v>44665</v>
      </c>
      <c r="L2721">
        <v>-2</v>
      </c>
      <c r="M2721" s="2">
        <v>279589</v>
      </c>
      <c r="N2721" s="2">
        <v>257594</v>
      </c>
      <c r="O2721" s="2">
        <v>-21995</v>
      </c>
      <c r="P2721">
        <v>19</v>
      </c>
      <c r="Q2721">
        <v>652.1</v>
      </c>
      <c r="R2721">
        <v>8</v>
      </c>
      <c r="S2721" t="s">
        <v>394</v>
      </c>
      <c r="T2721" t="s">
        <v>411</v>
      </c>
      <c r="U2721" t="s">
        <v>395</v>
      </c>
      <c r="V2721">
        <v>83</v>
      </c>
      <c r="W2721" t="s">
        <v>4467</v>
      </c>
      <c r="X2721">
        <v>31</v>
      </c>
      <c r="Y2721" t="s">
        <v>449</v>
      </c>
      <c r="Z2721" t="s">
        <v>887</v>
      </c>
      <c r="AA2721">
        <v>235</v>
      </c>
      <c r="AB2721">
        <v>75</v>
      </c>
      <c r="AC2721">
        <v>37</v>
      </c>
      <c r="AD2721" t="s">
        <v>444</v>
      </c>
      <c r="AE2721">
        <v>19</v>
      </c>
      <c r="AF2721">
        <v>3</v>
      </c>
      <c r="AG2721" t="s">
        <v>451</v>
      </c>
      <c r="AH2721">
        <v>14.74</v>
      </c>
      <c r="AI2721" t="s">
        <v>458</v>
      </c>
      <c r="AJ2721">
        <v>39132</v>
      </c>
      <c r="AK2721">
        <v>517189</v>
      </c>
      <c r="AL2721" t="s">
        <v>416</v>
      </c>
      <c r="AM2721">
        <v>288835</v>
      </c>
      <c r="AN2721">
        <v>0</v>
      </c>
      <c r="AO2721">
        <v>30</v>
      </c>
      <c r="AP2721" t="s">
        <v>445</v>
      </c>
      <c r="AQ2721" s="2">
        <v>-21995</v>
      </c>
    </row>
    <row r="2722" spans="1:43" x14ac:dyDescent="0.25">
      <c r="A2722" t="s">
        <v>4518</v>
      </c>
      <c r="B2722" t="s">
        <v>116</v>
      </c>
      <c r="C2722" t="s">
        <v>468</v>
      </c>
      <c r="D2722" t="s">
        <v>338</v>
      </c>
      <c r="E2722" t="s">
        <v>460</v>
      </c>
      <c r="F2722" t="s">
        <v>485</v>
      </c>
      <c r="G2722" t="s">
        <v>454</v>
      </c>
      <c r="H2722" t="s">
        <v>420</v>
      </c>
      <c r="I2722" t="s">
        <v>410</v>
      </c>
      <c r="J2722" s="1">
        <v>44675</v>
      </c>
      <c r="K2722" s="1">
        <v>44698</v>
      </c>
      <c r="L2722">
        <v>23</v>
      </c>
      <c r="M2722" s="2">
        <v>172550</v>
      </c>
      <c r="N2722" s="2">
        <v>246933</v>
      </c>
      <c r="O2722" s="2">
        <v>74383</v>
      </c>
      <c r="P2722">
        <v>19</v>
      </c>
      <c r="Q2722">
        <v>58</v>
      </c>
      <c r="R2722">
        <v>63</v>
      </c>
      <c r="S2722" t="s">
        <v>411</v>
      </c>
      <c r="T2722" t="s">
        <v>411</v>
      </c>
      <c r="U2722" t="s">
        <v>395</v>
      </c>
      <c r="V2722">
        <v>0</v>
      </c>
      <c r="W2722" t="s">
        <v>1936</v>
      </c>
      <c r="X2722">
        <v>43</v>
      </c>
      <c r="Y2722" t="s">
        <v>422</v>
      </c>
      <c r="Z2722" t="s">
        <v>1371</v>
      </c>
      <c r="AA2722">
        <v>482</v>
      </c>
      <c r="AB2722">
        <v>70</v>
      </c>
      <c r="AC2722">
        <v>12</v>
      </c>
      <c r="AD2722" t="s">
        <v>444</v>
      </c>
      <c r="AE2722">
        <v>16</v>
      </c>
      <c r="AF2722">
        <v>6</v>
      </c>
      <c r="AG2722" t="s">
        <v>424</v>
      </c>
      <c r="AH2722">
        <v>14.37</v>
      </c>
      <c r="AI2722" t="s">
        <v>436</v>
      </c>
      <c r="AJ2722">
        <v>0</v>
      </c>
      <c r="AK2722">
        <v>511554</v>
      </c>
      <c r="AL2722" t="s">
        <v>425</v>
      </c>
      <c r="AM2722">
        <v>202490</v>
      </c>
      <c r="AN2722">
        <v>7</v>
      </c>
      <c r="AO2722">
        <v>90</v>
      </c>
      <c r="AP2722" t="s">
        <v>417</v>
      </c>
      <c r="AQ2722" s="2">
        <v>74383</v>
      </c>
    </row>
    <row r="2723" spans="1:43" x14ac:dyDescent="0.25">
      <c r="A2723" t="s">
        <v>4519</v>
      </c>
      <c r="B2723" t="s">
        <v>88</v>
      </c>
      <c r="C2723" t="s">
        <v>428</v>
      </c>
      <c r="D2723" t="s">
        <v>334</v>
      </c>
      <c r="E2723" t="s">
        <v>406</v>
      </c>
      <c r="F2723" t="s">
        <v>485</v>
      </c>
      <c r="G2723" t="s">
        <v>408</v>
      </c>
      <c r="H2723" t="s">
        <v>431</v>
      </c>
      <c r="I2723" t="s">
        <v>469</v>
      </c>
      <c r="J2723" s="1">
        <v>45756</v>
      </c>
      <c r="K2723" s="1">
        <v>45774</v>
      </c>
      <c r="L2723">
        <v>18</v>
      </c>
      <c r="M2723" s="2">
        <v>336508</v>
      </c>
      <c r="N2723" s="2">
        <v>313250</v>
      </c>
      <c r="O2723" s="2">
        <v>-23258</v>
      </c>
      <c r="P2723">
        <v>19</v>
      </c>
      <c r="Q2723">
        <v>139.1</v>
      </c>
      <c r="R2723">
        <v>18</v>
      </c>
      <c r="S2723" t="s">
        <v>394</v>
      </c>
      <c r="T2723" t="s">
        <v>394</v>
      </c>
      <c r="U2723" t="s">
        <v>412</v>
      </c>
      <c r="V2723">
        <v>0</v>
      </c>
      <c r="W2723" t="s">
        <v>3447</v>
      </c>
      <c r="X2723">
        <v>31</v>
      </c>
      <c r="Y2723" t="s">
        <v>397</v>
      </c>
      <c r="Z2723" t="s">
        <v>560</v>
      </c>
      <c r="AA2723">
        <v>434</v>
      </c>
      <c r="AB2723">
        <v>61</v>
      </c>
      <c r="AC2723">
        <v>30</v>
      </c>
      <c r="AD2723" t="s">
        <v>444</v>
      </c>
      <c r="AE2723">
        <v>4</v>
      </c>
      <c r="AF2723">
        <v>3</v>
      </c>
      <c r="AG2723" t="s">
        <v>451</v>
      </c>
      <c r="AH2723">
        <v>8.18</v>
      </c>
      <c r="AI2723" t="s">
        <v>436</v>
      </c>
      <c r="AJ2723">
        <v>0</v>
      </c>
      <c r="AK2723">
        <v>795919</v>
      </c>
      <c r="AL2723" t="s">
        <v>402</v>
      </c>
      <c r="AM2723">
        <v>351116</v>
      </c>
      <c r="AN2723">
        <v>1</v>
      </c>
      <c r="AO2723">
        <v>365</v>
      </c>
      <c r="AP2723" t="s">
        <v>445</v>
      </c>
      <c r="AQ2723" s="2">
        <v>-23258</v>
      </c>
    </row>
    <row r="2724" spans="1:43" x14ac:dyDescent="0.25">
      <c r="A2724" t="s">
        <v>4520</v>
      </c>
      <c r="B2724" t="s">
        <v>106</v>
      </c>
      <c r="C2724" t="s">
        <v>428</v>
      </c>
      <c r="D2724" t="s">
        <v>340</v>
      </c>
      <c r="E2724" t="s">
        <v>460</v>
      </c>
      <c r="F2724" t="s">
        <v>485</v>
      </c>
      <c r="G2724" t="s">
        <v>430</v>
      </c>
      <c r="H2724" t="s">
        <v>420</v>
      </c>
      <c r="I2724" t="s">
        <v>392</v>
      </c>
      <c r="J2724" s="1">
        <v>45596</v>
      </c>
      <c r="K2724" s="1">
        <v>45618</v>
      </c>
      <c r="L2724">
        <v>22</v>
      </c>
      <c r="M2724" s="2">
        <v>420136</v>
      </c>
      <c r="N2724" s="2">
        <v>456610</v>
      </c>
      <c r="O2724" s="2">
        <v>36474</v>
      </c>
      <c r="P2724">
        <v>2</v>
      </c>
      <c r="Q2724">
        <v>82</v>
      </c>
      <c r="R2724">
        <v>58</v>
      </c>
      <c r="S2724" t="s">
        <v>393</v>
      </c>
      <c r="T2724" t="s">
        <v>393</v>
      </c>
      <c r="U2724" t="s">
        <v>395</v>
      </c>
      <c r="V2724">
        <v>0</v>
      </c>
      <c r="W2724" t="s">
        <v>1256</v>
      </c>
      <c r="X2724">
        <v>17</v>
      </c>
      <c r="Y2724" t="s">
        <v>462</v>
      </c>
      <c r="Z2724" t="s">
        <v>2934</v>
      </c>
      <c r="AA2724">
        <v>248</v>
      </c>
      <c r="AB2724">
        <v>69</v>
      </c>
      <c r="AC2724">
        <v>56</v>
      </c>
      <c r="AD2724" t="s">
        <v>399</v>
      </c>
      <c r="AE2724">
        <v>9</v>
      </c>
      <c r="AF2724">
        <v>3</v>
      </c>
      <c r="AG2724" t="s">
        <v>400</v>
      </c>
      <c r="AH2724">
        <v>0.99</v>
      </c>
      <c r="AI2724" t="s">
        <v>401</v>
      </c>
      <c r="AJ2724">
        <v>0</v>
      </c>
      <c r="AK2724">
        <v>841284</v>
      </c>
      <c r="AL2724" t="s">
        <v>402</v>
      </c>
      <c r="AM2724">
        <v>418487</v>
      </c>
      <c r="AN2724">
        <v>12</v>
      </c>
      <c r="AO2724">
        <v>365</v>
      </c>
      <c r="AP2724" t="s">
        <v>445</v>
      </c>
      <c r="AQ2724" s="2">
        <v>36474</v>
      </c>
    </row>
    <row r="2725" spans="1:43" x14ac:dyDescent="0.25">
      <c r="A2725" t="s">
        <v>4521</v>
      </c>
      <c r="B2725" t="s">
        <v>196</v>
      </c>
      <c r="C2725" t="s">
        <v>387</v>
      </c>
      <c r="D2725" t="s">
        <v>337</v>
      </c>
      <c r="E2725" t="s">
        <v>496</v>
      </c>
      <c r="F2725" t="s">
        <v>389</v>
      </c>
      <c r="G2725" t="s">
        <v>390</v>
      </c>
      <c r="H2725" t="s">
        <v>431</v>
      </c>
      <c r="I2725" t="s">
        <v>432</v>
      </c>
      <c r="J2725" s="1">
        <v>45086</v>
      </c>
      <c r="K2725" s="1">
        <v>45092</v>
      </c>
      <c r="L2725">
        <v>6</v>
      </c>
      <c r="M2725" s="2">
        <v>135314</v>
      </c>
      <c r="N2725" s="2">
        <v>153404</v>
      </c>
      <c r="O2725" s="2">
        <v>18090</v>
      </c>
      <c r="P2725">
        <v>21</v>
      </c>
      <c r="Q2725">
        <v>693.9</v>
      </c>
      <c r="R2725">
        <v>84</v>
      </c>
      <c r="S2725" t="s">
        <v>411</v>
      </c>
      <c r="T2725" t="s">
        <v>393</v>
      </c>
      <c r="U2725" t="s">
        <v>416</v>
      </c>
      <c r="V2725">
        <v>0</v>
      </c>
      <c r="W2725" t="s">
        <v>855</v>
      </c>
      <c r="X2725">
        <v>34</v>
      </c>
      <c r="Y2725" t="s">
        <v>442</v>
      </c>
      <c r="Z2725" t="s">
        <v>549</v>
      </c>
      <c r="AA2725">
        <v>354</v>
      </c>
      <c r="AB2725">
        <v>98</v>
      </c>
      <c r="AC2725">
        <v>25</v>
      </c>
      <c r="AD2725" t="s">
        <v>399</v>
      </c>
      <c r="AE2725">
        <v>21</v>
      </c>
      <c r="AF2725">
        <v>3</v>
      </c>
      <c r="AG2725" t="s">
        <v>451</v>
      </c>
      <c r="AH2725">
        <v>6.08</v>
      </c>
      <c r="AI2725" t="s">
        <v>479</v>
      </c>
      <c r="AJ2725">
        <v>0</v>
      </c>
      <c r="AK2725">
        <v>61821</v>
      </c>
      <c r="AL2725" t="s">
        <v>402</v>
      </c>
      <c r="AM2725">
        <v>172585</v>
      </c>
      <c r="AN2725">
        <v>9</v>
      </c>
      <c r="AO2725">
        <v>90</v>
      </c>
      <c r="AP2725" t="s">
        <v>437</v>
      </c>
      <c r="AQ2725" s="2">
        <v>18090</v>
      </c>
    </row>
    <row r="2726" spans="1:43" x14ac:dyDescent="0.25">
      <c r="A2726" t="s">
        <v>4522</v>
      </c>
      <c r="B2726" t="s">
        <v>258</v>
      </c>
      <c r="C2726" t="s">
        <v>439</v>
      </c>
      <c r="D2726" t="s">
        <v>342</v>
      </c>
      <c r="E2726" t="s">
        <v>496</v>
      </c>
      <c r="F2726" t="s">
        <v>389</v>
      </c>
      <c r="G2726" t="s">
        <v>430</v>
      </c>
      <c r="H2726" t="s">
        <v>409</v>
      </c>
      <c r="I2726" t="s">
        <v>432</v>
      </c>
      <c r="J2726" s="1">
        <v>45899</v>
      </c>
      <c r="K2726" s="1">
        <v>45921</v>
      </c>
      <c r="L2726">
        <v>22</v>
      </c>
      <c r="M2726" s="2">
        <v>77008</v>
      </c>
      <c r="N2726" s="2">
        <v>49927</v>
      </c>
      <c r="O2726" s="2">
        <v>-27081</v>
      </c>
      <c r="P2726">
        <v>9</v>
      </c>
      <c r="Q2726">
        <v>1</v>
      </c>
      <c r="R2726">
        <v>99</v>
      </c>
      <c r="S2726" t="s">
        <v>411</v>
      </c>
      <c r="T2726" t="s">
        <v>503</v>
      </c>
      <c r="U2726" t="s">
        <v>395</v>
      </c>
      <c r="V2726">
        <v>58</v>
      </c>
      <c r="W2726" t="s">
        <v>548</v>
      </c>
      <c r="X2726">
        <v>17</v>
      </c>
      <c r="Y2726" t="s">
        <v>449</v>
      </c>
      <c r="Z2726" t="s">
        <v>1134</v>
      </c>
      <c r="AA2726">
        <v>33</v>
      </c>
      <c r="AB2726">
        <v>41</v>
      </c>
      <c r="AC2726">
        <v>70</v>
      </c>
      <c r="AD2726" t="s">
        <v>399</v>
      </c>
      <c r="AE2726">
        <v>12</v>
      </c>
      <c r="AF2726">
        <v>3</v>
      </c>
      <c r="AG2726" t="s">
        <v>451</v>
      </c>
      <c r="AH2726">
        <v>0.14000000000000001</v>
      </c>
      <c r="AI2726" t="s">
        <v>401</v>
      </c>
      <c r="AJ2726">
        <v>65110</v>
      </c>
      <c r="AK2726">
        <v>976390</v>
      </c>
      <c r="AL2726" t="s">
        <v>425</v>
      </c>
      <c r="AM2726">
        <v>117094</v>
      </c>
      <c r="AN2726">
        <v>10</v>
      </c>
      <c r="AO2726">
        <v>90</v>
      </c>
      <c r="AP2726" t="s">
        <v>437</v>
      </c>
      <c r="AQ2726" s="2">
        <v>-27081</v>
      </c>
    </row>
    <row r="2727" spans="1:43" x14ac:dyDescent="0.25">
      <c r="A2727" t="s">
        <v>4523</v>
      </c>
      <c r="B2727" t="s">
        <v>93</v>
      </c>
      <c r="C2727" t="s">
        <v>405</v>
      </c>
      <c r="D2727" t="s">
        <v>333</v>
      </c>
      <c r="E2727" t="s">
        <v>406</v>
      </c>
      <c r="F2727" t="s">
        <v>389</v>
      </c>
      <c r="G2727" t="s">
        <v>454</v>
      </c>
      <c r="H2727" t="s">
        <v>420</v>
      </c>
      <c r="I2727" t="s">
        <v>469</v>
      </c>
      <c r="J2727" s="1">
        <v>44568</v>
      </c>
      <c r="K2727" s="1">
        <v>44588</v>
      </c>
      <c r="L2727">
        <v>20</v>
      </c>
      <c r="M2727" s="2">
        <v>71101</v>
      </c>
      <c r="N2727" s="2">
        <v>133257</v>
      </c>
      <c r="O2727" s="2">
        <v>62156</v>
      </c>
      <c r="P2727">
        <v>21</v>
      </c>
      <c r="Q2727">
        <v>436.7</v>
      </c>
      <c r="R2727">
        <v>76</v>
      </c>
      <c r="S2727" t="s">
        <v>411</v>
      </c>
      <c r="T2727" t="s">
        <v>393</v>
      </c>
      <c r="U2727" t="s">
        <v>395</v>
      </c>
      <c r="V2727">
        <v>45</v>
      </c>
      <c r="W2727" t="s">
        <v>2646</v>
      </c>
      <c r="X2727">
        <v>8</v>
      </c>
      <c r="Y2727" t="s">
        <v>442</v>
      </c>
      <c r="Z2727" t="s">
        <v>1492</v>
      </c>
      <c r="AA2727">
        <v>111</v>
      </c>
      <c r="AB2727">
        <v>87</v>
      </c>
      <c r="AC2727">
        <v>81</v>
      </c>
      <c r="AD2727" t="s">
        <v>399</v>
      </c>
      <c r="AE2727">
        <v>12</v>
      </c>
      <c r="AF2727">
        <v>4</v>
      </c>
      <c r="AG2727" t="s">
        <v>415</v>
      </c>
      <c r="AH2727">
        <v>16.329999999999998</v>
      </c>
      <c r="AI2727" t="s">
        <v>458</v>
      </c>
      <c r="AJ2727">
        <v>0</v>
      </c>
      <c r="AK2727">
        <v>763150</v>
      </c>
      <c r="AL2727" t="s">
        <v>425</v>
      </c>
      <c r="AM2727">
        <v>73472</v>
      </c>
      <c r="AN2727">
        <v>6</v>
      </c>
      <c r="AO2727">
        <v>30</v>
      </c>
      <c r="AP2727" t="s">
        <v>417</v>
      </c>
      <c r="AQ2727" s="2">
        <v>62156</v>
      </c>
    </row>
    <row r="2728" spans="1:43" x14ac:dyDescent="0.25">
      <c r="A2728" t="s">
        <v>4524</v>
      </c>
      <c r="B2728" t="s">
        <v>189</v>
      </c>
      <c r="C2728" t="s">
        <v>481</v>
      </c>
      <c r="D2728" t="s">
        <v>336</v>
      </c>
      <c r="E2728" t="s">
        <v>460</v>
      </c>
      <c r="F2728" t="s">
        <v>389</v>
      </c>
      <c r="G2728" t="s">
        <v>408</v>
      </c>
      <c r="H2728" t="s">
        <v>431</v>
      </c>
      <c r="I2728" t="s">
        <v>469</v>
      </c>
      <c r="J2728" s="1">
        <v>45709</v>
      </c>
      <c r="K2728" s="1">
        <v>45744</v>
      </c>
      <c r="L2728">
        <v>35</v>
      </c>
      <c r="M2728" s="2">
        <v>479490</v>
      </c>
      <c r="N2728" s="2">
        <v>535004</v>
      </c>
      <c r="O2728" s="2">
        <v>55514</v>
      </c>
      <c r="P2728">
        <v>14</v>
      </c>
      <c r="Q2728">
        <v>584.1</v>
      </c>
      <c r="R2728">
        <v>15</v>
      </c>
      <c r="S2728" t="s">
        <v>394</v>
      </c>
      <c r="T2728" t="s">
        <v>393</v>
      </c>
      <c r="U2728" t="s">
        <v>412</v>
      </c>
      <c r="V2728">
        <v>90</v>
      </c>
      <c r="W2728" t="s">
        <v>3535</v>
      </c>
      <c r="X2728">
        <v>41</v>
      </c>
      <c r="Y2728" t="s">
        <v>462</v>
      </c>
      <c r="Z2728" t="s">
        <v>1292</v>
      </c>
      <c r="AA2728">
        <v>283</v>
      </c>
      <c r="AB2728">
        <v>24</v>
      </c>
      <c r="AC2728">
        <v>64</v>
      </c>
      <c r="AD2728" t="s">
        <v>444</v>
      </c>
      <c r="AE2728">
        <v>4</v>
      </c>
      <c r="AF2728">
        <v>4</v>
      </c>
      <c r="AG2728" t="s">
        <v>424</v>
      </c>
      <c r="AH2728">
        <v>1.82</v>
      </c>
      <c r="AI2728" t="s">
        <v>479</v>
      </c>
      <c r="AJ2728">
        <v>0</v>
      </c>
      <c r="AK2728">
        <v>667510</v>
      </c>
      <c r="AL2728" t="s">
        <v>416</v>
      </c>
      <c r="AM2728">
        <v>484564</v>
      </c>
      <c r="AN2728">
        <v>4</v>
      </c>
      <c r="AO2728">
        <v>180</v>
      </c>
      <c r="AP2728" t="s">
        <v>403</v>
      </c>
      <c r="AQ2728" s="2">
        <v>55514</v>
      </c>
    </row>
    <row r="2729" spans="1:43" x14ac:dyDescent="0.25">
      <c r="A2729" t="s">
        <v>4525</v>
      </c>
      <c r="B2729" t="s">
        <v>242</v>
      </c>
      <c r="C2729" t="s">
        <v>468</v>
      </c>
      <c r="D2729" t="s">
        <v>335</v>
      </c>
      <c r="E2729" t="s">
        <v>429</v>
      </c>
      <c r="F2729" t="s">
        <v>419</v>
      </c>
      <c r="G2729" t="s">
        <v>390</v>
      </c>
      <c r="H2729" t="s">
        <v>409</v>
      </c>
      <c r="I2729" t="s">
        <v>492</v>
      </c>
      <c r="J2729" s="1">
        <v>44831</v>
      </c>
      <c r="K2729" s="1">
        <v>44880</v>
      </c>
      <c r="L2729">
        <v>49</v>
      </c>
      <c r="M2729" s="2">
        <v>130462</v>
      </c>
      <c r="N2729" s="2">
        <v>165555</v>
      </c>
      <c r="O2729" s="2">
        <v>35093</v>
      </c>
      <c r="P2729">
        <v>21</v>
      </c>
      <c r="Q2729">
        <v>603.5</v>
      </c>
      <c r="R2729">
        <v>42</v>
      </c>
      <c r="S2729" t="s">
        <v>393</v>
      </c>
      <c r="T2729" t="s">
        <v>503</v>
      </c>
      <c r="U2729" t="s">
        <v>395</v>
      </c>
      <c r="V2729">
        <v>0</v>
      </c>
      <c r="W2729" t="s">
        <v>1945</v>
      </c>
      <c r="X2729">
        <v>10</v>
      </c>
      <c r="Y2729" t="s">
        <v>422</v>
      </c>
      <c r="Z2729" t="s">
        <v>953</v>
      </c>
      <c r="AA2729">
        <v>474</v>
      </c>
      <c r="AB2729">
        <v>38</v>
      </c>
      <c r="AC2729">
        <v>42</v>
      </c>
      <c r="AD2729" t="s">
        <v>457</v>
      </c>
      <c r="AE2729">
        <v>4</v>
      </c>
      <c r="AF2729">
        <v>1</v>
      </c>
      <c r="AG2729" t="s">
        <v>424</v>
      </c>
      <c r="AH2729">
        <v>1.89</v>
      </c>
      <c r="AI2729" t="s">
        <v>479</v>
      </c>
      <c r="AJ2729">
        <v>0</v>
      </c>
      <c r="AK2729">
        <v>855727</v>
      </c>
      <c r="AL2729" t="s">
        <v>425</v>
      </c>
      <c r="AM2729">
        <v>178128</v>
      </c>
      <c r="AN2729">
        <v>5</v>
      </c>
      <c r="AO2729">
        <v>30</v>
      </c>
      <c r="AP2729" t="s">
        <v>426</v>
      </c>
      <c r="AQ2729" s="2">
        <v>35093</v>
      </c>
    </row>
    <row r="2730" spans="1:43" x14ac:dyDescent="0.25">
      <c r="A2730" t="s">
        <v>4526</v>
      </c>
      <c r="B2730" t="s">
        <v>272</v>
      </c>
      <c r="C2730" t="s">
        <v>468</v>
      </c>
      <c r="D2730" t="s">
        <v>331</v>
      </c>
      <c r="E2730" t="s">
        <v>496</v>
      </c>
      <c r="F2730" t="s">
        <v>389</v>
      </c>
      <c r="G2730" t="s">
        <v>454</v>
      </c>
      <c r="H2730" t="s">
        <v>473</v>
      </c>
      <c r="I2730" t="s">
        <v>432</v>
      </c>
      <c r="J2730" s="1">
        <v>44565</v>
      </c>
      <c r="K2730" s="1">
        <v>44607</v>
      </c>
      <c r="L2730">
        <v>42</v>
      </c>
      <c r="M2730" s="2">
        <v>115594</v>
      </c>
      <c r="N2730" s="2">
        <v>130998</v>
      </c>
      <c r="O2730" s="2">
        <v>15404</v>
      </c>
      <c r="P2730">
        <v>19</v>
      </c>
      <c r="Q2730">
        <v>504.9</v>
      </c>
      <c r="R2730">
        <v>7</v>
      </c>
      <c r="S2730" t="s">
        <v>394</v>
      </c>
      <c r="T2730" t="s">
        <v>503</v>
      </c>
      <c r="U2730" t="s">
        <v>416</v>
      </c>
      <c r="V2730">
        <v>83</v>
      </c>
      <c r="W2730" t="s">
        <v>4275</v>
      </c>
      <c r="X2730">
        <v>1</v>
      </c>
      <c r="Y2730" t="s">
        <v>442</v>
      </c>
      <c r="Z2730" t="s">
        <v>1041</v>
      </c>
      <c r="AA2730">
        <v>86</v>
      </c>
      <c r="AB2730">
        <v>43</v>
      </c>
      <c r="AC2730">
        <v>48</v>
      </c>
      <c r="AD2730" t="s">
        <v>444</v>
      </c>
      <c r="AE2730">
        <v>14</v>
      </c>
      <c r="AF2730">
        <v>1</v>
      </c>
      <c r="AG2730" t="s">
        <v>415</v>
      </c>
      <c r="AH2730">
        <v>11.22</v>
      </c>
      <c r="AI2730" t="s">
        <v>401</v>
      </c>
      <c r="AJ2730">
        <v>0</v>
      </c>
      <c r="AK2730">
        <v>782944</v>
      </c>
      <c r="AL2730" t="s">
        <v>425</v>
      </c>
      <c r="AM2730">
        <v>149348</v>
      </c>
      <c r="AN2730">
        <v>5</v>
      </c>
      <c r="AO2730">
        <v>180</v>
      </c>
      <c r="AP2730" t="s">
        <v>445</v>
      </c>
      <c r="AQ2730" s="2">
        <v>15404</v>
      </c>
    </row>
    <row r="2731" spans="1:43" x14ac:dyDescent="0.25">
      <c r="A2731" t="s">
        <v>4527</v>
      </c>
      <c r="B2731" t="s">
        <v>149</v>
      </c>
      <c r="C2731" t="s">
        <v>387</v>
      </c>
      <c r="D2731" t="s">
        <v>319</v>
      </c>
      <c r="E2731" t="s">
        <v>460</v>
      </c>
      <c r="F2731" t="s">
        <v>485</v>
      </c>
      <c r="G2731" t="s">
        <v>430</v>
      </c>
      <c r="H2731" t="s">
        <v>447</v>
      </c>
      <c r="I2731" t="s">
        <v>492</v>
      </c>
      <c r="J2731" s="1">
        <v>44889</v>
      </c>
      <c r="K2731" s="1">
        <v>44902</v>
      </c>
      <c r="L2731">
        <v>13</v>
      </c>
      <c r="M2731" s="2">
        <v>166999</v>
      </c>
      <c r="N2731" s="2">
        <v>280110</v>
      </c>
      <c r="O2731" s="2">
        <v>113111</v>
      </c>
      <c r="P2731">
        <v>19</v>
      </c>
      <c r="Q2731">
        <v>182</v>
      </c>
      <c r="R2731">
        <v>12</v>
      </c>
      <c r="S2731" t="s">
        <v>394</v>
      </c>
      <c r="T2731" t="s">
        <v>393</v>
      </c>
      <c r="U2731" t="s">
        <v>416</v>
      </c>
      <c r="V2731">
        <v>73</v>
      </c>
      <c r="W2731" t="s">
        <v>1557</v>
      </c>
      <c r="X2731">
        <v>21</v>
      </c>
      <c r="Y2731" t="s">
        <v>442</v>
      </c>
      <c r="Z2731" t="s">
        <v>967</v>
      </c>
      <c r="AA2731">
        <v>83</v>
      </c>
      <c r="AB2731">
        <v>52</v>
      </c>
      <c r="AC2731">
        <v>73</v>
      </c>
      <c r="AD2731" t="s">
        <v>457</v>
      </c>
      <c r="AE2731">
        <v>21</v>
      </c>
      <c r="AF2731">
        <v>1</v>
      </c>
      <c r="AG2731" t="s">
        <v>451</v>
      </c>
      <c r="AH2731">
        <v>18</v>
      </c>
      <c r="AI2731" t="s">
        <v>458</v>
      </c>
      <c r="AJ2731">
        <v>8197</v>
      </c>
      <c r="AK2731">
        <v>265654</v>
      </c>
      <c r="AL2731" t="s">
        <v>416</v>
      </c>
      <c r="AM2731">
        <v>150320</v>
      </c>
      <c r="AN2731">
        <v>8</v>
      </c>
      <c r="AO2731">
        <v>365</v>
      </c>
      <c r="AP2731" t="s">
        <v>445</v>
      </c>
      <c r="AQ2731" s="2">
        <v>113111</v>
      </c>
    </row>
    <row r="2732" spans="1:43" x14ac:dyDescent="0.25">
      <c r="A2732" t="s">
        <v>4528</v>
      </c>
      <c r="B2732" t="s">
        <v>279</v>
      </c>
      <c r="C2732" t="s">
        <v>468</v>
      </c>
      <c r="D2732" t="s">
        <v>331</v>
      </c>
      <c r="E2732" t="s">
        <v>388</v>
      </c>
      <c r="F2732" t="s">
        <v>440</v>
      </c>
      <c r="G2732" t="s">
        <v>390</v>
      </c>
      <c r="H2732" t="s">
        <v>409</v>
      </c>
      <c r="I2732" t="s">
        <v>392</v>
      </c>
      <c r="J2732" s="1">
        <v>44573</v>
      </c>
      <c r="K2732" s="1">
        <v>44609</v>
      </c>
      <c r="L2732">
        <v>36</v>
      </c>
      <c r="M2732" s="2">
        <v>336048</v>
      </c>
      <c r="N2732" s="2">
        <v>440180</v>
      </c>
      <c r="O2732" s="2">
        <v>104132</v>
      </c>
      <c r="P2732">
        <v>9</v>
      </c>
      <c r="Q2732">
        <v>396.7</v>
      </c>
      <c r="R2732">
        <v>15</v>
      </c>
      <c r="S2732" t="s">
        <v>394</v>
      </c>
      <c r="T2732" t="s">
        <v>394</v>
      </c>
      <c r="U2732" t="s">
        <v>416</v>
      </c>
      <c r="V2732">
        <v>75</v>
      </c>
      <c r="W2732" t="s">
        <v>1409</v>
      </c>
      <c r="X2732">
        <v>16</v>
      </c>
      <c r="Y2732" t="s">
        <v>422</v>
      </c>
      <c r="Z2732" t="s">
        <v>1463</v>
      </c>
      <c r="AA2732">
        <v>52</v>
      </c>
      <c r="AB2732">
        <v>43</v>
      </c>
      <c r="AC2732">
        <v>30</v>
      </c>
      <c r="AD2732" t="s">
        <v>457</v>
      </c>
      <c r="AE2732">
        <v>21</v>
      </c>
      <c r="AF2732">
        <v>6</v>
      </c>
      <c r="AG2732" t="s">
        <v>415</v>
      </c>
      <c r="AH2732">
        <v>6.39</v>
      </c>
      <c r="AI2732" t="s">
        <v>479</v>
      </c>
      <c r="AJ2732">
        <v>0</v>
      </c>
      <c r="AK2732">
        <v>125786</v>
      </c>
      <c r="AL2732" t="s">
        <v>402</v>
      </c>
      <c r="AM2732">
        <v>354704</v>
      </c>
      <c r="AN2732">
        <v>2</v>
      </c>
      <c r="AO2732">
        <v>180</v>
      </c>
      <c r="AP2732" t="s">
        <v>445</v>
      </c>
      <c r="AQ2732" s="2">
        <v>104132</v>
      </c>
    </row>
    <row r="2733" spans="1:43" x14ac:dyDescent="0.25">
      <c r="A2733" t="s">
        <v>4529</v>
      </c>
      <c r="B2733" t="s">
        <v>268</v>
      </c>
      <c r="C2733" t="s">
        <v>439</v>
      </c>
      <c r="D2733" t="s">
        <v>317</v>
      </c>
      <c r="E2733" t="s">
        <v>453</v>
      </c>
      <c r="F2733" t="s">
        <v>485</v>
      </c>
      <c r="G2733" t="s">
        <v>408</v>
      </c>
      <c r="H2733" t="s">
        <v>391</v>
      </c>
      <c r="I2733" t="s">
        <v>432</v>
      </c>
      <c r="J2733" s="1">
        <v>45670</v>
      </c>
      <c r="K2733" s="1">
        <v>45711</v>
      </c>
      <c r="L2733">
        <v>41</v>
      </c>
      <c r="M2733" s="2">
        <v>237802</v>
      </c>
      <c r="N2733" s="2">
        <v>240008</v>
      </c>
      <c r="O2733" s="2">
        <v>2206</v>
      </c>
      <c r="P2733">
        <v>14</v>
      </c>
      <c r="Q2733">
        <v>604.9</v>
      </c>
      <c r="R2733">
        <v>8</v>
      </c>
      <c r="S2733" t="s">
        <v>394</v>
      </c>
      <c r="T2733" t="s">
        <v>503</v>
      </c>
      <c r="U2733" t="s">
        <v>395</v>
      </c>
      <c r="V2733">
        <v>0</v>
      </c>
      <c r="W2733" t="s">
        <v>3881</v>
      </c>
      <c r="X2733">
        <v>36</v>
      </c>
      <c r="Y2733" t="s">
        <v>397</v>
      </c>
      <c r="Z2733" t="s">
        <v>2351</v>
      </c>
      <c r="AA2733">
        <v>47</v>
      </c>
      <c r="AB2733">
        <v>94</v>
      </c>
      <c r="AC2733">
        <v>53</v>
      </c>
      <c r="AD2733" t="s">
        <v>457</v>
      </c>
      <c r="AE2733">
        <v>4</v>
      </c>
      <c r="AF2733">
        <v>6</v>
      </c>
      <c r="AG2733" t="s">
        <v>415</v>
      </c>
      <c r="AH2733">
        <v>5.01</v>
      </c>
      <c r="AI2733" t="s">
        <v>401</v>
      </c>
      <c r="AJ2733">
        <v>0</v>
      </c>
      <c r="AK2733">
        <v>528303</v>
      </c>
      <c r="AL2733" t="s">
        <v>416</v>
      </c>
      <c r="AM2733">
        <v>275290</v>
      </c>
      <c r="AN2733">
        <v>1</v>
      </c>
      <c r="AO2733">
        <v>180</v>
      </c>
      <c r="AP2733" t="s">
        <v>403</v>
      </c>
      <c r="AQ2733" s="2">
        <v>2206</v>
      </c>
    </row>
    <row r="2734" spans="1:43" x14ac:dyDescent="0.25">
      <c r="A2734" t="s">
        <v>4530</v>
      </c>
      <c r="B2734" t="s">
        <v>244</v>
      </c>
      <c r="C2734" t="s">
        <v>428</v>
      </c>
      <c r="D2734" t="s">
        <v>330</v>
      </c>
      <c r="E2734" t="s">
        <v>429</v>
      </c>
      <c r="F2734" t="s">
        <v>419</v>
      </c>
      <c r="G2734" t="s">
        <v>390</v>
      </c>
      <c r="H2734" t="s">
        <v>473</v>
      </c>
      <c r="I2734" t="s">
        <v>469</v>
      </c>
      <c r="J2734" s="1">
        <v>44742</v>
      </c>
      <c r="K2734" s="1">
        <v>44768</v>
      </c>
      <c r="L2734">
        <v>26</v>
      </c>
      <c r="M2734" s="2">
        <v>13605</v>
      </c>
      <c r="N2734" s="2">
        <v>46974</v>
      </c>
      <c r="O2734" s="2">
        <v>33369</v>
      </c>
      <c r="P2734">
        <v>16</v>
      </c>
      <c r="Q2734">
        <v>697.2</v>
      </c>
      <c r="R2734">
        <v>76</v>
      </c>
      <c r="S2734" t="s">
        <v>411</v>
      </c>
      <c r="T2734" t="s">
        <v>394</v>
      </c>
      <c r="U2734" t="s">
        <v>412</v>
      </c>
      <c r="V2734">
        <v>0</v>
      </c>
      <c r="W2734" t="s">
        <v>712</v>
      </c>
      <c r="X2734">
        <v>40</v>
      </c>
      <c r="Y2734" t="s">
        <v>442</v>
      </c>
      <c r="Z2734" t="s">
        <v>3581</v>
      </c>
      <c r="AA2734">
        <v>206</v>
      </c>
      <c r="AB2734">
        <v>105</v>
      </c>
      <c r="AC2734">
        <v>24</v>
      </c>
      <c r="AD2734" t="s">
        <v>399</v>
      </c>
      <c r="AE2734">
        <v>7</v>
      </c>
      <c r="AF2734">
        <v>3</v>
      </c>
      <c r="AG2734" t="s">
        <v>400</v>
      </c>
      <c r="AH2734">
        <v>1.1399999999999999</v>
      </c>
      <c r="AI2734" t="s">
        <v>436</v>
      </c>
      <c r="AJ2734">
        <v>51561</v>
      </c>
      <c r="AK2734">
        <v>837330</v>
      </c>
      <c r="AL2734" t="s">
        <v>425</v>
      </c>
      <c r="AM2734">
        <v>19536</v>
      </c>
      <c r="AN2734">
        <v>10</v>
      </c>
      <c r="AO2734">
        <v>365</v>
      </c>
      <c r="AP2734" t="s">
        <v>437</v>
      </c>
      <c r="AQ2734" s="2">
        <v>33369</v>
      </c>
    </row>
    <row r="2735" spans="1:43" x14ac:dyDescent="0.25">
      <c r="A2735" t="s">
        <v>4531</v>
      </c>
      <c r="B2735" t="s">
        <v>12</v>
      </c>
      <c r="C2735" t="s">
        <v>405</v>
      </c>
      <c r="D2735" t="s">
        <v>332</v>
      </c>
      <c r="E2735" t="s">
        <v>496</v>
      </c>
      <c r="F2735" t="s">
        <v>440</v>
      </c>
      <c r="G2735" t="s">
        <v>408</v>
      </c>
      <c r="H2735" t="s">
        <v>409</v>
      </c>
      <c r="I2735" t="s">
        <v>492</v>
      </c>
      <c r="J2735" s="1">
        <v>44723</v>
      </c>
      <c r="K2735" s="1">
        <v>44734</v>
      </c>
      <c r="L2735">
        <v>11</v>
      </c>
      <c r="M2735" s="2">
        <v>302754</v>
      </c>
      <c r="N2735" s="2">
        <v>404037</v>
      </c>
      <c r="O2735" s="2">
        <v>101283</v>
      </c>
      <c r="P2735">
        <v>19</v>
      </c>
      <c r="Q2735">
        <v>835.1</v>
      </c>
      <c r="R2735">
        <v>10</v>
      </c>
      <c r="S2735" t="s">
        <v>394</v>
      </c>
      <c r="T2735" t="s">
        <v>394</v>
      </c>
      <c r="U2735" t="s">
        <v>395</v>
      </c>
      <c r="V2735">
        <v>0</v>
      </c>
      <c r="W2735" t="s">
        <v>2585</v>
      </c>
      <c r="X2735">
        <v>5</v>
      </c>
      <c r="Y2735" t="s">
        <v>449</v>
      </c>
      <c r="Z2735" t="s">
        <v>737</v>
      </c>
      <c r="AA2735">
        <v>252</v>
      </c>
      <c r="AB2735">
        <v>24</v>
      </c>
      <c r="AC2735">
        <v>55</v>
      </c>
      <c r="AD2735" t="s">
        <v>435</v>
      </c>
      <c r="AE2735">
        <v>14</v>
      </c>
      <c r="AF2735">
        <v>4</v>
      </c>
      <c r="AG2735" t="s">
        <v>451</v>
      </c>
      <c r="AH2735">
        <v>3.88</v>
      </c>
      <c r="AI2735" t="s">
        <v>458</v>
      </c>
      <c r="AJ2735">
        <v>0</v>
      </c>
      <c r="AK2735">
        <v>98026</v>
      </c>
      <c r="AL2735" t="s">
        <v>402</v>
      </c>
      <c r="AM2735">
        <v>341482</v>
      </c>
      <c r="AN2735">
        <v>0</v>
      </c>
      <c r="AO2735">
        <v>30</v>
      </c>
      <c r="AP2735" t="s">
        <v>417</v>
      </c>
      <c r="AQ2735" s="2">
        <v>101283</v>
      </c>
    </row>
    <row r="2736" spans="1:43" x14ac:dyDescent="0.25">
      <c r="A2736" t="s">
        <v>4532</v>
      </c>
      <c r="B2736" t="s">
        <v>180</v>
      </c>
      <c r="C2736" t="s">
        <v>481</v>
      </c>
      <c r="D2736" t="s">
        <v>340</v>
      </c>
      <c r="E2736" t="s">
        <v>406</v>
      </c>
      <c r="F2736" t="s">
        <v>440</v>
      </c>
      <c r="G2736" t="s">
        <v>430</v>
      </c>
      <c r="H2736" t="s">
        <v>420</v>
      </c>
      <c r="I2736" t="s">
        <v>492</v>
      </c>
      <c r="J2736" s="1">
        <v>45654</v>
      </c>
      <c r="K2736" s="1">
        <v>45668</v>
      </c>
      <c r="L2736">
        <v>14</v>
      </c>
      <c r="M2736" s="2">
        <v>30260</v>
      </c>
      <c r="N2736" s="2">
        <v>6523</v>
      </c>
      <c r="O2736" s="2">
        <v>-23737</v>
      </c>
      <c r="P2736">
        <v>2</v>
      </c>
      <c r="Q2736">
        <v>503.5</v>
      </c>
      <c r="R2736">
        <v>61</v>
      </c>
      <c r="S2736" t="s">
        <v>411</v>
      </c>
      <c r="T2736" t="s">
        <v>393</v>
      </c>
      <c r="U2736" t="s">
        <v>412</v>
      </c>
      <c r="V2736">
        <v>83</v>
      </c>
      <c r="W2736" t="s">
        <v>3575</v>
      </c>
      <c r="X2736">
        <v>43</v>
      </c>
      <c r="Y2736" t="s">
        <v>449</v>
      </c>
      <c r="Z2736" t="s">
        <v>3554</v>
      </c>
      <c r="AA2736">
        <v>100</v>
      </c>
      <c r="AB2736">
        <v>15</v>
      </c>
      <c r="AC2736">
        <v>74</v>
      </c>
      <c r="AD2736" t="s">
        <v>399</v>
      </c>
      <c r="AE2736">
        <v>21</v>
      </c>
      <c r="AF2736">
        <v>1</v>
      </c>
      <c r="AG2736" t="s">
        <v>451</v>
      </c>
      <c r="AH2736">
        <v>6.69</v>
      </c>
      <c r="AI2736" t="s">
        <v>479</v>
      </c>
      <c r="AJ2736">
        <v>0</v>
      </c>
      <c r="AK2736">
        <v>335853</v>
      </c>
      <c r="AL2736" t="s">
        <v>416</v>
      </c>
      <c r="AM2736">
        <v>48747</v>
      </c>
      <c r="AN2736">
        <v>2</v>
      </c>
      <c r="AO2736">
        <v>90</v>
      </c>
      <c r="AP2736" t="s">
        <v>426</v>
      </c>
      <c r="AQ2736" s="2">
        <v>-23737</v>
      </c>
    </row>
    <row r="2737" spans="1:43" x14ac:dyDescent="0.25">
      <c r="A2737" t="s">
        <v>4533</v>
      </c>
      <c r="B2737" t="s">
        <v>13</v>
      </c>
      <c r="C2737" t="s">
        <v>468</v>
      </c>
      <c r="D2737" t="s">
        <v>315</v>
      </c>
      <c r="E2737" t="s">
        <v>429</v>
      </c>
      <c r="F2737" t="s">
        <v>389</v>
      </c>
      <c r="G2737" t="s">
        <v>454</v>
      </c>
      <c r="H2737" t="s">
        <v>431</v>
      </c>
      <c r="I2737" t="s">
        <v>432</v>
      </c>
      <c r="J2737" s="1">
        <v>45778</v>
      </c>
      <c r="K2737" s="1">
        <v>45827</v>
      </c>
      <c r="L2737">
        <v>49</v>
      </c>
      <c r="M2737" s="2">
        <v>289043</v>
      </c>
      <c r="N2737" s="2">
        <v>373212</v>
      </c>
      <c r="O2737" s="2">
        <v>84169</v>
      </c>
      <c r="P2737">
        <v>16</v>
      </c>
      <c r="Q2737">
        <v>44.3</v>
      </c>
      <c r="R2737">
        <v>12</v>
      </c>
      <c r="S2737" t="s">
        <v>394</v>
      </c>
      <c r="T2737" t="s">
        <v>393</v>
      </c>
      <c r="U2737" t="s">
        <v>416</v>
      </c>
      <c r="V2737">
        <v>71</v>
      </c>
      <c r="W2737" t="s">
        <v>2839</v>
      </c>
      <c r="X2737">
        <v>6</v>
      </c>
      <c r="Y2737" t="s">
        <v>462</v>
      </c>
      <c r="Z2737" t="s">
        <v>2294</v>
      </c>
      <c r="AA2737">
        <v>437</v>
      </c>
      <c r="AB2737">
        <v>93</v>
      </c>
      <c r="AC2737">
        <v>88</v>
      </c>
      <c r="AD2737" t="s">
        <v>435</v>
      </c>
      <c r="AE2737">
        <v>12</v>
      </c>
      <c r="AF2737">
        <v>1</v>
      </c>
      <c r="AG2737" t="s">
        <v>400</v>
      </c>
      <c r="AH2737">
        <v>10.26</v>
      </c>
      <c r="AI2737" t="s">
        <v>479</v>
      </c>
      <c r="AJ2737">
        <v>77026</v>
      </c>
      <c r="AK2737">
        <v>650854</v>
      </c>
      <c r="AL2737" t="s">
        <v>416</v>
      </c>
      <c r="AM2737">
        <v>270944</v>
      </c>
      <c r="AN2737">
        <v>8</v>
      </c>
      <c r="AO2737">
        <v>90</v>
      </c>
      <c r="AP2737" t="s">
        <v>417</v>
      </c>
      <c r="AQ2737" s="2">
        <v>84169</v>
      </c>
    </row>
    <row r="2738" spans="1:43" x14ac:dyDescent="0.25">
      <c r="A2738" t="s">
        <v>4534</v>
      </c>
      <c r="B2738" t="s">
        <v>16</v>
      </c>
      <c r="C2738" t="s">
        <v>387</v>
      </c>
      <c r="D2738" t="s">
        <v>321</v>
      </c>
      <c r="E2738" t="s">
        <v>388</v>
      </c>
      <c r="F2738" t="s">
        <v>419</v>
      </c>
      <c r="G2738" t="s">
        <v>408</v>
      </c>
      <c r="H2738" t="s">
        <v>431</v>
      </c>
      <c r="I2738" t="s">
        <v>392</v>
      </c>
      <c r="J2738" s="1">
        <v>44571</v>
      </c>
      <c r="K2738" s="1">
        <v>44603</v>
      </c>
      <c r="L2738">
        <v>32</v>
      </c>
      <c r="M2738" s="2">
        <v>177071</v>
      </c>
      <c r="N2738" s="2">
        <v>157547</v>
      </c>
      <c r="O2738" s="2">
        <v>-19524</v>
      </c>
      <c r="P2738">
        <v>16</v>
      </c>
      <c r="Q2738">
        <v>174.6</v>
      </c>
      <c r="R2738">
        <v>16</v>
      </c>
      <c r="S2738" t="s">
        <v>394</v>
      </c>
      <c r="T2738" t="s">
        <v>411</v>
      </c>
      <c r="U2738" t="s">
        <v>416</v>
      </c>
      <c r="V2738">
        <v>0</v>
      </c>
      <c r="W2738" t="s">
        <v>4059</v>
      </c>
      <c r="X2738">
        <v>23</v>
      </c>
      <c r="Y2738" t="s">
        <v>449</v>
      </c>
      <c r="Z2738" t="s">
        <v>996</v>
      </c>
      <c r="AA2738">
        <v>342</v>
      </c>
      <c r="AB2738">
        <v>33</v>
      </c>
      <c r="AC2738">
        <v>8</v>
      </c>
      <c r="AD2738" t="s">
        <v>444</v>
      </c>
      <c r="AE2738">
        <v>14</v>
      </c>
      <c r="AF2738">
        <v>2</v>
      </c>
      <c r="AG2738" t="s">
        <v>424</v>
      </c>
      <c r="AH2738">
        <v>13.99</v>
      </c>
      <c r="AI2738" t="s">
        <v>479</v>
      </c>
      <c r="AJ2738">
        <v>0</v>
      </c>
      <c r="AK2738">
        <v>640090</v>
      </c>
      <c r="AL2738" t="s">
        <v>402</v>
      </c>
      <c r="AM2738">
        <v>215618</v>
      </c>
      <c r="AN2738">
        <v>7</v>
      </c>
      <c r="AO2738">
        <v>180</v>
      </c>
      <c r="AP2738" t="s">
        <v>445</v>
      </c>
      <c r="AQ2738" s="2">
        <v>-19524</v>
      </c>
    </row>
    <row r="2739" spans="1:43" x14ac:dyDescent="0.25">
      <c r="A2739" t="s">
        <v>4535</v>
      </c>
      <c r="B2739" t="s">
        <v>24</v>
      </c>
      <c r="C2739" t="s">
        <v>481</v>
      </c>
      <c r="D2739" t="s">
        <v>328</v>
      </c>
      <c r="E2739" t="s">
        <v>388</v>
      </c>
      <c r="F2739" t="s">
        <v>389</v>
      </c>
      <c r="G2739" t="s">
        <v>408</v>
      </c>
      <c r="H2739" t="s">
        <v>431</v>
      </c>
      <c r="I2739" t="s">
        <v>392</v>
      </c>
      <c r="J2739" s="1">
        <v>44737</v>
      </c>
      <c r="K2739" s="1">
        <v>44765</v>
      </c>
      <c r="L2739">
        <v>28</v>
      </c>
      <c r="M2739" s="2">
        <v>10828</v>
      </c>
      <c r="N2739" s="2">
        <v>-10392</v>
      </c>
      <c r="O2739" s="2">
        <v>-21220</v>
      </c>
      <c r="P2739">
        <v>4</v>
      </c>
      <c r="Q2739">
        <v>381</v>
      </c>
      <c r="R2739">
        <v>84</v>
      </c>
      <c r="S2739" t="s">
        <v>411</v>
      </c>
      <c r="T2739" t="s">
        <v>503</v>
      </c>
      <c r="U2739" t="s">
        <v>416</v>
      </c>
      <c r="V2739">
        <v>68</v>
      </c>
      <c r="W2739" t="s">
        <v>603</v>
      </c>
      <c r="X2739">
        <v>18</v>
      </c>
      <c r="Y2739" t="s">
        <v>397</v>
      </c>
      <c r="Z2739" t="s">
        <v>931</v>
      </c>
      <c r="AA2739">
        <v>182</v>
      </c>
      <c r="AB2739">
        <v>120</v>
      </c>
      <c r="AC2739">
        <v>1</v>
      </c>
      <c r="AD2739" t="s">
        <v>399</v>
      </c>
      <c r="AE2739">
        <v>2</v>
      </c>
      <c r="AF2739">
        <v>5</v>
      </c>
      <c r="AG2739" t="s">
        <v>451</v>
      </c>
      <c r="AH2739">
        <v>17.739999999999998</v>
      </c>
      <c r="AI2739" t="s">
        <v>479</v>
      </c>
      <c r="AJ2739">
        <v>70367</v>
      </c>
      <c r="AK2739">
        <v>217717</v>
      </c>
      <c r="AL2739" t="s">
        <v>402</v>
      </c>
      <c r="AM2739">
        <v>19448</v>
      </c>
      <c r="AN2739">
        <v>6</v>
      </c>
      <c r="AO2739">
        <v>365</v>
      </c>
      <c r="AP2739" t="s">
        <v>445</v>
      </c>
      <c r="AQ2739" s="2">
        <v>-21220</v>
      </c>
    </row>
    <row r="2740" spans="1:43" x14ac:dyDescent="0.25">
      <c r="A2740" t="s">
        <v>4536</v>
      </c>
      <c r="B2740" t="s">
        <v>199</v>
      </c>
      <c r="C2740" t="s">
        <v>405</v>
      </c>
      <c r="D2740" t="s">
        <v>336</v>
      </c>
      <c r="E2740" t="s">
        <v>429</v>
      </c>
      <c r="F2740" t="s">
        <v>485</v>
      </c>
      <c r="G2740" t="s">
        <v>454</v>
      </c>
      <c r="H2740" t="s">
        <v>420</v>
      </c>
      <c r="I2740" t="s">
        <v>469</v>
      </c>
      <c r="J2740" s="1">
        <v>44580</v>
      </c>
      <c r="K2740" s="1">
        <v>44603</v>
      </c>
      <c r="L2740">
        <v>23</v>
      </c>
      <c r="M2740" s="2">
        <v>191683</v>
      </c>
      <c r="N2740" s="2">
        <v>238002</v>
      </c>
      <c r="O2740" s="2">
        <v>46319</v>
      </c>
      <c r="P2740">
        <v>21</v>
      </c>
      <c r="Q2740">
        <v>751.6</v>
      </c>
      <c r="R2740">
        <v>26</v>
      </c>
      <c r="S2740" t="s">
        <v>394</v>
      </c>
      <c r="T2740" t="s">
        <v>503</v>
      </c>
      <c r="U2740" t="s">
        <v>412</v>
      </c>
      <c r="V2740">
        <v>0</v>
      </c>
      <c r="W2740" t="s">
        <v>4537</v>
      </c>
      <c r="X2740">
        <v>19</v>
      </c>
      <c r="Y2740" t="s">
        <v>449</v>
      </c>
      <c r="Z2740" t="s">
        <v>1024</v>
      </c>
      <c r="AA2740">
        <v>236</v>
      </c>
      <c r="AB2740">
        <v>38</v>
      </c>
      <c r="AC2740">
        <v>69</v>
      </c>
      <c r="AD2740" t="s">
        <v>399</v>
      </c>
      <c r="AE2740">
        <v>0</v>
      </c>
      <c r="AF2740">
        <v>3</v>
      </c>
      <c r="AG2740" t="s">
        <v>424</v>
      </c>
      <c r="AH2740">
        <v>4.88</v>
      </c>
      <c r="AI2740" t="s">
        <v>436</v>
      </c>
      <c r="AJ2740">
        <v>0</v>
      </c>
      <c r="AK2740">
        <v>353160</v>
      </c>
      <c r="AL2740" t="s">
        <v>402</v>
      </c>
      <c r="AM2740">
        <v>209028</v>
      </c>
      <c r="AN2740">
        <v>12</v>
      </c>
      <c r="AO2740">
        <v>180</v>
      </c>
      <c r="AP2740" t="s">
        <v>445</v>
      </c>
      <c r="AQ2740" s="2">
        <v>46319</v>
      </c>
    </row>
    <row r="2741" spans="1:43" x14ac:dyDescent="0.25">
      <c r="A2741" t="s">
        <v>4538</v>
      </c>
      <c r="B2741" t="s">
        <v>178</v>
      </c>
      <c r="C2741" t="s">
        <v>468</v>
      </c>
      <c r="D2741" t="s">
        <v>338</v>
      </c>
      <c r="E2741" t="s">
        <v>406</v>
      </c>
      <c r="F2741" t="s">
        <v>419</v>
      </c>
      <c r="G2741" t="s">
        <v>390</v>
      </c>
      <c r="H2741" t="s">
        <v>447</v>
      </c>
      <c r="I2741" t="s">
        <v>469</v>
      </c>
      <c r="J2741" s="1">
        <v>45327</v>
      </c>
      <c r="K2741" s="1">
        <v>45372</v>
      </c>
      <c r="L2741">
        <v>45</v>
      </c>
      <c r="M2741" s="2">
        <v>340560</v>
      </c>
      <c r="N2741" s="2">
        <v>305948</v>
      </c>
      <c r="O2741" s="2">
        <v>-34612</v>
      </c>
      <c r="P2741">
        <v>14</v>
      </c>
      <c r="Q2741">
        <v>342.6</v>
      </c>
      <c r="R2741">
        <v>39</v>
      </c>
      <c r="S2741" t="s">
        <v>393</v>
      </c>
      <c r="T2741" t="s">
        <v>394</v>
      </c>
      <c r="U2741" t="s">
        <v>395</v>
      </c>
      <c r="V2741">
        <v>67</v>
      </c>
      <c r="W2741" t="s">
        <v>2288</v>
      </c>
      <c r="X2741">
        <v>4</v>
      </c>
      <c r="Y2741" t="s">
        <v>442</v>
      </c>
      <c r="Z2741" t="s">
        <v>1000</v>
      </c>
      <c r="AA2741">
        <v>467</v>
      </c>
      <c r="AB2741">
        <v>93</v>
      </c>
      <c r="AC2741">
        <v>21</v>
      </c>
      <c r="AD2741" t="s">
        <v>435</v>
      </c>
      <c r="AE2741">
        <v>9</v>
      </c>
      <c r="AF2741">
        <v>2</v>
      </c>
      <c r="AG2741" t="s">
        <v>451</v>
      </c>
      <c r="AH2741">
        <v>11.79</v>
      </c>
      <c r="AI2741" t="s">
        <v>479</v>
      </c>
      <c r="AJ2741">
        <v>0</v>
      </c>
      <c r="AK2741">
        <v>562034</v>
      </c>
      <c r="AL2741" t="s">
        <v>416</v>
      </c>
      <c r="AM2741">
        <v>348961</v>
      </c>
      <c r="AN2741">
        <v>9</v>
      </c>
      <c r="AO2741">
        <v>30</v>
      </c>
      <c r="AP2741" t="s">
        <v>417</v>
      </c>
      <c r="AQ2741" s="2">
        <v>-34612</v>
      </c>
    </row>
    <row r="2742" spans="1:43" x14ac:dyDescent="0.25">
      <c r="A2742" t="s">
        <v>4539</v>
      </c>
      <c r="B2742" t="s">
        <v>258</v>
      </c>
      <c r="C2742" t="s">
        <v>405</v>
      </c>
      <c r="D2742" t="s">
        <v>337</v>
      </c>
      <c r="E2742" t="s">
        <v>429</v>
      </c>
      <c r="F2742" t="s">
        <v>440</v>
      </c>
      <c r="G2742" t="s">
        <v>408</v>
      </c>
      <c r="H2742" t="s">
        <v>420</v>
      </c>
      <c r="I2742" t="s">
        <v>432</v>
      </c>
      <c r="J2742" s="1">
        <v>44951</v>
      </c>
      <c r="K2742" s="1">
        <v>44964</v>
      </c>
      <c r="L2742">
        <v>13</v>
      </c>
      <c r="M2742" s="2">
        <v>323922</v>
      </c>
      <c r="N2742" s="2">
        <v>299850</v>
      </c>
      <c r="O2742" s="2">
        <v>-24072</v>
      </c>
      <c r="P2742">
        <v>4</v>
      </c>
      <c r="Q2742">
        <v>546.9</v>
      </c>
      <c r="R2742">
        <v>46</v>
      </c>
      <c r="S2742" t="s">
        <v>393</v>
      </c>
      <c r="T2742" t="s">
        <v>503</v>
      </c>
      <c r="U2742" t="s">
        <v>395</v>
      </c>
      <c r="V2742">
        <v>0</v>
      </c>
      <c r="W2742" t="s">
        <v>3149</v>
      </c>
      <c r="X2742">
        <v>23</v>
      </c>
      <c r="Y2742" t="s">
        <v>462</v>
      </c>
      <c r="Z2742" t="s">
        <v>904</v>
      </c>
      <c r="AA2742">
        <v>418</v>
      </c>
      <c r="AB2742">
        <v>114</v>
      </c>
      <c r="AC2742">
        <v>86</v>
      </c>
      <c r="AD2742" t="s">
        <v>457</v>
      </c>
      <c r="AE2742">
        <v>14</v>
      </c>
      <c r="AF2742">
        <v>8</v>
      </c>
      <c r="AG2742" t="s">
        <v>451</v>
      </c>
      <c r="AH2742">
        <v>3.72</v>
      </c>
      <c r="AI2742" t="s">
        <v>458</v>
      </c>
      <c r="AJ2742">
        <v>33873</v>
      </c>
      <c r="AK2742">
        <v>846069</v>
      </c>
      <c r="AL2742" t="s">
        <v>402</v>
      </c>
      <c r="AM2742">
        <v>324743</v>
      </c>
      <c r="AN2742">
        <v>5</v>
      </c>
      <c r="AO2742">
        <v>365</v>
      </c>
      <c r="AP2742" t="s">
        <v>445</v>
      </c>
      <c r="AQ2742" s="2">
        <v>-24072</v>
      </c>
    </row>
    <row r="2743" spans="1:43" x14ac:dyDescent="0.25">
      <c r="A2743" t="s">
        <v>4540</v>
      </c>
      <c r="B2743" t="s">
        <v>178</v>
      </c>
      <c r="C2743" t="s">
        <v>468</v>
      </c>
      <c r="D2743" t="s">
        <v>315</v>
      </c>
      <c r="E2743" t="s">
        <v>429</v>
      </c>
      <c r="F2743" t="s">
        <v>440</v>
      </c>
      <c r="G2743" t="s">
        <v>390</v>
      </c>
      <c r="H2743" t="s">
        <v>447</v>
      </c>
      <c r="I2743" t="s">
        <v>410</v>
      </c>
      <c r="J2743" s="1">
        <v>45326</v>
      </c>
      <c r="K2743" s="1">
        <v>45361</v>
      </c>
      <c r="L2743">
        <v>35</v>
      </c>
      <c r="M2743" s="2">
        <v>307279</v>
      </c>
      <c r="N2743" s="2">
        <v>394854</v>
      </c>
      <c r="O2743" s="2">
        <v>87575</v>
      </c>
      <c r="P2743">
        <v>21</v>
      </c>
      <c r="Q2743">
        <v>99.7</v>
      </c>
      <c r="R2743">
        <v>80</v>
      </c>
      <c r="S2743" t="s">
        <v>411</v>
      </c>
      <c r="T2743" t="s">
        <v>393</v>
      </c>
      <c r="U2743" t="s">
        <v>412</v>
      </c>
      <c r="V2743">
        <v>93</v>
      </c>
      <c r="W2743" t="s">
        <v>1294</v>
      </c>
      <c r="X2743">
        <v>39</v>
      </c>
      <c r="Y2743" t="s">
        <v>397</v>
      </c>
      <c r="Z2743" t="s">
        <v>2367</v>
      </c>
      <c r="AA2743">
        <v>37</v>
      </c>
      <c r="AB2743">
        <v>89</v>
      </c>
      <c r="AC2743">
        <v>39</v>
      </c>
      <c r="AD2743" t="s">
        <v>444</v>
      </c>
      <c r="AE2743">
        <v>21</v>
      </c>
      <c r="AF2743">
        <v>6</v>
      </c>
      <c r="AG2743" t="s">
        <v>400</v>
      </c>
      <c r="AH2743">
        <v>12.9</v>
      </c>
      <c r="AI2743" t="s">
        <v>458</v>
      </c>
      <c r="AJ2743">
        <v>35626</v>
      </c>
      <c r="AK2743">
        <v>174682</v>
      </c>
      <c r="AL2743" t="s">
        <v>425</v>
      </c>
      <c r="AM2743">
        <v>319275</v>
      </c>
      <c r="AN2743">
        <v>7</v>
      </c>
      <c r="AO2743">
        <v>365</v>
      </c>
      <c r="AP2743" t="s">
        <v>437</v>
      </c>
      <c r="AQ2743" s="2">
        <v>87575</v>
      </c>
    </row>
    <row r="2744" spans="1:43" x14ac:dyDescent="0.25">
      <c r="A2744" t="s">
        <v>4541</v>
      </c>
      <c r="B2744" t="s">
        <v>50</v>
      </c>
      <c r="C2744" t="s">
        <v>405</v>
      </c>
      <c r="D2744" t="s">
        <v>327</v>
      </c>
      <c r="E2744" t="s">
        <v>460</v>
      </c>
      <c r="F2744" t="s">
        <v>419</v>
      </c>
      <c r="G2744" t="s">
        <v>430</v>
      </c>
      <c r="H2744" t="s">
        <v>409</v>
      </c>
      <c r="I2744" t="s">
        <v>392</v>
      </c>
      <c r="J2744" s="1">
        <v>45917</v>
      </c>
      <c r="K2744" s="1">
        <v>45926</v>
      </c>
      <c r="L2744">
        <v>9</v>
      </c>
      <c r="M2744" s="2">
        <v>117899</v>
      </c>
      <c r="N2744" s="2">
        <v>144087</v>
      </c>
      <c r="O2744" s="2">
        <v>26188</v>
      </c>
      <c r="P2744">
        <v>9</v>
      </c>
      <c r="Q2744">
        <v>52.5</v>
      </c>
      <c r="R2744">
        <v>36</v>
      </c>
      <c r="S2744" t="s">
        <v>393</v>
      </c>
      <c r="T2744" t="s">
        <v>503</v>
      </c>
      <c r="U2744" t="s">
        <v>395</v>
      </c>
      <c r="V2744">
        <v>82</v>
      </c>
      <c r="W2744" t="s">
        <v>946</v>
      </c>
      <c r="X2744">
        <v>26</v>
      </c>
      <c r="Y2744" t="s">
        <v>449</v>
      </c>
      <c r="Z2744" t="s">
        <v>798</v>
      </c>
      <c r="AA2744">
        <v>64</v>
      </c>
      <c r="AB2744">
        <v>99</v>
      </c>
      <c r="AC2744">
        <v>44</v>
      </c>
      <c r="AD2744" t="s">
        <v>435</v>
      </c>
      <c r="AE2744">
        <v>14</v>
      </c>
      <c r="AF2744">
        <v>5</v>
      </c>
      <c r="AG2744" t="s">
        <v>400</v>
      </c>
      <c r="AH2744">
        <v>0.96</v>
      </c>
      <c r="AI2744" t="s">
        <v>436</v>
      </c>
      <c r="AJ2744">
        <v>0</v>
      </c>
      <c r="AK2744">
        <v>271814</v>
      </c>
      <c r="AL2744" t="s">
        <v>425</v>
      </c>
      <c r="AM2744">
        <v>132115</v>
      </c>
      <c r="AN2744">
        <v>10</v>
      </c>
      <c r="AO2744">
        <v>90</v>
      </c>
      <c r="AP2744" t="s">
        <v>437</v>
      </c>
      <c r="AQ2744" s="2">
        <v>26188</v>
      </c>
    </row>
    <row r="2745" spans="1:43" x14ac:dyDescent="0.25">
      <c r="A2745" t="s">
        <v>4542</v>
      </c>
      <c r="B2745" t="s">
        <v>202</v>
      </c>
      <c r="C2745" t="s">
        <v>387</v>
      </c>
      <c r="D2745" t="s">
        <v>319</v>
      </c>
      <c r="E2745" t="s">
        <v>453</v>
      </c>
      <c r="F2745" t="s">
        <v>440</v>
      </c>
      <c r="G2745" t="s">
        <v>408</v>
      </c>
      <c r="H2745" t="s">
        <v>391</v>
      </c>
      <c r="I2745" t="s">
        <v>410</v>
      </c>
      <c r="J2745" s="1">
        <v>44803</v>
      </c>
      <c r="K2745" s="1">
        <v>44808</v>
      </c>
      <c r="L2745">
        <v>5</v>
      </c>
      <c r="M2745" s="2">
        <v>367092</v>
      </c>
      <c r="N2745" s="2">
        <v>328700</v>
      </c>
      <c r="O2745" s="2">
        <v>-38392</v>
      </c>
      <c r="P2745">
        <v>7</v>
      </c>
      <c r="Q2745">
        <v>278.89999999999998</v>
      </c>
      <c r="R2745">
        <v>29</v>
      </c>
      <c r="S2745" t="s">
        <v>394</v>
      </c>
      <c r="T2745" t="s">
        <v>411</v>
      </c>
      <c r="U2745" t="s">
        <v>395</v>
      </c>
      <c r="V2745">
        <v>99</v>
      </c>
      <c r="W2745" t="s">
        <v>1362</v>
      </c>
      <c r="X2745">
        <v>17</v>
      </c>
      <c r="Y2745" t="s">
        <v>442</v>
      </c>
      <c r="Z2745" t="s">
        <v>1663</v>
      </c>
      <c r="AA2745">
        <v>18</v>
      </c>
      <c r="AB2745">
        <v>11</v>
      </c>
      <c r="AC2745">
        <v>41</v>
      </c>
      <c r="AD2745" t="s">
        <v>457</v>
      </c>
      <c r="AE2745">
        <v>19</v>
      </c>
      <c r="AF2745">
        <v>4</v>
      </c>
      <c r="AG2745" t="s">
        <v>400</v>
      </c>
      <c r="AH2745">
        <v>13.26</v>
      </c>
      <c r="AI2745" t="s">
        <v>458</v>
      </c>
      <c r="AJ2745">
        <v>37450</v>
      </c>
      <c r="AK2745">
        <v>833973</v>
      </c>
      <c r="AL2745" t="s">
        <v>425</v>
      </c>
      <c r="AM2745">
        <v>376239</v>
      </c>
      <c r="AN2745">
        <v>4</v>
      </c>
      <c r="AO2745">
        <v>180</v>
      </c>
      <c r="AP2745" t="s">
        <v>417</v>
      </c>
      <c r="AQ2745" s="2">
        <v>-38392</v>
      </c>
    </row>
    <row r="2746" spans="1:43" x14ac:dyDescent="0.25">
      <c r="A2746" t="s">
        <v>4543</v>
      </c>
      <c r="B2746" t="s">
        <v>43</v>
      </c>
      <c r="C2746" t="s">
        <v>387</v>
      </c>
      <c r="D2746" t="s">
        <v>313</v>
      </c>
      <c r="E2746" t="s">
        <v>496</v>
      </c>
      <c r="F2746" t="s">
        <v>407</v>
      </c>
      <c r="G2746" t="s">
        <v>454</v>
      </c>
      <c r="H2746" t="s">
        <v>391</v>
      </c>
      <c r="I2746" t="s">
        <v>432</v>
      </c>
      <c r="J2746" s="1">
        <v>45934</v>
      </c>
      <c r="K2746" s="1">
        <v>45963</v>
      </c>
      <c r="L2746">
        <v>29</v>
      </c>
      <c r="M2746" s="2">
        <v>224051</v>
      </c>
      <c r="N2746" s="2">
        <v>207673</v>
      </c>
      <c r="O2746" s="2">
        <v>-16378</v>
      </c>
      <c r="P2746">
        <v>21</v>
      </c>
      <c r="Q2746">
        <v>579</v>
      </c>
      <c r="R2746">
        <v>100</v>
      </c>
      <c r="S2746" t="s">
        <v>411</v>
      </c>
      <c r="T2746" t="s">
        <v>394</v>
      </c>
      <c r="U2746" t="s">
        <v>416</v>
      </c>
      <c r="V2746">
        <v>0</v>
      </c>
      <c r="W2746" t="s">
        <v>2542</v>
      </c>
      <c r="X2746">
        <v>22</v>
      </c>
      <c r="Y2746" t="s">
        <v>397</v>
      </c>
      <c r="Z2746" t="s">
        <v>2147</v>
      </c>
      <c r="AA2746">
        <v>393</v>
      </c>
      <c r="AB2746">
        <v>90</v>
      </c>
      <c r="AC2746">
        <v>69</v>
      </c>
      <c r="AD2746" t="s">
        <v>444</v>
      </c>
      <c r="AE2746">
        <v>21</v>
      </c>
      <c r="AF2746">
        <v>5</v>
      </c>
      <c r="AG2746" t="s">
        <v>451</v>
      </c>
      <c r="AH2746">
        <v>5.12</v>
      </c>
      <c r="AI2746" t="s">
        <v>479</v>
      </c>
      <c r="AJ2746">
        <v>11049</v>
      </c>
      <c r="AK2746">
        <v>215957</v>
      </c>
      <c r="AL2746" t="s">
        <v>425</v>
      </c>
      <c r="AM2746">
        <v>224875</v>
      </c>
      <c r="AN2746">
        <v>11</v>
      </c>
      <c r="AO2746">
        <v>30</v>
      </c>
      <c r="AP2746" t="s">
        <v>437</v>
      </c>
      <c r="AQ2746" s="2">
        <v>-16378</v>
      </c>
    </row>
    <row r="2747" spans="1:43" x14ac:dyDescent="0.25">
      <c r="A2747" t="s">
        <v>4544</v>
      </c>
      <c r="B2747" t="s">
        <v>40</v>
      </c>
      <c r="C2747" t="s">
        <v>439</v>
      </c>
      <c r="D2747" t="s">
        <v>340</v>
      </c>
      <c r="E2747" t="s">
        <v>453</v>
      </c>
      <c r="F2747" t="s">
        <v>440</v>
      </c>
      <c r="G2747" t="s">
        <v>408</v>
      </c>
      <c r="H2747" t="s">
        <v>473</v>
      </c>
      <c r="I2747" t="s">
        <v>469</v>
      </c>
      <c r="J2747" s="1">
        <v>45319</v>
      </c>
      <c r="K2747" s="1">
        <v>45318</v>
      </c>
      <c r="L2747">
        <v>-1</v>
      </c>
      <c r="M2747" s="2">
        <v>329823</v>
      </c>
      <c r="N2747" s="2">
        <v>337287</v>
      </c>
      <c r="O2747" s="2">
        <v>7464</v>
      </c>
      <c r="P2747">
        <v>21</v>
      </c>
      <c r="Q2747">
        <v>535</v>
      </c>
      <c r="R2747">
        <v>96</v>
      </c>
      <c r="S2747" t="s">
        <v>411</v>
      </c>
      <c r="T2747" t="s">
        <v>503</v>
      </c>
      <c r="U2747" t="s">
        <v>412</v>
      </c>
      <c r="V2747">
        <v>0</v>
      </c>
      <c r="W2747" t="s">
        <v>2552</v>
      </c>
      <c r="X2747">
        <v>4</v>
      </c>
      <c r="Y2747" t="s">
        <v>449</v>
      </c>
      <c r="Z2747" t="s">
        <v>566</v>
      </c>
      <c r="AA2747">
        <v>107</v>
      </c>
      <c r="AB2747">
        <v>46</v>
      </c>
      <c r="AC2747">
        <v>21</v>
      </c>
      <c r="AD2747" t="s">
        <v>435</v>
      </c>
      <c r="AE2747">
        <v>7</v>
      </c>
      <c r="AF2747">
        <v>6</v>
      </c>
      <c r="AG2747" t="s">
        <v>400</v>
      </c>
      <c r="AH2747">
        <v>0.91</v>
      </c>
      <c r="AI2747" t="s">
        <v>401</v>
      </c>
      <c r="AJ2747">
        <v>0</v>
      </c>
      <c r="AK2747">
        <v>967728</v>
      </c>
      <c r="AL2747" t="s">
        <v>425</v>
      </c>
      <c r="AM2747">
        <v>344968</v>
      </c>
      <c r="AN2747">
        <v>9</v>
      </c>
      <c r="AO2747">
        <v>30</v>
      </c>
      <c r="AP2747" t="s">
        <v>403</v>
      </c>
      <c r="AQ2747" s="2">
        <v>7464</v>
      </c>
    </row>
    <row r="2748" spans="1:43" x14ac:dyDescent="0.25">
      <c r="A2748" t="s">
        <v>4545</v>
      </c>
      <c r="B2748" t="s">
        <v>144</v>
      </c>
      <c r="C2748" t="s">
        <v>387</v>
      </c>
      <c r="D2748" t="s">
        <v>323</v>
      </c>
      <c r="E2748" t="s">
        <v>453</v>
      </c>
      <c r="F2748" t="s">
        <v>485</v>
      </c>
      <c r="G2748" t="s">
        <v>454</v>
      </c>
      <c r="H2748" t="s">
        <v>447</v>
      </c>
      <c r="I2748" t="s">
        <v>469</v>
      </c>
      <c r="J2748" s="1">
        <v>44832</v>
      </c>
      <c r="K2748" s="1">
        <v>44880</v>
      </c>
      <c r="L2748">
        <v>48</v>
      </c>
      <c r="M2748" s="2">
        <v>477895</v>
      </c>
      <c r="N2748" s="2">
        <v>524773</v>
      </c>
      <c r="O2748" s="2">
        <v>46878</v>
      </c>
      <c r="P2748">
        <v>4</v>
      </c>
      <c r="Q2748">
        <v>174</v>
      </c>
      <c r="R2748">
        <v>42</v>
      </c>
      <c r="S2748" t="s">
        <v>393</v>
      </c>
      <c r="T2748" t="s">
        <v>394</v>
      </c>
      <c r="U2748" t="s">
        <v>416</v>
      </c>
      <c r="V2748">
        <v>88</v>
      </c>
      <c r="W2748" t="s">
        <v>3791</v>
      </c>
      <c r="X2748">
        <v>28</v>
      </c>
      <c r="Y2748" t="s">
        <v>449</v>
      </c>
      <c r="Z2748" t="s">
        <v>2000</v>
      </c>
      <c r="AA2748">
        <v>52</v>
      </c>
      <c r="AB2748">
        <v>45</v>
      </c>
      <c r="AC2748">
        <v>52</v>
      </c>
      <c r="AD2748" t="s">
        <v>399</v>
      </c>
      <c r="AE2748">
        <v>4</v>
      </c>
      <c r="AF2748">
        <v>4</v>
      </c>
      <c r="AG2748" t="s">
        <v>451</v>
      </c>
      <c r="AH2748">
        <v>8.56</v>
      </c>
      <c r="AI2748" t="s">
        <v>401</v>
      </c>
      <c r="AJ2748">
        <v>0</v>
      </c>
      <c r="AK2748">
        <v>551273</v>
      </c>
      <c r="AL2748" t="s">
        <v>416</v>
      </c>
      <c r="AM2748">
        <v>460438</v>
      </c>
      <c r="AN2748">
        <v>10</v>
      </c>
      <c r="AO2748">
        <v>365</v>
      </c>
      <c r="AP2748" t="s">
        <v>445</v>
      </c>
      <c r="AQ2748" s="2">
        <v>46878</v>
      </c>
    </row>
    <row r="2749" spans="1:43" x14ac:dyDescent="0.25">
      <c r="A2749" t="s">
        <v>4546</v>
      </c>
      <c r="B2749" t="s">
        <v>40</v>
      </c>
      <c r="C2749" t="s">
        <v>428</v>
      </c>
      <c r="D2749" t="s">
        <v>332</v>
      </c>
      <c r="E2749" t="s">
        <v>496</v>
      </c>
      <c r="F2749" t="s">
        <v>440</v>
      </c>
      <c r="G2749" t="s">
        <v>408</v>
      </c>
      <c r="H2749" t="s">
        <v>473</v>
      </c>
      <c r="I2749" t="s">
        <v>410</v>
      </c>
      <c r="J2749" s="1">
        <v>44790</v>
      </c>
      <c r="K2749" s="1">
        <v>44845</v>
      </c>
      <c r="L2749">
        <v>55</v>
      </c>
      <c r="M2749" s="2">
        <v>272070</v>
      </c>
      <c r="N2749" s="2">
        <v>390255</v>
      </c>
      <c r="O2749" s="2">
        <v>118185</v>
      </c>
      <c r="P2749">
        <v>21</v>
      </c>
      <c r="Q2749">
        <v>380</v>
      </c>
      <c r="R2749">
        <v>41</v>
      </c>
      <c r="S2749" t="s">
        <v>393</v>
      </c>
      <c r="T2749" t="s">
        <v>394</v>
      </c>
      <c r="U2749" t="s">
        <v>395</v>
      </c>
      <c r="V2749">
        <v>0</v>
      </c>
      <c r="W2749" t="s">
        <v>769</v>
      </c>
      <c r="X2749">
        <v>9</v>
      </c>
      <c r="Y2749" t="s">
        <v>442</v>
      </c>
      <c r="Z2749" t="s">
        <v>887</v>
      </c>
      <c r="AA2749">
        <v>237</v>
      </c>
      <c r="AB2749">
        <v>63</v>
      </c>
      <c r="AC2749">
        <v>35</v>
      </c>
      <c r="AD2749" t="s">
        <v>444</v>
      </c>
      <c r="AE2749">
        <v>19</v>
      </c>
      <c r="AF2749">
        <v>5</v>
      </c>
      <c r="AG2749" t="s">
        <v>451</v>
      </c>
      <c r="AH2749">
        <v>1.71</v>
      </c>
      <c r="AI2749" t="s">
        <v>458</v>
      </c>
      <c r="AJ2749">
        <v>0</v>
      </c>
      <c r="AK2749">
        <v>130481</v>
      </c>
      <c r="AL2749" t="s">
        <v>416</v>
      </c>
      <c r="AM2749">
        <v>267268</v>
      </c>
      <c r="AN2749">
        <v>8</v>
      </c>
      <c r="AO2749">
        <v>180</v>
      </c>
      <c r="AP2749" t="s">
        <v>445</v>
      </c>
      <c r="AQ2749" s="2">
        <v>118185</v>
      </c>
    </row>
    <row r="2750" spans="1:43" x14ac:dyDescent="0.25">
      <c r="A2750" t="s">
        <v>4547</v>
      </c>
      <c r="B2750" t="s">
        <v>161</v>
      </c>
      <c r="C2750" t="s">
        <v>481</v>
      </c>
      <c r="D2750" t="s">
        <v>335</v>
      </c>
      <c r="E2750" t="s">
        <v>460</v>
      </c>
      <c r="F2750" t="s">
        <v>419</v>
      </c>
      <c r="G2750" t="s">
        <v>430</v>
      </c>
      <c r="H2750" t="s">
        <v>409</v>
      </c>
      <c r="I2750" t="s">
        <v>469</v>
      </c>
      <c r="J2750" s="1">
        <v>45822</v>
      </c>
      <c r="K2750" s="1">
        <v>45843</v>
      </c>
      <c r="L2750">
        <v>21</v>
      </c>
      <c r="M2750" s="2">
        <v>310193</v>
      </c>
      <c r="N2750" s="2">
        <v>349817</v>
      </c>
      <c r="O2750" s="2">
        <v>39624</v>
      </c>
      <c r="P2750">
        <v>4</v>
      </c>
      <c r="Q2750">
        <v>856.6</v>
      </c>
      <c r="R2750">
        <v>62</v>
      </c>
      <c r="S2750" t="s">
        <v>411</v>
      </c>
      <c r="T2750" t="s">
        <v>394</v>
      </c>
      <c r="U2750" t="s">
        <v>395</v>
      </c>
      <c r="V2750">
        <v>0</v>
      </c>
      <c r="W2750" t="s">
        <v>1557</v>
      </c>
      <c r="X2750">
        <v>22</v>
      </c>
      <c r="Y2750" t="s">
        <v>422</v>
      </c>
      <c r="Z2750" t="s">
        <v>2289</v>
      </c>
      <c r="AA2750">
        <v>64</v>
      </c>
      <c r="AB2750">
        <v>114</v>
      </c>
      <c r="AC2750">
        <v>12</v>
      </c>
      <c r="AD2750" t="s">
        <v>399</v>
      </c>
      <c r="AE2750">
        <v>9</v>
      </c>
      <c r="AF2750">
        <v>5</v>
      </c>
      <c r="AG2750" t="s">
        <v>424</v>
      </c>
      <c r="AH2750">
        <v>11.33</v>
      </c>
      <c r="AI2750" t="s">
        <v>458</v>
      </c>
      <c r="AJ2750">
        <v>85280</v>
      </c>
      <c r="AK2750">
        <v>211886</v>
      </c>
      <c r="AL2750" t="s">
        <v>425</v>
      </c>
      <c r="AM2750">
        <v>315053</v>
      </c>
      <c r="AN2750">
        <v>5</v>
      </c>
      <c r="AO2750">
        <v>365</v>
      </c>
      <c r="AP2750" t="s">
        <v>403</v>
      </c>
      <c r="AQ2750" s="2">
        <v>39624</v>
      </c>
    </row>
    <row r="2751" spans="1:43" x14ac:dyDescent="0.25">
      <c r="A2751" t="s">
        <v>4548</v>
      </c>
      <c r="B2751" t="s">
        <v>113</v>
      </c>
      <c r="C2751" t="s">
        <v>468</v>
      </c>
      <c r="D2751" t="s">
        <v>336</v>
      </c>
      <c r="E2751" t="s">
        <v>460</v>
      </c>
      <c r="F2751" t="s">
        <v>407</v>
      </c>
      <c r="G2751" t="s">
        <v>408</v>
      </c>
      <c r="H2751" t="s">
        <v>420</v>
      </c>
      <c r="I2751" t="s">
        <v>392</v>
      </c>
      <c r="J2751" s="1">
        <v>45019</v>
      </c>
      <c r="K2751" s="1">
        <v>45069</v>
      </c>
      <c r="L2751">
        <v>50</v>
      </c>
      <c r="M2751" s="2">
        <v>270700</v>
      </c>
      <c r="N2751" s="2">
        <v>263520</v>
      </c>
      <c r="O2751" s="2">
        <v>-7180</v>
      </c>
      <c r="P2751">
        <v>4</v>
      </c>
      <c r="Q2751">
        <v>274.39999999999998</v>
      </c>
      <c r="R2751">
        <v>36</v>
      </c>
      <c r="S2751" t="s">
        <v>393</v>
      </c>
      <c r="T2751" t="s">
        <v>411</v>
      </c>
      <c r="U2751" t="s">
        <v>416</v>
      </c>
      <c r="V2751">
        <v>47</v>
      </c>
      <c r="W2751" t="s">
        <v>1508</v>
      </c>
      <c r="X2751">
        <v>45</v>
      </c>
      <c r="Y2751" t="s">
        <v>422</v>
      </c>
      <c r="Z2751" t="s">
        <v>3783</v>
      </c>
      <c r="AA2751">
        <v>105</v>
      </c>
      <c r="AB2751">
        <v>26</v>
      </c>
      <c r="AC2751">
        <v>24</v>
      </c>
      <c r="AD2751" t="s">
        <v>444</v>
      </c>
      <c r="AE2751">
        <v>21</v>
      </c>
      <c r="AF2751">
        <v>8</v>
      </c>
      <c r="AG2751" t="s">
        <v>424</v>
      </c>
      <c r="AH2751">
        <v>6.07</v>
      </c>
      <c r="AI2751" t="s">
        <v>401</v>
      </c>
      <c r="AJ2751">
        <v>0</v>
      </c>
      <c r="AK2751">
        <v>180327</v>
      </c>
      <c r="AL2751" t="s">
        <v>416</v>
      </c>
      <c r="AM2751">
        <v>312993</v>
      </c>
      <c r="AN2751">
        <v>6</v>
      </c>
      <c r="AO2751">
        <v>30</v>
      </c>
      <c r="AP2751" t="s">
        <v>426</v>
      </c>
      <c r="AQ2751" s="2">
        <v>-7180</v>
      </c>
    </row>
    <row r="2752" spans="1:43" x14ac:dyDescent="0.25">
      <c r="A2752" t="s">
        <v>4549</v>
      </c>
      <c r="B2752" t="s">
        <v>207</v>
      </c>
      <c r="C2752" t="s">
        <v>405</v>
      </c>
      <c r="D2752" t="s">
        <v>324</v>
      </c>
      <c r="E2752" t="s">
        <v>496</v>
      </c>
      <c r="F2752" t="s">
        <v>485</v>
      </c>
      <c r="G2752" t="s">
        <v>430</v>
      </c>
      <c r="H2752" t="s">
        <v>409</v>
      </c>
      <c r="I2752" t="s">
        <v>492</v>
      </c>
      <c r="J2752" s="1">
        <v>44755</v>
      </c>
      <c r="K2752" s="1">
        <v>44801</v>
      </c>
      <c r="L2752">
        <v>46</v>
      </c>
      <c r="M2752" s="2">
        <v>57122</v>
      </c>
      <c r="N2752" s="2">
        <v>25379</v>
      </c>
      <c r="O2752" s="2">
        <v>-31743</v>
      </c>
      <c r="P2752">
        <v>7</v>
      </c>
      <c r="Q2752">
        <v>45.5</v>
      </c>
      <c r="R2752">
        <v>18</v>
      </c>
      <c r="S2752" t="s">
        <v>394</v>
      </c>
      <c r="T2752" t="s">
        <v>503</v>
      </c>
      <c r="U2752" t="s">
        <v>416</v>
      </c>
      <c r="V2752">
        <v>77</v>
      </c>
      <c r="W2752" t="s">
        <v>861</v>
      </c>
      <c r="X2752">
        <v>2</v>
      </c>
      <c r="Y2752" t="s">
        <v>462</v>
      </c>
      <c r="Z2752" t="s">
        <v>1380</v>
      </c>
      <c r="AA2752">
        <v>482</v>
      </c>
      <c r="AB2752">
        <v>63</v>
      </c>
      <c r="AC2752">
        <v>63</v>
      </c>
      <c r="AD2752" t="s">
        <v>444</v>
      </c>
      <c r="AE2752">
        <v>16</v>
      </c>
      <c r="AF2752">
        <v>3</v>
      </c>
      <c r="AG2752" t="s">
        <v>424</v>
      </c>
      <c r="AH2752">
        <v>11.74</v>
      </c>
      <c r="AI2752" t="s">
        <v>479</v>
      </c>
      <c r="AJ2752">
        <v>0</v>
      </c>
      <c r="AK2752">
        <v>972126</v>
      </c>
      <c r="AL2752" t="s">
        <v>416</v>
      </c>
      <c r="AM2752">
        <v>84194</v>
      </c>
      <c r="AN2752">
        <v>3</v>
      </c>
      <c r="AO2752">
        <v>90</v>
      </c>
      <c r="AP2752" t="s">
        <v>426</v>
      </c>
      <c r="AQ2752" s="2">
        <v>-31743</v>
      </c>
    </row>
    <row r="2753" spans="1:43" x14ac:dyDescent="0.25">
      <c r="A2753" t="s">
        <v>4550</v>
      </c>
      <c r="B2753" t="s">
        <v>83</v>
      </c>
      <c r="C2753" t="s">
        <v>387</v>
      </c>
      <c r="D2753" t="s">
        <v>315</v>
      </c>
      <c r="E2753" t="s">
        <v>388</v>
      </c>
      <c r="F2753" t="s">
        <v>419</v>
      </c>
      <c r="G2753" t="s">
        <v>454</v>
      </c>
      <c r="H2753" t="s">
        <v>473</v>
      </c>
      <c r="I2753" t="s">
        <v>392</v>
      </c>
      <c r="J2753" s="1">
        <v>45580</v>
      </c>
      <c r="K2753" s="1">
        <v>45611</v>
      </c>
      <c r="L2753">
        <v>31</v>
      </c>
      <c r="M2753" s="2">
        <v>95069</v>
      </c>
      <c r="N2753" s="2">
        <v>159796</v>
      </c>
      <c r="O2753" s="2">
        <v>64727</v>
      </c>
      <c r="P2753">
        <v>14</v>
      </c>
      <c r="Q2753">
        <v>306</v>
      </c>
      <c r="R2753">
        <v>65</v>
      </c>
      <c r="S2753" t="s">
        <v>411</v>
      </c>
      <c r="T2753" t="s">
        <v>503</v>
      </c>
      <c r="U2753" t="s">
        <v>395</v>
      </c>
      <c r="V2753">
        <v>0</v>
      </c>
      <c r="W2753" t="s">
        <v>638</v>
      </c>
      <c r="X2753">
        <v>39</v>
      </c>
      <c r="Y2753" t="s">
        <v>397</v>
      </c>
      <c r="Z2753" t="s">
        <v>1603</v>
      </c>
      <c r="AA2753">
        <v>376</v>
      </c>
      <c r="AB2753">
        <v>43</v>
      </c>
      <c r="AC2753">
        <v>26</v>
      </c>
      <c r="AD2753" t="s">
        <v>444</v>
      </c>
      <c r="AE2753">
        <v>4</v>
      </c>
      <c r="AF2753">
        <v>5</v>
      </c>
      <c r="AG2753" t="s">
        <v>451</v>
      </c>
      <c r="AH2753">
        <v>1.79</v>
      </c>
      <c r="AI2753" t="s">
        <v>436</v>
      </c>
      <c r="AJ2753">
        <v>4527</v>
      </c>
      <c r="AK2753">
        <v>640085</v>
      </c>
      <c r="AL2753" t="s">
        <v>416</v>
      </c>
      <c r="AM2753">
        <v>128090</v>
      </c>
      <c r="AN2753">
        <v>6</v>
      </c>
      <c r="AO2753">
        <v>90</v>
      </c>
      <c r="AP2753" t="s">
        <v>426</v>
      </c>
      <c r="AQ2753" s="2">
        <v>64727</v>
      </c>
    </row>
    <row r="2754" spans="1:43" x14ac:dyDescent="0.25">
      <c r="A2754" t="s">
        <v>4551</v>
      </c>
      <c r="B2754" t="s">
        <v>136</v>
      </c>
      <c r="C2754" t="s">
        <v>387</v>
      </c>
      <c r="D2754" t="s">
        <v>343</v>
      </c>
      <c r="E2754" t="s">
        <v>429</v>
      </c>
      <c r="F2754" t="s">
        <v>389</v>
      </c>
      <c r="G2754" t="s">
        <v>390</v>
      </c>
      <c r="H2754" t="s">
        <v>409</v>
      </c>
      <c r="I2754" t="s">
        <v>492</v>
      </c>
      <c r="J2754" s="1">
        <v>45328</v>
      </c>
      <c r="K2754" s="1">
        <v>45329</v>
      </c>
      <c r="L2754">
        <v>1</v>
      </c>
      <c r="M2754" s="2">
        <v>474743</v>
      </c>
      <c r="N2754" s="2">
        <v>549477</v>
      </c>
      <c r="O2754" s="2">
        <v>74734</v>
      </c>
      <c r="P2754">
        <v>19</v>
      </c>
      <c r="Q2754">
        <v>168.2</v>
      </c>
      <c r="R2754">
        <v>39</v>
      </c>
      <c r="S2754" t="s">
        <v>393</v>
      </c>
      <c r="T2754" t="s">
        <v>411</v>
      </c>
      <c r="U2754" t="s">
        <v>416</v>
      </c>
      <c r="V2754">
        <v>0</v>
      </c>
      <c r="W2754" t="s">
        <v>2342</v>
      </c>
      <c r="X2754">
        <v>10</v>
      </c>
      <c r="Y2754" t="s">
        <v>462</v>
      </c>
      <c r="Z2754" t="s">
        <v>2051</v>
      </c>
      <c r="AA2754">
        <v>278</v>
      </c>
      <c r="AB2754">
        <v>113</v>
      </c>
      <c r="AC2754">
        <v>2</v>
      </c>
      <c r="AD2754" t="s">
        <v>435</v>
      </c>
      <c r="AE2754">
        <v>2</v>
      </c>
      <c r="AF2754">
        <v>7</v>
      </c>
      <c r="AG2754" t="s">
        <v>400</v>
      </c>
      <c r="AH2754">
        <v>5.51</v>
      </c>
      <c r="AI2754" t="s">
        <v>479</v>
      </c>
      <c r="AJ2754">
        <v>0</v>
      </c>
      <c r="AK2754">
        <v>514134</v>
      </c>
      <c r="AL2754" t="s">
        <v>402</v>
      </c>
      <c r="AM2754">
        <v>476337</v>
      </c>
      <c r="AN2754">
        <v>3</v>
      </c>
      <c r="AO2754">
        <v>30</v>
      </c>
      <c r="AP2754" t="s">
        <v>437</v>
      </c>
      <c r="AQ2754" s="2">
        <v>74734</v>
      </c>
    </row>
    <row r="2755" spans="1:43" x14ac:dyDescent="0.25">
      <c r="A2755" t="s">
        <v>4552</v>
      </c>
      <c r="B2755" t="s">
        <v>297</v>
      </c>
      <c r="C2755" t="s">
        <v>468</v>
      </c>
      <c r="D2755" t="s">
        <v>329</v>
      </c>
      <c r="E2755" t="s">
        <v>406</v>
      </c>
      <c r="F2755" t="s">
        <v>419</v>
      </c>
      <c r="G2755" t="s">
        <v>454</v>
      </c>
      <c r="H2755" t="s">
        <v>409</v>
      </c>
      <c r="I2755" t="s">
        <v>469</v>
      </c>
      <c r="J2755" s="1">
        <v>45465</v>
      </c>
      <c r="K2755" s="1">
        <v>45473</v>
      </c>
      <c r="L2755">
        <v>8</v>
      </c>
      <c r="M2755" s="2">
        <v>296084</v>
      </c>
      <c r="N2755" s="2">
        <v>329675</v>
      </c>
      <c r="O2755" s="2">
        <v>33591</v>
      </c>
      <c r="P2755">
        <v>16</v>
      </c>
      <c r="Q2755">
        <v>337.7</v>
      </c>
      <c r="R2755">
        <v>32</v>
      </c>
      <c r="S2755" t="s">
        <v>393</v>
      </c>
      <c r="T2755" t="s">
        <v>411</v>
      </c>
      <c r="U2755" t="s">
        <v>416</v>
      </c>
      <c r="V2755">
        <v>0</v>
      </c>
      <c r="W2755" t="s">
        <v>652</v>
      </c>
      <c r="X2755">
        <v>28</v>
      </c>
      <c r="Y2755" t="s">
        <v>422</v>
      </c>
      <c r="Z2755" t="s">
        <v>815</v>
      </c>
      <c r="AA2755">
        <v>414</v>
      </c>
      <c r="AB2755">
        <v>102</v>
      </c>
      <c r="AC2755">
        <v>46</v>
      </c>
      <c r="AD2755" t="s">
        <v>435</v>
      </c>
      <c r="AE2755">
        <v>9</v>
      </c>
      <c r="AF2755">
        <v>3</v>
      </c>
      <c r="AG2755" t="s">
        <v>400</v>
      </c>
      <c r="AH2755">
        <v>2.79</v>
      </c>
      <c r="AI2755" t="s">
        <v>458</v>
      </c>
      <c r="AJ2755">
        <v>0</v>
      </c>
      <c r="AK2755">
        <v>289022</v>
      </c>
      <c r="AL2755" t="s">
        <v>416</v>
      </c>
      <c r="AM2755">
        <v>281073</v>
      </c>
      <c r="AN2755">
        <v>1</v>
      </c>
      <c r="AO2755">
        <v>30</v>
      </c>
      <c r="AP2755" t="s">
        <v>437</v>
      </c>
      <c r="AQ2755" s="2">
        <v>33591</v>
      </c>
    </row>
    <row r="2756" spans="1:43" x14ac:dyDescent="0.25">
      <c r="A2756" t="s">
        <v>4553</v>
      </c>
      <c r="B2756" t="s">
        <v>203</v>
      </c>
      <c r="C2756" t="s">
        <v>481</v>
      </c>
      <c r="D2756" t="s">
        <v>322</v>
      </c>
      <c r="E2756" t="s">
        <v>406</v>
      </c>
      <c r="F2756" t="s">
        <v>389</v>
      </c>
      <c r="G2756" t="s">
        <v>390</v>
      </c>
      <c r="H2756" t="s">
        <v>409</v>
      </c>
      <c r="I2756" t="s">
        <v>469</v>
      </c>
      <c r="J2756" s="1">
        <v>44772</v>
      </c>
      <c r="K2756" s="1">
        <v>44807</v>
      </c>
      <c r="L2756">
        <v>35</v>
      </c>
      <c r="M2756" s="2">
        <v>456795</v>
      </c>
      <c r="N2756" s="2">
        <v>479787</v>
      </c>
      <c r="O2756" s="2">
        <v>22992</v>
      </c>
      <c r="P2756">
        <v>2</v>
      </c>
      <c r="Q2756">
        <v>837.9</v>
      </c>
      <c r="R2756">
        <v>49</v>
      </c>
      <c r="S2756" t="s">
        <v>393</v>
      </c>
      <c r="T2756" t="s">
        <v>503</v>
      </c>
      <c r="U2756" t="s">
        <v>416</v>
      </c>
      <c r="V2756">
        <v>71</v>
      </c>
      <c r="W2756" t="s">
        <v>2487</v>
      </c>
      <c r="X2756">
        <v>42</v>
      </c>
      <c r="Y2756" t="s">
        <v>442</v>
      </c>
      <c r="Z2756" t="s">
        <v>1134</v>
      </c>
      <c r="AA2756">
        <v>276</v>
      </c>
      <c r="AB2756">
        <v>72</v>
      </c>
      <c r="AC2756">
        <v>85</v>
      </c>
      <c r="AD2756" t="s">
        <v>444</v>
      </c>
      <c r="AE2756">
        <v>19</v>
      </c>
      <c r="AF2756">
        <v>6</v>
      </c>
      <c r="AG2756" t="s">
        <v>451</v>
      </c>
      <c r="AH2756">
        <v>2.99</v>
      </c>
      <c r="AI2756" t="s">
        <v>436</v>
      </c>
      <c r="AJ2756">
        <v>0</v>
      </c>
      <c r="AK2756">
        <v>976187</v>
      </c>
      <c r="AL2756" t="s">
        <v>425</v>
      </c>
      <c r="AM2756">
        <v>454349</v>
      </c>
      <c r="AN2756">
        <v>12</v>
      </c>
      <c r="AO2756">
        <v>180</v>
      </c>
      <c r="AP2756" t="s">
        <v>417</v>
      </c>
      <c r="AQ2756" s="2">
        <v>22992</v>
      </c>
    </row>
    <row r="2757" spans="1:43" x14ac:dyDescent="0.25">
      <c r="A2757" t="s">
        <v>4554</v>
      </c>
      <c r="B2757" t="s">
        <v>150</v>
      </c>
      <c r="C2757" t="s">
        <v>439</v>
      </c>
      <c r="D2757" t="s">
        <v>340</v>
      </c>
      <c r="E2757" t="s">
        <v>406</v>
      </c>
      <c r="F2757" t="s">
        <v>419</v>
      </c>
      <c r="G2757" t="s">
        <v>408</v>
      </c>
      <c r="H2757" t="s">
        <v>473</v>
      </c>
      <c r="I2757" t="s">
        <v>392</v>
      </c>
      <c r="J2757" s="1">
        <v>44682</v>
      </c>
      <c r="K2757" s="1">
        <v>44681</v>
      </c>
      <c r="L2757">
        <v>-1</v>
      </c>
      <c r="M2757" s="2">
        <v>165624</v>
      </c>
      <c r="N2757" s="2">
        <v>267247</v>
      </c>
      <c r="O2757" s="2">
        <v>101623</v>
      </c>
      <c r="P2757">
        <v>0</v>
      </c>
      <c r="Q2757">
        <v>74.7</v>
      </c>
      <c r="R2757">
        <v>35</v>
      </c>
      <c r="S2757" t="s">
        <v>393</v>
      </c>
      <c r="T2757" t="s">
        <v>503</v>
      </c>
      <c r="U2757" t="s">
        <v>416</v>
      </c>
      <c r="V2757">
        <v>86</v>
      </c>
      <c r="W2757" t="s">
        <v>898</v>
      </c>
      <c r="X2757">
        <v>29</v>
      </c>
      <c r="Y2757" t="s">
        <v>397</v>
      </c>
      <c r="Z2757" t="s">
        <v>1982</v>
      </c>
      <c r="AA2757">
        <v>358</v>
      </c>
      <c r="AB2757">
        <v>61</v>
      </c>
      <c r="AC2757">
        <v>55</v>
      </c>
      <c r="AD2757" t="s">
        <v>399</v>
      </c>
      <c r="AE2757">
        <v>2</v>
      </c>
      <c r="AF2757">
        <v>6</v>
      </c>
      <c r="AG2757" t="s">
        <v>415</v>
      </c>
      <c r="AH2757">
        <v>0.37</v>
      </c>
      <c r="AI2757" t="s">
        <v>436</v>
      </c>
      <c r="AJ2757">
        <v>0</v>
      </c>
      <c r="AK2757">
        <v>832509</v>
      </c>
      <c r="AL2757" t="s">
        <v>425</v>
      </c>
      <c r="AM2757">
        <v>203264</v>
      </c>
      <c r="AN2757">
        <v>5</v>
      </c>
      <c r="AO2757">
        <v>90</v>
      </c>
      <c r="AP2757" t="s">
        <v>445</v>
      </c>
      <c r="AQ2757" s="2">
        <v>101623</v>
      </c>
    </row>
    <row r="2758" spans="1:43" x14ac:dyDescent="0.25">
      <c r="A2758" t="s">
        <v>4555</v>
      </c>
      <c r="B2758" t="s">
        <v>155</v>
      </c>
      <c r="C2758" t="s">
        <v>387</v>
      </c>
      <c r="D2758" t="s">
        <v>338</v>
      </c>
      <c r="E2758" t="s">
        <v>496</v>
      </c>
      <c r="F2758" t="s">
        <v>485</v>
      </c>
      <c r="G2758" t="s">
        <v>454</v>
      </c>
      <c r="H2758" t="s">
        <v>473</v>
      </c>
      <c r="I2758" t="s">
        <v>392</v>
      </c>
      <c r="J2758" s="1">
        <v>45305</v>
      </c>
      <c r="K2758" s="1">
        <v>45349</v>
      </c>
      <c r="L2758">
        <v>44</v>
      </c>
      <c r="M2758" s="2">
        <v>62174</v>
      </c>
      <c r="N2758" s="2">
        <v>34726</v>
      </c>
      <c r="O2758" s="2">
        <v>-27448</v>
      </c>
      <c r="P2758">
        <v>7</v>
      </c>
      <c r="Q2758">
        <v>332</v>
      </c>
      <c r="R2758">
        <v>67</v>
      </c>
      <c r="S2758" t="s">
        <v>411</v>
      </c>
      <c r="T2758" t="s">
        <v>394</v>
      </c>
      <c r="U2758" t="s">
        <v>412</v>
      </c>
      <c r="V2758">
        <v>94</v>
      </c>
      <c r="W2758" t="s">
        <v>4556</v>
      </c>
      <c r="X2758">
        <v>27</v>
      </c>
      <c r="Y2758" t="s">
        <v>462</v>
      </c>
      <c r="Z2758" t="s">
        <v>1712</v>
      </c>
      <c r="AA2758">
        <v>440</v>
      </c>
      <c r="AB2758">
        <v>39</v>
      </c>
      <c r="AC2758">
        <v>18</v>
      </c>
      <c r="AD2758" t="s">
        <v>457</v>
      </c>
      <c r="AE2758">
        <v>21</v>
      </c>
      <c r="AF2758">
        <v>2</v>
      </c>
      <c r="AG2758" t="s">
        <v>424</v>
      </c>
      <c r="AH2758">
        <v>13.22</v>
      </c>
      <c r="AI2758" t="s">
        <v>436</v>
      </c>
      <c r="AJ2758">
        <v>0</v>
      </c>
      <c r="AK2758">
        <v>362561</v>
      </c>
      <c r="AL2758" t="s">
        <v>402</v>
      </c>
      <c r="AM2758">
        <v>82308</v>
      </c>
      <c r="AN2758">
        <v>11</v>
      </c>
      <c r="AO2758">
        <v>30</v>
      </c>
      <c r="AP2758" t="s">
        <v>417</v>
      </c>
      <c r="AQ2758" s="2">
        <v>-27448</v>
      </c>
    </row>
    <row r="2759" spans="1:43" x14ac:dyDescent="0.25">
      <c r="A2759" t="s">
        <v>4557</v>
      </c>
      <c r="B2759" t="s">
        <v>203</v>
      </c>
      <c r="C2759" t="s">
        <v>439</v>
      </c>
      <c r="D2759" t="s">
        <v>327</v>
      </c>
      <c r="E2759" t="s">
        <v>388</v>
      </c>
      <c r="F2759" t="s">
        <v>440</v>
      </c>
      <c r="G2759" t="s">
        <v>408</v>
      </c>
      <c r="H2759" t="s">
        <v>431</v>
      </c>
      <c r="I2759" t="s">
        <v>410</v>
      </c>
      <c r="J2759" s="1">
        <v>44762</v>
      </c>
      <c r="K2759" s="1">
        <v>44822</v>
      </c>
      <c r="L2759">
        <v>60</v>
      </c>
      <c r="M2759" s="2">
        <v>245984</v>
      </c>
      <c r="N2759" s="2">
        <v>318266</v>
      </c>
      <c r="O2759" s="2">
        <v>72282</v>
      </c>
      <c r="P2759">
        <v>21</v>
      </c>
      <c r="Q2759">
        <v>855.1</v>
      </c>
      <c r="R2759">
        <v>10</v>
      </c>
      <c r="S2759" t="s">
        <v>394</v>
      </c>
      <c r="T2759" t="s">
        <v>503</v>
      </c>
      <c r="U2759" t="s">
        <v>416</v>
      </c>
      <c r="V2759">
        <v>51</v>
      </c>
      <c r="W2759" t="s">
        <v>3061</v>
      </c>
      <c r="X2759">
        <v>19</v>
      </c>
      <c r="Y2759" t="s">
        <v>422</v>
      </c>
      <c r="Z2759" t="s">
        <v>1271</v>
      </c>
      <c r="AA2759">
        <v>333</v>
      </c>
      <c r="AB2759">
        <v>27</v>
      </c>
      <c r="AC2759">
        <v>57</v>
      </c>
      <c r="AD2759" t="s">
        <v>457</v>
      </c>
      <c r="AE2759">
        <v>9</v>
      </c>
      <c r="AF2759">
        <v>2</v>
      </c>
      <c r="AG2759" t="s">
        <v>451</v>
      </c>
      <c r="AH2759">
        <v>4.32</v>
      </c>
      <c r="AI2759" t="s">
        <v>458</v>
      </c>
      <c r="AJ2759">
        <v>0</v>
      </c>
      <c r="AK2759">
        <v>469413</v>
      </c>
      <c r="AL2759" t="s">
        <v>425</v>
      </c>
      <c r="AM2759">
        <v>231153</v>
      </c>
      <c r="AN2759">
        <v>4</v>
      </c>
      <c r="AO2759">
        <v>30</v>
      </c>
      <c r="AP2759" t="s">
        <v>426</v>
      </c>
      <c r="AQ2759" s="2">
        <v>72282</v>
      </c>
    </row>
    <row r="2760" spans="1:43" x14ac:dyDescent="0.25">
      <c r="A2760" t="s">
        <v>4558</v>
      </c>
      <c r="B2760" t="s">
        <v>253</v>
      </c>
      <c r="C2760" t="s">
        <v>481</v>
      </c>
      <c r="D2760" t="s">
        <v>337</v>
      </c>
      <c r="E2760" t="s">
        <v>496</v>
      </c>
      <c r="F2760" t="s">
        <v>485</v>
      </c>
      <c r="G2760" t="s">
        <v>408</v>
      </c>
      <c r="H2760" t="s">
        <v>447</v>
      </c>
      <c r="I2760" t="s">
        <v>492</v>
      </c>
      <c r="J2760" s="1">
        <v>45607</v>
      </c>
      <c r="K2760" s="1">
        <v>45624</v>
      </c>
      <c r="L2760">
        <v>17</v>
      </c>
      <c r="M2760" s="2">
        <v>489714</v>
      </c>
      <c r="N2760" s="2">
        <v>457056</v>
      </c>
      <c r="O2760" s="2">
        <v>-32658</v>
      </c>
      <c r="P2760">
        <v>14</v>
      </c>
      <c r="Q2760">
        <v>591.70000000000005</v>
      </c>
      <c r="R2760">
        <v>67</v>
      </c>
      <c r="S2760" t="s">
        <v>411</v>
      </c>
      <c r="T2760" t="s">
        <v>393</v>
      </c>
      <c r="U2760" t="s">
        <v>395</v>
      </c>
      <c r="V2760">
        <v>87</v>
      </c>
      <c r="W2760" t="s">
        <v>2937</v>
      </c>
      <c r="X2760">
        <v>20</v>
      </c>
      <c r="Y2760" t="s">
        <v>462</v>
      </c>
      <c r="Z2760" t="s">
        <v>601</v>
      </c>
      <c r="AA2760">
        <v>474</v>
      </c>
      <c r="AB2760">
        <v>77</v>
      </c>
      <c r="AC2760">
        <v>73</v>
      </c>
      <c r="AD2760" t="s">
        <v>435</v>
      </c>
      <c r="AE2760">
        <v>0</v>
      </c>
      <c r="AF2760">
        <v>8</v>
      </c>
      <c r="AG2760" t="s">
        <v>400</v>
      </c>
      <c r="AH2760">
        <v>4.17</v>
      </c>
      <c r="AI2760" t="s">
        <v>458</v>
      </c>
      <c r="AJ2760">
        <v>0</v>
      </c>
      <c r="AK2760">
        <v>156246</v>
      </c>
      <c r="AL2760" t="s">
        <v>402</v>
      </c>
      <c r="AM2760">
        <v>488682</v>
      </c>
      <c r="AN2760">
        <v>10</v>
      </c>
      <c r="AO2760">
        <v>90</v>
      </c>
      <c r="AP2760" t="s">
        <v>445</v>
      </c>
      <c r="AQ2760" s="2">
        <v>-32658</v>
      </c>
    </row>
    <row r="2761" spans="1:43" x14ac:dyDescent="0.25">
      <c r="A2761" t="s">
        <v>4559</v>
      </c>
      <c r="B2761" t="s">
        <v>211</v>
      </c>
      <c r="C2761" t="s">
        <v>405</v>
      </c>
      <c r="D2761" t="s">
        <v>313</v>
      </c>
      <c r="E2761" t="s">
        <v>388</v>
      </c>
      <c r="F2761" t="s">
        <v>485</v>
      </c>
      <c r="G2761" t="s">
        <v>390</v>
      </c>
      <c r="H2761" t="s">
        <v>447</v>
      </c>
      <c r="I2761" t="s">
        <v>392</v>
      </c>
      <c r="J2761" s="1">
        <v>45629</v>
      </c>
      <c r="K2761" s="1">
        <v>45660</v>
      </c>
      <c r="L2761">
        <v>31</v>
      </c>
      <c r="M2761" s="2">
        <v>270392</v>
      </c>
      <c r="N2761" s="2">
        <v>298536</v>
      </c>
      <c r="O2761" s="2">
        <v>28144</v>
      </c>
      <c r="P2761">
        <v>16</v>
      </c>
      <c r="Q2761">
        <v>21.7</v>
      </c>
      <c r="R2761">
        <v>99</v>
      </c>
      <c r="S2761" t="s">
        <v>411</v>
      </c>
      <c r="T2761" t="s">
        <v>394</v>
      </c>
      <c r="U2761" t="s">
        <v>395</v>
      </c>
      <c r="V2761">
        <v>72</v>
      </c>
      <c r="W2761" t="s">
        <v>1658</v>
      </c>
      <c r="X2761">
        <v>6</v>
      </c>
      <c r="Y2761" t="s">
        <v>397</v>
      </c>
      <c r="Z2761" t="s">
        <v>1558</v>
      </c>
      <c r="AA2761">
        <v>231</v>
      </c>
      <c r="AB2761">
        <v>59</v>
      </c>
      <c r="AC2761">
        <v>24</v>
      </c>
      <c r="AD2761" t="s">
        <v>444</v>
      </c>
      <c r="AE2761">
        <v>16</v>
      </c>
      <c r="AF2761">
        <v>2</v>
      </c>
      <c r="AG2761" t="s">
        <v>424</v>
      </c>
      <c r="AH2761">
        <v>4.51</v>
      </c>
      <c r="AI2761" t="s">
        <v>458</v>
      </c>
      <c r="AJ2761">
        <v>0</v>
      </c>
      <c r="AK2761">
        <v>61832</v>
      </c>
      <c r="AL2761" t="s">
        <v>402</v>
      </c>
      <c r="AM2761">
        <v>285681</v>
      </c>
      <c r="AN2761">
        <v>6</v>
      </c>
      <c r="AO2761">
        <v>30</v>
      </c>
      <c r="AP2761" t="s">
        <v>403</v>
      </c>
      <c r="AQ2761" s="2">
        <v>28144</v>
      </c>
    </row>
    <row r="2762" spans="1:43" x14ac:dyDescent="0.25">
      <c r="A2762" t="s">
        <v>4560</v>
      </c>
      <c r="B2762" t="s">
        <v>209</v>
      </c>
      <c r="C2762" t="s">
        <v>428</v>
      </c>
      <c r="D2762" t="s">
        <v>338</v>
      </c>
      <c r="E2762" t="s">
        <v>388</v>
      </c>
      <c r="F2762" t="s">
        <v>485</v>
      </c>
      <c r="G2762" t="s">
        <v>430</v>
      </c>
      <c r="H2762" t="s">
        <v>447</v>
      </c>
      <c r="I2762" t="s">
        <v>492</v>
      </c>
      <c r="J2762" s="1">
        <v>45007</v>
      </c>
      <c r="K2762" s="1">
        <v>45033</v>
      </c>
      <c r="L2762">
        <v>26</v>
      </c>
      <c r="M2762" s="2">
        <v>80939</v>
      </c>
      <c r="N2762" s="2">
        <v>79764</v>
      </c>
      <c r="O2762" s="2">
        <v>-1175</v>
      </c>
      <c r="P2762">
        <v>21</v>
      </c>
      <c r="Q2762">
        <v>679</v>
      </c>
      <c r="R2762">
        <v>95</v>
      </c>
      <c r="S2762" t="s">
        <v>411</v>
      </c>
      <c r="T2762" t="s">
        <v>503</v>
      </c>
      <c r="U2762" t="s">
        <v>416</v>
      </c>
      <c r="V2762">
        <v>46</v>
      </c>
      <c r="W2762" t="s">
        <v>697</v>
      </c>
      <c r="X2762">
        <v>35</v>
      </c>
      <c r="Y2762" t="s">
        <v>397</v>
      </c>
      <c r="Z2762" t="s">
        <v>1650</v>
      </c>
      <c r="AA2762">
        <v>264</v>
      </c>
      <c r="AB2762">
        <v>86</v>
      </c>
      <c r="AC2762">
        <v>60</v>
      </c>
      <c r="AD2762" t="s">
        <v>399</v>
      </c>
      <c r="AE2762">
        <v>7</v>
      </c>
      <c r="AF2762">
        <v>3</v>
      </c>
      <c r="AG2762" t="s">
        <v>415</v>
      </c>
      <c r="AH2762">
        <v>12.36</v>
      </c>
      <c r="AI2762" t="s">
        <v>479</v>
      </c>
      <c r="AJ2762">
        <v>0</v>
      </c>
      <c r="AK2762">
        <v>217704</v>
      </c>
      <c r="AL2762" t="s">
        <v>425</v>
      </c>
      <c r="AM2762">
        <v>108956</v>
      </c>
      <c r="AN2762">
        <v>0</v>
      </c>
      <c r="AO2762">
        <v>30</v>
      </c>
      <c r="AP2762" t="s">
        <v>417</v>
      </c>
      <c r="AQ2762" s="2">
        <v>-1175</v>
      </c>
    </row>
    <row r="2763" spans="1:43" x14ac:dyDescent="0.25">
      <c r="A2763" t="s">
        <v>4561</v>
      </c>
      <c r="B2763" t="s">
        <v>80</v>
      </c>
      <c r="C2763" t="s">
        <v>468</v>
      </c>
      <c r="D2763" t="s">
        <v>323</v>
      </c>
      <c r="E2763" t="s">
        <v>496</v>
      </c>
      <c r="F2763" t="s">
        <v>440</v>
      </c>
      <c r="G2763" t="s">
        <v>454</v>
      </c>
      <c r="H2763" t="s">
        <v>473</v>
      </c>
      <c r="I2763" t="s">
        <v>432</v>
      </c>
      <c r="J2763" s="1">
        <v>44933</v>
      </c>
      <c r="K2763" s="1">
        <v>44933</v>
      </c>
      <c r="L2763">
        <v>0</v>
      </c>
      <c r="M2763" s="2">
        <v>173359</v>
      </c>
      <c r="N2763" s="2">
        <v>269996</v>
      </c>
      <c r="O2763" s="2">
        <v>96637</v>
      </c>
      <c r="P2763">
        <v>2</v>
      </c>
      <c r="Q2763">
        <v>841.7</v>
      </c>
      <c r="R2763">
        <v>91</v>
      </c>
      <c r="S2763" t="s">
        <v>411</v>
      </c>
      <c r="T2763" t="s">
        <v>503</v>
      </c>
      <c r="U2763" t="s">
        <v>416</v>
      </c>
      <c r="V2763">
        <v>0</v>
      </c>
      <c r="W2763" t="s">
        <v>1030</v>
      </c>
      <c r="X2763">
        <v>25</v>
      </c>
      <c r="Y2763" t="s">
        <v>462</v>
      </c>
      <c r="Z2763" t="s">
        <v>1007</v>
      </c>
      <c r="AA2763">
        <v>370</v>
      </c>
      <c r="AB2763">
        <v>117</v>
      </c>
      <c r="AC2763">
        <v>56</v>
      </c>
      <c r="AD2763" t="s">
        <v>435</v>
      </c>
      <c r="AE2763">
        <v>21</v>
      </c>
      <c r="AF2763">
        <v>8</v>
      </c>
      <c r="AG2763" t="s">
        <v>415</v>
      </c>
      <c r="AH2763">
        <v>10.17</v>
      </c>
      <c r="AI2763" t="s">
        <v>458</v>
      </c>
      <c r="AJ2763">
        <v>0</v>
      </c>
      <c r="AK2763">
        <v>969190</v>
      </c>
      <c r="AL2763" t="s">
        <v>425</v>
      </c>
      <c r="AM2763">
        <v>174002</v>
      </c>
      <c r="AN2763">
        <v>11</v>
      </c>
      <c r="AO2763">
        <v>365</v>
      </c>
      <c r="AP2763" t="s">
        <v>403</v>
      </c>
      <c r="AQ2763" s="2">
        <v>96637</v>
      </c>
    </row>
    <row r="2764" spans="1:43" x14ac:dyDescent="0.25">
      <c r="A2764" t="s">
        <v>4562</v>
      </c>
      <c r="B2764" t="s">
        <v>204</v>
      </c>
      <c r="C2764" t="s">
        <v>468</v>
      </c>
      <c r="D2764" t="s">
        <v>326</v>
      </c>
      <c r="E2764" t="s">
        <v>429</v>
      </c>
      <c r="F2764" t="s">
        <v>485</v>
      </c>
      <c r="G2764" t="s">
        <v>390</v>
      </c>
      <c r="H2764" t="s">
        <v>431</v>
      </c>
      <c r="I2764" t="s">
        <v>392</v>
      </c>
      <c r="J2764" s="1">
        <v>45760</v>
      </c>
      <c r="K2764" s="1">
        <v>45790</v>
      </c>
      <c r="L2764">
        <v>30</v>
      </c>
      <c r="M2764" s="2">
        <v>285075</v>
      </c>
      <c r="N2764" s="2">
        <v>296388</v>
      </c>
      <c r="O2764" s="2">
        <v>11313</v>
      </c>
      <c r="P2764">
        <v>9</v>
      </c>
      <c r="Q2764">
        <v>765.5</v>
      </c>
      <c r="R2764">
        <v>57</v>
      </c>
      <c r="S2764" t="s">
        <v>393</v>
      </c>
      <c r="T2764" t="s">
        <v>393</v>
      </c>
      <c r="U2764" t="s">
        <v>395</v>
      </c>
      <c r="V2764">
        <v>49</v>
      </c>
      <c r="W2764" t="s">
        <v>1549</v>
      </c>
      <c r="X2764">
        <v>42</v>
      </c>
      <c r="Y2764" t="s">
        <v>449</v>
      </c>
      <c r="Z2764" t="s">
        <v>2094</v>
      </c>
      <c r="AA2764">
        <v>484</v>
      </c>
      <c r="AB2764">
        <v>88</v>
      </c>
      <c r="AC2764">
        <v>-1</v>
      </c>
      <c r="AD2764" t="s">
        <v>435</v>
      </c>
      <c r="AE2764">
        <v>21</v>
      </c>
      <c r="AF2764">
        <v>7</v>
      </c>
      <c r="AG2764" t="s">
        <v>424</v>
      </c>
      <c r="AH2764">
        <v>0.09</v>
      </c>
      <c r="AI2764" t="s">
        <v>479</v>
      </c>
      <c r="AJ2764">
        <v>24325</v>
      </c>
      <c r="AK2764">
        <v>891154</v>
      </c>
      <c r="AL2764" t="s">
        <v>416</v>
      </c>
      <c r="AM2764">
        <v>310070</v>
      </c>
      <c r="AN2764">
        <v>8</v>
      </c>
      <c r="AO2764">
        <v>30</v>
      </c>
      <c r="AP2764" t="s">
        <v>417</v>
      </c>
      <c r="AQ2764" s="2">
        <v>11313</v>
      </c>
    </row>
    <row r="2765" spans="1:43" x14ac:dyDescent="0.25">
      <c r="A2765" t="s">
        <v>4563</v>
      </c>
      <c r="B2765" t="s">
        <v>157</v>
      </c>
      <c r="C2765" t="s">
        <v>439</v>
      </c>
      <c r="D2765" t="s">
        <v>337</v>
      </c>
      <c r="E2765" t="s">
        <v>496</v>
      </c>
      <c r="F2765" t="s">
        <v>389</v>
      </c>
      <c r="G2765" t="s">
        <v>454</v>
      </c>
      <c r="H2765" t="s">
        <v>391</v>
      </c>
      <c r="I2765" t="s">
        <v>392</v>
      </c>
      <c r="J2765" s="1">
        <v>44960</v>
      </c>
      <c r="K2765" s="1">
        <v>44982</v>
      </c>
      <c r="L2765">
        <v>22</v>
      </c>
      <c r="M2765" s="2">
        <v>431321</v>
      </c>
      <c r="N2765" s="2">
        <v>507661</v>
      </c>
      <c r="O2765" s="2">
        <v>76340</v>
      </c>
      <c r="P2765">
        <v>21</v>
      </c>
      <c r="Q2765">
        <v>654.20000000000005</v>
      </c>
      <c r="R2765">
        <v>72</v>
      </c>
      <c r="S2765" t="s">
        <v>411</v>
      </c>
      <c r="T2765" t="s">
        <v>411</v>
      </c>
      <c r="U2765" t="s">
        <v>416</v>
      </c>
      <c r="V2765">
        <v>0</v>
      </c>
      <c r="W2765" t="s">
        <v>2073</v>
      </c>
      <c r="X2765">
        <v>36</v>
      </c>
      <c r="Y2765" t="s">
        <v>422</v>
      </c>
      <c r="Z2765" t="s">
        <v>1570</v>
      </c>
      <c r="AA2765">
        <v>465</v>
      </c>
      <c r="AB2765">
        <v>107</v>
      </c>
      <c r="AC2765">
        <v>42</v>
      </c>
      <c r="AD2765" t="s">
        <v>435</v>
      </c>
      <c r="AE2765">
        <v>19</v>
      </c>
      <c r="AF2765">
        <v>2</v>
      </c>
      <c r="AG2765" t="s">
        <v>415</v>
      </c>
      <c r="AH2765">
        <v>12.91</v>
      </c>
      <c r="AI2765" t="s">
        <v>458</v>
      </c>
      <c r="AJ2765">
        <v>0</v>
      </c>
      <c r="AK2765">
        <v>619604</v>
      </c>
      <c r="AL2765" t="s">
        <v>425</v>
      </c>
      <c r="AM2765">
        <v>426265</v>
      </c>
      <c r="AN2765">
        <v>9</v>
      </c>
      <c r="AO2765">
        <v>90</v>
      </c>
      <c r="AP2765" t="s">
        <v>417</v>
      </c>
      <c r="AQ2765" s="2">
        <v>76340</v>
      </c>
    </row>
    <row r="2766" spans="1:43" x14ac:dyDescent="0.25">
      <c r="A2766" t="s">
        <v>4564</v>
      </c>
      <c r="B2766" t="s">
        <v>122</v>
      </c>
      <c r="C2766" t="s">
        <v>439</v>
      </c>
      <c r="D2766" t="s">
        <v>340</v>
      </c>
      <c r="E2766" t="s">
        <v>453</v>
      </c>
      <c r="F2766" t="s">
        <v>440</v>
      </c>
      <c r="G2766" t="s">
        <v>430</v>
      </c>
      <c r="H2766" t="s">
        <v>473</v>
      </c>
      <c r="I2766" t="s">
        <v>432</v>
      </c>
      <c r="J2766" s="1">
        <v>44673</v>
      </c>
      <c r="K2766" s="1">
        <v>44682</v>
      </c>
      <c r="L2766">
        <v>9</v>
      </c>
      <c r="M2766" s="2">
        <v>292320</v>
      </c>
      <c r="N2766" s="2">
        <v>374048</v>
      </c>
      <c r="O2766" s="2">
        <v>81728</v>
      </c>
      <c r="P2766">
        <v>7</v>
      </c>
      <c r="Q2766">
        <v>428.8</v>
      </c>
      <c r="R2766">
        <v>50</v>
      </c>
      <c r="S2766" t="s">
        <v>393</v>
      </c>
      <c r="T2766" t="s">
        <v>503</v>
      </c>
      <c r="U2766" t="s">
        <v>416</v>
      </c>
      <c r="V2766">
        <v>88</v>
      </c>
      <c r="W2766" t="s">
        <v>2681</v>
      </c>
      <c r="X2766">
        <v>17</v>
      </c>
      <c r="Y2766" t="s">
        <v>449</v>
      </c>
      <c r="Z2766" t="s">
        <v>675</v>
      </c>
      <c r="AA2766">
        <v>351</v>
      </c>
      <c r="AB2766">
        <v>40</v>
      </c>
      <c r="AC2766">
        <v>41</v>
      </c>
      <c r="AD2766" t="s">
        <v>435</v>
      </c>
      <c r="AE2766">
        <v>21</v>
      </c>
      <c r="AF2766">
        <v>3</v>
      </c>
      <c r="AG2766" t="s">
        <v>451</v>
      </c>
      <c r="AH2766">
        <v>9.15</v>
      </c>
      <c r="AI2766" t="s">
        <v>458</v>
      </c>
      <c r="AJ2766">
        <v>0</v>
      </c>
      <c r="AK2766">
        <v>917737</v>
      </c>
      <c r="AL2766" t="s">
        <v>425</v>
      </c>
      <c r="AM2766">
        <v>305770</v>
      </c>
      <c r="AN2766">
        <v>10</v>
      </c>
      <c r="AO2766">
        <v>365</v>
      </c>
      <c r="AP2766" t="s">
        <v>426</v>
      </c>
      <c r="AQ2766" s="2">
        <v>81728</v>
      </c>
    </row>
    <row r="2767" spans="1:43" x14ac:dyDescent="0.25">
      <c r="A2767" t="s">
        <v>4565</v>
      </c>
      <c r="B2767" t="s">
        <v>132</v>
      </c>
      <c r="C2767" t="s">
        <v>387</v>
      </c>
      <c r="D2767" t="s">
        <v>311</v>
      </c>
      <c r="E2767" t="s">
        <v>429</v>
      </c>
      <c r="F2767" t="s">
        <v>485</v>
      </c>
      <c r="G2767" t="s">
        <v>408</v>
      </c>
      <c r="H2767" t="s">
        <v>420</v>
      </c>
      <c r="I2767" t="s">
        <v>392</v>
      </c>
      <c r="J2767" s="1">
        <v>45804</v>
      </c>
      <c r="K2767" s="1">
        <v>45850</v>
      </c>
      <c r="L2767">
        <v>46</v>
      </c>
      <c r="M2767" s="2">
        <v>275302</v>
      </c>
      <c r="N2767" s="2">
        <v>369798</v>
      </c>
      <c r="O2767" s="2">
        <v>94496</v>
      </c>
      <c r="P2767">
        <v>9</v>
      </c>
      <c r="Q2767">
        <v>581.9</v>
      </c>
      <c r="R2767">
        <v>2</v>
      </c>
      <c r="S2767" t="s">
        <v>394</v>
      </c>
      <c r="T2767" t="s">
        <v>393</v>
      </c>
      <c r="U2767" t="s">
        <v>412</v>
      </c>
      <c r="V2767">
        <v>62</v>
      </c>
      <c r="W2767" t="s">
        <v>3853</v>
      </c>
      <c r="X2767">
        <v>30</v>
      </c>
      <c r="Y2767" t="s">
        <v>442</v>
      </c>
      <c r="Z2767" t="s">
        <v>575</v>
      </c>
      <c r="AA2767">
        <v>237</v>
      </c>
      <c r="AB2767">
        <v>92</v>
      </c>
      <c r="AC2767">
        <v>50</v>
      </c>
      <c r="AD2767" t="s">
        <v>457</v>
      </c>
      <c r="AE2767">
        <v>7</v>
      </c>
      <c r="AF2767">
        <v>3</v>
      </c>
      <c r="AG2767" t="s">
        <v>424</v>
      </c>
      <c r="AH2767">
        <v>15.84</v>
      </c>
      <c r="AI2767" t="s">
        <v>401</v>
      </c>
      <c r="AJ2767">
        <v>0</v>
      </c>
      <c r="AK2767">
        <v>271199</v>
      </c>
      <c r="AL2767" t="s">
        <v>416</v>
      </c>
      <c r="AM2767">
        <v>270438</v>
      </c>
      <c r="AN2767">
        <v>11</v>
      </c>
      <c r="AO2767">
        <v>90</v>
      </c>
      <c r="AP2767" t="s">
        <v>417</v>
      </c>
      <c r="AQ2767" s="2">
        <v>94496</v>
      </c>
    </row>
    <row r="2768" spans="1:43" x14ac:dyDescent="0.25">
      <c r="A2768" t="s">
        <v>4566</v>
      </c>
      <c r="B2768" t="s">
        <v>125</v>
      </c>
      <c r="C2768" t="s">
        <v>468</v>
      </c>
      <c r="D2768" t="s">
        <v>337</v>
      </c>
      <c r="E2768" t="s">
        <v>429</v>
      </c>
      <c r="F2768" t="s">
        <v>389</v>
      </c>
      <c r="G2768" t="s">
        <v>390</v>
      </c>
      <c r="H2768" t="s">
        <v>447</v>
      </c>
      <c r="I2768" t="s">
        <v>432</v>
      </c>
      <c r="J2768" s="1">
        <v>45697</v>
      </c>
      <c r="K2768" s="1">
        <v>45741</v>
      </c>
      <c r="L2768">
        <v>44</v>
      </c>
      <c r="M2768" s="2">
        <v>487672</v>
      </c>
      <c r="N2768" s="2">
        <v>548305</v>
      </c>
      <c r="O2768" s="2">
        <v>60633</v>
      </c>
      <c r="P2768">
        <v>16</v>
      </c>
      <c r="Q2768">
        <v>380</v>
      </c>
      <c r="R2768">
        <v>60</v>
      </c>
      <c r="S2768" t="s">
        <v>393</v>
      </c>
      <c r="T2768" t="s">
        <v>411</v>
      </c>
      <c r="U2768" t="s">
        <v>395</v>
      </c>
      <c r="V2768">
        <v>0</v>
      </c>
      <c r="W2768" t="s">
        <v>2617</v>
      </c>
      <c r="X2768">
        <v>4</v>
      </c>
      <c r="Y2768" t="s">
        <v>449</v>
      </c>
      <c r="Z2768" t="s">
        <v>1898</v>
      </c>
      <c r="AA2768">
        <v>305</v>
      </c>
      <c r="AB2768">
        <v>51</v>
      </c>
      <c r="AC2768">
        <v>80</v>
      </c>
      <c r="AD2768" t="s">
        <v>457</v>
      </c>
      <c r="AE2768">
        <v>21</v>
      </c>
      <c r="AF2768">
        <v>1</v>
      </c>
      <c r="AG2768" t="s">
        <v>400</v>
      </c>
      <c r="AH2768">
        <v>4.2699999999999996</v>
      </c>
      <c r="AI2768" t="s">
        <v>401</v>
      </c>
      <c r="AJ2768">
        <v>0</v>
      </c>
      <c r="AK2768">
        <v>558285</v>
      </c>
      <c r="AL2768" t="s">
        <v>425</v>
      </c>
      <c r="AM2768">
        <v>520066</v>
      </c>
      <c r="AN2768">
        <v>9</v>
      </c>
      <c r="AO2768">
        <v>30</v>
      </c>
      <c r="AP2768" t="s">
        <v>437</v>
      </c>
      <c r="AQ2768" s="2">
        <v>60633</v>
      </c>
    </row>
    <row r="2769" spans="1:43" x14ac:dyDescent="0.25">
      <c r="A2769" t="s">
        <v>4567</v>
      </c>
      <c r="B2769" t="s">
        <v>36</v>
      </c>
      <c r="C2769" t="s">
        <v>405</v>
      </c>
      <c r="D2769" t="s">
        <v>332</v>
      </c>
      <c r="E2769" t="s">
        <v>406</v>
      </c>
      <c r="F2769" t="s">
        <v>407</v>
      </c>
      <c r="G2769" t="s">
        <v>430</v>
      </c>
      <c r="H2769" t="s">
        <v>409</v>
      </c>
      <c r="I2769" t="s">
        <v>492</v>
      </c>
      <c r="J2769" s="1">
        <v>45393</v>
      </c>
      <c r="K2769" s="1">
        <v>45397</v>
      </c>
      <c r="L2769">
        <v>4</v>
      </c>
      <c r="M2769" s="2">
        <v>196545</v>
      </c>
      <c r="N2769" s="2">
        <v>293499</v>
      </c>
      <c r="O2769" s="2">
        <v>96954</v>
      </c>
      <c r="P2769">
        <v>9</v>
      </c>
      <c r="Q2769">
        <v>537.6</v>
      </c>
      <c r="R2769">
        <v>16</v>
      </c>
      <c r="S2769" t="s">
        <v>394</v>
      </c>
      <c r="T2769" t="s">
        <v>394</v>
      </c>
      <c r="U2769" t="s">
        <v>412</v>
      </c>
      <c r="V2769">
        <v>0</v>
      </c>
      <c r="W2769" t="s">
        <v>2963</v>
      </c>
      <c r="X2769">
        <v>42</v>
      </c>
      <c r="Y2769" t="s">
        <v>442</v>
      </c>
      <c r="Z2769" t="s">
        <v>1134</v>
      </c>
      <c r="AA2769">
        <v>170</v>
      </c>
      <c r="AB2769">
        <v>47</v>
      </c>
      <c r="AC2769">
        <v>6</v>
      </c>
      <c r="AD2769" t="s">
        <v>435</v>
      </c>
      <c r="AE2769">
        <v>4</v>
      </c>
      <c r="AF2769">
        <v>5</v>
      </c>
      <c r="AG2769" t="s">
        <v>424</v>
      </c>
      <c r="AH2769">
        <v>8.65</v>
      </c>
      <c r="AI2769" t="s">
        <v>401</v>
      </c>
      <c r="AJ2769">
        <v>0</v>
      </c>
      <c r="AK2769">
        <v>593712</v>
      </c>
      <c r="AL2769" t="s">
        <v>425</v>
      </c>
      <c r="AM2769">
        <v>192587</v>
      </c>
      <c r="AN2769">
        <v>11</v>
      </c>
      <c r="AO2769">
        <v>365</v>
      </c>
      <c r="AP2769" t="s">
        <v>403</v>
      </c>
      <c r="AQ2769" s="2">
        <v>96954</v>
      </c>
    </row>
    <row r="2770" spans="1:43" x14ac:dyDescent="0.25">
      <c r="A2770" t="s">
        <v>4568</v>
      </c>
      <c r="B2770" t="s">
        <v>68</v>
      </c>
      <c r="C2770" t="s">
        <v>387</v>
      </c>
      <c r="D2770" t="s">
        <v>337</v>
      </c>
      <c r="E2770" t="s">
        <v>453</v>
      </c>
      <c r="F2770" t="s">
        <v>485</v>
      </c>
      <c r="G2770" t="s">
        <v>390</v>
      </c>
      <c r="H2770" t="s">
        <v>391</v>
      </c>
      <c r="I2770" t="s">
        <v>432</v>
      </c>
      <c r="J2770" s="1">
        <v>45551</v>
      </c>
      <c r="K2770" s="1">
        <v>45572</v>
      </c>
      <c r="L2770">
        <v>21</v>
      </c>
      <c r="M2770" s="2">
        <v>149022</v>
      </c>
      <c r="N2770" s="2">
        <v>205354</v>
      </c>
      <c r="O2770" s="2">
        <v>56332</v>
      </c>
      <c r="P2770">
        <v>14</v>
      </c>
      <c r="Q2770">
        <v>454.3</v>
      </c>
      <c r="R2770">
        <v>99</v>
      </c>
      <c r="S2770" t="s">
        <v>411</v>
      </c>
      <c r="T2770" t="s">
        <v>503</v>
      </c>
      <c r="U2770" t="s">
        <v>412</v>
      </c>
      <c r="V2770">
        <v>0</v>
      </c>
      <c r="W2770" t="s">
        <v>4569</v>
      </c>
      <c r="X2770">
        <v>38</v>
      </c>
      <c r="Y2770" t="s">
        <v>442</v>
      </c>
      <c r="Z2770" t="s">
        <v>2453</v>
      </c>
      <c r="AA2770">
        <v>413</v>
      </c>
      <c r="AB2770">
        <v>61</v>
      </c>
      <c r="AC2770">
        <v>2</v>
      </c>
      <c r="AD2770" t="s">
        <v>444</v>
      </c>
      <c r="AE2770">
        <v>2</v>
      </c>
      <c r="AF2770">
        <v>7</v>
      </c>
      <c r="AG2770" t="s">
        <v>415</v>
      </c>
      <c r="AH2770">
        <v>11.54</v>
      </c>
      <c r="AI2770" t="s">
        <v>458</v>
      </c>
      <c r="AJ2770">
        <v>0</v>
      </c>
      <c r="AK2770">
        <v>585415</v>
      </c>
      <c r="AL2770" t="s">
        <v>425</v>
      </c>
      <c r="AM2770">
        <v>184302</v>
      </c>
      <c r="AN2770">
        <v>9</v>
      </c>
      <c r="AO2770">
        <v>180</v>
      </c>
      <c r="AP2770" t="s">
        <v>437</v>
      </c>
      <c r="AQ2770" s="2">
        <v>56332</v>
      </c>
    </row>
    <row r="2771" spans="1:43" x14ac:dyDescent="0.25">
      <c r="A2771" t="s">
        <v>4570</v>
      </c>
      <c r="B2771" t="s">
        <v>150</v>
      </c>
      <c r="C2771" t="s">
        <v>481</v>
      </c>
      <c r="D2771" t="s">
        <v>325</v>
      </c>
      <c r="E2771" t="s">
        <v>453</v>
      </c>
      <c r="F2771" t="s">
        <v>440</v>
      </c>
      <c r="G2771" t="s">
        <v>454</v>
      </c>
      <c r="H2771" t="s">
        <v>391</v>
      </c>
      <c r="I2771" t="s">
        <v>410</v>
      </c>
      <c r="J2771" s="1">
        <v>45390</v>
      </c>
      <c r="K2771" s="1">
        <v>45390</v>
      </c>
      <c r="L2771">
        <v>0</v>
      </c>
      <c r="M2771" s="2">
        <v>294430</v>
      </c>
      <c r="N2771" s="2">
        <v>294175</v>
      </c>
      <c r="O2771" s="2">
        <v>-255</v>
      </c>
      <c r="P2771">
        <v>12</v>
      </c>
      <c r="Q2771">
        <v>241.1</v>
      </c>
      <c r="R2771">
        <v>43</v>
      </c>
      <c r="S2771" t="s">
        <v>393</v>
      </c>
      <c r="T2771" t="s">
        <v>503</v>
      </c>
      <c r="U2771" t="s">
        <v>395</v>
      </c>
      <c r="V2771">
        <v>0</v>
      </c>
      <c r="W2771" t="s">
        <v>2278</v>
      </c>
      <c r="X2771">
        <v>37</v>
      </c>
      <c r="Y2771" t="s">
        <v>462</v>
      </c>
      <c r="Z2771" t="s">
        <v>689</v>
      </c>
      <c r="AA2771">
        <v>40</v>
      </c>
      <c r="AB2771">
        <v>50</v>
      </c>
      <c r="AC2771">
        <v>62</v>
      </c>
      <c r="AD2771" t="s">
        <v>435</v>
      </c>
      <c r="AE2771">
        <v>4</v>
      </c>
      <c r="AF2771">
        <v>5</v>
      </c>
      <c r="AG2771" t="s">
        <v>400</v>
      </c>
      <c r="AH2771">
        <v>7.9</v>
      </c>
      <c r="AI2771" t="s">
        <v>479</v>
      </c>
      <c r="AJ2771">
        <v>12388</v>
      </c>
      <c r="AK2771">
        <v>815674</v>
      </c>
      <c r="AL2771" t="s">
        <v>425</v>
      </c>
      <c r="AM2771">
        <v>320750</v>
      </c>
      <c r="AN2771">
        <v>4</v>
      </c>
      <c r="AO2771">
        <v>90</v>
      </c>
      <c r="AP2771" t="s">
        <v>426</v>
      </c>
      <c r="AQ2771" s="2">
        <v>-255</v>
      </c>
    </row>
    <row r="2772" spans="1:43" x14ac:dyDescent="0.25">
      <c r="A2772" t="s">
        <v>4571</v>
      </c>
      <c r="B2772" t="s">
        <v>156</v>
      </c>
      <c r="C2772" t="s">
        <v>439</v>
      </c>
      <c r="D2772" t="s">
        <v>340</v>
      </c>
      <c r="E2772" t="s">
        <v>406</v>
      </c>
      <c r="F2772" t="s">
        <v>440</v>
      </c>
      <c r="G2772" t="s">
        <v>408</v>
      </c>
      <c r="H2772" t="s">
        <v>473</v>
      </c>
      <c r="I2772" t="s">
        <v>410</v>
      </c>
      <c r="J2772" s="1">
        <v>45744</v>
      </c>
      <c r="K2772" s="1">
        <v>45744</v>
      </c>
      <c r="L2772">
        <v>0</v>
      </c>
      <c r="M2772" s="2">
        <v>184565</v>
      </c>
      <c r="N2772" s="2">
        <v>297299</v>
      </c>
      <c r="O2772" s="2">
        <v>112734</v>
      </c>
      <c r="P2772">
        <v>9</v>
      </c>
      <c r="Q2772">
        <v>442.5</v>
      </c>
      <c r="R2772">
        <v>83</v>
      </c>
      <c r="S2772" t="s">
        <v>411</v>
      </c>
      <c r="T2772" t="s">
        <v>393</v>
      </c>
      <c r="U2772" t="s">
        <v>412</v>
      </c>
      <c r="V2772">
        <v>0</v>
      </c>
      <c r="W2772" t="s">
        <v>1458</v>
      </c>
      <c r="X2772">
        <v>32</v>
      </c>
      <c r="Y2772" t="s">
        <v>449</v>
      </c>
      <c r="Z2772" t="s">
        <v>1622</v>
      </c>
      <c r="AA2772">
        <v>152</v>
      </c>
      <c r="AB2772">
        <v>65</v>
      </c>
      <c r="AC2772">
        <v>37</v>
      </c>
      <c r="AD2772" t="s">
        <v>399</v>
      </c>
      <c r="AE2772">
        <v>2</v>
      </c>
      <c r="AF2772">
        <v>4</v>
      </c>
      <c r="AG2772" t="s">
        <v>400</v>
      </c>
      <c r="AH2772">
        <v>12.17</v>
      </c>
      <c r="AI2772" t="s">
        <v>458</v>
      </c>
      <c r="AJ2772">
        <v>67500</v>
      </c>
      <c r="AK2772">
        <v>757015</v>
      </c>
      <c r="AL2772" t="s">
        <v>425</v>
      </c>
      <c r="AM2772">
        <v>182706</v>
      </c>
      <c r="AN2772">
        <v>11</v>
      </c>
      <c r="AO2772">
        <v>180</v>
      </c>
      <c r="AP2772" t="s">
        <v>426</v>
      </c>
      <c r="AQ2772" s="2">
        <v>112734</v>
      </c>
    </row>
    <row r="2773" spans="1:43" x14ac:dyDescent="0.25">
      <c r="A2773" t="s">
        <v>4572</v>
      </c>
      <c r="B2773" t="s">
        <v>64</v>
      </c>
      <c r="C2773" t="s">
        <v>468</v>
      </c>
      <c r="D2773" t="s">
        <v>328</v>
      </c>
      <c r="E2773" t="s">
        <v>406</v>
      </c>
      <c r="F2773" t="s">
        <v>485</v>
      </c>
      <c r="G2773" t="s">
        <v>390</v>
      </c>
      <c r="H2773" t="s">
        <v>409</v>
      </c>
      <c r="I2773" t="s">
        <v>432</v>
      </c>
      <c r="J2773" s="1">
        <v>45490</v>
      </c>
      <c r="K2773" s="1">
        <v>45532</v>
      </c>
      <c r="L2773">
        <v>42</v>
      </c>
      <c r="M2773" s="2">
        <v>376980</v>
      </c>
      <c r="N2773" s="2">
        <v>364579</v>
      </c>
      <c r="O2773" s="2">
        <v>-12401</v>
      </c>
      <c r="P2773">
        <v>9</v>
      </c>
      <c r="Q2773">
        <v>710.5</v>
      </c>
      <c r="R2773">
        <v>42</v>
      </c>
      <c r="S2773" t="s">
        <v>393</v>
      </c>
      <c r="T2773" t="s">
        <v>503</v>
      </c>
      <c r="U2773" t="s">
        <v>412</v>
      </c>
      <c r="V2773">
        <v>0</v>
      </c>
      <c r="W2773" t="s">
        <v>999</v>
      </c>
      <c r="X2773">
        <v>35</v>
      </c>
      <c r="Y2773" t="s">
        <v>442</v>
      </c>
      <c r="Z2773" t="s">
        <v>2028</v>
      </c>
      <c r="AA2773">
        <v>247</v>
      </c>
      <c r="AB2773">
        <v>93</v>
      </c>
      <c r="AC2773">
        <v>10</v>
      </c>
      <c r="AD2773" t="s">
        <v>457</v>
      </c>
      <c r="AE2773">
        <v>9</v>
      </c>
      <c r="AF2773">
        <v>5</v>
      </c>
      <c r="AG2773" t="s">
        <v>424</v>
      </c>
      <c r="AH2773">
        <v>1.59</v>
      </c>
      <c r="AI2773" t="s">
        <v>436</v>
      </c>
      <c r="AJ2773">
        <v>0</v>
      </c>
      <c r="AK2773">
        <v>258757</v>
      </c>
      <c r="AL2773" t="s">
        <v>425</v>
      </c>
      <c r="AM2773">
        <v>415168</v>
      </c>
      <c r="AN2773">
        <v>7</v>
      </c>
      <c r="AO2773">
        <v>30</v>
      </c>
      <c r="AP2773" t="s">
        <v>445</v>
      </c>
      <c r="AQ2773" s="2">
        <v>-12401</v>
      </c>
    </row>
    <row r="2774" spans="1:43" x14ac:dyDescent="0.25">
      <c r="A2774" t="s">
        <v>4573</v>
      </c>
      <c r="B2774" t="s">
        <v>233</v>
      </c>
      <c r="C2774" t="s">
        <v>481</v>
      </c>
      <c r="D2774" t="s">
        <v>342</v>
      </c>
      <c r="E2774" t="s">
        <v>453</v>
      </c>
      <c r="F2774" t="s">
        <v>485</v>
      </c>
      <c r="G2774" t="s">
        <v>390</v>
      </c>
      <c r="H2774" t="s">
        <v>420</v>
      </c>
      <c r="I2774" t="s">
        <v>492</v>
      </c>
      <c r="J2774" s="1">
        <v>45422</v>
      </c>
      <c r="K2774" s="1">
        <v>45448</v>
      </c>
      <c r="L2774">
        <v>26</v>
      </c>
      <c r="M2774" s="2">
        <v>484319</v>
      </c>
      <c r="N2774" s="2">
        <v>460973</v>
      </c>
      <c r="O2774" s="2">
        <v>-23346</v>
      </c>
      <c r="P2774">
        <v>0</v>
      </c>
      <c r="Q2774">
        <v>97.8</v>
      </c>
      <c r="R2774">
        <v>59</v>
      </c>
      <c r="S2774" t="s">
        <v>393</v>
      </c>
      <c r="T2774" t="s">
        <v>411</v>
      </c>
      <c r="U2774" t="s">
        <v>395</v>
      </c>
      <c r="V2774">
        <v>0</v>
      </c>
      <c r="W2774" t="s">
        <v>1454</v>
      </c>
      <c r="X2774">
        <v>4</v>
      </c>
      <c r="Y2774" t="s">
        <v>442</v>
      </c>
      <c r="Z2774" t="s">
        <v>764</v>
      </c>
      <c r="AA2774">
        <v>260</v>
      </c>
      <c r="AB2774">
        <v>71</v>
      </c>
      <c r="AC2774">
        <v>37</v>
      </c>
      <c r="AD2774" t="s">
        <v>399</v>
      </c>
      <c r="AE2774">
        <v>9</v>
      </c>
      <c r="AF2774">
        <v>2</v>
      </c>
      <c r="AG2774" t="s">
        <v>415</v>
      </c>
      <c r="AH2774">
        <v>17.8</v>
      </c>
      <c r="AI2774" t="s">
        <v>436</v>
      </c>
      <c r="AJ2774">
        <v>0</v>
      </c>
      <c r="AK2774">
        <v>687941</v>
      </c>
      <c r="AL2774" t="s">
        <v>416</v>
      </c>
      <c r="AM2774">
        <v>486031</v>
      </c>
      <c r="AN2774">
        <v>7</v>
      </c>
      <c r="AO2774">
        <v>180</v>
      </c>
      <c r="AP2774" t="s">
        <v>445</v>
      </c>
      <c r="AQ2774" s="2">
        <v>-23346</v>
      </c>
    </row>
    <row r="2775" spans="1:43" x14ac:dyDescent="0.25">
      <c r="A2775" t="s">
        <v>4574</v>
      </c>
      <c r="B2775" t="s">
        <v>217</v>
      </c>
      <c r="C2775" t="s">
        <v>387</v>
      </c>
      <c r="D2775" t="s">
        <v>327</v>
      </c>
      <c r="E2775" t="s">
        <v>406</v>
      </c>
      <c r="F2775" t="s">
        <v>389</v>
      </c>
      <c r="G2775" t="s">
        <v>454</v>
      </c>
      <c r="H2775" t="s">
        <v>420</v>
      </c>
      <c r="I2775" t="s">
        <v>492</v>
      </c>
      <c r="J2775" s="1">
        <v>44667</v>
      </c>
      <c r="K2775" s="1">
        <v>44722</v>
      </c>
      <c r="L2775">
        <v>55</v>
      </c>
      <c r="M2775" s="2">
        <v>476388</v>
      </c>
      <c r="N2775" s="2">
        <v>529757</v>
      </c>
      <c r="O2775" s="2">
        <v>53369</v>
      </c>
      <c r="P2775">
        <v>14</v>
      </c>
      <c r="Q2775">
        <v>82.9</v>
      </c>
      <c r="R2775">
        <v>47</v>
      </c>
      <c r="S2775" t="s">
        <v>393</v>
      </c>
      <c r="T2775" t="s">
        <v>503</v>
      </c>
      <c r="U2775" t="s">
        <v>395</v>
      </c>
      <c r="V2775">
        <v>0</v>
      </c>
      <c r="W2775" t="s">
        <v>4575</v>
      </c>
      <c r="X2775">
        <v>1</v>
      </c>
      <c r="Y2775" t="s">
        <v>449</v>
      </c>
      <c r="Z2775" t="s">
        <v>3942</v>
      </c>
      <c r="AA2775">
        <v>70</v>
      </c>
      <c r="AB2775">
        <v>74</v>
      </c>
      <c r="AC2775">
        <v>10</v>
      </c>
      <c r="AD2775" t="s">
        <v>457</v>
      </c>
      <c r="AE2775">
        <v>14</v>
      </c>
      <c r="AF2775">
        <v>1</v>
      </c>
      <c r="AG2775" t="s">
        <v>400</v>
      </c>
      <c r="AH2775">
        <v>8.08</v>
      </c>
      <c r="AI2775" t="s">
        <v>458</v>
      </c>
      <c r="AJ2775">
        <v>0</v>
      </c>
      <c r="AK2775">
        <v>83569</v>
      </c>
      <c r="AL2775" t="s">
        <v>416</v>
      </c>
      <c r="AM2775">
        <v>489633</v>
      </c>
      <c r="AN2775">
        <v>12</v>
      </c>
      <c r="AO2775">
        <v>30</v>
      </c>
      <c r="AP2775" t="s">
        <v>445</v>
      </c>
      <c r="AQ2775" s="2">
        <v>53369</v>
      </c>
    </row>
    <row r="2776" spans="1:43" x14ac:dyDescent="0.25">
      <c r="A2776" t="s">
        <v>4576</v>
      </c>
      <c r="B2776" t="s">
        <v>84</v>
      </c>
      <c r="C2776" t="s">
        <v>439</v>
      </c>
      <c r="D2776" t="s">
        <v>344</v>
      </c>
      <c r="E2776" t="s">
        <v>429</v>
      </c>
      <c r="F2776" t="s">
        <v>485</v>
      </c>
      <c r="G2776" t="s">
        <v>454</v>
      </c>
      <c r="H2776" t="s">
        <v>420</v>
      </c>
      <c r="I2776" t="s">
        <v>392</v>
      </c>
      <c r="J2776" s="1">
        <v>45532</v>
      </c>
      <c r="K2776" s="1">
        <v>45545</v>
      </c>
      <c r="L2776">
        <v>13</v>
      </c>
      <c r="M2776" s="2">
        <v>452902</v>
      </c>
      <c r="N2776" s="2">
        <v>456148</v>
      </c>
      <c r="O2776" s="2">
        <v>3246</v>
      </c>
      <c r="P2776">
        <v>0</v>
      </c>
      <c r="Q2776">
        <v>529.5</v>
      </c>
      <c r="R2776">
        <v>96</v>
      </c>
      <c r="S2776" t="s">
        <v>411</v>
      </c>
      <c r="T2776" t="s">
        <v>393</v>
      </c>
      <c r="U2776" t="s">
        <v>395</v>
      </c>
      <c r="V2776">
        <v>99</v>
      </c>
      <c r="W2776" t="s">
        <v>3082</v>
      </c>
      <c r="X2776">
        <v>42</v>
      </c>
      <c r="Y2776" t="s">
        <v>449</v>
      </c>
      <c r="Z2776" t="s">
        <v>466</v>
      </c>
      <c r="AA2776">
        <v>129</v>
      </c>
      <c r="AB2776">
        <v>81</v>
      </c>
      <c r="AC2776">
        <v>23</v>
      </c>
      <c r="AD2776" t="s">
        <v>435</v>
      </c>
      <c r="AE2776">
        <v>7</v>
      </c>
      <c r="AF2776">
        <v>4</v>
      </c>
      <c r="AG2776" t="s">
        <v>424</v>
      </c>
      <c r="AH2776">
        <v>6.61</v>
      </c>
      <c r="AI2776" t="s">
        <v>401</v>
      </c>
      <c r="AJ2776">
        <v>0</v>
      </c>
      <c r="AK2776">
        <v>36271</v>
      </c>
      <c r="AL2776" t="s">
        <v>425</v>
      </c>
      <c r="AM2776">
        <v>455730</v>
      </c>
      <c r="AN2776">
        <v>10</v>
      </c>
      <c r="AO2776">
        <v>30</v>
      </c>
      <c r="AP2776" t="s">
        <v>437</v>
      </c>
      <c r="AQ2776" s="2">
        <v>3246</v>
      </c>
    </row>
    <row r="2777" spans="1:43" x14ac:dyDescent="0.25">
      <c r="A2777" t="s">
        <v>4577</v>
      </c>
      <c r="B2777" t="s">
        <v>97</v>
      </c>
      <c r="C2777" t="s">
        <v>481</v>
      </c>
      <c r="D2777" t="s">
        <v>319</v>
      </c>
      <c r="E2777" t="s">
        <v>460</v>
      </c>
      <c r="F2777" t="s">
        <v>389</v>
      </c>
      <c r="G2777" t="s">
        <v>390</v>
      </c>
      <c r="H2777" t="s">
        <v>473</v>
      </c>
      <c r="I2777" t="s">
        <v>392</v>
      </c>
      <c r="J2777" s="1">
        <v>45142</v>
      </c>
      <c r="K2777" s="1">
        <v>45192</v>
      </c>
      <c r="L2777">
        <v>50</v>
      </c>
      <c r="M2777" s="2">
        <v>259048</v>
      </c>
      <c r="N2777" s="2">
        <v>366748</v>
      </c>
      <c r="O2777" s="2">
        <v>107700</v>
      </c>
      <c r="P2777">
        <v>16</v>
      </c>
      <c r="Q2777">
        <v>394.8</v>
      </c>
      <c r="R2777">
        <v>11</v>
      </c>
      <c r="S2777" t="s">
        <v>394</v>
      </c>
      <c r="T2777" t="s">
        <v>411</v>
      </c>
      <c r="U2777" t="s">
        <v>395</v>
      </c>
      <c r="V2777">
        <v>54</v>
      </c>
      <c r="W2777" t="s">
        <v>2900</v>
      </c>
      <c r="X2777">
        <v>45</v>
      </c>
      <c r="Y2777" t="s">
        <v>462</v>
      </c>
      <c r="Z2777" t="s">
        <v>1400</v>
      </c>
      <c r="AA2777">
        <v>235</v>
      </c>
      <c r="AB2777">
        <v>86</v>
      </c>
      <c r="AC2777">
        <v>15</v>
      </c>
      <c r="AD2777" t="s">
        <v>444</v>
      </c>
      <c r="AE2777">
        <v>14</v>
      </c>
      <c r="AF2777">
        <v>2</v>
      </c>
      <c r="AG2777" t="s">
        <v>400</v>
      </c>
      <c r="AH2777">
        <v>1.69</v>
      </c>
      <c r="AI2777" t="s">
        <v>401</v>
      </c>
      <c r="AJ2777">
        <v>0</v>
      </c>
      <c r="AK2777">
        <v>877528</v>
      </c>
      <c r="AL2777" t="s">
        <v>402</v>
      </c>
      <c r="AM2777">
        <v>304101</v>
      </c>
      <c r="AN2777">
        <v>6</v>
      </c>
      <c r="AO2777">
        <v>365</v>
      </c>
      <c r="AP2777" t="s">
        <v>403</v>
      </c>
      <c r="AQ2777" s="2">
        <v>107700</v>
      </c>
    </row>
    <row r="2778" spans="1:43" x14ac:dyDescent="0.25">
      <c r="A2778" t="s">
        <v>4578</v>
      </c>
      <c r="B2778" t="s">
        <v>59</v>
      </c>
      <c r="C2778" t="s">
        <v>387</v>
      </c>
      <c r="D2778" t="s">
        <v>324</v>
      </c>
      <c r="E2778" t="s">
        <v>453</v>
      </c>
      <c r="F2778" t="s">
        <v>419</v>
      </c>
      <c r="G2778" t="s">
        <v>454</v>
      </c>
      <c r="H2778" t="s">
        <v>473</v>
      </c>
      <c r="I2778" t="s">
        <v>432</v>
      </c>
      <c r="J2778" s="1">
        <v>44656</v>
      </c>
      <c r="K2778" s="1">
        <v>44701</v>
      </c>
      <c r="L2778">
        <v>45</v>
      </c>
      <c r="M2778" s="2">
        <v>153279</v>
      </c>
      <c r="N2778" s="2">
        <v>205557</v>
      </c>
      <c r="O2778" s="2">
        <v>52278</v>
      </c>
      <c r="P2778">
        <v>14</v>
      </c>
      <c r="Q2778">
        <v>868.8</v>
      </c>
      <c r="R2778">
        <v>71</v>
      </c>
      <c r="S2778" t="s">
        <v>411</v>
      </c>
      <c r="T2778" t="s">
        <v>394</v>
      </c>
      <c r="U2778" t="s">
        <v>395</v>
      </c>
      <c r="V2778">
        <v>0</v>
      </c>
      <c r="W2778" t="s">
        <v>1283</v>
      </c>
      <c r="X2778">
        <v>10</v>
      </c>
      <c r="Y2778" t="s">
        <v>442</v>
      </c>
      <c r="Z2778" t="s">
        <v>4579</v>
      </c>
      <c r="AA2778">
        <v>267</v>
      </c>
      <c r="AB2778">
        <v>22</v>
      </c>
      <c r="AC2778">
        <v>37</v>
      </c>
      <c r="AD2778" t="s">
        <v>399</v>
      </c>
      <c r="AE2778">
        <v>2</v>
      </c>
      <c r="AF2778">
        <v>7</v>
      </c>
      <c r="AG2778" t="s">
        <v>400</v>
      </c>
      <c r="AH2778">
        <v>16.29</v>
      </c>
      <c r="AI2778" t="s">
        <v>436</v>
      </c>
      <c r="AJ2778">
        <v>0</v>
      </c>
      <c r="AK2778">
        <v>252885</v>
      </c>
      <c r="AL2778" t="s">
        <v>402</v>
      </c>
      <c r="AM2778">
        <v>153583</v>
      </c>
      <c r="AN2778">
        <v>9</v>
      </c>
      <c r="AO2778">
        <v>180</v>
      </c>
      <c r="AP2778" t="s">
        <v>403</v>
      </c>
      <c r="AQ2778" s="2">
        <v>52278</v>
      </c>
    </row>
    <row r="2779" spans="1:43" x14ac:dyDescent="0.25">
      <c r="A2779" t="s">
        <v>4580</v>
      </c>
      <c r="B2779" t="s">
        <v>257</v>
      </c>
      <c r="C2779" t="s">
        <v>405</v>
      </c>
      <c r="D2779" t="s">
        <v>331</v>
      </c>
      <c r="E2779" t="s">
        <v>460</v>
      </c>
      <c r="F2779" t="s">
        <v>419</v>
      </c>
      <c r="G2779" t="s">
        <v>408</v>
      </c>
      <c r="H2779" t="s">
        <v>447</v>
      </c>
      <c r="I2779" t="s">
        <v>492</v>
      </c>
      <c r="J2779" s="1">
        <v>45144</v>
      </c>
      <c r="K2779" s="1">
        <v>45178</v>
      </c>
      <c r="L2779">
        <v>34</v>
      </c>
      <c r="M2779" s="2">
        <v>434662</v>
      </c>
      <c r="N2779" s="2">
        <v>468903</v>
      </c>
      <c r="O2779" s="2">
        <v>34241</v>
      </c>
      <c r="P2779">
        <v>2</v>
      </c>
      <c r="Q2779">
        <v>33.6</v>
      </c>
      <c r="R2779">
        <v>11</v>
      </c>
      <c r="S2779" t="s">
        <v>394</v>
      </c>
      <c r="T2779" t="s">
        <v>411</v>
      </c>
      <c r="U2779" t="s">
        <v>395</v>
      </c>
      <c r="V2779">
        <v>0</v>
      </c>
      <c r="W2779" t="s">
        <v>497</v>
      </c>
      <c r="X2779">
        <v>10</v>
      </c>
      <c r="Y2779" t="s">
        <v>422</v>
      </c>
      <c r="Z2779" t="s">
        <v>1570</v>
      </c>
      <c r="AA2779">
        <v>235</v>
      </c>
      <c r="AB2779">
        <v>56</v>
      </c>
      <c r="AC2779">
        <v>18</v>
      </c>
      <c r="AD2779" t="s">
        <v>444</v>
      </c>
      <c r="AE2779">
        <v>2</v>
      </c>
      <c r="AF2779">
        <v>8</v>
      </c>
      <c r="AG2779" t="s">
        <v>451</v>
      </c>
      <c r="AH2779">
        <v>3.89</v>
      </c>
      <c r="AI2779" t="s">
        <v>458</v>
      </c>
      <c r="AJ2779">
        <v>0</v>
      </c>
      <c r="AK2779">
        <v>844383</v>
      </c>
      <c r="AL2779" t="s">
        <v>425</v>
      </c>
      <c r="AM2779">
        <v>457872</v>
      </c>
      <c r="AN2779">
        <v>11</v>
      </c>
      <c r="AO2779">
        <v>30</v>
      </c>
      <c r="AP2779" t="s">
        <v>403</v>
      </c>
      <c r="AQ2779" s="2">
        <v>34241</v>
      </c>
    </row>
    <row r="2780" spans="1:43" x14ac:dyDescent="0.25">
      <c r="A2780" t="s">
        <v>4581</v>
      </c>
      <c r="B2780" t="s">
        <v>211</v>
      </c>
      <c r="C2780" t="s">
        <v>405</v>
      </c>
      <c r="D2780" t="s">
        <v>326</v>
      </c>
      <c r="E2780" t="s">
        <v>388</v>
      </c>
      <c r="F2780" t="s">
        <v>440</v>
      </c>
      <c r="G2780" t="s">
        <v>408</v>
      </c>
      <c r="H2780" t="s">
        <v>391</v>
      </c>
      <c r="I2780" t="s">
        <v>410</v>
      </c>
      <c r="J2780" s="1">
        <v>44770</v>
      </c>
      <c r="K2780" s="1">
        <v>44775</v>
      </c>
      <c r="L2780">
        <v>5</v>
      </c>
      <c r="M2780" s="2">
        <v>184583</v>
      </c>
      <c r="N2780" s="2">
        <v>249204</v>
      </c>
      <c r="O2780" s="2">
        <v>64621</v>
      </c>
      <c r="P2780">
        <v>-9</v>
      </c>
      <c r="Q2780">
        <v>868.4</v>
      </c>
      <c r="R2780">
        <v>63</v>
      </c>
      <c r="S2780" t="s">
        <v>411</v>
      </c>
      <c r="T2780" t="s">
        <v>503</v>
      </c>
      <c r="U2780" t="s">
        <v>416</v>
      </c>
      <c r="V2780">
        <v>0</v>
      </c>
      <c r="W2780" t="s">
        <v>3642</v>
      </c>
      <c r="X2780">
        <v>39</v>
      </c>
      <c r="Y2780" t="s">
        <v>397</v>
      </c>
      <c r="Z2780" t="s">
        <v>923</v>
      </c>
      <c r="AA2780">
        <v>164</v>
      </c>
      <c r="AB2780">
        <v>92</v>
      </c>
      <c r="AC2780">
        <v>1</v>
      </c>
      <c r="AD2780" t="s">
        <v>444</v>
      </c>
      <c r="AE2780">
        <v>16</v>
      </c>
      <c r="AF2780">
        <v>6</v>
      </c>
      <c r="AG2780" t="s">
        <v>415</v>
      </c>
      <c r="AH2780">
        <v>6.26</v>
      </c>
      <c r="AI2780" t="s">
        <v>401</v>
      </c>
      <c r="AJ2780">
        <v>69708</v>
      </c>
      <c r="AK2780">
        <v>197171</v>
      </c>
      <c r="AL2780" t="s">
        <v>402</v>
      </c>
      <c r="AM2780">
        <v>177351</v>
      </c>
      <c r="AN2780">
        <v>3</v>
      </c>
      <c r="AO2780">
        <v>30</v>
      </c>
      <c r="AP2780" t="s">
        <v>417</v>
      </c>
      <c r="AQ2780" s="2">
        <v>64621</v>
      </c>
    </row>
    <row r="2781" spans="1:43" x14ac:dyDescent="0.25">
      <c r="A2781" t="s">
        <v>4582</v>
      </c>
      <c r="B2781" t="s">
        <v>158</v>
      </c>
      <c r="C2781" t="s">
        <v>468</v>
      </c>
      <c r="D2781" t="s">
        <v>317</v>
      </c>
      <c r="E2781" t="s">
        <v>460</v>
      </c>
      <c r="F2781" t="s">
        <v>407</v>
      </c>
      <c r="G2781" t="s">
        <v>408</v>
      </c>
      <c r="H2781" t="s">
        <v>409</v>
      </c>
      <c r="I2781" t="s">
        <v>392</v>
      </c>
      <c r="J2781" s="1">
        <v>44831</v>
      </c>
      <c r="K2781" s="1">
        <v>44882</v>
      </c>
      <c r="L2781">
        <v>51</v>
      </c>
      <c r="M2781" s="2">
        <v>489398</v>
      </c>
      <c r="N2781" s="2">
        <v>605271</v>
      </c>
      <c r="O2781" s="2">
        <v>115873</v>
      </c>
      <c r="P2781">
        <v>12</v>
      </c>
      <c r="Q2781">
        <v>245.6</v>
      </c>
      <c r="R2781">
        <v>45</v>
      </c>
      <c r="S2781" t="s">
        <v>393</v>
      </c>
      <c r="T2781" t="s">
        <v>393</v>
      </c>
      <c r="U2781" t="s">
        <v>416</v>
      </c>
      <c r="V2781">
        <v>46</v>
      </c>
      <c r="W2781" t="s">
        <v>1858</v>
      </c>
      <c r="X2781">
        <v>40</v>
      </c>
      <c r="Y2781" t="s">
        <v>442</v>
      </c>
      <c r="Z2781" t="s">
        <v>2637</v>
      </c>
      <c r="AA2781">
        <v>205</v>
      </c>
      <c r="AB2781">
        <v>20</v>
      </c>
      <c r="AC2781">
        <v>75</v>
      </c>
      <c r="AD2781" t="s">
        <v>399</v>
      </c>
      <c r="AE2781">
        <v>0</v>
      </c>
      <c r="AF2781">
        <v>2</v>
      </c>
      <c r="AG2781" t="s">
        <v>451</v>
      </c>
      <c r="AH2781">
        <v>13.94</v>
      </c>
      <c r="AI2781" t="s">
        <v>458</v>
      </c>
      <c r="AJ2781">
        <v>0</v>
      </c>
      <c r="AK2781">
        <v>32198</v>
      </c>
      <c r="AL2781" t="s">
        <v>402</v>
      </c>
      <c r="AM2781">
        <v>528574</v>
      </c>
      <c r="AN2781">
        <v>11</v>
      </c>
      <c r="AO2781">
        <v>90</v>
      </c>
      <c r="AP2781" t="s">
        <v>403</v>
      </c>
      <c r="AQ2781" s="2">
        <v>115873</v>
      </c>
    </row>
    <row r="2782" spans="1:43" x14ac:dyDescent="0.25">
      <c r="A2782" t="s">
        <v>4583</v>
      </c>
      <c r="B2782" t="s">
        <v>158</v>
      </c>
      <c r="C2782" t="s">
        <v>405</v>
      </c>
      <c r="D2782" t="s">
        <v>313</v>
      </c>
      <c r="E2782" t="s">
        <v>388</v>
      </c>
      <c r="F2782" t="s">
        <v>407</v>
      </c>
      <c r="G2782" t="s">
        <v>454</v>
      </c>
      <c r="H2782" t="s">
        <v>431</v>
      </c>
      <c r="I2782" t="s">
        <v>432</v>
      </c>
      <c r="J2782" s="1">
        <v>44778</v>
      </c>
      <c r="K2782" s="1">
        <v>44807</v>
      </c>
      <c r="L2782">
        <v>29</v>
      </c>
      <c r="M2782" s="2">
        <v>492056</v>
      </c>
      <c r="N2782" s="2">
        <v>467536</v>
      </c>
      <c r="O2782" s="2">
        <v>-24520</v>
      </c>
      <c r="P2782">
        <v>9</v>
      </c>
      <c r="Q2782">
        <v>514.79999999999995</v>
      </c>
      <c r="R2782">
        <v>14</v>
      </c>
      <c r="S2782" t="s">
        <v>394</v>
      </c>
      <c r="T2782" t="s">
        <v>393</v>
      </c>
      <c r="U2782" t="s">
        <v>395</v>
      </c>
      <c r="V2782">
        <v>62</v>
      </c>
      <c r="W2782" t="s">
        <v>4556</v>
      </c>
      <c r="X2782">
        <v>27</v>
      </c>
      <c r="Y2782" t="s">
        <v>462</v>
      </c>
      <c r="Z2782" t="s">
        <v>1912</v>
      </c>
      <c r="AA2782">
        <v>386</v>
      </c>
      <c r="AB2782">
        <v>32</v>
      </c>
      <c r="AC2782">
        <v>56</v>
      </c>
      <c r="AD2782" t="s">
        <v>457</v>
      </c>
      <c r="AE2782">
        <v>16</v>
      </c>
      <c r="AF2782">
        <v>4</v>
      </c>
      <c r="AG2782" t="s">
        <v>424</v>
      </c>
      <c r="AH2782">
        <v>15.05</v>
      </c>
      <c r="AI2782" t="s">
        <v>436</v>
      </c>
      <c r="AJ2782">
        <v>0</v>
      </c>
      <c r="AK2782">
        <v>498818</v>
      </c>
      <c r="AL2782" t="s">
        <v>416</v>
      </c>
      <c r="AM2782">
        <v>477663</v>
      </c>
      <c r="AN2782">
        <v>10</v>
      </c>
      <c r="AO2782">
        <v>365</v>
      </c>
      <c r="AP2782" t="s">
        <v>437</v>
      </c>
      <c r="AQ2782" s="2">
        <v>-24520</v>
      </c>
    </row>
    <row r="2783" spans="1:43" x14ac:dyDescent="0.25">
      <c r="A2783" t="s">
        <v>4584</v>
      </c>
      <c r="B2783" t="s">
        <v>83</v>
      </c>
      <c r="C2783" t="s">
        <v>468</v>
      </c>
      <c r="D2783" t="s">
        <v>331</v>
      </c>
      <c r="E2783" t="s">
        <v>453</v>
      </c>
      <c r="F2783" t="s">
        <v>389</v>
      </c>
      <c r="G2783" t="s">
        <v>430</v>
      </c>
      <c r="H2783" t="s">
        <v>420</v>
      </c>
      <c r="I2783" t="s">
        <v>392</v>
      </c>
      <c r="J2783" s="1">
        <v>45916</v>
      </c>
      <c r="K2783" s="1">
        <v>45921</v>
      </c>
      <c r="L2783">
        <v>5</v>
      </c>
      <c r="M2783" s="2">
        <v>344681</v>
      </c>
      <c r="N2783" s="2">
        <v>379889</v>
      </c>
      <c r="O2783" s="2">
        <v>35208</v>
      </c>
      <c r="P2783">
        <v>14</v>
      </c>
      <c r="Q2783">
        <v>502.1</v>
      </c>
      <c r="R2783">
        <v>83</v>
      </c>
      <c r="S2783" t="s">
        <v>411</v>
      </c>
      <c r="T2783" t="s">
        <v>393</v>
      </c>
      <c r="U2783" t="s">
        <v>395</v>
      </c>
      <c r="V2783">
        <v>84</v>
      </c>
      <c r="W2783" t="s">
        <v>2257</v>
      </c>
      <c r="X2783">
        <v>9</v>
      </c>
      <c r="Y2783" t="s">
        <v>422</v>
      </c>
      <c r="Z2783" t="s">
        <v>434</v>
      </c>
      <c r="AA2783">
        <v>164</v>
      </c>
      <c r="AB2783">
        <v>103</v>
      </c>
      <c r="AC2783">
        <v>0</v>
      </c>
      <c r="AD2783" t="s">
        <v>435</v>
      </c>
      <c r="AE2783">
        <v>12</v>
      </c>
      <c r="AF2783">
        <v>2</v>
      </c>
      <c r="AG2783" t="s">
        <v>424</v>
      </c>
      <c r="AH2783">
        <v>13.13</v>
      </c>
      <c r="AI2783" t="s">
        <v>479</v>
      </c>
      <c r="AJ2783">
        <v>0</v>
      </c>
      <c r="AK2783">
        <v>85411</v>
      </c>
      <c r="AL2783" t="s">
        <v>402</v>
      </c>
      <c r="AM2783">
        <v>373110</v>
      </c>
      <c r="AN2783">
        <v>0</v>
      </c>
      <c r="AO2783">
        <v>180</v>
      </c>
      <c r="AP2783" t="s">
        <v>445</v>
      </c>
      <c r="AQ2783" s="2">
        <v>35208</v>
      </c>
    </row>
    <row r="2784" spans="1:43" x14ac:dyDescent="0.25">
      <c r="A2784" t="s">
        <v>4585</v>
      </c>
      <c r="B2784" t="s">
        <v>251</v>
      </c>
      <c r="C2784" t="s">
        <v>387</v>
      </c>
      <c r="D2784" t="s">
        <v>327</v>
      </c>
      <c r="E2784" t="s">
        <v>496</v>
      </c>
      <c r="F2784" t="s">
        <v>485</v>
      </c>
      <c r="G2784" t="s">
        <v>430</v>
      </c>
      <c r="H2784" t="s">
        <v>447</v>
      </c>
      <c r="I2784" t="s">
        <v>392</v>
      </c>
      <c r="J2784" s="1">
        <v>45420</v>
      </c>
      <c r="K2784" s="1">
        <v>45468</v>
      </c>
      <c r="L2784">
        <v>48</v>
      </c>
      <c r="M2784" s="2">
        <v>351259</v>
      </c>
      <c r="N2784" s="2">
        <v>330680</v>
      </c>
      <c r="O2784" s="2">
        <v>-20579</v>
      </c>
      <c r="P2784">
        <v>21</v>
      </c>
      <c r="Q2784">
        <v>886.2</v>
      </c>
      <c r="R2784">
        <v>69</v>
      </c>
      <c r="S2784" t="s">
        <v>411</v>
      </c>
      <c r="T2784" t="s">
        <v>393</v>
      </c>
      <c r="U2784" t="s">
        <v>395</v>
      </c>
      <c r="V2784">
        <v>0</v>
      </c>
      <c r="W2784" t="s">
        <v>1206</v>
      </c>
      <c r="X2784">
        <v>27</v>
      </c>
      <c r="Y2784" t="s">
        <v>397</v>
      </c>
      <c r="Z2784" t="s">
        <v>1558</v>
      </c>
      <c r="AA2784">
        <v>428</v>
      </c>
      <c r="AB2784">
        <v>88</v>
      </c>
      <c r="AC2784">
        <v>13</v>
      </c>
      <c r="AD2784" t="s">
        <v>399</v>
      </c>
      <c r="AE2784">
        <v>0</v>
      </c>
      <c r="AF2784">
        <v>7</v>
      </c>
      <c r="AG2784" t="s">
        <v>424</v>
      </c>
      <c r="AH2784">
        <v>9.7799999999999994</v>
      </c>
      <c r="AI2784" t="s">
        <v>436</v>
      </c>
      <c r="AJ2784">
        <v>75216</v>
      </c>
      <c r="AK2784">
        <v>622654</v>
      </c>
      <c r="AL2784" t="s">
        <v>416</v>
      </c>
      <c r="AM2784">
        <v>333291</v>
      </c>
      <c r="AN2784">
        <v>10</v>
      </c>
      <c r="AO2784">
        <v>180</v>
      </c>
      <c r="AP2784" t="s">
        <v>417</v>
      </c>
      <c r="AQ2784" s="2">
        <v>-20579</v>
      </c>
    </row>
    <row r="2785" spans="1:43" x14ac:dyDescent="0.25">
      <c r="A2785" t="s">
        <v>4586</v>
      </c>
      <c r="B2785" t="s">
        <v>113</v>
      </c>
      <c r="C2785" t="s">
        <v>481</v>
      </c>
      <c r="D2785" t="s">
        <v>327</v>
      </c>
      <c r="E2785" t="s">
        <v>496</v>
      </c>
      <c r="F2785" t="s">
        <v>419</v>
      </c>
      <c r="G2785" t="s">
        <v>430</v>
      </c>
      <c r="H2785" t="s">
        <v>420</v>
      </c>
      <c r="I2785" t="s">
        <v>410</v>
      </c>
      <c r="J2785" s="1">
        <v>45484</v>
      </c>
      <c r="K2785" s="1">
        <v>45529</v>
      </c>
      <c r="L2785">
        <v>45</v>
      </c>
      <c r="M2785" s="2">
        <v>440449</v>
      </c>
      <c r="N2785" s="2">
        <v>492722</v>
      </c>
      <c r="O2785" s="2">
        <v>52273</v>
      </c>
      <c r="P2785">
        <v>19</v>
      </c>
      <c r="Q2785">
        <v>798.9</v>
      </c>
      <c r="R2785">
        <v>79</v>
      </c>
      <c r="S2785" t="s">
        <v>411</v>
      </c>
      <c r="T2785" t="s">
        <v>503</v>
      </c>
      <c r="U2785" t="s">
        <v>416</v>
      </c>
      <c r="V2785">
        <v>49</v>
      </c>
      <c r="W2785" t="s">
        <v>510</v>
      </c>
      <c r="X2785">
        <v>14</v>
      </c>
      <c r="Y2785" t="s">
        <v>462</v>
      </c>
      <c r="Z2785" t="s">
        <v>664</v>
      </c>
      <c r="AA2785">
        <v>462</v>
      </c>
      <c r="AB2785">
        <v>30</v>
      </c>
      <c r="AC2785">
        <v>10</v>
      </c>
      <c r="AD2785" t="s">
        <v>444</v>
      </c>
      <c r="AE2785">
        <v>4</v>
      </c>
      <c r="AF2785">
        <v>5</v>
      </c>
      <c r="AG2785" t="s">
        <v>424</v>
      </c>
      <c r="AH2785">
        <v>15.29</v>
      </c>
      <c r="AI2785" t="s">
        <v>401</v>
      </c>
      <c r="AJ2785">
        <v>0</v>
      </c>
      <c r="AK2785">
        <v>927396</v>
      </c>
      <c r="AL2785" t="s">
        <v>402</v>
      </c>
      <c r="AM2785">
        <v>474776</v>
      </c>
      <c r="AN2785">
        <v>7</v>
      </c>
      <c r="AO2785">
        <v>30</v>
      </c>
      <c r="AP2785" t="s">
        <v>445</v>
      </c>
      <c r="AQ2785" s="2">
        <v>52273</v>
      </c>
    </row>
    <row r="2786" spans="1:43" x14ac:dyDescent="0.25">
      <c r="A2786" t="s">
        <v>4587</v>
      </c>
      <c r="B2786" t="s">
        <v>108</v>
      </c>
      <c r="C2786" t="s">
        <v>405</v>
      </c>
      <c r="D2786" t="s">
        <v>324</v>
      </c>
      <c r="E2786" t="s">
        <v>429</v>
      </c>
      <c r="F2786" t="s">
        <v>419</v>
      </c>
      <c r="G2786" t="s">
        <v>430</v>
      </c>
      <c r="H2786" t="s">
        <v>473</v>
      </c>
      <c r="I2786" t="s">
        <v>432</v>
      </c>
      <c r="J2786" s="1">
        <v>44832</v>
      </c>
      <c r="K2786" s="1">
        <v>44852</v>
      </c>
      <c r="L2786">
        <v>20</v>
      </c>
      <c r="M2786" s="2">
        <v>479050</v>
      </c>
      <c r="N2786" s="2">
        <v>529847</v>
      </c>
      <c r="O2786" s="2">
        <v>50797</v>
      </c>
      <c r="P2786">
        <v>14</v>
      </c>
      <c r="Q2786">
        <v>772.1</v>
      </c>
      <c r="R2786">
        <v>68</v>
      </c>
      <c r="S2786" t="s">
        <v>411</v>
      </c>
      <c r="T2786" t="s">
        <v>411</v>
      </c>
      <c r="U2786" t="s">
        <v>412</v>
      </c>
      <c r="V2786">
        <v>57</v>
      </c>
      <c r="W2786" t="s">
        <v>3305</v>
      </c>
      <c r="X2786">
        <v>3</v>
      </c>
      <c r="Y2786" t="s">
        <v>449</v>
      </c>
      <c r="Z2786" t="s">
        <v>443</v>
      </c>
      <c r="AA2786">
        <v>311</v>
      </c>
      <c r="AB2786">
        <v>52</v>
      </c>
      <c r="AC2786">
        <v>24</v>
      </c>
      <c r="AD2786" t="s">
        <v>399</v>
      </c>
      <c r="AE2786">
        <v>19</v>
      </c>
      <c r="AF2786">
        <v>2</v>
      </c>
      <c r="AG2786" t="s">
        <v>451</v>
      </c>
      <c r="AH2786">
        <v>4.59</v>
      </c>
      <c r="AI2786" t="s">
        <v>436</v>
      </c>
      <c r="AJ2786">
        <v>0</v>
      </c>
      <c r="AK2786">
        <v>264685</v>
      </c>
      <c r="AL2786" t="s">
        <v>425</v>
      </c>
      <c r="AM2786">
        <v>485640</v>
      </c>
      <c r="AN2786">
        <v>6</v>
      </c>
      <c r="AO2786">
        <v>30</v>
      </c>
      <c r="AP2786" t="s">
        <v>426</v>
      </c>
      <c r="AQ2786" s="2">
        <v>50797</v>
      </c>
    </row>
    <row r="2787" spans="1:43" x14ac:dyDescent="0.25">
      <c r="A2787" t="s">
        <v>4588</v>
      </c>
      <c r="B2787" t="s">
        <v>169</v>
      </c>
      <c r="C2787" t="s">
        <v>428</v>
      </c>
      <c r="D2787" t="s">
        <v>344</v>
      </c>
      <c r="E2787" t="s">
        <v>429</v>
      </c>
      <c r="F2787" t="s">
        <v>419</v>
      </c>
      <c r="G2787" t="s">
        <v>430</v>
      </c>
      <c r="H2787" t="s">
        <v>420</v>
      </c>
      <c r="I2787" t="s">
        <v>432</v>
      </c>
      <c r="J2787" s="1">
        <v>45953</v>
      </c>
      <c r="K2787" s="1">
        <v>45954</v>
      </c>
      <c r="L2787">
        <v>1</v>
      </c>
      <c r="M2787" s="2">
        <v>379127</v>
      </c>
      <c r="N2787" s="2">
        <v>406162</v>
      </c>
      <c r="O2787" s="2">
        <v>27035</v>
      </c>
      <c r="P2787">
        <v>9</v>
      </c>
      <c r="Q2787">
        <v>188.8</v>
      </c>
      <c r="R2787">
        <v>35</v>
      </c>
      <c r="S2787" t="s">
        <v>393</v>
      </c>
      <c r="T2787" t="s">
        <v>394</v>
      </c>
      <c r="U2787" t="s">
        <v>395</v>
      </c>
      <c r="V2787">
        <v>93</v>
      </c>
      <c r="W2787" t="s">
        <v>4218</v>
      </c>
      <c r="X2787">
        <v>30</v>
      </c>
      <c r="Y2787" t="s">
        <v>422</v>
      </c>
      <c r="Z2787" t="s">
        <v>1182</v>
      </c>
      <c r="AA2787">
        <v>462</v>
      </c>
      <c r="AB2787">
        <v>62</v>
      </c>
      <c r="AC2787">
        <v>3</v>
      </c>
      <c r="AD2787" t="s">
        <v>399</v>
      </c>
      <c r="AE2787">
        <v>9</v>
      </c>
      <c r="AF2787">
        <v>1</v>
      </c>
      <c r="AG2787" t="s">
        <v>400</v>
      </c>
      <c r="AH2787">
        <v>15.67</v>
      </c>
      <c r="AI2787" t="s">
        <v>436</v>
      </c>
      <c r="AJ2787">
        <v>0</v>
      </c>
      <c r="AK2787">
        <v>279485</v>
      </c>
      <c r="AL2787" t="s">
        <v>416</v>
      </c>
      <c r="AM2787">
        <v>380314</v>
      </c>
      <c r="AN2787">
        <v>7</v>
      </c>
      <c r="AO2787">
        <v>30</v>
      </c>
      <c r="AP2787" t="s">
        <v>445</v>
      </c>
      <c r="AQ2787" s="2">
        <v>27035</v>
      </c>
    </row>
    <row r="2788" spans="1:43" x14ac:dyDescent="0.25">
      <c r="A2788" t="s">
        <v>4589</v>
      </c>
      <c r="B2788" t="s">
        <v>93</v>
      </c>
      <c r="C2788" t="s">
        <v>468</v>
      </c>
      <c r="D2788" t="s">
        <v>342</v>
      </c>
      <c r="E2788" t="s">
        <v>460</v>
      </c>
      <c r="F2788" t="s">
        <v>485</v>
      </c>
      <c r="G2788" t="s">
        <v>430</v>
      </c>
      <c r="H2788" t="s">
        <v>409</v>
      </c>
      <c r="I2788" t="s">
        <v>469</v>
      </c>
      <c r="J2788" s="1">
        <v>44718</v>
      </c>
      <c r="K2788" s="1">
        <v>44754</v>
      </c>
      <c r="L2788">
        <v>36</v>
      </c>
      <c r="M2788" s="2">
        <v>174287</v>
      </c>
      <c r="N2788" s="2">
        <v>141106</v>
      </c>
      <c r="O2788" s="2">
        <v>-33181</v>
      </c>
      <c r="P2788">
        <v>0</v>
      </c>
      <c r="Q2788">
        <v>530.29999999999995</v>
      </c>
      <c r="R2788">
        <v>49</v>
      </c>
      <c r="S2788" t="s">
        <v>393</v>
      </c>
      <c r="T2788" t="s">
        <v>411</v>
      </c>
      <c r="U2788" t="s">
        <v>416</v>
      </c>
      <c r="V2788">
        <v>85</v>
      </c>
      <c r="W2788" t="s">
        <v>1119</v>
      </c>
      <c r="X2788">
        <v>31</v>
      </c>
      <c r="Y2788" t="s">
        <v>462</v>
      </c>
      <c r="Z2788" t="s">
        <v>645</v>
      </c>
      <c r="AA2788">
        <v>424</v>
      </c>
      <c r="AB2788">
        <v>88</v>
      </c>
      <c r="AC2788">
        <v>85</v>
      </c>
      <c r="AD2788" t="s">
        <v>435</v>
      </c>
      <c r="AE2788">
        <v>21</v>
      </c>
      <c r="AF2788">
        <v>7</v>
      </c>
      <c r="AG2788" t="s">
        <v>415</v>
      </c>
      <c r="AH2788">
        <v>7.57</v>
      </c>
      <c r="AI2788" t="s">
        <v>479</v>
      </c>
      <c r="AJ2788">
        <v>27377</v>
      </c>
      <c r="AK2788">
        <v>127071</v>
      </c>
      <c r="AL2788" t="s">
        <v>425</v>
      </c>
      <c r="AM2788">
        <v>188279</v>
      </c>
      <c r="AN2788">
        <v>12</v>
      </c>
      <c r="AO2788">
        <v>30</v>
      </c>
      <c r="AP2788" t="s">
        <v>426</v>
      </c>
      <c r="AQ2788" s="2">
        <v>-33181</v>
      </c>
    </row>
    <row r="2789" spans="1:43" x14ac:dyDescent="0.25">
      <c r="A2789" t="s">
        <v>4590</v>
      </c>
      <c r="B2789" t="s">
        <v>56</v>
      </c>
      <c r="C2789" t="s">
        <v>387</v>
      </c>
      <c r="D2789" t="s">
        <v>317</v>
      </c>
      <c r="E2789" t="s">
        <v>406</v>
      </c>
      <c r="F2789" t="s">
        <v>485</v>
      </c>
      <c r="G2789" t="s">
        <v>430</v>
      </c>
      <c r="H2789" t="s">
        <v>431</v>
      </c>
      <c r="I2789" t="s">
        <v>410</v>
      </c>
      <c r="J2789" s="1">
        <v>45549</v>
      </c>
      <c r="K2789" s="1">
        <v>45562</v>
      </c>
      <c r="L2789">
        <v>13</v>
      </c>
      <c r="M2789" s="2">
        <v>220672</v>
      </c>
      <c r="N2789" s="2">
        <v>203162</v>
      </c>
      <c r="O2789" s="2">
        <v>-17510</v>
      </c>
      <c r="P2789">
        <v>12</v>
      </c>
      <c r="Q2789">
        <v>429</v>
      </c>
      <c r="R2789">
        <v>17</v>
      </c>
      <c r="S2789" t="s">
        <v>394</v>
      </c>
      <c r="T2789" t="s">
        <v>394</v>
      </c>
      <c r="U2789" t="s">
        <v>412</v>
      </c>
      <c r="V2789">
        <v>44</v>
      </c>
      <c r="W2789" t="s">
        <v>1398</v>
      </c>
      <c r="X2789">
        <v>42</v>
      </c>
      <c r="Y2789" t="s">
        <v>422</v>
      </c>
      <c r="Z2789" t="s">
        <v>1413</v>
      </c>
      <c r="AA2789">
        <v>207</v>
      </c>
      <c r="AB2789">
        <v>103</v>
      </c>
      <c r="AC2789">
        <v>-3</v>
      </c>
      <c r="AD2789" t="s">
        <v>457</v>
      </c>
      <c r="AE2789">
        <v>9</v>
      </c>
      <c r="AF2789">
        <v>1</v>
      </c>
      <c r="AG2789" t="s">
        <v>451</v>
      </c>
      <c r="AH2789">
        <v>14.08</v>
      </c>
      <c r="AI2789" t="s">
        <v>436</v>
      </c>
      <c r="AJ2789">
        <v>0</v>
      </c>
      <c r="AK2789">
        <v>148824</v>
      </c>
      <c r="AL2789" t="s">
        <v>402</v>
      </c>
      <c r="AM2789">
        <v>217508</v>
      </c>
      <c r="AN2789">
        <v>11</v>
      </c>
      <c r="AO2789">
        <v>180</v>
      </c>
      <c r="AP2789" t="s">
        <v>426</v>
      </c>
      <c r="AQ2789" s="2">
        <v>-17510</v>
      </c>
    </row>
    <row r="2790" spans="1:43" x14ac:dyDescent="0.25">
      <c r="A2790" t="s">
        <v>4591</v>
      </c>
      <c r="B2790" t="s">
        <v>254</v>
      </c>
      <c r="C2790" t="s">
        <v>428</v>
      </c>
      <c r="D2790" t="s">
        <v>329</v>
      </c>
      <c r="E2790" t="s">
        <v>406</v>
      </c>
      <c r="F2790" t="s">
        <v>419</v>
      </c>
      <c r="G2790" t="s">
        <v>430</v>
      </c>
      <c r="H2790" t="s">
        <v>409</v>
      </c>
      <c r="I2790" t="s">
        <v>492</v>
      </c>
      <c r="J2790" s="1">
        <v>45800</v>
      </c>
      <c r="K2790" s="1">
        <v>45809</v>
      </c>
      <c r="L2790">
        <v>9</v>
      </c>
      <c r="M2790" s="2">
        <v>129879</v>
      </c>
      <c r="N2790" s="2">
        <v>243542</v>
      </c>
      <c r="O2790" s="2">
        <v>113663</v>
      </c>
      <c r="P2790">
        <v>7</v>
      </c>
      <c r="Q2790">
        <v>629.79999999999995</v>
      </c>
      <c r="R2790">
        <v>17</v>
      </c>
      <c r="S2790" t="s">
        <v>394</v>
      </c>
      <c r="T2790" t="s">
        <v>393</v>
      </c>
      <c r="U2790" t="s">
        <v>416</v>
      </c>
      <c r="V2790">
        <v>0</v>
      </c>
      <c r="W2790" t="s">
        <v>465</v>
      </c>
      <c r="X2790">
        <v>9</v>
      </c>
      <c r="Y2790" t="s">
        <v>449</v>
      </c>
      <c r="Z2790" t="s">
        <v>1044</v>
      </c>
      <c r="AA2790">
        <v>215</v>
      </c>
      <c r="AB2790">
        <v>100</v>
      </c>
      <c r="AC2790">
        <v>11</v>
      </c>
      <c r="AD2790" t="s">
        <v>399</v>
      </c>
      <c r="AE2790">
        <v>14</v>
      </c>
      <c r="AF2790">
        <v>1</v>
      </c>
      <c r="AG2790" t="s">
        <v>400</v>
      </c>
      <c r="AH2790">
        <v>1.21</v>
      </c>
      <c r="AI2790" t="s">
        <v>436</v>
      </c>
      <c r="AJ2790">
        <v>65110</v>
      </c>
      <c r="AK2790">
        <v>126788</v>
      </c>
      <c r="AL2790" t="s">
        <v>402</v>
      </c>
      <c r="AM2790">
        <v>127993</v>
      </c>
      <c r="AN2790">
        <v>7</v>
      </c>
      <c r="AO2790">
        <v>365</v>
      </c>
      <c r="AP2790" t="s">
        <v>437</v>
      </c>
      <c r="AQ2790" s="2">
        <v>113663</v>
      </c>
    </row>
    <row r="2791" spans="1:43" x14ac:dyDescent="0.25">
      <c r="A2791" t="s">
        <v>4592</v>
      </c>
      <c r="B2791" t="s">
        <v>171</v>
      </c>
      <c r="C2791" t="s">
        <v>481</v>
      </c>
      <c r="D2791" t="s">
        <v>336</v>
      </c>
      <c r="E2791" t="s">
        <v>406</v>
      </c>
      <c r="F2791" t="s">
        <v>389</v>
      </c>
      <c r="G2791" t="s">
        <v>408</v>
      </c>
      <c r="H2791" t="s">
        <v>391</v>
      </c>
      <c r="I2791" t="s">
        <v>392</v>
      </c>
      <c r="J2791" s="1">
        <v>44790</v>
      </c>
      <c r="K2791" s="1">
        <v>44819</v>
      </c>
      <c r="L2791">
        <v>29</v>
      </c>
      <c r="M2791" s="2">
        <v>203008</v>
      </c>
      <c r="N2791" s="2">
        <v>298853</v>
      </c>
      <c r="O2791" s="2">
        <v>95845</v>
      </c>
      <c r="P2791">
        <v>9</v>
      </c>
      <c r="Q2791">
        <v>474.4</v>
      </c>
      <c r="R2791">
        <v>14</v>
      </c>
      <c r="S2791" t="s">
        <v>394</v>
      </c>
      <c r="T2791" t="s">
        <v>411</v>
      </c>
      <c r="U2791" t="s">
        <v>395</v>
      </c>
      <c r="V2791">
        <v>85</v>
      </c>
      <c r="W2791" t="s">
        <v>1633</v>
      </c>
      <c r="X2791">
        <v>1</v>
      </c>
      <c r="Y2791" t="s">
        <v>462</v>
      </c>
      <c r="Z2791" t="s">
        <v>1261</v>
      </c>
      <c r="AA2791">
        <v>357</v>
      </c>
      <c r="AB2791">
        <v>97</v>
      </c>
      <c r="AC2791">
        <v>71</v>
      </c>
      <c r="AD2791" t="s">
        <v>435</v>
      </c>
      <c r="AE2791">
        <v>21</v>
      </c>
      <c r="AF2791">
        <v>5</v>
      </c>
      <c r="AG2791" t="s">
        <v>424</v>
      </c>
      <c r="AH2791">
        <v>7.32</v>
      </c>
      <c r="AI2791" t="s">
        <v>458</v>
      </c>
      <c r="AJ2791">
        <v>50835</v>
      </c>
      <c r="AK2791">
        <v>437999</v>
      </c>
      <c r="AL2791" t="s">
        <v>402</v>
      </c>
      <c r="AM2791">
        <v>231568</v>
      </c>
      <c r="AN2791">
        <v>5</v>
      </c>
      <c r="AO2791">
        <v>90</v>
      </c>
      <c r="AP2791" t="s">
        <v>437</v>
      </c>
      <c r="AQ2791" s="2">
        <v>95845</v>
      </c>
    </row>
    <row r="2792" spans="1:43" x14ac:dyDescent="0.25">
      <c r="A2792" t="s">
        <v>4593</v>
      </c>
      <c r="B2792" t="s">
        <v>136</v>
      </c>
      <c r="C2792" t="s">
        <v>468</v>
      </c>
      <c r="D2792" t="s">
        <v>329</v>
      </c>
      <c r="E2792" t="s">
        <v>406</v>
      </c>
      <c r="F2792" t="s">
        <v>419</v>
      </c>
      <c r="G2792" t="s">
        <v>454</v>
      </c>
      <c r="H2792" t="s">
        <v>431</v>
      </c>
      <c r="I2792" t="s">
        <v>410</v>
      </c>
      <c r="J2792" s="1">
        <v>44995</v>
      </c>
      <c r="K2792" s="1">
        <v>45032</v>
      </c>
      <c r="L2792">
        <v>37</v>
      </c>
      <c r="M2792" s="2">
        <v>148795</v>
      </c>
      <c r="N2792" s="2">
        <v>172885</v>
      </c>
      <c r="O2792" s="2">
        <v>24090</v>
      </c>
      <c r="P2792">
        <v>21</v>
      </c>
      <c r="Q2792">
        <v>304.3</v>
      </c>
      <c r="R2792">
        <v>64</v>
      </c>
      <c r="S2792" t="s">
        <v>411</v>
      </c>
      <c r="T2792" t="s">
        <v>394</v>
      </c>
      <c r="U2792" t="s">
        <v>395</v>
      </c>
      <c r="V2792">
        <v>0</v>
      </c>
      <c r="W2792" t="s">
        <v>2288</v>
      </c>
      <c r="X2792">
        <v>41</v>
      </c>
      <c r="Y2792" t="s">
        <v>449</v>
      </c>
      <c r="Z2792" t="s">
        <v>1317</v>
      </c>
      <c r="AA2792">
        <v>312</v>
      </c>
      <c r="AB2792">
        <v>38</v>
      </c>
      <c r="AC2792">
        <v>32</v>
      </c>
      <c r="AD2792" t="s">
        <v>435</v>
      </c>
      <c r="AE2792">
        <v>14</v>
      </c>
      <c r="AF2792">
        <v>5</v>
      </c>
      <c r="AG2792" t="s">
        <v>451</v>
      </c>
      <c r="AH2792">
        <v>0.77</v>
      </c>
      <c r="AI2792" t="s">
        <v>479</v>
      </c>
      <c r="AJ2792">
        <v>26201</v>
      </c>
      <c r="AK2792">
        <v>20127</v>
      </c>
      <c r="AL2792" t="s">
        <v>402</v>
      </c>
      <c r="AM2792">
        <v>165555</v>
      </c>
      <c r="AN2792">
        <v>10</v>
      </c>
      <c r="AO2792">
        <v>30</v>
      </c>
      <c r="AP2792" t="s">
        <v>445</v>
      </c>
      <c r="AQ2792" s="2">
        <v>24090</v>
      </c>
    </row>
    <row r="2793" spans="1:43" x14ac:dyDescent="0.25">
      <c r="A2793" t="s">
        <v>4594</v>
      </c>
      <c r="B2793" t="s">
        <v>201</v>
      </c>
      <c r="C2793" t="s">
        <v>387</v>
      </c>
      <c r="D2793" t="s">
        <v>311</v>
      </c>
      <c r="E2793" t="s">
        <v>406</v>
      </c>
      <c r="F2793" t="s">
        <v>419</v>
      </c>
      <c r="G2793" t="s">
        <v>408</v>
      </c>
      <c r="H2793" t="s">
        <v>420</v>
      </c>
      <c r="I2793" t="s">
        <v>492</v>
      </c>
      <c r="J2793" s="1">
        <v>45468</v>
      </c>
      <c r="K2793" s="1">
        <v>45526</v>
      </c>
      <c r="L2793">
        <v>58</v>
      </c>
      <c r="M2793" s="2">
        <v>400469</v>
      </c>
      <c r="N2793" s="2">
        <v>442751</v>
      </c>
      <c r="O2793" s="2">
        <v>42282</v>
      </c>
      <c r="P2793">
        <v>9</v>
      </c>
      <c r="Q2793">
        <v>440.6</v>
      </c>
      <c r="R2793">
        <v>16</v>
      </c>
      <c r="S2793" t="s">
        <v>394</v>
      </c>
      <c r="T2793" t="s">
        <v>411</v>
      </c>
      <c r="U2793" t="s">
        <v>395</v>
      </c>
      <c r="V2793">
        <v>0</v>
      </c>
      <c r="W2793" t="s">
        <v>1626</v>
      </c>
      <c r="X2793">
        <v>3</v>
      </c>
      <c r="Y2793" t="s">
        <v>397</v>
      </c>
      <c r="Z2793" t="s">
        <v>1509</v>
      </c>
      <c r="AA2793">
        <v>411</v>
      </c>
      <c r="AB2793">
        <v>58</v>
      </c>
      <c r="AC2793">
        <v>21</v>
      </c>
      <c r="AD2793" t="s">
        <v>457</v>
      </c>
      <c r="AE2793">
        <v>2</v>
      </c>
      <c r="AF2793">
        <v>8</v>
      </c>
      <c r="AG2793" t="s">
        <v>400</v>
      </c>
      <c r="AH2793">
        <v>4.21</v>
      </c>
      <c r="AI2793" t="s">
        <v>401</v>
      </c>
      <c r="AJ2793">
        <v>0</v>
      </c>
      <c r="AK2793">
        <v>980579</v>
      </c>
      <c r="AL2793" t="s">
        <v>402</v>
      </c>
      <c r="AM2793">
        <v>443015</v>
      </c>
      <c r="AN2793">
        <v>3</v>
      </c>
      <c r="AO2793">
        <v>30</v>
      </c>
      <c r="AP2793" t="s">
        <v>417</v>
      </c>
      <c r="AQ2793" s="2">
        <v>42282</v>
      </c>
    </row>
    <row r="2794" spans="1:43" x14ac:dyDescent="0.25">
      <c r="A2794" t="s">
        <v>4595</v>
      </c>
      <c r="B2794" t="s">
        <v>245</v>
      </c>
      <c r="C2794" t="s">
        <v>468</v>
      </c>
      <c r="D2794" t="s">
        <v>325</v>
      </c>
      <c r="E2794" t="s">
        <v>453</v>
      </c>
      <c r="F2794" t="s">
        <v>485</v>
      </c>
      <c r="G2794" t="s">
        <v>430</v>
      </c>
      <c r="H2794" t="s">
        <v>473</v>
      </c>
      <c r="I2794" t="s">
        <v>469</v>
      </c>
      <c r="J2794" s="1">
        <v>45759</v>
      </c>
      <c r="K2794" s="1">
        <v>45792</v>
      </c>
      <c r="L2794">
        <v>33</v>
      </c>
      <c r="M2794" s="2">
        <v>74809</v>
      </c>
      <c r="N2794" s="2">
        <v>86863</v>
      </c>
      <c r="O2794" s="2">
        <v>12054</v>
      </c>
      <c r="P2794">
        <v>2</v>
      </c>
      <c r="Q2794">
        <v>891.2</v>
      </c>
      <c r="R2794">
        <v>77</v>
      </c>
      <c r="S2794" t="s">
        <v>411</v>
      </c>
      <c r="T2794" t="s">
        <v>394</v>
      </c>
      <c r="U2794" t="s">
        <v>395</v>
      </c>
      <c r="V2794">
        <v>74</v>
      </c>
      <c r="W2794" t="s">
        <v>965</v>
      </c>
      <c r="X2794">
        <v>29</v>
      </c>
      <c r="Y2794" t="s">
        <v>462</v>
      </c>
      <c r="Z2794" t="s">
        <v>845</v>
      </c>
      <c r="AA2794">
        <v>32</v>
      </c>
      <c r="AB2794">
        <v>30</v>
      </c>
      <c r="AC2794">
        <v>33</v>
      </c>
      <c r="AD2794" t="s">
        <v>435</v>
      </c>
      <c r="AE2794">
        <v>0</v>
      </c>
      <c r="AF2794">
        <v>2</v>
      </c>
      <c r="AG2794" t="s">
        <v>424</v>
      </c>
      <c r="AH2794">
        <v>11.43</v>
      </c>
      <c r="AI2794" t="s">
        <v>458</v>
      </c>
      <c r="AJ2794">
        <v>0</v>
      </c>
      <c r="AK2794">
        <v>902974</v>
      </c>
      <c r="AL2794" t="s">
        <v>425</v>
      </c>
      <c r="AM2794">
        <v>121618</v>
      </c>
      <c r="AN2794">
        <v>4</v>
      </c>
      <c r="AO2794">
        <v>180</v>
      </c>
      <c r="AP2794" t="s">
        <v>445</v>
      </c>
      <c r="AQ2794" s="2">
        <v>12054</v>
      </c>
    </row>
    <row r="2795" spans="1:43" x14ac:dyDescent="0.25">
      <c r="A2795" t="s">
        <v>4596</v>
      </c>
      <c r="B2795" t="s">
        <v>122</v>
      </c>
      <c r="C2795" t="s">
        <v>439</v>
      </c>
      <c r="D2795" t="s">
        <v>322</v>
      </c>
      <c r="E2795" t="s">
        <v>453</v>
      </c>
      <c r="F2795" t="s">
        <v>389</v>
      </c>
      <c r="G2795" t="s">
        <v>430</v>
      </c>
      <c r="H2795" t="s">
        <v>420</v>
      </c>
      <c r="I2795" t="s">
        <v>410</v>
      </c>
      <c r="J2795" s="1">
        <v>45142</v>
      </c>
      <c r="K2795" s="1">
        <v>45154</v>
      </c>
      <c r="L2795">
        <v>12</v>
      </c>
      <c r="M2795" s="2">
        <v>165663</v>
      </c>
      <c r="N2795" s="2">
        <v>238770</v>
      </c>
      <c r="O2795" s="2">
        <v>73107</v>
      </c>
      <c r="P2795">
        <v>4</v>
      </c>
      <c r="Q2795">
        <v>716.5</v>
      </c>
      <c r="R2795">
        <v>36</v>
      </c>
      <c r="S2795" t="s">
        <v>393</v>
      </c>
      <c r="T2795" t="s">
        <v>394</v>
      </c>
      <c r="U2795" t="s">
        <v>395</v>
      </c>
      <c r="V2795">
        <v>0</v>
      </c>
      <c r="W2795" t="s">
        <v>792</v>
      </c>
      <c r="X2795">
        <v>2</v>
      </c>
      <c r="Y2795" t="s">
        <v>462</v>
      </c>
      <c r="Z2795" t="s">
        <v>1365</v>
      </c>
      <c r="AA2795">
        <v>100</v>
      </c>
      <c r="AB2795">
        <v>113</v>
      </c>
      <c r="AC2795">
        <v>-3</v>
      </c>
      <c r="AD2795" t="s">
        <v>457</v>
      </c>
      <c r="AE2795">
        <v>21</v>
      </c>
      <c r="AF2795">
        <v>8</v>
      </c>
      <c r="AG2795" t="s">
        <v>451</v>
      </c>
      <c r="AH2795">
        <v>4.63</v>
      </c>
      <c r="AI2795" t="s">
        <v>436</v>
      </c>
      <c r="AJ2795">
        <v>0</v>
      </c>
      <c r="AK2795">
        <v>493563</v>
      </c>
      <c r="AL2795" t="s">
        <v>425</v>
      </c>
      <c r="AM2795">
        <v>152860</v>
      </c>
      <c r="AN2795">
        <v>12</v>
      </c>
      <c r="AO2795">
        <v>90</v>
      </c>
      <c r="AP2795" t="s">
        <v>437</v>
      </c>
      <c r="AQ2795" s="2">
        <v>73107</v>
      </c>
    </row>
    <row r="2796" spans="1:43" x14ac:dyDescent="0.25">
      <c r="A2796" t="s">
        <v>4597</v>
      </c>
      <c r="B2796" t="s">
        <v>155</v>
      </c>
      <c r="C2796" t="s">
        <v>428</v>
      </c>
      <c r="D2796" t="s">
        <v>334</v>
      </c>
      <c r="E2796" t="s">
        <v>453</v>
      </c>
      <c r="F2796" t="s">
        <v>407</v>
      </c>
      <c r="G2796" t="s">
        <v>408</v>
      </c>
      <c r="H2796" t="s">
        <v>420</v>
      </c>
      <c r="I2796" t="s">
        <v>392</v>
      </c>
      <c r="J2796" s="1">
        <v>44654</v>
      </c>
      <c r="K2796" s="1">
        <v>44681</v>
      </c>
      <c r="L2796">
        <v>27</v>
      </c>
      <c r="M2796" s="2">
        <v>446437</v>
      </c>
      <c r="N2796" s="2">
        <v>460058</v>
      </c>
      <c r="O2796" s="2">
        <v>13621</v>
      </c>
      <c r="P2796">
        <v>2</v>
      </c>
      <c r="Q2796">
        <v>649.70000000000005</v>
      </c>
      <c r="R2796">
        <v>91</v>
      </c>
      <c r="S2796" t="s">
        <v>411</v>
      </c>
      <c r="T2796" t="s">
        <v>503</v>
      </c>
      <c r="U2796" t="s">
        <v>412</v>
      </c>
      <c r="V2796">
        <v>0</v>
      </c>
      <c r="W2796" t="s">
        <v>1396</v>
      </c>
      <c r="X2796">
        <v>40</v>
      </c>
      <c r="Y2796" t="s">
        <v>422</v>
      </c>
      <c r="Z2796" t="s">
        <v>1776</v>
      </c>
      <c r="AA2796">
        <v>471</v>
      </c>
      <c r="AB2796">
        <v>15</v>
      </c>
      <c r="AC2796">
        <v>90</v>
      </c>
      <c r="AD2796" t="s">
        <v>435</v>
      </c>
      <c r="AE2796">
        <v>0</v>
      </c>
      <c r="AF2796">
        <v>7</v>
      </c>
      <c r="AG2796" t="s">
        <v>451</v>
      </c>
      <c r="AH2796">
        <v>0.83</v>
      </c>
      <c r="AI2796" t="s">
        <v>401</v>
      </c>
      <c r="AJ2796">
        <v>0</v>
      </c>
      <c r="AK2796">
        <v>606401</v>
      </c>
      <c r="AL2796" t="s">
        <v>416</v>
      </c>
      <c r="AM2796">
        <v>466568</v>
      </c>
      <c r="AN2796">
        <v>8</v>
      </c>
      <c r="AO2796">
        <v>365</v>
      </c>
      <c r="AP2796" t="s">
        <v>426</v>
      </c>
      <c r="AQ2796" s="2">
        <v>13621</v>
      </c>
    </row>
    <row r="2797" spans="1:43" x14ac:dyDescent="0.25">
      <c r="A2797" t="s">
        <v>4598</v>
      </c>
      <c r="B2797" t="s">
        <v>24</v>
      </c>
      <c r="C2797" t="s">
        <v>468</v>
      </c>
      <c r="D2797" t="s">
        <v>324</v>
      </c>
      <c r="E2797" t="s">
        <v>429</v>
      </c>
      <c r="F2797" t="s">
        <v>419</v>
      </c>
      <c r="G2797" t="s">
        <v>454</v>
      </c>
      <c r="H2797" t="s">
        <v>409</v>
      </c>
      <c r="I2797" t="s">
        <v>432</v>
      </c>
      <c r="J2797" s="1">
        <v>45691</v>
      </c>
      <c r="K2797" s="1">
        <v>45743</v>
      </c>
      <c r="L2797">
        <v>52</v>
      </c>
      <c r="M2797" s="2">
        <v>472178</v>
      </c>
      <c r="N2797" s="2">
        <v>439181</v>
      </c>
      <c r="O2797" s="2">
        <v>-32997</v>
      </c>
      <c r="P2797">
        <v>4</v>
      </c>
      <c r="Q2797">
        <v>86.3</v>
      </c>
      <c r="R2797">
        <v>83</v>
      </c>
      <c r="S2797" t="s">
        <v>411</v>
      </c>
      <c r="T2797" t="s">
        <v>503</v>
      </c>
      <c r="U2797" t="s">
        <v>395</v>
      </c>
      <c r="V2797">
        <v>0</v>
      </c>
      <c r="W2797" t="s">
        <v>2808</v>
      </c>
      <c r="X2797">
        <v>7</v>
      </c>
      <c r="Y2797" t="s">
        <v>397</v>
      </c>
      <c r="Z2797" t="s">
        <v>2230</v>
      </c>
      <c r="AA2797">
        <v>223</v>
      </c>
      <c r="AB2797">
        <v>13</v>
      </c>
      <c r="AC2797">
        <v>51</v>
      </c>
      <c r="AD2797" t="s">
        <v>435</v>
      </c>
      <c r="AE2797">
        <v>4</v>
      </c>
      <c r="AF2797">
        <v>7</v>
      </c>
      <c r="AG2797" t="s">
        <v>415</v>
      </c>
      <c r="AH2797">
        <v>11.14</v>
      </c>
      <c r="AI2797" t="s">
        <v>401</v>
      </c>
      <c r="AJ2797">
        <v>0</v>
      </c>
      <c r="AK2797">
        <v>838183</v>
      </c>
      <c r="AL2797" t="s">
        <v>416</v>
      </c>
      <c r="AM2797">
        <v>491915</v>
      </c>
      <c r="AN2797">
        <v>7</v>
      </c>
      <c r="AO2797">
        <v>180</v>
      </c>
      <c r="AP2797" t="s">
        <v>445</v>
      </c>
      <c r="AQ2797" s="2">
        <v>-32997</v>
      </c>
    </row>
    <row r="2798" spans="1:43" x14ac:dyDescent="0.25">
      <c r="A2798" t="s">
        <v>4599</v>
      </c>
      <c r="B2798" t="s">
        <v>144</v>
      </c>
      <c r="C2798" t="s">
        <v>439</v>
      </c>
      <c r="D2798" t="s">
        <v>321</v>
      </c>
      <c r="E2798" t="s">
        <v>496</v>
      </c>
      <c r="F2798" t="s">
        <v>389</v>
      </c>
      <c r="G2798" t="s">
        <v>390</v>
      </c>
      <c r="H2798" t="s">
        <v>473</v>
      </c>
      <c r="I2798" t="s">
        <v>410</v>
      </c>
      <c r="J2798" s="1">
        <v>45543</v>
      </c>
      <c r="K2798" s="1">
        <v>45594</v>
      </c>
      <c r="L2798">
        <v>51</v>
      </c>
      <c r="M2798" s="2">
        <v>237487</v>
      </c>
      <c r="N2798" s="2">
        <v>290451</v>
      </c>
      <c r="O2798" s="2">
        <v>52964</v>
      </c>
      <c r="P2798">
        <v>4</v>
      </c>
      <c r="Q2798">
        <v>24.4</v>
      </c>
      <c r="R2798">
        <v>45</v>
      </c>
      <c r="S2798" t="s">
        <v>393</v>
      </c>
      <c r="T2798" t="s">
        <v>393</v>
      </c>
      <c r="U2798" t="s">
        <v>416</v>
      </c>
      <c r="V2798">
        <v>61</v>
      </c>
      <c r="W2798" t="s">
        <v>614</v>
      </c>
      <c r="X2798">
        <v>7</v>
      </c>
      <c r="Y2798" t="s">
        <v>442</v>
      </c>
      <c r="Z2798" t="s">
        <v>701</v>
      </c>
      <c r="AA2798">
        <v>156</v>
      </c>
      <c r="AB2798">
        <v>72</v>
      </c>
      <c r="AC2798">
        <v>32</v>
      </c>
      <c r="AD2798" t="s">
        <v>457</v>
      </c>
      <c r="AE2798">
        <v>21</v>
      </c>
      <c r="AF2798">
        <v>7</v>
      </c>
      <c r="AG2798" t="s">
        <v>400</v>
      </c>
      <c r="AH2798">
        <v>10.51</v>
      </c>
      <c r="AI2798" t="s">
        <v>479</v>
      </c>
      <c r="AJ2798">
        <v>0</v>
      </c>
      <c r="AK2798">
        <v>954087</v>
      </c>
      <c r="AL2798" t="s">
        <v>416</v>
      </c>
      <c r="AM2798">
        <v>255924</v>
      </c>
      <c r="AN2798">
        <v>11</v>
      </c>
      <c r="AO2798">
        <v>30</v>
      </c>
      <c r="AP2798" t="s">
        <v>417</v>
      </c>
      <c r="AQ2798" s="2">
        <v>52964</v>
      </c>
    </row>
    <row r="2799" spans="1:43" x14ac:dyDescent="0.25">
      <c r="A2799" t="s">
        <v>4600</v>
      </c>
      <c r="B2799" t="s">
        <v>26</v>
      </c>
      <c r="C2799" t="s">
        <v>405</v>
      </c>
      <c r="D2799" t="s">
        <v>332</v>
      </c>
      <c r="E2799" t="s">
        <v>453</v>
      </c>
      <c r="F2799" t="s">
        <v>440</v>
      </c>
      <c r="G2799" t="s">
        <v>408</v>
      </c>
      <c r="H2799" t="s">
        <v>447</v>
      </c>
      <c r="I2799" t="s">
        <v>432</v>
      </c>
      <c r="J2799" s="1">
        <v>45095</v>
      </c>
      <c r="K2799" s="1">
        <v>45145</v>
      </c>
      <c r="L2799">
        <v>50</v>
      </c>
      <c r="M2799" s="2">
        <v>383324</v>
      </c>
      <c r="N2799" s="2">
        <v>354726</v>
      </c>
      <c r="O2799" s="2">
        <v>-28598</v>
      </c>
      <c r="P2799">
        <v>16</v>
      </c>
      <c r="Q2799">
        <v>687.6</v>
      </c>
      <c r="R2799">
        <v>80</v>
      </c>
      <c r="S2799" t="s">
        <v>411</v>
      </c>
      <c r="T2799" t="s">
        <v>394</v>
      </c>
      <c r="U2799" t="s">
        <v>395</v>
      </c>
      <c r="V2799">
        <v>81</v>
      </c>
      <c r="W2799" t="s">
        <v>1339</v>
      </c>
      <c r="X2799">
        <v>44</v>
      </c>
      <c r="Y2799" t="s">
        <v>442</v>
      </c>
      <c r="Z2799" t="s">
        <v>1143</v>
      </c>
      <c r="AA2799">
        <v>477</v>
      </c>
      <c r="AB2799">
        <v>37</v>
      </c>
      <c r="AC2799">
        <v>43</v>
      </c>
      <c r="AD2799" t="s">
        <v>444</v>
      </c>
      <c r="AE2799">
        <v>16</v>
      </c>
      <c r="AF2799">
        <v>1</v>
      </c>
      <c r="AG2799" t="s">
        <v>424</v>
      </c>
      <c r="AH2799">
        <v>15.31</v>
      </c>
      <c r="AI2799" t="s">
        <v>401</v>
      </c>
      <c r="AJ2799">
        <v>0</v>
      </c>
      <c r="AK2799">
        <v>915549</v>
      </c>
      <c r="AL2799" t="s">
        <v>402</v>
      </c>
      <c r="AM2799">
        <v>430603</v>
      </c>
      <c r="AN2799">
        <v>8</v>
      </c>
      <c r="AO2799">
        <v>30</v>
      </c>
      <c r="AP2799" t="s">
        <v>445</v>
      </c>
      <c r="AQ2799" s="2">
        <v>-28598</v>
      </c>
    </row>
    <row r="2800" spans="1:43" x14ac:dyDescent="0.25">
      <c r="A2800" t="s">
        <v>4601</v>
      </c>
      <c r="B2800" t="s">
        <v>91</v>
      </c>
      <c r="C2800" t="s">
        <v>481</v>
      </c>
      <c r="D2800" t="s">
        <v>317</v>
      </c>
      <c r="E2800" t="s">
        <v>388</v>
      </c>
      <c r="F2800" t="s">
        <v>389</v>
      </c>
      <c r="G2800" t="s">
        <v>390</v>
      </c>
      <c r="H2800" t="s">
        <v>473</v>
      </c>
      <c r="I2800" t="s">
        <v>410</v>
      </c>
      <c r="J2800" s="1">
        <v>44891</v>
      </c>
      <c r="K2800" s="1">
        <v>44923</v>
      </c>
      <c r="L2800">
        <v>32</v>
      </c>
      <c r="M2800" s="2">
        <v>346971</v>
      </c>
      <c r="N2800" s="2">
        <v>428322</v>
      </c>
      <c r="O2800" s="2">
        <v>81351</v>
      </c>
      <c r="P2800">
        <v>16</v>
      </c>
      <c r="Q2800">
        <v>630.4</v>
      </c>
      <c r="R2800">
        <v>21</v>
      </c>
      <c r="S2800" t="s">
        <v>394</v>
      </c>
      <c r="T2800" t="s">
        <v>503</v>
      </c>
      <c r="U2800" t="s">
        <v>412</v>
      </c>
      <c r="V2800">
        <v>40</v>
      </c>
      <c r="W2800" t="s">
        <v>1109</v>
      </c>
      <c r="X2800">
        <v>6</v>
      </c>
      <c r="Y2800" t="s">
        <v>397</v>
      </c>
      <c r="Z2800" t="s">
        <v>1496</v>
      </c>
      <c r="AA2800">
        <v>426</v>
      </c>
      <c r="AB2800">
        <v>71</v>
      </c>
      <c r="AC2800">
        <v>66</v>
      </c>
      <c r="AD2800" t="s">
        <v>457</v>
      </c>
      <c r="AE2800">
        <v>21</v>
      </c>
      <c r="AF2800">
        <v>2</v>
      </c>
      <c r="AG2800" t="s">
        <v>400</v>
      </c>
      <c r="AH2800">
        <v>15.58</v>
      </c>
      <c r="AI2800" t="s">
        <v>458</v>
      </c>
      <c r="AJ2800">
        <v>0</v>
      </c>
      <c r="AK2800">
        <v>682955</v>
      </c>
      <c r="AL2800" t="s">
        <v>425</v>
      </c>
      <c r="AM2800">
        <v>329593</v>
      </c>
      <c r="AN2800">
        <v>9</v>
      </c>
      <c r="AO2800">
        <v>180</v>
      </c>
      <c r="AP2800" t="s">
        <v>426</v>
      </c>
      <c r="AQ2800" s="2">
        <v>81351</v>
      </c>
    </row>
    <row r="2801" spans="1:43" x14ac:dyDescent="0.25">
      <c r="A2801" t="s">
        <v>4602</v>
      </c>
      <c r="B2801" t="s">
        <v>217</v>
      </c>
      <c r="C2801" t="s">
        <v>428</v>
      </c>
      <c r="D2801" t="s">
        <v>323</v>
      </c>
      <c r="E2801" t="s">
        <v>429</v>
      </c>
      <c r="F2801" t="s">
        <v>419</v>
      </c>
      <c r="G2801" t="s">
        <v>390</v>
      </c>
      <c r="H2801" t="s">
        <v>447</v>
      </c>
      <c r="I2801" t="s">
        <v>432</v>
      </c>
      <c r="J2801" s="1">
        <v>45656</v>
      </c>
      <c r="K2801" s="1">
        <v>45709</v>
      </c>
      <c r="L2801">
        <v>53</v>
      </c>
      <c r="M2801" s="2">
        <v>214117</v>
      </c>
      <c r="N2801" s="2">
        <v>277990</v>
      </c>
      <c r="O2801" s="2">
        <v>63873</v>
      </c>
      <c r="P2801">
        <v>19</v>
      </c>
      <c r="Q2801">
        <v>473.4</v>
      </c>
      <c r="R2801">
        <v>30</v>
      </c>
      <c r="S2801" t="s">
        <v>394</v>
      </c>
      <c r="T2801" t="s">
        <v>393</v>
      </c>
      <c r="U2801" t="s">
        <v>416</v>
      </c>
      <c r="V2801">
        <v>64</v>
      </c>
      <c r="W2801" t="s">
        <v>1322</v>
      </c>
      <c r="X2801">
        <v>43</v>
      </c>
      <c r="Y2801" t="s">
        <v>422</v>
      </c>
      <c r="Z2801" t="s">
        <v>3581</v>
      </c>
      <c r="AA2801">
        <v>65</v>
      </c>
      <c r="AB2801">
        <v>80</v>
      </c>
      <c r="AC2801">
        <v>28</v>
      </c>
      <c r="AD2801" t="s">
        <v>399</v>
      </c>
      <c r="AE2801">
        <v>16</v>
      </c>
      <c r="AF2801">
        <v>3</v>
      </c>
      <c r="AG2801" t="s">
        <v>451</v>
      </c>
      <c r="AH2801">
        <v>9.84</v>
      </c>
      <c r="AI2801" t="s">
        <v>479</v>
      </c>
      <c r="AJ2801">
        <v>0</v>
      </c>
      <c r="AK2801">
        <v>697535</v>
      </c>
      <c r="AL2801" t="s">
        <v>425</v>
      </c>
      <c r="AM2801">
        <v>194373</v>
      </c>
      <c r="AN2801">
        <v>9</v>
      </c>
      <c r="AO2801">
        <v>90</v>
      </c>
      <c r="AP2801" t="s">
        <v>417</v>
      </c>
      <c r="AQ2801" s="2">
        <v>63873</v>
      </c>
    </row>
    <row r="2802" spans="1:43" x14ac:dyDescent="0.25">
      <c r="A2802" t="s">
        <v>4603</v>
      </c>
      <c r="B2802" t="s">
        <v>179</v>
      </c>
      <c r="C2802" t="s">
        <v>439</v>
      </c>
      <c r="D2802" t="s">
        <v>339</v>
      </c>
      <c r="E2802" t="s">
        <v>429</v>
      </c>
      <c r="F2802" t="s">
        <v>419</v>
      </c>
      <c r="G2802" t="s">
        <v>430</v>
      </c>
      <c r="H2802" t="s">
        <v>473</v>
      </c>
      <c r="I2802" t="s">
        <v>469</v>
      </c>
      <c r="J2802" s="1">
        <v>45916</v>
      </c>
      <c r="K2802" s="1">
        <v>45974</v>
      </c>
      <c r="L2802">
        <v>58</v>
      </c>
      <c r="M2802" s="2">
        <v>57414</v>
      </c>
      <c r="N2802" s="2">
        <v>59074</v>
      </c>
      <c r="O2802" s="2">
        <v>1660</v>
      </c>
      <c r="P2802">
        <v>19</v>
      </c>
      <c r="Q2802">
        <v>268</v>
      </c>
      <c r="R2802">
        <v>9</v>
      </c>
      <c r="S2802" t="s">
        <v>394</v>
      </c>
      <c r="T2802" t="s">
        <v>393</v>
      </c>
      <c r="U2802" t="s">
        <v>412</v>
      </c>
      <c r="V2802">
        <v>44</v>
      </c>
      <c r="W2802" t="s">
        <v>794</v>
      </c>
      <c r="X2802">
        <v>18</v>
      </c>
      <c r="Y2802" t="s">
        <v>449</v>
      </c>
      <c r="Z2802" t="s">
        <v>1126</v>
      </c>
      <c r="AA2802">
        <v>258</v>
      </c>
      <c r="AB2802">
        <v>21</v>
      </c>
      <c r="AC2802">
        <v>75</v>
      </c>
      <c r="AD2802" t="s">
        <v>399</v>
      </c>
      <c r="AE2802">
        <v>9</v>
      </c>
      <c r="AF2802">
        <v>6</v>
      </c>
      <c r="AG2802" t="s">
        <v>424</v>
      </c>
      <c r="AH2802">
        <v>3.63</v>
      </c>
      <c r="AI2802" t="s">
        <v>479</v>
      </c>
      <c r="AJ2802">
        <v>0</v>
      </c>
      <c r="AK2802">
        <v>510751</v>
      </c>
      <c r="AL2802" t="s">
        <v>416</v>
      </c>
      <c r="AM2802">
        <v>58914</v>
      </c>
      <c r="AN2802">
        <v>5</v>
      </c>
      <c r="AO2802">
        <v>180</v>
      </c>
      <c r="AP2802" t="s">
        <v>417</v>
      </c>
      <c r="AQ2802" s="2">
        <v>1660</v>
      </c>
    </row>
    <row r="2803" spans="1:43" x14ac:dyDescent="0.25">
      <c r="A2803" t="s">
        <v>4604</v>
      </c>
      <c r="B2803" t="s">
        <v>72</v>
      </c>
      <c r="C2803" t="s">
        <v>428</v>
      </c>
      <c r="D2803" t="s">
        <v>315</v>
      </c>
      <c r="E2803" t="s">
        <v>460</v>
      </c>
      <c r="F2803" t="s">
        <v>485</v>
      </c>
      <c r="G2803" t="s">
        <v>390</v>
      </c>
      <c r="H2803" t="s">
        <v>447</v>
      </c>
      <c r="I2803" t="s">
        <v>492</v>
      </c>
      <c r="J2803" s="1">
        <v>45226</v>
      </c>
      <c r="K2803" s="1">
        <v>45275</v>
      </c>
      <c r="L2803">
        <v>49</v>
      </c>
      <c r="M2803" s="2">
        <v>151699</v>
      </c>
      <c r="N2803" s="2">
        <v>184066</v>
      </c>
      <c r="O2803" s="2">
        <v>32367</v>
      </c>
      <c r="P2803">
        <v>16</v>
      </c>
      <c r="Q2803">
        <v>10.7</v>
      </c>
      <c r="R2803">
        <v>82</v>
      </c>
      <c r="S2803" t="s">
        <v>411</v>
      </c>
      <c r="T2803" t="s">
        <v>503</v>
      </c>
      <c r="U2803" t="s">
        <v>395</v>
      </c>
      <c r="V2803">
        <v>0</v>
      </c>
      <c r="W2803" t="s">
        <v>4605</v>
      </c>
      <c r="X2803">
        <v>17</v>
      </c>
      <c r="Y2803" t="s">
        <v>397</v>
      </c>
      <c r="Z2803" t="s">
        <v>4115</v>
      </c>
      <c r="AA2803">
        <v>15</v>
      </c>
      <c r="AB2803">
        <v>81</v>
      </c>
      <c r="AC2803">
        <v>2</v>
      </c>
      <c r="AD2803" t="s">
        <v>435</v>
      </c>
      <c r="AE2803">
        <v>19</v>
      </c>
      <c r="AF2803">
        <v>2</v>
      </c>
      <c r="AG2803" t="s">
        <v>451</v>
      </c>
      <c r="AH2803">
        <v>3.59</v>
      </c>
      <c r="AI2803" t="s">
        <v>401</v>
      </c>
      <c r="AJ2803">
        <v>0</v>
      </c>
      <c r="AK2803">
        <v>961083</v>
      </c>
      <c r="AL2803" t="s">
        <v>425</v>
      </c>
      <c r="AM2803">
        <v>193113</v>
      </c>
      <c r="AN2803">
        <v>4</v>
      </c>
      <c r="AO2803">
        <v>30</v>
      </c>
      <c r="AP2803" t="s">
        <v>445</v>
      </c>
      <c r="AQ2803" s="2">
        <v>32367</v>
      </c>
    </row>
    <row r="2804" spans="1:43" x14ac:dyDescent="0.25">
      <c r="A2804" t="s">
        <v>4606</v>
      </c>
      <c r="B2804" t="s">
        <v>22</v>
      </c>
      <c r="C2804" t="s">
        <v>428</v>
      </c>
      <c r="D2804" t="s">
        <v>331</v>
      </c>
      <c r="E2804" t="s">
        <v>429</v>
      </c>
      <c r="F2804" t="s">
        <v>419</v>
      </c>
      <c r="G2804" t="s">
        <v>454</v>
      </c>
      <c r="H2804" t="s">
        <v>391</v>
      </c>
      <c r="I2804" t="s">
        <v>392</v>
      </c>
      <c r="J2804" s="1">
        <v>44697</v>
      </c>
      <c r="K2804" s="1">
        <v>44748</v>
      </c>
      <c r="L2804">
        <v>51</v>
      </c>
      <c r="M2804" s="2">
        <v>357328</v>
      </c>
      <c r="N2804" s="2">
        <v>459965</v>
      </c>
      <c r="O2804" s="2">
        <v>102637</v>
      </c>
      <c r="P2804">
        <v>7</v>
      </c>
      <c r="Q2804">
        <v>857</v>
      </c>
      <c r="R2804">
        <v>45</v>
      </c>
      <c r="S2804" t="s">
        <v>393</v>
      </c>
      <c r="T2804" t="s">
        <v>411</v>
      </c>
      <c r="U2804" t="s">
        <v>416</v>
      </c>
      <c r="V2804">
        <v>85</v>
      </c>
      <c r="W2804" t="s">
        <v>2270</v>
      </c>
      <c r="X2804">
        <v>7</v>
      </c>
      <c r="Y2804" t="s">
        <v>442</v>
      </c>
      <c r="Z2804" t="s">
        <v>1105</v>
      </c>
      <c r="AA2804">
        <v>425</v>
      </c>
      <c r="AB2804">
        <v>109</v>
      </c>
      <c r="AC2804">
        <v>80</v>
      </c>
      <c r="AD2804" t="s">
        <v>435</v>
      </c>
      <c r="AE2804">
        <v>21</v>
      </c>
      <c r="AF2804">
        <v>1</v>
      </c>
      <c r="AG2804" t="s">
        <v>424</v>
      </c>
      <c r="AH2804">
        <v>5.78</v>
      </c>
      <c r="AI2804" t="s">
        <v>436</v>
      </c>
      <c r="AJ2804">
        <v>0</v>
      </c>
      <c r="AK2804">
        <v>577501</v>
      </c>
      <c r="AL2804" t="s">
        <v>416</v>
      </c>
      <c r="AM2804">
        <v>393213</v>
      </c>
      <c r="AN2804">
        <v>1</v>
      </c>
      <c r="AO2804">
        <v>90</v>
      </c>
      <c r="AP2804" t="s">
        <v>437</v>
      </c>
      <c r="AQ2804" s="2">
        <v>102637</v>
      </c>
    </row>
    <row r="2805" spans="1:43" x14ac:dyDescent="0.25">
      <c r="A2805" t="s">
        <v>4607</v>
      </c>
      <c r="B2805" t="s">
        <v>40</v>
      </c>
      <c r="C2805" t="s">
        <v>405</v>
      </c>
      <c r="D2805" t="s">
        <v>336</v>
      </c>
      <c r="E2805" t="s">
        <v>460</v>
      </c>
      <c r="F2805" t="s">
        <v>485</v>
      </c>
      <c r="G2805" t="s">
        <v>430</v>
      </c>
      <c r="H2805" t="s">
        <v>409</v>
      </c>
      <c r="I2805" t="s">
        <v>492</v>
      </c>
      <c r="J2805" s="1">
        <v>44718</v>
      </c>
      <c r="K2805" s="1">
        <v>44727</v>
      </c>
      <c r="L2805">
        <v>9</v>
      </c>
      <c r="M2805" s="2">
        <v>301718</v>
      </c>
      <c r="N2805" s="2">
        <v>295091</v>
      </c>
      <c r="O2805" s="2">
        <v>-6627</v>
      </c>
      <c r="P2805">
        <v>2</v>
      </c>
      <c r="Q2805">
        <v>18.100000000000001</v>
      </c>
      <c r="R2805">
        <v>11</v>
      </c>
      <c r="S2805" t="s">
        <v>394</v>
      </c>
      <c r="T2805" t="s">
        <v>393</v>
      </c>
      <c r="U2805" t="s">
        <v>395</v>
      </c>
      <c r="V2805">
        <v>0</v>
      </c>
      <c r="W2805" t="s">
        <v>4608</v>
      </c>
      <c r="X2805">
        <v>19</v>
      </c>
      <c r="Y2805" t="s">
        <v>442</v>
      </c>
      <c r="Z2805" t="s">
        <v>1988</v>
      </c>
      <c r="AA2805">
        <v>394</v>
      </c>
      <c r="AB2805">
        <v>75</v>
      </c>
      <c r="AC2805">
        <v>70</v>
      </c>
      <c r="AD2805" t="s">
        <v>457</v>
      </c>
      <c r="AE2805">
        <v>21</v>
      </c>
      <c r="AF2805">
        <v>6</v>
      </c>
      <c r="AG2805" t="s">
        <v>400</v>
      </c>
      <c r="AH2805">
        <v>15.13</v>
      </c>
      <c r="AI2805" t="s">
        <v>436</v>
      </c>
      <c r="AJ2805">
        <v>0</v>
      </c>
      <c r="AK2805">
        <v>498248</v>
      </c>
      <c r="AL2805" t="s">
        <v>402</v>
      </c>
      <c r="AM2805">
        <v>316952</v>
      </c>
      <c r="AN2805">
        <v>1</v>
      </c>
      <c r="AO2805">
        <v>30</v>
      </c>
      <c r="AP2805" t="s">
        <v>417</v>
      </c>
      <c r="AQ2805" s="2">
        <v>-6627</v>
      </c>
    </row>
    <row r="2806" spans="1:43" x14ac:dyDescent="0.25">
      <c r="A2806" t="s">
        <v>4609</v>
      </c>
      <c r="B2806" t="s">
        <v>129</v>
      </c>
      <c r="C2806" t="s">
        <v>405</v>
      </c>
      <c r="D2806" t="s">
        <v>322</v>
      </c>
      <c r="E2806" t="s">
        <v>388</v>
      </c>
      <c r="F2806" t="s">
        <v>485</v>
      </c>
      <c r="G2806" t="s">
        <v>390</v>
      </c>
      <c r="H2806" t="s">
        <v>473</v>
      </c>
      <c r="I2806" t="s">
        <v>410</v>
      </c>
      <c r="J2806" s="1">
        <v>45292</v>
      </c>
      <c r="K2806" s="1">
        <v>45298</v>
      </c>
      <c r="L2806">
        <v>6</v>
      </c>
      <c r="M2806" s="2">
        <v>265491</v>
      </c>
      <c r="N2806" s="2">
        <v>309382</v>
      </c>
      <c r="O2806" s="2">
        <v>43891</v>
      </c>
      <c r="P2806">
        <v>12</v>
      </c>
      <c r="Q2806">
        <v>294.10000000000002</v>
      </c>
      <c r="R2806">
        <v>30</v>
      </c>
      <c r="S2806" t="s">
        <v>394</v>
      </c>
      <c r="T2806" t="s">
        <v>411</v>
      </c>
      <c r="U2806" t="s">
        <v>395</v>
      </c>
      <c r="V2806">
        <v>0</v>
      </c>
      <c r="W2806" t="s">
        <v>2399</v>
      </c>
      <c r="X2806">
        <v>38</v>
      </c>
      <c r="Y2806" t="s">
        <v>449</v>
      </c>
      <c r="Z2806" t="s">
        <v>678</v>
      </c>
      <c r="AA2806">
        <v>390</v>
      </c>
      <c r="AB2806">
        <v>11</v>
      </c>
      <c r="AC2806">
        <v>64</v>
      </c>
      <c r="AD2806" t="s">
        <v>444</v>
      </c>
      <c r="AE2806">
        <v>9</v>
      </c>
      <c r="AF2806">
        <v>1</v>
      </c>
      <c r="AG2806" t="s">
        <v>451</v>
      </c>
      <c r="AH2806">
        <v>16.18</v>
      </c>
      <c r="AI2806" t="s">
        <v>479</v>
      </c>
      <c r="AJ2806">
        <v>0</v>
      </c>
      <c r="AK2806">
        <v>999912</v>
      </c>
      <c r="AL2806" t="s">
        <v>416</v>
      </c>
      <c r="AM2806">
        <v>271790</v>
      </c>
      <c r="AN2806">
        <v>11</v>
      </c>
      <c r="AO2806">
        <v>30</v>
      </c>
      <c r="AP2806" t="s">
        <v>426</v>
      </c>
      <c r="AQ2806" s="2">
        <v>43891</v>
      </c>
    </row>
    <row r="2807" spans="1:43" x14ac:dyDescent="0.25">
      <c r="A2807" t="s">
        <v>4610</v>
      </c>
      <c r="B2807" t="s">
        <v>143</v>
      </c>
      <c r="C2807" t="s">
        <v>387</v>
      </c>
      <c r="D2807" t="s">
        <v>328</v>
      </c>
      <c r="E2807" t="s">
        <v>453</v>
      </c>
      <c r="F2807" t="s">
        <v>407</v>
      </c>
      <c r="G2807" t="s">
        <v>408</v>
      </c>
      <c r="H2807" t="s">
        <v>391</v>
      </c>
      <c r="I2807" t="s">
        <v>469</v>
      </c>
      <c r="J2807" s="1">
        <v>45334</v>
      </c>
      <c r="K2807" s="1">
        <v>45375</v>
      </c>
      <c r="L2807">
        <v>41</v>
      </c>
      <c r="M2807" s="2">
        <v>115103</v>
      </c>
      <c r="N2807" s="2">
        <v>88170</v>
      </c>
      <c r="O2807" s="2">
        <v>-26933</v>
      </c>
      <c r="P2807">
        <v>12</v>
      </c>
      <c r="Q2807">
        <v>72.900000000000006</v>
      </c>
      <c r="R2807">
        <v>77</v>
      </c>
      <c r="S2807" t="s">
        <v>411</v>
      </c>
      <c r="T2807" t="s">
        <v>393</v>
      </c>
      <c r="U2807" t="s">
        <v>395</v>
      </c>
      <c r="V2807">
        <v>53</v>
      </c>
      <c r="W2807" t="s">
        <v>2937</v>
      </c>
      <c r="X2807">
        <v>37</v>
      </c>
      <c r="Y2807" t="s">
        <v>449</v>
      </c>
      <c r="Z2807" t="s">
        <v>1367</v>
      </c>
      <c r="AA2807">
        <v>242</v>
      </c>
      <c r="AB2807">
        <v>82</v>
      </c>
      <c r="AC2807">
        <v>17</v>
      </c>
      <c r="AD2807" t="s">
        <v>399</v>
      </c>
      <c r="AE2807">
        <v>14</v>
      </c>
      <c r="AF2807">
        <v>3</v>
      </c>
      <c r="AG2807" t="s">
        <v>415</v>
      </c>
      <c r="AH2807">
        <v>4.91</v>
      </c>
      <c r="AI2807" t="s">
        <v>479</v>
      </c>
      <c r="AJ2807">
        <v>0</v>
      </c>
      <c r="AK2807">
        <v>598004</v>
      </c>
      <c r="AL2807" t="s">
        <v>425</v>
      </c>
      <c r="AM2807">
        <v>119180</v>
      </c>
      <c r="AN2807">
        <v>10</v>
      </c>
      <c r="AO2807">
        <v>90</v>
      </c>
      <c r="AP2807" t="s">
        <v>403</v>
      </c>
      <c r="AQ2807" s="2">
        <v>-26933</v>
      </c>
    </row>
    <row r="2808" spans="1:43" x14ac:dyDescent="0.25">
      <c r="A2808" t="s">
        <v>4611</v>
      </c>
      <c r="B2808" t="s">
        <v>293</v>
      </c>
      <c r="C2808" t="s">
        <v>405</v>
      </c>
      <c r="D2808" t="s">
        <v>344</v>
      </c>
      <c r="E2808" t="s">
        <v>388</v>
      </c>
      <c r="F2808" t="s">
        <v>389</v>
      </c>
      <c r="G2808" t="s">
        <v>408</v>
      </c>
      <c r="H2808" t="s">
        <v>391</v>
      </c>
      <c r="I2808" t="s">
        <v>469</v>
      </c>
      <c r="J2808" s="1">
        <v>45793</v>
      </c>
      <c r="K2808" s="1">
        <v>45815</v>
      </c>
      <c r="L2808">
        <v>22</v>
      </c>
      <c r="M2808" s="2">
        <v>253645</v>
      </c>
      <c r="N2808" s="2">
        <v>222981</v>
      </c>
      <c r="O2808" s="2">
        <v>-30664</v>
      </c>
      <c r="P2808">
        <v>9</v>
      </c>
      <c r="Q2808">
        <v>233</v>
      </c>
      <c r="R2808">
        <v>45</v>
      </c>
      <c r="S2808" t="s">
        <v>393</v>
      </c>
      <c r="T2808" t="s">
        <v>394</v>
      </c>
      <c r="U2808" t="s">
        <v>395</v>
      </c>
      <c r="V2808">
        <v>80</v>
      </c>
      <c r="W2808" t="s">
        <v>2316</v>
      </c>
      <c r="X2808">
        <v>28</v>
      </c>
      <c r="Y2808" t="s">
        <v>449</v>
      </c>
      <c r="Z2808" t="s">
        <v>1875</v>
      </c>
      <c r="AA2808">
        <v>474</v>
      </c>
      <c r="AB2808">
        <v>21</v>
      </c>
      <c r="AC2808">
        <v>63</v>
      </c>
      <c r="AD2808" t="s">
        <v>444</v>
      </c>
      <c r="AE2808">
        <v>2</v>
      </c>
      <c r="AF2808">
        <v>4</v>
      </c>
      <c r="AG2808" t="s">
        <v>424</v>
      </c>
      <c r="AH2808">
        <v>8.6199999999999992</v>
      </c>
      <c r="AI2808" t="s">
        <v>458</v>
      </c>
      <c r="AJ2808">
        <v>0</v>
      </c>
      <c r="AK2808">
        <v>729883</v>
      </c>
      <c r="AL2808" t="s">
        <v>402</v>
      </c>
      <c r="AM2808">
        <v>302009</v>
      </c>
      <c r="AN2808">
        <v>8</v>
      </c>
      <c r="AO2808">
        <v>90</v>
      </c>
      <c r="AP2808" t="s">
        <v>417</v>
      </c>
      <c r="AQ2808" s="2">
        <v>-30664</v>
      </c>
    </row>
    <row r="2809" spans="1:43" x14ac:dyDescent="0.25">
      <c r="A2809" t="s">
        <v>4612</v>
      </c>
      <c r="B2809" t="s">
        <v>249</v>
      </c>
      <c r="C2809" t="s">
        <v>405</v>
      </c>
      <c r="D2809" t="s">
        <v>329</v>
      </c>
      <c r="E2809" t="s">
        <v>496</v>
      </c>
      <c r="F2809" t="s">
        <v>389</v>
      </c>
      <c r="G2809" t="s">
        <v>390</v>
      </c>
      <c r="H2809" t="s">
        <v>447</v>
      </c>
      <c r="I2809" t="s">
        <v>432</v>
      </c>
      <c r="J2809" s="1">
        <v>45160</v>
      </c>
      <c r="K2809" s="1">
        <v>45177</v>
      </c>
      <c r="L2809">
        <v>17</v>
      </c>
      <c r="M2809" s="2">
        <v>351931</v>
      </c>
      <c r="N2809" s="2">
        <v>458594</v>
      </c>
      <c r="O2809" s="2">
        <v>106663</v>
      </c>
      <c r="P2809">
        <v>21</v>
      </c>
      <c r="Q2809">
        <v>714.4</v>
      </c>
      <c r="R2809">
        <v>8</v>
      </c>
      <c r="S2809" t="s">
        <v>394</v>
      </c>
      <c r="T2809" t="s">
        <v>503</v>
      </c>
      <c r="U2809" t="s">
        <v>416</v>
      </c>
      <c r="V2809">
        <v>45</v>
      </c>
      <c r="W2809" t="s">
        <v>1472</v>
      </c>
      <c r="X2809">
        <v>8</v>
      </c>
      <c r="Y2809" t="s">
        <v>442</v>
      </c>
      <c r="Z2809" t="s">
        <v>2049</v>
      </c>
      <c r="AA2809">
        <v>256</v>
      </c>
      <c r="AB2809">
        <v>80</v>
      </c>
      <c r="AC2809">
        <v>75</v>
      </c>
      <c r="AD2809" t="s">
        <v>457</v>
      </c>
      <c r="AE2809">
        <v>0</v>
      </c>
      <c r="AF2809">
        <v>8</v>
      </c>
      <c r="AG2809" t="s">
        <v>424</v>
      </c>
      <c r="AH2809">
        <v>15.62</v>
      </c>
      <c r="AI2809" t="s">
        <v>458</v>
      </c>
      <c r="AJ2809">
        <v>0</v>
      </c>
      <c r="AK2809">
        <v>614968</v>
      </c>
      <c r="AL2809" t="s">
        <v>416</v>
      </c>
      <c r="AM2809">
        <v>354187</v>
      </c>
      <c r="AN2809">
        <v>8</v>
      </c>
      <c r="AO2809">
        <v>30</v>
      </c>
      <c r="AP2809" t="s">
        <v>417</v>
      </c>
      <c r="AQ2809" s="2">
        <v>106663</v>
      </c>
    </row>
    <row r="2810" spans="1:43" x14ac:dyDescent="0.25">
      <c r="A2810" t="s">
        <v>4613</v>
      </c>
      <c r="B2810" t="s">
        <v>270</v>
      </c>
      <c r="C2810" t="s">
        <v>481</v>
      </c>
      <c r="D2810" t="s">
        <v>321</v>
      </c>
      <c r="E2810" t="s">
        <v>429</v>
      </c>
      <c r="F2810" t="s">
        <v>485</v>
      </c>
      <c r="G2810" t="s">
        <v>390</v>
      </c>
      <c r="H2810" t="s">
        <v>447</v>
      </c>
      <c r="I2810" t="s">
        <v>410</v>
      </c>
      <c r="J2810" s="1">
        <v>44642</v>
      </c>
      <c r="K2810" s="1">
        <v>44683</v>
      </c>
      <c r="L2810">
        <v>41</v>
      </c>
      <c r="M2810" s="2">
        <v>465331</v>
      </c>
      <c r="N2810" s="2">
        <v>473384</v>
      </c>
      <c r="O2810" s="2">
        <v>8053</v>
      </c>
      <c r="P2810">
        <v>9</v>
      </c>
      <c r="Q2810">
        <v>338.8</v>
      </c>
      <c r="R2810">
        <v>82</v>
      </c>
      <c r="S2810" t="s">
        <v>411</v>
      </c>
      <c r="T2810" t="s">
        <v>503</v>
      </c>
      <c r="U2810" t="s">
        <v>416</v>
      </c>
      <c r="V2810">
        <v>78</v>
      </c>
      <c r="W2810" t="s">
        <v>3638</v>
      </c>
      <c r="X2810">
        <v>43</v>
      </c>
      <c r="Y2810" t="s">
        <v>442</v>
      </c>
      <c r="Z2810" t="s">
        <v>1146</v>
      </c>
      <c r="AA2810">
        <v>151</v>
      </c>
      <c r="AB2810">
        <v>86</v>
      </c>
      <c r="AC2810">
        <v>23</v>
      </c>
      <c r="AD2810" t="s">
        <v>444</v>
      </c>
      <c r="AE2810">
        <v>0</v>
      </c>
      <c r="AF2810">
        <v>1</v>
      </c>
      <c r="AG2810" t="s">
        <v>415</v>
      </c>
      <c r="AH2810">
        <v>2.11</v>
      </c>
      <c r="AI2810" t="s">
        <v>458</v>
      </c>
      <c r="AJ2810">
        <v>0</v>
      </c>
      <c r="AK2810">
        <v>418168</v>
      </c>
      <c r="AL2810" t="s">
        <v>402</v>
      </c>
      <c r="AM2810">
        <v>478401</v>
      </c>
      <c r="AN2810">
        <v>5</v>
      </c>
      <c r="AO2810">
        <v>180</v>
      </c>
      <c r="AP2810" t="s">
        <v>437</v>
      </c>
      <c r="AQ2810" s="2">
        <v>8053</v>
      </c>
    </row>
    <row r="2811" spans="1:43" x14ac:dyDescent="0.25">
      <c r="A2811" t="s">
        <v>4614</v>
      </c>
      <c r="B2811" t="s">
        <v>275</v>
      </c>
      <c r="C2811" t="s">
        <v>405</v>
      </c>
      <c r="D2811" t="s">
        <v>321</v>
      </c>
      <c r="E2811" t="s">
        <v>496</v>
      </c>
      <c r="F2811" t="s">
        <v>419</v>
      </c>
      <c r="G2811" t="s">
        <v>390</v>
      </c>
      <c r="H2811" t="s">
        <v>409</v>
      </c>
      <c r="I2811" t="s">
        <v>492</v>
      </c>
      <c r="J2811" s="1">
        <v>44916</v>
      </c>
      <c r="K2811" s="1">
        <v>44949</v>
      </c>
      <c r="L2811">
        <v>33</v>
      </c>
      <c r="M2811" s="2">
        <v>399428</v>
      </c>
      <c r="N2811" s="2">
        <v>430008</v>
      </c>
      <c r="O2811" s="2">
        <v>30580</v>
      </c>
      <c r="P2811">
        <v>9</v>
      </c>
      <c r="Q2811">
        <v>98.8</v>
      </c>
      <c r="R2811">
        <v>65</v>
      </c>
      <c r="S2811" t="s">
        <v>411</v>
      </c>
      <c r="T2811" t="s">
        <v>393</v>
      </c>
      <c r="U2811" t="s">
        <v>412</v>
      </c>
      <c r="V2811">
        <v>0</v>
      </c>
      <c r="W2811" t="s">
        <v>663</v>
      </c>
      <c r="X2811">
        <v>39</v>
      </c>
      <c r="Y2811" t="s">
        <v>422</v>
      </c>
      <c r="Z2811" t="s">
        <v>552</v>
      </c>
      <c r="AA2811">
        <v>397</v>
      </c>
      <c r="AB2811">
        <v>110</v>
      </c>
      <c r="AC2811">
        <v>50</v>
      </c>
      <c r="AD2811" t="s">
        <v>399</v>
      </c>
      <c r="AE2811">
        <v>19</v>
      </c>
      <c r="AF2811">
        <v>6</v>
      </c>
      <c r="AG2811" t="s">
        <v>451</v>
      </c>
      <c r="AH2811">
        <v>12.83</v>
      </c>
      <c r="AI2811" t="s">
        <v>436</v>
      </c>
      <c r="AJ2811">
        <v>0</v>
      </c>
      <c r="AK2811">
        <v>259952</v>
      </c>
      <c r="AL2811" t="s">
        <v>425</v>
      </c>
      <c r="AM2811">
        <v>395294</v>
      </c>
      <c r="AN2811">
        <v>10</v>
      </c>
      <c r="AO2811">
        <v>365</v>
      </c>
      <c r="AP2811" t="s">
        <v>417</v>
      </c>
      <c r="AQ2811" s="2">
        <v>30580</v>
      </c>
    </row>
    <row r="2812" spans="1:43" x14ac:dyDescent="0.25">
      <c r="A2812" t="s">
        <v>4615</v>
      </c>
      <c r="B2812" t="s">
        <v>245</v>
      </c>
      <c r="C2812" t="s">
        <v>439</v>
      </c>
      <c r="D2812" t="s">
        <v>328</v>
      </c>
      <c r="E2812" t="s">
        <v>460</v>
      </c>
      <c r="F2812" t="s">
        <v>419</v>
      </c>
      <c r="G2812" t="s">
        <v>430</v>
      </c>
      <c r="H2812" t="s">
        <v>447</v>
      </c>
      <c r="I2812" t="s">
        <v>392</v>
      </c>
      <c r="J2812" s="1">
        <v>44745</v>
      </c>
      <c r="K2812" s="1">
        <v>44745</v>
      </c>
      <c r="L2812">
        <v>0</v>
      </c>
      <c r="M2812" s="2">
        <v>137568</v>
      </c>
      <c r="N2812" s="2">
        <v>179148</v>
      </c>
      <c r="O2812" s="2">
        <v>41580</v>
      </c>
      <c r="P2812">
        <v>4</v>
      </c>
      <c r="Q2812">
        <v>185.7</v>
      </c>
      <c r="R2812">
        <v>32</v>
      </c>
      <c r="S2812" t="s">
        <v>393</v>
      </c>
      <c r="T2812" t="s">
        <v>503</v>
      </c>
      <c r="U2812" t="s">
        <v>416</v>
      </c>
      <c r="V2812">
        <v>0</v>
      </c>
      <c r="W2812" t="s">
        <v>4073</v>
      </c>
      <c r="X2812">
        <v>5</v>
      </c>
      <c r="Y2812" t="s">
        <v>397</v>
      </c>
      <c r="Z2812" t="s">
        <v>2160</v>
      </c>
      <c r="AA2812">
        <v>273</v>
      </c>
      <c r="AB2812">
        <v>45</v>
      </c>
      <c r="AC2812">
        <v>25</v>
      </c>
      <c r="AD2812" t="s">
        <v>435</v>
      </c>
      <c r="AE2812">
        <v>0</v>
      </c>
      <c r="AF2812">
        <v>3</v>
      </c>
      <c r="AG2812" t="s">
        <v>400</v>
      </c>
      <c r="AH2812">
        <v>9.7200000000000006</v>
      </c>
      <c r="AI2812" t="s">
        <v>458</v>
      </c>
      <c r="AJ2812">
        <v>82133</v>
      </c>
      <c r="AK2812">
        <v>497132</v>
      </c>
      <c r="AL2812" t="s">
        <v>425</v>
      </c>
      <c r="AM2812">
        <v>156374</v>
      </c>
      <c r="AN2812">
        <v>11</v>
      </c>
      <c r="AO2812">
        <v>30</v>
      </c>
      <c r="AP2812" t="s">
        <v>445</v>
      </c>
      <c r="AQ2812" s="2">
        <v>41580</v>
      </c>
    </row>
    <row r="2813" spans="1:43" x14ac:dyDescent="0.25">
      <c r="A2813" t="s">
        <v>4616</v>
      </c>
      <c r="B2813" t="s">
        <v>221</v>
      </c>
      <c r="C2813" t="s">
        <v>468</v>
      </c>
      <c r="D2813" t="s">
        <v>324</v>
      </c>
      <c r="E2813" t="s">
        <v>388</v>
      </c>
      <c r="F2813" t="s">
        <v>389</v>
      </c>
      <c r="G2813" t="s">
        <v>390</v>
      </c>
      <c r="H2813" t="s">
        <v>447</v>
      </c>
      <c r="I2813" t="s">
        <v>410</v>
      </c>
      <c r="J2813" s="1">
        <v>45375</v>
      </c>
      <c r="K2813" s="1">
        <v>45422</v>
      </c>
      <c r="L2813">
        <v>47</v>
      </c>
      <c r="M2813" s="2">
        <v>310423</v>
      </c>
      <c r="N2813" s="2">
        <v>317852</v>
      </c>
      <c r="O2813" s="2">
        <v>7429</v>
      </c>
      <c r="P2813">
        <v>2</v>
      </c>
      <c r="Q2813">
        <v>514.70000000000005</v>
      </c>
      <c r="R2813">
        <v>16</v>
      </c>
      <c r="S2813" t="s">
        <v>394</v>
      </c>
      <c r="T2813" t="s">
        <v>411</v>
      </c>
      <c r="U2813" t="s">
        <v>395</v>
      </c>
      <c r="V2813">
        <v>53</v>
      </c>
      <c r="W2813" t="s">
        <v>4101</v>
      </c>
      <c r="X2813">
        <v>38</v>
      </c>
      <c r="Y2813" t="s">
        <v>422</v>
      </c>
      <c r="Z2813" t="s">
        <v>808</v>
      </c>
      <c r="AA2813">
        <v>148</v>
      </c>
      <c r="AB2813">
        <v>15</v>
      </c>
      <c r="AC2813">
        <v>53</v>
      </c>
      <c r="AD2813" t="s">
        <v>435</v>
      </c>
      <c r="AE2813">
        <v>0</v>
      </c>
      <c r="AF2813">
        <v>4</v>
      </c>
      <c r="AG2813" t="s">
        <v>424</v>
      </c>
      <c r="AH2813">
        <v>1.74</v>
      </c>
      <c r="AI2813" t="s">
        <v>458</v>
      </c>
      <c r="AJ2813">
        <v>44253</v>
      </c>
      <c r="AK2813">
        <v>992958</v>
      </c>
      <c r="AL2813" t="s">
        <v>402</v>
      </c>
      <c r="AM2813">
        <v>315655</v>
      </c>
      <c r="AN2813">
        <v>7</v>
      </c>
      <c r="AO2813">
        <v>90</v>
      </c>
      <c r="AP2813" t="s">
        <v>437</v>
      </c>
      <c r="AQ2813" s="2">
        <v>7429</v>
      </c>
    </row>
    <row r="2814" spans="1:43" x14ac:dyDescent="0.25">
      <c r="A2814" t="s">
        <v>4617</v>
      </c>
      <c r="B2814" t="s">
        <v>232</v>
      </c>
      <c r="C2814" t="s">
        <v>387</v>
      </c>
      <c r="D2814" t="s">
        <v>321</v>
      </c>
      <c r="E2814" t="s">
        <v>460</v>
      </c>
      <c r="F2814" t="s">
        <v>389</v>
      </c>
      <c r="G2814" t="s">
        <v>430</v>
      </c>
      <c r="H2814" t="s">
        <v>409</v>
      </c>
      <c r="I2814" t="s">
        <v>432</v>
      </c>
      <c r="J2814" s="1">
        <v>44714</v>
      </c>
      <c r="K2814" s="1">
        <v>44732</v>
      </c>
      <c r="L2814">
        <v>18</v>
      </c>
      <c r="M2814" s="2">
        <v>154257</v>
      </c>
      <c r="N2814" s="2">
        <v>231326</v>
      </c>
      <c r="O2814" s="2">
        <v>77069</v>
      </c>
      <c r="P2814">
        <v>19</v>
      </c>
      <c r="Q2814">
        <v>585.70000000000005</v>
      </c>
      <c r="R2814">
        <v>24</v>
      </c>
      <c r="S2814" t="s">
        <v>394</v>
      </c>
      <c r="T2814" t="s">
        <v>394</v>
      </c>
      <c r="U2814" t="s">
        <v>412</v>
      </c>
      <c r="V2814">
        <v>91</v>
      </c>
      <c r="W2814" t="s">
        <v>1849</v>
      </c>
      <c r="X2814">
        <v>24</v>
      </c>
      <c r="Y2814" t="s">
        <v>422</v>
      </c>
      <c r="Z2814" t="s">
        <v>1057</v>
      </c>
      <c r="AA2814">
        <v>260</v>
      </c>
      <c r="AB2814">
        <v>62</v>
      </c>
      <c r="AC2814">
        <v>59</v>
      </c>
      <c r="AD2814" t="s">
        <v>457</v>
      </c>
      <c r="AE2814">
        <v>14</v>
      </c>
      <c r="AF2814">
        <v>4</v>
      </c>
      <c r="AG2814" t="s">
        <v>451</v>
      </c>
      <c r="AH2814">
        <v>1.71</v>
      </c>
      <c r="AI2814" t="s">
        <v>401</v>
      </c>
      <c r="AJ2814">
        <v>49465</v>
      </c>
      <c r="AK2814">
        <v>385131</v>
      </c>
      <c r="AL2814" t="s">
        <v>402</v>
      </c>
      <c r="AM2814">
        <v>152237</v>
      </c>
      <c r="AN2814">
        <v>10</v>
      </c>
      <c r="AO2814">
        <v>180</v>
      </c>
      <c r="AP2814" t="s">
        <v>403</v>
      </c>
      <c r="AQ2814" s="2">
        <v>77069</v>
      </c>
    </row>
    <row r="2815" spans="1:43" x14ac:dyDescent="0.25">
      <c r="A2815" t="s">
        <v>4618</v>
      </c>
      <c r="B2815" t="s">
        <v>154</v>
      </c>
      <c r="C2815" t="s">
        <v>468</v>
      </c>
      <c r="D2815" t="s">
        <v>316</v>
      </c>
      <c r="E2815" t="s">
        <v>406</v>
      </c>
      <c r="F2815" t="s">
        <v>389</v>
      </c>
      <c r="G2815" t="s">
        <v>454</v>
      </c>
      <c r="H2815" t="s">
        <v>473</v>
      </c>
      <c r="I2815" t="s">
        <v>469</v>
      </c>
      <c r="J2815" s="1">
        <v>45808</v>
      </c>
      <c r="K2815" s="1">
        <v>45860</v>
      </c>
      <c r="L2815">
        <v>52</v>
      </c>
      <c r="M2815" s="2">
        <v>58464</v>
      </c>
      <c r="N2815" s="2">
        <v>49556</v>
      </c>
      <c r="O2815" s="2">
        <v>-8908</v>
      </c>
      <c r="P2815">
        <v>21</v>
      </c>
      <c r="Q2815">
        <v>598.79999999999995</v>
      </c>
      <c r="R2815">
        <v>43</v>
      </c>
      <c r="S2815" t="s">
        <v>393</v>
      </c>
      <c r="T2815" t="s">
        <v>503</v>
      </c>
      <c r="U2815" t="s">
        <v>395</v>
      </c>
      <c r="V2815">
        <v>0</v>
      </c>
      <c r="W2815" t="s">
        <v>2124</v>
      </c>
      <c r="X2815">
        <v>11</v>
      </c>
      <c r="Y2815" t="s">
        <v>442</v>
      </c>
      <c r="Z2815" t="s">
        <v>1244</v>
      </c>
      <c r="AA2815">
        <v>218</v>
      </c>
      <c r="AB2815">
        <v>101</v>
      </c>
      <c r="AC2815">
        <v>0</v>
      </c>
      <c r="AD2815" t="s">
        <v>399</v>
      </c>
      <c r="AE2815">
        <v>14</v>
      </c>
      <c r="AF2815">
        <v>1</v>
      </c>
      <c r="AG2815" t="s">
        <v>451</v>
      </c>
      <c r="AH2815">
        <v>8.5299999999999994</v>
      </c>
      <c r="AI2815" t="s">
        <v>436</v>
      </c>
      <c r="AJ2815">
        <v>0</v>
      </c>
      <c r="AK2815">
        <v>851266</v>
      </c>
      <c r="AL2815" t="s">
        <v>425</v>
      </c>
      <c r="AM2815">
        <v>98662</v>
      </c>
      <c r="AN2815">
        <v>11</v>
      </c>
      <c r="AO2815">
        <v>365</v>
      </c>
      <c r="AP2815" t="s">
        <v>437</v>
      </c>
      <c r="AQ2815" s="2">
        <v>-8908</v>
      </c>
    </row>
    <row r="2816" spans="1:43" x14ac:dyDescent="0.25">
      <c r="A2816" t="s">
        <v>4619</v>
      </c>
      <c r="B2816" t="s">
        <v>154</v>
      </c>
      <c r="C2816" t="s">
        <v>439</v>
      </c>
      <c r="D2816" t="s">
        <v>328</v>
      </c>
      <c r="E2816" t="s">
        <v>496</v>
      </c>
      <c r="F2816" t="s">
        <v>407</v>
      </c>
      <c r="G2816" t="s">
        <v>454</v>
      </c>
      <c r="H2816" t="s">
        <v>420</v>
      </c>
      <c r="I2816" t="s">
        <v>492</v>
      </c>
      <c r="J2816" s="1">
        <v>44986</v>
      </c>
      <c r="K2816" s="1">
        <v>45004</v>
      </c>
      <c r="L2816">
        <v>18</v>
      </c>
      <c r="M2816" s="2">
        <v>174398</v>
      </c>
      <c r="N2816" s="2">
        <v>270819</v>
      </c>
      <c r="O2816" s="2">
        <v>96421</v>
      </c>
      <c r="P2816">
        <v>9</v>
      </c>
      <c r="Q2816">
        <v>594.29999999999995</v>
      </c>
      <c r="R2816">
        <v>96</v>
      </c>
      <c r="S2816" t="s">
        <v>411</v>
      </c>
      <c r="T2816" t="s">
        <v>394</v>
      </c>
      <c r="U2816" t="s">
        <v>395</v>
      </c>
      <c r="V2816">
        <v>0</v>
      </c>
      <c r="W2816" t="s">
        <v>1170</v>
      </c>
      <c r="X2816">
        <v>3</v>
      </c>
      <c r="Y2816" t="s">
        <v>449</v>
      </c>
      <c r="Z2816" t="s">
        <v>2183</v>
      </c>
      <c r="AA2816">
        <v>433</v>
      </c>
      <c r="AB2816">
        <v>116</v>
      </c>
      <c r="AC2816">
        <v>55</v>
      </c>
      <c r="AD2816" t="s">
        <v>399</v>
      </c>
      <c r="AE2816">
        <v>7</v>
      </c>
      <c r="AF2816">
        <v>4</v>
      </c>
      <c r="AG2816" t="s">
        <v>415</v>
      </c>
      <c r="AH2816">
        <v>12.43</v>
      </c>
      <c r="AI2816" t="s">
        <v>479</v>
      </c>
      <c r="AJ2816">
        <v>82664</v>
      </c>
      <c r="AK2816">
        <v>518119</v>
      </c>
      <c r="AL2816" t="s">
        <v>402</v>
      </c>
      <c r="AM2816">
        <v>178741</v>
      </c>
      <c r="AN2816">
        <v>8</v>
      </c>
      <c r="AO2816">
        <v>30</v>
      </c>
      <c r="AP2816" t="s">
        <v>426</v>
      </c>
      <c r="AQ2816" s="2">
        <v>96421</v>
      </c>
    </row>
    <row r="2817" spans="1:43" x14ac:dyDescent="0.25">
      <c r="A2817" t="s">
        <v>4620</v>
      </c>
      <c r="B2817" t="s">
        <v>30</v>
      </c>
      <c r="C2817" t="s">
        <v>387</v>
      </c>
      <c r="D2817" t="s">
        <v>323</v>
      </c>
      <c r="E2817" t="s">
        <v>453</v>
      </c>
      <c r="F2817" t="s">
        <v>389</v>
      </c>
      <c r="G2817" t="s">
        <v>408</v>
      </c>
      <c r="H2817" t="s">
        <v>409</v>
      </c>
      <c r="I2817" t="s">
        <v>469</v>
      </c>
      <c r="J2817" s="1">
        <v>45309</v>
      </c>
      <c r="K2817" s="1">
        <v>45340</v>
      </c>
      <c r="L2817">
        <v>31</v>
      </c>
      <c r="M2817" s="2">
        <v>20771</v>
      </c>
      <c r="N2817" s="2">
        <v>-1646</v>
      </c>
      <c r="O2817" s="2">
        <v>-22417</v>
      </c>
      <c r="P2817">
        <v>2</v>
      </c>
      <c r="Q2817">
        <v>137</v>
      </c>
      <c r="R2817">
        <v>54</v>
      </c>
      <c r="S2817" t="s">
        <v>393</v>
      </c>
      <c r="T2817" t="s">
        <v>393</v>
      </c>
      <c r="U2817" t="s">
        <v>412</v>
      </c>
      <c r="V2817">
        <v>0</v>
      </c>
      <c r="W2817" t="s">
        <v>1649</v>
      </c>
      <c r="X2817">
        <v>16</v>
      </c>
      <c r="Y2817" t="s">
        <v>442</v>
      </c>
      <c r="Z2817" t="s">
        <v>1000</v>
      </c>
      <c r="AA2817">
        <v>287</v>
      </c>
      <c r="AB2817">
        <v>48</v>
      </c>
      <c r="AC2817">
        <v>77</v>
      </c>
      <c r="AD2817" t="s">
        <v>457</v>
      </c>
      <c r="AE2817">
        <v>2</v>
      </c>
      <c r="AF2817">
        <v>4</v>
      </c>
      <c r="AG2817" t="s">
        <v>451</v>
      </c>
      <c r="AH2817">
        <v>9.4</v>
      </c>
      <c r="AI2817" t="s">
        <v>458</v>
      </c>
      <c r="AJ2817">
        <v>14382</v>
      </c>
      <c r="AK2817">
        <v>464918</v>
      </c>
      <c r="AL2817" t="s">
        <v>425</v>
      </c>
      <c r="AM2817">
        <v>51633</v>
      </c>
      <c r="AN2817">
        <v>2</v>
      </c>
      <c r="AO2817">
        <v>90</v>
      </c>
      <c r="AP2817" t="s">
        <v>417</v>
      </c>
      <c r="AQ2817" s="2">
        <v>-22417</v>
      </c>
    </row>
    <row r="2818" spans="1:43" x14ac:dyDescent="0.25">
      <c r="A2818" t="s">
        <v>4621</v>
      </c>
      <c r="B2818" t="s">
        <v>122</v>
      </c>
      <c r="C2818" t="s">
        <v>428</v>
      </c>
      <c r="D2818" t="s">
        <v>325</v>
      </c>
      <c r="E2818" t="s">
        <v>429</v>
      </c>
      <c r="F2818" t="s">
        <v>485</v>
      </c>
      <c r="G2818" t="s">
        <v>390</v>
      </c>
      <c r="H2818" t="s">
        <v>473</v>
      </c>
      <c r="I2818" t="s">
        <v>432</v>
      </c>
      <c r="J2818" s="1">
        <v>45449</v>
      </c>
      <c r="K2818" s="1">
        <v>45464</v>
      </c>
      <c r="L2818">
        <v>15</v>
      </c>
      <c r="M2818" s="2">
        <v>85557</v>
      </c>
      <c r="N2818" s="2">
        <v>155873</v>
      </c>
      <c r="O2818" s="2">
        <v>70316</v>
      </c>
      <c r="P2818">
        <v>2</v>
      </c>
      <c r="Q2818">
        <v>689</v>
      </c>
      <c r="R2818">
        <v>24</v>
      </c>
      <c r="S2818" t="s">
        <v>394</v>
      </c>
      <c r="T2818" t="s">
        <v>411</v>
      </c>
      <c r="U2818" t="s">
        <v>395</v>
      </c>
      <c r="V2818">
        <v>79</v>
      </c>
      <c r="W2818" t="s">
        <v>3057</v>
      </c>
      <c r="X2818">
        <v>33</v>
      </c>
      <c r="Y2818" t="s">
        <v>449</v>
      </c>
      <c r="Z2818" t="s">
        <v>3554</v>
      </c>
      <c r="AA2818">
        <v>406</v>
      </c>
      <c r="AB2818">
        <v>15</v>
      </c>
      <c r="AC2818">
        <v>45</v>
      </c>
      <c r="AD2818" t="s">
        <v>435</v>
      </c>
      <c r="AE2818">
        <v>0</v>
      </c>
      <c r="AF2818">
        <v>8</v>
      </c>
      <c r="AG2818" t="s">
        <v>415</v>
      </c>
      <c r="AH2818">
        <v>11.21</v>
      </c>
      <c r="AI2818" t="s">
        <v>458</v>
      </c>
      <c r="AJ2818">
        <v>0</v>
      </c>
      <c r="AK2818">
        <v>573334</v>
      </c>
      <c r="AL2818" t="s">
        <v>425</v>
      </c>
      <c r="AM2818">
        <v>109964</v>
      </c>
      <c r="AN2818">
        <v>4</v>
      </c>
      <c r="AO2818">
        <v>30</v>
      </c>
      <c r="AP2818" t="s">
        <v>426</v>
      </c>
      <c r="AQ2818" s="2">
        <v>70316</v>
      </c>
    </row>
    <row r="2819" spans="1:43" x14ac:dyDescent="0.25">
      <c r="A2819" t="s">
        <v>4622</v>
      </c>
      <c r="B2819" t="s">
        <v>235</v>
      </c>
      <c r="C2819" t="s">
        <v>428</v>
      </c>
      <c r="D2819" t="s">
        <v>335</v>
      </c>
      <c r="E2819" t="s">
        <v>453</v>
      </c>
      <c r="F2819" t="s">
        <v>419</v>
      </c>
      <c r="G2819" t="s">
        <v>408</v>
      </c>
      <c r="H2819" t="s">
        <v>431</v>
      </c>
      <c r="I2819" t="s">
        <v>392</v>
      </c>
      <c r="J2819" s="1">
        <v>45446</v>
      </c>
      <c r="K2819" s="1">
        <v>45462</v>
      </c>
      <c r="L2819">
        <v>16</v>
      </c>
      <c r="M2819" s="2">
        <v>361454</v>
      </c>
      <c r="N2819" s="2">
        <v>445168</v>
      </c>
      <c r="O2819" s="2">
        <v>83714</v>
      </c>
      <c r="P2819">
        <v>12</v>
      </c>
      <c r="Q2819">
        <v>472.2</v>
      </c>
      <c r="R2819">
        <v>97</v>
      </c>
      <c r="S2819" t="s">
        <v>411</v>
      </c>
      <c r="T2819" t="s">
        <v>503</v>
      </c>
      <c r="U2819" t="s">
        <v>395</v>
      </c>
      <c r="V2819">
        <v>98</v>
      </c>
      <c r="W2819" t="s">
        <v>531</v>
      </c>
      <c r="X2819">
        <v>3</v>
      </c>
      <c r="Y2819" t="s">
        <v>442</v>
      </c>
      <c r="Z2819" t="s">
        <v>1221</v>
      </c>
      <c r="AA2819">
        <v>390</v>
      </c>
      <c r="AB2819">
        <v>66</v>
      </c>
      <c r="AC2819">
        <v>60</v>
      </c>
      <c r="AD2819" t="s">
        <v>444</v>
      </c>
      <c r="AE2819">
        <v>9</v>
      </c>
      <c r="AF2819">
        <v>6</v>
      </c>
      <c r="AG2819" t="s">
        <v>451</v>
      </c>
      <c r="AH2819">
        <v>13.72</v>
      </c>
      <c r="AI2819" t="s">
        <v>401</v>
      </c>
      <c r="AJ2819">
        <v>0</v>
      </c>
      <c r="AK2819">
        <v>697815</v>
      </c>
      <c r="AL2819" t="s">
        <v>416</v>
      </c>
      <c r="AM2819">
        <v>379009</v>
      </c>
      <c r="AN2819">
        <v>8</v>
      </c>
      <c r="AO2819">
        <v>90</v>
      </c>
      <c r="AP2819" t="s">
        <v>437</v>
      </c>
      <c r="AQ2819" s="2">
        <v>83714</v>
      </c>
    </row>
    <row r="2820" spans="1:43" x14ac:dyDescent="0.25">
      <c r="A2820" t="s">
        <v>4623</v>
      </c>
      <c r="B2820" t="s">
        <v>19</v>
      </c>
      <c r="C2820" t="s">
        <v>428</v>
      </c>
      <c r="D2820" t="s">
        <v>337</v>
      </c>
      <c r="E2820" t="s">
        <v>496</v>
      </c>
      <c r="F2820" t="s">
        <v>419</v>
      </c>
      <c r="G2820" t="s">
        <v>430</v>
      </c>
      <c r="H2820" t="s">
        <v>409</v>
      </c>
      <c r="I2820" t="s">
        <v>410</v>
      </c>
      <c r="J2820" s="1">
        <v>44650</v>
      </c>
      <c r="K2820" s="1">
        <v>44667</v>
      </c>
      <c r="L2820">
        <v>17</v>
      </c>
      <c r="M2820" s="2">
        <v>487872</v>
      </c>
      <c r="N2820" s="2">
        <v>492252</v>
      </c>
      <c r="O2820" s="2">
        <v>4380</v>
      </c>
      <c r="P2820">
        <v>9</v>
      </c>
      <c r="Q2820">
        <v>765.9</v>
      </c>
      <c r="R2820">
        <v>15</v>
      </c>
      <c r="S2820" t="s">
        <v>394</v>
      </c>
      <c r="T2820" t="s">
        <v>503</v>
      </c>
      <c r="U2820" t="s">
        <v>412</v>
      </c>
      <c r="V2820">
        <v>0</v>
      </c>
      <c r="W2820" t="s">
        <v>1465</v>
      </c>
      <c r="X2820">
        <v>45</v>
      </c>
      <c r="Y2820" t="s">
        <v>449</v>
      </c>
      <c r="Z2820" t="s">
        <v>2717</v>
      </c>
      <c r="AA2820">
        <v>477</v>
      </c>
      <c r="AB2820">
        <v>62</v>
      </c>
      <c r="AC2820">
        <v>46</v>
      </c>
      <c r="AD2820" t="s">
        <v>444</v>
      </c>
      <c r="AE2820">
        <v>7</v>
      </c>
      <c r="AF2820">
        <v>8</v>
      </c>
      <c r="AG2820" t="s">
        <v>451</v>
      </c>
      <c r="AH2820">
        <v>1.81</v>
      </c>
      <c r="AI2820" t="s">
        <v>436</v>
      </c>
      <c r="AJ2820">
        <v>19583</v>
      </c>
      <c r="AK2820">
        <v>489641</v>
      </c>
      <c r="AL2820" t="s">
        <v>425</v>
      </c>
      <c r="AM2820">
        <v>516914</v>
      </c>
      <c r="AN2820">
        <v>12</v>
      </c>
      <c r="AO2820">
        <v>90</v>
      </c>
      <c r="AP2820" t="s">
        <v>445</v>
      </c>
      <c r="AQ2820" s="2">
        <v>4380</v>
      </c>
    </row>
    <row r="2821" spans="1:43" x14ac:dyDescent="0.25">
      <c r="A2821" t="s">
        <v>4624</v>
      </c>
      <c r="B2821" t="s">
        <v>68</v>
      </c>
      <c r="C2821" t="s">
        <v>481</v>
      </c>
      <c r="D2821" t="s">
        <v>325</v>
      </c>
      <c r="E2821" t="s">
        <v>460</v>
      </c>
      <c r="F2821" t="s">
        <v>407</v>
      </c>
      <c r="G2821" t="s">
        <v>408</v>
      </c>
      <c r="H2821" t="s">
        <v>420</v>
      </c>
      <c r="I2821" t="s">
        <v>410</v>
      </c>
      <c r="J2821" s="1">
        <v>44647</v>
      </c>
      <c r="K2821" s="1">
        <v>44674</v>
      </c>
      <c r="L2821">
        <v>27</v>
      </c>
      <c r="M2821" s="2">
        <v>351954</v>
      </c>
      <c r="N2821" s="2">
        <v>471486</v>
      </c>
      <c r="O2821" s="2">
        <v>119532</v>
      </c>
      <c r="P2821">
        <v>21</v>
      </c>
      <c r="Q2821">
        <v>703.3</v>
      </c>
      <c r="R2821">
        <v>71</v>
      </c>
      <c r="S2821" t="s">
        <v>411</v>
      </c>
      <c r="T2821" t="s">
        <v>393</v>
      </c>
      <c r="U2821" t="s">
        <v>395</v>
      </c>
      <c r="V2821">
        <v>0</v>
      </c>
      <c r="W2821" t="s">
        <v>525</v>
      </c>
      <c r="X2821">
        <v>43</v>
      </c>
      <c r="Y2821" t="s">
        <v>462</v>
      </c>
      <c r="Z2821" t="s">
        <v>843</v>
      </c>
      <c r="AA2821">
        <v>219</v>
      </c>
      <c r="AB2821">
        <v>15</v>
      </c>
      <c r="AC2821">
        <v>26</v>
      </c>
      <c r="AD2821" t="s">
        <v>444</v>
      </c>
      <c r="AE2821">
        <v>2</v>
      </c>
      <c r="AF2821">
        <v>7</v>
      </c>
      <c r="AG2821" t="s">
        <v>451</v>
      </c>
      <c r="AH2821">
        <v>5.17</v>
      </c>
      <c r="AI2821" t="s">
        <v>458</v>
      </c>
      <c r="AJ2821">
        <v>12011</v>
      </c>
      <c r="AK2821">
        <v>255251</v>
      </c>
      <c r="AL2821" t="s">
        <v>402</v>
      </c>
      <c r="AM2821">
        <v>340715</v>
      </c>
      <c r="AN2821">
        <v>2</v>
      </c>
      <c r="AO2821">
        <v>30</v>
      </c>
      <c r="AP2821" t="s">
        <v>445</v>
      </c>
      <c r="AQ2821" s="2">
        <v>119532</v>
      </c>
    </row>
    <row r="2822" spans="1:43" x14ac:dyDescent="0.25">
      <c r="A2822" t="s">
        <v>4625</v>
      </c>
      <c r="B2822" t="s">
        <v>57</v>
      </c>
      <c r="C2822" t="s">
        <v>439</v>
      </c>
      <c r="D2822" t="s">
        <v>331</v>
      </c>
      <c r="E2822" t="s">
        <v>460</v>
      </c>
      <c r="F2822" t="s">
        <v>407</v>
      </c>
      <c r="G2822" t="s">
        <v>430</v>
      </c>
      <c r="H2822" t="s">
        <v>431</v>
      </c>
      <c r="I2822" t="s">
        <v>492</v>
      </c>
      <c r="J2822" s="1">
        <v>45918</v>
      </c>
      <c r="K2822" s="1">
        <v>45929</v>
      </c>
      <c r="L2822">
        <v>11</v>
      </c>
      <c r="M2822" s="2">
        <v>357914</v>
      </c>
      <c r="N2822" s="2">
        <v>371658</v>
      </c>
      <c r="O2822" s="2">
        <v>13744</v>
      </c>
      <c r="P2822">
        <v>2</v>
      </c>
      <c r="Q2822">
        <v>765.2</v>
      </c>
      <c r="R2822">
        <v>70</v>
      </c>
      <c r="S2822" t="s">
        <v>411</v>
      </c>
      <c r="T2822" t="s">
        <v>393</v>
      </c>
      <c r="U2822" t="s">
        <v>395</v>
      </c>
      <c r="V2822">
        <v>80</v>
      </c>
      <c r="W2822" t="s">
        <v>2666</v>
      </c>
      <c r="X2822">
        <v>4</v>
      </c>
      <c r="Y2822" t="s">
        <v>397</v>
      </c>
      <c r="Z2822" t="s">
        <v>642</v>
      </c>
      <c r="AA2822">
        <v>245</v>
      </c>
      <c r="AB2822">
        <v>47</v>
      </c>
      <c r="AC2822">
        <v>18</v>
      </c>
      <c r="AD2822" t="s">
        <v>399</v>
      </c>
      <c r="AE2822">
        <v>21</v>
      </c>
      <c r="AF2822">
        <v>4</v>
      </c>
      <c r="AG2822" t="s">
        <v>424</v>
      </c>
      <c r="AH2822">
        <v>10.11</v>
      </c>
      <c r="AI2822" t="s">
        <v>479</v>
      </c>
      <c r="AJ2822">
        <v>0</v>
      </c>
      <c r="AK2822">
        <v>453081</v>
      </c>
      <c r="AL2822" t="s">
        <v>402</v>
      </c>
      <c r="AM2822">
        <v>343236</v>
      </c>
      <c r="AN2822">
        <v>4</v>
      </c>
      <c r="AO2822">
        <v>365</v>
      </c>
      <c r="AP2822" t="s">
        <v>426</v>
      </c>
      <c r="AQ2822" s="2">
        <v>13744</v>
      </c>
    </row>
    <row r="2823" spans="1:43" x14ac:dyDescent="0.25">
      <c r="A2823" t="s">
        <v>4626</v>
      </c>
      <c r="B2823" t="s">
        <v>197</v>
      </c>
      <c r="C2823" t="s">
        <v>428</v>
      </c>
      <c r="D2823" t="s">
        <v>333</v>
      </c>
      <c r="E2823" t="s">
        <v>453</v>
      </c>
      <c r="F2823" t="s">
        <v>389</v>
      </c>
      <c r="G2823" t="s">
        <v>454</v>
      </c>
      <c r="H2823" t="s">
        <v>391</v>
      </c>
      <c r="I2823" t="s">
        <v>492</v>
      </c>
      <c r="J2823" s="1">
        <v>44965</v>
      </c>
      <c r="K2823" s="1">
        <v>44988</v>
      </c>
      <c r="L2823">
        <v>23</v>
      </c>
      <c r="M2823" s="2">
        <v>164277</v>
      </c>
      <c r="N2823" s="2">
        <v>197546</v>
      </c>
      <c r="O2823" s="2">
        <v>33269</v>
      </c>
      <c r="P2823">
        <v>7</v>
      </c>
      <c r="Q2823">
        <v>450.5</v>
      </c>
      <c r="R2823">
        <v>34</v>
      </c>
      <c r="S2823" t="s">
        <v>393</v>
      </c>
      <c r="T2823" t="s">
        <v>394</v>
      </c>
      <c r="U2823" t="s">
        <v>395</v>
      </c>
      <c r="V2823">
        <v>70</v>
      </c>
      <c r="W2823" t="s">
        <v>3018</v>
      </c>
      <c r="X2823">
        <v>23</v>
      </c>
      <c r="Y2823" t="s">
        <v>462</v>
      </c>
      <c r="Z2823" t="s">
        <v>2233</v>
      </c>
      <c r="AA2823">
        <v>298</v>
      </c>
      <c r="AB2823">
        <v>99</v>
      </c>
      <c r="AC2823">
        <v>14</v>
      </c>
      <c r="AD2823" t="s">
        <v>399</v>
      </c>
      <c r="AE2823">
        <v>4</v>
      </c>
      <c r="AF2823">
        <v>3</v>
      </c>
      <c r="AG2823" t="s">
        <v>400</v>
      </c>
      <c r="AH2823">
        <v>1.82</v>
      </c>
      <c r="AI2823" t="s">
        <v>436</v>
      </c>
      <c r="AJ2823">
        <v>0</v>
      </c>
      <c r="AK2823">
        <v>68009</v>
      </c>
      <c r="AL2823" t="s">
        <v>416</v>
      </c>
      <c r="AM2823">
        <v>179639</v>
      </c>
      <c r="AN2823">
        <v>9</v>
      </c>
      <c r="AO2823">
        <v>180</v>
      </c>
      <c r="AP2823" t="s">
        <v>437</v>
      </c>
      <c r="AQ2823" s="2">
        <v>33269</v>
      </c>
    </row>
    <row r="2824" spans="1:43" x14ac:dyDescent="0.25">
      <c r="A2824" t="s">
        <v>4627</v>
      </c>
      <c r="B2824" t="s">
        <v>71</v>
      </c>
      <c r="C2824" t="s">
        <v>439</v>
      </c>
      <c r="D2824" t="s">
        <v>334</v>
      </c>
      <c r="E2824" t="s">
        <v>496</v>
      </c>
      <c r="F2824" t="s">
        <v>485</v>
      </c>
      <c r="G2824" t="s">
        <v>430</v>
      </c>
      <c r="H2824" t="s">
        <v>473</v>
      </c>
      <c r="I2824" t="s">
        <v>492</v>
      </c>
      <c r="J2824" s="1">
        <v>45887</v>
      </c>
      <c r="K2824" s="1">
        <v>45890</v>
      </c>
      <c r="L2824">
        <v>3</v>
      </c>
      <c r="M2824" s="2">
        <v>385268</v>
      </c>
      <c r="N2824" s="2">
        <v>441070</v>
      </c>
      <c r="O2824" s="2">
        <v>55802</v>
      </c>
      <c r="P2824">
        <v>4</v>
      </c>
      <c r="Q2824">
        <v>372.6</v>
      </c>
      <c r="R2824">
        <v>35</v>
      </c>
      <c r="S2824" t="s">
        <v>393</v>
      </c>
      <c r="T2824" t="s">
        <v>394</v>
      </c>
      <c r="U2824" t="s">
        <v>416</v>
      </c>
      <c r="V2824">
        <v>0</v>
      </c>
      <c r="W2824" t="s">
        <v>2873</v>
      </c>
      <c r="X2824">
        <v>33</v>
      </c>
      <c r="Y2824" t="s">
        <v>442</v>
      </c>
      <c r="Z2824" t="s">
        <v>598</v>
      </c>
      <c r="AA2824">
        <v>104</v>
      </c>
      <c r="AB2824">
        <v>31</v>
      </c>
      <c r="AC2824">
        <v>62</v>
      </c>
      <c r="AD2824" t="s">
        <v>444</v>
      </c>
      <c r="AE2824">
        <v>16</v>
      </c>
      <c r="AF2824">
        <v>8</v>
      </c>
      <c r="AG2824" t="s">
        <v>400</v>
      </c>
      <c r="AH2824">
        <v>14.49</v>
      </c>
      <c r="AI2824" t="s">
        <v>436</v>
      </c>
      <c r="AJ2824">
        <v>0</v>
      </c>
      <c r="AK2824">
        <v>398156</v>
      </c>
      <c r="AL2824" t="s">
        <v>402</v>
      </c>
      <c r="AM2824">
        <v>433580</v>
      </c>
      <c r="AN2824">
        <v>8</v>
      </c>
      <c r="AO2824">
        <v>180</v>
      </c>
      <c r="AP2824" t="s">
        <v>403</v>
      </c>
      <c r="AQ2824" s="2">
        <v>55802</v>
      </c>
    </row>
    <row r="2825" spans="1:43" x14ac:dyDescent="0.25">
      <c r="A2825" t="s">
        <v>4628</v>
      </c>
      <c r="B2825" t="s">
        <v>292</v>
      </c>
      <c r="C2825" t="s">
        <v>387</v>
      </c>
      <c r="D2825" t="s">
        <v>315</v>
      </c>
      <c r="E2825" t="s">
        <v>496</v>
      </c>
      <c r="F2825" t="s">
        <v>407</v>
      </c>
      <c r="G2825" t="s">
        <v>408</v>
      </c>
      <c r="H2825" t="s">
        <v>391</v>
      </c>
      <c r="I2825" t="s">
        <v>432</v>
      </c>
      <c r="J2825" s="1">
        <v>44659</v>
      </c>
      <c r="K2825" s="1">
        <v>44675</v>
      </c>
      <c r="L2825">
        <v>16</v>
      </c>
      <c r="M2825" s="2">
        <v>152891</v>
      </c>
      <c r="N2825" s="2">
        <v>155329</v>
      </c>
      <c r="O2825" s="2">
        <v>2438</v>
      </c>
      <c r="P2825">
        <v>14</v>
      </c>
      <c r="Q2825">
        <v>796.8</v>
      </c>
      <c r="R2825">
        <v>5</v>
      </c>
      <c r="S2825" t="s">
        <v>394</v>
      </c>
      <c r="T2825" t="s">
        <v>503</v>
      </c>
      <c r="U2825" t="s">
        <v>395</v>
      </c>
      <c r="V2825">
        <v>78</v>
      </c>
      <c r="W2825" t="s">
        <v>2240</v>
      </c>
      <c r="X2825">
        <v>37</v>
      </c>
      <c r="Y2825" t="s">
        <v>397</v>
      </c>
      <c r="Z2825" t="s">
        <v>1739</v>
      </c>
      <c r="AA2825">
        <v>253</v>
      </c>
      <c r="AB2825">
        <v>67</v>
      </c>
      <c r="AC2825">
        <v>53</v>
      </c>
      <c r="AD2825" t="s">
        <v>457</v>
      </c>
      <c r="AE2825">
        <v>21</v>
      </c>
      <c r="AF2825">
        <v>4</v>
      </c>
      <c r="AG2825" t="s">
        <v>415</v>
      </c>
      <c r="AH2825">
        <v>13.81</v>
      </c>
      <c r="AI2825" t="s">
        <v>479</v>
      </c>
      <c r="AJ2825">
        <v>21243</v>
      </c>
      <c r="AK2825">
        <v>223364</v>
      </c>
      <c r="AL2825" t="s">
        <v>416</v>
      </c>
      <c r="AM2825">
        <v>179726</v>
      </c>
      <c r="AN2825">
        <v>4</v>
      </c>
      <c r="AO2825">
        <v>180</v>
      </c>
      <c r="AP2825" t="s">
        <v>437</v>
      </c>
      <c r="AQ2825" s="2">
        <v>2438</v>
      </c>
    </row>
    <row r="2826" spans="1:43" x14ac:dyDescent="0.25">
      <c r="A2826" t="s">
        <v>4629</v>
      </c>
      <c r="B2826" t="s">
        <v>284</v>
      </c>
      <c r="C2826" t="s">
        <v>468</v>
      </c>
      <c r="D2826" t="s">
        <v>326</v>
      </c>
      <c r="E2826" t="s">
        <v>406</v>
      </c>
      <c r="F2826" t="s">
        <v>419</v>
      </c>
      <c r="G2826" t="s">
        <v>408</v>
      </c>
      <c r="H2826" t="s">
        <v>391</v>
      </c>
      <c r="I2826" t="s">
        <v>432</v>
      </c>
      <c r="J2826" s="1">
        <v>44615</v>
      </c>
      <c r="K2826" s="1">
        <v>44660</v>
      </c>
      <c r="L2826">
        <v>45</v>
      </c>
      <c r="M2826" s="2">
        <v>304311</v>
      </c>
      <c r="N2826" s="2">
        <v>391895</v>
      </c>
      <c r="O2826" s="2">
        <v>87584</v>
      </c>
      <c r="P2826">
        <v>21</v>
      </c>
      <c r="Q2826">
        <v>359.2</v>
      </c>
      <c r="R2826">
        <v>11</v>
      </c>
      <c r="S2826" t="s">
        <v>394</v>
      </c>
      <c r="T2826" t="s">
        <v>393</v>
      </c>
      <c r="U2826" t="s">
        <v>395</v>
      </c>
      <c r="V2826">
        <v>98</v>
      </c>
      <c r="W2826" t="s">
        <v>2057</v>
      </c>
      <c r="X2826">
        <v>20</v>
      </c>
      <c r="Y2826" t="s">
        <v>462</v>
      </c>
      <c r="Z2826" t="s">
        <v>1223</v>
      </c>
      <c r="AA2826">
        <v>101</v>
      </c>
      <c r="AB2826">
        <v>52</v>
      </c>
      <c r="AC2826">
        <v>69</v>
      </c>
      <c r="AD2826" t="s">
        <v>435</v>
      </c>
      <c r="AE2826">
        <v>7</v>
      </c>
      <c r="AF2826">
        <v>1</v>
      </c>
      <c r="AG2826" t="s">
        <v>451</v>
      </c>
      <c r="AH2826">
        <v>2.4700000000000002</v>
      </c>
      <c r="AI2826" t="s">
        <v>458</v>
      </c>
      <c r="AJ2826">
        <v>0</v>
      </c>
      <c r="AK2826">
        <v>720571</v>
      </c>
      <c r="AL2826" t="s">
        <v>402</v>
      </c>
      <c r="AM2826">
        <v>327957</v>
      </c>
      <c r="AN2826">
        <v>1</v>
      </c>
      <c r="AO2826">
        <v>90</v>
      </c>
      <c r="AP2826" t="s">
        <v>426</v>
      </c>
      <c r="AQ2826" s="2">
        <v>87584</v>
      </c>
    </row>
    <row r="2827" spans="1:43" x14ac:dyDescent="0.25">
      <c r="A2827" t="s">
        <v>4630</v>
      </c>
      <c r="B2827" t="s">
        <v>129</v>
      </c>
      <c r="C2827" t="s">
        <v>387</v>
      </c>
      <c r="D2827" t="s">
        <v>340</v>
      </c>
      <c r="E2827" t="s">
        <v>496</v>
      </c>
      <c r="F2827" t="s">
        <v>440</v>
      </c>
      <c r="G2827" t="s">
        <v>408</v>
      </c>
      <c r="H2827" t="s">
        <v>391</v>
      </c>
      <c r="I2827" t="s">
        <v>492</v>
      </c>
      <c r="J2827" s="1">
        <v>44664</v>
      </c>
      <c r="K2827" s="1">
        <v>44696</v>
      </c>
      <c r="L2827">
        <v>32</v>
      </c>
      <c r="M2827" s="2">
        <v>57293</v>
      </c>
      <c r="N2827" s="2">
        <v>127774</v>
      </c>
      <c r="O2827" s="2">
        <v>70481</v>
      </c>
      <c r="P2827">
        <v>9</v>
      </c>
      <c r="Q2827">
        <v>896.9</v>
      </c>
      <c r="R2827">
        <v>52</v>
      </c>
      <c r="S2827" t="s">
        <v>393</v>
      </c>
      <c r="T2827" t="s">
        <v>503</v>
      </c>
      <c r="U2827" t="s">
        <v>412</v>
      </c>
      <c r="V2827">
        <v>0</v>
      </c>
      <c r="W2827" t="s">
        <v>396</v>
      </c>
      <c r="X2827">
        <v>39</v>
      </c>
      <c r="Y2827" t="s">
        <v>397</v>
      </c>
      <c r="Z2827" t="s">
        <v>601</v>
      </c>
      <c r="AA2827">
        <v>421</v>
      </c>
      <c r="AB2827">
        <v>55</v>
      </c>
      <c r="AC2827">
        <v>78</v>
      </c>
      <c r="AD2827" t="s">
        <v>399</v>
      </c>
      <c r="AE2827">
        <v>21</v>
      </c>
      <c r="AF2827">
        <v>3</v>
      </c>
      <c r="AG2827" t="s">
        <v>400</v>
      </c>
      <c r="AH2827">
        <v>5.32</v>
      </c>
      <c r="AI2827" t="s">
        <v>458</v>
      </c>
      <c r="AJ2827">
        <v>0</v>
      </c>
      <c r="AK2827">
        <v>548212</v>
      </c>
      <c r="AL2827" t="s">
        <v>416</v>
      </c>
      <c r="AM2827">
        <v>67531</v>
      </c>
      <c r="AN2827">
        <v>8</v>
      </c>
      <c r="AO2827">
        <v>180</v>
      </c>
      <c r="AP2827" t="s">
        <v>437</v>
      </c>
      <c r="AQ2827" s="2">
        <v>70481</v>
      </c>
    </row>
    <row r="2828" spans="1:43" x14ac:dyDescent="0.25">
      <c r="A2828" t="s">
        <v>4631</v>
      </c>
      <c r="B2828" t="s">
        <v>263</v>
      </c>
      <c r="C2828" t="s">
        <v>387</v>
      </c>
      <c r="D2828" t="s">
        <v>330</v>
      </c>
      <c r="E2828" t="s">
        <v>406</v>
      </c>
      <c r="F2828" t="s">
        <v>440</v>
      </c>
      <c r="G2828" t="s">
        <v>390</v>
      </c>
      <c r="H2828" t="s">
        <v>409</v>
      </c>
      <c r="I2828" t="s">
        <v>392</v>
      </c>
      <c r="J2828" s="1">
        <v>45701</v>
      </c>
      <c r="K2828" s="1">
        <v>45748</v>
      </c>
      <c r="L2828">
        <v>47</v>
      </c>
      <c r="M2828" s="2">
        <v>126381</v>
      </c>
      <c r="N2828" s="2">
        <v>110748</v>
      </c>
      <c r="O2828" s="2">
        <v>-15633</v>
      </c>
      <c r="P2828">
        <v>14</v>
      </c>
      <c r="Q2828">
        <v>517.6</v>
      </c>
      <c r="R2828">
        <v>67</v>
      </c>
      <c r="S2828" t="s">
        <v>411</v>
      </c>
      <c r="T2828" t="s">
        <v>503</v>
      </c>
      <c r="U2828" t="s">
        <v>395</v>
      </c>
      <c r="V2828">
        <v>0</v>
      </c>
      <c r="W2828" t="s">
        <v>603</v>
      </c>
      <c r="X2828">
        <v>44</v>
      </c>
      <c r="Y2828" t="s">
        <v>397</v>
      </c>
      <c r="Z2828" t="s">
        <v>710</v>
      </c>
      <c r="AA2828">
        <v>203</v>
      </c>
      <c r="AB2828">
        <v>48</v>
      </c>
      <c r="AC2828">
        <v>33</v>
      </c>
      <c r="AD2828" t="s">
        <v>435</v>
      </c>
      <c r="AE2828">
        <v>7</v>
      </c>
      <c r="AF2828">
        <v>3</v>
      </c>
      <c r="AG2828" t="s">
        <v>415</v>
      </c>
      <c r="AH2828">
        <v>6.59</v>
      </c>
      <c r="AI2828" t="s">
        <v>479</v>
      </c>
      <c r="AJ2828">
        <v>0</v>
      </c>
      <c r="AK2828">
        <v>890354</v>
      </c>
      <c r="AL2828" t="s">
        <v>416</v>
      </c>
      <c r="AM2828">
        <v>132320</v>
      </c>
      <c r="AN2828">
        <v>0</v>
      </c>
      <c r="AO2828">
        <v>90</v>
      </c>
      <c r="AP2828" t="s">
        <v>403</v>
      </c>
      <c r="AQ2828" s="2">
        <v>-15633</v>
      </c>
    </row>
    <row r="2829" spans="1:43" x14ac:dyDescent="0.25">
      <c r="A2829" t="s">
        <v>4632</v>
      </c>
      <c r="B2829" t="s">
        <v>86</v>
      </c>
      <c r="C2829" t="s">
        <v>405</v>
      </c>
      <c r="D2829" t="s">
        <v>319</v>
      </c>
      <c r="E2829" t="s">
        <v>460</v>
      </c>
      <c r="F2829" t="s">
        <v>485</v>
      </c>
      <c r="G2829" t="s">
        <v>408</v>
      </c>
      <c r="H2829" t="s">
        <v>431</v>
      </c>
      <c r="I2829" t="s">
        <v>469</v>
      </c>
      <c r="J2829" s="1">
        <v>44694</v>
      </c>
      <c r="K2829" s="1">
        <v>44722</v>
      </c>
      <c r="L2829">
        <v>28</v>
      </c>
      <c r="M2829" s="2">
        <v>193280</v>
      </c>
      <c r="N2829" s="2">
        <v>277171</v>
      </c>
      <c r="O2829" s="2">
        <v>83891</v>
      </c>
      <c r="P2829">
        <v>2</v>
      </c>
      <c r="Q2829">
        <v>366.9</v>
      </c>
      <c r="R2829">
        <v>6</v>
      </c>
      <c r="S2829" t="s">
        <v>394</v>
      </c>
      <c r="T2829" t="s">
        <v>503</v>
      </c>
      <c r="U2829" t="s">
        <v>412</v>
      </c>
      <c r="V2829">
        <v>60</v>
      </c>
      <c r="W2829" t="s">
        <v>2282</v>
      </c>
      <c r="X2829">
        <v>14</v>
      </c>
      <c r="Y2829" t="s">
        <v>397</v>
      </c>
      <c r="Z2829" t="s">
        <v>3024</v>
      </c>
      <c r="AA2829">
        <v>105</v>
      </c>
      <c r="AB2829">
        <v>28</v>
      </c>
      <c r="AC2829">
        <v>3</v>
      </c>
      <c r="AD2829" t="s">
        <v>435</v>
      </c>
      <c r="AE2829">
        <v>7</v>
      </c>
      <c r="AF2829">
        <v>4</v>
      </c>
      <c r="AG2829" t="s">
        <v>451</v>
      </c>
      <c r="AH2829">
        <v>16.72</v>
      </c>
      <c r="AI2829" t="s">
        <v>479</v>
      </c>
      <c r="AJ2829">
        <v>0</v>
      </c>
      <c r="AK2829">
        <v>610277</v>
      </c>
      <c r="AL2829" t="s">
        <v>416</v>
      </c>
      <c r="AM2829">
        <v>176026</v>
      </c>
      <c r="AN2829">
        <v>10</v>
      </c>
      <c r="AO2829">
        <v>365</v>
      </c>
      <c r="AP2829" t="s">
        <v>426</v>
      </c>
      <c r="AQ2829" s="2">
        <v>83891</v>
      </c>
    </row>
    <row r="2830" spans="1:43" x14ac:dyDescent="0.25">
      <c r="A2830" t="s">
        <v>4633</v>
      </c>
      <c r="B2830" t="s">
        <v>207</v>
      </c>
      <c r="C2830" t="s">
        <v>481</v>
      </c>
      <c r="D2830" t="s">
        <v>322</v>
      </c>
      <c r="E2830" t="s">
        <v>496</v>
      </c>
      <c r="F2830" t="s">
        <v>407</v>
      </c>
      <c r="G2830" t="s">
        <v>390</v>
      </c>
      <c r="H2830" t="s">
        <v>420</v>
      </c>
      <c r="I2830" t="s">
        <v>410</v>
      </c>
      <c r="J2830" s="1">
        <v>45927</v>
      </c>
      <c r="K2830" s="1">
        <v>45951</v>
      </c>
      <c r="L2830">
        <v>24</v>
      </c>
      <c r="M2830" s="2">
        <v>218601</v>
      </c>
      <c r="N2830" s="2">
        <v>318989</v>
      </c>
      <c r="O2830" s="2">
        <v>100388</v>
      </c>
      <c r="P2830">
        <v>4</v>
      </c>
      <c r="Q2830">
        <v>139.69999999999999</v>
      </c>
      <c r="R2830">
        <v>74</v>
      </c>
      <c r="S2830" t="s">
        <v>411</v>
      </c>
      <c r="T2830" t="s">
        <v>503</v>
      </c>
      <c r="U2830" t="s">
        <v>416</v>
      </c>
      <c r="V2830">
        <v>87</v>
      </c>
      <c r="W2830" t="s">
        <v>778</v>
      </c>
      <c r="X2830">
        <v>30</v>
      </c>
      <c r="Y2830" t="s">
        <v>462</v>
      </c>
      <c r="Z2830" t="s">
        <v>1855</v>
      </c>
      <c r="AA2830">
        <v>249</v>
      </c>
      <c r="AB2830">
        <v>18</v>
      </c>
      <c r="AC2830">
        <v>57</v>
      </c>
      <c r="AD2830" t="s">
        <v>457</v>
      </c>
      <c r="AE2830">
        <v>7</v>
      </c>
      <c r="AF2830">
        <v>6</v>
      </c>
      <c r="AG2830" t="s">
        <v>424</v>
      </c>
      <c r="AH2830">
        <v>14.58</v>
      </c>
      <c r="AI2830" t="s">
        <v>401</v>
      </c>
      <c r="AJ2830">
        <v>0</v>
      </c>
      <c r="AK2830">
        <v>421239</v>
      </c>
      <c r="AL2830" t="s">
        <v>425</v>
      </c>
      <c r="AM2830">
        <v>242733</v>
      </c>
      <c r="AN2830">
        <v>3</v>
      </c>
      <c r="AO2830">
        <v>180</v>
      </c>
      <c r="AP2830" t="s">
        <v>437</v>
      </c>
      <c r="AQ2830" s="2">
        <v>100388</v>
      </c>
    </row>
    <row r="2831" spans="1:43" x14ac:dyDescent="0.25">
      <c r="A2831" t="s">
        <v>4634</v>
      </c>
      <c r="B2831" t="s">
        <v>38</v>
      </c>
      <c r="C2831" t="s">
        <v>387</v>
      </c>
      <c r="D2831" t="s">
        <v>322</v>
      </c>
      <c r="E2831" t="s">
        <v>406</v>
      </c>
      <c r="F2831" t="s">
        <v>389</v>
      </c>
      <c r="G2831" t="s">
        <v>390</v>
      </c>
      <c r="H2831" t="s">
        <v>447</v>
      </c>
      <c r="I2831" t="s">
        <v>469</v>
      </c>
      <c r="J2831" s="1">
        <v>45564</v>
      </c>
      <c r="K2831" s="1">
        <v>45615</v>
      </c>
      <c r="L2831">
        <v>51</v>
      </c>
      <c r="M2831" s="2">
        <v>67834</v>
      </c>
      <c r="N2831" s="2">
        <v>115278</v>
      </c>
      <c r="O2831" s="2">
        <v>47444</v>
      </c>
      <c r="P2831">
        <v>7</v>
      </c>
      <c r="Q2831">
        <v>568.1</v>
      </c>
      <c r="R2831">
        <v>13</v>
      </c>
      <c r="S2831" t="s">
        <v>394</v>
      </c>
      <c r="T2831" t="s">
        <v>394</v>
      </c>
      <c r="U2831" t="s">
        <v>395</v>
      </c>
      <c r="V2831">
        <v>0</v>
      </c>
      <c r="W2831" t="s">
        <v>2299</v>
      </c>
      <c r="X2831">
        <v>31</v>
      </c>
      <c r="Y2831" t="s">
        <v>442</v>
      </c>
      <c r="Z2831" t="s">
        <v>2028</v>
      </c>
      <c r="AA2831">
        <v>448</v>
      </c>
      <c r="AB2831">
        <v>22</v>
      </c>
      <c r="AC2831">
        <v>4</v>
      </c>
      <c r="AD2831" t="s">
        <v>399</v>
      </c>
      <c r="AE2831">
        <v>7</v>
      </c>
      <c r="AF2831">
        <v>5</v>
      </c>
      <c r="AG2831" t="s">
        <v>424</v>
      </c>
      <c r="AH2831">
        <v>12.25</v>
      </c>
      <c r="AI2831" t="s">
        <v>401</v>
      </c>
      <c r="AJ2831">
        <v>0</v>
      </c>
      <c r="AK2831">
        <v>996853</v>
      </c>
      <c r="AL2831" t="s">
        <v>416</v>
      </c>
      <c r="AM2831">
        <v>63707</v>
      </c>
      <c r="AN2831">
        <v>3</v>
      </c>
      <c r="AO2831">
        <v>180</v>
      </c>
      <c r="AP2831" t="s">
        <v>417</v>
      </c>
      <c r="AQ2831" s="2">
        <v>47444</v>
      </c>
    </row>
    <row r="2832" spans="1:43" x14ac:dyDescent="0.25">
      <c r="A2832" t="s">
        <v>4635</v>
      </c>
      <c r="B2832" t="s">
        <v>46</v>
      </c>
      <c r="C2832" t="s">
        <v>468</v>
      </c>
      <c r="D2832" t="s">
        <v>322</v>
      </c>
      <c r="E2832" t="s">
        <v>388</v>
      </c>
      <c r="F2832" t="s">
        <v>419</v>
      </c>
      <c r="G2832" t="s">
        <v>454</v>
      </c>
      <c r="H2832" t="s">
        <v>447</v>
      </c>
      <c r="I2832" t="s">
        <v>432</v>
      </c>
      <c r="J2832" s="1">
        <v>45651</v>
      </c>
      <c r="K2832" s="1">
        <v>45704</v>
      </c>
      <c r="L2832">
        <v>53</v>
      </c>
      <c r="M2832" s="2">
        <v>115049</v>
      </c>
      <c r="N2832" s="2">
        <v>168327</v>
      </c>
      <c r="O2832" s="2">
        <v>53278</v>
      </c>
      <c r="P2832">
        <v>0</v>
      </c>
      <c r="Q2832">
        <v>4.5</v>
      </c>
      <c r="R2832">
        <v>24</v>
      </c>
      <c r="S2832" t="s">
        <v>394</v>
      </c>
      <c r="T2832" t="s">
        <v>503</v>
      </c>
      <c r="U2832" t="s">
        <v>412</v>
      </c>
      <c r="V2832">
        <v>0</v>
      </c>
      <c r="W2832" t="s">
        <v>714</v>
      </c>
      <c r="X2832">
        <v>1</v>
      </c>
      <c r="Y2832" t="s">
        <v>442</v>
      </c>
      <c r="Z2832" t="s">
        <v>1383</v>
      </c>
      <c r="AA2832">
        <v>354</v>
      </c>
      <c r="AB2832">
        <v>20</v>
      </c>
      <c r="AC2832">
        <v>43</v>
      </c>
      <c r="AD2832" t="s">
        <v>444</v>
      </c>
      <c r="AE2832">
        <v>4</v>
      </c>
      <c r="AF2832">
        <v>4</v>
      </c>
      <c r="AG2832" t="s">
        <v>424</v>
      </c>
      <c r="AH2832">
        <v>8.2200000000000006</v>
      </c>
      <c r="AI2832" t="s">
        <v>479</v>
      </c>
      <c r="AJ2832">
        <v>59916</v>
      </c>
      <c r="AK2832">
        <v>140557</v>
      </c>
      <c r="AL2832" t="s">
        <v>402</v>
      </c>
      <c r="AM2832">
        <v>142043</v>
      </c>
      <c r="AN2832">
        <v>9</v>
      </c>
      <c r="AO2832">
        <v>90</v>
      </c>
      <c r="AP2832" t="s">
        <v>403</v>
      </c>
      <c r="AQ2832" s="2">
        <v>53278</v>
      </c>
    </row>
    <row r="2833" spans="1:43" x14ac:dyDescent="0.25">
      <c r="A2833" t="s">
        <v>4636</v>
      </c>
      <c r="B2833" t="s">
        <v>162</v>
      </c>
      <c r="C2833" t="s">
        <v>439</v>
      </c>
      <c r="D2833" t="s">
        <v>315</v>
      </c>
      <c r="E2833" t="s">
        <v>429</v>
      </c>
      <c r="F2833" t="s">
        <v>440</v>
      </c>
      <c r="G2833" t="s">
        <v>454</v>
      </c>
      <c r="H2833" t="s">
        <v>391</v>
      </c>
      <c r="I2833" t="s">
        <v>410</v>
      </c>
      <c r="J2833" s="1">
        <v>45050</v>
      </c>
      <c r="K2833" s="1">
        <v>45102</v>
      </c>
      <c r="L2833">
        <v>52</v>
      </c>
      <c r="M2833" s="2">
        <v>236658</v>
      </c>
      <c r="N2833" s="2">
        <v>352581</v>
      </c>
      <c r="O2833" s="2">
        <v>115923</v>
      </c>
      <c r="P2833">
        <v>7</v>
      </c>
      <c r="Q2833">
        <v>499.1</v>
      </c>
      <c r="R2833">
        <v>72</v>
      </c>
      <c r="S2833" t="s">
        <v>411</v>
      </c>
      <c r="T2833" t="s">
        <v>393</v>
      </c>
      <c r="U2833" t="s">
        <v>412</v>
      </c>
      <c r="V2833">
        <v>63</v>
      </c>
      <c r="W2833" t="s">
        <v>2432</v>
      </c>
      <c r="X2833">
        <v>23</v>
      </c>
      <c r="Y2833" t="s">
        <v>449</v>
      </c>
      <c r="Z2833" t="s">
        <v>759</v>
      </c>
      <c r="AA2833">
        <v>320</v>
      </c>
      <c r="AB2833">
        <v>54</v>
      </c>
      <c r="AC2833">
        <v>0</v>
      </c>
      <c r="AD2833" t="s">
        <v>435</v>
      </c>
      <c r="AE2833">
        <v>14</v>
      </c>
      <c r="AF2833">
        <v>7</v>
      </c>
      <c r="AG2833" t="s">
        <v>424</v>
      </c>
      <c r="AH2833">
        <v>7.45</v>
      </c>
      <c r="AI2833" t="s">
        <v>479</v>
      </c>
      <c r="AJ2833">
        <v>0</v>
      </c>
      <c r="AK2833">
        <v>953949</v>
      </c>
      <c r="AL2833" t="s">
        <v>425</v>
      </c>
      <c r="AM2833">
        <v>267417</v>
      </c>
      <c r="AN2833">
        <v>10</v>
      </c>
      <c r="AO2833">
        <v>90</v>
      </c>
      <c r="AP2833" t="s">
        <v>426</v>
      </c>
      <c r="AQ2833" s="2">
        <v>115923</v>
      </c>
    </row>
    <row r="2834" spans="1:43" x14ac:dyDescent="0.25">
      <c r="A2834" t="s">
        <v>4637</v>
      </c>
      <c r="B2834" t="s">
        <v>15</v>
      </c>
      <c r="C2834" t="s">
        <v>387</v>
      </c>
      <c r="D2834" t="s">
        <v>333</v>
      </c>
      <c r="E2834" t="s">
        <v>406</v>
      </c>
      <c r="F2834" t="s">
        <v>419</v>
      </c>
      <c r="G2834" t="s">
        <v>430</v>
      </c>
      <c r="H2834" t="s">
        <v>431</v>
      </c>
      <c r="I2834" t="s">
        <v>469</v>
      </c>
      <c r="J2834" s="1">
        <v>45210</v>
      </c>
      <c r="K2834" s="1">
        <v>45219</v>
      </c>
      <c r="L2834">
        <v>9</v>
      </c>
      <c r="M2834" s="2">
        <v>182169</v>
      </c>
      <c r="N2834" s="2">
        <v>159947</v>
      </c>
      <c r="O2834" s="2">
        <v>-22222</v>
      </c>
      <c r="P2834">
        <v>2</v>
      </c>
      <c r="Q2834">
        <v>622.1</v>
      </c>
      <c r="R2834">
        <v>67</v>
      </c>
      <c r="S2834" t="s">
        <v>411</v>
      </c>
      <c r="T2834" t="s">
        <v>503</v>
      </c>
      <c r="U2834" t="s">
        <v>395</v>
      </c>
      <c r="V2834">
        <v>88</v>
      </c>
      <c r="W2834" t="s">
        <v>2484</v>
      </c>
      <c r="X2834">
        <v>7</v>
      </c>
      <c r="Y2834" t="s">
        <v>422</v>
      </c>
      <c r="Z2834" t="s">
        <v>987</v>
      </c>
      <c r="AA2834">
        <v>228</v>
      </c>
      <c r="AB2834">
        <v>42</v>
      </c>
      <c r="AC2834">
        <v>89</v>
      </c>
      <c r="AD2834" t="s">
        <v>457</v>
      </c>
      <c r="AE2834">
        <v>2</v>
      </c>
      <c r="AF2834">
        <v>5</v>
      </c>
      <c r="AG2834" t="s">
        <v>451</v>
      </c>
      <c r="AH2834">
        <v>4.92</v>
      </c>
      <c r="AI2834" t="s">
        <v>436</v>
      </c>
      <c r="AJ2834">
        <v>0</v>
      </c>
      <c r="AK2834">
        <v>769207</v>
      </c>
      <c r="AL2834" t="s">
        <v>425</v>
      </c>
      <c r="AM2834">
        <v>193686</v>
      </c>
      <c r="AN2834">
        <v>9</v>
      </c>
      <c r="AO2834">
        <v>30</v>
      </c>
      <c r="AP2834" t="s">
        <v>426</v>
      </c>
      <c r="AQ2834" s="2">
        <v>-22222</v>
      </c>
    </row>
    <row r="2835" spans="1:43" x14ac:dyDescent="0.25">
      <c r="A2835" t="s">
        <v>4638</v>
      </c>
      <c r="B2835" t="s">
        <v>273</v>
      </c>
      <c r="C2835" t="s">
        <v>387</v>
      </c>
      <c r="D2835" t="s">
        <v>344</v>
      </c>
      <c r="E2835" t="s">
        <v>453</v>
      </c>
      <c r="F2835" t="s">
        <v>440</v>
      </c>
      <c r="G2835" t="s">
        <v>454</v>
      </c>
      <c r="H2835" t="s">
        <v>391</v>
      </c>
      <c r="I2835" t="s">
        <v>469</v>
      </c>
      <c r="J2835" s="1">
        <v>44599</v>
      </c>
      <c r="K2835" s="1">
        <v>44659</v>
      </c>
      <c r="L2835">
        <v>60</v>
      </c>
      <c r="M2835" s="2">
        <v>220122</v>
      </c>
      <c r="N2835" s="2">
        <v>259767</v>
      </c>
      <c r="O2835" s="2">
        <v>39645</v>
      </c>
      <c r="P2835">
        <v>0</v>
      </c>
      <c r="Q2835">
        <v>413.2</v>
      </c>
      <c r="R2835">
        <v>70</v>
      </c>
      <c r="S2835" t="s">
        <v>411</v>
      </c>
      <c r="T2835" t="s">
        <v>394</v>
      </c>
      <c r="U2835" t="s">
        <v>395</v>
      </c>
      <c r="V2835">
        <v>0</v>
      </c>
      <c r="W2835" t="s">
        <v>3265</v>
      </c>
      <c r="X2835">
        <v>10</v>
      </c>
      <c r="Y2835" t="s">
        <v>462</v>
      </c>
      <c r="Z2835" t="s">
        <v>2956</v>
      </c>
      <c r="AA2835">
        <v>483</v>
      </c>
      <c r="AB2835">
        <v>30</v>
      </c>
      <c r="AC2835">
        <v>22</v>
      </c>
      <c r="AD2835" t="s">
        <v>435</v>
      </c>
      <c r="AE2835">
        <v>14</v>
      </c>
      <c r="AF2835">
        <v>2</v>
      </c>
      <c r="AG2835" t="s">
        <v>400</v>
      </c>
      <c r="AH2835">
        <v>4.37</v>
      </c>
      <c r="AI2835" t="s">
        <v>436</v>
      </c>
      <c r="AJ2835">
        <v>0</v>
      </c>
      <c r="AK2835">
        <v>274543</v>
      </c>
      <c r="AL2835" t="s">
        <v>402</v>
      </c>
      <c r="AM2835">
        <v>244449</v>
      </c>
      <c r="AN2835">
        <v>12</v>
      </c>
      <c r="AO2835">
        <v>180</v>
      </c>
      <c r="AP2835" t="s">
        <v>403</v>
      </c>
      <c r="AQ2835" s="2">
        <v>39645</v>
      </c>
    </row>
    <row r="2836" spans="1:43" x14ac:dyDescent="0.25">
      <c r="A2836" t="s">
        <v>4639</v>
      </c>
      <c r="B2836" t="s">
        <v>142</v>
      </c>
      <c r="C2836" t="s">
        <v>468</v>
      </c>
      <c r="D2836" t="s">
        <v>325</v>
      </c>
      <c r="E2836" t="s">
        <v>453</v>
      </c>
      <c r="F2836" t="s">
        <v>389</v>
      </c>
      <c r="G2836" t="s">
        <v>454</v>
      </c>
      <c r="H2836" t="s">
        <v>391</v>
      </c>
      <c r="I2836" t="s">
        <v>492</v>
      </c>
      <c r="J2836" s="1">
        <v>44661</v>
      </c>
      <c r="K2836" s="1">
        <v>44710</v>
      </c>
      <c r="L2836">
        <v>49</v>
      </c>
      <c r="M2836" s="2">
        <v>391905</v>
      </c>
      <c r="N2836" s="2">
        <v>496334</v>
      </c>
      <c r="O2836" s="2">
        <v>104429</v>
      </c>
      <c r="P2836">
        <v>2</v>
      </c>
      <c r="Q2836">
        <v>137</v>
      </c>
      <c r="R2836">
        <v>41</v>
      </c>
      <c r="S2836" t="s">
        <v>393</v>
      </c>
      <c r="T2836" t="s">
        <v>393</v>
      </c>
      <c r="U2836" t="s">
        <v>412</v>
      </c>
      <c r="V2836">
        <v>0</v>
      </c>
      <c r="W2836" t="s">
        <v>2299</v>
      </c>
      <c r="X2836">
        <v>37</v>
      </c>
      <c r="Y2836" t="s">
        <v>422</v>
      </c>
      <c r="Z2836" t="s">
        <v>1328</v>
      </c>
      <c r="AA2836">
        <v>26</v>
      </c>
      <c r="AB2836">
        <v>40</v>
      </c>
      <c r="AC2836">
        <v>12</v>
      </c>
      <c r="AD2836" t="s">
        <v>399</v>
      </c>
      <c r="AE2836">
        <v>9</v>
      </c>
      <c r="AF2836">
        <v>4</v>
      </c>
      <c r="AG2836" t="s">
        <v>400</v>
      </c>
      <c r="AH2836">
        <v>9.16</v>
      </c>
      <c r="AI2836" t="s">
        <v>479</v>
      </c>
      <c r="AJ2836">
        <v>41375</v>
      </c>
      <c r="AK2836">
        <v>827578</v>
      </c>
      <c r="AL2836" t="s">
        <v>416</v>
      </c>
      <c r="AM2836">
        <v>426129</v>
      </c>
      <c r="AN2836">
        <v>9</v>
      </c>
      <c r="AO2836">
        <v>90</v>
      </c>
      <c r="AP2836" t="s">
        <v>403</v>
      </c>
      <c r="AQ2836" s="2">
        <v>104429</v>
      </c>
    </row>
    <row r="2837" spans="1:43" x14ac:dyDescent="0.25">
      <c r="A2837" t="s">
        <v>4640</v>
      </c>
      <c r="B2837" t="s">
        <v>93</v>
      </c>
      <c r="C2837" t="s">
        <v>481</v>
      </c>
      <c r="D2837" t="s">
        <v>328</v>
      </c>
      <c r="E2837" t="s">
        <v>406</v>
      </c>
      <c r="F2837" t="s">
        <v>389</v>
      </c>
      <c r="G2837" t="s">
        <v>408</v>
      </c>
      <c r="H2837" t="s">
        <v>473</v>
      </c>
      <c r="I2837" t="s">
        <v>392</v>
      </c>
      <c r="J2837" s="1">
        <v>45948</v>
      </c>
      <c r="K2837" s="1">
        <v>45949</v>
      </c>
      <c r="L2837">
        <v>1</v>
      </c>
      <c r="M2837" s="2">
        <v>158284</v>
      </c>
      <c r="N2837" s="2">
        <v>162975</v>
      </c>
      <c r="O2837" s="2">
        <v>4691</v>
      </c>
      <c r="P2837">
        <v>4</v>
      </c>
      <c r="Q2837">
        <v>75.599999999999994</v>
      </c>
      <c r="R2837">
        <v>26</v>
      </c>
      <c r="S2837" t="s">
        <v>394</v>
      </c>
      <c r="T2837" t="s">
        <v>503</v>
      </c>
      <c r="U2837" t="s">
        <v>395</v>
      </c>
      <c r="V2837">
        <v>40</v>
      </c>
      <c r="W2837" t="s">
        <v>1424</v>
      </c>
      <c r="X2837">
        <v>23</v>
      </c>
      <c r="Y2837" t="s">
        <v>442</v>
      </c>
      <c r="Z2837" t="s">
        <v>1988</v>
      </c>
      <c r="AA2837">
        <v>467</v>
      </c>
      <c r="AB2837">
        <v>99</v>
      </c>
      <c r="AC2837">
        <v>-2</v>
      </c>
      <c r="AD2837" t="s">
        <v>457</v>
      </c>
      <c r="AE2837">
        <v>12</v>
      </c>
      <c r="AF2837">
        <v>8</v>
      </c>
      <c r="AG2837" t="s">
        <v>451</v>
      </c>
      <c r="AH2837">
        <v>17.600000000000001</v>
      </c>
      <c r="AI2837" t="s">
        <v>458</v>
      </c>
      <c r="AJ2837">
        <v>0</v>
      </c>
      <c r="AK2837">
        <v>174991</v>
      </c>
      <c r="AL2837" t="s">
        <v>402</v>
      </c>
      <c r="AM2837">
        <v>201254</v>
      </c>
      <c r="AN2837">
        <v>10</v>
      </c>
      <c r="AO2837">
        <v>30</v>
      </c>
      <c r="AP2837" t="s">
        <v>417</v>
      </c>
      <c r="AQ2837" s="2">
        <v>4691</v>
      </c>
    </row>
    <row r="2838" spans="1:43" x14ac:dyDescent="0.25">
      <c r="A2838" t="s">
        <v>4641</v>
      </c>
      <c r="B2838" t="s">
        <v>115</v>
      </c>
      <c r="C2838" t="s">
        <v>481</v>
      </c>
      <c r="D2838" t="s">
        <v>335</v>
      </c>
      <c r="E2838" t="s">
        <v>388</v>
      </c>
      <c r="F2838" t="s">
        <v>419</v>
      </c>
      <c r="G2838" t="s">
        <v>430</v>
      </c>
      <c r="H2838" t="s">
        <v>391</v>
      </c>
      <c r="I2838" t="s">
        <v>469</v>
      </c>
      <c r="J2838" s="1">
        <v>45291</v>
      </c>
      <c r="K2838" s="1">
        <v>45337</v>
      </c>
      <c r="L2838">
        <v>46</v>
      </c>
      <c r="M2838" s="2">
        <v>17924</v>
      </c>
      <c r="N2838" s="2">
        <v>130748</v>
      </c>
      <c r="O2838" s="2">
        <v>112824</v>
      </c>
      <c r="P2838">
        <v>7</v>
      </c>
      <c r="Q2838">
        <v>817.1</v>
      </c>
      <c r="R2838">
        <v>12</v>
      </c>
      <c r="S2838" t="s">
        <v>394</v>
      </c>
      <c r="T2838" t="s">
        <v>411</v>
      </c>
      <c r="U2838" t="s">
        <v>416</v>
      </c>
      <c r="V2838">
        <v>82</v>
      </c>
      <c r="W2838" t="s">
        <v>1330</v>
      </c>
      <c r="X2838">
        <v>40</v>
      </c>
      <c r="Y2838" t="s">
        <v>422</v>
      </c>
      <c r="Z2838" t="s">
        <v>463</v>
      </c>
      <c r="AA2838">
        <v>76</v>
      </c>
      <c r="AB2838">
        <v>27</v>
      </c>
      <c r="AC2838">
        <v>90</v>
      </c>
      <c r="AD2838" t="s">
        <v>435</v>
      </c>
      <c r="AE2838">
        <v>12</v>
      </c>
      <c r="AF2838">
        <v>5</v>
      </c>
      <c r="AG2838" t="s">
        <v>415</v>
      </c>
      <c r="AH2838">
        <v>11.36</v>
      </c>
      <c r="AI2838" t="s">
        <v>436</v>
      </c>
      <c r="AJ2838">
        <v>0</v>
      </c>
      <c r="AK2838">
        <v>981282</v>
      </c>
      <c r="AL2838" t="s">
        <v>402</v>
      </c>
      <c r="AM2838">
        <v>2058</v>
      </c>
      <c r="AN2838">
        <v>9</v>
      </c>
      <c r="AO2838">
        <v>90</v>
      </c>
      <c r="AP2838" t="s">
        <v>417</v>
      </c>
      <c r="AQ2838" s="2">
        <v>112824</v>
      </c>
    </row>
    <row r="2839" spans="1:43" x14ac:dyDescent="0.25">
      <c r="A2839" t="s">
        <v>4642</v>
      </c>
      <c r="B2839" t="s">
        <v>165</v>
      </c>
      <c r="C2839" t="s">
        <v>481</v>
      </c>
      <c r="D2839" t="s">
        <v>322</v>
      </c>
      <c r="E2839" t="s">
        <v>496</v>
      </c>
      <c r="F2839" t="s">
        <v>389</v>
      </c>
      <c r="G2839" t="s">
        <v>454</v>
      </c>
      <c r="H2839" t="s">
        <v>447</v>
      </c>
      <c r="I2839" t="s">
        <v>392</v>
      </c>
      <c r="J2839" s="1">
        <v>45613</v>
      </c>
      <c r="K2839" s="1">
        <v>45642</v>
      </c>
      <c r="L2839">
        <v>29</v>
      </c>
      <c r="M2839" s="2">
        <v>268539</v>
      </c>
      <c r="N2839" s="2">
        <v>349670</v>
      </c>
      <c r="O2839" s="2">
        <v>81131</v>
      </c>
      <c r="P2839">
        <v>0</v>
      </c>
      <c r="Q2839">
        <v>136</v>
      </c>
      <c r="R2839">
        <v>17</v>
      </c>
      <c r="S2839" t="s">
        <v>394</v>
      </c>
      <c r="T2839" t="s">
        <v>393</v>
      </c>
      <c r="U2839" t="s">
        <v>395</v>
      </c>
      <c r="V2839">
        <v>0</v>
      </c>
      <c r="W2839" t="s">
        <v>3348</v>
      </c>
      <c r="X2839">
        <v>27</v>
      </c>
      <c r="Y2839" t="s">
        <v>397</v>
      </c>
      <c r="Z2839" t="s">
        <v>779</v>
      </c>
      <c r="AA2839">
        <v>93</v>
      </c>
      <c r="AB2839">
        <v>67</v>
      </c>
      <c r="AC2839">
        <v>58</v>
      </c>
      <c r="AD2839" t="s">
        <v>435</v>
      </c>
      <c r="AE2839">
        <v>2</v>
      </c>
      <c r="AF2839">
        <v>7</v>
      </c>
      <c r="AG2839" t="s">
        <v>451</v>
      </c>
      <c r="AH2839">
        <v>16.91</v>
      </c>
      <c r="AI2839" t="s">
        <v>479</v>
      </c>
      <c r="AJ2839">
        <v>0</v>
      </c>
      <c r="AK2839">
        <v>727947</v>
      </c>
      <c r="AL2839" t="s">
        <v>402</v>
      </c>
      <c r="AM2839">
        <v>301304</v>
      </c>
      <c r="AN2839">
        <v>9</v>
      </c>
      <c r="AO2839">
        <v>90</v>
      </c>
      <c r="AP2839" t="s">
        <v>403</v>
      </c>
      <c r="AQ2839" s="2">
        <v>81131</v>
      </c>
    </row>
    <row r="2840" spans="1:43" x14ac:dyDescent="0.25">
      <c r="A2840" t="s">
        <v>4643</v>
      </c>
      <c r="B2840" t="s">
        <v>28</v>
      </c>
      <c r="C2840" t="s">
        <v>387</v>
      </c>
      <c r="D2840" t="s">
        <v>315</v>
      </c>
      <c r="E2840" t="s">
        <v>388</v>
      </c>
      <c r="F2840" t="s">
        <v>407</v>
      </c>
      <c r="G2840" t="s">
        <v>454</v>
      </c>
      <c r="H2840" t="s">
        <v>431</v>
      </c>
      <c r="I2840" t="s">
        <v>469</v>
      </c>
      <c r="J2840" s="1">
        <v>45196</v>
      </c>
      <c r="K2840" s="1">
        <v>45222</v>
      </c>
      <c r="L2840">
        <v>26</v>
      </c>
      <c r="M2840" s="2">
        <v>205674</v>
      </c>
      <c r="N2840" s="2">
        <v>281762</v>
      </c>
      <c r="O2840" s="2">
        <v>76088</v>
      </c>
      <c r="P2840">
        <v>16</v>
      </c>
      <c r="Q2840">
        <v>353</v>
      </c>
      <c r="R2840">
        <v>6</v>
      </c>
      <c r="S2840" t="s">
        <v>394</v>
      </c>
      <c r="T2840" t="s">
        <v>393</v>
      </c>
      <c r="U2840" t="s">
        <v>395</v>
      </c>
      <c r="V2840">
        <v>0</v>
      </c>
      <c r="W2840" t="s">
        <v>1843</v>
      </c>
      <c r="X2840">
        <v>40</v>
      </c>
      <c r="Y2840" t="s">
        <v>449</v>
      </c>
      <c r="Z2840" t="s">
        <v>2357</v>
      </c>
      <c r="AA2840">
        <v>289</v>
      </c>
      <c r="AB2840">
        <v>16</v>
      </c>
      <c r="AC2840">
        <v>38</v>
      </c>
      <c r="AD2840" t="s">
        <v>444</v>
      </c>
      <c r="AE2840">
        <v>0</v>
      </c>
      <c r="AF2840">
        <v>7</v>
      </c>
      <c r="AG2840" t="s">
        <v>451</v>
      </c>
      <c r="AH2840">
        <v>4.88</v>
      </c>
      <c r="AI2840" t="s">
        <v>479</v>
      </c>
      <c r="AJ2840">
        <v>0</v>
      </c>
      <c r="AK2840">
        <v>819526</v>
      </c>
      <c r="AL2840" t="s">
        <v>416</v>
      </c>
      <c r="AM2840">
        <v>237351</v>
      </c>
      <c r="AN2840">
        <v>10</v>
      </c>
      <c r="AO2840">
        <v>365</v>
      </c>
      <c r="AP2840" t="s">
        <v>403</v>
      </c>
      <c r="AQ2840" s="2">
        <v>76088</v>
      </c>
    </row>
    <row r="2841" spans="1:43" x14ac:dyDescent="0.25">
      <c r="A2841" t="s">
        <v>4644</v>
      </c>
      <c r="B2841" t="s">
        <v>187</v>
      </c>
      <c r="C2841" t="s">
        <v>405</v>
      </c>
      <c r="D2841" t="s">
        <v>321</v>
      </c>
      <c r="E2841" t="s">
        <v>406</v>
      </c>
      <c r="F2841" t="s">
        <v>419</v>
      </c>
      <c r="G2841" t="s">
        <v>454</v>
      </c>
      <c r="H2841" t="s">
        <v>391</v>
      </c>
      <c r="I2841" t="s">
        <v>410</v>
      </c>
      <c r="J2841" s="1">
        <v>45734</v>
      </c>
      <c r="K2841" s="1">
        <v>45736</v>
      </c>
      <c r="L2841">
        <v>2</v>
      </c>
      <c r="M2841" s="2">
        <v>397973</v>
      </c>
      <c r="N2841" s="2">
        <v>459739</v>
      </c>
      <c r="O2841" s="2">
        <v>61766</v>
      </c>
      <c r="P2841">
        <v>21</v>
      </c>
      <c r="Q2841">
        <v>303.3</v>
      </c>
      <c r="R2841">
        <v>33</v>
      </c>
      <c r="S2841" t="s">
        <v>393</v>
      </c>
      <c r="T2841" t="s">
        <v>503</v>
      </c>
      <c r="U2841" t="s">
        <v>395</v>
      </c>
      <c r="V2841">
        <v>0</v>
      </c>
      <c r="W2841" t="s">
        <v>1316</v>
      </c>
      <c r="X2841">
        <v>43</v>
      </c>
      <c r="Y2841" t="s">
        <v>462</v>
      </c>
      <c r="Z2841" t="s">
        <v>850</v>
      </c>
      <c r="AA2841">
        <v>380</v>
      </c>
      <c r="AB2841">
        <v>43</v>
      </c>
      <c r="AC2841">
        <v>-3</v>
      </c>
      <c r="AD2841" t="s">
        <v>435</v>
      </c>
      <c r="AE2841">
        <v>7</v>
      </c>
      <c r="AF2841">
        <v>8</v>
      </c>
      <c r="AG2841" t="s">
        <v>424</v>
      </c>
      <c r="AH2841">
        <v>5.43</v>
      </c>
      <c r="AI2841" t="s">
        <v>479</v>
      </c>
      <c r="AJ2841">
        <v>0</v>
      </c>
      <c r="AK2841">
        <v>103331</v>
      </c>
      <c r="AL2841" t="s">
        <v>402</v>
      </c>
      <c r="AM2841">
        <v>408348</v>
      </c>
      <c r="AN2841">
        <v>10</v>
      </c>
      <c r="AO2841">
        <v>365</v>
      </c>
      <c r="AP2841" t="s">
        <v>445</v>
      </c>
      <c r="AQ2841" s="2">
        <v>61766</v>
      </c>
    </row>
    <row r="2842" spans="1:43" x14ac:dyDescent="0.25">
      <c r="A2842" t="s">
        <v>4645</v>
      </c>
      <c r="B2842" t="s">
        <v>282</v>
      </c>
      <c r="C2842" t="s">
        <v>405</v>
      </c>
      <c r="D2842" t="s">
        <v>325</v>
      </c>
      <c r="E2842" t="s">
        <v>388</v>
      </c>
      <c r="F2842" t="s">
        <v>407</v>
      </c>
      <c r="G2842" t="s">
        <v>390</v>
      </c>
      <c r="H2842" t="s">
        <v>447</v>
      </c>
      <c r="I2842" t="s">
        <v>432</v>
      </c>
      <c r="J2842" s="1">
        <v>45225</v>
      </c>
      <c r="K2842" s="1">
        <v>45227</v>
      </c>
      <c r="L2842">
        <v>2</v>
      </c>
      <c r="M2842" s="2">
        <v>423656</v>
      </c>
      <c r="N2842" s="2">
        <v>523363</v>
      </c>
      <c r="O2842" s="2">
        <v>99707</v>
      </c>
      <c r="P2842">
        <v>16</v>
      </c>
      <c r="Q2842">
        <v>645.20000000000005</v>
      </c>
      <c r="R2842">
        <v>95</v>
      </c>
      <c r="S2842" t="s">
        <v>411</v>
      </c>
      <c r="T2842" t="s">
        <v>503</v>
      </c>
      <c r="U2842" t="s">
        <v>412</v>
      </c>
      <c r="V2842">
        <v>96</v>
      </c>
      <c r="W2842" t="s">
        <v>1429</v>
      </c>
      <c r="X2842">
        <v>30</v>
      </c>
      <c r="Y2842" t="s">
        <v>442</v>
      </c>
      <c r="Z2842" t="s">
        <v>963</v>
      </c>
      <c r="AA2842">
        <v>25</v>
      </c>
      <c r="AB2842">
        <v>76</v>
      </c>
      <c r="AC2842">
        <v>5</v>
      </c>
      <c r="AD2842" t="s">
        <v>444</v>
      </c>
      <c r="AE2842">
        <v>12</v>
      </c>
      <c r="AF2842">
        <v>3</v>
      </c>
      <c r="AG2842" t="s">
        <v>451</v>
      </c>
      <c r="AH2842">
        <v>15.25</v>
      </c>
      <c r="AI2842" t="s">
        <v>479</v>
      </c>
      <c r="AJ2842">
        <v>0</v>
      </c>
      <c r="AK2842">
        <v>789721</v>
      </c>
      <c r="AL2842" t="s">
        <v>416</v>
      </c>
      <c r="AM2842">
        <v>422844</v>
      </c>
      <c r="AN2842">
        <v>0</v>
      </c>
      <c r="AO2842">
        <v>90</v>
      </c>
      <c r="AP2842" t="s">
        <v>426</v>
      </c>
      <c r="AQ2842" s="2">
        <v>99707</v>
      </c>
    </row>
    <row r="2843" spans="1:43" x14ac:dyDescent="0.25">
      <c r="A2843" t="s">
        <v>4646</v>
      </c>
      <c r="B2843" t="s">
        <v>286</v>
      </c>
      <c r="C2843" t="s">
        <v>468</v>
      </c>
      <c r="D2843" t="s">
        <v>315</v>
      </c>
      <c r="E2843" t="s">
        <v>496</v>
      </c>
      <c r="F2843" t="s">
        <v>407</v>
      </c>
      <c r="G2843" t="s">
        <v>430</v>
      </c>
      <c r="H2843" t="s">
        <v>473</v>
      </c>
      <c r="I2843" t="s">
        <v>469</v>
      </c>
      <c r="J2843" s="1">
        <v>45115</v>
      </c>
      <c r="K2843" s="1">
        <v>45165</v>
      </c>
      <c r="L2843">
        <v>50</v>
      </c>
      <c r="M2843" s="2">
        <v>264606</v>
      </c>
      <c r="N2843" s="2">
        <v>277142</v>
      </c>
      <c r="O2843" s="2">
        <v>12536</v>
      </c>
      <c r="P2843">
        <v>9</v>
      </c>
      <c r="Q2843">
        <v>193.4</v>
      </c>
      <c r="R2843">
        <v>48</v>
      </c>
      <c r="S2843" t="s">
        <v>393</v>
      </c>
      <c r="T2843" t="s">
        <v>503</v>
      </c>
      <c r="U2843" t="s">
        <v>395</v>
      </c>
      <c r="V2843">
        <v>47</v>
      </c>
      <c r="W2843" t="s">
        <v>1958</v>
      </c>
      <c r="X2843">
        <v>21</v>
      </c>
      <c r="Y2843" t="s">
        <v>449</v>
      </c>
      <c r="Z2843" t="s">
        <v>901</v>
      </c>
      <c r="AA2843">
        <v>427</v>
      </c>
      <c r="AB2843">
        <v>33</v>
      </c>
      <c r="AC2843">
        <v>5</v>
      </c>
      <c r="AD2843" t="s">
        <v>444</v>
      </c>
      <c r="AE2843">
        <v>19</v>
      </c>
      <c r="AF2843">
        <v>8</v>
      </c>
      <c r="AG2843" t="s">
        <v>424</v>
      </c>
      <c r="AH2843">
        <v>3.08</v>
      </c>
      <c r="AI2843" t="s">
        <v>458</v>
      </c>
      <c r="AJ2843">
        <v>18526</v>
      </c>
      <c r="AK2843">
        <v>128169</v>
      </c>
      <c r="AL2843" t="s">
        <v>416</v>
      </c>
      <c r="AM2843">
        <v>305526</v>
      </c>
      <c r="AN2843">
        <v>8</v>
      </c>
      <c r="AO2843">
        <v>30</v>
      </c>
      <c r="AP2843" t="s">
        <v>445</v>
      </c>
      <c r="AQ2843" s="2">
        <v>12536</v>
      </c>
    </row>
    <row r="2844" spans="1:43" x14ac:dyDescent="0.25">
      <c r="A2844" t="s">
        <v>4647</v>
      </c>
      <c r="B2844" t="s">
        <v>194</v>
      </c>
      <c r="C2844" t="s">
        <v>481</v>
      </c>
      <c r="D2844" t="s">
        <v>339</v>
      </c>
      <c r="E2844" t="s">
        <v>388</v>
      </c>
      <c r="F2844" t="s">
        <v>407</v>
      </c>
      <c r="G2844" t="s">
        <v>408</v>
      </c>
      <c r="H2844" t="s">
        <v>409</v>
      </c>
      <c r="I2844" t="s">
        <v>410</v>
      </c>
      <c r="J2844" s="1">
        <v>45233</v>
      </c>
      <c r="K2844" s="1">
        <v>45267</v>
      </c>
      <c r="L2844">
        <v>34</v>
      </c>
      <c r="M2844" s="2">
        <v>51495</v>
      </c>
      <c r="N2844" s="2">
        <v>34874</v>
      </c>
      <c r="O2844" s="2">
        <v>-16621</v>
      </c>
      <c r="P2844">
        <v>14</v>
      </c>
      <c r="Q2844">
        <v>81.900000000000006</v>
      </c>
      <c r="R2844">
        <v>92</v>
      </c>
      <c r="S2844" t="s">
        <v>411</v>
      </c>
      <c r="T2844" t="s">
        <v>394</v>
      </c>
      <c r="U2844" t="s">
        <v>395</v>
      </c>
      <c r="V2844">
        <v>49</v>
      </c>
      <c r="W2844" t="s">
        <v>1438</v>
      </c>
      <c r="X2844">
        <v>7</v>
      </c>
      <c r="Y2844" t="s">
        <v>397</v>
      </c>
      <c r="Z2844" t="s">
        <v>1492</v>
      </c>
      <c r="AA2844">
        <v>126</v>
      </c>
      <c r="AB2844">
        <v>55</v>
      </c>
      <c r="AC2844">
        <v>50</v>
      </c>
      <c r="AD2844" t="s">
        <v>444</v>
      </c>
      <c r="AE2844">
        <v>16</v>
      </c>
      <c r="AF2844">
        <v>5</v>
      </c>
      <c r="AG2844" t="s">
        <v>451</v>
      </c>
      <c r="AH2844">
        <v>0.21</v>
      </c>
      <c r="AI2844" t="s">
        <v>479</v>
      </c>
      <c r="AJ2844">
        <v>0</v>
      </c>
      <c r="AK2844">
        <v>411899</v>
      </c>
      <c r="AL2844" t="s">
        <v>425</v>
      </c>
      <c r="AM2844">
        <v>51318</v>
      </c>
      <c r="AN2844">
        <v>2</v>
      </c>
      <c r="AO2844">
        <v>180</v>
      </c>
      <c r="AP2844" t="s">
        <v>426</v>
      </c>
      <c r="AQ2844" s="2">
        <v>-16621</v>
      </c>
    </row>
    <row r="2845" spans="1:43" x14ac:dyDescent="0.25">
      <c r="A2845" t="s">
        <v>4648</v>
      </c>
      <c r="B2845" t="s">
        <v>93</v>
      </c>
      <c r="C2845" t="s">
        <v>468</v>
      </c>
      <c r="D2845" t="s">
        <v>325</v>
      </c>
      <c r="E2845" t="s">
        <v>453</v>
      </c>
      <c r="F2845" t="s">
        <v>407</v>
      </c>
      <c r="G2845" t="s">
        <v>390</v>
      </c>
      <c r="H2845" t="s">
        <v>391</v>
      </c>
      <c r="I2845" t="s">
        <v>469</v>
      </c>
      <c r="J2845" s="1">
        <v>44695</v>
      </c>
      <c r="K2845" s="1">
        <v>44754</v>
      </c>
      <c r="L2845">
        <v>59</v>
      </c>
      <c r="M2845" s="2">
        <v>136193</v>
      </c>
      <c r="N2845" s="2">
        <v>103112</v>
      </c>
      <c r="O2845" s="2">
        <v>-33081</v>
      </c>
      <c r="P2845">
        <v>19</v>
      </c>
      <c r="Q2845">
        <v>868.4</v>
      </c>
      <c r="R2845">
        <v>85</v>
      </c>
      <c r="S2845" t="s">
        <v>411</v>
      </c>
      <c r="T2845" t="s">
        <v>503</v>
      </c>
      <c r="U2845" t="s">
        <v>416</v>
      </c>
      <c r="V2845">
        <v>100</v>
      </c>
      <c r="W2845" t="s">
        <v>1854</v>
      </c>
      <c r="X2845">
        <v>35</v>
      </c>
      <c r="Y2845" t="s">
        <v>422</v>
      </c>
      <c r="Z2845" t="s">
        <v>1751</v>
      </c>
      <c r="AA2845">
        <v>239</v>
      </c>
      <c r="AB2845">
        <v>43</v>
      </c>
      <c r="AC2845">
        <v>47</v>
      </c>
      <c r="AD2845" t="s">
        <v>444</v>
      </c>
      <c r="AE2845">
        <v>4</v>
      </c>
      <c r="AF2845">
        <v>8</v>
      </c>
      <c r="AG2845" t="s">
        <v>451</v>
      </c>
      <c r="AH2845">
        <v>4.63</v>
      </c>
      <c r="AI2845" t="s">
        <v>479</v>
      </c>
      <c r="AJ2845">
        <v>0</v>
      </c>
      <c r="AK2845">
        <v>57155</v>
      </c>
      <c r="AL2845" t="s">
        <v>402</v>
      </c>
      <c r="AM2845">
        <v>151926</v>
      </c>
      <c r="AN2845">
        <v>9</v>
      </c>
      <c r="AO2845">
        <v>365</v>
      </c>
      <c r="AP2845" t="s">
        <v>426</v>
      </c>
      <c r="AQ2845" s="2">
        <v>-33081</v>
      </c>
    </row>
    <row r="2846" spans="1:43" x14ac:dyDescent="0.25">
      <c r="A2846" t="s">
        <v>4649</v>
      </c>
      <c r="B2846" t="s">
        <v>140</v>
      </c>
      <c r="C2846" t="s">
        <v>481</v>
      </c>
      <c r="D2846" t="s">
        <v>336</v>
      </c>
      <c r="E2846" t="s">
        <v>496</v>
      </c>
      <c r="F2846" t="s">
        <v>407</v>
      </c>
      <c r="G2846" t="s">
        <v>430</v>
      </c>
      <c r="H2846" t="s">
        <v>473</v>
      </c>
      <c r="I2846" t="s">
        <v>392</v>
      </c>
      <c r="J2846" s="1">
        <v>45807</v>
      </c>
      <c r="K2846" s="1">
        <v>45858</v>
      </c>
      <c r="L2846">
        <v>51</v>
      </c>
      <c r="M2846" s="2">
        <v>310087</v>
      </c>
      <c r="N2846" s="2">
        <v>399290</v>
      </c>
      <c r="O2846" s="2">
        <v>89203</v>
      </c>
      <c r="P2846">
        <v>21</v>
      </c>
      <c r="Q2846">
        <v>613.70000000000005</v>
      </c>
      <c r="R2846">
        <v>39</v>
      </c>
      <c r="S2846" t="s">
        <v>393</v>
      </c>
      <c r="T2846" t="s">
        <v>393</v>
      </c>
      <c r="U2846" t="s">
        <v>395</v>
      </c>
      <c r="V2846">
        <v>0</v>
      </c>
      <c r="W2846" t="s">
        <v>1421</v>
      </c>
      <c r="X2846">
        <v>6</v>
      </c>
      <c r="Y2846" t="s">
        <v>449</v>
      </c>
      <c r="Z2846" t="s">
        <v>1067</v>
      </c>
      <c r="AA2846">
        <v>185</v>
      </c>
      <c r="AB2846">
        <v>35</v>
      </c>
      <c r="AC2846">
        <v>52</v>
      </c>
      <c r="AD2846" t="s">
        <v>457</v>
      </c>
      <c r="AE2846">
        <v>7</v>
      </c>
      <c r="AF2846">
        <v>5</v>
      </c>
      <c r="AG2846" t="s">
        <v>451</v>
      </c>
      <c r="AH2846">
        <v>4.7300000000000004</v>
      </c>
      <c r="AI2846" t="s">
        <v>458</v>
      </c>
      <c r="AJ2846">
        <v>72995</v>
      </c>
      <c r="AK2846">
        <v>247422</v>
      </c>
      <c r="AL2846" t="s">
        <v>416</v>
      </c>
      <c r="AM2846">
        <v>291705</v>
      </c>
      <c r="AN2846">
        <v>5</v>
      </c>
      <c r="AO2846">
        <v>365</v>
      </c>
      <c r="AP2846" t="s">
        <v>403</v>
      </c>
      <c r="AQ2846" s="2">
        <v>89203</v>
      </c>
    </row>
    <row r="2847" spans="1:43" x14ac:dyDescent="0.25">
      <c r="A2847" t="s">
        <v>4650</v>
      </c>
      <c r="B2847" t="s">
        <v>222</v>
      </c>
      <c r="C2847" t="s">
        <v>468</v>
      </c>
      <c r="D2847" t="s">
        <v>344</v>
      </c>
      <c r="E2847" t="s">
        <v>406</v>
      </c>
      <c r="F2847" t="s">
        <v>485</v>
      </c>
      <c r="G2847" t="s">
        <v>430</v>
      </c>
      <c r="H2847" t="s">
        <v>473</v>
      </c>
      <c r="I2847" t="s">
        <v>432</v>
      </c>
      <c r="J2847" s="1">
        <v>45785</v>
      </c>
      <c r="K2847" s="1">
        <v>45812</v>
      </c>
      <c r="L2847">
        <v>27</v>
      </c>
      <c r="M2847" s="2">
        <v>365889</v>
      </c>
      <c r="N2847" s="2">
        <v>443539</v>
      </c>
      <c r="O2847" s="2">
        <v>77650</v>
      </c>
      <c r="P2847">
        <v>14</v>
      </c>
      <c r="Q2847">
        <v>360.4</v>
      </c>
      <c r="R2847">
        <v>53</v>
      </c>
      <c r="S2847" t="s">
        <v>393</v>
      </c>
      <c r="T2847" t="s">
        <v>394</v>
      </c>
      <c r="U2847" t="s">
        <v>395</v>
      </c>
      <c r="V2847">
        <v>0</v>
      </c>
      <c r="W2847" t="s">
        <v>1160</v>
      </c>
      <c r="X2847">
        <v>19</v>
      </c>
      <c r="Y2847" t="s">
        <v>442</v>
      </c>
      <c r="Z2847" t="s">
        <v>1943</v>
      </c>
      <c r="AA2847">
        <v>220</v>
      </c>
      <c r="AB2847">
        <v>45</v>
      </c>
      <c r="AC2847">
        <v>80</v>
      </c>
      <c r="AD2847" t="s">
        <v>435</v>
      </c>
      <c r="AE2847">
        <v>16</v>
      </c>
      <c r="AF2847">
        <v>3</v>
      </c>
      <c r="AG2847" t="s">
        <v>424</v>
      </c>
      <c r="AH2847">
        <v>16.97</v>
      </c>
      <c r="AI2847" t="s">
        <v>436</v>
      </c>
      <c r="AJ2847">
        <v>0</v>
      </c>
      <c r="AK2847">
        <v>537493</v>
      </c>
      <c r="AL2847" t="s">
        <v>402</v>
      </c>
      <c r="AM2847">
        <v>405260</v>
      </c>
      <c r="AN2847">
        <v>12</v>
      </c>
      <c r="AO2847">
        <v>365</v>
      </c>
      <c r="AP2847" t="s">
        <v>417</v>
      </c>
      <c r="AQ2847" s="2">
        <v>77650</v>
      </c>
    </row>
    <row r="2848" spans="1:43" x14ac:dyDescent="0.25">
      <c r="A2848" t="s">
        <v>4651</v>
      </c>
      <c r="B2848" t="s">
        <v>210</v>
      </c>
      <c r="C2848" t="s">
        <v>439</v>
      </c>
      <c r="D2848" t="s">
        <v>342</v>
      </c>
      <c r="E2848" t="s">
        <v>496</v>
      </c>
      <c r="F2848" t="s">
        <v>389</v>
      </c>
      <c r="G2848" t="s">
        <v>390</v>
      </c>
      <c r="H2848" t="s">
        <v>391</v>
      </c>
      <c r="I2848" t="s">
        <v>410</v>
      </c>
      <c r="J2848" s="1">
        <v>44740</v>
      </c>
      <c r="K2848" s="1">
        <v>44773</v>
      </c>
      <c r="L2848">
        <v>33</v>
      </c>
      <c r="M2848" s="2">
        <v>198882</v>
      </c>
      <c r="N2848" s="2">
        <v>206820</v>
      </c>
      <c r="O2848" s="2">
        <v>7938</v>
      </c>
      <c r="P2848">
        <v>12</v>
      </c>
      <c r="Q2848">
        <v>224.1</v>
      </c>
      <c r="R2848">
        <v>79</v>
      </c>
      <c r="S2848" t="s">
        <v>411</v>
      </c>
      <c r="T2848" t="s">
        <v>503</v>
      </c>
      <c r="U2848" t="s">
        <v>395</v>
      </c>
      <c r="V2848">
        <v>0</v>
      </c>
      <c r="W2848" t="s">
        <v>2340</v>
      </c>
      <c r="X2848">
        <v>45</v>
      </c>
      <c r="Y2848" t="s">
        <v>449</v>
      </c>
      <c r="Z2848" t="s">
        <v>2717</v>
      </c>
      <c r="AA2848">
        <v>431</v>
      </c>
      <c r="AB2848">
        <v>98</v>
      </c>
      <c r="AC2848">
        <v>7</v>
      </c>
      <c r="AD2848" t="s">
        <v>444</v>
      </c>
      <c r="AE2848">
        <v>2</v>
      </c>
      <c r="AF2848">
        <v>5</v>
      </c>
      <c r="AG2848" t="s">
        <v>451</v>
      </c>
      <c r="AH2848">
        <v>8.23</v>
      </c>
      <c r="AI2848" t="s">
        <v>458</v>
      </c>
      <c r="AJ2848">
        <v>0</v>
      </c>
      <c r="AK2848">
        <v>429592</v>
      </c>
      <c r="AL2848" t="s">
        <v>425</v>
      </c>
      <c r="AM2848">
        <v>206098</v>
      </c>
      <c r="AN2848">
        <v>8</v>
      </c>
      <c r="AO2848">
        <v>90</v>
      </c>
      <c r="AP2848" t="s">
        <v>445</v>
      </c>
      <c r="AQ2848" s="2">
        <v>7938</v>
      </c>
    </row>
    <row r="2849" spans="1:43" x14ac:dyDescent="0.25">
      <c r="A2849" t="s">
        <v>4652</v>
      </c>
      <c r="B2849" t="s">
        <v>107</v>
      </c>
      <c r="C2849" t="s">
        <v>439</v>
      </c>
      <c r="D2849" t="s">
        <v>334</v>
      </c>
      <c r="E2849" t="s">
        <v>406</v>
      </c>
      <c r="F2849" t="s">
        <v>407</v>
      </c>
      <c r="G2849" t="s">
        <v>408</v>
      </c>
      <c r="H2849" t="s">
        <v>473</v>
      </c>
      <c r="I2849" t="s">
        <v>492</v>
      </c>
      <c r="J2849" s="1">
        <v>45313</v>
      </c>
      <c r="K2849" s="1">
        <v>45322</v>
      </c>
      <c r="L2849">
        <v>9</v>
      </c>
      <c r="M2849" s="2">
        <v>29643</v>
      </c>
      <c r="N2849" s="2">
        <v>42631</v>
      </c>
      <c r="O2849" s="2">
        <v>12988</v>
      </c>
      <c r="P2849">
        <v>2</v>
      </c>
      <c r="Q2849">
        <v>507.3</v>
      </c>
      <c r="R2849">
        <v>11</v>
      </c>
      <c r="S2849" t="s">
        <v>394</v>
      </c>
      <c r="T2849" t="s">
        <v>393</v>
      </c>
      <c r="U2849" t="s">
        <v>395</v>
      </c>
      <c r="V2849">
        <v>0</v>
      </c>
      <c r="W2849" t="s">
        <v>972</v>
      </c>
      <c r="X2849">
        <v>32</v>
      </c>
      <c r="Y2849" t="s">
        <v>422</v>
      </c>
      <c r="Z2849" t="s">
        <v>1666</v>
      </c>
      <c r="AA2849">
        <v>118</v>
      </c>
      <c r="AB2849">
        <v>30</v>
      </c>
      <c r="AC2849">
        <v>55</v>
      </c>
      <c r="AD2849" t="s">
        <v>435</v>
      </c>
      <c r="AE2849">
        <v>9</v>
      </c>
      <c r="AF2849">
        <v>6</v>
      </c>
      <c r="AG2849" t="s">
        <v>415</v>
      </c>
      <c r="AH2849">
        <v>16.36</v>
      </c>
      <c r="AI2849" t="s">
        <v>401</v>
      </c>
      <c r="AJ2849">
        <v>5688</v>
      </c>
      <c r="AK2849">
        <v>135884</v>
      </c>
      <c r="AL2849" t="s">
        <v>425</v>
      </c>
      <c r="AM2849">
        <v>79557</v>
      </c>
      <c r="AN2849">
        <v>0</v>
      </c>
      <c r="AO2849">
        <v>365</v>
      </c>
      <c r="AP2849" t="s">
        <v>445</v>
      </c>
      <c r="AQ2849" s="2">
        <v>12988</v>
      </c>
    </row>
    <row r="2850" spans="1:43" x14ac:dyDescent="0.25">
      <c r="A2850" t="s">
        <v>4653</v>
      </c>
      <c r="B2850" t="s">
        <v>67</v>
      </c>
      <c r="C2850" t="s">
        <v>387</v>
      </c>
      <c r="D2850" t="s">
        <v>342</v>
      </c>
      <c r="E2850" t="s">
        <v>496</v>
      </c>
      <c r="F2850" t="s">
        <v>419</v>
      </c>
      <c r="G2850" t="s">
        <v>408</v>
      </c>
      <c r="H2850" t="s">
        <v>447</v>
      </c>
      <c r="I2850" t="s">
        <v>410</v>
      </c>
      <c r="J2850" s="1">
        <v>45903</v>
      </c>
      <c r="K2850" s="1">
        <v>45902</v>
      </c>
      <c r="L2850">
        <v>-1</v>
      </c>
      <c r="M2850" s="2">
        <v>244107</v>
      </c>
      <c r="N2850" s="2">
        <v>217334</v>
      </c>
      <c r="O2850" s="2">
        <v>-26773</v>
      </c>
      <c r="P2850">
        <v>9</v>
      </c>
      <c r="Q2850">
        <v>56.5</v>
      </c>
      <c r="R2850">
        <v>7</v>
      </c>
      <c r="S2850" t="s">
        <v>394</v>
      </c>
      <c r="T2850" t="s">
        <v>503</v>
      </c>
      <c r="U2850" t="s">
        <v>416</v>
      </c>
      <c r="V2850">
        <v>0</v>
      </c>
      <c r="W2850" t="s">
        <v>1398</v>
      </c>
      <c r="X2850">
        <v>4</v>
      </c>
      <c r="Y2850" t="s">
        <v>449</v>
      </c>
      <c r="Z2850" t="s">
        <v>2028</v>
      </c>
      <c r="AA2850">
        <v>124</v>
      </c>
      <c r="AB2850">
        <v>24</v>
      </c>
      <c r="AC2850">
        <v>2</v>
      </c>
      <c r="AD2850" t="s">
        <v>444</v>
      </c>
      <c r="AE2850">
        <v>21</v>
      </c>
      <c r="AF2850">
        <v>8</v>
      </c>
      <c r="AG2850" t="s">
        <v>400</v>
      </c>
      <c r="AH2850">
        <v>2.08</v>
      </c>
      <c r="AI2850" t="s">
        <v>436</v>
      </c>
      <c r="AJ2850">
        <v>7623</v>
      </c>
      <c r="AK2850">
        <v>627050</v>
      </c>
      <c r="AL2850" t="s">
        <v>425</v>
      </c>
      <c r="AM2850">
        <v>227174</v>
      </c>
      <c r="AN2850">
        <v>8</v>
      </c>
      <c r="AO2850">
        <v>30</v>
      </c>
      <c r="AP2850" t="s">
        <v>426</v>
      </c>
      <c r="AQ2850" s="2">
        <v>-26773</v>
      </c>
    </row>
    <row r="2851" spans="1:43" x14ac:dyDescent="0.25">
      <c r="A2851" t="s">
        <v>4654</v>
      </c>
      <c r="B2851" t="s">
        <v>41</v>
      </c>
      <c r="C2851" t="s">
        <v>387</v>
      </c>
      <c r="D2851" t="s">
        <v>319</v>
      </c>
      <c r="E2851" t="s">
        <v>388</v>
      </c>
      <c r="F2851" t="s">
        <v>440</v>
      </c>
      <c r="G2851" t="s">
        <v>454</v>
      </c>
      <c r="H2851" t="s">
        <v>447</v>
      </c>
      <c r="I2851" t="s">
        <v>492</v>
      </c>
      <c r="J2851" s="1">
        <v>45925</v>
      </c>
      <c r="K2851" s="1">
        <v>45948</v>
      </c>
      <c r="L2851">
        <v>23</v>
      </c>
      <c r="M2851" s="2">
        <v>476422</v>
      </c>
      <c r="N2851" s="2">
        <v>506886</v>
      </c>
      <c r="O2851" s="2">
        <v>30464</v>
      </c>
      <c r="P2851">
        <v>0</v>
      </c>
      <c r="Q2851">
        <v>157.4</v>
      </c>
      <c r="R2851">
        <v>19</v>
      </c>
      <c r="S2851" t="s">
        <v>394</v>
      </c>
      <c r="T2851" t="s">
        <v>411</v>
      </c>
      <c r="U2851" t="s">
        <v>395</v>
      </c>
      <c r="V2851">
        <v>0</v>
      </c>
      <c r="W2851" t="s">
        <v>627</v>
      </c>
      <c r="X2851">
        <v>30</v>
      </c>
      <c r="Y2851" t="s">
        <v>422</v>
      </c>
      <c r="Z2851" t="s">
        <v>1914</v>
      </c>
      <c r="AA2851">
        <v>293</v>
      </c>
      <c r="AB2851">
        <v>42</v>
      </c>
      <c r="AC2851">
        <v>71</v>
      </c>
      <c r="AD2851" t="s">
        <v>444</v>
      </c>
      <c r="AE2851">
        <v>14</v>
      </c>
      <c r="AF2851">
        <v>5</v>
      </c>
      <c r="AG2851" t="s">
        <v>415</v>
      </c>
      <c r="AH2851">
        <v>16.309999999999999</v>
      </c>
      <c r="AI2851" t="s">
        <v>479</v>
      </c>
      <c r="AJ2851">
        <v>0</v>
      </c>
      <c r="AK2851">
        <v>894288</v>
      </c>
      <c r="AL2851" t="s">
        <v>402</v>
      </c>
      <c r="AM2851">
        <v>466209</v>
      </c>
      <c r="AN2851">
        <v>4</v>
      </c>
      <c r="AO2851">
        <v>180</v>
      </c>
      <c r="AP2851" t="s">
        <v>403</v>
      </c>
      <c r="AQ2851" s="2">
        <v>30464</v>
      </c>
    </row>
    <row r="2852" spans="1:43" x14ac:dyDescent="0.25">
      <c r="A2852" t="s">
        <v>4655</v>
      </c>
      <c r="B2852" t="s">
        <v>172</v>
      </c>
      <c r="C2852" t="s">
        <v>468</v>
      </c>
      <c r="D2852" t="s">
        <v>317</v>
      </c>
      <c r="E2852" t="s">
        <v>388</v>
      </c>
      <c r="F2852" t="s">
        <v>440</v>
      </c>
      <c r="G2852" t="s">
        <v>390</v>
      </c>
      <c r="H2852" t="s">
        <v>431</v>
      </c>
      <c r="I2852" t="s">
        <v>392</v>
      </c>
      <c r="J2852" s="1">
        <v>45246</v>
      </c>
      <c r="K2852" s="1">
        <v>45278</v>
      </c>
      <c r="L2852">
        <v>32</v>
      </c>
      <c r="M2852" s="2">
        <v>136596</v>
      </c>
      <c r="N2852" s="2">
        <v>231260</v>
      </c>
      <c r="O2852" s="2">
        <v>94664</v>
      </c>
      <c r="P2852">
        <v>19</v>
      </c>
      <c r="Q2852">
        <v>51.8</v>
      </c>
      <c r="R2852">
        <v>71</v>
      </c>
      <c r="S2852" t="s">
        <v>411</v>
      </c>
      <c r="T2852" t="s">
        <v>411</v>
      </c>
      <c r="U2852" t="s">
        <v>416</v>
      </c>
      <c r="V2852">
        <v>0</v>
      </c>
      <c r="W2852" t="s">
        <v>3044</v>
      </c>
      <c r="X2852">
        <v>36</v>
      </c>
      <c r="Y2852" t="s">
        <v>397</v>
      </c>
      <c r="Z2852" t="s">
        <v>1162</v>
      </c>
      <c r="AA2852">
        <v>441</v>
      </c>
      <c r="AB2852">
        <v>15</v>
      </c>
      <c r="AC2852">
        <v>0</v>
      </c>
      <c r="AD2852" t="s">
        <v>457</v>
      </c>
      <c r="AE2852">
        <v>14</v>
      </c>
      <c r="AF2852">
        <v>7</v>
      </c>
      <c r="AG2852" t="s">
        <v>415</v>
      </c>
      <c r="AH2852">
        <v>5.3</v>
      </c>
      <c r="AI2852" t="s">
        <v>401</v>
      </c>
      <c r="AJ2852">
        <v>77498</v>
      </c>
      <c r="AK2852">
        <v>233540</v>
      </c>
      <c r="AL2852" t="s">
        <v>416</v>
      </c>
      <c r="AM2852">
        <v>127062</v>
      </c>
      <c r="AN2852">
        <v>10</v>
      </c>
      <c r="AO2852">
        <v>180</v>
      </c>
      <c r="AP2852" t="s">
        <v>437</v>
      </c>
      <c r="AQ2852" s="2">
        <v>94664</v>
      </c>
    </row>
    <row r="2853" spans="1:43" x14ac:dyDescent="0.25">
      <c r="A2853" t="s">
        <v>4656</v>
      </c>
      <c r="B2853" t="s">
        <v>105</v>
      </c>
      <c r="C2853" t="s">
        <v>387</v>
      </c>
      <c r="D2853" t="s">
        <v>324</v>
      </c>
      <c r="E2853" t="s">
        <v>429</v>
      </c>
      <c r="F2853" t="s">
        <v>389</v>
      </c>
      <c r="G2853" t="s">
        <v>454</v>
      </c>
      <c r="H2853" t="s">
        <v>409</v>
      </c>
      <c r="I2853" t="s">
        <v>469</v>
      </c>
      <c r="J2853" s="1">
        <v>44969</v>
      </c>
      <c r="K2853" s="1">
        <v>45010</v>
      </c>
      <c r="L2853">
        <v>41</v>
      </c>
      <c r="M2853" s="2">
        <v>448775</v>
      </c>
      <c r="N2853" s="2">
        <v>421557</v>
      </c>
      <c r="O2853" s="2">
        <v>-27218</v>
      </c>
      <c r="P2853">
        <v>4</v>
      </c>
      <c r="Q2853">
        <v>781.6</v>
      </c>
      <c r="R2853">
        <v>84</v>
      </c>
      <c r="S2853" t="s">
        <v>411</v>
      </c>
      <c r="T2853" t="s">
        <v>393</v>
      </c>
      <c r="U2853" t="s">
        <v>395</v>
      </c>
      <c r="V2853">
        <v>0</v>
      </c>
      <c r="W2853" t="s">
        <v>545</v>
      </c>
      <c r="X2853">
        <v>15</v>
      </c>
      <c r="Y2853" t="s">
        <v>462</v>
      </c>
      <c r="Z2853" t="s">
        <v>813</v>
      </c>
      <c r="AA2853">
        <v>235</v>
      </c>
      <c r="AB2853">
        <v>66</v>
      </c>
      <c r="AC2853">
        <v>-2</v>
      </c>
      <c r="AD2853" t="s">
        <v>435</v>
      </c>
      <c r="AE2853">
        <v>12</v>
      </c>
      <c r="AF2853">
        <v>8</v>
      </c>
      <c r="AG2853" t="s">
        <v>451</v>
      </c>
      <c r="AH2853">
        <v>8.91</v>
      </c>
      <c r="AI2853" t="s">
        <v>401</v>
      </c>
      <c r="AJ2853">
        <v>0</v>
      </c>
      <c r="AK2853">
        <v>951168</v>
      </c>
      <c r="AL2853" t="s">
        <v>425</v>
      </c>
      <c r="AM2853">
        <v>438399</v>
      </c>
      <c r="AN2853">
        <v>11</v>
      </c>
      <c r="AO2853">
        <v>30</v>
      </c>
      <c r="AP2853" t="s">
        <v>417</v>
      </c>
      <c r="AQ2853" s="2">
        <v>-27218</v>
      </c>
    </row>
    <row r="2854" spans="1:43" x14ac:dyDescent="0.25">
      <c r="A2854" t="s">
        <v>4657</v>
      </c>
      <c r="B2854" t="s">
        <v>21</v>
      </c>
      <c r="C2854" t="s">
        <v>428</v>
      </c>
      <c r="D2854" t="s">
        <v>325</v>
      </c>
      <c r="E2854" t="s">
        <v>453</v>
      </c>
      <c r="F2854" t="s">
        <v>389</v>
      </c>
      <c r="G2854" t="s">
        <v>430</v>
      </c>
      <c r="H2854" t="s">
        <v>447</v>
      </c>
      <c r="I2854" t="s">
        <v>492</v>
      </c>
      <c r="J2854" s="1">
        <v>45961</v>
      </c>
      <c r="K2854" s="1">
        <v>45967</v>
      </c>
      <c r="L2854">
        <v>6</v>
      </c>
      <c r="M2854" s="2">
        <v>288470</v>
      </c>
      <c r="N2854" s="2">
        <v>279255</v>
      </c>
      <c r="O2854" s="2">
        <v>-9215</v>
      </c>
      <c r="P2854">
        <v>19</v>
      </c>
      <c r="Q2854">
        <v>147.69999999999999</v>
      </c>
      <c r="R2854">
        <v>61</v>
      </c>
      <c r="S2854" t="s">
        <v>411</v>
      </c>
      <c r="T2854" t="s">
        <v>503</v>
      </c>
      <c r="U2854" t="s">
        <v>412</v>
      </c>
      <c r="V2854">
        <v>67</v>
      </c>
      <c r="W2854" t="s">
        <v>486</v>
      </c>
      <c r="X2854">
        <v>4</v>
      </c>
      <c r="Y2854" t="s">
        <v>422</v>
      </c>
      <c r="Z2854" t="s">
        <v>471</v>
      </c>
      <c r="AA2854">
        <v>395</v>
      </c>
      <c r="AB2854">
        <v>22</v>
      </c>
      <c r="AC2854">
        <v>69</v>
      </c>
      <c r="AD2854" t="s">
        <v>457</v>
      </c>
      <c r="AE2854">
        <v>12</v>
      </c>
      <c r="AF2854">
        <v>3</v>
      </c>
      <c r="AG2854" t="s">
        <v>451</v>
      </c>
      <c r="AH2854">
        <v>15</v>
      </c>
      <c r="AI2854" t="s">
        <v>458</v>
      </c>
      <c r="AJ2854">
        <v>0</v>
      </c>
      <c r="AK2854">
        <v>843545</v>
      </c>
      <c r="AL2854" t="s">
        <v>425</v>
      </c>
      <c r="AM2854">
        <v>271242</v>
      </c>
      <c r="AN2854">
        <v>4</v>
      </c>
      <c r="AO2854">
        <v>180</v>
      </c>
      <c r="AP2854" t="s">
        <v>426</v>
      </c>
      <c r="AQ2854" s="2">
        <v>-9215</v>
      </c>
    </row>
    <row r="2855" spans="1:43" x14ac:dyDescent="0.25">
      <c r="A2855" t="s">
        <v>4658</v>
      </c>
      <c r="B2855" t="s">
        <v>190</v>
      </c>
      <c r="C2855" t="s">
        <v>428</v>
      </c>
      <c r="D2855" t="s">
        <v>323</v>
      </c>
      <c r="E2855" t="s">
        <v>453</v>
      </c>
      <c r="F2855" t="s">
        <v>485</v>
      </c>
      <c r="G2855" t="s">
        <v>454</v>
      </c>
      <c r="H2855" t="s">
        <v>431</v>
      </c>
      <c r="I2855" t="s">
        <v>410</v>
      </c>
      <c r="J2855" s="1">
        <v>44861</v>
      </c>
      <c r="K2855" s="1">
        <v>44918</v>
      </c>
      <c r="L2855">
        <v>57</v>
      </c>
      <c r="M2855" s="2">
        <v>186064</v>
      </c>
      <c r="N2855" s="2">
        <v>269466</v>
      </c>
      <c r="O2855" s="2">
        <v>83402</v>
      </c>
      <c r="P2855">
        <v>7</v>
      </c>
      <c r="Q2855">
        <v>724.3</v>
      </c>
      <c r="R2855">
        <v>97</v>
      </c>
      <c r="S2855" t="s">
        <v>411</v>
      </c>
      <c r="T2855" t="s">
        <v>503</v>
      </c>
      <c r="U2855" t="s">
        <v>395</v>
      </c>
      <c r="V2855">
        <v>85</v>
      </c>
      <c r="W2855" t="s">
        <v>893</v>
      </c>
      <c r="X2855">
        <v>17</v>
      </c>
      <c r="Y2855" t="s">
        <v>449</v>
      </c>
      <c r="Z2855" t="s">
        <v>2713</v>
      </c>
      <c r="AA2855">
        <v>328</v>
      </c>
      <c r="AB2855">
        <v>56</v>
      </c>
      <c r="AC2855">
        <v>54</v>
      </c>
      <c r="AD2855" t="s">
        <v>457</v>
      </c>
      <c r="AE2855">
        <v>4</v>
      </c>
      <c r="AF2855">
        <v>1</v>
      </c>
      <c r="AG2855" t="s">
        <v>415</v>
      </c>
      <c r="AH2855">
        <v>15.32</v>
      </c>
      <c r="AI2855" t="s">
        <v>458</v>
      </c>
      <c r="AJ2855">
        <v>0</v>
      </c>
      <c r="AK2855">
        <v>579395</v>
      </c>
      <c r="AL2855" t="s">
        <v>416</v>
      </c>
      <c r="AM2855">
        <v>168860</v>
      </c>
      <c r="AN2855">
        <v>2</v>
      </c>
      <c r="AO2855">
        <v>90</v>
      </c>
      <c r="AP2855" t="s">
        <v>445</v>
      </c>
      <c r="AQ2855" s="2">
        <v>83402</v>
      </c>
    </row>
    <row r="2856" spans="1:43" x14ac:dyDescent="0.25">
      <c r="A2856" t="s">
        <v>4659</v>
      </c>
      <c r="B2856" t="s">
        <v>211</v>
      </c>
      <c r="C2856" t="s">
        <v>439</v>
      </c>
      <c r="D2856" t="s">
        <v>340</v>
      </c>
      <c r="E2856" t="s">
        <v>496</v>
      </c>
      <c r="F2856" t="s">
        <v>407</v>
      </c>
      <c r="G2856" t="s">
        <v>390</v>
      </c>
      <c r="H2856" t="s">
        <v>420</v>
      </c>
      <c r="I2856" t="s">
        <v>492</v>
      </c>
      <c r="J2856" s="1">
        <v>44686</v>
      </c>
      <c r="K2856" s="1">
        <v>44707</v>
      </c>
      <c r="L2856">
        <v>21</v>
      </c>
      <c r="M2856" s="2">
        <v>347161</v>
      </c>
      <c r="N2856" s="2">
        <v>463681</v>
      </c>
      <c r="O2856" s="2">
        <v>116520</v>
      </c>
      <c r="P2856">
        <v>7</v>
      </c>
      <c r="Q2856">
        <v>511.2</v>
      </c>
      <c r="R2856">
        <v>8</v>
      </c>
      <c r="S2856" t="s">
        <v>394</v>
      </c>
      <c r="T2856" t="s">
        <v>411</v>
      </c>
      <c r="U2856" t="s">
        <v>395</v>
      </c>
      <c r="V2856">
        <v>61</v>
      </c>
      <c r="W2856" t="s">
        <v>2823</v>
      </c>
      <c r="X2856">
        <v>32</v>
      </c>
      <c r="Y2856" t="s">
        <v>462</v>
      </c>
      <c r="Z2856" t="s">
        <v>1810</v>
      </c>
      <c r="AA2856">
        <v>150</v>
      </c>
      <c r="AB2856">
        <v>54</v>
      </c>
      <c r="AC2856">
        <v>89</v>
      </c>
      <c r="AD2856" t="s">
        <v>435</v>
      </c>
      <c r="AE2856">
        <v>9</v>
      </c>
      <c r="AF2856">
        <v>3</v>
      </c>
      <c r="AG2856" t="s">
        <v>415</v>
      </c>
      <c r="AH2856">
        <v>2.6</v>
      </c>
      <c r="AI2856" t="s">
        <v>458</v>
      </c>
      <c r="AJ2856">
        <v>0</v>
      </c>
      <c r="AK2856">
        <v>692998</v>
      </c>
      <c r="AL2856" t="s">
        <v>416</v>
      </c>
      <c r="AM2856">
        <v>391879</v>
      </c>
      <c r="AN2856">
        <v>12</v>
      </c>
      <c r="AO2856">
        <v>30</v>
      </c>
      <c r="AP2856" t="s">
        <v>403</v>
      </c>
      <c r="AQ2856" s="2">
        <v>116520</v>
      </c>
    </row>
    <row r="2857" spans="1:43" x14ac:dyDescent="0.25">
      <c r="A2857" t="s">
        <v>4660</v>
      </c>
      <c r="B2857" t="s">
        <v>79</v>
      </c>
      <c r="C2857" t="s">
        <v>481</v>
      </c>
      <c r="D2857" t="s">
        <v>340</v>
      </c>
      <c r="E2857" t="s">
        <v>406</v>
      </c>
      <c r="F2857" t="s">
        <v>419</v>
      </c>
      <c r="G2857" t="s">
        <v>430</v>
      </c>
      <c r="H2857" t="s">
        <v>473</v>
      </c>
      <c r="I2857" t="s">
        <v>432</v>
      </c>
      <c r="J2857" s="1">
        <v>45690</v>
      </c>
      <c r="K2857" s="1">
        <v>45742</v>
      </c>
      <c r="L2857">
        <v>52</v>
      </c>
      <c r="M2857" s="2">
        <v>473683</v>
      </c>
      <c r="N2857" s="2">
        <v>473204</v>
      </c>
      <c r="O2857" s="2">
        <v>-479</v>
      </c>
      <c r="P2857">
        <v>4</v>
      </c>
      <c r="Q2857">
        <v>523.29999999999995</v>
      </c>
      <c r="R2857">
        <v>36</v>
      </c>
      <c r="S2857" t="s">
        <v>393</v>
      </c>
      <c r="T2857" t="s">
        <v>411</v>
      </c>
      <c r="U2857" t="s">
        <v>395</v>
      </c>
      <c r="V2857">
        <v>0</v>
      </c>
      <c r="W2857" t="s">
        <v>1700</v>
      </c>
      <c r="X2857">
        <v>27</v>
      </c>
      <c r="Y2857" t="s">
        <v>449</v>
      </c>
      <c r="Z2857" t="s">
        <v>1761</v>
      </c>
      <c r="AA2857">
        <v>313</v>
      </c>
      <c r="AB2857">
        <v>35</v>
      </c>
      <c r="AC2857">
        <v>78</v>
      </c>
      <c r="AD2857" t="s">
        <v>444</v>
      </c>
      <c r="AE2857">
        <v>14</v>
      </c>
      <c r="AF2857">
        <v>7</v>
      </c>
      <c r="AG2857" t="s">
        <v>400</v>
      </c>
      <c r="AH2857">
        <v>12.03</v>
      </c>
      <c r="AI2857" t="s">
        <v>458</v>
      </c>
      <c r="AJ2857">
        <v>68271</v>
      </c>
      <c r="AK2857">
        <v>297526</v>
      </c>
      <c r="AL2857" t="s">
        <v>416</v>
      </c>
      <c r="AM2857">
        <v>502967</v>
      </c>
      <c r="AN2857">
        <v>4</v>
      </c>
      <c r="AO2857">
        <v>30</v>
      </c>
      <c r="AP2857" t="s">
        <v>426</v>
      </c>
      <c r="AQ2857" s="2">
        <v>-479</v>
      </c>
    </row>
    <row r="2858" spans="1:43" x14ac:dyDescent="0.25">
      <c r="A2858" t="s">
        <v>4661</v>
      </c>
      <c r="B2858" t="s">
        <v>262</v>
      </c>
      <c r="C2858" t="s">
        <v>439</v>
      </c>
      <c r="D2858" t="s">
        <v>321</v>
      </c>
      <c r="E2858" t="s">
        <v>388</v>
      </c>
      <c r="F2858" t="s">
        <v>419</v>
      </c>
      <c r="G2858" t="s">
        <v>454</v>
      </c>
      <c r="H2858" t="s">
        <v>391</v>
      </c>
      <c r="I2858" t="s">
        <v>410</v>
      </c>
      <c r="J2858" s="1">
        <v>44590</v>
      </c>
      <c r="K2858" s="1">
        <v>44640</v>
      </c>
      <c r="L2858">
        <v>50</v>
      </c>
      <c r="M2858" s="2">
        <v>301751</v>
      </c>
      <c r="N2858" s="2">
        <v>276275</v>
      </c>
      <c r="O2858" s="2">
        <v>-25476</v>
      </c>
      <c r="P2858">
        <v>14</v>
      </c>
      <c r="Q2858">
        <v>482.9</v>
      </c>
      <c r="R2858">
        <v>9</v>
      </c>
      <c r="S2858" t="s">
        <v>394</v>
      </c>
      <c r="T2858" t="s">
        <v>393</v>
      </c>
      <c r="U2858" t="s">
        <v>416</v>
      </c>
      <c r="V2858">
        <v>0</v>
      </c>
      <c r="W2858" t="s">
        <v>519</v>
      </c>
      <c r="X2858">
        <v>26</v>
      </c>
      <c r="Y2858" t="s">
        <v>462</v>
      </c>
      <c r="Z2858" t="s">
        <v>683</v>
      </c>
      <c r="AA2858">
        <v>488</v>
      </c>
      <c r="AB2858">
        <v>105</v>
      </c>
      <c r="AC2858">
        <v>86</v>
      </c>
      <c r="AD2858" t="s">
        <v>444</v>
      </c>
      <c r="AE2858">
        <v>12</v>
      </c>
      <c r="AF2858">
        <v>3</v>
      </c>
      <c r="AG2858" t="s">
        <v>451</v>
      </c>
      <c r="AH2858">
        <v>3.05</v>
      </c>
      <c r="AI2858" t="s">
        <v>401</v>
      </c>
      <c r="AJ2858">
        <v>0</v>
      </c>
      <c r="AK2858">
        <v>980513</v>
      </c>
      <c r="AL2858" t="s">
        <v>416</v>
      </c>
      <c r="AM2858">
        <v>314880</v>
      </c>
      <c r="AN2858">
        <v>3</v>
      </c>
      <c r="AO2858">
        <v>365</v>
      </c>
      <c r="AP2858" t="s">
        <v>426</v>
      </c>
      <c r="AQ2858" s="2">
        <v>-25476</v>
      </c>
    </row>
    <row r="2859" spans="1:43" x14ac:dyDescent="0.25">
      <c r="A2859" t="s">
        <v>4662</v>
      </c>
      <c r="B2859" t="s">
        <v>229</v>
      </c>
      <c r="C2859" t="s">
        <v>405</v>
      </c>
      <c r="D2859" t="s">
        <v>327</v>
      </c>
      <c r="E2859" t="s">
        <v>388</v>
      </c>
      <c r="F2859" t="s">
        <v>440</v>
      </c>
      <c r="G2859" t="s">
        <v>408</v>
      </c>
      <c r="H2859" t="s">
        <v>409</v>
      </c>
      <c r="I2859" t="s">
        <v>432</v>
      </c>
      <c r="J2859" s="1">
        <v>45704</v>
      </c>
      <c r="K2859" s="1">
        <v>45728</v>
      </c>
      <c r="L2859">
        <v>24</v>
      </c>
      <c r="M2859" s="2">
        <v>320719</v>
      </c>
      <c r="N2859" s="2">
        <v>401433</v>
      </c>
      <c r="O2859" s="2">
        <v>80714</v>
      </c>
      <c r="P2859">
        <v>7</v>
      </c>
      <c r="Q2859">
        <v>581.5</v>
      </c>
      <c r="R2859">
        <v>10</v>
      </c>
      <c r="S2859" t="s">
        <v>394</v>
      </c>
      <c r="T2859" t="s">
        <v>503</v>
      </c>
      <c r="U2859" t="s">
        <v>412</v>
      </c>
      <c r="V2859">
        <v>0</v>
      </c>
      <c r="W2859" t="s">
        <v>2377</v>
      </c>
      <c r="X2859">
        <v>13</v>
      </c>
      <c r="Y2859" t="s">
        <v>449</v>
      </c>
      <c r="Z2859" t="s">
        <v>1331</v>
      </c>
      <c r="AA2859">
        <v>379</v>
      </c>
      <c r="AB2859">
        <v>95</v>
      </c>
      <c r="AC2859">
        <v>62</v>
      </c>
      <c r="AD2859" t="s">
        <v>435</v>
      </c>
      <c r="AE2859">
        <v>2</v>
      </c>
      <c r="AF2859">
        <v>1</v>
      </c>
      <c r="AG2859" t="s">
        <v>415</v>
      </c>
      <c r="AH2859">
        <v>13.85</v>
      </c>
      <c r="AI2859" t="s">
        <v>458</v>
      </c>
      <c r="AJ2859">
        <v>0</v>
      </c>
      <c r="AK2859">
        <v>294889</v>
      </c>
      <c r="AL2859" t="s">
        <v>402</v>
      </c>
      <c r="AM2859">
        <v>365039</v>
      </c>
      <c r="AN2859">
        <v>5</v>
      </c>
      <c r="AO2859">
        <v>365</v>
      </c>
      <c r="AP2859" t="s">
        <v>445</v>
      </c>
      <c r="AQ2859" s="2">
        <v>80714</v>
      </c>
    </row>
    <row r="2860" spans="1:43" x14ac:dyDescent="0.25">
      <c r="A2860" t="s">
        <v>4663</v>
      </c>
      <c r="B2860" t="s">
        <v>11</v>
      </c>
      <c r="C2860" t="s">
        <v>468</v>
      </c>
      <c r="D2860" t="s">
        <v>319</v>
      </c>
      <c r="E2860" t="s">
        <v>429</v>
      </c>
      <c r="F2860" t="s">
        <v>389</v>
      </c>
      <c r="G2860" t="s">
        <v>454</v>
      </c>
      <c r="H2860" t="s">
        <v>431</v>
      </c>
      <c r="I2860" t="s">
        <v>432</v>
      </c>
      <c r="J2860" s="1">
        <v>45722</v>
      </c>
      <c r="K2860" s="1">
        <v>45745</v>
      </c>
      <c r="L2860">
        <v>23</v>
      </c>
      <c r="M2860" s="2">
        <v>242684</v>
      </c>
      <c r="N2860" s="2">
        <v>237444</v>
      </c>
      <c r="O2860" s="2">
        <v>-5240</v>
      </c>
      <c r="P2860">
        <v>0</v>
      </c>
      <c r="Q2860">
        <v>369.9</v>
      </c>
      <c r="R2860">
        <v>33</v>
      </c>
      <c r="S2860" t="s">
        <v>393</v>
      </c>
      <c r="T2860" t="s">
        <v>393</v>
      </c>
      <c r="U2860" t="s">
        <v>416</v>
      </c>
      <c r="V2860">
        <v>70</v>
      </c>
      <c r="W2860" t="s">
        <v>761</v>
      </c>
      <c r="X2860">
        <v>44</v>
      </c>
      <c r="Y2860" t="s">
        <v>422</v>
      </c>
      <c r="Z2860" t="s">
        <v>4664</v>
      </c>
      <c r="AA2860">
        <v>243</v>
      </c>
      <c r="AB2860">
        <v>14</v>
      </c>
      <c r="AC2860">
        <v>7</v>
      </c>
      <c r="AD2860" t="s">
        <v>399</v>
      </c>
      <c r="AE2860">
        <v>12</v>
      </c>
      <c r="AF2860">
        <v>4</v>
      </c>
      <c r="AG2860" t="s">
        <v>451</v>
      </c>
      <c r="AH2860">
        <v>5.51</v>
      </c>
      <c r="AI2860" t="s">
        <v>458</v>
      </c>
      <c r="AJ2860">
        <v>0</v>
      </c>
      <c r="AK2860">
        <v>509759</v>
      </c>
      <c r="AL2860" t="s">
        <v>425</v>
      </c>
      <c r="AM2860">
        <v>268736</v>
      </c>
      <c r="AN2860">
        <v>6</v>
      </c>
      <c r="AO2860">
        <v>30</v>
      </c>
      <c r="AP2860" t="s">
        <v>426</v>
      </c>
      <c r="AQ2860" s="2">
        <v>-5240</v>
      </c>
    </row>
    <row r="2861" spans="1:43" x14ac:dyDescent="0.25">
      <c r="A2861" t="s">
        <v>4665</v>
      </c>
      <c r="B2861" t="s">
        <v>195</v>
      </c>
      <c r="C2861" t="s">
        <v>387</v>
      </c>
      <c r="D2861" t="s">
        <v>325</v>
      </c>
      <c r="E2861" t="s">
        <v>429</v>
      </c>
      <c r="F2861" t="s">
        <v>485</v>
      </c>
      <c r="G2861" t="s">
        <v>408</v>
      </c>
      <c r="H2861" t="s">
        <v>447</v>
      </c>
      <c r="I2861" t="s">
        <v>469</v>
      </c>
      <c r="J2861" s="1">
        <v>45527</v>
      </c>
      <c r="K2861" s="1">
        <v>45547</v>
      </c>
      <c r="L2861">
        <v>20</v>
      </c>
      <c r="M2861" s="2">
        <v>411337</v>
      </c>
      <c r="N2861" s="2">
        <v>406886</v>
      </c>
      <c r="O2861" s="2">
        <v>-4451</v>
      </c>
      <c r="P2861">
        <v>9</v>
      </c>
      <c r="Q2861">
        <v>130.4</v>
      </c>
      <c r="R2861">
        <v>8</v>
      </c>
      <c r="S2861" t="s">
        <v>394</v>
      </c>
      <c r="T2861" t="s">
        <v>411</v>
      </c>
      <c r="U2861" t="s">
        <v>395</v>
      </c>
      <c r="V2861">
        <v>0</v>
      </c>
      <c r="W2861" t="s">
        <v>2558</v>
      </c>
      <c r="X2861">
        <v>8</v>
      </c>
      <c r="Y2861" t="s">
        <v>422</v>
      </c>
      <c r="Z2861" t="s">
        <v>555</v>
      </c>
      <c r="AA2861">
        <v>38</v>
      </c>
      <c r="AB2861">
        <v>84</v>
      </c>
      <c r="AC2861">
        <v>48</v>
      </c>
      <c r="AD2861" t="s">
        <v>444</v>
      </c>
      <c r="AE2861">
        <v>7</v>
      </c>
      <c r="AF2861">
        <v>1</v>
      </c>
      <c r="AG2861" t="s">
        <v>415</v>
      </c>
      <c r="AH2861">
        <v>2.08</v>
      </c>
      <c r="AI2861" t="s">
        <v>401</v>
      </c>
      <c r="AJ2861">
        <v>0</v>
      </c>
      <c r="AK2861">
        <v>902124</v>
      </c>
      <c r="AL2861" t="s">
        <v>416</v>
      </c>
      <c r="AM2861">
        <v>419573</v>
      </c>
      <c r="AN2861">
        <v>11</v>
      </c>
      <c r="AO2861">
        <v>30</v>
      </c>
      <c r="AP2861" t="s">
        <v>403</v>
      </c>
      <c r="AQ2861" s="2">
        <v>-4451</v>
      </c>
    </row>
    <row r="2862" spans="1:43" x14ac:dyDescent="0.25">
      <c r="A2862" t="s">
        <v>4666</v>
      </c>
      <c r="B2862" t="s">
        <v>20</v>
      </c>
      <c r="C2862" t="s">
        <v>387</v>
      </c>
      <c r="D2862" t="s">
        <v>343</v>
      </c>
      <c r="E2862" t="s">
        <v>429</v>
      </c>
      <c r="F2862" t="s">
        <v>407</v>
      </c>
      <c r="G2862" t="s">
        <v>430</v>
      </c>
      <c r="H2862" t="s">
        <v>420</v>
      </c>
      <c r="I2862" t="s">
        <v>392</v>
      </c>
      <c r="J2862" s="1">
        <v>45405</v>
      </c>
      <c r="K2862" s="1">
        <v>45412</v>
      </c>
      <c r="L2862">
        <v>7</v>
      </c>
      <c r="M2862" s="2">
        <v>218156</v>
      </c>
      <c r="N2862" s="2">
        <v>295640</v>
      </c>
      <c r="O2862" s="2">
        <v>77484</v>
      </c>
      <c r="P2862">
        <v>4</v>
      </c>
      <c r="Q2862">
        <v>385.7</v>
      </c>
      <c r="R2862">
        <v>11</v>
      </c>
      <c r="S2862" t="s">
        <v>394</v>
      </c>
      <c r="T2862" t="s">
        <v>411</v>
      </c>
      <c r="U2862" t="s">
        <v>412</v>
      </c>
      <c r="V2862">
        <v>0</v>
      </c>
      <c r="W2862" t="s">
        <v>1498</v>
      </c>
      <c r="X2862">
        <v>9</v>
      </c>
      <c r="Y2862" t="s">
        <v>422</v>
      </c>
      <c r="Z2862" t="s">
        <v>1850</v>
      </c>
      <c r="AA2862">
        <v>377</v>
      </c>
      <c r="AB2862">
        <v>89</v>
      </c>
      <c r="AC2862">
        <v>32</v>
      </c>
      <c r="AD2862" t="s">
        <v>435</v>
      </c>
      <c r="AE2862">
        <v>7</v>
      </c>
      <c r="AF2862">
        <v>1</v>
      </c>
      <c r="AG2862" t="s">
        <v>415</v>
      </c>
      <c r="AH2862">
        <v>7.06</v>
      </c>
      <c r="AI2862" t="s">
        <v>479</v>
      </c>
      <c r="AJ2862">
        <v>0</v>
      </c>
      <c r="AK2862">
        <v>371485</v>
      </c>
      <c r="AL2862" t="s">
        <v>416</v>
      </c>
      <c r="AM2862">
        <v>226267</v>
      </c>
      <c r="AN2862">
        <v>0</v>
      </c>
      <c r="AO2862">
        <v>180</v>
      </c>
      <c r="AP2862" t="s">
        <v>417</v>
      </c>
      <c r="AQ2862" s="2">
        <v>77484</v>
      </c>
    </row>
    <row r="2863" spans="1:43" x14ac:dyDescent="0.25">
      <c r="A2863" t="s">
        <v>4667</v>
      </c>
      <c r="B2863" t="s">
        <v>61</v>
      </c>
      <c r="C2863" t="s">
        <v>481</v>
      </c>
      <c r="D2863" t="s">
        <v>342</v>
      </c>
      <c r="E2863" t="s">
        <v>406</v>
      </c>
      <c r="F2863" t="s">
        <v>419</v>
      </c>
      <c r="G2863" t="s">
        <v>454</v>
      </c>
      <c r="H2863" t="s">
        <v>409</v>
      </c>
      <c r="I2863" t="s">
        <v>432</v>
      </c>
      <c r="J2863" s="1">
        <v>45735</v>
      </c>
      <c r="K2863" s="1">
        <v>45793</v>
      </c>
      <c r="L2863">
        <v>58</v>
      </c>
      <c r="M2863" s="2">
        <v>368595</v>
      </c>
      <c r="N2863" s="2">
        <v>339926</v>
      </c>
      <c r="O2863" s="2">
        <v>-28669</v>
      </c>
      <c r="P2863">
        <v>14</v>
      </c>
      <c r="Q2863">
        <v>130.6</v>
      </c>
      <c r="R2863">
        <v>6</v>
      </c>
      <c r="S2863" t="s">
        <v>394</v>
      </c>
      <c r="T2863" t="s">
        <v>394</v>
      </c>
      <c r="U2863" t="s">
        <v>395</v>
      </c>
      <c r="V2863">
        <v>0</v>
      </c>
      <c r="W2863" t="s">
        <v>2556</v>
      </c>
      <c r="X2863">
        <v>30</v>
      </c>
      <c r="Y2863" t="s">
        <v>462</v>
      </c>
      <c r="Z2863" t="s">
        <v>587</v>
      </c>
      <c r="AA2863">
        <v>320</v>
      </c>
      <c r="AB2863">
        <v>36</v>
      </c>
      <c r="AC2863">
        <v>45</v>
      </c>
      <c r="AD2863" t="s">
        <v>435</v>
      </c>
      <c r="AE2863">
        <v>9</v>
      </c>
      <c r="AF2863">
        <v>6</v>
      </c>
      <c r="AG2863" t="s">
        <v>400</v>
      </c>
      <c r="AH2863">
        <v>8.51</v>
      </c>
      <c r="AI2863" t="s">
        <v>436</v>
      </c>
      <c r="AJ2863">
        <v>0</v>
      </c>
      <c r="AK2863">
        <v>791225</v>
      </c>
      <c r="AL2863" t="s">
        <v>425</v>
      </c>
      <c r="AM2863">
        <v>360089</v>
      </c>
      <c r="AN2863">
        <v>9</v>
      </c>
      <c r="AO2863">
        <v>90</v>
      </c>
      <c r="AP2863" t="s">
        <v>445</v>
      </c>
      <c r="AQ2863" s="2">
        <v>-28669</v>
      </c>
    </row>
    <row r="2864" spans="1:43" x14ac:dyDescent="0.25">
      <c r="A2864" t="s">
        <v>4668</v>
      </c>
      <c r="B2864" t="s">
        <v>59</v>
      </c>
      <c r="C2864" t="s">
        <v>428</v>
      </c>
      <c r="D2864" t="s">
        <v>342</v>
      </c>
      <c r="E2864" t="s">
        <v>453</v>
      </c>
      <c r="F2864" t="s">
        <v>485</v>
      </c>
      <c r="G2864" t="s">
        <v>454</v>
      </c>
      <c r="H2864" t="s">
        <v>473</v>
      </c>
      <c r="I2864" t="s">
        <v>492</v>
      </c>
      <c r="J2864" s="1">
        <v>44777</v>
      </c>
      <c r="K2864" s="1">
        <v>44801</v>
      </c>
      <c r="L2864">
        <v>24</v>
      </c>
      <c r="M2864" s="2">
        <v>14300</v>
      </c>
      <c r="N2864" s="2">
        <v>67207</v>
      </c>
      <c r="O2864" s="2">
        <v>52907</v>
      </c>
      <c r="P2864">
        <v>7</v>
      </c>
      <c r="Q2864">
        <v>466.8</v>
      </c>
      <c r="R2864">
        <v>13</v>
      </c>
      <c r="S2864" t="s">
        <v>394</v>
      </c>
      <c r="T2864" t="s">
        <v>503</v>
      </c>
      <c r="U2864" t="s">
        <v>395</v>
      </c>
      <c r="V2864">
        <v>0</v>
      </c>
      <c r="W2864" t="s">
        <v>823</v>
      </c>
      <c r="X2864">
        <v>9</v>
      </c>
      <c r="Y2864" t="s">
        <v>442</v>
      </c>
      <c r="Z2864" t="s">
        <v>2160</v>
      </c>
      <c r="AA2864">
        <v>382</v>
      </c>
      <c r="AB2864">
        <v>78</v>
      </c>
      <c r="AC2864">
        <v>71</v>
      </c>
      <c r="AD2864" t="s">
        <v>399</v>
      </c>
      <c r="AE2864">
        <v>7</v>
      </c>
      <c r="AF2864">
        <v>7</v>
      </c>
      <c r="AG2864" t="s">
        <v>415</v>
      </c>
      <c r="AH2864">
        <v>1.92</v>
      </c>
      <c r="AI2864" t="s">
        <v>436</v>
      </c>
      <c r="AJ2864">
        <v>0</v>
      </c>
      <c r="AK2864">
        <v>384221</v>
      </c>
      <c r="AL2864" t="s">
        <v>425</v>
      </c>
      <c r="AM2864">
        <v>19169</v>
      </c>
      <c r="AN2864">
        <v>5</v>
      </c>
      <c r="AO2864">
        <v>365</v>
      </c>
      <c r="AP2864" t="s">
        <v>417</v>
      </c>
      <c r="AQ2864" s="2">
        <v>52907</v>
      </c>
    </row>
    <row r="2865" spans="1:43" x14ac:dyDescent="0.25">
      <c r="A2865" t="s">
        <v>4669</v>
      </c>
      <c r="B2865" t="s">
        <v>67</v>
      </c>
      <c r="C2865" t="s">
        <v>468</v>
      </c>
      <c r="D2865" t="s">
        <v>324</v>
      </c>
      <c r="E2865" t="s">
        <v>429</v>
      </c>
      <c r="F2865" t="s">
        <v>407</v>
      </c>
      <c r="G2865" t="s">
        <v>454</v>
      </c>
      <c r="H2865" t="s">
        <v>447</v>
      </c>
      <c r="I2865" t="s">
        <v>392</v>
      </c>
      <c r="J2865" s="1">
        <v>45962</v>
      </c>
      <c r="K2865" s="1">
        <v>45966</v>
      </c>
      <c r="L2865">
        <v>4</v>
      </c>
      <c r="M2865" s="2">
        <v>475546</v>
      </c>
      <c r="N2865" s="2">
        <v>578799</v>
      </c>
      <c r="O2865" s="2">
        <v>103253</v>
      </c>
      <c r="P2865">
        <v>16</v>
      </c>
      <c r="Q2865">
        <v>560.20000000000005</v>
      </c>
      <c r="R2865">
        <v>43</v>
      </c>
      <c r="S2865" t="s">
        <v>393</v>
      </c>
      <c r="T2865" t="s">
        <v>411</v>
      </c>
      <c r="U2865" t="s">
        <v>416</v>
      </c>
      <c r="V2865">
        <v>99</v>
      </c>
      <c r="W2865" t="s">
        <v>396</v>
      </c>
      <c r="X2865">
        <v>28</v>
      </c>
      <c r="Y2865" t="s">
        <v>397</v>
      </c>
      <c r="Z2865" t="s">
        <v>1761</v>
      </c>
      <c r="AA2865">
        <v>136</v>
      </c>
      <c r="AB2865">
        <v>119</v>
      </c>
      <c r="AC2865">
        <v>23</v>
      </c>
      <c r="AD2865" t="s">
        <v>435</v>
      </c>
      <c r="AE2865">
        <v>2</v>
      </c>
      <c r="AF2865">
        <v>8</v>
      </c>
      <c r="AG2865" t="s">
        <v>451</v>
      </c>
      <c r="AH2865">
        <v>12.98</v>
      </c>
      <c r="AI2865" t="s">
        <v>479</v>
      </c>
      <c r="AJ2865">
        <v>0</v>
      </c>
      <c r="AK2865">
        <v>79503</v>
      </c>
      <c r="AL2865" t="s">
        <v>425</v>
      </c>
      <c r="AM2865">
        <v>508038</v>
      </c>
      <c r="AN2865">
        <v>3</v>
      </c>
      <c r="AO2865">
        <v>30</v>
      </c>
      <c r="AP2865" t="s">
        <v>445</v>
      </c>
      <c r="AQ2865" s="2">
        <v>103253</v>
      </c>
    </row>
    <row r="2866" spans="1:43" x14ac:dyDescent="0.25">
      <c r="A2866" t="s">
        <v>4670</v>
      </c>
      <c r="B2866" t="s">
        <v>155</v>
      </c>
      <c r="C2866" t="s">
        <v>439</v>
      </c>
      <c r="D2866" t="s">
        <v>322</v>
      </c>
      <c r="E2866" t="s">
        <v>460</v>
      </c>
      <c r="F2866" t="s">
        <v>485</v>
      </c>
      <c r="G2866" t="s">
        <v>430</v>
      </c>
      <c r="H2866" t="s">
        <v>473</v>
      </c>
      <c r="I2866" t="s">
        <v>469</v>
      </c>
      <c r="J2866" s="1">
        <v>45279</v>
      </c>
      <c r="K2866" s="1">
        <v>45305</v>
      </c>
      <c r="L2866">
        <v>26</v>
      </c>
      <c r="M2866" s="2">
        <v>228750</v>
      </c>
      <c r="N2866" s="2">
        <v>198722</v>
      </c>
      <c r="O2866" s="2">
        <v>-30028</v>
      </c>
      <c r="P2866">
        <v>14</v>
      </c>
      <c r="Q2866">
        <v>319.5</v>
      </c>
      <c r="R2866">
        <v>97</v>
      </c>
      <c r="S2866" t="s">
        <v>411</v>
      </c>
      <c r="T2866" t="s">
        <v>394</v>
      </c>
      <c r="U2866" t="s">
        <v>416</v>
      </c>
      <c r="V2866">
        <v>0</v>
      </c>
      <c r="W2866" t="s">
        <v>2370</v>
      </c>
      <c r="X2866">
        <v>20</v>
      </c>
      <c r="Y2866" t="s">
        <v>449</v>
      </c>
      <c r="Z2866" t="s">
        <v>838</v>
      </c>
      <c r="AA2866">
        <v>130</v>
      </c>
      <c r="AB2866">
        <v>112</v>
      </c>
      <c r="AC2866">
        <v>32</v>
      </c>
      <c r="AD2866" t="s">
        <v>435</v>
      </c>
      <c r="AE2866">
        <v>0</v>
      </c>
      <c r="AF2866">
        <v>3</v>
      </c>
      <c r="AG2866" t="s">
        <v>415</v>
      </c>
      <c r="AH2866">
        <v>5.23</v>
      </c>
      <c r="AI2866" t="s">
        <v>436</v>
      </c>
      <c r="AJ2866">
        <v>0</v>
      </c>
      <c r="AK2866">
        <v>212934</v>
      </c>
      <c r="AL2866" t="s">
        <v>416</v>
      </c>
      <c r="AM2866">
        <v>212137</v>
      </c>
      <c r="AN2866">
        <v>2</v>
      </c>
      <c r="AO2866">
        <v>30</v>
      </c>
      <c r="AP2866" t="s">
        <v>437</v>
      </c>
      <c r="AQ2866" s="2">
        <v>-30028</v>
      </c>
    </row>
    <row r="2867" spans="1:43" x14ac:dyDescent="0.25">
      <c r="A2867" t="s">
        <v>4671</v>
      </c>
      <c r="B2867" t="s">
        <v>272</v>
      </c>
      <c r="C2867" t="s">
        <v>468</v>
      </c>
      <c r="D2867" t="s">
        <v>325</v>
      </c>
      <c r="E2867" t="s">
        <v>453</v>
      </c>
      <c r="F2867" t="s">
        <v>389</v>
      </c>
      <c r="G2867" t="s">
        <v>390</v>
      </c>
      <c r="H2867" t="s">
        <v>409</v>
      </c>
      <c r="I2867" t="s">
        <v>392</v>
      </c>
      <c r="J2867" s="1">
        <v>45083</v>
      </c>
      <c r="K2867" s="1">
        <v>45099</v>
      </c>
      <c r="L2867">
        <v>16</v>
      </c>
      <c r="M2867" s="2">
        <v>76506</v>
      </c>
      <c r="N2867" s="2">
        <v>61363</v>
      </c>
      <c r="O2867" s="2">
        <v>-15143</v>
      </c>
      <c r="P2867">
        <v>2</v>
      </c>
      <c r="Q2867">
        <v>388</v>
      </c>
      <c r="R2867">
        <v>19</v>
      </c>
      <c r="S2867" t="s">
        <v>394</v>
      </c>
      <c r="T2867" t="s">
        <v>503</v>
      </c>
      <c r="U2867" t="s">
        <v>412</v>
      </c>
      <c r="V2867">
        <v>46</v>
      </c>
      <c r="W2867" t="s">
        <v>638</v>
      </c>
      <c r="X2867">
        <v>3</v>
      </c>
      <c r="Y2867" t="s">
        <v>449</v>
      </c>
      <c r="Z2867" t="s">
        <v>2458</v>
      </c>
      <c r="AA2867">
        <v>82</v>
      </c>
      <c r="AB2867">
        <v>110</v>
      </c>
      <c r="AC2867">
        <v>83</v>
      </c>
      <c r="AD2867" t="s">
        <v>457</v>
      </c>
      <c r="AE2867">
        <v>7</v>
      </c>
      <c r="AF2867">
        <v>1</v>
      </c>
      <c r="AG2867" t="s">
        <v>400</v>
      </c>
      <c r="AH2867">
        <v>3.41</v>
      </c>
      <c r="AI2867" t="s">
        <v>479</v>
      </c>
      <c r="AJ2867">
        <v>0</v>
      </c>
      <c r="AK2867">
        <v>122927</v>
      </c>
      <c r="AL2867" t="s">
        <v>402</v>
      </c>
      <c r="AM2867">
        <v>106259</v>
      </c>
      <c r="AN2867">
        <v>1</v>
      </c>
      <c r="AO2867">
        <v>180</v>
      </c>
      <c r="AP2867" t="s">
        <v>417</v>
      </c>
      <c r="AQ2867" s="2">
        <v>-15143</v>
      </c>
    </row>
    <row r="2868" spans="1:43" x14ac:dyDescent="0.25">
      <c r="A2868" t="s">
        <v>4672</v>
      </c>
      <c r="B2868" t="s">
        <v>76</v>
      </c>
      <c r="C2868" t="s">
        <v>387</v>
      </c>
      <c r="D2868" t="s">
        <v>329</v>
      </c>
      <c r="E2868" t="s">
        <v>429</v>
      </c>
      <c r="F2868" t="s">
        <v>419</v>
      </c>
      <c r="G2868" t="s">
        <v>454</v>
      </c>
      <c r="H2868" t="s">
        <v>420</v>
      </c>
      <c r="I2868" t="s">
        <v>469</v>
      </c>
      <c r="J2868" s="1">
        <v>45348</v>
      </c>
      <c r="K2868" s="1">
        <v>45347</v>
      </c>
      <c r="L2868">
        <v>-1</v>
      </c>
      <c r="M2868" s="2">
        <v>116666</v>
      </c>
      <c r="N2868" s="2">
        <v>160513</v>
      </c>
      <c r="O2868" s="2">
        <v>43847</v>
      </c>
      <c r="P2868">
        <v>0</v>
      </c>
      <c r="Q2868">
        <v>691.7</v>
      </c>
      <c r="R2868">
        <v>11</v>
      </c>
      <c r="S2868" t="s">
        <v>394</v>
      </c>
      <c r="T2868" t="s">
        <v>503</v>
      </c>
      <c r="U2868" t="s">
        <v>412</v>
      </c>
      <c r="V2868">
        <v>70</v>
      </c>
      <c r="W2868" t="s">
        <v>2122</v>
      </c>
      <c r="X2868">
        <v>22</v>
      </c>
      <c r="Y2868" t="s">
        <v>449</v>
      </c>
      <c r="Z2868" t="s">
        <v>1562</v>
      </c>
      <c r="AA2868">
        <v>52</v>
      </c>
      <c r="AB2868">
        <v>71</v>
      </c>
      <c r="AC2868">
        <v>50</v>
      </c>
      <c r="AD2868" t="s">
        <v>399</v>
      </c>
      <c r="AE2868">
        <v>14</v>
      </c>
      <c r="AF2868">
        <v>5</v>
      </c>
      <c r="AG2868" t="s">
        <v>451</v>
      </c>
      <c r="AH2868">
        <v>11.78</v>
      </c>
      <c r="AI2868" t="s">
        <v>479</v>
      </c>
      <c r="AJ2868">
        <v>0</v>
      </c>
      <c r="AK2868">
        <v>357534</v>
      </c>
      <c r="AL2868" t="s">
        <v>416</v>
      </c>
      <c r="AM2868">
        <v>123140</v>
      </c>
      <c r="AN2868">
        <v>12</v>
      </c>
      <c r="AO2868">
        <v>365</v>
      </c>
      <c r="AP2868" t="s">
        <v>417</v>
      </c>
      <c r="AQ2868" s="2">
        <v>43847</v>
      </c>
    </row>
    <row r="2869" spans="1:43" x14ac:dyDescent="0.25">
      <c r="A2869" t="s">
        <v>4673</v>
      </c>
      <c r="B2869" t="s">
        <v>150</v>
      </c>
      <c r="C2869" t="s">
        <v>387</v>
      </c>
      <c r="D2869" t="s">
        <v>336</v>
      </c>
      <c r="E2869" t="s">
        <v>406</v>
      </c>
      <c r="F2869" t="s">
        <v>407</v>
      </c>
      <c r="G2869" t="s">
        <v>408</v>
      </c>
      <c r="H2869" t="s">
        <v>391</v>
      </c>
      <c r="I2869" t="s">
        <v>432</v>
      </c>
      <c r="J2869" s="1">
        <v>44782</v>
      </c>
      <c r="K2869" s="1">
        <v>44807</v>
      </c>
      <c r="L2869">
        <v>25</v>
      </c>
      <c r="M2869" s="2">
        <v>307378</v>
      </c>
      <c r="N2869" s="2">
        <v>324820</v>
      </c>
      <c r="O2869" s="2">
        <v>17442</v>
      </c>
      <c r="P2869">
        <v>4</v>
      </c>
      <c r="Q2869">
        <v>227.2</v>
      </c>
      <c r="R2869">
        <v>1</v>
      </c>
      <c r="S2869" t="s">
        <v>394</v>
      </c>
      <c r="T2869" t="s">
        <v>394</v>
      </c>
      <c r="U2869" t="s">
        <v>395</v>
      </c>
      <c r="V2869">
        <v>49</v>
      </c>
      <c r="W2869" t="s">
        <v>568</v>
      </c>
      <c r="X2869">
        <v>17</v>
      </c>
      <c r="Y2869" t="s">
        <v>449</v>
      </c>
      <c r="Z2869" t="s">
        <v>2013</v>
      </c>
      <c r="AA2869">
        <v>324</v>
      </c>
      <c r="AB2869">
        <v>97</v>
      </c>
      <c r="AC2869">
        <v>65</v>
      </c>
      <c r="AD2869" t="s">
        <v>435</v>
      </c>
      <c r="AE2869">
        <v>0</v>
      </c>
      <c r="AF2869">
        <v>4</v>
      </c>
      <c r="AG2869" t="s">
        <v>415</v>
      </c>
      <c r="AH2869">
        <v>3.83</v>
      </c>
      <c r="AI2869" t="s">
        <v>436</v>
      </c>
      <c r="AJ2869">
        <v>16781</v>
      </c>
      <c r="AK2869">
        <v>16034</v>
      </c>
      <c r="AL2869" t="s">
        <v>425</v>
      </c>
      <c r="AM2869">
        <v>328645</v>
      </c>
      <c r="AN2869">
        <v>3</v>
      </c>
      <c r="AO2869">
        <v>180</v>
      </c>
      <c r="AP2869" t="s">
        <v>437</v>
      </c>
      <c r="AQ2869" s="2">
        <v>17442</v>
      </c>
    </row>
    <row r="2870" spans="1:43" x14ac:dyDescent="0.25">
      <c r="A2870" t="s">
        <v>4674</v>
      </c>
      <c r="B2870" t="s">
        <v>206</v>
      </c>
      <c r="C2870" t="s">
        <v>405</v>
      </c>
      <c r="D2870" t="s">
        <v>339</v>
      </c>
      <c r="E2870" t="s">
        <v>496</v>
      </c>
      <c r="F2870" t="s">
        <v>485</v>
      </c>
      <c r="G2870" t="s">
        <v>430</v>
      </c>
      <c r="H2870" t="s">
        <v>391</v>
      </c>
      <c r="I2870" t="s">
        <v>469</v>
      </c>
      <c r="J2870" s="1">
        <v>44910</v>
      </c>
      <c r="K2870" s="1">
        <v>44955</v>
      </c>
      <c r="L2870">
        <v>45</v>
      </c>
      <c r="M2870" s="2">
        <v>477522</v>
      </c>
      <c r="N2870" s="2">
        <v>553027</v>
      </c>
      <c r="O2870" s="2">
        <v>75505</v>
      </c>
      <c r="P2870">
        <v>12</v>
      </c>
      <c r="Q2870">
        <v>140.1</v>
      </c>
      <c r="R2870">
        <v>28</v>
      </c>
      <c r="S2870" t="s">
        <v>394</v>
      </c>
      <c r="T2870" t="s">
        <v>503</v>
      </c>
      <c r="U2870" t="s">
        <v>395</v>
      </c>
      <c r="V2870">
        <v>65</v>
      </c>
      <c r="W2870" t="s">
        <v>1626</v>
      </c>
      <c r="X2870">
        <v>17</v>
      </c>
      <c r="Y2870" t="s">
        <v>422</v>
      </c>
      <c r="Z2870" t="s">
        <v>1337</v>
      </c>
      <c r="AA2870">
        <v>415</v>
      </c>
      <c r="AB2870">
        <v>42</v>
      </c>
      <c r="AC2870">
        <v>77</v>
      </c>
      <c r="AD2870" t="s">
        <v>444</v>
      </c>
      <c r="AE2870">
        <v>21</v>
      </c>
      <c r="AF2870">
        <v>5</v>
      </c>
      <c r="AG2870" t="s">
        <v>400</v>
      </c>
      <c r="AH2870">
        <v>16.87</v>
      </c>
      <c r="AI2870" t="s">
        <v>436</v>
      </c>
      <c r="AJ2870">
        <v>0</v>
      </c>
      <c r="AK2870">
        <v>882153</v>
      </c>
      <c r="AL2870" t="s">
        <v>416</v>
      </c>
      <c r="AM2870">
        <v>461967</v>
      </c>
      <c r="AN2870">
        <v>10</v>
      </c>
      <c r="AO2870">
        <v>365</v>
      </c>
      <c r="AP2870" t="s">
        <v>403</v>
      </c>
      <c r="AQ2870" s="2">
        <v>75505</v>
      </c>
    </row>
    <row r="2871" spans="1:43" x14ac:dyDescent="0.25">
      <c r="A2871" t="s">
        <v>4675</v>
      </c>
      <c r="B2871" t="s">
        <v>200</v>
      </c>
      <c r="C2871" t="s">
        <v>468</v>
      </c>
      <c r="D2871" t="s">
        <v>335</v>
      </c>
      <c r="E2871" t="s">
        <v>460</v>
      </c>
      <c r="F2871" t="s">
        <v>485</v>
      </c>
      <c r="G2871" t="s">
        <v>430</v>
      </c>
      <c r="H2871" t="s">
        <v>447</v>
      </c>
      <c r="I2871" t="s">
        <v>492</v>
      </c>
      <c r="J2871" s="1">
        <v>45438</v>
      </c>
      <c r="K2871" s="1">
        <v>45472</v>
      </c>
      <c r="L2871">
        <v>34</v>
      </c>
      <c r="M2871" s="2">
        <v>478870</v>
      </c>
      <c r="N2871" s="2">
        <v>579226</v>
      </c>
      <c r="O2871" s="2">
        <v>100356</v>
      </c>
      <c r="P2871">
        <v>12</v>
      </c>
      <c r="Q2871">
        <v>866</v>
      </c>
      <c r="R2871">
        <v>61</v>
      </c>
      <c r="S2871" t="s">
        <v>411</v>
      </c>
      <c r="T2871" t="s">
        <v>503</v>
      </c>
      <c r="U2871" t="s">
        <v>395</v>
      </c>
      <c r="V2871">
        <v>0</v>
      </c>
      <c r="W2871" t="s">
        <v>2767</v>
      </c>
      <c r="X2871">
        <v>39</v>
      </c>
      <c r="Y2871" t="s">
        <v>462</v>
      </c>
      <c r="Z2871" t="s">
        <v>1663</v>
      </c>
      <c r="AA2871">
        <v>272</v>
      </c>
      <c r="AB2871">
        <v>91</v>
      </c>
      <c r="AC2871">
        <v>43</v>
      </c>
      <c r="AD2871" t="s">
        <v>399</v>
      </c>
      <c r="AE2871">
        <v>2</v>
      </c>
      <c r="AF2871">
        <v>8</v>
      </c>
      <c r="AG2871" t="s">
        <v>415</v>
      </c>
      <c r="AH2871">
        <v>13.9</v>
      </c>
      <c r="AI2871" t="s">
        <v>401</v>
      </c>
      <c r="AJ2871">
        <v>0</v>
      </c>
      <c r="AK2871">
        <v>785573</v>
      </c>
      <c r="AL2871" t="s">
        <v>416</v>
      </c>
      <c r="AM2871">
        <v>496620</v>
      </c>
      <c r="AN2871">
        <v>6</v>
      </c>
      <c r="AO2871">
        <v>365</v>
      </c>
      <c r="AP2871" t="s">
        <v>417</v>
      </c>
      <c r="AQ2871" s="2">
        <v>100356</v>
      </c>
    </row>
    <row r="2872" spans="1:43" x14ac:dyDescent="0.25">
      <c r="A2872" t="s">
        <v>4676</v>
      </c>
      <c r="B2872" t="s">
        <v>203</v>
      </c>
      <c r="C2872" t="s">
        <v>405</v>
      </c>
      <c r="D2872" t="s">
        <v>316</v>
      </c>
      <c r="E2872" t="s">
        <v>460</v>
      </c>
      <c r="F2872" t="s">
        <v>407</v>
      </c>
      <c r="G2872" t="s">
        <v>430</v>
      </c>
      <c r="H2872" t="s">
        <v>409</v>
      </c>
      <c r="I2872" t="s">
        <v>410</v>
      </c>
      <c r="J2872" s="1">
        <v>45308</v>
      </c>
      <c r="K2872" s="1">
        <v>45366</v>
      </c>
      <c r="L2872">
        <v>58</v>
      </c>
      <c r="M2872" s="2">
        <v>300375</v>
      </c>
      <c r="N2872" s="2">
        <v>391689</v>
      </c>
      <c r="O2872" s="2">
        <v>91314</v>
      </c>
      <c r="P2872">
        <v>16</v>
      </c>
      <c r="Q2872">
        <v>334.9</v>
      </c>
      <c r="R2872">
        <v>25</v>
      </c>
      <c r="S2872" t="s">
        <v>394</v>
      </c>
      <c r="T2872" t="s">
        <v>393</v>
      </c>
      <c r="U2872" t="s">
        <v>395</v>
      </c>
      <c r="V2872">
        <v>71</v>
      </c>
      <c r="W2872" t="s">
        <v>2984</v>
      </c>
      <c r="X2872">
        <v>1</v>
      </c>
      <c r="Y2872" t="s">
        <v>462</v>
      </c>
      <c r="Z2872" t="s">
        <v>3767</v>
      </c>
      <c r="AA2872">
        <v>391</v>
      </c>
      <c r="AB2872">
        <v>114</v>
      </c>
      <c r="AC2872">
        <v>73</v>
      </c>
      <c r="AD2872" t="s">
        <v>435</v>
      </c>
      <c r="AE2872">
        <v>4</v>
      </c>
      <c r="AF2872">
        <v>7</v>
      </c>
      <c r="AG2872" t="s">
        <v>415</v>
      </c>
      <c r="AH2872">
        <v>7.88</v>
      </c>
      <c r="AI2872" t="s">
        <v>479</v>
      </c>
      <c r="AJ2872">
        <v>0</v>
      </c>
      <c r="AK2872">
        <v>383044</v>
      </c>
      <c r="AL2872" t="s">
        <v>425</v>
      </c>
      <c r="AM2872">
        <v>303082</v>
      </c>
      <c r="AN2872">
        <v>2</v>
      </c>
      <c r="AO2872">
        <v>365</v>
      </c>
      <c r="AP2872" t="s">
        <v>417</v>
      </c>
      <c r="AQ2872" s="2">
        <v>91314</v>
      </c>
    </row>
    <row r="2873" spans="1:43" x14ac:dyDescent="0.25">
      <c r="A2873" t="s">
        <v>4677</v>
      </c>
      <c r="B2873" t="s">
        <v>67</v>
      </c>
      <c r="C2873" t="s">
        <v>387</v>
      </c>
      <c r="D2873" t="s">
        <v>341</v>
      </c>
      <c r="E2873" t="s">
        <v>429</v>
      </c>
      <c r="F2873" t="s">
        <v>485</v>
      </c>
      <c r="G2873" t="s">
        <v>390</v>
      </c>
      <c r="H2873" t="s">
        <v>447</v>
      </c>
      <c r="I2873" t="s">
        <v>392</v>
      </c>
      <c r="J2873" s="1">
        <v>45491</v>
      </c>
      <c r="K2873" s="1">
        <v>45520</v>
      </c>
      <c r="L2873">
        <v>29</v>
      </c>
      <c r="M2873" s="2">
        <v>490957</v>
      </c>
      <c r="N2873" s="2">
        <v>491787</v>
      </c>
      <c r="O2873" s="2">
        <v>830</v>
      </c>
      <c r="P2873">
        <v>4</v>
      </c>
      <c r="Q2873">
        <v>812.8</v>
      </c>
      <c r="R2873">
        <v>60</v>
      </c>
      <c r="S2873" t="s">
        <v>393</v>
      </c>
      <c r="T2873" t="s">
        <v>503</v>
      </c>
      <c r="U2873" t="s">
        <v>395</v>
      </c>
      <c r="V2873">
        <v>88</v>
      </c>
      <c r="W2873" t="s">
        <v>4400</v>
      </c>
      <c r="X2873">
        <v>19</v>
      </c>
      <c r="Y2873" t="s">
        <v>462</v>
      </c>
      <c r="Z2873" t="s">
        <v>1637</v>
      </c>
      <c r="AA2873">
        <v>216</v>
      </c>
      <c r="AB2873">
        <v>35</v>
      </c>
      <c r="AC2873">
        <v>59</v>
      </c>
      <c r="AD2873" t="s">
        <v>457</v>
      </c>
      <c r="AE2873">
        <v>7</v>
      </c>
      <c r="AF2873">
        <v>3</v>
      </c>
      <c r="AG2873" t="s">
        <v>451</v>
      </c>
      <c r="AH2873">
        <v>10.83</v>
      </c>
      <c r="AI2873" t="s">
        <v>479</v>
      </c>
      <c r="AJ2873">
        <v>32272</v>
      </c>
      <c r="AK2873">
        <v>730028</v>
      </c>
      <c r="AL2873" t="s">
        <v>402</v>
      </c>
      <c r="AM2873">
        <v>484519</v>
      </c>
      <c r="AN2873">
        <v>5</v>
      </c>
      <c r="AO2873">
        <v>90</v>
      </c>
      <c r="AP2873" t="s">
        <v>403</v>
      </c>
      <c r="AQ2873" s="2">
        <v>830</v>
      </c>
    </row>
    <row r="2874" spans="1:43" x14ac:dyDescent="0.25">
      <c r="A2874" t="s">
        <v>4678</v>
      </c>
      <c r="B2874" t="s">
        <v>29</v>
      </c>
      <c r="C2874" t="s">
        <v>405</v>
      </c>
      <c r="D2874" t="s">
        <v>335</v>
      </c>
      <c r="E2874" t="s">
        <v>388</v>
      </c>
      <c r="F2874" t="s">
        <v>419</v>
      </c>
      <c r="G2874" t="s">
        <v>408</v>
      </c>
      <c r="H2874" t="s">
        <v>431</v>
      </c>
      <c r="I2874" t="s">
        <v>410</v>
      </c>
      <c r="J2874" s="1">
        <v>45713</v>
      </c>
      <c r="K2874" s="1">
        <v>45718</v>
      </c>
      <c r="L2874">
        <v>5</v>
      </c>
      <c r="M2874" s="2">
        <v>334522</v>
      </c>
      <c r="N2874" s="2">
        <v>298075</v>
      </c>
      <c r="O2874" s="2">
        <v>-36447</v>
      </c>
      <c r="P2874">
        <v>16</v>
      </c>
      <c r="Q2874">
        <v>571.9</v>
      </c>
      <c r="R2874">
        <v>83</v>
      </c>
      <c r="S2874" t="s">
        <v>411</v>
      </c>
      <c r="T2874" t="s">
        <v>503</v>
      </c>
      <c r="U2874" t="s">
        <v>416</v>
      </c>
      <c r="V2874">
        <v>0</v>
      </c>
      <c r="W2874" t="s">
        <v>1618</v>
      </c>
      <c r="X2874">
        <v>9</v>
      </c>
      <c r="Y2874" t="s">
        <v>442</v>
      </c>
      <c r="Z2874" t="s">
        <v>931</v>
      </c>
      <c r="AA2874">
        <v>294</v>
      </c>
      <c r="AB2874">
        <v>20</v>
      </c>
      <c r="AC2874">
        <v>31</v>
      </c>
      <c r="AD2874" t="s">
        <v>435</v>
      </c>
      <c r="AE2874">
        <v>2</v>
      </c>
      <c r="AF2874">
        <v>5</v>
      </c>
      <c r="AG2874" t="s">
        <v>424</v>
      </c>
      <c r="AH2874">
        <v>13.41</v>
      </c>
      <c r="AI2874" t="s">
        <v>458</v>
      </c>
      <c r="AJ2874">
        <v>68931</v>
      </c>
      <c r="AK2874">
        <v>455335</v>
      </c>
      <c r="AL2874" t="s">
        <v>402</v>
      </c>
      <c r="AM2874">
        <v>351617</v>
      </c>
      <c r="AN2874">
        <v>12</v>
      </c>
      <c r="AO2874">
        <v>365</v>
      </c>
      <c r="AP2874" t="s">
        <v>437</v>
      </c>
      <c r="AQ2874" s="2">
        <v>-36447</v>
      </c>
    </row>
    <row r="2875" spans="1:43" x14ac:dyDescent="0.25">
      <c r="A2875" t="s">
        <v>4679</v>
      </c>
      <c r="B2875" t="s">
        <v>295</v>
      </c>
      <c r="C2875" t="s">
        <v>428</v>
      </c>
      <c r="D2875" t="s">
        <v>328</v>
      </c>
      <c r="E2875" t="s">
        <v>406</v>
      </c>
      <c r="F2875" t="s">
        <v>407</v>
      </c>
      <c r="G2875" t="s">
        <v>390</v>
      </c>
      <c r="H2875" t="s">
        <v>447</v>
      </c>
      <c r="I2875" t="s">
        <v>392</v>
      </c>
      <c r="J2875" s="1">
        <v>44947</v>
      </c>
      <c r="K2875" s="1">
        <v>44977</v>
      </c>
      <c r="L2875">
        <v>30</v>
      </c>
      <c r="M2875" s="2">
        <v>176516</v>
      </c>
      <c r="N2875" s="2">
        <v>294236</v>
      </c>
      <c r="O2875" s="2">
        <v>117720</v>
      </c>
      <c r="P2875">
        <v>7</v>
      </c>
      <c r="Q2875">
        <v>476.3</v>
      </c>
      <c r="R2875">
        <v>19</v>
      </c>
      <c r="S2875" t="s">
        <v>394</v>
      </c>
      <c r="T2875" t="s">
        <v>393</v>
      </c>
      <c r="U2875" t="s">
        <v>395</v>
      </c>
      <c r="V2875">
        <v>90</v>
      </c>
      <c r="W2875" t="s">
        <v>1369</v>
      </c>
      <c r="X2875">
        <v>5</v>
      </c>
      <c r="Y2875" t="s">
        <v>442</v>
      </c>
      <c r="Z2875" t="s">
        <v>535</v>
      </c>
      <c r="AA2875">
        <v>370</v>
      </c>
      <c r="AB2875">
        <v>109</v>
      </c>
      <c r="AC2875">
        <v>39</v>
      </c>
      <c r="AD2875" t="s">
        <v>457</v>
      </c>
      <c r="AE2875">
        <v>16</v>
      </c>
      <c r="AF2875">
        <v>5</v>
      </c>
      <c r="AG2875" t="s">
        <v>415</v>
      </c>
      <c r="AH2875">
        <v>10.58</v>
      </c>
      <c r="AI2875" t="s">
        <v>401</v>
      </c>
      <c r="AJ2875">
        <v>63109</v>
      </c>
      <c r="AK2875">
        <v>455566</v>
      </c>
      <c r="AL2875" t="s">
        <v>425</v>
      </c>
      <c r="AM2875">
        <v>222022</v>
      </c>
      <c r="AN2875">
        <v>4</v>
      </c>
      <c r="AO2875">
        <v>180</v>
      </c>
      <c r="AP2875" t="s">
        <v>403</v>
      </c>
      <c r="AQ2875" s="2">
        <v>117720</v>
      </c>
    </row>
    <row r="2876" spans="1:43" x14ac:dyDescent="0.25">
      <c r="A2876" t="s">
        <v>4680</v>
      </c>
      <c r="B2876" t="s">
        <v>36</v>
      </c>
      <c r="C2876" t="s">
        <v>405</v>
      </c>
      <c r="D2876" t="s">
        <v>317</v>
      </c>
      <c r="E2876" t="s">
        <v>388</v>
      </c>
      <c r="F2876" t="s">
        <v>440</v>
      </c>
      <c r="G2876" t="s">
        <v>408</v>
      </c>
      <c r="H2876" t="s">
        <v>473</v>
      </c>
      <c r="I2876" t="s">
        <v>432</v>
      </c>
      <c r="J2876" s="1">
        <v>45236</v>
      </c>
      <c r="K2876" s="1">
        <v>45280</v>
      </c>
      <c r="L2876">
        <v>44</v>
      </c>
      <c r="M2876" s="2">
        <v>408503</v>
      </c>
      <c r="N2876" s="2">
        <v>517219</v>
      </c>
      <c r="O2876" s="2">
        <v>108716</v>
      </c>
      <c r="P2876">
        <v>2</v>
      </c>
      <c r="Q2876">
        <v>723.2</v>
      </c>
      <c r="R2876">
        <v>64</v>
      </c>
      <c r="S2876" t="s">
        <v>411</v>
      </c>
      <c r="T2876" t="s">
        <v>394</v>
      </c>
      <c r="U2876" t="s">
        <v>416</v>
      </c>
      <c r="V2876">
        <v>0</v>
      </c>
      <c r="W2876" t="s">
        <v>2207</v>
      </c>
      <c r="X2876">
        <v>32</v>
      </c>
      <c r="Y2876" t="s">
        <v>462</v>
      </c>
      <c r="Z2876" t="s">
        <v>1499</v>
      </c>
      <c r="AA2876">
        <v>468</v>
      </c>
      <c r="AB2876">
        <v>14</v>
      </c>
      <c r="AC2876">
        <v>78</v>
      </c>
      <c r="AD2876" t="s">
        <v>435</v>
      </c>
      <c r="AE2876">
        <v>16</v>
      </c>
      <c r="AF2876">
        <v>1</v>
      </c>
      <c r="AG2876" t="s">
        <v>451</v>
      </c>
      <c r="AH2876">
        <v>9.77</v>
      </c>
      <c r="AI2876" t="s">
        <v>479</v>
      </c>
      <c r="AJ2876">
        <v>5673</v>
      </c>
      <c r="AK2876">
        <v>384505</v>
      </c>
      <c r="AL2876" t="s">
        <v>416</v>
      </c>
      <c r="AM2876">
        <v>457657</v>
      </c>
      <c r="AN2876">
        <v>3</v>
      </c>
      <c r="AO2876">
        <v>180</v>
      </c>
      <c r="AP2876" t="s">
        <v>417</v>
      </c>
      <c r="AQ2876" s="2">
        <v>108716</v>
      </c>
    </row>
    <row r="2877" spans="1:43" x14ac:dyDescent="0.25">
      <c r="A2877" t="s">
        <v>4681</v>
      </c>
      <c r="B2877" t="s">
        <v>57</v>
      </c>
      <c r="C2877" t="s">
        <v>428</v>
      </c>
      <c r="D2877" t="s">
        <v>330</v>
      </c>
      <c r="E2877" t="s">
        <v>453</v>
      </c>
      <c r="F2877" t="s">
        <v>419</v>
      </c>
      <c r="G2877" t="s">
        <v>408</v>
      </c>
      <c r="H2877" t="s">
        <v>420</v>
      </c>
      <c r="I2877" t="s">
        <v>432</v>
      </c>
      <c r="J2877" s="1">
        <v>44890</v>
      </c>
      <c r="K2877" s="1">
        <v>44930</v>
      </c>
      <c r="L2877">
        <v>40</v>
      </c>
      <c r="M2877" s="2">
        <v>485923</v>
      </c>
      <c r="N2877" s="2">
        <v>510861</v>
      </c>
      <c r="O2877" s="2">
        <v>24938</v>
      </c>
      <c r="P2877">
        <v>12</v>
      </c>
      <c r="Q2877">
        <v>460.7</v>
      </c>
      <c r="R2877">
        <v>87</v>
      </c>
      <c r="S2877" t="s">
        <v>411</v>
      </c>
      <c r="T2877" t="s">
        <v>503</v>
      </c>
      <c r="U2877" t="s">
        <v>412</v>
      </c>
      <c r="V2877">
        <v>0</v>
      </c>
      <c r="W2877" t="s">
        <v>4682</v>
      </c>
      <c r="X2877">
        <v>29</v>
      </c>
      <c r="Y2877" t="s">
        <v>442</v>
      </c>
      <c r="Z2877" t="s">
        <v>1661</v>
      </c>
      <c r="AA2877">
        <v>178</v>
      </c>
      <c r="AB2877">
        <v>106</v>
      </c>
      <c r="AC2877">
        <v>40</v>
      </c>
      <c r="AD2877" t="s">
        <v>457</v>
      </c>
      <c r="AE2877">
        <v>7</v>
      </c>
      <c r="AF2877">
        <v>6</v>
      </c>
      <c r="AG2877" t="s">
        <v>415</v>
      </c>
      <c r="AH2877">
        <v>2.84</v>
      </c>
      <c r="AI2877" t="s">
        <v>401</v>
      </c>
      <c r="AJ2877">
        <v>0</v>
      </c>
      <c r="AK2877">
        <v>626634</v>
      </c>
      <c r="AL2877" t="s">
        <v>425</v>
      </c>
      <c r="AM2877">
        <v>498954</v>
      </c>
      <c r="AN2877">
        <v>2</v>
      </c>
      <c r="AO2877">
        <v>90</v>
      </c>
      <c r="AP2877" t="s">
        <v>437</v>
      </c>
      <c r="AQ2877" s="2">
        <v>24938</v>
      </c>
    </row>
    <row r="2878" spans="1:43" x14ac:dyDescent="0.25">
      <c r="A2878" t="s">
        <v>4683</v>
      </c>
      <c r="B2878" t="s">
        <v>13</v>
      </c>
      <c r="C2878" t="s">
        <v>405</v>
      </c>
      <c r="D2878" t="s">
        <v>344</v>
      </c>
      <c r="E2878" t="s">
        <v>496</v>
      </c>
      <c r="F2878" t="s">
        <v>419</v>
      </c>
      <c r="G2878" t="s">
        <v>454</v>
      </c>
      <c r="H2878" t="s">
        <v>391</v>
      </c>
      <c r="I2878" t="s">
        <v>410</v>
      </c>
      <c r="J2878" s="1">
        <v>44820</v>
      </c>
      <c r="K2878" s="1">
        <v>44835</v>
      </c>
      <c r="L2878">
        <v>15</v>
      </c>
      <c r="M2878" s="2">
        <v>429463</v>
      </c>
      <c r="N2878" s="2">
        <v>401513</v>
      </c>
      <c r="O2878" s="2">
        <v>-27950</v>
      </c>
      <c r="P2878">
        <v>2</v>
      </c>
      <c r="Q2878">
        <v>864.8</v>
      </c>
      <c r="R2878">
        <v>48</v>
      </c>
      <c r="S2878" t="s">
        <v>393</v>
      </c>
      <c r="T2878" t="s">
        <v>411</v>
      </c>
      <c r="U2878" t="s">
        <v>412</v>
      </c>
      <c r="V2878">
        <v>0</v>
      </c>
      <c r="W2878" t="s">
        <v>627</v>
      </c>
      <c r="X2878">
        <v>21</v>
      </c>
      <c r="Y2878" t="s">
        <v>442</v>
      </c>
      <c r="Z2878" t="s">
        <v>728</v>
      </c>
      <c r="AA2878">
        <v>381</v>
      </c>
      <c r="AB2878">
        <v>83</v>
      </c>
      <c r="AC2878">
        <v>67</v>
      </c>
      <c r="AD2878" t="s">
        <v>435</v>
      </c>
      <c r="AE2878">
        <v>16</v>
      </c>
      <c r="AF2878">
        <v>6</v>
      </c>
      <c r="AG2878" t="s">
        <v>451</v>
      </c>
      <c r="AH2878">
        <v>16.57</v>
      </c>
      <c r="AI2878" t="s">
        <v>401</v>
      </c>
      <c r="AJ2878">
        <v>0</v>
      </c>
      <c r="AK2878">
        <v>756712</v>
      </c>
      <c r="AL2878" t="s">
        <v>402</v>
      </c>
      <c r="AM2878">
        <v>417742</v>
      </c>
      <c r="AN2878">
        <v>7</v>
      </c>
      <c r="AO2878">
        <v>90</v>
      </c>
      <c r="AP2878" t="s">
        <v>426</v>
      </c>
      <c r="AQ2878" s="2">
        <v>-27950</v>
      </c>
    </row>
    <row r="2879" spans="1:43" x14ac:dyDescent="0.25">
      <c r="A2879" t="s">
        <v>4684</v>
      </c>
      <c r="B2879" t="s">
        <v>94</v>
      </c>
      <c r="C2879" t="s">
        <v>481</v>
      </c>
      <c r="D2879" t="s">
        <v>338</v>
      </c>
      <c r="E2879" t="s">
        <v>406</v>
      </c>
      <c r="F2879" t="s">
        <v>419</v>
      </c>
      <c r="G2879" t="s">
        <v>390</v>
      </c>
      <c r="H2879" t="s">
        <v>431</v>
      </c>
      <c r="I2879" t="s">
        <v>410</v>
      </c>
      <c r="J2879" s="1">
        <v>45354</v>
      </c>
      <c r="K2879" s="1">
        <v>45399</v>
      </c>
      <c r="L2879">
        <v>45</v>
      </c>
      <c r="M2879" s="2">
        <v>27095</v>
      </c>
      <c r="N2879" s="2">
        <v>21533</v>
      </c>
      <c r="O2879" s="2">
        <v>-5562</v>
      </c>
      <c r="P2879">
        <v>7</v>
      </c>
      <c r="Q2879">
        <v>299.3</v>
      </c>
      <c r="R2879">
        <v>74</v>
      </c>
      <c r="S2879" t="s">
        <v>411</v>
      </c>
      <c r="T2879" t="s">
        <v>394</v>
      </c>
      <c r="U2879" t="s">
        <v>412</v>
      </c>
      <c r="V2879">
        <v>0</v>
      </c>
      <c r="W2879" t="s">
        <v>1678</v>
      </c>
      <c r="X2879">
        <v>28</v>
      </c>
      <c r="Y2879" t="s">
        <v>397</v>
      </c>
      <c r="Z2879" t="s">
        <v>1520</v>
      </c>
      <c r="AA2879">
        <v>56</v>
      </c>
      <c r="AB2879">
        <v>87</v>
      </c>
      <c r="AC2879">
        <v>55</v>
      </c>
      <c r="AD2879" t="s">
        <v>399</v>
      </c>
      <c r="AE2879">
        <v>16</v>
      </c>
      <c r="AF2879">
        <v>7</v>
      </c>
      <c r="AG2879" t="s">
        <v>451</v>
      </c>
      <c r="AH2879">
        <v>5.86</v>
      </c>
      <c r="AI2879" t="s">
        <v>436</v>
      </c>
      <c r="AJ2879">
        <v>84894</v>
      </c>
      <c r="AK2879">
        <v>885061</v>
      </c>
      <c r="AL2879" t="s">
        <v>402</v>
      </c>
      <c r="AM2879">
        <v>57364</v>
      </c>
      <c r="AN2879">
        <v>12</v>
      </c>
      <c r="AO2879">
        <v>365</v>
      </c>
      <c r="AP2879" t="s">
        <v>417</v>
      </c>
      <c r="AQ2879" s="2">
        <v>-5562</v>
      </c>
    </row>
    <row r="2880" spans="1:43" x14ac:dyDescent="0.25">
      <c r="A2880" t="s">
        <v>4685</v>
      </c>
      <c r="B2880" t="s">
        <v>34</v>
      </c>
      <c r="C2880" t="s">
        <v>439</v>
      </c>
      <c r="D2880" t="s">
        <v>325</v>
      </c>
      <c r="E2880" t="s">
        <v>453</v>
      </c>
      <c r="F2880" t="s">
        <v>485</v>
      </c>
      <c r="G2880" t="s">
        <v>454</v>
      </c>
      <c r="H2880" t="s">
        <v>447</v>
      </c>
      <c r="I2880" t="s">
        <v>432</v>
      </c>
      <c r="J2880" s="1">
        <v>45153</v>
      </c>
      <c r="K2880" s="1">
        <v>45201</v>
      </c>
      <c r="L2880">
        <v>48</v>
      </c>
      <c r="M2880" s="2">
        <v>190094</v>
      </c>
      <c r="N2880" s="2">
        <v>161098</v>
      </c>
      <c r="O2880" s="2">
        <v>-28996</v>
      </c>
      <c r="P2880">
        <v>21</v>
      </c>
      <c r="Q2880">
        <v>44.1</v>
      </c>
      <c r="R2880">
        <v>73</v>
      </c>
      <c r="S2880" t="s">
        <v>411</v>
      </c>
      <c r="T2880" t="s">
        <v>411</v>
      </c>
      <c r="U2880" t="s">
        <v>395</v>
      </c>
      <c r="V2880">
        <v>0</v>
      </c>
      <c r="W2880" t="s">
        <v>1727</v>
      </c>
      <c r="X2880">
        <v>9</v>
      </c>
      <c r="Y2880" t="s">
        <v>442</v>
      </c>
      <c r="Z2880" t="s">
        <v>1787</v>
      </c>
      <c r="AA2880">
        <v>400</v>
      </c>
      <c r="AB2880">
        <v>79</v>
      </c>
      <c r="AC2880">
        <v>37</v>
      </c>
      <c r="AD2880" t="s">
        <v>457</v>
      </c>
      <c r="AE2880">
        <v>9</v>
      </c>
      <c r="AF2880">
        <v>3</v>
      </c>
      <c r="AG2880" t="s">
        <v>424</v>
      </c>
      <c r="AH2880">
        <v>14.02</v>
      </c>
      <c r="AI2880" t="s">
        <v>458</v>
      </c>
      <c r="AJ2880">
        <v>0</v>
      </c>
      <c r="AK2880">
        <v>768705</v>
      </c>
      <c r="AL2880" t="s">
        <v>425</v>
      </c>
      <c r="AM2880">
        <v>213639</v>
      </c>
      <c r="AN2880">
        <v>9</v>
      </c>
      <c r="AO2880">
        <v>90</v>
      </c>
      <c r="AP2880" t="s">
        <v>437</v>
      </c>
      <c r="AQ2880" s="2">
        <v>-28996</v>
      </c>
    </row>
    <row r="2881" spans="1:43" x14ac:dyDescent="0.25">
      <c r="A2881" t="s">
        <v>4686</v>
      </c>
      <c r="B2881" t="s">
        <v>116</v>
      </c>
      <c r="C2881" t="s">
        <v>468</v>
      </c>
      <c r="D2881" t="s">
        <v>337</v>
      </c>
      <c r="E2881" t="s">
        <v>388</v>
      </c>
      <c r="F2881" t="s">
        <v>419</v>
      </c>
      <c r="G2881" t="s">
        <v>408</v>
      </c>
      <c r="H2881" t="s">
        <v>447</v>
      </c>
      <c r="I2881" t="s">
        <v>492</v>
      </c>
      <c r="J2881" s="1">
        <v>44807</v>
      </c>
      <c r="K2881" s="1">
        <v>44846</v>
      </c>
      <c r="L2881">
        <v>39</v>
      </c>
      <c r="M2881" s="2">
        <v>74077</v>
      </c>
      <c r="N2881" s="2">
        <v>133909</v>
      </c>
      <c r="O2881" s="2">
        <v>59832</v>
      </c>
      <c r="P2881">
        <v>7</v>
      </c>
      <c r="Q2881">
        <v>62.6</v>
      </c>
      <c r="R2881">
        <v>55</v>
      </c>
      <c r="S2881" t="s">
        <v>393</v>
      </c>
      <c r="T2881" t="s">
        <v>503</v>
      </c>
      <c r="U2881" t="s">
        <v>395</v>
      </c>
      <c r="V2881">
        <v>73</v>
      </c>
      <c r="W2881" t="s">
        <v>3014</v>
      </c>
      <c r="X2881">
        <v>23</v>
      </c>
      <c r="Y2881" t="s">
        <v>449</v>
      </c>
      <c r="Z2881" t="s">
        <v>434</v>
      </c>
      <c r="AA2881">
        <v>80</v>
      </c>
      <c r="AB2881">
        <v>82</v>
      </c>
      <c r="AC2881">
        <v>47</v>
      </c>
      <c r="AD2881" t="s">
        <v>444</v>
      </c>
      <c r="AE2881">
        <v>2</v>
      </c>
      <c r="AF2881">
        <v>1</v>
      </c>
      <c r="AG2881" t="s">
        <v>451</v>
      </c>
      <c r="AH2881">
        <v>4.07</v>
      </c>
      <c r="AI2881" t="s">
        <v>479</v>
      </c>
      <c r="AJ2881">
        <v>0</v>
      </c>
      <c r="AK2881">
        <v>292918</v>
      </c>
      <c r="AL2881" t="s">
        <v>425</v>
      </c>
      <c r="AM2881">
        <v>79692</v>
      </c>
      <c r="AN2881">
        <v>1</v>
      </c>
      <c r="AO2881">
        <v>90</v>
      </c>
      <c r="AP2881" t="s">
        <v>426</v>
      </c>
      <c r="AQ2881" s="2">
        <v>59832</v>
      </c>
    </row>
    <row r="2882" spans="1:43" x14ac:dyDescent="0.25">
      <c r="A2882" t="s">
        <v>4687</v>
      </c>
      <c r="B2882" t="s">
        <v>219</v>
      </c>
      <c r="C2882" t="s">
        <v>428</v>
      </c>
      <c r="D2882" t="s">
        <v>341</v>
      </c>
      <c r="E2882" t="s">
        <v>453</v>
      </c>
      <c r="F2882" t="s">
        <v>389</v>
      </c>
      <c r="G2882" t="s">
        <v>430</v>
      </c>
      <c r="H2882" t="s">
        <v>420</v>
      </c>
      <c r="I2882" t="s">
        <v>492</v>
      </c>
      <c r="J2882" s="1">
        <v>45181</v>
      </c>
      <c r="K2882" s="1">
        <v>45218</v>
      </c>
      <c r="L2882">
        <v>37</v>
      </c>
      <c r="M2882" s="2">
        <v>433509</v>
      </c>
      <c r="N2882" s="2">
        <v>444947</v>
      </c>
      <c r="O2882" s="2">
        <v>11438</v>
      </c>
      <c r="P2882">
        <v>9</v>
      </c>
      <c r="Q2882">
        <v>403.5</v>
      </c>
      <c r="R2882">
        <v>52</v>
      </c>
      <c r="S2882" t="s">
        <v>393</v>
      </c>
      <c r="T2882" t="s">
        <v>394</v>
      </c>
      <c r="U2882" t="s">
        <v>416</v>
      </c>
      <c r="V2882">
        <v>93</v>
      </c>
      <c r="W2882" t="s">
        <v>2450</v>
      </c>
      <c r="X2882">
        <v>36</v>
      </c>
      <c r="Y2882" t="s">
        <v>449</v>
      </c>
      <c r="Z2882" t="s">
        <v>1692</v>
      </c>
      <c r="AA2882">
        <v>328</v>
      </c>
      <c r="AB2882">
        <v>89</v>
      </c>
      <c r="AC2882">
        <v>88</v>
      </c>
      <c r="AD2882" t="s">
        <v>457</v>
      </c>
      <c r="AE2882">
        <v>4</v>
      </c>
      <c r="AF2882">
        <v>8</v>
      </c>
      <c r="AG2882" t="s">
        <v>415</v>
      </c>
      <c r="AH2882">
        <v>12.93</v>
      </c>
      <c r="AI2882" t="s">
        <v>436</v>
      </c>
      <c r="AJ2882">
        <v>0</v>
      </c>
      <c r="AK2882">
        <v>256030</v>
      </c>
      <c r="AL2882" t="s">
        <v>416</v>
      </c>
      <c r="AM2882">
        <v>483215</v>
      </c>
      <c r="AN2882">
        <v>1</v>
      </c>
      <c r="AO2882">
        <v>90</v>
      </c>
      <c r="AP2882" t="s">
        <v>445</v>
      </c>
      <c r="AQ2882" s="2">
        <v>11438</v>
      </c>
    </row>
    <row r="2883" spans="1:43" x14ac:dyDescent="0.25">
      <c r="A2883" t="s">
        <v>4688</v>
      </c>
      <c r="B2883" t="s">
        <v>104</v>
      </c>
      <c r="C2883" t="s">
        <v>387</v>
      </c>
      <c r="D2883" t="s">
        <v>337</v>
      </c>
      <c r="E2883" t="s">
        <v>496</v>
      </c>
      <c r="F2883" t="s">
        <v>407</v>
      </c>
      <c r="G2883" t="s">
        <v>454</v>
      </c>
      <c r="H2883" t="s">
        <v>409</v>
      </c>
      <c r="I2883" t="s">
        <v>469</v>
      </c>
      <c r="J2883" s="1">
        <v>44994</v>
      </c>
      <c r="K2883" s="1">
        <v>45023</v>
      </c>
      <c r="L2883">
        <v>29</v>
      </c>
      <c r="M2883" s="2">
        <v>268578</v>
      </c>
      <c r="N2883" s="2">
        <v>350774</v>
      </c>
      <c r="O2883" s="2">
        <v>82196</v>
      </c>
      <c r="P2883">
        <v>2</v>
      </c>
      <c r="Q2883">
        <v>100</v>
      </c>
      <c r="R2883">
        <v>5</v>
      </c>
      <c r="S2883" t="s">
        <v>394</v>
      </c>
      <c r="T2883" t="s">
        <v>393</v>
      </c>
      <c r="U2883" t="s">
        <v>412</v>
      </c>
      <c r="V2883">
        <v>57</v>
      </c>
      <c r="W2883" t="s">
        <v>1213</v>
      </c>
      <c r="X2883">
        <v>7</v>
      </c>
      <c r="Y2883" t="s">
        <v>442</v>
      </c>
      <c r="Z2883" t="s">
        <v>1247</v>
      </c>
      <c r="AA2883">
        <v>38</v>
      </c>
      <c r="AB2883">
        <v>109</v>
      </c>
      <c r="AC2883">
        <v>74</v>
      </c>
      <c r="AD2883" t="s">
        <v>444</v>
      </c>
      <c r="AE2883">
        <v>12</v>
      </c>
      <c r="AF2883">
        <v>8</v>
      </c>
      <c r="AG2883" t="s">
        <v>424</v>
      </c>
      <c r="AH2883">
        <v>16.59</v>
      </c>
      <c r="AI2883" t="s">
        <v>479</v>
      </c>
      <c r="AJ2883">
        <v>0</v>
      </c>
      <c r="AK2883">
        <v>74425</v>
      </c>
      <c r="AL2883" t="s">
        <v>402</v>
      </c>
      <c r="AM2883">
        <v>303415</v>
      </c>
      <c r="AN2883">
        <v>1</v>
      </c>
      <c r="AO2883">
        <v>90</v>
      </c>
      <c r="AP2883" t="s">
        <v>437</v>
      </c>
      <c r="AQ2883" s="2">
        <v>82196</v>
      </c>
    </row>
    <row r="2884" spans="1:43" x14ac:dyDescent="0.25">
      <c r="A2884" t="s">
        <v>4689</v>
      </c>
      <c r="B2884" t="s">
        <v>222</v>
      </c>
      <c r="C2884" t="s">
        <v>468</v>
      </c>
      <c r="D2884" t="s">
        <v>321</v>
      </c>
      <c r="E2884" t="s">
        <v>460</v>
      </c>
      <c r="F2884" t="s">
        <v>440</v>
      </c>
      <c r="G2884" t="s">
        <v>390</v>
      </c>
      <c r="H2884" t="s">
        <v>473</v>
      </c>
      <c r="I2884" t="s">
        <v>469</v>
      </c>
      <c r="J2884" s="1">
        <v>45201</v>
      </c>
      <c r="K2884" s="1">
        <v>45256</v>
      </c>
      <c r="L2884">
        <v>55</v>
      </c>
      <c r="M2884" s="2">
        <v>147851</v>
      </c>
      <c r="N2884" s="2">
        <v>176685</v>
      </c>
      <c r="O2884" s="2">
        <v>28834</v>
      </c>
      <c r="P2884">
        <v>12</v>
      </c>
      <c r="Q2884">
        <v>488.3</v>
      </c>
      <c r="R2884">
        <v>11</v>
      </c>
      <c r="S2884" t="s">
        <v>394</v>
      </c>
      <c r="T2884" t="s">
        <v>394</v>
      </c>
      <c r="U2884" t="s">
        <v>395</v>
      </c>
      <c r="V2884">
        <v>83</v>
      </c>
      <c r="W2884" t="s">
        <v>2065</v>
      </c>
      <c r="X2884">
        <v>34</v>
      </c>
      <c r="Y2884" t="s">
        <v>462</v>
      </c>
      <c r="Z2884" t="s">
        <v>639</v>
      </c>
      <c r="AA2884">
        <v>222</v>
      </c>
      <c r="AB2884">
        <v>95</v>
      </c>
      <c r="AC2884">
        <v>54</v>
      </c>
      <c r="AD2884" t="s">
        <v>435</v>
      </c>
      <c r="AE2884">
        <v>7</v>
      </c>
      <c r="AF2884">
        <v>7</v>
      </c>
      <c r="AG2884" t="s">
        <v>415</v>
      </c>
      <c r="AH2884">
        <v>3.79</v>
      </c>
      <c r="AI2884" t="s">
        <v>401</v>
      </c>
      <c r="AJ2884">
        <v>0</v>
      </c>
      <c r="AK2884">
        <v>596890</v>
      </c>
      <c r="AL2884" t="s">
        <v>425</v>
      </c>
      <c r="AM2884">
        <v>131835</v>
      </c>
      <c r="AN2884">
        <v>8</v>
      </c>
      <c r="AO2884">
        <v>365</v>
      </c>
      <c r="AP2884" t="s">
        <v>437</v>
      </c>
      <c r="AQ2884" s="2">
        <v>28834</v>
      </c>
    </row>
    <row r="2885" spans="1:43" x14ac:dyDescent="0.25">
      <c r="A2885" t="s">
        <v>4690</v>
      </c>
      <c r="B2885" t="s">
        <v>16</v>
      </c>
      <c r="C2885" t="s">
        <v>387</v>
      </c>
      <c r="D2885" t="s">
        <v>329</v>
      </c>
      <c r="E2885" t="s">
        <v>388</v>
      </c>
      <c r="F2885" t="s">
        <v>485</v>
      </c>
      <c r="G2885" t="s">
        <v>408</v>
      </c>
      <c r="H2885" t="s">
        <v>391</v>
      </c>
      <c r="I2885" t="s">
        <v>392</v>
      </c>
      <c r="J2885" s="1">
        <v>45615</v>
      </c>
      <c r="K2885" s="1">
        <v>45653</v>
      </c>
      <c r="L2885">
        <v>38</v>
      </c>
      <c r="M2885" s="2">
        <v>275622</v>
      </c>
      <c r="N2885" s="2">
        <v>365339</v>
      </c>
      <c r="O2885" s="2">
        <v>89717</v>
      </c>
      <c r="P2885">
        <v>4</v>
      </c>
      <c r="Q2885">
        <v>168.7</v>
      </c>
      <c r="R2885">
        <v>44</v>
      </c>
      <c r="S2885" t="s">
        <v>393</v>
      </c>
      <c r="T2885" t="s">
        <v>411</v>
      </c>
      <c r="U2885" t="s">
        <v>416</v>
      </c>
      <c r="V2885">
        <v>67</v>
      </c>
      <c r="W2885" t="s">
        <v>3483</v>
      </c>
      <c r="X2885">
        <v>13</v>
      </c>
      <c r="Y2885" t="s">
        <v>449</v>
      </c>
      <c r="Z2885" t="s">
        <v>2357</v>
      </c>
      <c r="AA2885">
        <v>258</v>
      </c>
      <c r="AB2885">
        <v>86</v>
      </c>
      <c r="AC2885">
        <v>53</v>
      </c>
      <c r="AD2885" t="s">
        <v>435</v>
      </c>
      <c r="AE2885">
        <v>0</v>
      </c>
      <c r="AF2885">
        <v>6</v>
      </c>
      <c r="AG2885" t="s">
        <v>451</v>
      </c>
      <c r="AH2885">
        <v>17.260000000000002</v>
      </c>
      <c r="AI2885" t="s">
        <v>401</v>
      </c>
      <c r="AJ2885">
        <v>0</v>
      </c>
      <c r="AK2885">
        <v>208079</v>
      </c>
      <c r="AL2885" t="s">
        <v>416</v>
      </c>
      <c r="AM2885">
        <v>323451</v>
      </c>
      <c r="AN2885">
        <v>1</v>
      </c>
      <c r="AO2885">
        <v>365</v>
      </c>
      <c r="AP2885" t="s">
        <v>426</v>
      </c>
      <c r="AQ2885" s="2">
        <v>89717</v>
      </c>
    </row>
    <row r="2886" spans="1:43" x14ac:dyDescent="0.25">
      <c r="A2886" t="s">
        <v>4691</v>
      </c>
      <c r="B2886" t="s">
        <v>176</v>
      </c>
      <c r="C2886" t="s">
        <v>428</v>
      </c>
      <c r="D2886" t="s">
        <v>336</v>
      </c>
      <c r="E2886" t="s">
        <v>388</v>
      </c>
      <c r="F2886" t="s">
        <v>419</v>
      </c>
      <c r="G2886" t="s">
        <v>430</v>
      </c>
      <c r="H2886" t="s">
        <v>420</v>
      </c>
      <c r="I2886" t="s">
        <v>469</v>
      </c>
      <c r="J2886" s="1">
        <v>45610</v>
      </c>
      <c r="K2886" s="1">
        <v>45623</v>
      </c>
      <c r="L2886">
        <v>13</v>
      </c>
      <c r="M2886" s="2">
        <v>223781</v>
      </c>
      <c r="N2886" s="2">
        <v>207073</v>
      </c>
      <c r="O2886" s="2">
        <v>-16708</v>
      </c>
      <c r="P2886">
        <v>4</v>
      </c>
      <c r="Q2886">
        <v>556</v>
      </c>
      <c r="R2886">
        <v>60</v>
      </c>
      <c r="S2886" t="s">
        <v>393</v>
      </c>
      <c r="T2886" t="s">
        <v>503</v>
      </c>
      <c r="U2886" t="s">
        <v>416</v>
      </c>
      <c r="V2886">
        <v>53</v>
      </c>
      <c r="W2886" t="s">
        <v>1714</v>
      </c>
      <c r="X2886">
        <v>42</v>
      </c>
      <c r="Y2886" t="s">
        <v>462</v>
      </c>
      <c r="Z2886" t="s">
        <v>3068</v>
      </c>
      <c r="AA2886">
        <v>10</v>
      </c>
      <c r="AB2886">
        <v>37</v>
      </c>
      <c r="AC2886">
        <v>82</v>
      </c>
      <c r="AD2886" t="s">
        <v>444</v>
      </c>
      <c r="AE2886">
        <v>4</v>
      </c>
      <c r="AF2886">
        <v>6</v>
      </c>
      <c r="AG2886" t="s">
        <v>400</v>
      </c>
      <c r="AH2886">
        <v>6.71</v>
      </c>
      <c r="AI2886" t="s">
        <v>479</v>
      </c>
      <c r="AJ2886">
        <v>0</v>
      </c>
      <c r="AK2886">
        <v>585861</v>
      </c>
      <c r="AL2886" t="s">
        <v>416</v>
      </c>
      <c r="AM2886">
        <v>267914</v>
      </c>
      <c r="AN2886">
        <v>1</v>
      </c>
      <c r="AO2886">
        <v>180</v>
      </c>
      <c r="AP2886" t="s">
        <v>437</v>
      </c>
      <c r="AQ2886" s="2">
        <v>-16708</v>
      </c>
    </row>
    <row r="2887" spans="1:43" x14ac:dyDescent="0.25">
      <c r="A2887" t="s">
        <v>4692</v>
      </c>
      <c r="B2887" t="s">
        <v>60</v>
      </c>
      <c r="C2887" t="s">
        <v>439</v>
      </c>
      <c r="D2887" t="s">
        <v>322</v>
      </c>
      <c r="E2887" t="s">
        <v>460</v>
      </c>
      <c r="F2887" t="s">
        <v>407</v>
      </c>
      <c r="G2887" t="s">
        <v>430</v>
      </c>
      <c r="H2887" t="s">
        <v>409</v>
      </c>
      <c r="I2887" t="s">
        <v>392</v>
      </c>
      <c r="J2887" s="1">
        <v>45863</v>
      </c>
      <c r="K2887" s="1">
        <v>45886</v>
      </c>
      <c r="L2887">
        <v>23</v>
      </c>
      <c r="M2887" s="2">
        <v>330259</v>
      </c>
      <c r="N2887" s="2">
        <v>320594</v>
      </c>
      <c r="O2887" s="2">
        <v>-9665</v>
      </c>
      <c r="P2887">
        <v>16</v>
      </c>
      <c r="Q2887">
        <v>547.6</v>
      </c>
      <c r="R2887">
        <v>97</v>
      </c>
      <c r="S2887" t="s">
        <v>411</v>
      </c>
      <c r="T2887" t="s">
        <v>411</v>
      </c>
      <c r="U2887" t="s">
        <v>412</v>
      </c>
      <c r="V2887">
        <v>0</v>
      </c>
      <c r="W2887" t="s">
        <v>3428</v>
      </c>
      <c r="X2887">
        <v>25</v>
      </c>
      <c r="Y2887" t="s">
        <v>422</v>
      </c>
      <c r="Z2887" t="s">
        <v>784</v>
      </c>
      <c r="AA2887">
        <v>198</v>
      </c>
      <c r="AB2887">
        <v>88</v>
      </c>
      <c r="AC2887">
        <v>60</v>
      </c>
      <c r="AD2887" t="s">
        <v>457</v>
      </c>
      <c r="AE2887">
        <v>2</v>
      </c>
      <c r="AF2887">
        <v>1</v>
      </c>
      <c r="AG2887" t="s">
        <v>424</v>
      </c>
      <c r="AH2887">
        <v>5</v>
      </c>
      <c r="AI2887" t="s">
        <v>401</v>
      </c>
      <c r="AJ2887">
        <v>0</v>
      </c>
      <c r="AK2887">
        <v>523414</v>
      </c>
      <c r="AL2887" t="s">
        <v>402</v>
      </c>
      <c r="AM2887">
        <v>349976</v>
      </c>
      <c r="AN2887">
        <v>10</v>
      </c>
      <c r="AO2887">
        <v>30</v>
      </c>
      <c r="AP2887" t="s">
        <v>445</v>
      </c>
      <c r="AQ2887" s="2">
        <v>-9665</v>
      </c>
    </row>
    <row r="2888" spans="1:43" x14ac:dyDescent="0.25">
      <c r="A2888" t="s">
        <v>4693</v>
      </c>
      <c r="B2888" t="s">
        <v>121</v>
      </c>
      <c r="C2888" t="s">
        <v>468</v>
      </c>
      <c r="D2888" t="s">
        <v>344</v>
      </c>
      <c r="E2888" t="s">
        <v>388</v>
      </c>
      <c r="F2888" t="s">
        <v>440</v>
      </c>
      <c r="G2888" t="s">
        <v>454</v>
      </c>
      <c r="H2888" t="s">
        <v>391</v>
      </c>
      <c r="I2888" t="s">
        <v>432</v>
      </c>
      <c r="J2888" s="1">
        <v>45875</v>
      </c>
      <c r="K2888" s="1">
        <v>45933</v>
      </c>
      <c r="L2888">
        <v>58</v>
      </c>
      <c r="M2888" s="2">
        <v>365669</v>
      </c>
      <c r="N2888" s="2">
        <v>448875</v>
      </c>
      <c r="O2888" s="2">
        <v>83206</v>
      </c>
      <c r="P2888">
        <v>7</v>
      </c>
      <c r="Q2888">
        <v>162.80000000000001</v>
      </c>
      <c r="R2888">
        <v>73</v>
      </c>
      <c r="S2888" t="s">
        <v>411</v>
      </c>
      <c r="T2888" t="s">
        <v>393</v>
      </c>
      <c r="U2888" t="s">
        <v>395</v>
      </c>
      <c r="V2888">
        <v>45</v>
      </c>
      <c r="W2888" t="s">
        <v>3057</v>
      </c>
      <c r="X2888">
        <v>9</v>
      </c>
      <c r="Y2888" t="s">
        <v>397</v>
      </c>
      <c r="Z2888" t="s">
        <v>743</v>
      </c>
      <c r="AA2888">
        <v>453</v>
      </c>
      <c r="AB2888">
        <v>52</v>
      </c>
      <c r="AC2888">
        <v>45</v>
      </c>
      <c r="AD2888" t="s">
        <v>435</v>
      </c>
      <c r="AE2888">
        <v>2</v>
      </c>
      <c r="AF2888">
        <v>2</v>
      </c>
      <c r="AG2888" t="s">
        <v>415</v>
      </c>
      <c r="AH2888">
        <v>5.18</v>
      </c>
      <c r="AI2888" t="s">
        <v>479</v>
      </c>
      <c r="AJ2888">
        <v>85169</v>
      </c>
      <c r="AK2888">
        <v>65310</v>
      </c>
      <c r="AL2888" t="s">
        <v>416</v>
      </c>
      <c r="AM2888">
        <v>361891</v>
      </c>
      <c r="AN2888">
        <v>10</v>
      </c>
      <c r="AO2888">
        <v>365</v>
      </c>
      <c r="AP2888" t="s">
        <v>437</v>
      </c>
      <c r="AQ2888" s="2">
        <v>83206</v>
      </c>
    </row>
    <row r="2889" spans="1:43" x14ac:dyDescent="0.25">
      <c r="A2889" t="s">
        <v>4694</v>
      </c>
      <c r="B2889" t="s">
        <v>118</v>
      </c>
      <c r="C2889" t="s">
        <v>468</v>
      </c>
      <c r="D2889" t="s">
        <v>329</v>
      </c>
      <c r="E2889" t="s">
        <v>388</v>
      </c>
      <c r="F2889" t="s">
        <v>389</v>
      </c>
      <c r="G2889" t="s">
        <v>390</v>
      </c>
      <c r="H2889" t="s">
        <v>447</v>
      </c>
      <c r="I2889" t="s">
        <v>432</v>
      </c>
      <c r="J2889" s="1">
        <v>45246</v>
      </c>
      <c r="K2889" s="1">
        <v>45254</v>
      </c>
      <c r="L2889">
        <v>8</v>
      </c>
      <c r="M2889" s="2">
        <v>44513</v>
      </c>
      <c r="N2889" s="2">
        <v>99772</v>
      </c>
      <c r="O2889" s="2">
        <v>55259</v>
      </c>
      <c r="P2889">
        <v>0</v>
      </c>
      <c r="Q2889">
        <v>140.5</v>
      </c>
      <c r="R2889">
        <v>30</v>
      </c>
      <c r="S2889" t="s">
        <v>394</v>
      </c>
      <c r="T2889" t="s">
        <v>394</v>
      </c>
      <c r="U2889" t="s">
        <v>412</v>
      </c>
      <c r="V2889">
        <v>66</v>
      </c>
      <c r="W2889" t="s">
        <v>3544</v>
      </c>
      <c r="X2889">
        <v>24</v>
      </c>
      <c r="Y2889" t="s">
        <v>422</v>
      </c>
      <c r="Z2889" t="s">
        <v>939</v>
      </c>
      <c r="AA2889">
        <v>265</v>
      </c>
      <c r="AB2889">
        <v>28</v>
      </c>
      <c r="AC2889">
        <v>8</v>
      </c>
      <c r="AD2889" t="s">
        <v>435</v>
      </c>
      <c r="AE2889">
        <v>0</v>
      </c>
      <c r="AF2889">
        <v>3</v>
      </c>
      <c r="AG2889" t="s">
        <v>424</v>
      </c>
      <c r="AH2889">
        <v>6.7</v>
      </c>
      <c r="AI2889" t="s">
        <v>436</v>
      </c>
      <c r="AJ2889">
        <v>0</v>
      </c>
      <c r="AK2889">
        <v>988141</v>
      </c>
      <c r="AL2889" t="s">
        <v>425</v>
      </c>
      <c r="AM2889">
        <v>48877</v>
      </c>
      <c r="AN2889">
        <v>8</v>
      </c>
      <c r="AO2889">
        <v>30</v>
      </c>
      <c r="AP2889" t="s">
        <v>417</v>
      </c>
      <c r="AQ2889" s="2">
        <v>55259</v>
      </c>
    </row>
    <row r="2890" spans="1:43" x14ac:dyDescent="0.25">
      <c r="A2890" t="s">
        <v>4695</v>
      </c>
      <c r="B2890" t="s">
        <v>220</v>
      </c>
      <c r="C2890" t="s">
        <v>468</v>
      </c>
      <c r="D2890" t="s">
        <v>336</v>
      </c>
      <c r="E2890" t="s">
        <v>388</v>
      </c>
      <c r="F2890" t="s">
        <v>440</v>
      </c>
      <c r="G2890" t="s">
        <v>408</v>
      </c>
      <c r="H2890" t="s">
        <v>447</v>
      </c>
      <c r="I2890" t="s">
        <v>410</v>
      </c>
      <c r="J2890" s="1">
        <v>45288</v>
      </c>
      <c r="K2890" s="1">
        <v>45292</v>
      </c>
      <c r="L2890">
        <v>4</v>
      </c>
      <c r="M2890" s="2">
        <v>95862</v>
      </c>
      <c r="N2890" s="2">
        <v>138869</v>
      </c>
      <c r="O2890" s="2">
        <v>43007</v>
      </c>
      <c r="P2890">
        <v>2</v>
      </c>
      <c r="Q2890">
        <v>10.8</v>
      </c>
      <c r="R2890">
        <v>78</v>
      </c>
      <c r="S2890" t="s">
        <v>411</v>
      </c>
      <c r="T2890" t="s">
        <v>394</v>
      </c>
      <c r="U2890" t="s">
        <v>395</v>
      </c>
      <c r="V2890">
        <v>0</v>
      </c>
      <c r="W2890" t="s">
        <v>2406</v>
      </c>
      <c r="X2890">
        <v>28</v>
      </c>
      <c r="Y2890" t="s">
        <v>397</v>
      </c>
      <c r="Z2890" t="s">
        <v>2209</v>
      </c>
      <c r="AA2890">
        <v>197</v>
      </c>
      <c r="AB2890">
        <v>11</v>
      </c>
      <c r="AC2890">
        <v>25</v>
      </c>
      <c r="AD2890" t="s">
        <v>457</v>
      </c>
      <c r="AE2890">
        <v>21</v>
      </c>
      <c r="AF2890">
        <v>1</v>
      </c>
      <c r="AG2890" t="s">
        <v>400</v>
      </c>
      <c r="AH2890">
        <v>8.26</v>
      </c>
      <c r="AI2890" t="s">
        <v>458</v>
      </c>
      <c r="AJ2890">
        <v>64041</v>
      </c>
      <c r="AK2890">
        <v>181571</v>
      </c>
      <c r="AL2890" t="s">
        <v>425</v>
      </c>
      <c r="AM2890">
        <v>80328</v>
      </c>
      <c r="AN2890">
        <v>11</v>
      </c>
      <c r="AO2890">
        <v>30</v>
      </c>
      <c r="AP2890" t="s">
        <v>417</v>
      </c>
      <c r="AQ2890" s="2">
        <v>43007</v>
      </c>
    </row>
    <row r="2891" spans="1:43" x14ac:dyDescent="0.25">
      <c r="A2891" t="s">
        <v>4696</v>
      </c>
      <c r="B2891" t="s">
        <v>13</v>
      </c>
      <c r="C2891" t="s">
        <v>387</v>
      </c>
      <c r="D2891" t="s">
        <v>327</v>
      </c>
      <c r="E2891" t="s">
        <v>453</v>
      </c>
      <c r="F2891" t="s">
        <v>485</v>
      </c>
      <c r="G2891" t="s">
        <v>454</v>
      </c>
      <c r="H2891" t="s">
        <v>391</v>
      </c>
      <c r="I2891" t="s">
        <v>492</v>
      </c>
      <c r="J2891" s="1">
        <v>44563</v>
      </c>
      <c r="K2891" s="1">
        <v>44582</v>
      </c>
      <c r="L2891">
        <v>19</v>
      </c>
      <c r="M2891" s="2">
        <v>382334</v>
      </c>
      <c r="N2891" s="2">
        <v>454977</v>
      </c>
      <c r="O2891" s="2">
        <v>72643</v>
      </c>
      <c r="P2891">
        <v>16</v>
      </c>
      <c r="Q2891">
        <v>747.5</v>
      </c>
      <c r="R2891">
        <v>97</v>
      </c>
      <c r="S2891" t="s">
        <v>411</v>
      </c>
      <c r="T2891" t="s">
        <v>394</v>
      </c>
      <c r="U2891" t="s">
        <v>412</v>
      </c>
      <c r="V2891">
        <v>0</v>
      </c>
      <c r="W2891" t="s">
        <v>4467</v>
      </c>
      <c r="X2891">
        <v>34</v>
      </c>
      <c r="Y2891" t="s">
        <v>442</v>
      </c>
      <c r="Z2891" t="s">
        <v>2163</v>
      </c>
      <c r="AA2891">
        <v>58</v>
      </c>
      <c r="AB2891">
        <v>21</v>
      </c>
      <c r="AC2891">
        <v>56</v>
      </c>
      <c r="AD2891" t="s">
        <v>457</v>
      </c>
      <c r="AE2891">
        <v>21</v>
      </c>
      <c r="AF2891">
        <v>6</v>
      </c>
      <c r="AG2891" t="s">
        <v>415</v>
      </c>
      <c r="AH2891">
        <v>12.28</v>
      </c>
      <c r="AI2891" t="s">
        <v>401</v>
      </c>
      <c r="AJ2891">
        <v>0</v>
      </c>
      <c r="AK2891">
        <v>890427</v>
      </c>
      <c r="AL2891" t="s">
        <v>402</v>
      </c>
      <c r="AM2891">
        <v>428990</v>
      </c>
      <c r="AN2891">
        <v>12</v>
      </c>
      <c r="AO2891">
        <v>180</v>
      </c>
      <c r="AP2891" t="s">
        <v>437</v>
      </c>
      <c r="AQ2891" s="2">
        <v>72643</v>
      </c>
    </row>
    <row r="2892" spans="1:43" x14ac:dyDescent="0.25">
      <c r="A2892" t="s">
        <v>4697</v>
      </c>
      <c r="B2892" t="s">
        <v>30</v>
      </c>
      <c r="C2892" t="s">
        <v>428</v>
      </c>
      <c r="D2892" t="s">
        <v>316</v>
      </c>
      <c r="E2892" t="s">
        <v>406</v>
      </c>
      <c r="F2892" t="s">
        <v>440</v>
      </c>
      <c r="G2892" t="s">
        <v>390</v>
      </c>
      <c r="H2892" t="s">
        <v>420</v>
      </c>
      <c r="I2892" t="s">
        <v>492</v>
      </c>
      <c r="J2892" s="1">
        <v>45692</v>
      </c>
      <c r="K2892" s="1">
        <v>45723</v>
      </c>
      <c r="L2892">
        <v>31</v>
      </c>
      <c r="M2892" s="2">
        <v>334619</v>
      </c>
      <c r="N2892" s="2">
        <v>329853</v>
      </c>
      <c r="O2892" s="2">
        <v>-4766</v>
      </c>
      <c r="P2892">
        <v>9</v>
      </c>
      <c r="Q2892">
        <v>555.70000000000005</v>
      </c>
      <c r="R2892">
        <v>72</v>
      </c>
      <c r="S2892" t="s">
        <v>411</v>
      </c>
      <c r="T2892" t="s">
        <v>394</v>
      </c>
      <c r="U2892" t="s">
        <v>395</v>
      </c>
      <c r="V2892">
        <v>40</v>
      </c>
      <c r="W2892" t="s">
        <v>1721</v>
      </c>
      <c r="X2892">
        <v>39</v>
      </c>
      <c r="Y2892" t="s">
        <v>442</v>
      </c>
      <c r="Z2892" t="s">
        <v>928</v>
      </c>
      <c r="AA2892">
        <v>13</v>
      </c>
      <c r="AB2892">
        <v>62</v>
      </c>
      <c r="AC2892">
        <v>20</v>
      </c>
      <c r="AD2892" t="s">
        <v>435</v>
      </c>
      <c r="AE2892">
        <v>7</v>
      </c>
      <c r="AF2892">
        <v>1</v>
      </c>
      <c r="AG2892" t="s">
        <v>400</v>
      </c>
      <c r="AH2892">
        <v>3.68</v>
      </c>
      <c r="AI2892" t="s">
        <v>458</v>
      </c>
      <c r="AJ2892">
        <v>0</v>
      </c>
      <c r="AK2892">
        <v>855193</v>
      </c>
      <c r="AL2892" t="s">
        <v>425</v>
      </c>
      <c r="AM2892">
        <v>355065</v>
      </c>
      <c r="AN2892">
        <v>8</v>
      </c>
      <c r="AO2892">
        <v>365</v>
      </c>
      <c r="AP2892" t="s">
        <v>403</v>
      </c>
      <c r="AQ2892" s="2">
        <v>-4766</v>
      </c>
    </row>
    <row r="2893" spans="1:43" x14ac:dyDescent="0.25">
      <c r="A2893" t="s">
        <v>4698</v>
      </c>
      <c r="B2893" t="s">
        <v>95</v>
      </c>
      <c r="C2893" t="s">
        <v>439</v>
      </c>
      <c r="D2893" t="s">
        <v>340</v>
      </c>
      <c r="E2893" t="s">
        <v>460</v>
      </c>
      <c r="F2893" t="s">
        <v>419</v>
      </c>
      <c r="G2893" t="s">
        <v>430</v>
      </c>
      <c r="H2893" t="s">
        <v>473</v>
      </c>
      <c r="I2893" t="s">
        <v>492</v>
      </c>
      <c r="J2893" s="1">
        <v>44668</v>
      </c>
      <c r="K2893" s="1">
        <v>44669</v>
      </c>
      <c r="L2893">
        <v>1</v>
      </c>
      <c r="M2893" s="2">
        <v>238568</v>
      </c>
      <c r="N2893" s="2">
        <v>292583</v>
      </c>
      <c r="O2893" s="2">
        <v>54015</v>
      </c>
      <c r="P2893">
        <v>4</v>
      </c>
      <c r="Q2893">
        <v>601</v>
      </c>
      <c r="R2893">
        <v>54</v>
      </c>
      <c r="S2893" t="s">
        <v>393</v>
      </c>
      <c r="T2893" t="s">
        <v>393</v>
      </c>
      <c r="U2893" t="s">
        <v>416</v>
      </c>
      <c r="V2893">
        <v>0</v>
      </c>
      <c r="W2893" t="s">
        <v>1358</v>
      </c>
      <c r="X2893">
        <v>18</v>
      </c>
      <c r="Y2893" t="s">
        <v>442</v>
      </c>
      <c r="Z2893" t="s">
        <v>2264</v>
      </c>
      <c r="AA2893">
        <v>46</v>
      </c>
      <c r="AB2893">
        <v>67</v>
      </c>
      <c r="AC2893">
        <v>17</v>
      </c>
      <c r="AD2893" t="s">
        <v>444</v>
      </c>
      <c r="AE2893">
        <v>21</v>
      </c>
      <c r="AF2893">
        <v>2</v>
      </c>
      <c r="AG2893" t="s">
        <v>415</v>
      </c>
      <c r="AH2893">
        <v>14.65</v>
      </c>
      <c r="AI2893" t="s">
        <v>479</v>
      </c>
      <c r="AJ2893">
        <v>6307</v>
      </c>
      <c r="AK2893">
        <v>666289</v>
      </c>
      <c r="AL2893" t="s">
        <v>402</v>
      </c>
      <c r="AM2893">
        <v>237809</v>
      </c>
      <c r="AN2893">
        <v>10</v>
      </c>
      <c r="AO2893">
        <v>30</v>
      </c>
      <c r="AP2893" t="s">
        <v>403</v>
      </c>
      <c r="AQ2893" s="2">
        <v>54015</v>
      </c>
    </row>
    <row r="2894" spans="1:43" x14ac:dyDescent="0.25">
      <c r="A2894" t="s">
        <v>4699</v>
      </c>
      <c r="B2894" t="s">
        <v>277</v>
      </c>
      <c r="C2894" t="s">
        <v>387</v>
      </c>
      <c r="D2894" t="s">
        <v>321</v>
      </c>
      <c r="E2894" t="s">
        <v>406</v>
      </c>
      <c r="F2894" t="s">
        <v>440</v>
      </c>
      <c r="G2894" t="s">
        <v>430</v>
      </c>
      <c r="H2894" t="s">
        <v>447</v>
      </c>
      <c r="I2894" t="s">
        <v>392</v>
      </c>
      <c r="J2894" s="1">
        <v>45110</v>
      </c>
      <c r="K2894" s="1">
        <v>45138</v>
      </c>
      <c r="L2894">
        <v>28</v>
      </c>
      <c r="M2894" s="2">
        <v>258848</v>
      </c>
      <c r="N2894" s="2">
        <v>333929</v>
      </c>
      <c r="O2894" s="2">
        <v>75081</v>
      </c>
      <c r="P2894">
        <v>21</v>
      </c>
      <c r="Q2894">
        <v>497.7</v>
      </c>
      <c r="R2894">
        <v>50</v>
      </c>
      <c r="S2894" t="s">
        <v>393</v>
      </c>
      <c r="T2894" t="s">
        <v>393</v>
      </c>
      <c r="U2894" t="s">
        <v>395</v>
      </c>
      <c r="V2894">
        <v>0</v>
      </c>
      <c r="W2894" t="s">
        <v>2706</v>
      </c>
      <c r="X2894">
        <v>35</v>
      </c>
      <c r="Y2894" t="s">
        <v>442</v>
      </c>
      <c r="Z2894" t="s">
        <v>804</v>
      </c>
      <c r="AA2894">
        <v>48</v>
      </c>
      <c r="AB2894">
        <v>111</v>
      </c>
      <c r="AC2894">
        <v>29</v>
      </c>
      <c r="AD2894" t="s">
        <v>399</v>
      </c>
      <c r="AE2894">
        <v>14</v>
      </c>
      <c r="AF2894">
        <v>7</v>
      </c>
      <c r="AG2894" t="s">
        <v>415</v>
      </c>
      <c r="AH2894">
        <v>10.34</v>
      </c>
      <c r="AI2894" t="s">
        <v>479</v>
      </c>
      <c r="AJ2894">
        <v>0</v>
      </c>
      <c r="AK2894">
        <v>327871</v>
      </c>
      <c r="AL2894" t="s">
        <v>425</v>
      </c>
      <c r="AM2894">
        <v>302582</v>
      </c>
      <c r="AN2894">
        <v>6</v>
      </c>
      <c r="AO2894">
        <v>90</v>
      </c>
      <c r="AP2894" t="s">
        <v>445</v>
      </c>
      <c r="AQ2894" s="2">
        <v>75081</v>
      </c>
    </row>
    <row r="2895" spans="1:43" x14ac:dyDescent="0.25">
      <c r="A2895" t="s">
        <v>4700</v>
      </c>
      <c r="B2895" t="s">
        <v>134</v>
      </c>
      <c r="C2895" t="s">
        <v>405</v>
      </c>
      <c r="D2895" t="s">
        <v>317</v>
      </c>
      <c r="E2895" t="s">
        <v>388</v>
      </c>
      <c r="F2895" t="s">
        <v>407</v>
      </c>
      <c r="G2895" t="s">
        <v>430</v>
      </c>
      <c r="H2895" t="s">
        <v>391</v>
      </c>
      <c r="I2895" t="s">
        <v>392</v>
      </c>
      <c r="J2895" s="1">
        <v>45316</v>
      </c>
      <c r="K2895" s="1">
        <v>45325</v>
      </c>
      <c r="L2895">
        <v>9</v>
      </c>
      <c r="M2895" s="2">
        <v>235922</v>
      </c>
      <c r="N2895" s="2">
        <v>325060</v>
      </c>
      <c r="O2895" s="2">
        <v>89138</v>
      </c>
      <c r="P2895">
        <v>19</v>
      </c>
      <c r="Q2895">
        <v>300.2</v>
      </c>
      <c r="R2895">
        <v>60</v>
      </c>
      <c r="S2895" t="s">
        <v>393</v>
      </c>
      <c r="T2895" t="s">
        <v>394</v>
      </c>
      <c r="U2895" t="s">
        <v>412</v>
      </c>
      <c r="V2895">
        <v>0</v>
      </c>
      <c r="W2895" t="s">
        <v>3224</v>
      </c>
      <c r="X2895">
        <v>12</v>
      </c>
      <c r="Y2895" t="s">
        <v>449</v>
      </c>
      <c r="Z2895" t="s">
        <v>1952</v>
      </c>
      <c r="AA2895">
        <v>97</v>
      </c>
      <c r="AB2895">
        <v>90</v>
      </c>
      <c r="AC2895">
        <v>83</v>
      </c>
      <c r="AD2895" t="s">
        <v>457</v>
      </c>
      <c r="AE2895">
        <v>9</v>
      </c>
      <c r="AF2895">
        <v>2</v>
      </c>
      <c r="AG2895" t="s">
        <v>400</v>
      </c>
      <c r="AH2895">
        <v>6.58</v>
      </c>
      <c r="AI2895" t="s">
        <v>458</v>
      </c>
      <c r="AJ2895">
        <v>0</v>
      </c>
      <c r="AK2895">
        <v>285584</v>
      </c>
      <c r="AL2895" t="s">
        <v>402</v>
      </c>
      <c r="AM2895">
        <v>231633</v>
      </c>
      <c r="AN2895">
        <v>10</v>
      </c>
      <c r="AO2895">
        <v>30</v>
      </c>
      <c r="AP2895" t="s">
        <v>403</v>
      </c>
      <c r="AQ2895" s="2">
        <v>89138</v>
      </c>
    </row>
    <row r="2896" spans="1:43" x14ac:dyDescent="0.25">
      <c r="A2896" t="s">
        <v>4701</v>
      </c>
      <c r="B2896" t="s">
        <v>57</v>
      </c>
      <c r="C2896" t="s">
        <v>428</v>
      </c>
      <c r="D2896" t="s">
        <v>329</v>
      </c>
      <c r="E2896" t="s">
        <v>453</v>
      </c>
      <c r="F2896" t="s">
        <v>419</v>
      </c>
      <c r="G2896" t="s">
        <v>390</v>
      </c>
      <c r="H2896" t="s">
        <v>431</v>
      </c>
      <c r="I2896" t="s">
        <v>492</v>
      </c>
      <c r="J2896" s="1">
        <v>44900</v>
      </c>
      <c r="K2896" s="1">
        <v>44918</v>
      </c>
      <c r="L2896">
        <v>18</v>
      </c>
      <c r="M2896" s="2">
        <v>224355</v>
      </c>
      <c r="N2896" s="2">
        <v>312709</v>
      </c>
      <c r="O2896" s="2">
        <v>88354</v>
      </c>
      <c r="P2896">
        <v>9</v>
      </c>
      <c r="Q2896">
        <v>871.2</v>
      </c>
      <c r="R2896">
        <v>33</v>
      </c>
      <c r="S2896" t="s">
        <v>393</v>
      </c>
      <c r="T2896" t="s">
        <v>503</v>
      </c>
      <c r="U2896" t="s">
        <v>395</v>
      </c>
      <c r="V2896">
        <v>0</v>
      </c>
      <c r="W2896" t="s">
        <v>4702</v>
      </c>
      <c r="X2896">
        <v>35</v>
      </c>
      <c r="Y2896" t="s">
        <v>442</v>
      </c>
      <c r="Z2896" t="s">
        <v>884</v>
      </c>
      <c r="AA2896">
        <v>31</v>
      </c>
      <c r="AB2896">
        <v>12</v>
      </c>
      <c r="AC2896">
        <v>88</v>
      </c>
      <c r="AD2896" t="s">
        <v>444</v>
      </c>
      <c r="AE2896">
        <v>21</v>
      </c>
      <c r="AF2896">
        <v>8</v>
      </c>
      <c r="AG2896" t="s">
        <v>415</v>
      </c>
      <c r="AH2896">
        <v>0.16</v>
      </c>
      <c r="AI2896" t="s">
        <v>401</v>
      </c>
      <c r="AJ2896">
        <v>0</v>
      </c>
      <c r="AK2896">
        <v>593032</v>
      </c>
      <c r="AL2896" t="s">
        <v>416</v>
      </c>
      <c r="AM2896">
        <v>273098</v>
      </c>
      <c r="AN2896">
        <v>5</v>
      </c>
      <c r="AO2896">
        <v>30</v>
      </c>
      <c r="AP2896" t="s">
        <v>437</v>
      </c>
      <c r="AQ2896" s="2">
        <v>88354</v>
      </c>
    </row>
    <row r="2897" spans="1:43" x14ac:dyDescent="0.25">
      <c r="A2897" t="s">
        <v>4703</v>
      </c>
      <c r="B2897" t="s">
        <v>270</v>
      </c>
      <c r="C2897" t="s">
        <v>428</v>
      </c>
      <c r="D2897" t="s">
        <v>339</v>
      </c>
      <c r="E2897" t="s">
        <v>496</v>
      </c>
      <c r="F2897" t="s">
        <v>407</v>
      </c>
      <c r="G2897" t="s">
        <v>408</v>
      </c>
      <c r="H2897" t="s">
        <v>420</v>
      </c>
      <c r="I2897" t="s">
        <v>392</v>
      </c>
      <c r="J2897" s="1">
        <v>44972</v>
      </c>
      <c r="K2897" s="1">
        <v>44983</v>
      </c>
      <c r="L2897">
        <v>11</v>
      </c>
      <c r="M2897" s="2">
        <v>271355</v>
      </c>
      <c r="N2897" s="2">
        <v>262459</v>
      </c>
      <c r="O2897" s="2">
        <v>-8896</v>
      </c>
      <c r="P2897">
        <v>14</v>
      </c>
      <c r="Q2897">
        <v>558.5</v>
      </c>
      <c r="R2897">
        <v>69</v>
      </c>
      <c r="S2897" t="s">
        <v>411</v>
      </c>
      <c r="T2897" t="s">
        <v>411</v>
      </c>
      <c r="U2897" t="s">
        <v>395</v>
      </c>
      <c r="V2897">
        <v>62</v>
      </c>
      <c r="W2897" t="s">
        <v>3251</v>
      </c>
      <c r="X2897">
        <v>3</v>
      </c>
      <c r="Y2897" t="s">
        <v>462</v>
      </c>
      <c r="Z2897" t="s">
        <v>2959</v>
      </c>
      <c r="AA2897">
        <v>8</v>
      </c>
      <c r="AB2897">
        <v>41</v>
      </c>
      <c r="AC2897">
        <v>38</v>
      </c>
      <c r="AD2897" t="s">
        <v>457</v>
      </c>
      <c r="AE2897">
        <v>9</v>
      </c>
      <c r="AF2897">
        <v>8</v>
      </c>
      <c r="AG2897" t="s">
        <v>415</v>
      </c>
      <c r="AH2897">
        <v>8.75</v>
      </c>
      <c r="AI2897" t="s">
        <v>436</v>
      </c>
      <c r="AJ2897">
        <v>0</v>
      </c>
      <c r="AK2897">
        <v>540747</v>
      </c>
      <c r="AL2897" t="s">
        <v>416</v>
      </c>
      <c r="AM2897">
        <v>259465</v>
      </c>
      <c r="AN2897">
        <v>12</v>
      </c>
      <c r="AO2897">
        <v>30</v>
      </c>
      <c r="AP2897" t="s">
        <v>445</v>
      </c>
      <c r="AQ2897" s="2">
        <v>-8896</v>
      </c>
    </row>
    <row r="2898" spans="1:43" x14ac:dyDescent="0.25">
      <c r="A2898" t="s">
        <v>4704</v>
      </c>
      <c r="B2898" t="s">
        <v>143</v>
      </c>
      <c r="C2898" t="s">
        <v>468</v>
      </c>
      <c r="D2898" t="s">
        <v>323</v>
      </c>
      <c r="E2898" t="s">
        <v>406</v>
      </c>
      <c r="F2898" t="s">
        <v>419</v>
      </c>
      <c r="G2898" t="s">
        <v>408</v>
      </c>
      <c r="H2898" t="s">
        <v>391</v>
      </c>
      <c r="I2898" t="s">
        <v>469</v>
      </c>
      <c r="J2898" s="1">
        <v>45193</v>
      </c>
      <c r="K2898" s="1">
        <v>45206</v>
      </c>
      <c r="L2898">
        <v>13</v>
      </c>
      <c r="M2898" s="2">
        <v>457911</v>
      </c>
      <c r="N2898" s="2">
        <v>427728</v>
      </c>
      <c r="O2898" s="2">
        <v>-30183</v>
      </c>
      <c r="P2898">
        <v>21</v>
      </c>
      <c r="Q2898">
        <v>856.3</v>
      </c>
      <c r="R2898">
        <v>41</v>
      </c>
      <c r="S2898" t="s">
        <v>393</v>
      </c>
      <c r="T2898" t="s">
        <v>503</v>
      </c>
      <c r="U2898" t="s">
        <v>412</v>
      </c>
      <c r="V2898">
        <v>0</v>
      </c>
      <c r="W2898" t="s">
        <v>1109</v>
      </c>
      <c r="X2898">
        <v>3</v>
      </c>
      <c r="Y2898" t="s">
        <v>442</v>
      </c>
      <c r="Z2898" t="s">
        <v>3527</v>
      </c>
      <c r="AA2898">
        <v>457</v>
      </c>
      <c r="AB2898">
        <v>117</v>
      </c>
      <c r="AC2898">
        <v>17</v>
      </c>
      <c r="AD2898" t="s">
        <v>435</v>
      </c>
      <c r="AE2898">
        <v>21</v>
      </c>
      <c r="AF2898">
        <v>4</v>
      </c>
      <c r="AG2898" t="s">
        <v>451</v>
      </c>
      <c r="AH2898">
        <v>13.9</v>
      </c>
      <c r="AI2898" t="s">
        <v>401</v>
      </c>
      <c r="AJ2898">
        <v>0</v>
      </c>
      <c r="AK2898">
        <v>215668</v>
      </c>
      <c r="AL2898" t="s">
        <v>425</v>
      </c>
      <c r="AM2898">
        <v>504113</v>
      </c>
      <c r="AN2898">
        <v>3</v>
      </c>
      <c r="AO2898">
        <v>180</v>
      </c>
      <c r="AP2898" t="s">
        <v>445</v>
      </c>
      <c r="AQ2898" s="2">
        <v>-30183</v>
      </c>
    </row>
    <row r="2899" spans="1:43" x14ac:dyDescent="0.25">
      <c r="A2899" t="s">
        <v>4705</v>
      </c>
      <c r="B2899" t="s">
        <v>239</v>
      </c>
      <c r="C2899" t="s">
        <v>439</v>
      </c>
      <c r="D2899" t="s">
        <v>337</v>
      </c>
      <c r="E2899" t="s">
        <v>496</v>
      </c>
      <c r="F2899" t="s">
        <v>419</v>
      </c>
      <c r="G2899" t="s">
        <v>454</v>
      </c>
      <c r="H2899" t="s">
        <v>447</v>
      </c>
      <c r="I2899" t="s">
        <v>410</v>
      </c>
      <c r="J2899" s="1">
        <v>45296</v>
      </c>
      <c r="K2899" s="1">
        <v>45317</v>
      </c>
      <c r="L2899">
        <v>21</v>
      </c>
      <c r="M2899" s="2">
        <v>475572</v>
      </c>
      <c r="N2899" s="2">
        <v>563482</v>
      </c>
      <c r="O2899" s="2">
        <v>87910</v>
      </c>
      <c r="P2899">
        <v>21</v>
      </c>
      <c r="Q2899">
        <v>272.2</v>
      </c>
      <c r="R2899">
        <v>21</v>
      </c>
      <c r="S2899" t="s">
        <v>394</v>
      </c>
      <c r="T2899" t="s">
        <v>394</v>
      </c>
      <c r="U2899" t="s">
        <v>395</v>
      </c>
      <c r="V2899">
        <v>0</v>
      </c>
      <c r="W2899" t="s">
        <v>1614</v>
      </c>
      <c r="X2899">
        <v>5</v>
      </c>
      <c r="Y2899" t="s">
        <v>462</v>
      </c>
      <c r="Z2899" t="s">
        <v>1824</v>
      </c>
      <c r="AA2899">
        <v>395</v>
      </c>
      <c r="AB2899">
        <v>59</v>
      </c>
      <c r="AC2899">
        <v>9</v>
      </c>
      <c r="AD2899" t="s">
        <v>444</v>
      </c>
      <c r="AE2899">
        <v>2</v>
      </c>
      <c r="AF2899">
        <v>4</v>
      </c>
      <c r="AG2899" t="s">
        <v>400</v>
      </c>
      <c r="AH2899">
        <v>14.73</v>
      </c>
      <c r="AI2899" t="s">
        <v>401</v>
      </c>
      <c r="AJ2899">
        <v>9095</v>
      </c>
      <c r="AK2899">
        <v>136710</v>
      </c>
      <c r="AL2899" t="s">
        <v>402</v>
      </c>
      <c r="AM2899">
        <v>512079</v>
      </c>
      <c r="AN2899">
        <v>9</v>
      </c>
      <c r="AO2899">
        <v>365</v>
      </c>
      <c r="AP2899" t="s">
        <v>426</v>
      </c>
      <c r="AQ2899" s="2">
        <v>87910</v>
      </c>
    </row>
    <row r="2900" spans="1:43" x14ac:dyDescent="0.25">
      <c r="A2900" t="s">
        <v>4706</v>
      </c>
      <c r="B2900" t="s">
        <v>215</v>
      </c>
      <c r="C2900" t="s">
        <v>387</v>
      </c>
      <c r="D2900" t="s">
        <v>331</v>
      </c>
      <c r="E2900" t="s">
        <v>453</v>
      </c>
      <c r="F2900" t="s">
        <v>485</v>
      </c>
      <c r="G2900" t="s">
        <v>390</v>
      </c>
      <c r="H2900" t="s">
        <v>391</v>
      </c>
      <c r="I2900" t="s">
        <v>392</v>
      </c>
      <c r="J2900" s="1">
        <v>45712</v>
      </c>
      <c r="K2900" s="1">
        <v>45734</v>
      </c>
      <c r="L2900">
        <v>22</v>
      </c>
      <c r="M2900" s="2">
        <v>205439</v>
      </c>
      <c r="N2900" s="2">
        <v>296563</v>
      </c>
      <c r="O2900" s="2">
        <v>91124</v>
      </c>
      <c r="P2900">
        <v>7</v>
      </c>
      <c r="Q2900">
        <v>825.4</v>
      </c>
      <c r="R2900">
        <v>26</v>
      </c>
      <c r="S2900" t="s">
        <v>394</v>
      </c>
      <c r="T2900" t="s">
        <v>394</v>
      </c>
      <c r="U2900" t="s">
        <v>395</v>
      </c>
      <c r="V2900">
        <v>43</v>
      </c>
      <c r="W2900" t="s">
        <v>2848</v>
      </c>
      <c r="X2900">
        <v>39</v>
      </c>
      <c r="Y2900" t="s">
        <v>442</v>
      </c>
      <c r="Z2900" t="s">
        <v>918</v>
      </c>
      <c r="AA2900">
        <v>295</v>
      </c>
      <c r="AB2900">
        <v>82</v>
      </c>
      <c r="AC2900">
        <v>64</v>
      </c>
      <c r="AD2900" t="s">
        <v>457</v>
      </c>
      <c r="AE2900">
        <v>21</v>
      </c>
      <c r="AF2900">
        <v>4</v>
      </c>
      <c r="AG2900" t="s">
        <v>451</v>
      </c>
      <c r="AH2900">
        <v>13.35</v>
      </c>
      <c r="AI2900" t="s">
        <v>436</v>
      </c>
      <c r="AJ2900">
        <v>69755</v>
      </c>
      <c r="AK2900">
        <v>44391</v>
      </c>
      <c r="AL2900" t="s">
        <v>402</v>
      </c>
      <c r="AM2900">
        <v>198655</v>
      </c>
      <c r="AN2900">
        <v>9</v>
      </c>
      <c r="AO2900">
        <v>180</v>
      </c>
      <c r="AP2900" t="s">
        <v>437</v>
      </c>
      <c r="AQ2900" s="2">
        <v>91124</v>
      </c>
    </row>
    <row r="2901" spans="1:43" x14ac:dyDescent="0.25">
      <c r="A2901" t="s">
        <v>4707</v>
      </c>
      <c r="B2901" t="s">
        <v>304</v>
      </c>
      <c r="C2901" t="s">
        <v>405</v>
      </c>
      <c r="D2901" t="s">
        <v>333</v>
      </c>
      <c r="E2901" t="s">
        <v>460</v>
      </c>
      <c r="F2901" t="s">
        <v>419</v>
      </c>
      <c r="G2901" t="s">
        <v>454</v>
      </c>
      <c r="H2901" t="s">
        <v>473</v>
      </c>
      <c r="I2901" t="s">
        <v>492</v>
      </c>
      <c r="J2901" s="1">
        <v>44996</v>
      </c>
      <c r="K2901" s="1">
        <v>45035</v>
      </c>
      <c r="L2901">
        <v>39</v>
      </c>
      <c r="M2901" s="2">
        <v>153971</v>
      </c>
      <c r="N2901" s="2">
        <v>223455</v>
      </c>
      <c r="O2901" s="2">
        <v>69484</v>
      </c>
      <c r="P2901">
        <v>9</v>
      </c>
      <c r="Q2901">
        <v>13.1</v>
      </c>
      <c r="R2901">
        <v>62</v>
      </c>
      <c r="S2901" t="s">
        <v>411</v>
      </c>
      <c r="T2901" t="s">
        <v>394</v>
      </c>
      <c r="U2901" t="s">
        <v>395</v>
      </c>
      <c r="V2901">
        <v>0</v>
      </c>
      <c r="W2901" t="s">
        <v>1085</v>
      </c>
      <c r="X2901">
        <v>34</v>
      </c>
      <c r="Y2901" t="s">
        <v>397</v>
      </c>
      <c r="Z2901" t="s">
        <v>2451</v>
      </c>
      <c r="AA2901">
        <v>355</v>
      </c>
      <c r="AB2901">
        <v>26</v>
      </c>
      <c r="AC2901">
        <v>36</v>
      </c>
      <c r="AD2901" t="s">
        <v>399</v>
      </c>
      <c r="AE2901">
        <v>21</v>
      </c>
      <c r="AF2901">
        <v>2</v>
      </c>
      <c r="AG2901" t="s">
        <v>400</v>
      </c>
      <c r="AH2901">
        <v>10.53</v>
      </c>
      <c r="AI2901" t="s">
        <v>458</v>
      </c>
      <c r="AJ2901">
        <v>0</v>
      </c>
      <c r="AK2901">
        <v>974064</v>
      </c>
      <c r="AL2901" t="s">
        <v>416</v>
      </c>
      <c r="AM2901">
        <v>168215</v>
      </c>
      <c r="AN2901">
        <v>1</v>
      </c>
      <c r="AO2901">
        <v>180</v>
      </c>
      <c r="AP2901" t="s">
        <v>403</v>
      </c>
      <c r="AQ2901" s="2">
        <v>69484</v>
      </c>
    </row>
    <row r="2902" spans="1:43" x14ac:dyDescent="0.25">
      <c r="A2902" t="s">
        <v>4708</v>
      </c>
      <c r="B2902" t="s">
        <v>258</v>
      </c>
      <c r="C2902" t="s">
        <v>387</v>
      </c>
      <c r="D2902" t="s">
        <v>319</v>
      </c>
      <c r="E2902" t="s">
        <v>460</v>
      </c>
      <c r="F2902" t="s">
        <v>419</v>
      </c>
      <c r="G2902" t="s">
        <v>408</v>
      </c>
      <c r="H2902" t="s">
        <v>473</v>
      </c>
      <c r="I2902" t="s">
        <v>432</v>
      </c>
      <c r="J2902" s="1">
        <v>45818</v>
      </c>
      <c r="K2902" s="1">
        <v>45823</v>
      </c>
      <c r="L2902">
        <v>5</v>
      </c>
      <c r="M2902" s="2">
        <v>39297</v>
      </c>
      <c r="N2902" s="2">
        <v>48667</v>
      </c>
      <c r="O2902" s="2">
        <v>9370</v>
      </c>
      <c r="P2902">
        <v>12</v>
      </c>
      <c r="Q2902">
        <v>402.1</v>
      </c>
      <c r="R2902">
        <v>22</v>
      </c>
      <c r="S2902" t="s">
        <v>394</v>
      </c>
      <c r="T2902" t="s">
        <v>393</v>
      </c>
      <c r="U2902" t="s">
        <v>412</v>
      </c>
      <c r="V2902">
        <v>74</v>
      </c>
      <c r="W2902" t="s">
        <v>2836</v>
      </c>
      <c r="X2902">
        <v>7</v>
      </c>
      <c r="Y2902" t="s">
        <v>397</v>
      </c>
      <c r="Z2902" t="s">
        <v>523</v>
      </c>
      <c r="AA2902">
        <v>106</v>
      </c>
      <c r="AB2902">
        <v>74</v>
      </c>
      <c r="AC2902">
        <v>50</v>
      </c>
      <c r="AD2902" t="s">
        <v>435</v>
      </c>
      <c r="AE2902">
        <v>0</v>
      </c>
      <c r="AF2902">
        <v>3</v>
      </c>
      <c r="AG2902" t="s">
        <v>415</v>
      </c>
      <c r="AH2902">
        <v>2.5499999999999998</v>
      </c>
      <c r="AI2902" t="s">
        <v>479</v>
      </c>
      <c r="AJ2902">
        <v>0</v>
      </c>
      <c r="AK2902">
        <v>362482</v>
      </c>
      <c r="AL2902" t="s">
        <v>416</v>
      </c>
      <c r="AM2902">
        <v>86416</v>
      </c>
      <c r="AN2902">
        <v>4</v>
      </c>
      <c r="AO2902">
        <v>90</v>
      </c>
      <c r="AP2902" t="s">
        <v>445</v>
      </c>
      <c r="AQ2902" s="2">
        <v>9370</v>
      </c>
    </row>
    <row r="2903" spans="1:43" x14ac:dyDescent="0.25">
      <c r="A2903" t="s">
        <v>4709</v>
      </c>
      <c r="B2903" t="s">
        <v>82</v>
      </c>
      <c r="C2903" t="s">
        <v>468</v>
      </c>
      <c r="D2903" t="s">
        <v>313</v>
      </c>
      <c r="E2903" t="s">
        <v>429</v>
      </c>
      <c r="F2903" t="s">
        <v>407</v>
      </c>
      <c r="G2903" t="s">
        <v>408</v>
      </c>
      <c r="H2903" t="s">
        <v>447</v>
      </c>
      <c r="I2903" t="s">
        <v>432</v>
      </c>
      <c r="J2903" s="1">
        <v>45444</v>
      </c>
      <c r="K2903" s="1">
        <v>45493</v>
      </c>
      <c r="L2903">
        <v>49</v>
      </c>
      <c r="M2903" s="2">
        <v>188914</v>
      </c>
      <c r="N2903" s="2">
        <v>254959</v>
      </c>
      <c r="O2903" s="2">
        <v>66045</v>
      </c>
      <c r="P2903">
        <v>12</v>
      </c>
      <c r="Q2903">
        <v>501.3</v>
      </c>
      <c r="R2903">
        <v>38</v>
      </c>
      <c r="S2903" t="s">
        <v>393</v>
      </c>
      <c r="T2903" t="s">
        <v>503</v>
      </c>
      <c r="U2903" t="s">
        <v>395</v>
      </c>
      <c r="V2903">
        <v>0</v>
      </c>
      <c r="W2903" t="s">
        <v>3085</v>
      </c>
      <c r="X2903">
        <v>21</v>
      </c>
      <c r="Y2903" t="s">
        <v>442</v>
      </c>
      <c r="Z2903" t="s">
        <v>3171</v>
      </c>
      <c r="AA2903">
        <v>201</v>
      </c>
      <c r="AB2903">
        <v>77</v>
      </c>
      <c r="AC2903">
        <v>6</v>
      </c>
      <c r="AD2903" t="s">
        <v>457</v>
      </c>
      <c r="AE2903">
        <v>12</v>
      </c>
      <c r="AF2903">
        <v>8</v>
      </c>
      <c r="AG2903" t="s">
        <v>400</v>
      </c>
      <c r="AH2903">
        <v>16.100000000000001</v>
      </c>
      <c r="AI2903" t="s">
        <v>401</v>
      </c>
      <c r="AJ2903">
        <v>0</v>
      </c>
      <c r="AK2903">
        <v>900413</v>
      </c>
      <c r="AL2903" t="s">
        <v>402</v>
      </c>
      <c r="AM2903">
        <v>190709</v>
      </c>
      <c r="AN2903">
        <v>9</v>
      </c>
      <c r="AO2903">
        <v>90</v>
      </c>
      <c r="AP2903" t="s">
        <v>426</v>
      </c>
      <c r="AQ2903" s="2">
        <v>66045</v>
      </c>
    </row>
    <row r="2904" spans="1:43" x14ac:dyDescent="0.25">
      <c r="A2904" t="s">
        <v>4710</v>
      </c>
      <c r="B2904" t="s">
        <v>137</v>
      </c>
      <c r="C2904" t="s">
        <v>481</v>
      </c>
      <c r="D2904" t="s">
        <v>331</v>
      </c>
      <c r="E2904" t="s">
        <v>388</v>
      </c>
      <c r="F2904" t="s">
        <v>419</v>
      </c>
      <c r="G2904" t="s">
        <v>430</v>
      </c>
      <c r="H2904" t="s">
        <v>391</v>
      </c>
      <c r="I2904" t="s">
        <v>492</v>
      </c>
      <c r="J2904" s="1">
        <v>45737</v>
      </c>
      <c r="K2904" s="1">
        <v>45741</v>
      </c>
      <c r="L2904">
        <v>4</v>
      </c>
      <c r="M2904" s="2">
        <v>368050</v>
      </c>
      <c r="N2904" s="2">
        <v>333520</v>
      </c>
      <c r="O2904" s="2">
        <v>-34530</v>
      </c>
      <c r="P2904">
        <v>0</v>
      </c>
      <c r="Q2904">
        <v>625.1</v>
      </c>
      <c r="R2904">
        <v>10</v>
      </c>
      <c r="S2904" t="s">
        <v>394</v>
      </c>
      <c r="T2904" t="s">
        <v>411</v>
      </c>
      <c r="U2904" t="s">
        <v>412</v>
      </c>
      <c r="V2904">
        <v>40</v>
      </c>
      <c r="W2904" t="s">
        <v>1306</v>
      </c>
      <c r="X2904">
        <v>28</v>
      </c>
      <c r="Y2904" t="s">
        <v>462</v>
      </c>
      <c r="Z2904" t="s">
        <v>1162</v>
      </c>
      <c r="AA2904">
        <v>102</v>
      </c>
      <c r="AB2904">
        <v>120</v>
      </c>
      <c r="AC2904">
        <v>36</v>
      </c>
      <c r="AD2904" t="s">
        <v>457</v>
      </c>
      <c r="AE2904">
        <v>9</v>
      </c>
      <c r="AF2904">
        <v>5</v>
      </c>
      <c r="AG2904" t="s">
        <v>451</v>
      </c>
      <c r="AH2904">
        <v>13.8</v>
      </c>
      <c r="AI2904" t="s">
        <v>436</v>
      </c>
      <c r="AJ2904">
        <v>13358</v>
      </c>
      <c r="AK2904">
        <v>257645</v>
      </c>
      <c r="AL2904" t="s">
        <v>402</v>
      </c>
      <c r="AM2904">
        <v>379546</v>
      </c>
      <c r="AN2904">
        <v>11</v>
      </c>
      <c r="AO2904">
        <v>90</v>
      </c>
      <c r="AP2904" t="s">
        <v>445</v>
      </c>
      <c r="AQ2904" s="2">
        <v>-34530</v>
      </c>
    </row>
    <row r="2905" spans="1:43" x14ac:dyDescent="0.25">
      <c r="A2905" t="s">
        <v>4711</v>
      </c>
      <c r="B2905" t="s">
        <v>184</v>
      </c>
      <c r="C2905" t="s">
        <v>387</v>
      </c>
      <c r="D2905" t="s">
        <v>342</v>
      </c>
      <c r="E2905" t="s">
        <v>453</v>
      </c>
      <c r="F2905" t="s">
        <v>419</v>
      </c>
      <c r="G2905" t="s">
        <v>390</v>
      </c>
      <c r="H2905" t="s">
        <v>473</v>
      </c>
      <c r="I2905" t="s">
        <v>432</v>
      </c>
      <c r="J2905" s="1">
        <v>45000</v>
      </c>
      <c r="K2905" s="1">
        <v>45051</v>
      </c>
      <c r="L2905">
        <v>51</v>
      </c>
      <c r="M2905" s="2">
        <v>231811</v>
      </c>
      <c r="N2905" s="2">
        <v>220339</v>
      </c>
      <c r="O2905" s="2">
        <v>-11472</v>
      </c>
      <c r="P2905">
        <v>12</v>
      </c>
      <c r="Q2905">
        <v>28.3</v>
      </c>
      <c r="R2905">
        <v>93</v>
      </c>
      <c r="S2905" t="s">
        <v>411</v>
      </c>
      <c r="T2905" t="s">
        <v>394</v>
      </c>
      <c r="U2905" t="s">
        <v>395</v>
      </c>
      <c r="V2905">
        <v>79</v>
      </c>
      <c r="W2905" t="s">
        <v>1382</v>
      </c>
      <c r="X2905">
        <v>18</v>
      </c>
      <c r="Y2905" t="s">
        <v>462</v>
      </c>
      <c r="Z2905" t="s">
        <v>686</v>
      </c>
      <c r="AA2905">
        <v>287</v>
      </c>
      <c r="AB2905">
        <v>118</v>
      </c>
      <c r="AC2905">
        <v>84</v>
      </c>
      <c r="AD2905" t="s">
        <v>399</v>
      </c>
      <c r="AE2905">
        <v>12</v>
      </c>
      <c r="AF2905">
        <v>3</v>
      </c>
      <c r="AG2905" t="s">
        <v>451</v>
      </c>
      <c r="AH2905">
        <v>1.24</v>
      </c>
      <c r="AI2905" t="s">
        <v>458</v>
      </c>
      <c r="AJ2905">
        <v>0</v>
      </c>
      <c r="AK2905">
        <v>181880</v>
      </c>
      <c r="AL2905" t="s">
        <v>416</v>
      </c>
      <c r="AM2905">
        <v>264980</v>
      </c>
      <c r="AN2905">
        <v>2</v>
      </c>
      <c r="AO2905">
        <v>365</v>
      </c>
      <c r="AP2905" t="s">
        <v>417</v>
      </c>
      <c r="AQ2905" s="2">
        <v>-11472</v>
      </c>
    </row>
    <row r="2906" spans="1:43" x14ac:dyDescent="0.25">
      <c r="A2906" t="s">
        <v>4712</v>
      </c>
      <c r="B2906" t="s">
        <v>127</v>
      </c>
      <c r="C2906" t="s">
        <v>387</v>
      </c>
      <c r="D2906" t="s">
        <v>342</v>
      </c>
      <c r="E2906" t="s">
        <v>453</v>
      </c>
      <c r="F2906" t="s">
        <v>485</v>
      </c>
      <c r="G2906" t="s">
        <v>408</v>
      </c>
      <c r="H2906" t="s">
        <v>409</v>
      </c>
      <c r="I2906" t="s">
        <v>492</v>
      </c>
      <c r="J2906" s="1">
        <v>45810</v>
      </c>
      <c r="K2906" s="1">
        <v>45830</v>
      </c>
      <c r="L2906">
        <v>20</v>
      </c>
      <c r="M2906" s="2">
        <v>480782</v>
      </c>
      <c r="N2906" s="2">
        <v>549920</v>
      </c>
      <c r="O2906" s="2">
        <v>69138</v>
      </c>
      <c r="P2906">
        <v>21</v>
      </c>
      <c r="Q2906">
        <v>603.79999999999995</v>
      </c>
      <c r="R2906">
        <v>22</v>
      </c>
      <c r="S2906" t="s">
        <v>394</v>
      </c>
      <c r="T2906" t="s">
        <v>503</v>
      </c>
      <c r="U2906" t="s">
        <v>395</v>
      </c>
      <c r="V2906">
        <v>0</v>
      </c>
      <c r="W2906" t="s">
        <v>1090</v>
      </c>
      <c r="X2906">
        <v>31</v>
      </c>
      <c r="Y2906" t="s">
        <v>397</v>
      </c>
      <c r="Z2906" t="s">
        <v>745</v>
      </c>
      <c r="AA2906">
        <v>282</v>
      </c>
      <c r="AB2906">
        <v>101</v>
      </c>
      <c r="AC2906">
        <v>53</v>
      </c>
      <c r="AD2906" t="s">
        <v>399</v>
      </c>
      <c r="AE2906">
        <v>9</v>
      </c>
      <c r="AF2906">
        <v>1</v>
      </c>
      <c r="AG2906" t="s">
        <v>415</v>
      </c>
      <c r="AH2906">
        <v>12.78</v>
      </c>
      <c r="AI2906" t="s">
        <v>436</v>
      </c>
      <c r="AJ2906">
        <v>0</v>
      </c>
      <c r="AK2906">
        <v>75593</v>
      </c>
      <c r="AL2906" t="s">
        <v>425</v>
      </c>
      <c r="AM2906">
        <v>515983</v>
      </c>
      <c r="AN2906">
        <v>11</v>
      </c>
      <c r="AO2906">
        <v>365</v>
      </c>
      <c r="AP2906" t="s">
        <v>437</v>
      </c>
      <c r="AQ2906" s="2">
        <v>69138</v>
      </c>
    </row>
    <row r="2907" spans="1:43" x14ac:dyDescent="0.25">
      <c r="A2907" t="s">
        <v>4713</v>
      </c>
      <c r="B2907" t="s">
        <v>188</v>
      </c>
      <c r="C2907" t="s">
        <v>439</v>
      </c>
      <c r="D2907" t="s">
        <v>328</v>
      </c>
      <c r="E2907" t="s">
        <v>388</v>
      </c>
      <c r="F2907" t="s">
        <v>407</v>
      </c>
      <c r="G2907" t="s">
        <v>454</v>
      </c>
      <c r="H2907" t="s">
        <v>420</v>
      </c>
      <c r="I2907" t="s">
        <v>469</v>
      </c>
      <c r="J2907" s="1">
        <v>45005</v>
      </c>
      <c r="K2907" s="1">
        <v>45044</v>
      </c>
      <c r="L2907">
        <v>39</v>
      </c>
      <c r="M2907" s="2">
        <v>451909</v>
      </c>
      <c r="N2907" s="2">
        <v>444508</v>
      </c>
      <c r="O2907" s="2">
        <v>-7401</v>
      </c>
      <c r="P2907">
        <v>2</v>
      </c>
      <c r="Q2907">
        <v>754</v>
      </c>
      <c r="R2907">
        <v>77</v>
      </c>
      <c r="S2907" t="s">
        <v>411</v>
      </c>
      <c r="T2907" t="s">
        <v>503</v>
      </c>
      <c r="U2907" t="s">
        <v>412</v>
      </c>
      <c r="V2907">
        <v>74</v>
      </c>
      <c r="W2907" t="s">
        <v>1392</v>
      </c>
      <c r="X2907">
        <v>41</v>
      </c>
      <c r="Y2907" t="s">
        <v>462</v>
      </c>
      <c r="Z2907" t="s">
        <v>1763</v>
      </c>
      <c r="AA2907">
        <v>452</v>
      </c>
      <c r="AB2907">
        <v>49</v>
      </c>
      <c r="AC2907">
        <v>60</v>
      </c>
      <c r="AD2907" t="s">
        <v>444</v>
      </c>
      <c r="AE2907">
        <v>4</v>
      </c>
      <c r="AF2907">
        <v>4</v>
      </c>
      <c r="AG2907" t="s">
        <v>424</v>
      </c>
      <c r="AH2907">
        <v>11.46</v>
      </c>
      <c r="AI2907" t="s">
        <v>401</v>
      </c>
      <c r="AJ2907">
        <v>0</v>
      </c>
      <c r="AK2907">
        <v>771930</v>
      </c>
      <c r="AL2907" t="s">
        <v>416</v>
      </c>
      <c r="AM2907">
        <v>455275</v>
      </c>
      <c r="AN2907">
        <v>4</v>
      </c>
      <c r="AO2907">
        <v>365</v>
      </c>
      <c r="AP2907" t="s">
        <v>403</v>
      </c>
      <c r="AQ2907" s="2">
        <v>-7401</v>
      </c>
    </row>
    <row r="2908" spans="1:43" x14ac:dyDescent="0.25">
      <c r="A2908" t="s">
        <v>4714</v>
      </c>
      <c r="B2908" t="s">
        <v>248</v>
      </c>
      <c r="C2908" t="s">
        <v>428</v>
      </c>
      <c r="D2908" t="s">
        <v>342</v>
      </c>
      <c r="E2908" t="s">
        <v>406</v>
      </c>
      <c r="F2908" t="s">
        <v>389</v>
      </c>
      <c r="G2908" t="s">
        <v>454</v>
      </c>
      <c r="H2908" t="s">
        <v>391</v>
      </c>
      <c r="I2908" t="s">
        <v>469</v>
      </c>
      <c r="J2908" s="1">
        <v>44769</v>
      </c>
      <c r="K2908" s="1">
        <v>44827</v>
      </c>
      <c r="L2908">
        <v>58</v>
      </c>
      <c r="M2908" s="2">
        <v>174677</v>
      </c>
      <c r="N2908" s="2">
        <v>196849</v>
      </c>
      <c r="O2908" s="2">
        <v>22172</v>
      </c>
      <c r="P2908">
        <v>7</v>
      </c>
      <c r="Q2908">
        <v>829.7</v>
      </c>
      <c r="R2908">
        <v>27</v>
      </c>
      <c r="S2908" t="s">
        <v>394</v>
      </c>
      <c r="T2908" t="s">
        <v>503</v>
      </c>
      <c r="U2908" t="s">
        <v>395</v>
      </c>
      <c r="V2908">
        <v>0</v>
      </c>
      <c r="W2908" t="s">
        <v>794</v>
      </c>
      <c r="X2908">
        <v>3</v>
      </c>
      <c r="Y2908" t="s">
        <v>449</v>
      </c>
      <c r="Z2908" t="s">
        <v>1349</v>
      </c>
      <c r="AA2908">
        <v>149</v>
      </c>
      <c r="AB2908">
        <v>16</v>
      </c>
      <c r="AC2908">
        <v>75</v>
      </c>
      <c r="AD2908" t="s">
        <v>399</v>
      </c>
      <c r="AE2908">
        <v>2</v>
      </c>
      <c r="AF2908">
        <v>1</v>
      </c>
      <c r="AG2908" t="s">
        <v>415</v>
      </c>
      <c r="AH2908">
        <v>14.55</v>
      </c>
      <c r="AI2908" t="s">
        <v>401</v>
      </c>
      <c r="AJ2908">
        <v>0</v>
      </c>
      <c r="AK2908">
        <v>977157</v>
      </c>
      <c r="AL2908" t="s">
        <v>416</v>
      </c>
      <c r="AM2908">
        <v>171082</v>
      </c>
      <c r="AN2908">
        <v>8</v>
      </c>
      <c r="AO2908">
        <v>365</v>
      </c>
      <c r="AP2908" t="s">
        <v>437</v>
      </c>
      <c r="AQ2908" s="2">
        <v>22172</v>
      </c>
    </row>
    <row r="2909" spans="1:43" x14ac:dyDescent="0.25">
      <c r="A2909" t="s">
        <v>4715</v>
      </c>
      <c r="B2909" t="s">
        <v>267</v>
      </c>
      <c r="C2909" t="s">
        <v>405</v>
      </c>
      <c r="D2909" t="s">
        <v>328</v>
      </c>
      <c r="E2909" t="s">
        <v>460</v>
      </c>
      <c r="F2909" t="s">
        <v>407</v>
      </c>
      <c r="G2909" t="s">
        <v>390</v>
      </c>
      <c r="H2909" t="s">
        <v>409</v>
      </c>
      <c r="I2909" t="s">
        <v>492</v>
      </c>
      <c r="J2909" s="1">
        <v>45435</v>
      </c>
      <c r="K2909" s="1">
        <v>45478</v>
      </c>
      <c r="L2909">
        <v>43</v>
      </c>
      <c r="M2909" s="2">
        <v>398684</v>
      </c>
      <c r="N2909" s="2">
        <v>361210</v>
      </c>
      <c r="O2909" s="2">
        <v>-37474</v>
      </c>
      <c r="P2909">
        <v>9</v>
      </c>
      <c r="Q2909">
        <v>437.9</v>
      </c>
      <c r="R2909">
        <v>26</v>
      </c>
      <c r="S2909" t="s">
        <v>394</v>
      </c>
      <c r="T2909" t="s">
        <v>394</v>
      </c>
      <c r="U2909" t="s">
        <v>416</v>
      </c>
      <c r="V2909">
        <v>0</v>
      </c>
      <c r="W2909" t="s">
        <v>2274</v>
      </c>
      <c r="X2909">
        <v>3</v>
      </c>
      <c r="Y2909" t="s">
        <v>422</v>
      </c>
      <c r="Z2909" t="s">
        <v>704</v>
      </c>
      <c r="AA2909">
        <v>81</v>
      </c>
      <c r="AB2909">
        <v>111</v>
      </c>
      <c r="AC2909">
        <v>7</v>
      </c>
      <c r="AD2909" t="s">
        <v>444</v>
      </c>
      <c r="AE2909">
        <v>19</v>
      </c>
      <c r="AF2909">
        <v>6</v>
      </c>
      <c r="AG2909" t="s">
        <v>400</v>
      </c>
      <c r="AH2909">
        <v>8.09</v>
      </c>
      <c r="AI2909" t="s">
        <v>479</v>
      </c>
      <c r="AJ2909">
        <v>24288</v>
      </c>
      <c r="AK2909">
        <v>266968</v>
      </c>
      <c r="AL2909" t="s">
        <v>402</v>
      </c>
      <c r="AM2909">
        <v>429918</v>
      </c>
      <c r="AN2909">
        <v>4</v>
      </c>
      <c r="AO2909">
        <v>30</v>
      </c>
      <c r="AP2909" t="s">
        <v>445</v>
      </c>
      <c r="AQ2909" s="2">
        <v>-37474</v>
      </c>
    </row>
    <row r="2910" spans="1:43" x14ac:dyDescent="0.25">
      <c r="A2910" t="s">
        <v>4716</v>
      </c>
      <c r="B2910" t="s">
        <v>242</v>
      </c>
      <c r="C2910" t="s">
        <v>405</v>
      </c>
      <c r="D2910" t="s">
        <v>340</v>
      </c>
      <c r="E2910" t="s">
        <v>496</v>
      </c>
      <c r="F2910" t="s">
        <v>440</v>
      </c>
      <c r="G2910" t="s">
        <v>390</v>
      </c>
      <c r="H2910" t="s">
        <v>431</v>
      </c>
      <c r="I2910" t="s">
        <v>469</v>
      </c>
      <c r="J2910" s="1">
        <v>45380</v>
      </c>
      <c r="K2910" s="1">
        <v>45433</v>
      </c>
      <c r="L2910">
        <v>53</v>
      </c>
      <c r="M2910" s="2">
        <v>469683</v>
      </c>
      <c r="N2910" s="2">
        <v>511595</v>
      </c>
      <c r="O2910" s="2">
        <v>41912</v>
      </c>
      <c r="P2910">
        <v>4</v>
      </c>
      <c r="Q2910">
        <v>33</v>
      </c>
      <c r="R2910">
        <v>19</v>
      </c>
      <c r="S2910" t="s">
        <v>394</v>
      </c>
      <c r="T2910" t="s">
        <v>411</v>
      </c>
      <c r="U2910" t="s">
        <v>395</v>
      </c>
      <c r="V2910">
        <v>0</v>
      </c>
      <c r="W2910" t="s">
        <v>817</v>
      </c>
      <c r="X2910">
        <v>1</v>
      </c>
      <c r="Y2910" t="s">
        <v>422</v>
      </c>
      <c r="Z2910" t="s">
        <v>1850</v>
      </c>
      <c r="AA2910">
        <v>172</v>
      </c>
      <c r="AB2910">
        <v>108</v>
      </c>
      <c r="AC2910">
        <v>67</v>
      </c>
      <c r="AD2910" t="s">
        <v>457</v>
      </c>
      <c r="AE2910">
        <v>14</v>
      </c>
      <c r="AF2910">
        <v>2</v>
      </c>
      <c r="AG2910" t="s">
        <v>451</v>
      </c>
      <c r="AH2910">
        <v>16.260000000000002</v>
      </c>
      <c r="AI2910" t="s">
        <v>458</v>
      </c>
      <c r="AJ2910">
        <v>0</v>
      </c>
      <c r="AK2910">
        <v>641278</v>
      </c>
      <c r="AL2910" t="s">
        <v>425</v>
      </c>
      <c r="AM2910">
        <v>456403</v>
      </c>
      <c r="AN2910">
        <v>4</v>
      </c>
      <c r="AO2910">
        <v>90</v>
      </c>
      <c r="AP2910" t="s">
        <v>403</v>
      </c>
      <c r="AQ2910" s="2">
        <v>41912</v>
      </c>
    </row>
    <row r="2911" spans="1:43" x14ac:dyDescent="0.25">
      <c r="A2911" t="s">
        <v>4717</v>
      </c>
      <c r="B2911" t="s">
        <v>93</v>
      </c>
      <c r="C2911" t="s">
        <v>468</v>
      </c>
      <c r="D2911" t="s">
        <v>321</v>
      </c>
      <c r="E2911" t="s">
        <v>460</v>
      </c>
      <c r="F2911" t="s">
        <v>485</v>
      </c>
      <c r="G2911" t="s">
        <v>408</v>
      </c>
      <c r="H2911" t="s">
        <v>420</v>
      </c>
      <c r="I2911" t="s">
        <v>432</v>
      </c>
      <c r="J2911" s="1">
        <v>44735</v>
      </c>
      <c r="K2911" s="1">
        <v>44746</v>
      </c>
      <c r="L2911">
        <v>11</v>
      </c>
      <c r="M2911" s="2">
        <v>84432</v>
      </c>
      <c r="N2911" s="2">
        <v>111463</v>
      </c>
      <c r="O2911" s="2">
        <v>27031</v>
      </c>
      <c r="P2911">
        <v>0</v>
      </c>
      <c r="Q2911">
        <v>872.2</v>
      </c>
      <c r="R2911">
        <v>39</v>
      </c>
      <c r="S2911" t="s">
        <v>393</v>
      </c>
      <c r="T2911" t="s">
        <v>411</v>
      </c>
      <c r="U2911" t="s">
        <v>416</v>
      </c>
      <c r="V2911">
        <v>0</v>
      </c>
      <c r="W2911" t="s">
        <v>2107</v>
      </c>
      <c r="X2911">
        <v>35</v>
      </c>
      <c r="Y2911" t="s">
        <v>462</v>
      </c>
      <c r="Z2911" t="s">
        <v>2545</v>
      </c>
      <c r="AA2911">
        <v>178</v>
      </c>
      <c r="AB2911">
        <v>58</v>
      </c>
      <c r="AC2911">
        <v>3</v>
      </c>
      <c r="AD2911" t="s">
        <v>457</v>
      </c>
      <c r="AE2911">
        <v>14</v>
      </c>
      <c r="AF2911">
        <v>8</v>
      </c>
      <c r="AG2911" t="s">
        <v>415</v>
      </c>
      <c r="AH2911">
        <v>8.89</v>
      </c>
      <c r="AI2911" t="s">
        <v>458</v>
      </c>
      <c r="AJ2911">
        <v>0</v>
      </c>
      <c r="AK2911">
        <v>543356</v>
      </c>
      <c r="AL2911" t="s">
        <v>402</v>
      </c>
      <c r="AM2911">
        <v>77313</v>
      </c>
      <c r="AN2911">
        <v>8</v>
      </c>
      <c r="AO2911">
        <v>30</v>
      </c>
      <c r="AP2911" t="s">
        <v>426</v>
      </c>
      <c r="AQ2911" s="2">
        <v>27031</v>
      </c>
    </row>
    <row r="2912" spans="1:43" x14ac:dyDescent="0.25">
      <c r="A2912" t="s">
        <v>4718</v>
      </c>
      <c r="B2912" t="s">
        <v>32</v>
      </c>
      <c r="C2912" t="s">
        <v>387</v>
      </c>
      <c r="D2912" t="s">
        <v>329</v>
      </c>
      <c r="E2912" t="s">
        <v>429</v>
      </c>
      <c r="F2912" t="s">
        <v>419</v>
      </c>
      <c r="G2912" t="s">
        <v>454</v>
      </c>
      <c r="H2912" t="s">
        <v>473</v>
      </c>
      <c r="I2912" t="s">
        <v>392</v>
      </c>
      <c r="J2912" s="1">
        <v>45028</v>
      </c>
      <c r="K2912" s="1">
        <v>45059</v>
      </c>
      <c r="L2912">
        <v>31</v>
      </c>
      <c r="M2912" s="2">
        <v>14589</v>
      </c>
      <c r="N2912" s="2">
        <v>21930</v>
      </c>
      <c r="O2912" s="2">
        <v>7341</v>
      </c>
      <c r="P2912">
        <v>4</v>
      </c>
      <c r="Q2912">
        <v>802.1</v>
      </c>
      <c r="R2912">
        <v>25</v>
      </c>
      <c r="S2912" t="s">
        <v>394</v>
      </c>
      <c r="T2912" t="s">
        <v>503</v>
      </c>
      <c r="U2912" t="s">
        <v>395</v>
      </c>
      <c r="V2912">
        <v>42</v>
      </c>
      <c r="W2912" t="s">
        <v>1773</v>
      </c>
      <c r="X2912">
        <v>14</v>
      </c>
      <c r="Y2912" t="s">
        <v>462</v>
      </c>
      <c r="Z2912" t="s">
        <v>838</v>
      </c>
      <c r="AA2912">
        <v>142</v>
      </c>
      <c r="AB2912">
        <v>93</v>
      </c>
      <c r="AC2912">
        <v>50</v>
      </c>
      <c r="AD2912" t="s">
        <v>435</v>
      </c>
      <c r="AE2912">
        <v>2</v>
      </c>
      <c r="AF2912">
        <v>2</v>
      </c>
      <c r="AG2912" t="s">
        <v>415</v>
      </c>
      <c r="AH2912">
        <v>6.36</v>
      </c>
      <c r="AI2912" t="s">
        <v>479</v>
      </c>
      <c r="AJ2912">
        <v>0</v>
      </c>
      <c r="AK2912">
        <v>996796</v>
      </c>
      <c r="AL2912" t="s">
        <v>425</v>
      </c>
      <c r="AM2912">
        <v>34119</v>
      </c>
      <c r="AN2912">
        <v>4</v>
      </c>
      <c r="AO2912">
        <v>180</v>
      </c>
      <c r="AP2912" t="s">
        <v>445</v>
      </c>
      <c r="AQ2912" s="2">
        <v>7341</v>
      </c>
    </row>
    <row r="2913" spans="1:43" x14ac:dyDescent="0.25">
      <c r="A2913" t="s">
        <v>4719</v>
      </c>
      <c r="B2913" t="s">
        <v>250</v>
      </c>
      <c r="C2913" t="s">
        <v>428</v>
      </c>
      <c r="D2913" t="s">
        <v>343</v>
      </c>
      <c r="E2913" t="s">
        <v>429</v>
      </c>
      <c r="F2913" t="s">
        <v>440</v>
      </c>
      <c r="G2913" t="s">
        <v>430</v>
      </c>
      <c r="H2913" t="s">
        <v>409</v>
      </c>
      <c r="I2913" t="s">
        <v>432</v>
      </c>
      <c r="J2913" s="1">
        <v>45137</v>
      </c>
      <c r="K2913" s="1">
        <v>45186</v>
      </c>
      <c r="L2913">
        <v>49</v>
      </c>
      <c r="M2913" s="2">
        <v>28778</v>
      </c>
      <c r="N2913" s="2">
        <v>-10727</v>
      </c>
      <c r="O2913" s="2">
        <v>-39505</v>
      </c>
      <c r="P2913">
        <v>7</v>
      </c>
      <c r="Q2913">
        <v>281.39999999999998</v>
      </c>
      <c r="R2913">
        <v>42</v>
      </c>
      <c r="S2913" t="s">
        <v>393</v>
      </c>
      <c r="T2913" t="s">
        <v>394</v>
      </c>
      <c r="U2913" t="s">
        <v>395</v>
      </c>
      <c r="V2913">
        <v>0</v>
      </c>
      <c r="W2913" t="s">
        <v>1533</v>
      </c>
      <c r="X2913">
        <v>24</v>
      </c>
      <c r="Y2913" t="s">
        <v>462</v>
      </c>
      <c r="Z2913" t="s">
        <v>1139</v>
      </c>
      <c r="AA2913">
        <v>286</v>
      </c>
      <c r="AB2913">
        <v>108</v>
      </c>
      <c r="AC2913">
        <v>23</v>
      </c>
      <c r="AD2913" t="s">
        <v>444</v>
      </c>
      <c r="AE2913">
        <v>16</v>
      </c>
      <c r="AF2913">
        <v>8</v>
      </c>
      <c r="AG2913" t="s">
        <v>400</v>
      </c>
      <c r="AH2913">
        <v>17.64</v>
      </c>
      <c r="AI2913" t="s">
        <v>458</v>
      </c>
      <c r="AJ2913">
        <v>0</v>
      </c>
      <c r="AK2913">
        <v>528350</v>
      </c>
      <c r="AL2913" t="s">
        <v>416</v>
      </c>
      <c r="AM2913">
        <v>21109</v>
      </c>
      <c r="AN2913">
        <v>3</v>
      </c>
      <c r="AO2913">
        <v>365</v>
      </c>
      <c r="AP2913" t="s">
        <v>445</v>
      </c>
      <c r="AQ2913" s="2">
        <v>-39505</v>
      </c>
    </row>
    <row r="2914" spans="1:43" x14ac:dyDescent="0.25">
      <c r="A2914" t="s">
        <v>4720</v>
      </c>
      <c r="B2914" t="s">
        <v>212</v>
      </c>
      <c r="C2914" t="s">
        <v>481</v>
      </c>
      <c r="D2914" t="s">
        <v>332</v>
      </c>
      <c r="E2914" t="s">
        <v>406</v>
      </c>
      <c r="F2914" t="s">
        <v>407</v>
      </c>
      <c r="G2914" t="s">
        <v>430</v>
      </c>
      <c r="H2914" t="s">
        <v>391</v>
      </c>
      <c r="I2914" t="s">
        <v>392</v>
      </c>
      <c r="J2914" s="1">
        <v>45913</v>
      </c>
      <c r="K2914" s="1">
        <v>45936</v>
      </c>
      <c r="L2914">
        <v>23</v>
      </c>
      <c r="M2914" s="2">
        <v>386143</v>
      </c>
      <c r="N2914" s="2">
        <v>389117</v>
      </c>
      <c r="O2914" s="2">
        <v>2974</v>
      </c>
      <c r="P2914">
        <v>12</v>
      </c>
      <c r="Q2914">
        <v>625.5</v>
      </c>
      <c r="R2914">
        <v>43</v>
      </c>
      <c r="S2914" t="s">
        <v>393</v>
      </c>
      <c r="T2914" t="s">
        <v>503</v>
      </c>
      <c r="U2914" t="s">
        <v>395</v>
      </c>
      <c r="V2914">
        <v>64</v>
      </c>
      <c r="W2914" t="s">
        <v>1519</v>
      </c>
      <c r="X2914">
        <v>37</v>
      </c>
      <c r="Y2914" t="s">
        <v>422</v>
      </c>
      <c r="Z2914" t="s">
        <v>2140</v>
      </c>
      <c r="AA2914">
        <v>31</v>
      </c>
      <c r="AB2914">
        <v>25</v>
      </c>
      <c r="AC2914">
        <v>74</v>
      </c>
      <c r="AD2914" t="s">
        <v>399</v>
      </c>
      <c r="AE2914">
        <v>21</v>
      </c>
      <c r="AF2914">
        <v>1</v>
      </c>
      <c r="AG2914" t="s">
        <v>451</v>
      </c>
      <c r="AH2914">
        <v>10.45</v>
      </c>
      <c r="AI2914" t="s">
        <v>458</v>
      </c>
      <c r="AJ2914">
        <v>0</v>
      </c>
      <c r="AK2914">
        <v>507497</v>
      </c>
      <c r="AL2914" t="s">
        <v>416</v>
      </c>
      <c r="AM2914">
        <v>374534</v>
      </c>
      <c r="AN2914">
        <v>2</v>
      </c>
      <c r="AO2914">
        <v>90</v>
      </c>
      <c r="AP2914" t="s">
        <v>417</v>
      </c>
      <c r="AQ2914" s="2">
        <v>2974</v>
      </c>
    </row>
    <row r="2915" spans="1:43" x14ac:dyDescent="0.25">
      <c r="A2915" t="s">
        <v>4721</v>
      </c>
      <c r="B2915" t="s">
        <v>38</v>
      </c>
      <c r="C2915" t="s">
        <v>468</v>
      </c>
      <c r="D2915" t="s">
        <v>331</v>
      </c>
      <c r="E2915" t="s">
        <v>496</v>
      </c>
      <c r="F2915" t="s">
        <v>389</v>
      </c>
      <c r="G2915" t="s">
        <v>390</v>
      </c>
      <c r="H2915" t="s">
        <v>409</v>
      </c>
      <c r="I2915" t="s">
        <v>469</v>
      </c>
      <c r="J2915" s="1">
        <v>45530</v>
      </c>
      <c r="K2915" s="1">
        <v>45550</v>
      </c>
      <c r="L2915">
        <v>20</v>
      </c>
      <c r="M2915" s="2">
        <v>64448</v>
      </c>
      <c r="N2915" s="2">
        <v>113984</v>
      </c>
      <c r="O2915" s="2">
        <v>49536</v>
      </c>
      <c r="P2915">
        <v>21</v>
      </c>
      <c r="Q2915">
        <v>244.6</v>
      </c>
      <c r="R2915">
        <v>97</v>
      </c>
      <c r="S2915" t="s">
        <v>411</v>
      </c>
      <c r="T2915" t="s">
        <v>411</v>
      </c>
      <c r="U2915" t="s">
        <v>412</v>
      </c>
      <c r="V2915">
        <v>0</v>
      </c>
      <c r="W2915" t="s">
        <v>1213</v>
      </c>
      <c r="X2915">
        <v>40</v>
      </c>
      <c r="Y2915" t="s">
        <v>442</v>
      </c>
      <c r="Z2915" t="s">
        <v>2285</v>
      </c>
      <c r="AA2915">
        <v>363</v>
      </c>
      <c r="AB2915">
        <v>103</v>
      </c>
      <c r="AC2915">
        <v>49</v>
      </c>
      <c r="AD2915" t="s">
        <v>457</v>
      </c>
      <c r="AE2915">
        <v>12</v>
      </c>
      <c r="AF2915">
        <v>1</v>
      </c>
      <c r="AG2915" t="s">
        <v>415</v>
      </c>
      <c r="AH2915">
        <v>1.65</v>
      </c>
      <c r="AI2915" t="s">
        <v>401</v>
      </c>
      <c r="AJ2915">
        <v>0</v>
      </c>
      <c r="AK2915">
        <v>885782</v>
      </c>
      <c r="AL2915" t="s">
        <v>416</v>
      </c>
      <c r="AM2915">
        <v>93699</v>
      </c>
      <c r="AN2915">
        <v>10</v>
      </c>
      <c r="AO2915">
        <v>30</v>
      </c>
      <c r="AP2915" t="s">
        <v>426</v>
      </c>
      <c r="AQ2915" s="2">
        <v>49536</v>
      </c>
    </row>
    <row r="2916" spans="1:43" x14ac:dyDescent="0.25">
      <c r="A2916" t="s">
        <v>4722</v>
      </c>
      <c r="B2916" t="s">
        <v>214</v>
      </c>
      <c r="C2916" t="s">
        <v>439</v>
      </c>
      <c r="D2916" t="s">
        <v>315</v>
      </c>
      <c r="E2916" t="s">
        <v>460</v>
      </c>
      <c r="F2916" t="s">
        <v>407</v>
      </c>
      <c r="G2916" t="s">
        <v>430</v>
      </c>
      <c r="H2916" t="s">
        <v>447</v>
      </c>
      <c r="I2916" t="s">
        <v>410</v>
      </c>
      <c r="J2916" s="1">
        <v>44814</v>
      </c>
      <c r="K2916" s="1">
        <v>44812</v>
      </c>
      <c r="L2916">
        <v>-2</v>
      </c>
      <c r="M2916" s="2">
        <v>354309</v>
      </c>
      <c r="N2916" s="2">
        <v>393404</v>
      </c>
      <c r="O2916" s="2">
        <v>39095</v>
      </c>
      <c r="P2916">
        <v>9</v>
      </c>
      <c r="Q2916">
        <v>60</v>
      </c>
      <c r="R2916">
        <v>11</v>
      </c>
      <c r="S2916" t="s">
        <v>394</v>
      </c>
      <c r="T2916" t="s">
        <v>503</v>
      </c>
      <c r="U2916" t="s">
        <v>416</v>
      </c>
      <c r="V2916">
        <v>0</v>
      </c>
      <c r="W2916" t="s">
        <v>1504</v>
      </c>
      <c r="X2916">
        <v>35</v>
      </c>
      <c r="Y2916" t="s">
        <v>397</v>
      </c>
      <c r="Z2916" t="s">
        <v>838</v>
      </c>
      <c r="AA2916">
        <v>121</v>
      </c>
      <c r="AB2916">
        <v>63</v>
      </c>
      <c r="AC2916">
        <v>67</v>
      </c>
      <c r="AD2916" t="s">
        <v>435</v>
      </c>
      <c r="AE2916">
        <v>4</v>
      </c>
      <c r="AF2916">
        <v>2</v>
      </c>
      <c r="AG2916" t="s">
        <v>451</v>
      </c>
      <c r="AH2916">
        <v>12.46</v>
      </c>
      <c r="AI2916" t="s">
        <v>479</v>
      </c>
      <c r="AJ2916">
        <v>0</v>
      </c>
      <c r="AK2916">
        <v>755560</v>
      </c>
      <c r="AL2916" t="s">
        <v>416</v>
      </c>
      <c r="AM2916">
        <v>392035</v>
      </c>
      <c r="AN2916">
        <v>2</v>
      </c>
      <c r="AO2916">
        <v>90</v>
      </c>
      <c r="AP2916" t="s">
        <v>437</v>
      </c>
      <c r="AQ2916" s="2">
        <v>39095</v>
      </c>
    </row>
    <row r="2917" spans="1:43" x14ac:dyDescent="0.25">
      <c r="A2917" t="s">
        <v>4723</v>
      </c>
      <c r="B2917" t="s">
        <v>26</v>
      </c>
      <c r="C2917" t="s">
        <v>405</v>
      </c>
      <c r="D2917" t="s">
        <v>331</v>
      </c>
      <c r="E2917" t="s">
        <v>429</v>
      </c>
      <c r="F2917" t="s">
        <v>419</v>
      </c>
      <c r="G2917" t="s">
        <v>390</v>
      </c>
      <c r="H2917" t="s">
        <v>447</v>
      </c>
      <c r="I2917" t="s">
        <v>469</v>
      </c>
      <c r="J2917" s="1">
        <v>44815</v>
      </c>
      <c r="K2917" s="1">
        <v>44844</v>
      </c>
      <c r="L2917">
        <v>29</v>
      </c>
      <c r="M2917" s="2">
        <v>154206</v>
      </c>
      <c r="N2917" s="2">
        <v>243801</v>
      </c>
      <c r="O2917" s="2">
        <v>89595</v>
      </c>
      <c r="P2917">
        <v>9</v>
      </c>
      <c r="Q2917">
        <v>424.7</v>
      </c>
      <c r="R2917">
        <v>58</v>
      </c>
      <c r="S2917" t="s">
        <v>393</v>
      </c>
      <c r="T2917" t="s">
        <v>394</v>
      </c>
      <c r="U2917" t="s">
        <v>416</v>
      </c>
      <c r="V2917">
        <v>0</v>
      </c>
      <c r="W2917" t="s">
        <v>1213</v>
      </c>
      <c r="X2917">
        <v>27</v>
      </c>
      <c r="Y2917" t="s">
        <v>449</v>
      </c>
      <c r="Z2917" t="s">
        <v>546</v>
      </c>
      <c r="AA2917">
        <v>304</v>
      </c>
      <c r="AB2917">
        <v>54</v>
      </c>
      <c r="AC2917">
        <v>72</v>
      </c>
      <c r="AD2917" t="s">
        <v>444</v>
      </c>
      <c r="AE2917">
        <v>19</v>
      </c>
      <c r="AF2917">
        <v>5</v>
      </c>
      <c r="AG2917" t="s">
        <v>415</v>
      </c>
      <c r="AH2917">
        <v>6.66</v>
      </c>
      <c r="AI2917" t="s">
        <v>458</v>
      </c>
      <c r="AJ2917">
        <v>0</v>
      </c>
      <c r="AK2917">
        <v>859801</v>
      </c>
      <c r="AL2917" t="s">
        <v>416</v>
      </c>
      <c r="AM2917">
        <v>141981</v>
      </c>
      <c r="AN2917">
        <v>8</v>
      </c>
      <c r="AO2917">
        <v>180</v>
      </c>
      <c r="AP2917" t="s">
        <v>403</v>
      </c>
      <c r="AQ2917" s="2">
        <v>89595</v>
      </c>
    </row>
    <row r="2918" spans="1:43" x14ac:dyDescent="0.25">
      <c r="A2918" t="s">
        <v>4724</v>
      </c>
      <c r="B2918" t="s">
        <v>91</v>
      </c>
      <c r="C2918" t="s">
        <v>428</v>
      </c>
      <c r="D2918" t="s">
        <v>321</v>
      </c>
      <c r="E2918" t="s">
        <v>453</v>
      </c>
      <c r="F2918" t="s">
        <v>407</v>
      </c>
      <c r="G2918" t="s">
        <v>430</v>
      </c>
      <c r="H2918" t="s">
        <v>473</v>
      </c>
      <c r="I2918" t="s">
        <v>410</v>
      </c>
      <c r="J2918" s="1">
        <v>45361</v>
      </c>
      <c r="K2918" s="1">
        <v>45396</v>
      </c>
      <c r="L2918">
        <v>35</v>
      </c>
      <c r="M2918" s="2">
        <v>321463</v>
      </c>
      <c r="N2918" s="2">
        <v>348980</v>
      </c>
      <c r="O2918" s="2">
        <v>27517</v>
      </c>
      <c r="P2918">
        <v>0</v>
      </c>
      <c r="Q2918">
        <v>154.80000000000001</v>
      </c>
      <c r="R2918">
        <v>14</v>
      </c>
      <c r="S2918" t="s">
        <v>394</v>
      </c>
      <c r="T2918" t="s">
        <v>393</v>
      </c>
      <c r="U2918" t="s">
        <v>395</v>
      </c>
      <c r="V2918">
        <v>0</v>
      </c>
      <c r="W2918" t="s">
        <v>1890</v>
      </c>
      <c r="X2918">
        <v>19</v>
      </c>
      <c r="Y2918" t="s">
        <v>397</v>
      </c>
      <c r="Z2918" t="s">
        <v>759</v>
      </c>
      <c r="AA2918">
        <v>408</v>
      </c>
      <c r="AB2918">
        <v>10</v>
      </c>
      <c r="AC2918">
        <v>85</v>
      </c>
      <c r="AD2918" t="s">
        <v>435</v>
      </c>
      <c r="AE2918">
        <v>19</v>
      </c>
      <c r="AF2918">
        <v>6</v>
      </c>
      <c r="AG2918" t="s">
        <v>400</v>
      </c>
      <c r="AH2918">
        <v>2.92</v>
      </c>
      <c r="AI2918" t="s">
        <v>436</v>
      </c>
      <c r="AJ2918">
        <v>0</v>
      </c>
      <c r="AK2918">
        <v>38299</v>
      </c>
      <c r="AL2918" t="s">
        <v>402</v>
      </c>
      <c r="AM2918">
        <v>308003</v>
      </c>
      <c r="AN2918">
        <v>7</v>
      </c>
      <c r="AO2918">
        <v>365</v>
      </c>
      <c r="AP2918" t="s">
        <v>403</v>
      </c>
      <c r="AQ2918" s="2">
        <v>27517</v>
      </c>
    </row>
    <row r="2919" spans="1:43" x14ac:dyDescent="0.25">
      <c r="A2919" t="s">
        <v>4725</v>
      </c>
      <c r="B2919" t="s">
        <v>185</v>
      </c>
      <c r="C2919" t="s">
        <v>481</v>
      </c>
      <c r="D2919" t="s">
        <v>343</v>
      </c>
      <c r="E2919" t="s">
        <v>406</v>
      </c>
      <c r="F2919" t="s">
        <v>389</v>
      </c>
      <c r="G2919" t="s">
        <v>390</v>
      </c>
      <c r="H2919" t="s">
        <v>431</v>
      </c>
      <c r="I2919" t="s">
        <v>410</v>
      </c>
      <c r="J2919" s="1">
        <v>45575</v>
      </c>
      <c r="K2919" s="1">
        <v>45632</v>
      </c>
      <c r="L2919">
        <v>57</v>
      </c>
      <c r="M2919" s="2">
        <v>141980</v>
      </c>
      <c r="N2919" s="2">
        <v>155651</v>
      </c>
      <c r="O2919" s="2">
        <v>13671</v>
      </c>
      <c r="P2919">
        <v>12</v>
      </c>
      <c r="Q2919">
        <v>113.8</v>
      </c>
      <c r="R2919">
        <v>38</v>
      </c>
      <c r="S2919" t="s">
        <v>393</v>
      </c>
      <c r="T2919" t="s">
        <v>393</v>
      </c>
      <c r="U2919" t="s">
        <v>395</v>
      </c>
      <c r="V2919">
        <v>0</v>
      </c>
      <c r="W2919" t="s">
        <v>1669</v>
      </c>
      <c r="X2919">
        <v>26</v>
      </c>
      <c r="Y2919" t="s">
        <v>462</v>
      </c>
      <c r="Z2919" t="s">
        <v>1292</v>
      </c>
      <c r="AA2919">
        <v>287</v>
      </c>
      <c r="AB2919">
        <v>20</v>
      </c>
      <c r="AC2919">
        <v>64</v>
      </c>
      <c r="AD2919" t="s">
        <v>444</v>
      </c>
      <c r="AE2919">
        <v>14</v>
      </c>
      <c r="AF2919">
        <v>4</v>
      </c>
      <c r="AG2919" t="s">
        <v>424</v>
      </c>
      <c r="AH2919">
        <v>5.17</v>
      </c>
      <c r="AI2919" t="s">
        <v>401</v>
      </c>
      <c r="AJ2919">
        <v>0</v>
      </c>
      <c r="AK2919">
        <v>519498</v>
      </c>
      <c r="AL2919" t="s">
        <v>402</v>
      </c>
      <c r="AM2919">
        <v>180003</v>
      </c>
      <c r="AN2919">
        <v>10</v>
      </c>
      <c r="AO2919">
        <v>90</v>
      </c>
      <c r="AP2919" t="s">
        <v>403</v>
      </c>
      <c r="AQ2919" s="2">
        <v>13671</v>
      </c>
    </row>
    <row r="2920" spans="1:43" x14ac:dyDescent="0.25">
      <c r="A2920" t="s">
        <v>4726</v>
      </c>
      <c r="B2920" t="s">
        <v>228</v>
      </c>
      <c r="C2920" t="s">
        <v>439</v>
      </c>
      <c r="D2920" t="s">
        <v>337</v>
      </c>
      <c r="E2920" t="s">
        <v>460</v>
      </c>
      <c r="F2920" t="s">
        <v>485</v>
      </c>
      <c r="G2920" t="s">
        <v>408</v>
      </c>
      <c r="H2920" t="s">
        <v>391</v>
      </c>
      <c r="I2920" t="s">
        <v>492</v>
      </c>
      <c r="J2920" s="1">
        <v>45134</v>
      </c>
      <c r="K2920" s="1">
        <v>45149</v>
      </c>
      <c r="L2920">
        <v>15</v>
      </c>
      <c r="M2920" s="2">
        <v>72431</v>
      </c>
      <c r="N2920" s="2">
        <v>164647</v>
      </c>
      <c r="O2920" s="2">
        <v>92216</v>
      </c>
      <c r="P2920">
        <v>12</v>
      </c>
      <c r="Q2920">
        <v>307.5</v>
      </c>
      <c r="R2920">
        <v>84</v>
      </c>
      <c r="S2920" t="s">
        <v>411</v>
      </c>
      <c r="T2920" t="s">
        <v>393</v>
      </c>
      <c r="U2920" t="s">
        <v>416</v>
      </c>
      <c r="V2920">
        <v>0</v>
      </c>
      <c r="W2920" t="s">
        <v>2320</v>
      </c>
      <c r="X2920">
        <v>21</v>
      </c>
      <c r="Y2920" t="s">
        <v>422</v>
      </c>
      <c r="Z2920" t="s">
        <v>829</v>
      </c>
      <c r="AA2920">
        <v>33</v>
      </c>
      <c r="AB2920">
        <v>84</v>
      </c>
      <c r="AC2920">
        <v>13</v>
      </c>
      <c r="AD2920" t="s">
        <v>399</v>
      </c>
      <c r="AE2920">
        <v>21</v>
      </c>
      <c r="AF2920">
        <v>8</v>
      </c>
      <c r="AG2920" t="s">
        <v>415</v>
      </c>
      <c r="AH2920">
        <v>8.89</v>
      </c>
      <c r="AI2920" t="s">
        <v>458</v>
      </c>
      <c r="AJ2920">
        <v>8364</v>
      </c>
      <c r="AK2920">
        <v>441890</v>
      </c>
      <c r="AL2920" t="s">
        <v>402</v>
      </c>
      <c r="AM2920">
        <v>98493</v>
      </c>
      <c r="AN2920">
        <v>6</v>
      </c>
      <c r="AO2920">
        <v>90</v>
      </c>
      <c r="AP2920" t="s">
        <v>445</v>
      </c>
      <c r="AQ2920" s="2">
        <v>92216</v>
      </c>
    </row>
    <row r="2921" spans="1:43" x14ac:dyDescent="0.25">
      <c r="A2921" t="s">
        <v>4727</v>
      </c>
      <c r="B2921" t="s">
        <v>126</v>
      </c>
      <c r="C2921" t="s">
        <v>387</v>
      </c>
      <c r="D2921" t="s">
        <v>323</v>
      </c>
      <c r="E2921" t="s">
        <v>429</v>
      </c>
      <c r="F2921" t="s">
        <v>389</v>
      </c>
      <c r="G2921" t="s">
        <v>390</v>
      </c>
      <c r="H2921" t="s">
        <v>420</v>
      </c>
      <c r="I2921" t="s">
        <v>492</v>
      </c>
      <c r="J2921" s="1">
        <v>45653</v>
      </c>
      <c r="K2921" s="1">
        <v>45690</v>
      </c>
      <c r="L2921">
        <v>37</v>
      </c>
      <c r="M2921" s="2">
        <v>237237</v>
      </c>
      <c r="N2921" s="2">
        <v>279182</v>
      </c>
      <c r="O2921" s="2">
        <v>41945</v>
      </c>
      <c r="P2921">
        <v>2</v>
      </c>
      <c r="Q2921">
        <v>567.6</v>
      </c>
      <c r="R2921">
        <v>2</v>
      </c>
      <c r="S2921" t="s">
        <v>394</v>
      </c>
      <c r="T2921" t="s">
        <v>394</v>
      </c>
      <c r="U2921" t="s">
        <v>395</v>
      </c>
      <c r="V2921">
        <v>45</v>
      </c>
      <c r="W2921" t="s">
        <v>891</v>
      </c>
      <c r="X2921">
        <v>21</v>
      </c>
      <c r="Y2921" t="s">
        <v>397</v>
      </c>
      <c r="Z2921" t="s">
        <v>2097</v>
      </c>
      <c r="AA2921">
        <v>179</v>
      </c>
      <c r="AB2921">
        <v>82</v>
      </c>
      <c r="AC2921">
        <v>73</v>
      </c>
      <c r="AD2921" t="s">
        <v>435</v>
      </c>
      <c r="AE2921">
        <v>12</v>
      </c>
      <c r="AF2921">
        <v>8</v>
      </c>
      <c r="AG2921" t="s">
        <v>400</v>
      </c>
      <c r="AH2921">
        <v>8.65</v>
      </c>
      <c r="AI2921" t="s">
        <v>401</v>
      </c>
      <c r="AJ2921">
        <v>0</v>
      </c>
      <c r="AK2921">
        <v>512465</v>
      </c>
      <c r="AL2921" t="s">
        <v>402</v>
      </c>
      <c r="AM2921">
        <v>271236</v>
      </c>
      <c r="AN2921">
        <v>10</v>
      </c>
      <c r="AO2921">
        <v>365</v>
      </c>
      <c r="AP2921" t="s">
        <v>437</v>
      </c>
      <c r="AQ2921" s="2">
        <v>41945</v>
      </c>
    </row>
    <row r="2922" spans="1:43" x14ac:dyDescent="0.25">
      <c r="A2922" t="s">
        <v>4728</v>
      </c>
      <c r="B2922" t="s">
        <v>49</v>
      </c>
      <c r="C2922" t="s">
        <v>387</v>
      </c>
      <c r="D2922" t="s">
        <v>330</v>
      </c>
      <c r="E2922" t="s">
        <v>460</v>
      </c>
      <c r="F2922" t="s">
        <v>419</v>
      </c>
      <c r="G2922" t="s">
        <v>390</v>
      </c>
      <c r="H2922" t="s">
        <v>420</v>
      </c>
      <c r="I2922" t="s">
        <v>469</v>
      </c>
      <c r="J2922" s="1">
        <v>45096</v>
      </c>
      <c r="K2922" s="1">
        <v>45135</v>
      </c>
      <c r="L2922">
        <v>39</v>
      </c>
      <c r="M2922" s="2">
        <v>359002</v>
      </c>
      <c r="N2922" s="2">
        <v>355018</v>
      </c>
      <c r="O2922" s="2">
        <v>-3984</v>
      </c>
      <c r="P2922">
        <v>2</v>
      </c>
      <c r="Q2922">
        <v>392.4</v>
      </c>
      <c r="R2922">
        <v>83</v>
      </c>
      <c r="S2922" t="s">
        <v>411</v>
      </c>
      <c r="T2922" t="s">
        <v>411</v>
      </c>
      <c r="U2922" t="s">
        <v>416</v>
      </c>
      <c r="V2922">
        <v>50</v>
      </c>
      <c r="W2922" t="s">
        <v>855</v>
      </c>
      <c r="X2922">
        <v>45</v>
      </c>
      <c r="Y2922" t="s">
        <v>449</v>
      </c>
      <c r="Z2922" t="s">
        <v>925</v>
      </c>
      <c r="AA2922">
        <v>425</v>
      </c>
      <c r="AB2922">
        <v>47</v>
      </c>
      <c r="AC2922">
        <v>36</v>
      </c>
      <c r="AD2922" t="s">
        <v>457</v>
      </c>
      <c r="AE2922">
        <v>16</v>
      </c>
      <c r="AF2922">
        <v>2</v>
      </c>
      <c r="AG2922" t="s">
        <v>424</v>
      </c>
      <c r="AH2922">
        <v>7.36</v>
      </c>
      <c r="AI2922" t="s">
        <v>401</v>
      </c>
      <c r="AJ2922">
        <v>64871</v>
      </c>
      <c r="AK2922">
        <v>492192</v>
      </c>
      <c r="AL2922" t="s">
        <v>416</v>
      </c>
      <c r="AM2922">
        <v>350195</v>
      </c>
      <c r="AN2922">
        <v>1</v>
      </c>
      <c r="AO2922">
        <v>365</v>
      </c>
      <c r="AP2922" t="s">
        <v>403</v>
      </c>
      <c r="AQ2922" s="2">
        <v>-3984</v>
      </c>
    </row>
    <row r="2923" spans="1:43" x14ac:dyDescent="0.25">
      <c r="A2923" t="s">
        <v>4729</v>
      </c>
      <c r="B2923" t="s">
        <v>17</v>
      </c>
      <c r="C2923" t="s">
        <v>468</v>
      </c>
      <c r="D2923" t="s">
        <v>316</v>
      </c>
      <c r="E2923" t="s">
        <v>496</v>
      </c>
      <c r="F2923" t="s">
        <v>419</v>
      </c>
      <c r="G2923" t="s">
        <v>408</v>
      </c>
      <c r="H2923" t="s">
        <v>391</v>
      </c>
      <c r="I2923" t="s">
        <v>432</v>
      </c>
      <c r="J2923" s="1">
        <v>45425</v>
      </c>
      <c r="K2923" s="1">
        <v>45460</v>
      </c>
      <c r="L2923">
        <v>35</v>
      </c>
      <c r="M2923" s="2">
        <v>482687</v>
      </c>
      <c r="N2923" s="2">
        <v>552934</v>
      </c>
      <c r="O2923" s="2">
        <v>70247</v>
      </c>
      <c r="P2923">
        <v>12</v>
      </c>
      <c r="Q2923">
        <v>524.5</v>
      </c>
      <c r="R2923">
        <v>50</v>
      </c>
      <c r="S2923" t="s">
        <v>393</v>
      </c>
      <c r="T2923" t="s">
        <v>393</v>
      </c>
      <c r="U2923" t="s">
        <v>395</v>
      </c>
      <c r="V2923">
        <v>91</v>
      </c>
      <c r="W2923" t="s">
        <v>992</v>
      </c>
      <c r="X2923">
        <v>12</v>
      </c>
      <c r="Y2923" t="s">
        <v>462</v>
      </c>
      <c r="Z2923" t="s">
        <v>1365</v>
      </c>
      <c r="AA2923">
        <v>175</v>
      </c>
      <c r="AB2923">
        <v>116</v>
      </c>
      <c r="AC2923">
        <v>69</v>
      </c>
      <c r="AD2923" t="s">
        <v>435</v>
      </c>
      <c r="AE2923">
        <v>2</v>
      </c>
      <c r="AF2923">
        <v>6</v>
      </c>
      <c r="AG2923" t="s">
        <v>451</v>
      </c>
      <c r="AH2923">
        <v>3.08</v>
      </c>
      <c r="AI2923" t="s">
        <v>401</v>
      </c>
      <c r="AJ2923">
        <v>0</v>
      </c>
      <c r="AK2923">
        <v>864974</v>
      </c>
      <c r="AL2923" t="s">
        <v>425</v>
      </c>
      <c r="AM2923">
        <v>488271</v>
      </c>
      <c r="AN2923">
        <v>9</v>
      </c>
      <c r="AO2923">
        <v>90</v>
      </c>
      <c r="AP2923" t="s">
        <v>417</v>
      </c>
      <c r="AQ2923" s="2">
        <v>70247</v>
      </c>
    </row>
    <row r="2924" spans="1:43" x14ac:dyDescent="0.25">
      <c r="A2924" t="s">
        <v>4730</v>
      </c>
      <c r="B2924" t="s">
        <v>294</v>
      </c>
      <c r="C2924" t="s">
        <v>387</v>
      </c>
      <c r="D2924" t="s">
        <v>313</v>
      </c>
      <c r="E2924" t="s">
        <v>460</v>
      </c>
      <c r="F2924" t="s">
        <v>485</v>
      </c>
      <c r="G2924" t="s">
        <v>408</v>
      </c>
      <c r="H2924" t="s">
        <v>409</v>
      </c>
      <c r="I2924" t="s">
        <v>492</v>
      </c>
      <c r="J2924" s="1">
        <v>45054</v>
      </c>
      <c r="K2924" s="1">
        <v>45088</v>
      </c>
      <c r="L2924">
        <v>34</v>
      </c>
      <c r="M2924" s="2">
        <v>423627</v>
      </c>
      <c r="N2924" s="2">
        <v>395527</v>
      </c>
      <c r="O2924" s="2">
        <v>-28100</v>
      </c>
      <c r="P2924">
        <v>12</v>
      </c>
      <c r="Q2924">
        <v>232.6</v>
      </c>
      <c r="R2924">
        <v>83</v>
      </c>
      <c r="S2924" t="s">
        <v>411</v>
      </c>
      <c r="T2924" t="s">
        <v>503</v>
      </c>
      <c r="U2924" t="s">
        <v>395</v>
      </c>
      <c r="V2924">
        <v>0</v>
      </c>
      <c r="W2924" t="s">
        <v>571</v>
      </c>
      <c r="X2924">
        <v>19</v>
      </c>
      <c r="Y2924" t="s">
        <v>397</v>
      </c>
      <c r="Z2924" t="s">
        <v>1182</v>
      </c>
      <c r="AA2924">
        <v>196</v>
      </c>
      <c r="AB2924">
        <v>44</v>
      </c>
      <c r="AC2924">
        <v>56</v>
      </c>
      <c r="AD2924" t="s">
        <v>435</v>
      </c>
      <c r="AE2924">
        <v>4</v>
      </c>
      <c r="AF2924">
        <v>5</v>
      </c>
      <c r="AG2924" t="s">
        <v>400</v>
      </c>
      <c r="AH2924">
        <v>10.029999999999999</v>
      </c>
      <c r="AI2924" t="s">
        <v>458</v>
      </c>
      <c r="AJ2924">
        <v>0</v>
      </c>
      <c r="AK2924">
        <v>666967</v>
      </c>
      <c r="AL2924" t="s">
        <v>416</v>
      </c>
      <c r="AM2924">
        <v>442000</v>
      </c>
      <c r="AN2924">
        <v>8</v>
      </c>
      <c r="AO2924">
        <v>90</v>
      </c>
      <c r="AP2924" t="s">
        <v>403</v>
      </c>
      <c r="AQ2924" s="2">
        <v>-28100</v>
      </c>
    </row>
    <row r="2925" spans="1:43" x14ac:dyDescent="0.25">
      <c r="A2925" t="s">
        <v>4731</v>
      </c>
      <c r="B2925" t="s">
        <v>256</v>
      </c>
      <c r="C2925" t="s">
        <v>428</v>
      </c>
      <c r="D2925" t="s">
        <v>316</v>
      </c>
      <c r="E2925" t="s">
        <v>406</v>
      </c>
      <c r="F2925" t="s">
        <v>419</v>
      </c>
      <c r="G2925" t="s">
        <v>430</v>
      </c>
      <c r="H2925" t="s">
        <v>431</v>
      </c>
      <c r="I2925" t="s">
        <v>432</v>
      </c>
      <c r="J2925" s="1">
        <v>45649</v>
      </c>
      <c r="K2925" s="1">
        <v>45684</v>
      </c>
      <c r="L2925">
        <v>35</v>
      </c>
      <c r="M2925" s="2">
        <v>309599</v>
      </c>
      <c r="N2925" s="2">
        <v>346787</v>
      </c>
      <c r="O2925" s="2">
        <v>37188</v>
      </c>
      <c r="P2925">
        <v>14</v>
      </c>
      <c r="Q2925">
        <v>167.3</v>
      </c>
      <c r="R2925">
        <v>6</v>
      </c>
      <c r="S2925" t="s">
        <v>394</v>
      </c>
      <c r="T2925" t="s">
        <v>394</v>
      </c>
      <c r="U2925" t="s">
        <v>395</v>
      </c>
      <c r="V2925">
        <v>99</v>
      </c>
      <c r="W2925" t="s">
        <v>1462</v>
      </c>
      <c r="X2925">
        <v>36</v>
      </c>
      <c r="Y2925" t="s">
        <v>462</v>
      </c>
      <c r="Z2925" t="s">
        <v>1014</v>
      </c>
      <c r="AA2925">
        <v>214</v>
      </c>
      <c r="AB2925">
        <v>43</v>
      </c>
      <c r="AC2925">
        <v>51</v>
      </c>
      <c r="AD2925" t="s">
        <v>444</v>
      </c>
      <c r="AE2925">
        <v>14</v>
      </c>
      <c r="AF2925">
        <v>5</v>
      </c>
      <c r="AG2925" t="s">
        <v>424</v>
      </c>
      <c r="AH2925">
        <v>11.12</v>
      </c>
      <c r="AI2925" t="s">
        <v>401</v>
      </c>
      <c r="AJ2925">
        <v>0</v>
      </c>
      <c r="AK2925">
        <v>164478</v>
      </c>
      <c r="AL2925" t="s">
        <v>402</v>
      </c>
      <c r="AM2925">
        <v>318603</v>
      </c>
      <c r="AN2925">
        <v>4</v>
      </c>
      <c r="AO2925">
        <v>365</v>
      </c>
      <c r="AP2925" t="s">
        <v>417</v>
      </c>
      <c r="AQ2925" s="2">
        <v>37188</v>
      </c>
    </row>
    <row r="2926" spans="1:43" x14ac:dyDescent="0.25">
      <c r="A2926" t="s">
        <v>4732</v>
      </c>
      <c r="B2926" t="s">
        <v>201</v>
      </c>
      <c r="C2926" t="s">
        <v>387</v>
      </c>
      <c r="D2926" t="s">
        <v>330</v>
      </c>
      <c r="E2926" t="s">
        <v>496</v>
      </c>
      <c r="F2926" t="s">
        <v>389</v>
      </c>
      <c r="G2926" t="s">
        <v>408</v>
      </c>
      <c r="H2926" t="s">
        <v>420</v>
      </c>
      <c r="I2926" t="s">
        <v>410</v>
      </c>
      <c r="J2926" s="1">
        <v>44812</v>
      </c>
      <c r="K2926" s="1">
        <v>44869</v>
      </c>
      <c r="L2926">
        <v>57</v>
      </c>
      <c r="M2926" s="2">
        <v>21990</v>
      </c>
      <c r="N2926" s="2">
        <v>37374</v>
      </c>
      <c r="O2926" s="2">
        <v>15384</v>
      </c>
      <c r="P2926">
        <v>16</v>
      </c>
      <c r="Q2926">
        <v>144.1</v>
      </c>
      <c r="R2926">
        <v>44</v>
      </c>
      <c r="S2926" t="s">
        <v>393</v>
      </c>
      <c r="T2926" t="s">
        <v>394</v>
      </c>
      <c r="U2926" t="s">
        <v>412</v>
      </c>
      <c r="V2926">
        <v>0</v>
      </c>
      <c r="W2926" t="s">
        <v>1576</v>
      </c>
      <c r="X2926">
        <v>39</v>
      </c>
      <c r="Y2926" t="s">
        <v>449</v>
      </c>
      <c r="Z2926" t="s">
        <v>1061</v>
      </c>
      <c r="AA2926">
        <v>-2</v>
      </c>
      <c r="AB2926">
        <v>23</v>
      </c>
      <c r="AC2926">
        <v>27</v>
      </c>
      <c r="AD2926" t="s">
        <v>399</v>
      </c>
      <c r="AE2926">
        <v>7</v>
      </c>
      <c r="AF2926">
        <v>2</v>
      </c>
      <c r="AG2926" t="s">
        <v>400</v>
      </c>
      <c r="AH2926">
        <v>1.29</v>
      </c>
      <c r="AI2926" t="s">
        <v>458</v>
      </c>
      <c r="AJ2926">
        <v>0</v>
      </c>
      <c r="AK2926">
        <v>609355</v>
      </c>
      <c r="AL2926" t="s">
        <v>425</v>
      </c>
      <c r="AM2926">
        <v>29680</v>
      </c>
      <c r="AN2926">
        <v>0</v>
      </c>
      <c r="AO2926">
        <v>90</v>
      </c>
      <c r="AP2926" t="s">
        <v>426</v>
      </c>
      <c r="AQ2926" s="2">
        <v>15384</v>
      </c>
    </row>
    <row r="2927" spans="1:43" x14ac:dyDescent="0.25">
      <c r="A2927" t="s">
        <v>4733</v>
      </c>
      <c r="B2927" t="s">
        <v>209</v>
      </c>
      <c r="C2927" t="s">
        <v>405</v>
      </c>
      <c r="D2927" t="s">
        <v>317</v>
      </c>
      <c r="E2927" t="s">
        <v>460</v>
      </c>
      <c r="F2927" t="s">
        <v>389</v>
      </c>
      <c r="G2927" t="s">
        <v>390</v>
      </c>
      <c r="H2927" t="s">
        <v>431</v>
      </c>
      <c r="I2927" t="s">
        <v>492</v>
      </c>
      <c r="J2927" s="1">
        <v>44708</v>
      </c>
      <c r="K2927" s="1">
        <v>44761</v>
      </c>
      <c r="L2927">
        <v>53</v>
      </c>
      <c r="M2927" s="2">
        <v>208892</v>
      </c>
      <c r="N2927" s="2">
        <v>189724</v>
      </c>
      <c r="O2927" s="2">
        <v>-19168</v>
      </c>
      <c r="P2927">
        <v>4</v>
      </c>
      <c r="Q2927">
        <v>205.3</v>
      </c>
      <c r="R2927">
        <v>20</v>
      </c>
      <c r="S2927" t="s">
        <v>394</v>
      </c>
      <c r="T2927" t="s">
        <v>394</v>
      </c>
      <c r="U2927" t="s">
        <v>412</v>
      </c>
      <c r="V2927">
        <v>0</v>
      </c>
      <c r="W2927" t="s">
        <v>677</v>
      </c>
      <c r="X2927">
        <v>43</v>
      </c>
      <c r="Y2927" t="s">
        <v>442</v>
      </c>
      <c r="Z2927" t="s">
        <v>2564</v>
      </c>
      <c r="AA2927">
        <v>427</v>
      </c>
      <c r="AB2927">
        <v>59</v>
      </c>
      <c r="AC2927">
        <v>41</v>
      </c>
      <c r="AD2927" t="s">
        <v>457</v>
      </c>
      <c r="AE2927">
        <v>7</v>
      </c>
      <c r="AF2927">
        <v>6</v>
      </c>
      <c r="AG2927" t="s">
        <v>415</v>
      </c>
      <c r="AH2927">
        <v>10.85</v>
      </c>
      <c r="AI2927" t="s">
        <v>436</v>
      </c>
      <c r="AJ2927">
        <v>0</v>
      </c>
      <c r="AK2927">
        <v>764419</v>
      </c>
      <c r="AL2927" t="s">
        <v>425</v>
      </c>
      <c r="AM2927">
        <v>250225</v>
      </c>
      <c r="AN2927">
        <v>8</v>
      </c>
      <c r="AO2927">
        <v>365</v>
      </c>
      <c r="AP2927" t="s">
        <v>403</v>
      </c>
      <c r="AQ2927" s="2">
        <v>-19168</v>
      </c>
    </row>
    <row r="2928" spans="1:43" x14ac:dyDescent="0.25">
      <c r="A2928" t="s">
        <v>4734</v>
      </c>
      <c r="B2928" t="s">
        <v>278</v>
      </c>
      <c r="C2928" t="s">
        <v>405</v>
      </c>
      <c r="D2928" t="s">
        <v>313</v>
      </c>
      <c r="E2928" t="s">
        <v>453</v>
      </c>
      <c r="F2928" t="s">
        <v>440</v>
      </c>
      <c r="G2928" t="s">
        <v>390</v>
      </c>
      <c r="H2928" t="s">
        <v>420</v>
      </c>
      <c r="I2928" t="s">
        <v>432</v>
      </c>
      <c r="J2928" s="1">
        <v>45749</v>
      </c>
      <c r="K2928" s="1">
        <v>45778</v>
      </c>
      <c r="L2928">
        <v>29</v>
      </c>
      <c r="M2928" s="2">
        <v>248782</v>
      </c>
      <c r="N2928" s="2">
        <v>343995</v>
      </c>
      <c r="O2928" s="2">
        <v>95213</v>
      </c>
      <c r="P2928">
        <v>21</v>
      </c>
      <c r="Q2928">
        <v>597.29999999999995</v>
      </c>
      <c r="R2928">
        <v>8</v>
      </c>
      <c r="S2928" t="s">
        <v>394</v>
      </c>
      <c r="T2928" t="s">
        <v>503</v>
      </c>
      <c r="U2928" t="s">
        <v>416</v>
      </c>
      <c r="V2928">
        <v>42</v>
      </c>
      <c r="W2928" t="s">
        <v>1009</v>
      </c>
      <c r="X2928">
        <v>34</v>
      </c>
      <c r="Y2928" t="s">
        <v>449</v>
      </c>
      <c r="Z2928" t="s">
        <v>835</v>
      </c>
      <c r="AA2928">
        <v>192</v>
      </c>
      <c r="AB2928">
        <v>82</v>
      </c>
      <c r="AC2928">
        <v>50</v>
      </c>
      <c r="AD2928" t="s">
        <v>399</v>
      </c>
      <c r="AE2928">
        <v>7</v>
      </c>
      <c r="AF2928">
        <v>3</v>
      </c>
      <c r="AG2928" t="s">
        <v>415</v>
      </c>
      <c r="AH2928">
        <v>6.04</v>
      </c>
      <c r="AI2928" t="s">
        <v>436</v>
      </c>
      <c r="AJ2928">
        <v>0</v>
      </c>
      <c r="AK2928">
        <v>621943</v>
      </c>
      <c r="AL2928" t="s">
        <v>425</v>
      </c>
      <c r="AM2928">
        <v>291354</v>
      </c>
      <c r="AN2928">
        <v>10</v>
      </c>
      <c r="AO2928">
        <v>30</v>
      </c>
      <c r="AP2928" t="s">
        <v>445</v>
      </c>
      <c r="AQ2928" s="2">
        <v>95213</v>
      </c>
    </row>
    <row r="2929" spans="1:43" x14ac:dyDescent="0.25">
      <c r="A2929" t="s">
        <v>4735</v>
      </c>
      <c r="B2929" t="s">
        <v>185</v>
      </c>
      <c r="C2929" t="s">
        <v>387</v>
      </c>
      <c r="D2929" t="s">
        <v>330</v>
      </c>
      <c r="E2929" t="s">
        <v>453</v>
      </c>
      <c r="F2929" t="s">
        <v>485</v>
      </c>
      <c r="G2929" t="s">
        <v>408</v>
      </c>
      <c r="H2929" t="s">
        <v>431</v>
      </c>
      <c r="I2929" t="s">
        <v>432</v>
      </c>
      <c r="J2929" s="1">
        <v>44955</v>
      </c>
      <c r="K2929" s="1">
        <v>44953</v>
      </c>
      <c r="L2929">
        <v>-2</v>
      </c>
      <c r="M2929" s="2">
        <v>138187</v>
      </c>
      <c r="N2929" s="2">
        <v>127524</v>
      </c>
      <c r="O2929" s="2">
        <v>-10663</v>
      </c>
      <c r="P2929">
        <v>19</v>
      </c>
      <c r="Q2929">
        <v>719.7</v>
      </c>
      <c r="R2929">
        <v>23</v>
      </c>
      <c r="S2929" t="s">
        <v>394</v>
      </c>
      <c r="T2929" t="s">
        <v>394</v>
      </c>
      <c r="U2929" t="s">
        <v>412</v>
      </c>
      <c r="V2929">
        <v>66</v>
      </c>
      <c r="W2929" t="s">
        <v>1016</v>
      </c>
      <c r="X2929">
        <v>37</v>
      </c>
      <c r="Y2929" t="s">
        <v>422</v>
      </c>
      <c r="Z2929" t="s">
        <v>625</v>
      </c>
      <c r="AA2929">
        <v>83</v>
      </c>
      <c r="AB2929">
        <v>50</v>
      </c>
      <c r="AC2929">
        <v>61</v>
      </c>
      <c r="AD2929" t="s">
        <v>399</v>
      </c>
      <c r="AE2929">
        <v>7</v>
      </c>
      <c r="AF2929">
        <v>8</v>
      </c>
      <c r="AG2929" t="s">
        <v>400</v>
      </c>
      <c r="AH2929">
        <v>12.9</v>
      </c>
      <c r="AI2929" t="s">
        <v>436</v>
      </c>
      <c r="AJ2929">
        <v>54060</v>
      </c>
      <c r="AK2929">
        <v>802565</v>
      </c>
      <c r="AL2929" t="s">
        <v>416</v>
      </c>
      <c r="AM2929">
        <v>180995</v>
      </c>
      <c r="AN2929">
        <v>7</v>
      </c>
      <c r="AO2929">
        <v>30</v>
      </c>
      <c r="AP2929" t="s">
        <v>437</v>
      </c>
      <c r="AQ2929" s="2">
        <v>-10663</v>
      </c>
    </row>
    <row r="2930" spans="1:43" x14ac:dyDescent="0.25">
      <c r="A2930" t="s">
        <v>4736</v>
      </c>
      <c r="B2930" t="s">
        <v>151</v>
      </c>
      <c r="C2930" t="s">
        <v>439</v>
      </c>
      <c r="D2930" t="s">
        <v>323</v>
      </c>
      <c r="E2930" t="s">
        <v>496</v>
      </c>
      <c r="F2930" t="s">
        <v>485</v>
      </c>
      <c r="G2930" t="s">
        <v>408</v>
      </c>
      <c r="H2930" t="s">
        <v>431</v>
      </c>
      <c r="I2930" t="s">
        <v>469</v>
      </c>
      <c r="J2930" s="1">
        <v>44724</v>
      </c>
      <c r="K2930" s="1">
        <v>44743</v>
      </c>
      <c r="L2930">
        <v>19</v>
      </c>
      <c r="M2930" s="2">
        <v>460012</v>
      </c>
      <c r="N2930" s="2">
        <v>426147</v>
      </c>
      <c r="O2930" s="2">
        <v>-33865</v>
      </c>
      <c r="P2930">
        <v>16</v>
      </c>
      <c r="Q2930">
        <v>143.4</v>
      </c>
      <c r="R2930">
        <v>42</v>
      </c>
      <c r="S2930" t="s">
        <v>393</v>
      </c>
      <c r="T2930" t="s">
        <v>411</v>
      </c>
      <c r="U2930" t="s">
        <v>395</v>
      </c>
      <c r="V2930">
        <v>87</v>
      </c>
      <c r="W2930" t="s">
        <v>606</v>
      </c>
      <c r="X2930">
        <v>38</v>
      </c>
      <c r="Y2930" t="s">
        <v>422</v>
      </c>
      <c r="Z2930" t="s">
        <v>1696</v>
      </c>
      <c r="AA2930">
        <v>411</v>
      </c>
      <c r="AB2930">
        <v>11</v>
      </c>
      <c r="AC2930">
        <v>60</v>
      </c>
      <c r="AD2930" t="s">
        <v>457</v>
      </c>
      <c r="AE2930">
        <v>21</v>
      </c>
      <c r="AF2930">
        <v>2</v>
      </c>
      <c r="AG2930" t="s">
        <v>400</v>
      </c>
      <c r="AH2930">
        <v>7.44</v>
      </c>
      <c r="AI2930" t="s">
        <v>479</v>
      </c>
      <c r="AJ2930">
        <v>0</v>
      </c>
      <c r="AK2930">
        <v>108225</v>
      </c>
      <c r="AL2930" t="s">
        <v>402</v>
      </c>
      <c r="AM2930">
        <v>498310</v>
      </c>
      <c r="AN2930">
        <v>12</v>
      </c>
      <c r="AO2930">
        <v>90</v>
      </c>
      <c r="AP2930" t="s">
        <v>437</v>
      </c>
      <c r="AQ2930" s="2">
        <v>-33865</v>
      </c>
    </row>
    <row r="2931" spans="1:43" x14ac:dyDescent="0.25">
      <c r="A2931" t="s">
        <v>4737</v>
      </c>
      <c r="B2931" t="s">
        <v>223</v>
      </c>
      <c r="C2931" t="s">
        <v>439</v>
      </c>
      <c r="D2931" t="s">
        <v>343</v>
      </c>
      <c r="E2931" t="s">
        <v>496</v>
      </c>
      <c r="F2931" t="s">
        <v>389</v>
      </c>
      <c r="G2931" t="s">
        <v>390</v>
      </c>
      <c r="H2931" t="s">
        <v>420</v>
      </c>
      <c r="I2931" t="s">
        <v>469</v>
      </c>
      <c r="J2931" s="1">
        <v>45268</v>
      </c>
      <c r="K2931" s="1">
        <v>45287</v>
      </c>
      <c r="L2931">
        <v>19</v>
      </c>
      <c r="M2931" s="2">
        <v>277534</v>
      </c>
      <c r="N2931" s="2">
        <v>370179</v>
      </c>
      <c r="O2931" s="2">
        <v>92645</v>
      </c>
      <c r="P2931">
        <v>16</v>
      </c>
      <c r="Q2931">
        <v>835.7</v>
      </c>
      <c r="R2931">
        <v>38</v>
      </c>
      <c r="S2931" t="s">
        <v>393</v>
      </c>
      <c r="T2931" t="s">
        <v>503</v>
      </c>
      <c r="U2931" t="s">
        <v>395</v>
      </c>
      <c r="V2931">
        <v>0</v>
      </c>
      <c r="W2931" t="s">
        <v>1517</v>
      </c>
      <c r="X2931">
        <v>10</v>
      </c>
      <c r="Y2931" t="s">
        <v>442</v>
      </c>
      <c r="Z2931" t="s">
        <v>538</v>
      </c>
      <c r="AA2931">
        <v>443</v>
      </c>
      <c r="AB2931">
        <v>109</v>
      </c>
      <c r="AC2931">
        <v>24</v>
      </c>
      <c r="AD2931" t="s">
        <v>444</v>
      </c>
      <c r="AE2931">
        <v>0</v>
      </c>
      <c r="AF2931">
        <v>6</v>
      </c>
      <c r="AG2931" t="s">
        <v>415</v>
      </c>
      <c r="AH2931">
        <v>10.38</v>
      </c>
      <c r="AI2931" t="s">
        <v>401</v>
      </c>
      <c r="AJ2931">
        <v>0</v>
      </c>
      <c r="AK2931">
        <v>683055</v>
      </c>
      <c r="AL2931" t="s">
        <v>416</v>
      </c>
      <c r="AM2931">
        <v>300412</v>
      </c>
      <c r="AN2931">
        <v>7</v>
      </c>
      <c r="AO2931">
        <v>365</v>
      </c>
      <c r="AP2931" t="s">
        <v>437</v>
      </c>
      <c r="AQ2931" s="2">
        <v>92645</v>
      </c>
    </row>
    <row r="2932" spans="1:43" x14ac:dyDescent="0.25">
      <c r="A2932" t="s">
        <v>4738</v>
      </c>
      <c r="B2932" t="s">
        <v>277</v>
      </c>
      <c r="C2932" t="s">
        <v>387</v>
      </c>
      <c r="D2932" t="s">
        <v>316</v>
      </c>
      <c r="E2932" t="s">
        <v>406</v>
      </c>
      <c r="F2932" t="s">
        <v>419</v>
      </c>
      <c r="G2932" t="s">
        <v>454</v>
      </c>
      <c r="H2932" t="s">
        <v>391</v>
      </c>
      <c r="I2932" t="s">
        <v>392</v>
      </c>
      <c r="J2932" s="1">
        <v>44976</v>
      </c>
      <c r="K2932" s="1">
        <v>45021</v>
      </c>
      <c r="L2932">
        <v>45</v>
      </c>
      <c r="M2932" s="2">
        <v>378785</v>
      </c>
      <c r="N2932" s="2">
        <v>410291</v>
      </c>
      <c r="O2932" s="2">
        <v>31506</v>
      </c>
      <c r="P2932">
        <v>0</v>
      </c>
      <c r="Q2932">
        <v>358.3</v>
      </c>
      <c r="R2932">
        <v>52</v>
      </c>
      <c r="S2932" t="s">
        <v>393</v>
      </c>
      <c r="T2932" t="s">
        <v>393</v>
      </c>
      <c r="U2932" t="s">
        <v>416</v>
      </c>
      <c r="V2932">
        <v>0</v>
      </c>
      <c r="W2932" t="s">
        <v>1768</v>
      </c>
      <c r="X2932">
        <v>30</v>
      </c>
      <c r="Y2932" t="s">
        <v>442</v>
      </c>
      <c r="Z2932" t="s">
        <v>864</v>
      </c>
      <c r="AA2932">
        <v>223</v>
      </c>
      <c r="AB2932">
        <v>79</v>
      </c>
      <c r="AC2932">
        <v>2</v>
      </c>
      <c r="AD2932" t="s">
        <v>435</v>
      </c>
      <c r="AE2932">
        <v>14</v>
      </c>
      <c r="AF2932">
        <v>1</v>
      </c>
      <c r="AG2932" t="s">
        <v>424</v>
      </c>
      <c r="AH2932">
        <v>5.25</v>
      </c>
      <c r="AI2932" t="s">
        <v>401</v>
      </c>
      <c r="AJ2932">
        <v>0</v>
      </c>
      <c r="AK2932">
        <v>89875</v>
      </c>
      <c r="AL2932" t="s">
        <v>425</v>
      </c>
      <c r="AM2932">
        <v>369233</v>
      </c>
      <c r="AN2932">
        <v>0</v>
      </c>
      <c r="AO2932">
        <v>365</v>
      </c>
      <c r="AP2932" t="s">
        <v>445</v>
      </c>
      <c r="AQ2932" s="2">
        <v>31506</v>
      </c>
    </row>
    <row r="2933" spans="1:43" x14ac:dyDescent="0.25">
      <c r="A2933" t="s">
        <v>4739</v>
      </c>
      <c r="B2933" t="s">
        <v>216</v>
      </c>
      <c r="C2933" t="s">
        <v>439</v>
      </c>
      <c r="D2933" t="s">
        <v>339</v>
      </c>
      <c r="E2933" t="s">
        <v>496</v>
      </c>
      <c r="F2933" t="s">
        <v>440</v>
      </c>
      <c r="G2933" t="s">
        <v>454</v>
      </c>
      <c r="H2933" t="s">
        <v>420</v>
      </c>
      <c r="I2933" t="s">
        <v>492</v>
      </c>
      <c r="J2933" s="1">
        <v>45130</v>
      </c>
      <c r="K2933" s="1">
        <v>45165</v>
      </c>
      <c r="L2933">
        <v>35</v>
      </c>
      <c r="M2933" s="2">
        <v>320179</v>
      </c>
      <c r="N2933" s="2">
        <v>313189</v>
      </c>
      <c r="O2933" s="2">
        <v>-6990</v>
      </c>
      <c r="P2933">
        <v>12</v>
      </c>
      <c r="Q2933">
        <v>550.4</v>
      </c>
      <c r="R2933">
        <v>38</v>
      </c>
      <c r="S2933" t="s">
        <v>393</v>
      </c>
      <c r="T2933" t="s">
        <v>411</v>
      </c>
      <c r="U2933" t="s">
        <v>416</v>
      </c>
      <c r="V2933">
        <v>0</v>
      </c>
      <c r="W2933" t="s">
        <v>1373</v>
      </c>
      <c r="X2933">
        <v>3</v>
      </c>
      <c r="Y2933" t="s">
        <v>462</v>
      </c>
      <c r="Z2933" t="s">
        <v>1105</v>
      </c>
      <c r="AA2933">
        <v>187</v>
      </c>
      <c r="AB2933">
        <v>49</v>
      </c>
      <c r="AC2933">
        <v>73</v>
      </c>
      <c r="AD2933" t="s">
        <v>444</v>
      </c>
      <c r="AE2933">
        <v>2</v>
      </c>
      <c r="AF2933">
        <v>8</v>
      </c>
      <c r="AG2933" t="s">
        <v>424</v>
      </c>
      <c r="AH2933">
        <v>14.23</v>
      </c>
      <c r="AI2933" t="s">
        <v>479</v>
      </c>
      <c r="AJ2933">
        <v>0</v>
      </c>
      <c r="AK2933">
        <v>16083</v>
      </c>
      <c r="AL2933" t="s">
        <v>402</v>
      </c>
      <c r="AM2933">
        <v>327166</v>
      </c>
      <c r="AN2933">
        <v>2</v>
      </c>
      <c r="AO2933">
        <v>90</v>
      </c>
      <c r="AP2933" t="s">
        <v>426</v>
      </c>
      <c r="AQ2933" s="2">
        <v>-6990</v>
      </c>
    </row>
    <row r="2934" spans="1:43" x14ac:dyDescent="0.25">
      <c r="A2934" t="s">
        <v>4740</v>
      </c>
      <c r="B2934" t="s">
        <v>257</v>
      </c>
      <c r="C2934" t="s">
        <v>481</v>
      </c>
      <c r="D2934" t="s">
        <v>319</v>
      </c>
      <c r="E2934" t="s">
        <v>388</v>
      </c>
      <c r="F2934" t="s">
        <v>389</v>
      </c>
      <c r="G2934" t="s">
        <v>454</v>
      </c>
      <c r="H2934" t="s">
        <v>420</v>
      </c>
      <c r="I2934" t="s">
        <v>469</v>
      </c>
      <c r="J2934" s="1">
        <v>44670</v>
      </c>
      <c r="K2934" s="1">
        <v>44705</v>
      </c>
      <c r="L2934">
        <v>35</v>
      </c>
      <c r="M2934" s="2">
        <v>404873</v>
      </c>
      <c r="N2934" s="2">
        <v>395253</v>
      </c>
      <c r="O2934" s="2">
        <v>-9620</v>
      </c>
      <c r="P2934">
        <v>7</v>
      </c>
      <c r="Q2934">
        <v>615</v>
      </c>
      <c r="R2934">
        <v>96</v>
      </c>
      <c r="S2934" t="s">
        <v>411</v>
      </c>
      <c r="T2934" t="s">
        <v>393</v>
      </c>
      <c r="U2934" t="s">
        <v>416</v>
      </c>
      <c r="V2934">
        <v>0</v>
      </c>
      <c r="W2934" t="s">
        <v>2266</v>
      </c>
      <c r="X2934">
        <v>11</v>
      </c>
      <c r="Y2934" t="s">
        <v>462</v>
      </c>
      <c r="Z2934" t="s">
        <v>501</v>
      </c>
      <c r="AA2934">
        <v>41</v>
      </c>
      <c r="AB2934">
        <v>17</v>
      </c>
      <c r="AC2934">
        <v>34</v>
      </c>
      <c r="AD2934" t="s">
        <v>399</v>
      </c>
      <c r="AE2934">
        <v>9</v>
      </c>
      <c r="AF2934">
        <v>3</v>
      </c>
      <c r="AG2934" t="s">
        <v>400</v>
      </c>
      <c r="AH2934">
        <v>7.05</v>
      </c>
      <c r="AI2934" t="s">
        <v>401</v>
      </c>
      <c r="AJ2934">
        <v>0</v>
      </c>
      <c r="AK2934">
        <v>722905</v>
      </c>
      <c r="AL2934" t="s">
        <v>416</v>
      </c>
      <c r="AM2934">
        <v>415356</v>
      </c>
      <c r="AN2934">
        <v>4</v>
      </c>
      <c r="AO2934">
        <v>30</v>
      </c>
      <c r="AP2934" t="s">
        <v>426</v>
      </c>
      <c r="AQ2934" s="2">
        <v>-9620</v>
      </c>
    </row>
    <row r="2935" spans="1:43" x14ac:dyDescent="0.25">
      <c r="A2935" t="s">
        <v>4741</v>
      </c>
      <c r="B2935" t="s">
        <v>227</v>
      </c>
      <c r="C2935" t="s">
        <v>481</v>
      </c>
      <c r="D2935" t="s">
        <v>311</v>
      </c>
      <c r="E2935" t="s">
        <v>388</v>
      </c>
      <c r="F2935" t="s">
        <v>440</v>
      </c>
      <c r="G2935" t="s">
        <v>408</v>
      </c>
      <c r="H2935" t="s">
        <v>473</v>
      </c>
      <c r="I2935" t="s">
        <v>469</v>
      </c>
      <c r="J2935" s="1">
        <v>44636</v>
      </c>
      <c r="K2935" s="1">
        <v>44671</v>
      </c>
      <c r="L2935">
        <v>35</v>
      </c>
      <c r="M2935" s="2">
        <v>268194</v>
      </c>
      <c r="N2935" s="2">
        <v>354932</v>
      </c>
      <c r="O2935" s="2">
        <v>86738</v>
      </c>
      <c r="P2935">
        <v>12</v>
      </c>
      <c r="Q2935">
        <v>83.1</v>
      </c>
      <c r="R2935">
        <v>83</v>
      </c>
      <c r="S2935" t="s">
        <v>411</v>
      </c>
      <c r="T2935" t="s">
        <v>503</v>
      </c>
      <c r="U2935" t="s">
        <v>395</v>
      </c>
      <c r="V2935">
        <v>50</v>
      </c>
      <c r="W2935" t="s">
        <v>855</v>
      </c>
      <c r="X2935">
        <v>28</v>
      </c>
      <c r="Y2935" t="s">
        <v>442</v>
      </c>
      <c r="Z2935" t="s">
        <v>1991</v>
      </c>
      <c r="AA2935">
        <v>244</v>
      </c>
      <c r="AB2935">
        <v>114</v>
      </c>
      <c r="AC2935">
        <v>36</v>
      </c>
      <c r="AD2935" t="s">
        <v>457</v>
      </c>
      <c r="AE2935">
        <v>16</v>
      </c>
      <c r="AF2935">
        <v>2</v>
      </c>
      <c r="AG2935" t="s">
        <v>400</v>
      </c>
      <c r="AH2935">
        <v>3.23</v>
      </c>
      <c r="AI2935" t="s">
        <v>458</v>
      </c>
      <c r="AJ2935">
        <v>0</v>
      </c>
      <c r="AK2935">
        <v>625053</v>
      </c>
      <c r="AL2935" t="s">
        <v>416</v>
      </c>
      <c r="AM2935">
        <v>305256</v>
      </c>
      <c r="AN2935">
        <v>3</v>
      </c>
      <c r="AO2935">
        <v>30</v>
      </c>
      <c r="AP2935" t="s">
        <v>437</v>
      </c>
      <c r="AQ2935" s="2">
        <v>86738</v>
      </c>
    </row>
    <row r="2936" spans="1:43" x14ac:dyDescent="0.25">
      <c r="A2936" t="s">
        <v>4742</v>
      </c>
      <c r="B2936" t="s">
        <v>288</v>
      </c>
      <c r="C2936" t="s">
        <v>481</v>
      </c>
      <c r="D2936" t="s">
        <v>311</v>
      </c>
      <c r="E2936" t="s">
        <v>460</v>
      </c>
      <c r="F2936" t="s">
        <v>419</v>
      </c>
      <c r="G2936" t="s">
        <v>454</v>
      </c>
      <c r="H2936" t="s">
        <v>409</v>
      </c>
      <c r="I2936" t="s">
        <v>410</v>
      </c>
      <c r="J2936" s="1">
        <v>45436</v>
      </c>
      <c r="K2936" s="1">
        <v>45476</v>
      </c>
      <c r="L2936">
        <v>40</v>
      </c>
      <c r="M2936" s="2">
        <v>123044</v>
      </c>
      <c r="N2936" s="2">
        <v>131285</v>
      </c>
      <c r="O2936" s="2">
        <v>8241</v>
      </c>
      <c r="P2936">
        <v>12</v>
      </c>
      <c r="Q2936">
        <v>829.2</v>
      </c>
      <c r="R2936">
        <v>22</v>
      </c>
      <c r="S2936" t="s">
        <v>394</v>
      </c>
      <c r="T2936" t="s">
        <v>394</v>
      </c>
      <c r="U2936" t="s">
        <v>395</v>
      </c>
      <c r="V2936">
        <v>0</v>
      </c>
      <c r="W2936" t="s">
        <v>3720</v>
      </c>
      <c r="X2936">
        <v>41</v>
      </c>
      <c r="Y2936" t="s">
        <v>449</v>
      </c>
      <c r="Z2936" t="s">
        <v>862</v>
      </c>
      <c r="AA2936">
        <v>388</v>
      </c>
      <c r="AB2936">
        <v>105</v>
      </c>
      <c r="AC2936">
        <v>11</v>
      </c>
      <c r="AD2936" t="s">
        <v>399</v>
      </c>
      <c r="AE2936">
        <v>19</v>
      </c>
      <c r="AF2936">
        <v>2</v>
      </c>
      <c r="AG2936" t="s">
        <v>400</v>
      </c>
      <c r="AH2936">
        <v>8.4</v>
      </c>
      <c r="AI2936" t="s">
        <v>458</v>
      </c>
      <c r="AJ2936">
        <v>0</v>
      </c>
      <c r="AK2936">
        <v>912759</v>
      </c>
      <c r="AL2936" t="s">
        <v>402</v>
      </c>
      <c r="AM2936">
        <v>163410</v>
      </c>
      <c r="AN2936">
        <v>3</v>
      </c>
      <c r="AO2936">
        <v>180</v>
      </c>
      <c r="AP2936" t="s">
        <v>445</v>
      </c>
      <c r="AQ2936" s="2">
        <v>8241</v>
      </c>
    </row>
    <row r="2937" spans="1:43" x14ac:dyDescent="0.25">
      <c r="A2937" t="s">
        <v>4743</v>
      </c>
      <c r="B2937" t="s">
        <v>207</v>
      </c>
      <c r="C2937" t="s">
        <v>468</v>
      </c>
      <c r="D2937" t="s">
        <v>338</v>
      </c>
      <c r="E2937" t="s">
        <v>406</v>
      </c>
      <c r="F2937" t="s">
        <v>389</v>
      </c>
      <c r="G2937" t="s">
        <v>390</v>
      </c>
      <c r="H2937" t="s">
        <v>391</v>
      </c>
      <c r="I2937" t="s">
        <v>469</v>
      </c>
      <c r="J2937" s="1">
        <v>45225</v>
      </c>
      <c r="K2937" s="1">
        <v>45237</v>
      </c>
      <c r="L2937">
        <v>12</v>
      </c>
      <c r="M2937" s="2">
        <v>114918</v>
      </c>
      <c r="N2937" s="2">
        <v>116281</v>
      </c>
      <c r="O2937" s="2">
        <v>1363</v>
      </c>
      <c r="P2937">
        <v>0</v>
      </c>
      <c r="Q2937">
        <v>346.9</v>
      </c>
      <c r="R2937">
        <v>57</v>
      </c>
      <c r="S2937" t="s">
        <v>393</v>
      </c>
      <c r="T2937" t="s">
        <v>503</v>
      </c>
      <c r="U2937" t="s">
        <v>412</v>
      </c>
      <c r="V2937">
        <v>91</v>
      </c>
      <c r="W2937" t="s">
        <v>674</v>
      </c>
      <c r="X2937">
        <v>27</v>
      </c>
      <c r="Y2937" t="s">
        <v>442</v>
      </c>
      <c r="Z2937" t="s">
        <v>1918</v>
      </c>
      <c r="AA2937">
        <v>100</v>
      </c>
      <c r="AB2937">
        <v>93</v>
      </c>
      <c r="AC2937">
        <v>-2</v>
      </c>
      <c r="AD2937" t="s">
        <v>399</v>
      </c>
      <c r="AE2937">
        <v>7</v>
      </c>
      <c r="AF2937">
        <v>3</v>
      </c>
      <c r="AG2937" t="s">
        <v>424</v>
      </c>
      <c r="AH2937">
        <v>4.01</v>
      </c>
      <c r="AI2937" t="s">
        <v>401</v>
      </c>
      <c r="AJ2937">
        <v>0</v>
      </c>
      <c r="AK2937">
        <v>524787</v>
      </c>
      <c r="AL2937" t="s">
        <v>402</v>
      </c>
      <c r="AM2937">
        <v>164304</v>
      </c>
      <c r="AN2937">
        <v>0</v>
      </c>
      <c r="AO2937">
        <v>365</v>
      </c>
      <c r="AP2937" t="s">
        <v>426</v>
      </c>
      <c r="AQ2937" s="2">
        <v>1363</v>
      </c>
    </row>
    <row r="2938" spans="1:43" x14ac:dyDescent="0.25">
      <c r="A2938" t="s">
        <v>4744</v>
      </c>
      <c r="B2938" t="s">
        <v>286</v>
      </c>
      <c r="C2938" t="s">
        <v>468</v>
      </c>
      <c r="D2938" t="s">
        <v>323</v>
      </c>
      <c r="E2938" t="s">
        <v>453</v>
      </c>
      <c r="F2938" t="s">
        <v>440</v>
      </c>
      <c r="G2938" t="s">
        <v>408</v>
      </c>
      <c r="H2938" t="s">
        <v>391</v>
      </c>
      <c r="I2938" t="s">
        <v>432</v>
      </c>
      <c r="J2938" s="1">
        <v>45159</v>
      </c>
      <c r="K2938" s="1">
        <v>45168</v>
      </c>
      <c r="L2938">
        <v>9</v>
      </c>
      <c r="M2938" s="2">
        <v>340940</v>
      </c>
      <c r="N2938" s="2">
        <v>375931</v>
      </c>
      <c r="O2938" s="2">
        <v>34991</v>
      </c>
      <c r="P2938">
        <v>0</v>
      </c>
      <c r="Q2938">
        <v>614.79999999999995</v>
      </c>
      <c r="R2938">
        <v>78</v>
      </c>
      <c r="S2938" t="s">
        <v>411</v>
      </c>
      <c r="T2938" t="s">
        <v>411</v>
      </c>
      <c r="U2938" t="s">
        <v>412</v>
      </c>
      <c r="V2938">
        <v>87</v>
      </c>
      <c r="W2938" t="s">
        <v>2769</v>
      </c>
      <c r="X2938">
        <v>2</v>
      </c>
      <c r="Y2938" t="s">
        <v>442</v>
      </c>
      <c r="Z2938" t="s">
        <v>1335</v>
      </c>
      <c r="AA2938">
        <v>489</v>
      </c>
      <c r="AB2938">
        <v>19</v>
      </c>
      <c r="AC2938">
        <v>72</v>
      </c>
      <c r="AD2938" t="s">
        <v>435</v>
      </c>
      <c r="AE2938">
        <v>16</v>
      </c>
      <c r="AF2938">
        <v>5</v>
      </c>
      <c r="AG2938" t="s">
        <v>400</v>
      </c>
      <c r="AH2938">
        <v>12.81</v>
      </c>
      <c r="AI2938" t="s">
        <v>458</v>
      </c>
      <c r="AJ2938">
        <v>0</v>
      </c>
      <c r="AK2938">
        <v>604714</v>
      </c>
      <c r="AL2938" t="s">
        <v>425</v>
      </c>
      <c r="AM2938">
        <v>380558</v>
      </c>
      <c r="AN2938">
        <v>9</v>
      </c>
      <c r="AO2938">
        <v>180</v>
      </c>
      <c r="AP2938" t="s">
        <v>417</v>
      </c>
      <c r="AQ2938" s="2">
        <v>34991</v>
      </c>
    </row>
    <row r="2939" spans="1:43" x14ac:dyDescent="0.25">
      <c r="A2939" t="s">
        <v>4745</v>
      </c>
      <c r="B2939" t="s">
        <v>56</v>
      </c>
      <c r="C2939" t="s">
        <v>428</v>
      </c>
      <c r="D2939" t="s">
        <v>325</v>
      </c>
      <c r="E2939" t="s">
        <v>453</v>
      </c>
      <c r="F2939" t="s">
        <v>407</v>
      </c>
      <c r="G2939" t="s">
        <v>390</v>
      </c>
      <c r="H2939" t="s">
        <v>447</v>
      </c>
      <c r="I2939" t="s">
        <v>410</v>
      </c>
      <c r="J2939" s="1">
        <v>44646</v>
      </c>
      <c r="K2939" s="1">
        <v>44703</v>
      </c>
      <c r="L2939">
        <v>57</v>
      </c>
      <c r="M2939" s="2">
        <v>194277</v>
      </c>
      <c r="N2939" s="2">
        <v>277216</v>
      </c>
      <c r="O2939" s="2">
        <v>82939</v>
      </c>
      <c r="P2939">
        <v>12</v>
      </c>
      <c r="Q2939">
        <v>208.9</v>
      </c>
      <c r="R2939">
        <v>99</v>
      </c>
      <c r="S2939" t="s">
        <v>411</v>
      </c>
      <c r="T2939" t="s">
        <v>393</v>
      </c>
      <c r="U2939" t="s">
        <v>412</v>
      </c>
      <c r="V2939">
        <v>0</v>
      </c>
      <c r="W2939" t="s">
        <v>1297</v>
      </c>
      <c r="X2939">
        <v>15</v>
      </c>
      <c r="Y2939" t="s">
        <v>462</v>
      </c>
      <c r="Z2939" t="s">
        <v>1998</v>
      </c>
      <c r="AA2939">
        <v>454</v>
      </c>
      <c r="AB2939">
        <v>65</v>
      </c>
      <c r="AC2939">
        <v>14</v>
      </c>
      <c r="AD2939" t="s">
        <v>444</v>
      </c>
      <c r="AE2939">
        <v>4</v>
      </c>
      <c r="AF2939">
        <v>4</v>
      </c>
      <c r="AG2939" t="s">
        <v>424</v>
      </c>
      <c r="AH2939">
        <v>7.04</v>
      </c>
      <c r="AI2939" t="s">
        <v>401</v>
      </c>
      <c r="AJ2939">
        <v>0</v>
      </c>
      <c r="AK2939">
        <v>463377</v>
      </c>
      <c r="AL2939" t="s">
        <v>425</v>
      </c>
      <c r="AM2939">
        <v>209156</v>
      </c>
      <c r="AN2939">
        <v>10</v>
      </c>
      <c r="AO2939">
        <v>30</v>
      </c>
      <c r="AP2939" t="s">
        <v>403</v>
      </c>
      <c r="AQ2939" s="2">
        <v>82939</v>
      </c>
    </row>
    <row r="2940" spans="1:43" x14ac:dyDescent="0.25">
      <c r="A2940" t="s">
        <v>4746</v>
      </c>
      <c r="B2940" t="s">
        <v>280</v>
      </c>
      <c r="C2940" t="s">
        <v>405</v>
      </c>
      <c r="D2940" t="s">
        <v>331</v>
      </c>
      <c r="E2940" t="s">
        <v>453</v>
      </c>
      <c r="F2940" t="s">
        <v>407</v>
      </c>
      <c r="G2940" t="s">
        <v>454</v>
      </c>
      <c r="H2940" t="s">
        <v>409</v>
      </c>
      <c r="I2940" t="s">
        <v>432</v>
      </c>
      <c r="J2940" s="1">
        <v>45856</v>
      </c>
      <c r="K2940" s="1">
        <v>45892</v>
      </c>
      <c r="L2940">
        <v>36</v>
      </c>
      <c r="M2940" s="2">
        <v>377573</v>
      </c>
      <c r="N2940" s="2">
        <v>478343</v>
      </c>
      <c r="O2940" s="2">
        <v>100770</v>
      </c>
      <c r="P2940">
        <v>2</v>
      </c>
      <c r="Q2940">
        <v>101.7</v>
      </c>
      <c r="R2940">
        <v>22</v>
      </c>
      <c r="S2940" t="s">
        <v>394</v>
      </c>
      <c r="T2940" t="s">
        <v>503</v>
      </c>
      <c r="U2940" t="s">
        <v>412</v>
      </c>
      <c r="V2940">
        <v>0</v>
      </c>
      <c r="W2940" t="s">
        <v>992</v>
      </c>
      <c r="X2940">
        <v>26</v>
      </c>
      <c r="Y2940" t="s">
        <v>449</v>
      </c>
      <c r="Z2940" t="s">
        <v>1360</v>
      </c>
      <c r="AA2940">
        <v>363</v>
      </c>
      <c r="AB2940">
        <v>17</v>
      </c>
      <c r="AC2940">
        <v>76</v>
      </c>
      <c r="AD2940" t="s">
        <v>457</v>
      </c>
      <c r="AE2940">
        <v>12</v>
      </c>
      <c r="AF2940">
        <v>3</v>
      </c>
      <c r="AG2940" t="s">
        <v>424</v>
      </c>
      <c r="AH2940">
        <v>15.6</v>
      </c>
      <c r="AI2940" t="s">
        <v>436</v>
      </c>
      <c r="AJ2940">
        <v>73973</v>
      </c>
      <c r="AK2940">
        <v>390161</v>
      </c>
      <c r="AL2940" t="s">
        <v>416</v>
      </c>
      <c r="AM2940">
        <v>387618</v>
      </c>
      <c r="AN2940">
        <v>9</v>
      </c>
      <c r="AO2940">
        <v>30</v>
      </c>
      <c r="AP2940" t="s">
        <v>417</v>
      </c>
      <c r="AQ2940" s="2">
        <v>100770</v>
      </c>
    </row>
    <row r="2941" spans="1:43" x14ac:dyDescent="0.25">
      <c r="A2941" t="s">
        <v>4747</v>
      </c>
      <c r="B2941" t="s">
        <v>86</v>
      </c>
      <c r="C2941" t="s">
        <v>405</v>
      </c>
      <c r="D2941" t="s">
        <v>335</v>
      </c>
      <c r="E2941" t="s">
        <v>388</v>
      </c>
      <c r="F2941" t="s">
        <v>440</v>
      </c>
      <c r="G2941" t="s">
        <v>390</v>
      </c>
      <c r="H2941" t="s">
        <v>409</v>
      </c>
      <c r="I2941" t="s">
        <v>492</v>
      </c>
      <c r="J2941" s="1">
        <v>44760</v>
      </c>
      <c r="K2941" s="1">
        <v>44811</v>
      </c>
      <c r="L2941">
        <v>51</v>
      </c>
      <c r="M2941" s="2">
        <v>42939</v>
      </c>
      <c r="N2941" s="2">
        <v>10813</v>
      </c>
      <c r="O2941" s="2">
        <v>-32126</v>
      </c>
      <c r="P2941">
        <v>19</v>
      </c>
      <c r="Q2941">
        <v>811</v>
      </c>
      <c r="R2941">
        <v>1</v>
      </c>
      <c r="S2941" t="s">
        <v>394</v>
      </c>
      <c r="T2941" t="s">
        <v>503</v>
      </c>
      <c r="U2941" t="s">
        <v>416</v>
      </c>
      <c r="V2941">
        <v>74</v>
      </c>
      <c r="W2941" t="s">
        <v>1313</v>
      </c>
      <c r="X2941">
        <v>22</v>
      </c>
      <c r="Y2941" t="s">
        <v>462</v>
      </c>
      <c r="Z2941" t="s">
        <v>1277</v>
      </c>
      <c r="AA2941">
        <v>82</v>
      </c>
      <c r="AB2941">
        <v>79</v>
      </c>
      <c r="AC2941">
        <v>69</v>
      </c>
      <c r="AD2941" t="s">
        <v>444</v>
      </c>
      <c r="AE2941">
        <v>2</v>
      </c>
      <c r="AF2941">
        <v>7</v>
      </c>
      <c r="AG2941" t="s">
        <v>424</v>
      </c>
      <c r="AH2941">
        <v>1.55</v>
      </c>
      <c r="AI2941" t="s">
        <v>436</v>
      </c>
      <c r="AJ2941">
        <v>0</v>
      </c>
      <c r="AK2941">
        <v>677506</v>
      </c>
      <c r="AL2941" t="s">
        <v>402</v>
      </c>
      <c r="AM2941">
        <v>54794</v>
      </c>
      <c r="AN2941">
        <v>1</v>
      </c>
      <c r="AO2941">
        <v>30</v>
      </c>
      <c r="AP2941" t="s">
        <v>445</v>
      </c>
      <c r="AQ2941" s="2">
        <v>-32126</v>
      </c>
    </row>
    <row r="2942" spans="1:43" x14ac:dyDescent="0.25">
      <c r="A2942" t="s">
        <v>4748</v>
      </c>
      <c r="B2942" t="s">
        <v>33</v>
      </c>
      <c r="C2942" t="s">
        <v>428</v>
      </c>
      <c r="D2942" t="s">
        <v>325</v>
      </c>
      <c r="E2942" t="s">
        <v>453</v>
      </c>
      <c r="F2942" t="s">
        <v>440</v>
      </c>
      <c r="G2942" t="s">
        <v>454</v>
      </c>
      <c r="H2942" t="s">
        <v>447</v>
      </c>
      <c r="I2942" t="s">
        <v>492</v>
      </c>
      <c r="J2942" s="1">
        <v>45537</v>
      </c>
      <c r="K2942" s="1">
        <v>45548</v>
      </c>
      <c r="L2942">
        <v>11</v>
      </c>
      <c r="M2942" s="2">
        <v>467907</v>
      </c>
      <c r="N2942" s="2">
        <v>549848</v>
      </c>
      <c r="O2942" s="2">
        <v>81941</v>
      </c>
      <c r="P2942">
        <v>7</v>
      </c>
      <c r="Q2942">
        <v>778.1</v>
      </c>
      <c r="R2942">
        <v>62</v>
      </c>
      <c r="S2942" t="s">
        <v>411</v>
      </c>
      <c r="T2942" t="s">
        <v>393</v>
      </c>
      <c r="U2942" t="s">
        <v>395</v>
      </c>
      <c r="V2942">
        <v>77</v>
      </c>
      <c r="W2942" t="s">
        <v>2740</v>
      </c>
      <c r="X2942">
        <v>8</v>
      </c>
      <c r="Y2942" t="s">
        <v>462</v>
      </c>
      <c r="Z2942" t="s">
        <v>821</v>
      </c>
      <c r="AA2942">
        <v>34</v>
      </c>
      <c r="AB2942">
        <v>98</v>
      </c>
      <c r="AC2942">
        <v>7</v>
      </c>
      <c r="AD2942" t="s">
        <v>435</v>
      </c>
      <c r="AE2942">
        <v>21</v>
      </c>
      <c r="AF2942">
        <v>2</v>
      </c>
      <c r="AG2942" t="s">
        <v>424</v>
      </c>
      <c r="AH2942">
        <v>12.35</v>
      </c>
      <c r="AI2942" t="s">
        <v>479</v>
      </c>
      <c r="AJ2942">
        <v>0</v>
      </c>
      <c r="AK2942">
        <v>627202</v>
      </c>
      <c r="AL2942" t="s">
        <v>402</v>
      </c>
      <c r="AM2942">
        <v>474634</v>
      </c>
      <c r="AN2942">
        <v>5</v>
      </c>
      <c r="AO2942">
        <v>180</v>
      </c>
      <c r="AP2942" t="s">
        <v>445</v>
      </c>
      <c r="AQ2942" s="2">
        <v>81941</v>
      </c>
    </row>
    <row r="2943" spans="1:43" x14ac:dyDescent="0.25">
      <c r="A2943" t="s">
        <v>4749</v>
      </c>
      <c r="B2943" t="s">
        <v>12</v>
      </c>
      <c r="C2943" t="s">
        <v>428</v>
      </c>
      <c r="D2943" t="s">
        <v>317</v>
      </c>
      <c r="E2943" t="s">
        <v>429</v>
      </c>
      <c r="F2943" t="s">
        <v>485</v>
      </c>
      <c r="G2943" t="s">
        <v>454</v>
      </c>
      <c r="H2943" t="s">
        <v>447</v>
      </c>
      <c r="I2943" t="s">
        <v>392</v>
      </c>
      <c r="J2943" s="1">
        <v>45660</v>
      </c>
      <c r="K2943" s="1">
        <v>45660</v>
      </c>
      <c r="L2943">
        <v>0</v>
      </c>
      <c r="M2943" s="2">
        <v>205376</v>
      </c>
      <c r="N2943" s="2">
        <v>233496</v>
      </c>
      <c r="O2943" s="2">
        <v>28120</v>
      </c>
      <c r="P2943">
        <v>19</v>
      </c>
      <c r="Q2943">
        <v>42.3</v>
      </c>
      <c r="R2943">
        <v>58</v>
      </c>
      <c r="S2943" t="s">
        <v>393</v>
      </c>
      <c r="T2943" t="s">
        <v>394</v>
      </c>
      <c r="U2943" t="s">
        <v>395</v>
      </c>
      <c r="V2943">
        <v>0</v>
      </c>
      <c r="W2943" t="s">
        <v>2606</v>
      </c>
      <c r="X2943">
        <v>45</v>
      </c>
      <c r="Y2943" t="s">
        <v>442</v>
      </c>
      <c r="Z2943" t="s">
        <v>1998</v>
      </c>
      <c r="AA2943">
        <v>19</v>
      </c>
      <c r="AB2943">
        <v>99</v>
      </c>
      <c r="AC2943">
        <v>64</v>
      </c>
      <c r="AD2943" t="s">
        <v>399</v>
      </c>
      <c r="AE2943">
        <v>16</v>
      </c>
      <c r="AF2943">
        <v>4</v>
      </c>
      <c r="AG2943" t="s">
        <v>451</v>
      </c>
      <c r="AH2943">
        <v>7.11</v>
      </c>
      <c r="AI2943" t="s">
        <v>458</v>
      </c>
      <c r="AJ2943">
        <v>0</v>
      </c>
      <c r="AK2943">
        <v>794816</v>
      </c>
      <c r="AL2943" t="s">
        <v>402</v>
      </c>
      <c r="AM2943">
        <v>219053</v>
      </c>
      <c r="AN2943">
        <v>0</v>
      </c>
      <c r="AO2943">
        <v>30</v>
      </c>
      <c r="AP2943" t="s">
        <v>417</v>
      </c>
      <c r="AQ2943" s="2">
        <v>28120</v>
      </c>
    </row>
    <row r="2944" spans="1:43" x14ac:dyDescent="0.25">
      <c r="A2944" t="s">
        <v>4750</v>
      </c>
      <c r="B2944" t="s">
        <v>296</v>
      </c>
      <c r="C2944" t="s">
        <v>468</v>
      </c>
      <c r="D2944" t="s">
        <v>319</v>
      </c>
      <c r="E2944" t="s">
        <v>460</v>
      </c>
      <c r="F2944" t="s">
        <v>485</v>
      </c>
      <c r="G2944" t="s">
        <v>390</v>
      </c>
      <c r="H2944" t="s">
        <v>447</v>
      </c>
      <c r="I2944" t="s">
        <v>492</v>
      </c>
      <c r="J2944" s="1">
        <v>45350</v>
      </c>
      <c r="K2944" s="1">
        <v>45364</v>
      </c>
      <c r="L2944">
        <v>14</v>
      </c>
      <c r="M2944" s="2">
        <v>101783</v>
      </c>
      <c r="N2944" s="2">
        <v>130584</v>
      </c>
      <c r="O2944" s="2">
        <v>28801</v>
      </c>
      <c r="P2944">
        <v>4</v>
      </c>
      <c r="Q2944">
        <v>474</v>
      </c>
      <c r="R2944">
        <v>11</v>
      </c>
      <c r="S2944" t="s">
        <v>394</v>
      </c>
      <c r="T2944" t="s">
        <v>503</v>
      </c>
      <c r="U2944" t="s">
        <v>395</v>
      </c>
      <c r="V2944">
        <v>53</v>
      </c>
      <c r="W2944" t="s">
        <v>1411</v>
      </c>
      <c r="X2944">
        <v>43</v>
      </c>
      <c r="Y2944" t="s">
        <v>442</v>
      </c>
      <c r="Z2944" t="s">
        <v>689</v>
      </c>
      <c r="AA2944">
        <v>26</v>
      </c>
      <c r="AB2944">
        <v>108</v>
      </c>
      <c r="AC2944">
        <v>6</v>
      </c>
      <c r="AD2944" t="s">
        <v>399</v>
      </c>
      <c r="AE2944">
        <v>2</v>
      </c>
      <c r="AF2944">
        <v>6</v>
      </c>
      <c r="AG2944" t="s">
        <v>415</v>
      </c>
      <c r="AH2944">
        <v>9.65</v>
      </c>
      <c r="AI2944" t="s">
        <v>479</v>
      </c>
      <c r="AJ2944">
        <v>0</v>
      </c>
      <c r="AK2944">
        <v>609074</v>
      </c>
      <c r="AL2944" t="s">
        <v>416</v>
      </c>
      <c r="AM2944">
        <v>132212</v>
      </c>
      <c r="AN2944">
        <v>0</v>
      </c>
      <c r="AO2944">
        <v>90</v>
      </c>
      <c r="AP2944" t="s">
        <v>437</v>
      </c>
      <c r="AQ2944" s="2">
        <v>28801</v>
      </c>
    </row>
    <row r="2945" spans="1:43" x14ac:dyDescent="0.25">
      <c r="A2945" t="s">
        <v>4751</v>
      </c>
      <c r="B2945" t="s">
        <v>218</v>
      </c>
      <c r="C2945" t="s">
        <v>439</v>
      </c>
      <c r="D2945" t="s">
        <v>333</v>
      </c>
      <c r="E2945" t="s">
        <v>406</v>
      </c>
      <c r="F2945" t="s">
        <v>389</v>
      </c>
      <c r="G2945" t="s">
        <v>390</v>
      </c>
      <c r="H2945" t="s">
        <v>431</v>
      </c>
      <c r="I2945" t="s">
        <v>392</v>
      </c>
      <c r="J2945" s="1">
        <v>45845</v>
      </c>
      <c r="K2945" s="1">
        <v>45855</v>
      </c>
      <c r="L2945">
        <v>10</v>
      </c>
      <c r="M2945" s="2">
        <v>127088</v>
      </c>
      <c r="N2945" s="2">
        <v>203641</v>
      </c>
      <c r="O2945" s="2">
        <v>76553</v>
      </c>
      <c r="P2945">
        <v>21</v>
      </c>
      <c r="Q2945">
        <v>246.1</v>
      </c>
      <c r="R2945">
        <v>87</v>
      </c>
      <c r="S2945" t="s">
        <v>411</v>
      </c>
      <c r="T2945" t="s">
        <v>393</v>
      </c>
      <c r="U2945" t="s">
        <v>412</v>
      </c>
      <c r="V2945">
        <v>0</v>
      </c>
      <c r="W2945" t="s">
        <v>1642</v>
      </c>
      <c r="X2945">
        <v>43</v>
      </c>
      <c r="Y2945" t="s">
        <v>442</v>
      </c>
      <c r="Z2945" t="s">
        <v>1261</v>
      </c>
      <c r="AA2945">
        <v>436</v>
      </c>
      <c r="AB2945">
        <v>21</v>
      </c>
      <c r="AC2945">
        <v>31</v>
      </c>
      <c r="AD2945" t="s">
        <v>457</v>
      </c>
      <c r="AE2945">
        <v>21</v>
      </c>
      <c r="AF2945">
        <v>2</v>
      </c>
      <c r="AG2945" t="s">
        <v>400</v>
      </c>
      <c r="AH2945">
        <v>3.73</v>
      </c>
      <c r="AI2945" t="s">
        <v>479</v>
      </c>
      <c r="AJ2945">
        <v>49013</v>
      </c>
      <c r="AK2945">
        <v>584412</v>
      </c>
      <c r="AL2945" t="s">
        <v>416</v>
      </c>
      <c r="AM2945">
        <v>144769</v>
      </c>
      <c r="AN2945">
        <v>6</v>
      </c>
      <c r="AO2945">
        <v>30</v>
      </c>
      <c r="AP2945" t="s">
        <v>426</v>
      </c>
      <c r="AQ2945" s="2">
        <v>76553</v>
      </c>
    </row>
    <row r="2946" spans="1:43" x14ac:dyDescent="0.25">
      <c r="A2946" t="s">
        <v>4752</v>
      </c>
      <c r="B2946" t="s">
        <v>19</v>
      </c>
      <c r="C2946" t="s">
        <v>468</v>
      </c>
      <c r="D2946" t="s">
        <v>319</v>
      </c>
      <c r="E2946" t="s">
        <v>388</v>
      </c>
      <c r="F2946" t="s">
        <v>419</v>
      </c>
      <c r="G2946" t="s">
        <v>390</v>
      </c>
      <c r="H2946" t="s">
        <v>409</v>
      </c>
      <c r="I2946" t="s">
        <v>392</v>
      </c>
      <c r="J2946" s="1">
        <v>45405</v>
      </c>
      <c r="K2946" s="1">
        <v>45440</v>
      </c>
      <c r="L2946">
        <v>35</v>
      </c>
      <c r="M2946" s="2">
        <v>303713</v>
      </c>
      <c r="N2946" s="2">
        <v>327959</v>
      </c>
      <c r="O2946" s="2">
        <v>24246</v>
      </c>
      <c r="P2946">
        <v>7</v>
      </c>
      <c r="Q2946">
        <v>73.7</v>
      </c>
      <c r="R2946">
        <v>79</v>
      </c>
      <c r="S2946" t="s">
        <v>411</v>
      </c>
      <c r="T2946" t="s">
        <v>393</v>
      </c>
      <c r="U2946" t="s">
        <v>412</v>
      </c>
      <c r="V2946">
        <v>0</v>
      </c>
      <c r="W2946" t="s">
        <v>3014</v>
      </c>
      <c r="X2946">
        <v>37</v>
      </c>
      <c r="Y2946" t="s">
        <v>397</v>
      </c>
      <c r="Z2946" t="s">
        <v>3171</v>
      </c>
      <c r="AA2946">
        <v>473</v>
      </c>
      <c r="AB2946">
        <v>104</v>
      </c>
      <c r="AC2946">
        <v>5</v>
      </c>
      <c r="AD2946" t="s">
        <v>457</v>
      </c>
      <c r="AE2946">
        <v>16</v>
      </c>
      <c r="AF2946">
        <v>5</v>
      </c>
      <c r="AG2946" t="s">
        <v>400</v>
      </c>
      <c r="AH2946">
        <v>11.96</v>
      </c>
      <c r="AI2946" t="s">
        <v>436</v>
      </c>
      <c r="AJ2946">
        <v>68847</v>
      </c>
      <c r="AK2946">
        <v>476699</v>
      </c>
      <c r="AL2946" t="s">
        <v>416</v>
      </c>
      <c r="AM2946">
        <v>295192</v>
      </c>
      <c r="AN2946">
        <v>2</v>
      </c>
      <c r="AO2946">
        <v>90</v>
      </c>
      <c r="AP2946" t="s">
        <v>437</v>
      </c>
      <c r="AQ2946" s="2">
        <v>24246</v>
      </c>
    </row>
    <row r="2947" spans="1:43" x14ac:dyDescent="0.25">
      <c r="A2947" t="s">
        <v>4753</v>
      </c>
      <c r="B2947" t="s">
        <v>77</v>
      </c>
      <c r="C2947" t="s">
        <v>405</v>
      </c>
      <c r="D2947" t="s">
        <v>322</v>
      </c>
      <c r="E2947" t="s">
        <v>453</v>
      </c>
      <c r="F2947" t="s">
        <v>440</v>
      </c>
      <c r="G2947" t="s">
        <v>454</v>
      </c>
      <c r="H2947" t="s">
        <v>420</v>
      </c>
      <c r="I2947" t="s">
        <v>492</v>
      </c>
      <c r="J2947" s="1">
        <v>45353</v>
      </c>
      <c r="K2947" s="1">
        <v>45378</v>
      </c>
      <c r="L2947">
        <v>25</v>
      </c>
      <c r="M2947" s="2">
        <v>218519</v>
      </c>
      <c r="N2947" s="2">
        <v>290291</v>
      </c>
      <c r="O2947" s="2">
        <v>71772</v>
      </c>
      <c r="P2947">
        <v>4</v>
      </c>
      <c r="Q2947">
        <v>378.1</v>
      </c>
      <c r="R2947">
        <v>69</v>
      </c>
      <c r="S2947" t="s">
        <v>411</v>
      </c>
      <c r="T2947" t="s">
        <v>411</v>
      </c>
      <c r="U2947" t="s">
        <v>395</v>
      </c>
      <c r="V2947">
        <v>81</v>
      </c>
      <c r="W2947" t="s">
        <v>1107</v>
      </c>
      <c r="X2947">
        <v>36</v>
      </c>
      <c r="Y2947" t="s">
        <v>449</v>
      </c>
      <c r="Z2947" t="s">
        <v>745</v>
      </c>
      <c r="AA2947">
        <v>274</v>
      </c>
      <c r="AB2947">
        <v>44</v>
      </c>
      <c r="AC2947">
        <v>58</v>
      </c>
      <c r="AD2947" t="s">
        <v>444</v>
      </c>
      <c r="AE2947">
        <v>16</v>
      </c>
      <c r="AF2947">
        <v>4</v>
      </c>
      <c r="AG2947" t="s">
        <v>415</v>
      </c>
      <c r="AH2947">
        <v>10.18</v>
      </c>
      <c r="AI2947" t="s">
        <v>479</v>
      </c>
      <c r="AJ2947">
        <v>0</v>
      </c>
      <c r="AK2947">
        <v>779641</v>
      </c>
      <c r="AL2947" t="s">
        <v>402</v>
      </c>
      <c r="AM2947">
        <v>223121</v>
      </c>
      <c r="AN2947">
        <v>12</v>
      </c>
      <c r="AO2947">
        <v>180</v>
      </c>
      <c r="AP2947" t="s">
        <v>445</v>
      </c>
      <c r="AQ2947" s="2">
        <v>71772</v>
      </c>
    </row>
    <row r="2948" spans="1:43" x14ac:dyDescent="0.25">
      <c r="A2948" t="s">
        <v>4754</v>
      </c>
      <c r="B2948" t="s">
        <v>112</v>
      </c>
      <c r="C2948" t="s">
        <v>439</v>
      </c>
      <c r="D2948" t="s">
        <v>315</v>
      </c>
      <c r="E2948" t="s">
        <v>429</v>
      </c>
      <c r="F2948" t="s">
        <v>485</v>
      </c>
      <c r="G2948" t="s">
        <v>390</v>
      </c>
      <c r="H2948" t="s">
        <v>391</v>
      </c>
      <c r="I2948" t="s">
        <v>432</v>
      </c>
      <c r="J2948" s="1">
        <v>44652</v>
      </c>
      <c r="K2948" s="1">
        <v>44695</v>
      </c>
      <c r="L2948">
        <v>43</v>
      </c>
      <c r="M2948" s="2">
        <v>291208</v>
      </c>
      <c r="N2948" s="2">
        <v>403104</v>
      </c>
      <c r="O2948" s="2">
        <v>111896</v>
      </c>
      <c r="P2948">
        <v>19</v>
      </c>
      <c r="Q2948">
        <v>111.7</v>
      </c>
      <c r="R2948">
        <v>23</v>
      </c>
      <c r="S2948" t="s">
        <v>394</v>
      </c>
      <c r="T2948" t="s">
        <v>411</v>
      </c>
      <c r="U2948" t="s">
        <v>395</v>
      </c>
      <c r="V2948">
        <v>0</v>
      </c>
      <c r="W2948" t="s">
        <v>3760</v>
      </c>
      <c r="X2948">
        <v>34</v>
      </c>
      <c r="Y2948" t="s">
        <v>422</v>
      </c>
      <c r="Z2948" t="s">
        <v>798</v>
      </c>
      <c r="AA2948">
        <v>112</v>
      </c>
      <c r="AB2948">
        <v>76</v>
      </c>
      <c r="AC2948">
        <v>9</v>
      </c>
      <c r="AD2948" t="s">
        <v>435</v>
      </c>
      <c r="AE2948">
        <v>7</v>
      </c>
      <c r="AF2948">
        <v>4</v>
      </c>
      <c r="AG2948" t="s">
        <v>424</v>
      </c>
      <c r="AH2948">
        <v>3.65</v>
      </c>
      <c r="AI2948" t="s">
        <v>401</v>
      </c>
      <c r="AJ2948">
        <v>14825</v>
      </c>
      <c r="AK2948">
        <v>841049</v>
      </c>
      <c r="AL2948" t="s">
        <v>402</v>
      </c>
      <c r="AM2948">
        <v>275401</v>
      </c>
      <c r="AN2948">
        <v>6</v>
      </c>
      <c r="AO2948">
        <v>365</v>
      </c>
      <c r="AP2948" t="s">
        <v>426</v>
      </c>
      <c r="AQ2948" s="2">
        <v>111896</v>
      </c>
    </row>
    <row r="2949" spans="1:43" x14ac:dyDescent="0.25">
      <c r="A2949" t="s">
        <v>4755</v>
      </c>
      <c r="B2949" t="s">
        <v>219</v>
      </c>
      <c r="C2949" t="s">
        <v>481</v>
      </c>
      <c r="D2949" t="s">
        <v>330</v>
      </c>
      <c r="E2949" t="s">
        <v>406</v>
      </c>
      <c r="F2949" t="s">
        <v>407</v>
      </c>
      <c r="G2949" t="s">
        <v>430</v>
      </c>
      <c r="H2949" t="s">
        <v>447</v>
      </c>
      <c r="I2949" t="s">
        <v>410</v>
      </c>
      <c r="J2949" s="1">
        <v>44909</v>
      </c>
      <c r="K2949" s="1">
        <v>44934</v>
      </c>
      <c r="L2949">
        <v>25</v>
      </c>
      <c r="M2949" s="2">
        <v>195358</v>
      </c>
      <c r="N2949" s="2">
        <v>225341</v>
      </c>
      <c r="O2949" s="2">
        <v>29983</v>
      </c>
      <c r="P2949">
        <v>19</v>
      </c>
      <c r="Q2949">
        <v>46.8</v>
      </c>
      <c r="R2949">
        <v>67</v>
      </c>
      <c r="S2949" t="s">
        <v>411</v>
      </c>
      <c r="T2949" t="s">
        <v>394</v>
      </c>
      <c r="U2949" t="s">
        <v>412</v>
      </c>
      <c r="V2949">
        <v>0</v>
      </c>
      <c r="W2949" t="s">
        <v>3542</v>
      </c>
      <c r="X2949">
        <v>10</v>
      </c>
      <c r="Y2949" t="s">
        <v>422</v>
      </c>
      <c r="Z2949" t="s">
        <v>653</v>
      </c>
      <c r="AA2949">
        <v>171</v>
      </c>
      <c r="AB2949">
        <v>33</v>
      </c>
      <c r="AC2949">
        <v>61</v>
      </c>
      <c r="AD2949" t="s">
        <v>457</v>
      </c>
      <c r="AE2949">
        <v>9</v>
      </c>
      <c r="AF2949">
        <v>6</v>
      </c>
      <c r="AG2949" t="s">
        <v>400</v>
      </c>
      <c r="AH2949">
        <v>4.1100000000000003</v>
      </c>
      <c r="AI2949" t="s">
        <v>458</v>
      </c>
      <c r="AJ2949">
        <v>0</v>
      </c>
      <c r="AK2949">
        <v>231279</v>
      </c>
      <c r="AL2949" t="s">
        <v>425</v>
      </c>
      <c r="AM2949">
        <v>194814</v>
      </c>
      <c r="AN2949">
        <v>12</v>
      </c>
      <c r="AO2949">
        <v>180</v>
      </c>
      <c r="AP2949" t="s">
        <v>437</v>
      </c>
      <c r="AQ2949" s="2">
        <v>29983</v>
      </c>
    </row>
    <row r="2950" spans="1:43" x14ac:dyDescent="0.25">
      <c r="A2950" t="s">
        <v>4756</v>
      </c>
      <c r="B2950" t="s">
        <v>288</v>
      </c>
      <c r="C2950" t="s">
        <v>439</v>
      </c>
      <c r="D2950" t="s">
        <v>327</v>
      </c>
      <c r="E2950" t="s">
        <v>453</v>
      </c>
      <c r="F2950" t="s">
        <v>407</v>
      </c>
      <c r="G2950" t="s">
        <v>390</v>
      </c>
      <c r="H2950" t="s">
        <v>420</v>
      </c>
      <c r="I2950" t="s">
        <v>492</v>
      </c>
      <c r="J2950" s="1">
        <v>45043</v>
      </c>
      <c r="K2950" s="1">
        <v>45045</v>
      </c>
      <c r="L2950">
        <v>2</v>
      </c>
      <c r="M2950" s="2">
        <v>320370</v>
      </c>
      <c r="N2950" s="2">
        <v>288959</v>
      </c>
      <c r="O2950" s="2">
        <v>-31411</v>
      </c>
      <c r="P2950">
        <v>7</v>
      </c>
      <c r="Q2950">
        <v>355.6</v>
      </c>
      <c r="R2950">
        <v>13</v>
      </c>
      <c r="S2950" t="s">
        <v>394</v>
      </c>
      <c r="T2950" t="s">
        <v>394</v>
      </c>
      <c r="U2950" t="s">
        <v>412</v>
      </c>
      <c r="V2950">
        <v>80</v>
      </c>
      <c r="W2950" t="s">
        <v>2942</v>
      </c>
      <c r="X2950">
        <v>20</v>
      </c>
      <c r="Y2950" t="s">
        <v>462</v>
      </c>
      <c r="Z2950" t="s">
        <v>1000</v>
      </c>
      <c r="AA2950">
        <v>461</v>
      </c>
      <c r="AB2950">
        <v>81</v>
      </c>
      <c r="AC2950">
        <v>3</v>
      </c>
      <c r="AD2950" t="s">
        <v>435</v>
      </c>
      <c r="AE2950">
        <v>16</v>
      </c>
      <c r="AF2950">
        <v>6</v>
      </c>
      <c r="AG2950" t="s">
        <v>400</v>
      </c>
      <c r="AH2950">
        <v>8.93</v>
      </c>
      <c r="AI2950" t="s">
        <v>436</v>
      </c>
      <c r="AJ2950">
        <v>63501</v>
      </c>
      <c r="AK2950">
        <v>975126</v>
      </c>
      <c r="AL2950" t="s">
        <v>425</v>
      </c>
      <c r="AM2950">
        <v>321502</v>
      </c>
      <c r="AN2950">
        <v>1</v>
      </c>
      <c r="AO2950">
        <v>365</v>
      </c>
      <c r="AP2950" t="s">
        <v>426</v>
      </c>
      <c r="AQ2950" s="2">
        <v>-31411</v>
      </c>
    </row>
    <row r="2951" spans="1:43" x14ac:dyDescent="0.25">
      <c r="A2951" t="s">
        <v>4757</v>
      </c>
      <c r="B2951" t="s">
        <v>30</v>
      </c>
      <c r="C2951" t="s">
        <v>428</v>
      </c>
      <c r="D2951" t="s">
        <v>328</v>
      </c>
      <c r="E2951" t="s">
        <v>460</v>
      </c>
      <c r="F2951" t="s">
        <v>419</v>
      </c>
      <c r="G2951" t="s">
        <v>408</v>
      </c>
      <c r="H2951" t="s">
        <v>473</v>
      </c>
      <c r="I2951" t="s">
        <v>410</v>
      </c>
      <c r="J2951" s="1">
        <v>45330</v>
      </c>
      <c r="K2951" s="1">
        <v>45362</v>
      </c>
      <c r="L2951">
        <v>32</v>
      </c>
      <c r="M2951" s="2">
        <v>157309</v>
      </c>
      <c r="N2951" s="2">
        <v>118946</v>
      </c>
      <c r="O2951" s="2">
        <v>-38363</v>
      </c>
      <c r="P2951">
        <v>14</v>
      </c>
      <c r="Q2951">
        <v>171.8</v>
      </c>
      <c r="R2951">
        <v>96</v>
      </c>
      <c r="S2951" t="s">
        <v>411</v>
      </c>
      <c r="T2951" t="s">
        <v>503</v>
      </c>
      <c r="U2951" t="s">
        <v>412</v>
      </c>
      <c r="V2951">
        <v>0</v>
      </c>
      <c r="W2951" t="s">
        <v>1218</v>
      </c>
      <c r="X2951">
        <v>1</v>
      </c>
      <c r="Y2951" t="s">
        <v>442</v>
      </c>
      <c r="Z2951" t="s">
        <v>3037</v>
      </c>
      <c r="AA2951">
        <v>303</v>
      </c>
      <c r="AB2951">
        <v>12</v>
      </c>
      <c r="AC2951">
        <v>16</v>
      </c>
      <c r="AD2951" t="s">
        <v>457</v>
      </c>
      <c r="AE2951">
        <v>19</v>
      </c>
      <c r="AF2951">
        <v>4</v>
      </c>
      <c r="AG2951" t="s">
        <v>424</v>
      </c>
      <c r="AH2951">
        <v>6.4</v>
      </c>
      <c r="AI2951" t="s">
        <v>401</v>
      </c>
      <c r="AJ2951">
        <v>0</v>
      </c>
      <c r="AK2951">
        <v>949115</v>
      </c>
      <c r="AL2951" t="s">
        <v>402</v>
      </c>
      <c r="AM2951">
        <v>163012</v>
      </c>
      <c r="AN2951">
        <v>10</v>
      </c>
      <c r="AO2951">
        <v>180</v>
      </c>
      <c r="AP2951" t="s">
        <v>403</v>
      </c>
      <c r="AQ2951" s="2">
        <v>-38363</v>
      </c>
    </row>
    <row r="2952" spans="1:43" x14ac:dyDescent="0.25">
      <c r="A2952" t="s">
        <v>4758</v>
      </c>
      <c r="B2952" t="s">
        <v>134</v>
      </c>
      <c r="C2952" t="s">
        <v>439</v>
      </c>
      <c r="D2952" t="s">
        <v>317</v>
      </c>
      <c r="E2952" t="s">
        <v>496</v>
      </c>
      <c r="F2952" t="s">
        <v>440</v>
      </c>
      <c r="G2952" t="s">
        <v>454</v>
      </c>
      <c r="H2952" t="s">
        <v>473</v>
      </c>
      <c r="I2952" t="s">
        <v>432</v>
      </c>
      <c r="J2952" s="1">
        <v>45439</v>
      </c>
      <c r="K2952" s="1">
        <v>45458</v>
      </c>
      <c r="L2952">
        <v>19</v>
      </c>
      <c r="M2952" s="2">
        <v>35953</v>
      </c>
      <c r="N2952" s="2">
        <v>88122</v>
      </c>
      <c r="O2952" s="2">
        <v>52169</v>
      </c>
      <c r="P2952">
        <v>4</v>
      </c>
      <c r="Q2952">
        <v>80.599999999999994</v>
      </c>
      <c r="R2952">
        <v>75</v>
      </c>
      <c r="S2952" t="s">
        <v>411</v>
      </c>
      <c r="T2952" t="s">
        <v>394</v>
      </c>
      <c r="U2952" t="s">
        <v>395</v>
      </c>
      <c r="V2952">
        <v>0</v>
      </c>
      <c r="W2952" t="s">
        <v>493</v>
      </c>
      <c r="X2952">
        <v>29</v>
      </c>
      <c r="Y2952" t="s">
        <v>462</v>
      </c>
      <c r="Z2952" t="s">
        <v>1352</v>
      </c>
      <c r="AA2952">
        <v>339</v>
      </c>
      <c r="AB2952">
        <v>118</v>
      </c>
      <c r="AC2952">
        <v>54</v>
      </c>
      <c r="AD2952" t="s">
        <v>444</v>
      </c>
      <c r="AE2952">
        <v>14</v>
      </c>
      <c r="AF2952">
        <v>3</v>
      </c>
      <c r="AG2952" t="s">
        <v>415</v>
      </c>
      <c r="AH2952">
        <v>4.45</v>
      </c>
      <c r="AI2952" t="s">
        <v>479</v>
      </c>
      <c r="AJ2952">
        <v>25179</v>
      </c>
      <c r="AK2952">
        <v>635481</v>
      </c>
      <c r="AL2952" t="s">
        <v>402</v>
      </c>
      <c r="AM2952">
        <v>25293</v>
      </c>
      <c r="AN2952">
        <v>9</v>
      </c>
      <c r="AO2952">
        <v>365</v>
      </c>
      <c r="AP2952" t="s">
        <v>437</v>
      </c>
      <c r="AQ2952" s="2">
        <v>52169</v>
      </c>
    </row>
    <row r="2953" spans="1:43" x14ac:dyDescent="0.25">
      <c r="A2953" t="s">
        <v>4759</v>
      </c>
      <c r="B2953" t="s">
        <v>246</v>
      </c>
      <c r="C2953" t="s">
        <v>387</v>
      </c>
      <c r="D2953" t="s">
        <v>331</v>
      </c>
      <c r="E2953" t="s">
        <v>406</v>
      </c>
      <c r="F2953" t="s">
        <v>440</v>
      </c>
      <c r="G2953" t="s">
        <v>430</v>
      </c>
      <c r="H2953" t="s">
        <v>431</v>
      </c>
      <c r="I2953" t="s">
        <v>492</v>
      </c>
      <c r="J2953" s="1">
        <v>45645</v>
      </c>
      <c r="K2953" s="1">
        <v>45687</v>
      </c>
      <c r="L2953">
        <v>42</v>
      </c>
      <c r="M2953" s="2">
        <v>392432</v>
      </c>
      <c r="N2953" s="2">
        <v>423624</v>
      </c>
      <c r="O2953" s="2">
        <v>31192</v>
      </c>
      <c r="P2953">
        <v>12</v>
      </c>
      <c r="Q2953">
        <v>207.2</v>
      </c>
      <c r="R2953">
        <v>72</v>
      </c>
      <c r="S2953" t="s">
        <v>411</v>
      </c>
      <c r="T2953" t="s">
        <v>503</v>
      </c>
      <c r="U2953" t="s">
        <v>412</v>
      </c>
      <c r="V2953">
        <v>65</v>
      </c>
      <c r="W2953" t="s">
        <v>2078</v>
      </c>
      <c r="X2953">
        <v>6</v>
      </c>
      <c r="Y2953" t="s">
        <v>442</v>
      </c>
      <c r="Z2953" t="s">
        <v>1129</v>
      </c>
      <c r="AA2953">
        <v>187</v>
      </c>
      <c r="AB2953">
        <v>17</v>
      </c>
      <c r="AC2953">
        <v>9</v>
      </c>
      <c r="AD2953" t="s">
        <v>435</v>
      </c>
      <c r="AE2953">
        <v>19</v>
      </c>
      <c r="AF2953">
        <v>3</v>
      </c>
      <c r="AG2953" t="s">
        <v>451</v>
      </c>
      <c r="AH2953">
        <v>17.41</v>
      </c>
      <c r="AI2953" t="s">
        <v>458</v>
      </c>
      <c r="AJ2953">
        <v>0</v>
      </c>
      <c r="AK2953">
        <v>90054</v>
      </c>
      <c r="AL2953" t="s">
        <v>425</v>
      </c>
      <c r="AM2953">
        <v>396527</v>
      </c>
      <c r="AN2953">
        <v>11</v>
      </c>
      <c r="AO2953">
        <v>30</v>
      </c>
      <c r="AP2953" t="s">
        <v>437</v>
      </c>
      <c r="AQ2953" s="2">
        <v>31192</v>
      </c>
    </row>
    <row r="2954" spans="1:43" x14ac:dyDescent="0.25">
      <c r="A2954" t="s">
        <v>4760</v>
      </c>
      <c r="B2954" t="s">
        <v>47</v>
      </c>
      <c r="C2954" t="s">
        <v>387</v>
      </c>
      <c r="D2954" t="s">
        <v>338</v>
      </c>
      <c r="E2954" t="s">
        <v>460</v>
      </c>
      <c r="F2954" t="s">
        <v>389</v>
      </c>
      <c r="G2954" t="s">
        <v>430</v>
      </c>
      <c r="H2954" t="s">
        <v>409</v>
      </c>
      <c r="I2954" t="s">
        <v>410</v>
      </c>
      <c r="J2954" s="1">
        <v>45122</v>
      </c>
      <c r="K2954" s="1">
        <v>45164</v>
      </c>
      <c r="L2954">
        <v>42</v>
      </c>
      <c r="M2954" s="2">
        <v>403858</v>
      </c>
      <c r="N2954" s="2">
        <v>408951</v>
      </c>
      <c r="O2954" s="2">
        <v>5093</v>
      </c>
      <c r="P2954">
        <v>9</v>
      </c>
      <c r="Q2954">
        <v>529.20000000000005</v>
      </c>
      <c r="R2954">
        <v>71</v>
      </c>
      <c r="S2954" t="s">
        <v>411</v>
      </c>
      <c r="T2954" t="s">
        <v>394</v>
      </c>
      <c r="U2954" t="s">
        <v>416</v>
      </c>
      <c r="V2954">
        <v>82</v>
      </c>
      <c r="W2954" t="s">
        <v>694</v>
      </c>
      <c r="X2954">
        <v>9</v>
      </c>
      <c r="Y2954" t="s">
        <v>462</v>
      </c>
      <c r="Z2954" t="s">
        <v>2097</v>
      </c>
      <c r="AA2954">
        <v>35</v>
      </c>
      <c r="AB2954">
        <v>60</v>
      </c>
      <c r="AC2954">
        <v>58</v>
      </c>
      <c r="AD2954" t="s">
        <v>444</v>
      </c>
      <c r="AE2954">
        <v>12</v>
      </c>
      <c r="AF2954">
        <v>7</v>
      </c>
      <c r="AG2954" t="s">
        <v>424</v>
      </c>
      <c r="AH2954">
        <v>0.73</v>
      </c>
      <c r="AI2954" t="s">
        <v>401</v>
      </c>
      <c r="AJ2954">
        <v>0</v>
      </c>
      <c r="AK2954">
        <v>70303</v>
      </c>
      <c r="AL2954" t="s">
        <v>425</v>
      </c>
      <c r="AM2954">
        <v>392942</v>
      </c>
      <c r="AN2954">
        <v>5</v>
      </c>
      <c r="AO2954">
        <v>30</v>
      </c>
      <c r="AP2954" t="s">
        <v>417</v>
      </c>
      <c r="AQ2954" s="2">
        <v>5093</v>
      </c>
    </row>
    <row r="2955" spans="1:43" x14ac:dyDescent="0.25">
      <c r="A2955" t="s">
        <v>4761</v>
      </c>
      <c r="B2955" t="s">
        <v>182</v>
      </c>
      <c r="C2955" t="s">
        <v>428</v>
      </c>
      <c r="D2955" t="s">
        <v>328</v>
      </c>
      <c r="E2955" t="s">
        <v>496</v>
      </c>
      <c r="F2955" t="s">
        <v>440</v>
      </c>
      <c r="G2955" t="s">
        <v>454</v>
      </c>
      <c r="H2955" t="s">
        <v>447</v>
      </c>
      <c r="I2955" t="s">
        <v>432</v>
      </c>
      <c r="J2955" s="1">
        <v>44761</v>
      </c>
      <c r="K2955" s="1">
        <v>44787</v>
      </c>
      <c r="L2955">
        <v>26</v>
      </c>
      <c r="M2955" s="2">
        <v>128274</v>
      </c>
      <c r="N2955" s="2">
        <v>118769</v>
      </c>
      <c r="O2955" s="2">
        <v>-9505</v>
      </c>
      <c r="P2955">
        <v>19</v>
      </c>
      <c r="Q2955">
        <v>863.4</v>
      </c>
      <c r="R2955">
        <v>66</v>
      </c>
      <c r="S2955" t="s">
        <v>411</v>
      </c>
      <c r="T2955" t="s">
        <v>393</v>
      </c>
      <c r="U2955" t="s">
        <v>395</v>
      </c>
      <c r="V2955">
        <v>70</v>
      </c>
      <c r="W2955" t="s">
        <v>1504</v>
      </c>
      <c r="X2955">
        <v>27</v>
      </c>
      <c r="Y2955" t="s">
        <v>449</v>
      </c>
      <c r="Z2955" t="s">
        <v>678</v>
      </c>
      <c r="AA2955">
        <v>440</v>
      </c>
      <c r="AB2955">
        <v>69</v>
      </c>
      <c r="AC2955">
        <v>68</v>
      </c>
      <c r="AD2955" t="s">
        <v>399</v>
      </c>
      <c r="AE2955">
        <v>2</v>
      </c>
      <c r="AF2955">
        <v>8</v>
      </c>
      <c r="AG2955" t="s">
        <v>451</v>
      </c>
      <c r="AH2955">
        <v>13.73</v>
      </c>
      <c r="AI2955" t="s">
        <v>458</v>
      </c>
      <c r="AJ2955">
        <v>0</v>
      </c>
      <c r="AK2955">
        <v>880960</v>
      </c>
      <c r="AL2955" t="s">
        <v>425</v>
      </c>
      <c r="AM2955">
        <v>113857</v>
      </c>
      <c r="AN2955">
        <v>12</v>
      </c>
      <c r="AO2955">
        <v>365</v>
      </c>
      <c r="AP2955" t="s">
        <v>445</v>
      </c>
      <c r="AQ2955" s="2">
        <v>-9505</v>
      </c>
    </row>
    <row r="2956" spans="1:43" x14ac:dyDescent="0.25">
      <c r="A2956" t="s">
        <v>4762</v>
      </c>
      <c r="B2956" t="s">
        <v>147</v>
      </c>
      <c r="C2956" t="s">
        <v>405</v>
      </c>
      <c r="D2956" t="s">
        <v>324</v>
      </c>
      <c r="E2956" t="s">
        <v>429</v>
      </c>
      <c r="F2956" t="s">
        <v>440</v>
      </c>
      <c r="G2956" t="s">
        <v>430</v>
      </c>
      <c r="H2956" t="s">
        <v>409</v>
      </c>
      <c r="I2956" t="s">
        <v>432</v>
      </c>
      <c r="J2956" s="1">
        <v>45745</v>
      </c>
      <c r="K2956" s="1">
        <v>45752</v>
      </c>
      <c r="L2956">
        <v>7</v>
      </c>
      <c r="M2956" s="2">
        <v>481204</v>
      </c>
      <c r="N2956" s="2">
        <v>500499</v>
      </c>
      <c r="O2956" s="2">
        <v>19295</v>
      </c>
      <c r="P2956">
        <v>21</v>
      </c>
      <c r="Q2956">
        <v>62.3</v>
      </c>
      <c r="R2956">
        <v>74</v>
      </c>
      <c r="S2956" t="s">
        <v>411</v>
      </c>
      <c r="T2956" t="s">
        <v>411</v>
      </c>
      <c r="U2956" t="s">
        <v>395</v>
      </c>
      <c r="V2956">
        <v>82</v>
      </c>
      <c r="W2956" t="s">
        <v>1508</v>
      </c>
      <c r="X2956">
        <v>2</v>
      </c>
      <c r="Y2956" t="s">
        <v>449</v>
      </c>
      <c r="Z2956" t="s">
        <v>1024</v>
      </c>
      <c r="AA2956">
        <v>358</v>
      </c>
      <c r="AB2956">
        <v>67</v>
      </c>
      <c r="AC2956">
        <v>88</v>
      </c>
      <c r="AD2956" t="s">
        <v>435</v>
      </c>
      <c r="AE2956">
        <v>2</v>
      </c>
      <c r="AF2956">
        <v>5</v>
      </c>
      <c r="AG2956" t="s">
        <v>424</v>
      </c>
      <c r="AH2956">
        <v>11.55</v>
      </c>
      <c r="AI2956" t="s">
        <v>401</v>
      </c>
      <c r="AJ2956">
        <v>32250</v>
      </c>
      <c r="AK2956">
        <v>698887</v>
      </c>
      <c r="AL2956" t="s">
        <v>402</v>
      </c>
      <c r="AM2956">
        <v>521444</v>
      </c>
      <c r="AN2956">
        <v>0</v>
      </c>
      <c r="AO2956">
        <v>30</v>
      </c>
      <c r="AP2956" t="s">
        <v>437</v>
      </c>
      <c r="AQ2956" s="2">
        <v>19295</v>
      </c>
    </row>
    <row r="2957" spans="1:43" x14ac:dyDescent="0.25">
      <c r="A2957" t="s">
        <v>4763</v>
      </c>
      <c r="B2957" t="s">
        <v>281</v>
      </c>
      <c r="C2957" t="s">
        <v>481</v>
      </c>
      <c r="D2957" t="s">
        <v>324</v>
      </c>
      <c r="E2957" t="s">
        <v>388</v>
      </c>
      <c r="F2957" t="s">
        <v>485</v>
      </c>
      <c r="G2957" t="s">
        <v>430</v>
      </c>
      <c r="H2957" t="s">
        <v>391</v>
      </c>
      <c r="I2957" t="s">
        <v>432</v>
      </c>
      <c r="J2957" s="1">
        <v>45092</v>
      </c>
      <c r="K2957" s="1">
        <v>45095</v>
      </c>
      <c r="L2957">
        <v>3</v>
      </c>
      <c r="M2957" s="2">
        <v>18995</v>
      </c>
      <c r="N2957" s="2">
        <v>523</v>
      </c>
      <c r="O2957" s="2">
        <v>-18472</v>
      </c>
      <c r="P2957">
        <v>0</v>
      </c>
      <c r="Q2957">
        <v>467.3</v>
      </c>
      <c r="R2957">
        <v>33</v>
      </c>
      <c r="S2957" t="s">
        <v>393</v>
      </c>
      <c r="T2957" t="s">
        <v>394</v>
      </c>
      <c r="U2957" t="s">
        <v>395</v>
      </c>
      <c r="V2957">
        <v>46</v>
      </c>
      <c r="W2957" t="s">
        <v>2489</v>
      </c>
      <c r="X2957">
        <v>36</v>
      </c>
      <c r="Y2957" t="s">
        <v>397</v>
      </c>
      <c r="Z2957" t="s">
        <v>2023</v>
      </c>
      <c r="AA2957">
        <v>381</v>
      </c>
      <c r="AB2957">
        <v>95</v>
      </c>
      <c r="AC2957">
        <v>24</v>
      </c>
      <c r="AD2957" t="s">
        <v>399</v>
      </c>
      <c r="AE2957">
        <v>12</v>
      </c>
      <c r="AF2957">
        <v>4</v>
      </c>
      <c r="AG2957" t="s">
        <v>451</v>
      </c>
      <c r="AH2957">
        <v>9.1999999999999993</v>
      </c>
      <c r="AI2957" t="s">
        <v>436</v>
      </c>
      <c r="AJ2957">
        <v>52879</v>
      </c>
      <c r="AK2957">
        <v>995705</v>
      </c>
      <c r="AL2957" t="s">
        <v>402</v>
      </c>
      <c r="AM2957">
        <v>3160</v>
      </c>
      <c r="AN2957">
        <v>4</v>
      </c>
      <c r="AO2957">
        <v>30</v>
      </c>
      <c r="AP2957" t="s">
        <v>417</v>
      </c>
      <c r="AQ2957" s="2">
        <v>-18472</v>
      </c>
    </row>
    <row r="2958" spans="1:43" x14ac:dyDescent="0.25">
      <c r="A2958" t="s">
        <v>4764</v>
      </c>
      <c r="B2958" t="s">
        <v>93</v>
      </c>
      <c r="C2958" t="s">
        <v>387</v>
      </c>
      <c r="D2958" t="s">
        <v>340</v>
      </c>
      <c r="E2958" t="s">
        <v>460</v>
      </c>
      <c r="F2958" t="s">
        <v>440</v>
      </c>
      <c r="G2958" t="s">
        <v>408</v>
      </c>
      <c r="H2958" t="s">
        <v>420</v>
      </c>
      <c r="I2958" t="s">
        <v>410</v>
      </c>
      <c r="J2958" s="1">
        <v>45128</v>
      </c>
      <c r="K2958" s="1">
        <v>45153</v>
      </c>
      <c r="L2958">
        <v>25</v>
      </c>
      <c r="M2958" s="2">
        <v>221270</v>
      </c>
      <c r="N2958" s="2">
        <v>330764</v>
      </c>
      <c r="O2958" s="2">
        <v>109494</v>
      </c>
      <c r="P2958">
        <v>9</v>
      </c>
      <c r="Q2958">
        <v>252.3</v>
      </c>
      <c r="R2958">
        <v>72</v>
      </c>
      <c r="S2958" t="s">
        <v>411</v>
      </c>
      <c r="T2958" t="s">
        <v>503</v>
      </c>
      <c r="U2958" t="s">
        <v>412</v>
      </c>
      <c r="V2958">
        <v>61</v>
      </c>
      <c r="W2958" t="s">
        <v>3796</v>
      </c>
      <c r="X2958">
        <v>22</v>
      </c>
      <c r="Y2958" t="s">
        <v>397</v>
      </c>
      <c r="Z2958" t="s">
        <v>1162</v>
      </c>
      <c r="AA2958">
        <v>19</v>
      </c>
      <c r="AB2958">
        <v>74</v>
      </c>
      <c r="AC2958">
        <v>18</v>
      </c>
      <c r="AD2958" t="s">
        <v>399</v>
      </c>
      <c r="AE2958">
        <v>7</v>
      </c>
      <c r="AF2958">
        <v>5</v>
      </c>
      <c r="AG2958" t="s">
        <v>424</v>
      </c>
      <c r="AH2958">
        <v>8.31</v>
      </c>
      <c r="AI2958" t="s">
        <v>458</v>
      </c>
      <c r="AJ2958">
        <v>0</v>
      </c>
      <c r="AK2958">
        <v>328952</v>
      </c>
      <c r="AL2958" t="s">
        <v>425</v>
      </c>
      <c r="AM2958">
        <v>257720</v>
      </c>
      <c r="AN2958">
        <v>8</v>
      </c>
      <c r="AO2958">
        <v>365</v>
      </c>
      <c r="AP2958" t="s">
        <v>445</v>
      </c>
      <c r="AQ2958" s="2">
        <v>109494</v>
      </c>
    </row>
    <row r="2959" spans="1:43" x14ac:dyDescent="0.25">
      <c r="A2959" t="s">
        <v>4765</v>
      </c>
      <c r="B2959" t="s">
        <v>192</v>
      </c>
      <c r="C2959" t="s">
        <v>405</v>
      </c>
      <c r="D2959" t="s">
        <v>323</v>
      </c>
      <c r="E2959" t="s">
        <v>460</v>
      </c>
      <c r="F2959" t="s">
        <v>419</v>
      </c>
      <c r="G2959" t="s">
        <v>430</v>
      </c>
      <c r="H2959" t="s">
        <v>409</v>
      </c>
      <c r="I2959" t="s">
        <v>432</v>
      </c>
      <c r="J2959" s="1">
        <v>45105</v>
      </c>
      <c r="K2959" s="1">
        <v>45136</v>
      </c>
      <c r="L2959">
        <v>31</v>
      </c>
      <c r="M2959" s="2">
        <v>122360</v>
      </c>
      <c r="N2959" s="2">
        <v>196813</v>
      </c>
      <c r="O2959" s="2">
        <v>74453</v>
      </c>
      <c r="P2959">
        <v>0</v>
      </c>
      <c r="Q2959">
        <v>377.4</v>
      </c>
      <c r="R2959">
        <v>87</v>
      </c>
      <c r="S2959" t="s">
        <v>411</v>
      </c>
      <c r="T2959" t="s">
        <v>393</v>
      </c>
      <c r="U2959" t="s">
        <v>412</v>
      </c>
      <c r="V2959">
        <v>50</v>
      </c>
      <c r="W2959" t="s">
        <v>917</v>
      </c>
      <c r="X2959">
        <v>33</v>
      </c>
      <c r="Y2959" t="s">
        <v>462</v>
      </c>
      <c r="Z2959" t="s">
        <v>4579</v>
      </c>
      <c r="AA2959">
        <v>137</v>
      </c>
      <c r="AB2959">
        <v>74</v>
      </c>
      <c r="AC2959">
        <v>30</v>
      </c>
      <c r="AD2959" t="s">
        <v>444</v>
      </c>
      <c r="AE2959">
        <v>19</v>
      </c>
      <c r="AF2959">
        <v>3</v>
      </c>
      <c r="AG2959" t="s">
        <v>451</v>
      </c>
      <c r="AH2959">
        <v>2.11</v>
      </c>
      <c r="AI2959" t="s">
        <v>436</v>
      </c>
      <c r="AJ2959">
        <v>0</v>
      </c>
      <c r="AK2959">
        <v>151802</v>
      </c>
      <c r="AL2959" t="s">
        <v>425</v>
      </c>
      <c r="AM2959">
        <v>138885</v>
      </c>
      <c r="AN2959">
        <v>11</v>
      </c>
      <c r="AO2959">
        <v>30</v>
      </c>
      <c r="AP2959" t="s">
        <v>403</v>
      </c>
      <c r="AQ2959" s="2">
        <v>74453</v>
      </c>
    </row>
    <row r="2960" spans="1:43" x14ac:dyDescent="0.25">
      <c r="A2960" t="s">
        <v>4766</v>
      </c>
      <c r="B2960" t="s">
        <v>304</v>
      </c>
      <c r="C2960" t="s">
        <v>428</v>
      </c>
      <c r="D2960" t="s">
        <v>330</v>
      </c>
      <c r="E2960" t="s">
        <v>496</v>
      </c>
      <c r="F2960" t="s">
        <v>419</v>
      </c>
      <c r="G2960" t="s">
        <v>430</v>
      </c>
      <c r="H2960" t="s">
        <v>391</v>
      </c>
      <c r="I2960" t="s">
        <v>492</v>
      </c>
      <c r="J2960" s="1">
        <v>45483</v>
      </c>
      <c r="K2960" s="1">
        <v>45499</v>
      </c>
      <c r="L2960">
        <v>16</v>
      </c>
      <c r="M2960" s="2">
        <v>380730</v>
      </c>
      <c r="N2960" s="2">
        <v>491593</v>
      </c>
      <c r="O2960" s="2">
        <v>110863</v>
      </c>
      <c r="P2960">
        <v>19</v>
      </c>
      <c r="Q2960">
        <v>833.2</v>
      </c>
      <c r="R2960">
        <v>31</v>
      </c>
      <c r="S2960" t="s">
        <v>393</v>
      </c>
      <c r="T2960" t="s">
        <v>393</v>
      </c>
      <c r="U2960" t="s">
        <v>395</v>
      </c>
      <c r="V2960">
        <v>86</v>
      </c>
      <c r="W2960" t="s">
        <v>1477</v>
      </c>
      <c r="X2960">
        <v>16</v>
      </c>
      <c r="Y2960" t="s">
        <v>462</v>
      </c>
      <c r="Z2960" t="s">
        <v>2389</v>
      </c>
      <c r="AA2960">
        <v>483</v>
      </c>
      <c r="AB2960">
        <v>97</v>
      </c>
      <c r="AC2960">
        <v>55</v>
      </c>
      <c r="AD2960" t="s">
        <v>399</v>
      </c>
      <c r="AE2960">
        <v>7</v>
      </c>
      <c r="AF2960">
        <v>2</v>
      </c>
      <c r="AG2960" t="s">
        <v>451</v>
      </c>
      <c r="AH2960">
        <v>4.87</v>
      </c>
      <c r="AI2960" t="s">
        <v>401</v>
      </c>
      <c r="AJ2960">
        <v>57126</v>
      </c>
      <c r="AK2960">
        <v>783533</v>
      </c>
      <c r="AL2960" t="s">
        <v>402</v>
      </c>
      <c r="AM2960">
        <v>389470</v>
      </c>
      <c r="AN2960">
        <v>12</v>
      </c>
      <c r="AO2960">
        <v>30</v>
      </c>
      <c r="AP2960" t="s">
        <v>437</v>
      </c>
      <c r="AQ2960" s="2">
        <v>110863</v>
      </c>
    </row>
    <row r="2961" spans="1:43" x14ac:dyDescent="0.25">
      <c r="A2961" t="s">
        <v>4767</v>
      </c>
      <c r="B2961" t="s">
        <v>278</v>
      </c>
      <c r="C2961" t="s">
        <v>428</v>
      </c>
      <c r="D2961" t="s">
        <v>321</v>
      </c>
      <c r="E2961" t="s">
        <v>429</v>
      </c>
      <c r="F2961" t="s">
        <v>407</v>
      </c>
      <c r="G2961" t="s">
        <v>390</v>
      </c>
      <c r="H2961" t="s">
        <v>447</v>
      </c>
      <c r="I2961" t="s">
        <v>469</v>
      </c>
      <c r="J2961" s="1">
        <v>45509</v>
      </c>
      <c r="K2961" s="1">
        <v>45564</v>
      </c>
      <c r="L2961">
        <v>55</v>
      </c>
      <c r="M2961" s="2">
        <v>192395</v>
      </c>
      <c r="N2961" s="2">
        <v>285816</v>
      </c>
      <c r="O2961" s="2">
        <v>93421</v>
      </c>
      <c r="P2961">
        <v>16</v>
      </c>
      <c r="Q2961">
        <v>368.2</v>
      </c>
      <c r="R2961">
        <v>67</v>
      </c>
      <c r="S2961" t="s">
        <v>411</v>
      </c>
      <c r="T2961" t="s">
        <v>394</v>
      </c>
      <c r="U2961" t="s">
        <v>412</v>
      </c>
      <c r="V2961">
        <v>0</v>
      </c>
      <c r="W2961" t="s">
        <v>691</v>
      </c>
      <c r="X2961">
        <v>38</v>
      </c>
      <c r="Y2961" t="s">
        <v>449</v>
      </c>
      <c r="Z2961" t="s">
        <v>1342</v>
      </c>
      <c r="AA2961">
        <v>74</v>
      </c>
      <c r="AB2961">
        <v>111</v>
      </c>
      <c r="AC2961">
        <v>40</v>
      </c>
      <c r="AD2961" t="s">
        <v>435</v>
      </c>
      <c r="AE2961">
        <v>4</v>
      </c>
      <c r="AF2961">
        <v>4</v>
      </c>
      <c r="AG2961" t="s">
        <v>400</v>
      </c>
      <c r="AH2961">
        <v>13.43</v>
      </c>
      <c r="AI2961" t="s">
        <v>436</v>
      </c>
      <c r="AJ2961">
        <v>0</v>
      </c>
      <c r="AK2961">
        <v>856611</v>
      </c>
      <c r="AL2961" t="s">
        <v>425</v>
      </c>
      <c r="AM2961">
        <v>192885</v>
      </c>
      <c r="AN2961">
        <v>9</v>
      </c>
      <c r="AO2961">
        <v>90</v>
      </c>
      <c r="AP2961" t="s">
        <v>426</v>
      </c>
      <c r="AQ2961" s="2">
        <v>93421</v>
      </c>
    </row>
    <row r="2962" spans="1:43" x14ac:dyDescent="0.25">
      <c r="A2962" t="s">
        <v>4768</v>
      </c>
      <c r="B2962" t="s">
        <v>190</v>
      </c>
      <c r="C2962" t="s">
        <v>439</v>
      </c>
      <c r="D2962" t="s">
        <v>317</v>
      </c>
      <c r="E2962" t="s">
        <v>429</v>
      </c>
      <c r="F2962" t="s">
        <v>407</v>
      </c>
      <c r="G2962" t="s">
        <v>408</v>
      </c>
      <c r="H2962" t="s">
        <v>420</v>
      </c>
      <c r="I2962" t="s">
        <v>432</v>
      </c>
      <c r="J2962" s="1">
        <v>45110</v>
      </c>
      <c r="K2962" s="1">
        <v>45112</v>
      </c>
      <c r="L2962">
        <v>2</v>
      </c>
      <c r="M2962" s="2">
        <v>210337</v>
      </c>
      <c r="N2962" s="2">
        <v>183701</v>
      </c>
      <c r="O2962" s="2">
        <v>-26636</v>
      </c>
      <c r="P2962">
        <v>12</v>
      </c>
      <c r="Q2962">
        <v>339</v>
      </c>
      <c r="R2962">
        <v>53</v>
      </c>
      <c r="S2962" t="s">
        <v>393</v>
      </c>
      <c r="T2962" t="s">
        <v>411</v>
      </c>
      <c r="U2962" t="s">
        <v>395</v>
      </c>
      <c r="V2962">
        <v>0</v>
      </c>
      <c r="W2962" t="s">
        <v>1626</v>
      </c>
      <c r="X2962">
        <v>14</v>
      </c>
      <c r="Y2962" t="s">
        <v>442</v>
      </c>
      <c r="Z2962" t="s">
        <v>2349</v>
      </c>
      <c r="AA2962">
        <v>63</v>
      </c>
      <c r="AB2962">
        <v>23</v>
      </c>
      <c r="AC2962">
        <v>56</v>
      </c>
      <c r="AD2962" t="s">
        <v>457</v>
      </c>
      <c r="AE2962">
        <v>0</v>
      </c>
      <c r="AF2962">
        <v>7</v>
      </c>
      <c r="AG2962" t="s">
        <v>400</v>
      </c>
      <c r="AH2962">
        <v>10.01</v>
      </c>
      <c r="AI2962" t="s">
        <v>401</v>
      </c>
      <c r="AJ2962">
        <v>15577</v>
      </c>
      <c r="AK2962">
        <v>838710</v>
      </c>
      <c r="AL2962" t="s">
        <v>416</v>
      </c>
      <c r="AM2962">
        <v>223518</v>
      </c>
      <c r="AN2962">
        <v>11</v>
      </c>
      <c r="AO2962">
        <v>90</v>
      </c>
      <c r="AP2962" t="s">
        <v>417</v>
      </c>
      <c r="AQ2962" s="2">
        <v>-26636</v>
      </c>
    </row>
    <row r="2963" spans="1:43" x14ac:dyDescent="0.25">
      <c r="A2963" t="s">
        <v>4769</v>
      </c>
      <c r="B2963" t="s">
        <v>295</v>
      </c>
      <c r="C2963" t="s">
        <v>468</v>
      </c>
      <c r="D2963" t="s">
        <v>332</v>
      </c>
      <c r="E2963" t="s">
        <v>460</v>
      </c>
      <c r="F2963" t="s">
        <v>407</v>
      </c>
      <c r="G2963" t="s">
        <v>430</v>
      </c>
      <c r="H2963" t="s">
        <v>473</v>
      </c>
      <c r="I2963" t="s">
        <v>469</v>
      </c>
      <c r="J2963" s="1">
        <v>44826</v>
      </c>
      <c r="K2963" s="1">
        <v>44874</v>
      </c>
      <c r="L2963">
        <v>48</v>
      </c>
      <c r="M2963" s="2">
        <v>468604</v>
      </c>
      <c r="N2963" s="2">
        <v>529599</v>
      </c>
      <c r="O2963" s="2">
        <v>60995</v>
      </c>
      <c r="P2963">
        <v>9</v>
      </c>
      <c r="Q2963">
        <v>712.6</v>
      </c>
      <c r="R2963">
        <v>42</v>
      </c>
      <c r="S2963" t="s">
        <v>393</v>
      </c>
      <c r="T2963" t="s">
        <v>393</v>
      </c>
      <c r="U2963" t="s">
        <v>416</v>
      </c>
      <c r="V2963">
        <v>0</v>
      </c>
      <c r="W2963" t="s">
        <v>803</v>
      </c>
      <c r="X2963">
        <v>23</v>
      </c>
      <c r="Y2963" t="s">
        <v>397</v>
      </c>
      <c r="Z2963" t="s">
        <v>3238</v>
      </c>
      <c r="AA2963">
        <v>324</v>
      </c>
      <c r="AB2963">
        <v>100</v>
      </c>
      <c r="AC2963">
        <v>41</v>
      </c>
      <c r="AD2963" t="s">
        <v>399</v>
      </c>
      <c r="AE2963">
        <v>21</v>
      </c>
      <c r="AF2963">
        <v>5</v>
      </c>
      <c r="AG2963" t="s">
        <v>424</v>
      </c>
      <c r="AH2963">
        <v>6.3</v>
      </c>
      <c r="AI2963" t="s">
        <v>479</v>
      </c>
      <c r="AJ2963">
        <v>0</v>
      </c>
      <c r="AK2963">
        <v>510104</v>
      </c>
      <c r="AL2963" t="s">
        <v>402</v>
      </c>
      <c r="AM2963">
        <v>472745</v>
      </c>
      <c r="AN2963">
        <v>2</v>
      </c>
      <c r="AO2963">
        <v>365</v>
      </c>
      <c r="AP2963" t="s">
        <v>445</v>
      </c>
      <c r="AQ2963" s="2">
        <v>60995</v>
      </c>
    </row>
    <row r="2964" spans="1:43" x14ac:dyDescent="0.25">
      <c r="A2964" t="s">
        <v>4770</v>
      </c>
      <c r="B2964" t="s">
        <v>74</v>
      </c>
      <c r="C2964" t="s">
        <v>481</v>
      </c>
      <c r="D2964" t="s">
        <v>341</v>
      </c>
      <c r="E2964" t="s">
        <v>388</v>
      </c>
      <c r="F2964" t="s">
        <v>389</v>
      </c>
      <c r="G2964" t="s">
        <v>408</v>
      </c>
      <c r="H2964" t="s">
        <v>391</v>
      </c>
      <c r="I2964" t="s">
        <v>469</v>
      </c>
      <c r="J2964" s="1">
        <v>45530</v>
      </c>
      <c r="K2964" s="1">
        <v>45580</v>
      </c>
      <c r="L2964">
        <v>50</v>
      </c>
      <c r="M2964" s="2">
        <v>470008</v>
      </c>
      <c r="N2964" s="2">
        <v>571421</v>
      </c>
      <c r="O2964" s="2">
        <v>101413</v>
      </c>
      <c r="P2964">
        <v>12</v>
      </c>
      <c r="Q2964">
        <v>548.6</v>
      </c>
      <c r="R2964">
        <v>85</v>
      </c>
      <c r="S2964" t="s">
        <v>411</v>
      </c>
      <c r="T2964" t="s">
        <v>411</v>
      </c>
      <c r="U2964" t="s">
        <v>416</v>
      </c>
      <c r="V2964">
        <v>96</v>
      </c>
      <c r="W2964" t="s">
        <v>3775</v>
      </c>
      <c r="X2964">
        <v>3</v>
      </c>
      <c r="Y2964" t="s">
        <v>462</v>
      </c>
      <c r="Z2964" t="s">
        <v>1295</v>
      </c>
      <c r="AA2964">
        <v>343</v>
      </c>
      <c r="AB2964">
        <v>92</v>
      </c>
      <c r="AC2964">
        <v>61</v>
      </c>
      <c r="AD2964" t="s">
        <v>399</v>
      </c>
      <c r="AE2964">
        <v>0</v>
      </c>
      <c r="AF2964">
        <v>1</v>
      </c>
      <c r="AG2964" t="s">
        <v>424</v>
      </c>
      <c r="AH2964">
        <v>12.75</v>
      </c>
      <c r="AI2964" t="s">
        <v>479</v>
      </c>
      <c r="AJ2964">
        <v>21298</v>
      </c>
      <c r="AK2964">
        <v>432998</v>
      </c>
      <c r="AL2964" t="s">
        <v>416</v>
      </c>
      <c r="AM2964">
        <v>466562</v>
      </c>
      <c r="AN2964">
        <v>0</v>
      </c>
      <c r="AO2964">
        <v>90</v>
      </c>
      <c r="AP2964" t="s">
        <v>445</v>
      </c>
      <c r="AQ2964" s="2">
        <v>101413</v>
      </c>
    </row>
    <row r="2965" spans="1:43" x14ac:dyDescent="0.25">
      <c r="A2965" t="s">
        <v>4771</v>
      </c>
      <c r="B2965" t="s">
        <v>87</v>
      </c>
      <c r="C2965" t="s">
        <v>481</v>
      </c>
      <c r="D2965" t="s">
        <v>325</v>
      </c>
      <c r="E2965" t="s">
        <v>406</v>
      </c>
      <c r="F2965" t="s">
        <v>389</v>
      </c>
      <c r="G2965" t="s">
        <v>408</v>
      </c>
      <c r="H2965" t="s">
        <v>391</v>
      </c>
      <c r="I2965" t="s">
        <v>432</v>
      </c>
      <c r="J2965" s="1">
        <v>44876</v>
      </c>
      <c r="K2965" s="1">
        <v>44880</v>
      </c>
      <c r="L2965">
        <v>4</v>
      </c>
      <c r="M2965" s="2">
        <v>498061</v>
      </c>
      <c r="N2965" s="2">
        <v>481273</v>
      </c>
      <c r="O2965" s="2">
        <v>-16788</v>
      </c>
      <c r="P2965">
        <v>0</v>
      </c>
      <c r="Q2965">
        <v>518.6</v>
      </c>
      <c r="R2965">
        <v>49</v>
      </c>
      <c r="S2965" t="s">
        <v>393</v>
      </c>
      <c r="T2965" t="s">
        <v>393</v>
      </c>
      <c r="U2965" t="s">
        <v>395</v>
      </c>
      <c r="V2965">
        <v>0</v>
      </c>
      <c r="W2965" t="s">
        <v>1114</v>
      </c>
      <c r="X2965">
        <v>31</v>
      </c>
      <c r="Y2965" t="s">
        <v>442</v>
      </c>
      <c r="Z2965" t="s">
        <v>1991</v>
      </c>
      <c r="AA2965">
        <v>316</v>
      </c>
      <c r="AB2965">
        <v>60</v>
      </c>
      <c r="AC2965">
        <v>-2</v>
      </c>
      <c r="AD2965" t="s">
        <v>457</v>
      </c>
      <c r="AE2965">
        <v>7</v>
      </c>
      <c r="AF2965">
        <v>3</v>
      </c>
      <c r="AG2965" t="s">
        <v>424</v>
      </c>
      <c r="AH2965">
        <v>10.09</v>
      </c>
      <c r="AI2965" t="s">
        <v>401</v>
      </c>
      <c r="AJ2965">
        <v>0</v>
      </c>
      <c r="AK2965">
        <v>417521</v>
      </c>
      <c r="AL2965" t="s">
        <v>425</v>
      </c>
      <c r="AM2965">
        <v>502412</v>
      </c>
      <c r="AN2965">
        <v>7</v>
      </c>
      <c r="AO2965">
        <v>30</v>
      </c>
      <c r="AP2965" t="s">
        <v>445</v>
      </c>
      <c r="AQ2965" s="2">
        <v>-16788</v>
      </c>
    </row>
    <row r="2966" spans="1:43" x14ac:dyDescent="0.25">
      <c r="A2966" t="s">
        <v>4772</v>
      </c>
      <c r="B2966" t="s">
        <v>248</v>
      </c>
      <c r="C2966" t="s">
        <v>439</v>
      </c>
      <c r="D2966" t="s">
        <v>333</v>
      </c>
      <c r="E2966" t="s">
        <v>388</v>
      </c>
      <c r="F2966" t="s">
        <v>407</v>
      </c>
      <c r="G2966" t="s">
        <v>390</v>
      </c>
      <c r="H2966" t="s">
        <v>447</v>
      </c>
      <c r="I2966" t="s">
        <v>432</v>
      </c>
      <c r="J2966" s="1">
        <v>45515</v>
      </c>
      <c r="K2966" s="1">
        <v>45514</v>
      </c>
      <c r="L2966">
        <v>-1</v>
      </c>
      <c r="M2966" s="2">
        <v>104541</v>
      </c>
      <c r="N2966" s="2">
        <v>170517</v>
      </c>
      <c r="O2966" s="2">
        <v>65976</v>
      </c>
      <c r="P2966">
        <v>19</v>
      </c>
      <c r="Q2966">
        <v>411.2</v>
      </c>
      <c r="R2966">
        <v>81</v>
      </c>
      <c r="S2966" t="s">
        <v>411</v>
      </c>
      <c r="T2966" t="s">
        <v>394</v>
      </c>
      <c r="U2966" t="s">
        <v>395</v>
      </c>
      <c r="V2966">
        <v>70</v>
      </c>
      <c r="W2966" t="s">
        <v>2942</v>
      </c>
      <c r="X2966">
        <v>33</v>
      </c>
      <c r="Y2966" t="s">
        <v>449</v>
      </c>
      <c r="Z2966" t="s">
        <v>2344</v>
      </c>
      <c r="AA2966">
        <v>267</v>
      </c>
      <c r="AB2966">
        <v>87</v>
      </c>
      <c r="AC2966">
        <v>23</v>
      </c>
      <c r="AD2966" t="s">
        <v>457</v>
      </c>
      <c r="AE2966">
        <v>14</v>
      </c>
      <c r="AF2966">
        <v>1</v>
      </c>
      <c r="AG2966" t="s">
        <v>400</v>
      </c>
      <c r="AH2966">
        <v>15.18</v>
      </c>
      <c r="AI2966" t="s">
        <v>458</v>
      </c>
      <c r="AJ2966">
        <v>0</v>
      </c>
      <c r="AK2966">
        <v>584458</v>
      </c>
      <c r="AL2966" t="s">
        <v>416</v>
      </c>
      <c r="AM2966">
        <v>137735</v>
      </c>
      <c r="AN2966">
        <v>10</v>
      </c>
      <c r="AO2966">
        <v>365</v>
      </c>
      <c r="AP2966" t="s">
        <v>445</v>
      </c>
      <c r="AQ2966" s="2">
        <v>65976</v>
      </c>
    </row>
    <row r="2967" spans="1:43" x14ac:dyDescent="0.25">
      <c r="A2967" t="s">
        <v>4773</v>
      </c>
      <c r="B2967" t="s">
        <v>256</v>
      </c>
      <c r="C2967" t="s">
        <v>405</v>
      </c>
      <c r="D2967" t="s">
        <v>341</v>
      </c>
      <c r="E2967" t="s">
        <v>453</v>
      </c>
      <c r="F2967" t="s">
        <v>440</v>
      </c>
      <c r="G2967" t="s">
        <v>390</v>
      </c>
      <c r="H2967" t="s">
        <v>420</v>
      </c>
      <c r="I2967" t="s">
        <v>432</v>
      </c>
      <c r="J2967" s="1">
        <v>44776</v>
      </c>
      <c r="K2967" s="1">
        <v>44804</v>
      </c>
      <c r="L2967">
        <v>28</v>
      </c>
      <c r="M2967" s="2">
        <v>359965</v>
      </c>
      <c r="N2967" s="2">
        <v>372531</v>
      </c>
      <c r="O2967" s="2">
        <v>12566</v>
      </c>
      <c r="P2967">
        <v>12</v>
      </c>
      <c r="Q2967">
        <v>307.89999999999998</v>
      </c>
      <c r="R2967">
        <v>28</v>
      </c>
      <c r="S2967" t="s">
        <v>394</v>
      </c>
      <c r="T2967" t="s">
        <v>394</v>
      </c>
      <c r="U2967" t="s">
        <v>395</v>
      </c>
      <c r="V2967">
        <v>0</v>
      </c>
      <c r="W2967" t="s">
        <v>1773</v>
      </c>
      <c r="X2967">
        <v>20</v>
      </c>
      <c r="Y2967" t="s">
        <v>449</v>
      </c>
      <c r="Z2967" t="s">
        <v>1821</v>
      </c>
      <c r="AA2967">
        <v>355</v>
      </c>
      <c r="AB2967">
        <v>114</v>
      </c>
      <c r="AC2967">
        <v>19</v>
      </c>
      <c r="AD2967" t="s">
        <v>399</v>
      </c>
      <c r="AE2967">
        <v>4</v>
      </c>
      <c r="AF2967">
        <v>1</v>
      </c>
      <c r="AG2967" t="s">
        <v>451</v>
      </c>
      <c r="AH2967">
        <v>16.350000000000001</v>
      </c>
      <c r="AI2967" t="s">
        <v>458</v>
      </c>
      <c r="AJ2967">
        <v>0</v>
      </c>
      <c r="AK2967">
        <v>444564</v>
      </c>
      <c r="AL2967" t="s">
        <v>402</v>
      </c>
      <c r="AM2967">
        <v>380526</v>
      </c>
      <c r="AN2967">
        <v>11</v>
      </c>
      <c r="AO2967">
        <v>30</v>
      </c>
      <c r="AP2967" t="s">
        <v>437</v>
      </c>
      <c r="AQ2967" s="2">
        <v>12566</v>
      </c>
    </row>
    <row r="2968" spans="1:43" x14ac:dyDescent="0.25">
      <c r="A2968" t="s">
        <v>4774</v>
      </c>
      <c r="B2968" t="s">
        <v>113</v>
      </c>
      <c r="C2968" t="s">
        <v>387</v>
      </c>
      <c r="D2968" t="s">
        <v>316</v>
      </c>
      <c r="E2968" t="s">
        <v>406</v>
      </c>
      <c r="F2968" t="s">
        <v>407</v>
      </c>
      <c r="G2968" t="s">
        <v>390</v>
      </c>
      <c r="H2968" t="s">
        <v>391</v>
      </c>
      <c r="I2968" t="s">
        <v>410</v>
      </c>
      <c r="J2968" s="1">
        <v>45685</v>
      </c>
      <c r="K2968" s="1">
        <v>45727</v>
      </c>
      <c r="L2968">
        <v>42</v>
      </c>
      <c r="M2968" s="2">
        <v>318783</v>
      </c>
      <c r="N2968" s="2">
        <v>359140</v>
      </c>
      <c r="O2968" s="2">
        <v>40357</v>
      </c>
      <c r="P2968">
        <v>4</v>
      </c>
      <c r="Q2968">
        <v>830.7</v>
      </c>
      <c r="R2968">
        <v>22</v>
      </c>
      <c r="S2968" t="s">
        <v>394</v>
      </c>
      <c r="T2968" t="s">
        <v>503</v>
      </c>
      <c r="U2968" t="s">
        <v>395</v>
      </c>
      <c r="V2968">
        <v>0</v>
      </c>
      <c r="W2968" t="s">
        <v>3638</v>
      </c>
      <c r="X2968">
        <v>37</v>
      </c>
      <c r="Y2968" t="s">
        <v>449</v>
      </c>
      <c r="Z2968" t="s">
        <v>1924</v>
      </c>
      <c r="AA2968">
        <v>329</v>
      </c>
      <c r="AB2968">
        <v>53</v>
      </c>
      <c r="AC2968">
        <v>77</v>
      </c>
      <c r="AD2968" t="s">
        <v>457</v>
      </c>
      <c r="AE2968">
        <v>16</v>
      </c>
      <c r="AF2968">
        <v>2</v>
      </c>
      <c r="AG2968" t="s">
        <v>424</v>
      </c>
      <c r="AH2968">
        <v>0.51</v>
      </c>
      <c r="AI2968" t="s">
        <v>401</v>
      </c>
      <c r="AJ2968">
        <v>0</v>
      </c>
      <c r="AK2968">
        <v>420361</v>
      </c>
      <c r="AL2968" t="s">
        <v>416</v>
      </c>
      <c r="AM2968">
        <v>320155</v>
      </c>
      <c r="AN2968">
        <v>1</v>
      </c>
      <c r="AO2968">
        <v>30</v>
      </c>
      <c r="AP2968" t="s">
        <v>445</v>
      </c>
      <c r="AQ2968" s="2">
        <v>40357</v>
      </c>
    </row>
    <row r="2969" spans="1:43" x14ac:dyDescent="0.25">
      <c r="A2969" t="s">
        <v>4775</v>
      </c>
      <c r="B2969" t="s">
        <v>225</v>
      </c>
      <c r="C2969" t="s">
        <v>428</v>
      </c>
      <c r="D2969" t="s">
        <v>313</v>
      </c>
      <c r="E2969" t="s">
        <v>496</v>
      </c>
      <c r="F2969" t="s">
        <v>419</v>
      </c>
      <c r="G2969" t="s">
        <v>390</v>
      </c>
      <c r="H2969" t="s">
        <v>420</v>
      </c>
      <c r="I2969" t="s">
        <v>392</v>
      </c>
      <c r="J2969" s="1">
        <v>45261</v>
      </c>
      <c r="K2969" s="1">
        <v>45271</v>
      </c>
      <c r="L2969">
        <v>10</v>
      </c>
      <c r="M2969" s="2">
        <v>476199</v>
      </c>
      <c r="N2969" s="2">
        <v>474713</v>
      </c>
      <c r="O2969" s="2">
        <v>-1486</v>
      </c>
      <c r="P2969">
        <v>9</v>
      </c>
      <c r="Q2969">
        <v>92.9</v>
      </c>
      <c r="R2969">
        <v>29</v>
      </c>
      <c r="S2969" t="s">
        <v>394</v>
      </c>
      <c r="T2969" t="s">
        <v>393</v>
      </c>
      <c r="U2969" t="s">
        <v>416</v>
      </c>
      <c r="V2969">
        <v>60</v>
      </c>
      <c r="W2969" t="s">
        <v>2470</v>
      </c>
      <c r="X2969">
        <v>1</v>
      </c>
      <c r="Y2969" t="s">
        <v>442</v>
      </c>
      <c r="Z2969" t="s">
        <v>601</v>
      </c>
      <c r="AA2969">
        <v>167</v>
      </c>
      <c r="AB2969">
        <v>64</v>
      </c>
      <c r="AC2969">
        <v>31</v>
      </c>
      <c r="AD2969" t="s">
        <v>435</v>
      </c>
      <c r="AE2969">
        <v>19</v>
      </c>
      <c r="AF2969">
        <v>8</v>
      </c>
      <c r="AG2969" t="s">
        <v>424</v>
      </c>
      <c r="AH2969">
        <v>16.41</v>
      </c>
      <c r="AI2969" t="s">
        <v>401</v>
      </c>
      <c r="AJ2969">
        <v>0</v>
      </c>
      <c r="AK2969">
        <v>875254</v>
      </c>
      <c r="AL2969" t="s">
        <v>416</v>
      </c>
      <c r="AM2969">
        <v>505297</v>
      </c>
      <c r="AN2969">
        <v>1</v>
      </c>
      <c r="AO2969">
        <v>365</v>
      </c>
      <c r="AP2969" t="s">
        <v>426</v>
      </c>
      <c r="AQ2969" s="2">
        <v>-1486</v>
      </c>
    </row>
    <row r="2970" spans="1:43" x14ac:dyDescent="0.25">
      <c r="A2970" t="s">
        <v>4776</v>
      </c>
      <c r="B2970" t="s">
        <v>5</v>
      </c>
      <c r="C2970" t="s">
        <v>439</v>
      </c>
      <c r="D2970" t="s">
        <v>315</v>
      </c>
      <c r="E2970" t="s">
        <v>453</v>
      </c>
      <c r="F2970" t="s">
        <v>440</v>
      </c>
      <c r="G2970" t="s">
        <v>454</v>
      </c>
      <c r="H2970" t="s">
        <v>420</v>
      </c>
      <c r="I2970" t="s">
        <v>492</v>
      </c>
      <c r="J2970" s="1">
        <v>45554</v>
      </c>
      <c r="K2970" s="1">
        <v>45554</v>
      </c>
      <c r="L2970">
        <v>0</v>
      </c>
      <c r="M2970" s="2">
        <v>297018</v>
      </c>
      <c r="N2970" s="2">
        <v>292401</v>
      </c>
      <c r="O2970" s="2">
        <v>-4617</v>
      </c>
      <c r="P2970">
        <v>16</v>
      </c>
      <c r="Q2970">
        <v>348.2</v>
      </c>
      <c r="R2970">
        <v>11</v>
      </c>
      <c r="S2970" t="s">
        <v>394</v>
      </c>
      <c r="T2970" t="s">
        <v>503</v>
      </c>
      <c r="U2970" t="s">
        <v>412</v>
      </c>
      <c r="V2970">
        <v>0</v>
      </c>
      <c r="W2970" t="s">
        <v>1081</v>
      </c>
      <c r="X2970">
        <v>29</v>
      </c>
      <c r="Y2970" t="s">
        <v>422</v>
      </c>
      <c r="Z2970" t="s">
        <v>552</v>
      </c>
      <c r="AA2970">
        <v>450</v>
      </c>
      <c r="AB2970">
        <v>98</v>
      </c>
      <c r="AC2970">
        <v>83</v>
      </c>
      <c r="AD2970" t="s">
        <v>444</v>
      </c>
      <c r="AE2970">
        <v>0</v>
      </c>
      <c r="AF2970">
        <v>3</v>
      </c>
      <c r="AG2970" t="s">
        <v>400</v>
      </c>
      <c r="AH2970">
        <v>9.86</v>
      </c>
      <c r="AI2970" t="s">
        <v>458</v>
      </c>
      <c r="AJ2970">
        <v>0</v>
      </c>
      <c r="AK2970">
        <v>753629</v>
      </c>
      <c r="AL2970" t="s">
        <v>402</v>
      </c>
      <c r="AM2970">
        <v>300002</v>
      </c>
      <c r="AN2970">
        <v>8</v>
      </c>
      <c r="AO2970">
        <v>180</v>
      </c>
      <c r="AP2970" t="s">
        <v>417</v>
      </c>
      <c r="AQ2970" s="2">
        <v>-4617</v>
      </c>
    </row>
    <row r="2971" spans="1:43" x14ac:dyDescent="0.25">
      <c r="A2971" t="s">
        <v>4777</v>
      </c>
      <c r="B2971" t="s">
        <v>68</v>
      </c>
      <c r="C2971" t="s">
        <v>439</v>
      </c>
      <c r="D2971" t="s">
        <v>326</v>
      </c>
      <c r="E2971" t="s">
        <v>453</v>
      </c>
      <c r="F2971" t="s">
        <v>440</v>
      </c>
      <c r="G2971" t="s">
        <v>454</v>
      </c>
      <c r="H2971" t="s">
        <v>473</v>
      </c>
      <c r="I2971" t="s">
        <v>469</v>
      </c>
      <c r="J2971" s="1">
        <v>44663</v>
      </c>
      <c r="K2971" s="1">
        <v>44721</v>
      </c>
      <c r="L2971">
        <v>58</v>
      </c>
      <c r="M2971" s="2">
        <v>429223</v>
      </c>
      <c r="N2971" s="2">
        <v>424606</v>
      </c>
      <c r="O2971" s="2">
        <v>-4617</v>
      </c>
      <c r="P2971">
        <v>21</v>
      </c>
      <c r="Q2971">
        <v>200.3</v>
      </c>
      <c r="R2971">
        <v>98</v>
      </c>
      <c r="S2971" t="s">
        <v>411</v>
      </c>
      <c r="T2971" t="s">
        <v>393</v>
      </c>
      <c r="U2971" t="s">
        <v>395</v>
      </c>
      <c r="V2971">
        <v>82</v>
      </c>
      <c r="W2971" t="s">
        <v>742</v>
      </c>
      <c r="X2971">
        <v>39</v>
      </c>
      <c r="Y2971" t="s">
        <v>449</v>
      </c>
      <c r="Z2971" t="s">
        <v>1725</v>
      </c>
      <c r="AA2971">
        <v>10</v>
      </c>
      <c r="AB2971">
        <v>99</v>
      </c>
      <c r="AC2971">
        <v>83</v>
      </c>
      <c r="AD2971" t="s">
        <v>399</v>
      </c>
      <c r="AE2971">
        <v>0</v>
      </c>
      <c r="AF2971">
        <v>2</v>
      </c>
      <c r="AG2971" t="s">
        <v>400</v>
      </c>
      <c r="AH2971">
        <v>12.62</v>
      </c>
      <c r="AI2971" t="s">
        <v>458</v>
      </c>
      <c r="AJ2971">
        <v>28963</v>
      </c>
      <c r="AK2971">
        <v>435928</v>
      </c>
      <c r="AL2971" t="s">
        <v>425</v>
      </c>
      <c r="AM2971">
        <v>433971</v>
      </c>
      <c r="AN2971">
        <v>12</v>
      </c>
      <c r="AO2971">
        <v>90</v>
      </c>
      <c r="AP2971" t="s">
        <v>445</v>
      </c>
      <c r="AQ2971" s="2">
        <v>-4617</v>
      </c>
    </row>
    <row r="2972" spans="1:43" x14ac:dyDescent="0.25">
      <c r="A2972" t="s">
        <v>4778</v>
      </c>
      <c r="B2972" t="s">
        <v>121</v>
      </c>
      <c r="C2972" t="s">
        <v>405</v>
      </c>
      <c r="D2972" t="s">
        <v>327</v>
      </c>
      <c r="E2972" t="s">
        <v>453</v>
      </c>
      <c r="F2972" t="s">
        <v>485</v>
      </c>
      <c r="G2972" t="s">
        <v>454</v>
      </c>
      <c r="H2972" t="s">
        <v>473</v>
      </c>
      <c r="I2972" t="s">
        <v>392</v>
      </c>
      <c r="J2972" s="1">
        <v>45091</v>
      </c>
      <c r="K2972" s="1">
        <v>45145</v>
      </c>
      <c r="L2972">
        <v>54</v>
      </c>
      <c r="M2972" s="2">
        <v>208463</v>
      </c>
      <c r="N2972" s="2">
        <v>209628</v>
      </c>
      <c r="O2972" s="2">
        <v>1165</v>
      </c>
      <c r="P2972">
        <v>21</v>
      </c>
      <c r="Q2972">
        <v>120.9</v>
      </c>
      <c r="R2972">
        <v>88</v>
      </c>
      <c r="S2972" t="s">
        <v>411</v>
      </c>
      <c r="T2972" t="s">
        <v>393</v>
      </c>
      <c r="U2972" t="s">
        <v>395</v>
      </c>
      <c r="V2972">
        <v>79</v>
      </c>
      <c r="W2972" t="s">
        <v>1099</v>
      </c>
      <c r="X2972">
        <v>33</v>
      </c>
      <c r="Y2972" t="s">
        <v>397</v>
      </c>
      <c r="Z2972" t="s">
        <v>848</v>
      </c>
      <c r="AA2972">
        <v>254</v>
      </c>
      <c r="AB2972">
        <v>72</v>
      </c>
      <c r="AC2972">
        <v>66</v>
      </c>
      <c r="AD2972" t="s">
        <v>457</v>
      </c>
      <c r="AE2972">
        <v>7</v>
      </c>
      <c r="AF2972">
        <v>6</v>
      </c>
      <c r="AG2972" t="s">
        <v>400</v>
      </c>
      <c r="AH2972">
        <v>7.74</v>
      </c>
      <c r="AI2972" t="s">
        <v>436</v>
      </c>
      <c r="AJ2972">
        <v>0</v>
      </c>
      <c r="AK2972">
        <v>430649</v>
      </c>
      <c r="AL2972" t="s">
        <v>402</v>
      </c>
      <c r="AM2972">
        <v>198895</v>
      </c>
      <c r="AN2972">
        <v>11</v>
      </c>
      <c r="AO2972">
        <v>180</v>
      </c>
      <c r="AP2972" t="s">
        <v>403</v>
      </c>
      <c r="AQ2972" s="2">
        <v>1165</v>
      </c>
    </row>
    <row r="2973" spans="1:43" x14ac:dyDescent="0.25">
      <c r="A2973" t="s">
        <v>4779</v>
      </c>
      <c r="B2973" t="s">
        <v>18</v>
      </c>
      <c r="C2973" t="s">
        <v>439</v>
      </c>
      <c r="D2973" t="s">
        <v>325</v>
      </c>
      <c r="E2973" t="s">
        <v>460</v>
      </c>
      <c r="F2973" t="s">
        <v>407</v>
      </c>
      <c r="G2973" t="s">
        <v>430</v>
      </c>
      <c r="H2973" t="s">
        <v>447</v>
      </c>
      <c r="I2973" t="s">
        <v>410</v>
      </c>
      <c r="J2973" s="1">
        <v>44914</v>
      </c>
      <c r="K2973" s="1">
        <v>44941</v>
      </c>
      <c r="L2973">
        <v>27</v>
      </c>
      <c r="M2973" s="2">
        <v>326868</v>
      </c>
      <c r="N2973" s="2">
        <v>304091</v>
      </c>
      <c r="O2973" s="2">
        <v>-22777</v>
      </c>
      <c r="P2973">
        <v>21</v>
      </c>
      <c r="Q2973">
        <v>152</v>
      </c>
      <c r="R2973">
        <v>55</v>
      </c>
      <c r="S2973" t="s">
        <v>393</v>
      </c>
      <c r="T2973" t="s">
        <v>393</v>
      </c>
      <c r="U2973" t="s">
        <v>416</v>
      </c>
      <c r="V2973">
        <v>88</v>
      </c>
      <c r="W2973" t="s">
        <v>736</v>
      </c>
      <c r="X2973">
        <v>31</v>
      </c>
      <c r="Y2973" t="s">
        <v>449</v>
      </c>
      <c r="Z2973" t="s">
        <v>2855</v>
      </c>
      <c r="AA2973">
        <v>174</v>
      </c>
      <c r="AB2973">
        <v>30</v>
      </c>
      <c r="AC2973">
        <v>56</v>
      </c>
      <c r="AD2973" t="s">
        <v>444</v>
      </c>
      <c r="AE2973">
        <v>16</v>
      </c>
      <c r="AF2973">
        <v>5</v>
      </c>
      <c r="AG2973" t="s">
        <v>415</v>
      </c>
      <c r="AH2973">
        <v>6.13</v>
      </c>
      <c r="AI2973" t="s">
        <v>401</v>
      </c>
      <c r="AJ2973">
        <v>0</v>
      </c>
      <c r="AK2973">
        <v>361174</v>
      </c>
      <c r="AL2973" t="s">
        <v>402</v>
      </c>
      <c r="AM2973">
        <v>309653</v>
      </c>
      <c r="AN2973">
        <v>4</v>
      </c>
      <c r="AO2973">
        <v>180</v>
      </c>
      <c r="AP2973" t="s">
        <v>445</v>
      </c>
      <c r="AQ2973" s="2">
        <v>-22777</v>
      </c>
    </row>
    <row r="2974" spans="1:43" x14ac:dyDescent="0.25">
      <c r="A2974" t="s">
        <v>4780</v>
      </c>
      <c r="B2974" t="s">
        <v>62</v>
      </c>
      <c r="C2974" t="s">
        <v>481</v>
      </c>
      <c r="D2974" t="s">
        <v>334</v>
      </c>
      <c r="E2974" t="s">
        <v>460</v>
      </c>
      <c r="F2974" t="s">
        <v>407</v>
      </c>
      <c r="G2974" t="s">
        <v>454</v>
      </c>
      <c r="H2974" t="s">
        <v>391</v>
      </c>
      <c r="I2974" t="s">
        <v>492</v>
      </c>
      <c r="J2974" s="1">
        <v>45343</v>
      </c>
      <c r="K2974" s="1">
        <v>45350</v>
      </c>
      <c r="L2974">
        <v>7</v>
      </c>
      <c r="M2974" s="2">
        <v>367556</v>
      </c>
      <c r="N2974" s="2">
        <v>476089</v>
      </c>
      <c r="O2974" s="2">
        <v>108533</v>
      </c>
      <c r="P2974">
        <v>4</v>
      </c>
      <c r="Q2974">
        <v>70.3</v>
      </c>
      <c r="R2974">
        <v>35</v>
      </c>
      <c r="S2974" t="s">
        <v>393</v>
      </c>
      <c r="T2974" t="s">
        <v>393</v>
      </c>
      <c r="U2974" t="s">
        <v>395</v>
      </c>
      <c r="V2974">
        <v>0</v>
      </c>
      <c r="W2974" t="s">
        <v>2332</v>
      </c>
      <c r="X2974">
        <v>13</v>
      </c>
      <c r="Y2974" t="s">
        <v>397</v>
      </c>
      <c r="Z2974" t="s">
        <v>767</v>
      </c>
      <c r="AA2974">
        <v>451</v>
      </c>
      <c r="AB2974">
        <v>80</v>
      </c>
      <c r="AC2974">
        <v>7</v>
      </c>
      <c r="AD2974" t="s">
        <v>399</v>
      </c>
      <c r="AE2974">
        <v>7</v>
      </c>
      <c r="AF2974">
        <v>6</v>
      </c>
      <c r="AG2974" t="s">
        <v>451</v>
      </c>
      <c r="AH2974">
        <v>7.7</v>
      </c>
      <c r="AI2974" t="s">
        <v>479</v>
      </c>
      <c r="AJ2974">
        <v>0</v>
      </c>
      <c r="AK2974">
        <v>44840</v>
      </c>
      <c r="AL2974" t="s">
        <v>425</v>
      </c>
      <c r="AM2974">
        <v>394178</v>
      </c>
      <c r="AN2974">
        <v>6</v>
      </c>
      <c r="AO2974">
        <v>90</v>
      </c>
      <c r="AP2974" t="s">
        <v>417</v>
      </c>
      <c r="AQ2974" s="2">
        <v>108533</v>
      </c>
    </row>
    <row r="2975" spans="1:43" x14ac:dyDescent="0.25">
      <c r="A2975" t="s">
        <v>4781</v>
      </c>
      <c r="B2975" t="s">
        <v>129</v>
      </c>
      <c r="C2975" t="s">
        <v>428</v>
      </c>
      <c r="D2975" t="s">
        <v>343</v>
      </c>
      <c r="E2975" t="s">
        <v>496</v>
      </c>
      <c r="F2975" t="s">
        <v>389</v>
      </c>
      <c r="G2975" t="s">
        <v>454</v>
      </c>
      <c r="H2975" t="s">
        <v>473</v>
      </c>
      <c r="I2975" t="s">
        <v>410</v>
      </c>
      <c r="J2975" s="1">
        <v>45959</v>
      </c>
      <c r="K2975" s="1">
        <v>45958</v>
      </c>
      <c r="L2975">
        <v>-1</v>
      </c>
      <c r="M2975" s="2">
        <v>6179</v>
      </c>
      <c r="N2975" s="2">
        <v>-32946</v>
      </c>
      <c r="O2975" s="2">
        <v>-39125</v>
      </c>
      <c r="P2975">
        <v>16</v>
      </c>
      <c r="Q2975">
        <v>237.1</v>
      </c>
      <c r="R2975">
        <v>75</v>
      </c>
      <c r="S2975" t="s">
        <v>411</v>
      </c>
      <c r="T2975" t="s">
        <v>503</v>
      </c>
      <c r="U2975" t="s">
        <v>412</v>
      </c>
      <c r="V2975">
        <v>0</v>
      </c>
      <c r="W2975" t="s">
        <v>1322</v>
      </c>
      <c r="X2975">
        <v>10</v>
      </c>
      <c r="Y2975" t="s">
        <v>449</v>
      </c>
      <c r="Z2975" t="s">
        <v>523</v>
      </c>
      <c r="AA2975">
        <v>87</v>
      </c>
      <c r="AB2975">
        <v>112</v>
      </c>
      <c r="AC2975">
        <v>77</v>
      </c>
      <c r="AD2975" t="s">
        <v>457</v>
      </c>
      <c r="AE2975">
        <v>14</v>
      </c>
      <c r="AF2975">
        <v>7</v>
      </c>
      <c r="AG2975" t="s">
        <v>451</v>
      </c>
      <c r="AH2975">
        <v>0.13</v>
      </c>
      <c r="AI2975" t="s">
        <v>401</v>
      </c>
      <c r="AJ2975">
        <v>0</v>
      </c>
      <c r="AK2975">
        <v>178251</v>
      </c>
      <c r="AL2975" t="s">
        <v>425</v>
      </c>
      <c r="AM2975">
        <v>33146</v>
      </c>
      <c r="AN2975">
        <v>9</v>
      </c>
      <c r="AO2975">
        <v>90</v>
      </c>
      <c r="AP2975" t="s">
        <v>417</v>
      </c>
      <c r="AQ2975" s="2">
        <v>-39125</v>
      </c>
    </row>
    <row r="2976" spans="1:43" x14ac:dyDescent="0.25">
      <c r="A2976" t="s">
        <v>4782</v>
      </c>
      <c r="B2976" t="s">
        <v>148</v>
      </c>
      <c r="C2976" t="s">
        <v>405</v>
      </c>
      <c r="D2976" t="s">
        <v>342</v>
      </c>
      <c r="E2976" t="s">
        <v>460</v>
      </c>
      <c r="F2976" t="s">
        <v>407</v>
      </c>
      <c r="G2976" t="s">
        <v>390</v>
      </c>
      <c r="H2976" t="s">
        <v>409</v>
      </c>
      <c r="I2976" t="s">
        <v>492</v>
      </c>
      <c r="J2976" s="1">
        <v>45413</v>
      </c>
      <c r="K2976" s="1">
        <v>45425</v>
      </c>
      <c r="L2976">
        <v>12</v>
      </c>
      <c r="M2976" s="2">
        <v>114157</v>
      </c>
      <c r="N2976" s="2">
        <v>201966</v>
      </c>
      <c r="O2976" s="2">
        <v>87809</v>
      </c>
      <c r="P2976">
        <v>4</v>
      </c>
      <c r="Q2976">
        <v>641</v>
      </c>
      <c r="R2976">
        <v>49</v>
      </c>
      <c r="S2976" t="s">
        <v>393</v>
      </c>
      <c r="T2976" t="s">
        <v>503</v>
      </c>
      <c r="U2976" t="s">
        <v>395</v>
      </c>
      <c r="V2976">
        <v>0</v>
      </c>
      <c r="W2976" t="s">
        <v>2421</v>
      </c>
      <c r="X2976">
        <v>23</v>
      </c>
      <c r="Y2976" t="s">
        <v>397</v>
      </c>
      <c r="Z2976" t="s">
        <v>1268</v>
      </c>
      <c r="AA2976">
        <v>319</v>
      </c>
      <c r="AB2976">
        <v>74</v>
      </c>
      <c r="AC2976">
        <v>81</v>
      </c>
      <c r="AD2976" t="s">
        <v>435</v>
      </c>
      <c r="AE2976">
        <v>2</v>
      </c>
      <c r="AF2976">
        <v>6</v>
      </c>
      <c r="AG2976" t="s">
        <v>451</v>
      </c>
      <c r="AH2976">
        <v>12.96</v>
      </c>
      <c r="AI2976" t="s">
        <v>479</v>
      </c>
      <c r="AJ2976">
        <v>0</v>
      </c>
      <c r="AK2976">
        <v>749927</v>
      </c>
      <c r="AL2976" t="s">
        <v>402</v>
      </c>
      <c r="AM2976">
        <v>154306</v>
      </c>
      <c r="AN2976">
        <v>9</v>
      </c>
      <c r="AO2976">
        <v>180</v>
      </c>
      <c r="AP2976" t="s">
        <v>437</v>
      </c>
      <c r="AQ2976" s="2">
        <v>87809</v>
      </c>
    </row>
    <row r="2977" spans="1:43" x14ac:dyDescent="0.25">
      <c r="A2977" t="s">
        <v>4783</v>
      </c>
      <c r="B2977" t="s">
        <v>61</v>
      </c>
      <c r="C2977" t="s">
        <v>481</v>
      </c>
      <c r="D2977" t="s">
        <v>324</v>
      </c>
      <c r="E2977" t="s">
        <v>406</v>
      </c>
      <c r="F2977" t="s">
        <v>419</v>
      </c>
      <c r="G2977" t="s">
        <v>408</v>
      </c>
      <c r="H2977" t="s">
        <v>391</v>
      </c>
      <c r="I2977" t="s">
        <v>469</v>
      </c>
      <c r="J2977" s="1">
        <v>45650</v>
      </c>
      <c r="K2977" s="1">
        <v>45704</v>
      </c>
      <c r="L2977">
        <v>54</v>
      </c>
      <c r="M2977" s="2">
        <v>319807</v>
      </c>
      <c r="N2977" s="2">
        <v>362067</v>
      </c>
      <c r="O2977" s="2">
        <v>42260</v>
      </c>
      <c r="P2977">
        <v>12</v>
      </c>
      <c r="Q2977">
        <v>619.70000000000005</v>
      </c>
      <c r="R2977">
        <v>94</v>
      </c>
      <c r="S2977" t="s">
        <v>411</v>
      </c>
      <c r="T2977" t="s">
        <v>394</v>
      </c>
      <c r="U2977" t="s">
        <v>395</v>
      </c>
      <c r="V2977">
        <v>97</v>
      </c>
      <c r="W2977" t="s">
        <v>812</v>
      </c>
      <c r="X2977">
        <v>45</v>
      </c>
      <c r="Y2977" t="s">
        <v>442</v>
      </c>
      <c r="Z2977" t="s">
        <v>604</v>
      </c>
      <c r="AA2977">
        <v>443</v>
      </c>
      <c r="AB2977">
        <v>34</v>
      </c>
      <c r="AC2977">
        <v>9</v>
      </c>
      <c r="AD2977" t="s">
        <v>399</v>
      </c>
      <c r="AE2977">
        <v>7</v>
      </c>
      <c r="AF2977">
        <v>4</v>
      </c>
      <c r="AG2977" t="s">
        <v>424</v>
      </c>
      <c r="AH2977">
        <v>3.45</v>
      </c>
      <c r="AI2977" t="s">
        <v>401</v>
      </c>
      <c r="AJ2977">
        <v>0</v>
      </c>
      <c r="AK2977">
        <v>345169</v>
      </c>
      <c r="AL2977" t="s">
        <v>416</v>
      </c>
      <c r="AM2977">
        <v>307576</v>
      </c>
      <c r="AN2977">
        <v>2</v>
      </c>
      <c r="AO2977">
        <v>180</v>
      </c>
      <c r="AP2977" t="s">
        <v>403</v>
      </c>
      <c r="AQ2977" s="2">
        <v>42260</v>
      </c>
    </row>
    <row r="2978" spans="1:43" x14ac:dyDescent="0.25">
      <c r="A2978" t="s">
        <v>4784</v>
      </c>
      <c r="B2978" t="s">
        <v>79</v>
      </c>
      <c r="C2978" t="s">
        <v>387</v>
      </c>
      <c r="D2978" t="s">
        <v>311</v>
      </c>
      <c r="E2978" t="s">
        <v>388</v>
      </c>
      <c r="F2978" t="s">
        <v>485</v>
      </c>
      <c r="G2978" t="s">
        <v>454</v>
      </c>
      <c r="H2978" t="s">
        <v>391</v>
      </c>
      <c r="I2978" t="s">
        <v>432</v>
      </c>
      <c r="J2978" s="1">
        <v>45771</v>
      </c>
      <c r="K2978" s="1">
        <v>45827</v>
      </c>
      <c r="L2978">
        <v>56</v>
      </c>
      <c r="M2978" s="2">
        <v>165093</v>
      </c>
      <c r="N2978" s="2">
        <v>182993</v>
      </c>
      <c r="O2978" s="2">
        <v>17900</v>
      </c>
      <c r="P2978">
        <v>4</v>
      </c>
      <c r="Q2978">
        <v>833</v>
      </c>
      <c r="R2978">
        <v>12</v>
      </c>
      <c r="S2978" t="s">
        <v>394</v>
      </c>
      <c r="T2978" t="s">
        <v>411</v>
      </c>
      <c r="U2978" t="s">
        <v>416</v>
      </c>
      <c r="V2978">
        <v>74</v>
      </c>
      <c r="W2978" t="s">
        <v>4785</v>
      </c>
      <c r="X2978">
        <v>26</v>
      </c>
      <c r="Y2978" t="s">
        <v>449</v>
      </c>
      <c r="Z2978" t="s">
        <v>1311</v>
      </c>
      <c r="AA2978">
        <v>136</v>
      </c>
      <c r="AB2978">
        <v>49</v>
      </c>
      <c r="AC2978">
        <v>-2</v>
      </c>
      <c r="AD2978" t="s">
        <v>399</v>
      </c>
      <c r="AE2978">
        <v>21</v>
      </c>
      <c r="AF2978">
        <v>2</v>
      </c>
      <c r="AG2978" t="s">
        <v>400</v>
      </c>
      <c r="AH2978">
        <v>13.84</v>
      </c>
      <c r="AI2978" t="s">
        <v>458</v>
      </c>
      <c r="AJ2978">
        <v>1239</v>
      </c>
      <c r="AK2978">
        <v>128137</v>
      </c>
      <c r="AL2978" t="s">
        <v>425</v>
      </c>
      <c r="AM2978">
        <v>182725</v>
      </c>
      <c r="AN2978">
        <v>5</v>
      </c>
      <c r="AO2978">
        <v>30</v>
      </c>
      <c r="AP2978" t="s">
        <v>437</v>
      </c>
      <c r="AQ2978" s="2">
        <v>17900</v>
      </c>
    </row>
    <row r="2979" spans="1:43" x14ac:dyDescent="0.25">
      <c r="A2979" t="s">
        <v>4786</v>
      </c>
      <c r="B2979" t="s">
        <v>243</v>
      </c>
      <c r="C2979" t="s">
        <v>428</v>
      </c>
      <c r="D2979" t="s">
        <v>341</v>
      </c>
      <c r="E2979" t="s">
        <v>388</v>
      </c>
      <c r="F2979" t="s">
        <v>407</v>
      </c>
      <c r="G2979" t="s">
        <v>408</v>
      </c>
      <c r="H2979" t="s">
        <v>409</v>
      </c>
      <c r="I2979" t="s">
        <v>492</v>
      </c>
      <c r="J2979" s="1">
        <v>45230</v>
      </c>
      <c r="K2979" s="1">
        <v>45271</v>
      </c>
      <c r="L2979">
        <v>41</v>
      </c>
      <c r="M2979" s="2">
        <v>42070</v>
      </c>
      <c r="N2979" s="2">
        <v>124129</v>
      </c>
      <c r="O2979" s="2">
        <v>82059</v>
      </c>
      <c r="P2979">
        <v>12</v>
      </c>
      <c r="Q2979">
        <v>49.2</v>
      </c>
      <c r="R2979">
        <v>100</v>
      </c>
      <c r="S2979" t="s">
        <v>411</v>
      </c>
      <c r="T2979" t="s">
        <v>393</v>
      </c>
      <c r="U2979" t="s">
        <v>412</v>
      </c>
      <c r="V2979">
        <v>0</v>
      </c>
      <c r="W2979" t="s">
        <v>946</v>
      </c>
      <c r="X2979">
        <v>14</v>
      </c>
      <c r="Y2979" t="s">
        <v>422</v>
      </c>
      <c r="Z2979" t="s">
        <v>2713</v>
      </c>
      <c r="AA2979">
        <v>141</v>
      </c>
      <c r="AB2979">
        <v>96</v>
      </c>
      <c r="AC2979">
        <v>67</v>
      </c>
      <c r="AD2979" t="s">
        <v>399</v>
      </c>
      <c r="AE2979">
        <v>0</v>
      </c>
      <c r="AF2979">
        <v>8</v>
      </c>
      <c r="AG2979" t="s">
        <v>451</v>
      </c>
      <c r="AH2979">
        <v>15.07</v>
      </c>
      <c r="AI2979" t="s">
        <v>458</v>
      </c>
      <c r="AJ2979">
        <v>7353</v>
      </c>
      <c r="AK2979">
        <v>404566</v>
      </c>
      <c r="AL2979" t="s">
        <v>416</v>
      </c>
      <c r="AM2979">
        <v>23520</v>
      </c>
      <c r="AN2979">
        <v>10</v>
      </c>
      <c r="AO2979">
        <v>90</v>
      </c>
      <c r="AP2979" t="s">
        <v>417</v>
      </c>
      <c r="AQ2979" s="2">
        <v>82059</v>
      </c>
    </row>
    <row r="2980" spans="1:43" x14ac:dyDescent="0.25">
      <c r="A2980" t="s">
        <v>4787</v>
      </c>
      <c r="B2980" t="s">
        <v>27</v>
      </c>
      <c r="C2980" t="s">
        <v>468</v>
      </c>
      <c r="D2980" t="s">
        <v>327</v>
      </c>
      <c r="E2980" t="s">
        <v>460</v>
      </c>
      <c r="F2980" t="s">
        <v>440</v>
      </c>
      <c r="G2980" t="s">
        <v>430</v>
      </c>
      <c r="H2980" t="s">
        <v>431</v>
      </c>
      <c r="I2980" t="s">
        <v>392</v>
      </c>
      <c r="J2980" s="1">
        <v>45957</v>
      </c>
      <c r="K2980" s="1">
        <v>45990</v>
      </c>
      <c r="L2980">
        <v>33</v>
      </c>
      <c r="M2980" s="2">
        <v>317220</v>
      </c>
      <c r="N2980" s="2">
        <v>356291</v>
      </c>
      <c r="O2980" s="2">
        <v>39071</v>
      </c>
      <c r="P2980">
        <v>9</v>
      </c>
      <c r="Q2980">
        <v>220.9</v>
      </c>
      <c r="R2980">
        <v>42</v>
      </c>
      <c r="S2980" t="s">
        <v>393</v>
      </c>
      <c r="T2980" t="s">
        <v>411</v>
      </c>
      <c r="U2980" t="s">
        <v>416</v>
      </c>
      <c r="V2980">
        <v>97</v>
      </c>
      <c r="W2980" t="s">
        <v>1685</v>
      </c>
      <c r="X2980">
        <v>6</v>
      </c>
      <c r="Y2980" t="s">
        <v>442</v>
      </c>
      <c r="Z2980" t="s">
        <v>2349</v>
      </c>
      <c r="AA2980">
        <v>332</v>
      </c>
      <c r="AB2980">
        <v>119</v>
      </c>
      <c r="AC2980">
        <v>2</v>
      </c>
      <c r="AD2980" t="s">
        <v>457</v>
      </c>
      <c r="AE2980">
        <v>19</v>
      </c>
      <c r="AF2980">
        <v>5</v>
      </c>
      <c r="AG2980" t="s">
        <v>451</v>
      </c>
      <c r="AH2980">
        <v>2.4</v>
      </c>
      <c r="AI2980" t="s">
        <v>458</v>
      </c>
      <c r="AJ2980">
        <v>0</v>
      </c>
      <c r="AK2980">
        <v>813796</v>
      </c>
      <c r="AL2980" t="s">
        <v>402</v>
      </c>
      <c r="AM2980">
        <v>327712</v>
      </c>
      <c r="AN2980">
        <v>6</v>
      </c>
      <c r="AO2980">
        <v>180</v>
      </c>
      <c r="AP2980" t="s">
        <v>437</v>
      </c>
      <c r="AQ2980" s="2">
        <v>39071</v>
      </c>
    </row>
    <row r="2981" spans="1:43" x14ac:dyDescent="0.25">
      <c r="A2981" t="s">
        <v>4788</v>
      </c>
      <c r="B2981" t="s">
        <v>138</v>
      </c>
      <c r="C2981" t="s">
        <v>439</v>
      </c>
      <c r="D2981" t="s">
        <v>343</v>
      </c>
      <c r="E2981" t="s">
        <v>460</v>
      </c>
      <c r="F2981" t="s">
        <v>419</v>
      </c>
      <c r="G2981" t="s">
        <v>390</v>
      </c>
      <c r="H2981" t="s">
        <v>409</v>
      </c>
      <c r="I2981" t="s">
        <v>392</v>
      </c>
      <c r="J2981" s="1">
        <v>44805</v>
      </c>
      <c r="K2981" s="1">
        <v>44865</v>
      </c>
      <c r="L2981">
        <v>60</v>
      </c>
      <c r="M2981" s="2">
        <v>92678</v>
      </c>
      <c r="N2981" s="2">
        <v>170586</v>
      </c>
      <c r="O2981" s="2">
        <v>77908</v>
      </c>
      <c r="P2981">
        <v>14</v>
      </c>
      <c r="Q2981">
        <v>337</v>
      </c>
      <c r="R2981">
        <v>29</v>
      </c>
      <c r="S2981" t="s">
        <v>394</v>
      </c>
      <c r="T2981" t="s">
        <v>411</v>
      </c>
      <c r="U2981" t="s">
        <v>416</v>
      </c>
      <c r="V2981">
        <v>0</v>
      </c>
      <c r="W2981" t="s">
        <v>1188</v>
      </c>
      <c r="X2981">
        <v>6</v>
      </c>
      <c r="Y2981" t="s">
        <v>397</v>
      </c>
      <c r="Z2981" t="s">
        <v>642</v>
      </c>
      <c r="AA2981">
        <v>238</v>
      </c>
      <c r="AB2981">
        <v>110</v>
      </c>
      <c r="AC2981">
        <v>74</v>
      </c>
      <c r="AD2981" t="s">
        <v>457</v>
      </c>
      <c r="AE2981">
        <v>0</v>
      </c>
      <c r="AF2981">
        <v>7</v>
      </c>
      <c r="AG2981" t="s">
        <v>424</v>
      </c>
      <c r="AH2981">
        <v>11.02</v>
      </c>
      <c r="AI2981" t="s">
        <v>401</v>
      </c>
      <c r="AJ2981">
        <v>0</v>
      </c>
      <c r="AK2981">
        <v>920505</v>
      </c>
      <c r="AL2981" t="s">
        <v>416</v>
      </c>
      <c r="AM2981">
        <v>84644</v>
      </c>
      <c r="AN2981">
        <v>3</v>
      </c>
      <c r="AO2981">
        <v>180</v>
      </c>
      <c r="AP2981" t="s">
        <v>437</v>
      </c>
      <c r="AQ2981" s="2">
        <v>77908</v>
      </c>
    </row>
    <row r="2982" spans="1:43" x14ac:dyDescent="0.25">
      <c r="A2982" t="s">
        <v>4789</v>
      </c>
      <c r="B2982" t="s">
        <v>114</v>
      </c>
      <c r="C2982" t="s">
        <v>387</v>
      </c>
      <c r="D2982" t="s">
        <v>331</v>
      </c>
      <c r="E2982" t="s">
        <v>460</v>
      </c>
      <c r="F2982" t="s">
        <v>407</v>
      </c>
      <c r="G2982" t="s">
        <v>454</v>
      </c>
      <c r="H2982" t="s">
        <v>447</v>
      </c>
      <c r="I2982" t="s">
        <v>432</v>
      </c>
      <c r="J2982" s="1">
        <v>45559</v>
      </c>
      <c r="K2982" s="1">
        <v>45578</v>
      </c>
      <c r="L2982">
        <v>19</v>
      </c>
      <c r="M2982" s="2">
        <v>58939</v>
      </c>
      <c r="N2982" s="2">
        <v>53452</v>
      </c>
      <c r="O2982" s="2">
        <v>-5487</v>
      </c>
      <c r="P2982">
        <v>12</v>
      </c>
      <c r="Q2982">
        <v>491</v>
      </c>
      <c r="R2982">
        <v>17</v>
      </c>
      <c r="S2982" t="s">
        <v>394</v>
      </c>
      <c r="T2982" t="s">
        <v>393</v>
      </c>
      <c r="U2982" t="s">
        <v>395</v>
      </c>
      <c r="V2982">
        <v>70</v>
      </c>
      <c r="W2982" t="s">
        <v>4682</v>
      </c>
      <c r="X2982">
        <v>25</v>
      </c>
      <c r="Y2982" t="s">
        <v>422</v>
      </c>
      <c r="Z2982" t="s">
        <v>2108</v>
      </c>
      <c r="AA2982">
        <v>472</v>
      </c>
      <c r="AB2982">
        <v>85</v>
      </c>
      <c r="AC2982">
        <v>59</v>
      </c>
      <c r="AD2982" t="s">
        <v>435</v>
      </c>
      <c r="AE2982">
        <v>14</v>
      </c>
      <c r="AF2982">
        <v>6</v>
      </c>
      <c r="AG2982" t="s">
        <v>424</v>
      </c>
      <c r="AH2982">
        <v>0.71</v>
      </c>
      <c r="AI2982" t="s">
        <v>479</v>
      </c>
      <c r="AJ2982">
        <v>0</v>
      </c>
      <c r="AK2982">
        <v>886759</v>
      </c>
      <c r="AL2982" t="s">
        <v>402</v>
      </c>
      <c r="AM2982">
        <v>49548</v>
      </c>
      <c r="AN2982">
        <v>12</v>
      </c>
      <c r="AO2982">
        <v>180</v>
      </c>
      <c r="AP2982" t="s">
        <v>403</v>
      </c>
      <c r="AQ2982" s="2">
        <v>-5487</v>
      </c>
    </row>
    <row r="2983" spans="1:43" x14ac:dyDescent="0.25">
      <c r="A2983" t="s">
        <v>4790</v>
      </c>
      <c r="B2983" t="s">
        <v>244</v>
      </c>
      <c r="C2983" t="s">
        <v>387</v>
      </c>
      <c r="D2983" t="s">
        <v>343</v>
      </c>
      <c r="E2983" t="s">
        <v>453</v>
      </c>
      <c r="F2983" t="s">
        <v>440</v>
      </c>
      <c r="G2983" t="s">
        <v>430</v>
      </c>
      <c r="H2983" t="s">
        <v>447</v>
      </c>
      <c r="I2983" t="s">
        <v>392</v>
      </c>
      <c r="J2983" s="1">
        <v>45961</v>
      </c>
      <c r="K2983" s="1">
        <v>45986</v>
      </c>
      <c r="L2983">
        <v>25</v>
      </c>
      <c r="M2983" s="2">
        <v>149569</v>
      </c>
      <c r="N2983" s="2">
        <v>199593</v>
      </c>
      <c r="O2983" s="2">
        <v>50024</v>
      </c>
      <c r="P2983">
        <v>12</v>
      </c>
      <c r="Q2983">
        <v>558.70000000000005</v>
      </c>
      <c r="R2983">
        <v>52</v>
      </c>
      <c r="S2983" t="s">
        <v>393</v>
      </c>
      <c r="T2983" t="s">
        <v>394</v>
      </c>
      <c r="U2983" t="s">
        <v>395</v>
      </c>
      <c r="V2983">
        <v>61</v>
      </c>
      <c r="W2983" t="s">
        <v>1605</v>
      </c>
      <c r="X2983">
        <v>11</v>
      </c>
      <c r="Y2983" t="s">
        <v>397</v>
      </c>
      <c r="Z2983" t="s">
        <v>2515</v>
      </c>
      <c r="AA2983">
        <v>61</v>
      </c>
      <c r="AB2983">
        <v>21</v>
      </c>
      <c r="AC2983">
        <v>56</v>
      </c>
      <c r="AD2983" t="s">
        <v>435</v>
      </c>
      <c r="AE2983">
        <v>2</v>
      </c>
      <c r="AF2983">
        <v>4</v>
      </c>
      <c r="AG2983" t="s">
        <v>424</v>
      </c>
      <c r="AH2983">
        <v>16.98</v>
      </c>
      <c r="AI2983" t="s">
        <v>436</v>
      </c>
      <c r="AJ2983">
        <v>0</v>
      </c>
      <c r="AK2983">
        <v>968432</v>
      </c>
      <c r="AL2983" t="s">
        <v>402</v>
      </c>
      <c r="AM2983">
        <v>140473</v>
      </c>
      <c r="AN2983">
        <v>11</v>
      </c>
      <c r="AO2983">
        <v>30</v>
      </c>
      <c r="AP2983" t="s">
        <v>437</v>
      </c>
      <c r="AQ2983" s="2">
        <v>50024</v>
      </c>
    </row>
    <row r="2984" spans="1:43" x14ac:dyDescent="0.25">
      <c r="A2984" t="s">
        <v>4791</v>
      </c>
      <c r="B2984" t="s">
        <v>142</v>
      </c>
      <c r="C2984" t="s">
        <v>481</v>
      </c>
      <c r="D2984" t="s">
        <v>315</v>
      </c>
      <c r="E2984" t="s">
        <v>453</v>
      </c>
      <c r="F2984" t="s">
        <v>419</v>
      </c>
      <c r="G2984" t="s">
        <v>408</v>
      </c>
      <c r="H2984" t="s">
        <v>420</v>
      </c>
      <c r="I2984" t="s">
        <v>392</v>
      </c>
      <c r="J2984" s="1">
        <v>44741</v>
      </c>
      <c r="K2984" s="1">
        <v>44752</v>
      </c>
      <c r="L2984">
        <v>11</v>
      </c>
      <c r="M2984" s="2">
        <v>21027</v>
      </c>
      <c r="N2984" s="2">
        <v>-18205</v>
      </c>
      <c r="O2984" s="2">
        <v>-39232</v>
      </c>
      <c r="P2984">
        <v>19</v>
      </c>
      <c r="Q2984">
        <v>0.7</v>
      </c>
      <c r="R2984">
        <v>15</v>
      </c>
      <c r="S2984" t="s">
        <v>394</v>
      </c>
      <c r="T2984" t="s">
        <v>393</v>
      </c>
      <c r="U2984" t="s">
        <v>412</v>
      </c>
      <c r="V2984">
        <v>88</v>
      </c>
      <c r="W2984" t="s">
        <v>4792</v>
      </c>
      <c r="X2984">
        <v>21</v>
      </c>
      <c r="Y2984" t="s">
        <v>462</v>
      </c>
      <c r="Z2984" t="s">
        <v>2304</v>
      </c>
      <c r="AA2984">
        <v>16</v>
      </c>
      <c r="AB2984">
        <v>38</v>
      </c>
      <c r="AC2984">
        <v>29</v>
      </c>
      <c r="AD2984" t="s">
        <v>399</v>
      </c>
      <c r="AE2984">
        <v>2</v>
      </c>
      <c r="AF2984">
        <v>7</v>
      </c>
      <c r="AG2984" t="s">
        <v>451</v>
      </c>
      <c r="AH2984">
        <v>6.2</v>
      </c>
      <c r="AI2984" t="s">
        <v>401</v>
      </c>
      <c r="AJ2984">
        <v>55043</v>
      </c>
      <c r="AK2984">
        <v>116590</v>
      </c>
      <c r="AL2984" t="s">
        <v>416</v>
      </c>
      <c r="AM2984">
        <v>17746</v>
      </c>
      <c r="AN2984">
        <v>3</v>
      </c>
      <c r="AO2984">
        <v>30</v>
      </c>
      <c r="AP2984" t="s">
        <v>445</v>
      </c>
      <c r="AQ2984" s="2">
        <v>-39232</v>
      </c>
    </row>
    <row r="2985" spans="1:43" x14ac:dyDescent="0.25">
      <c r="A2985" t="s">
        <v>4793</v>
      </c>
      <c r="B2985" t="s">
        <v>249</v>
      </c>
      <c r="C2985" t="s">
        <v>405</v>
      </c>
      <c r="D2985" t="s">
        <v>322</v>
      </c>
      <c r="E2985" t="s">
        <v>406</v>
      </c>
      <c r="F2985" t="s">
        <v>485</v>
      </c>
      <c r="G2985" t="s">
        <v>390</v>
      </c>
      <c r="H2985" t="s">
        <v>391</v>
      </c>
      <c r="I2985" t="s">
        <v>492</v>
      </c>
      <c r="J2985" s="1">
        <v>45843</v>
      </c>
      <c r="K2985" s="1">
        <v>45879</v>
      </c>
      <c r="L2985">
        <v>36</v>
      </c>
      <c r="M2985" s="2">
        <v>58822</v>
      </c>
      <c r="N2985" s="2">
        <v>166997</v>
      </c>
      <c r="O2985" s="2">
        <v>108175</v>
      </c>
      <c r="P2985">
        <v>9</v>
      </c>
      <c r="Q2985">
        <v>253.8</v>
      </c>
      <c r="R2985">
        <v>72</v>
      </c>
      <c r="S2985" t="s">
        <v>411</v>
      </c>
      <c r="T2985" t="s">
        <v>394</v>
      </c>
      <c r="U2985" t="s">
        <v>395</v>
      </c>
      <c r="V2985">
        <v>0</v>
      </c>
      <c r="W2985" t="s">
        <v>3945</v>
      </c>
      <c r="X2985">
        <v>41</v>
      </c>
      <c r="Y2985" t="s">
        <v>442</v>
      </c>
      <c r="Z2985" t="s">
        <v>881</v>
      </c>
      <c r="AA2985">
        <v>49</v>
      </c>
      <c r="AB2985">
        <v>63</v>
      </c>
      <c r="AC2985">
        <v>65</v>
      </c>
      <c r="AD2985" t="s">
        <v>399</v>
      </c>
      <c r="AE2985">
        <v>0</v>
      </c>
      <c r="AF2985">
        <v>5</v>
      </c>
      <c r="AG2985" t="s">
        <v>415</v>
      </c>
      <c r="AH2985">
        <v>10.52</v>
      </c>
      <c r="AI2985" t="s">
        <v>401</v>
      </c>
      <c r="AJ2985">
        <v>0</v>
      </c>
      <c r="AK2985">
        <v>615123</v>
      </c>
      <c r="AL2985" t="s">
        <v>402</v>
      </c>
      <c r="AM2985">
        <v>62684</v>
      </c>
      <c r="AN2985">
        <v>5</v>
      </c>
      <c r="AO2985">
        <v>30</v>
      </c>
      <c r="AP2985" t="s">
        <v>403</v>
      </c>
      <c r="AQ2985" s="2">
        <v>108175</v>
      </c>
    </row>
    <row r="2986" spans="1:43" x14ac:dyDescent="0.25">
      <c r="A2986" t="s">
        <v>4794</v>
      </c>
      <c r="B2986" t="s">
        <v>266</v>
      </c>
      <c r="C2986" t="s">
        <v>481</v>
      </c>
      <c r="D2986" t="s">
        <v>323</v>
      </c>
      <c r="E2986" t="s">
        <v>388</v>
      </c>
      <c r="F2986" t="s">
        <v>407</v>
      </c>
      <c r="G2986" t="s">
        <v>430</v>
      </c>
      <c r="H2986" t="s">
        <v>447</v>
      </c>
      <c r="I2986" t="s">
        <v>492</v>
      </c>
      <c r="J2986" s="1">
        <v>45867</v>
      </c>
      <c r="K2986" s="1">
        <v>45886</v>
      </c>
      <c r="L2986">
        <v>19</v>
      </c>
      <c r="M2986" s="2">
        <v>401018</v>
      </c>
      <c r="N2986" s="2">
        <v>480032</v>
      </c>
      <c r="O2986" s="2">
        <v>79014</v>
      </c>
      <c r="P2986">
        <v>7</v>
      </c>
      <c r="Q2986">
        <v>36.6</v>
      </c>
      <c r="R2986">
        <v>6</v>
      </c>
      <c r="S2986" t="s">
        <v>394</v>
      </c>
      <c r="T2986" t="s">
        <v>394</v>
      </c>
      <c r="U2986" t="s">
        <v>395</v>
      </c>
      <c r="V2986">
        <v>66</v>
      </c>
      <c r="W2986" t="s">
        <v>1594</v>
      </c>
      <c r="X2986">
        <v>6</v>
      </c>
      <c r="Y2986" t="s">
        <v>449</v>
      </c>
      <c r="Z2986" t="s">
        <v>1998</v>
      </c>
      <c r="AA2986">
        <v>496</v>
      </c>
      <c r="AB2986">
        <v>103</v>
      </c>
      <c r="AC2986">
        <v>59</v>
      </c>
      <c r="AD2986" t="s">
        <v>399</v>
      </c>
      <c r="AE2986">
        <v>19</v>
      </c>
      <c r="AF2986">
        <v>1</v>
      </c>
      <c r="AG2986" t="s">
        <v>424</v>
      </c>
      <c r="AH2986">
        <v>6.28</v>
      </c>
      <c r="AI2986" t="s">
        <v>458</v>
      </c>
      <c r="AJ2986">
        <v>0</v>
      </c>
      <c r="AK2986">
        <v>272815</v>
      </c>
      <c r="AL2986" t="s">
        <v>416</v>
      </c>
      <c r="AM2986">
        <v>447718</v>
      </c>
      <c r="AN2986">
        <v>1</v>
      </c>
      <c r="AO2986">
        <v>30</v>
      </c>
      <c r="AP2986" t="s">
        <v>437</v>
      </c>
      <c r="AQ2986" s="2">
        <v>79014</v>
      </c>
    </row>
    <row r="2987" spans="1:43" x14ac:dyDescent="0.25">
      <c r="A2987" t="s">
        <v>4795</v>
      </c>
      <c r="B2987" t="s">
        <v>265</v>
      </c>
      <c r="C2987" t="s">
        <v>405</v>
      </c>
      <c r="D2987" t="s">
        <v>324</v>
      </c>
      <c r="E2987" t="s">
        <v>460</v>
      </c>
      <c r="F2987" t="s">
        <v>389</v>
      </c>
      <c r="G2987" t="s">
        <v>454</v>
      </c>
      <c r="H2987" t="s">
        <v>391</v>
      </c>
      <c r="I2987" t="s">
        <v>410</v>
      </c>
      <c r="J2987" s="1">
        <v>45493</v>
      </c>
      <c r="K2987" s="1">
        <v>45536</v>
      </c>
      <c r="L2987">
        <v>43</v>
      </c>
      <c r="M2987" s="2">
        <v>396585</v>
      </c>
      <c r="N2987" s="2">
        <v>473347</v>
      </c>
      <c r="O2987" s="2">
        <v>76762</v>
      </c>
      <c r="P2987">
        <v>19</v>
      </c>
      <c r="Q2987">
        <v>162.6</v>
      </c>
      <c r="R2987">
        <v>21</v>
      </c>
      <c r="S2987" t="s">
        <v>394</v>
      </c>
      <c r="T2987" t="s">
        <v>503</v>
      </c>
      <c r="U2987" t="s">
        <v>395</v>
      </c>
      <c r="V2987">
        <v>0</v>
      </c>
      <c r="W2987" t="s">
        <v>2450</v>
      </c>
      <c r="X2987">
        <v>2</v>
      </c>
      <c r="Y2987" t="s">
        <v>462</v>
      </c>
      <c r="Z2987" t="s">
        <v>1912</v>
      </c>
      <c r="AA2987">
        <v>351</v>
      </c>
      <c r="AB2987">
        <v>81</v>
      </c>
      <c r="AC2987">
        <v>73</v>
      </c>
      <c r="AD2987" t="s">
        <v>435</v>
      </c>
      <c r="AE2987">
        <v>0</v>
      </c>
      <c r="AF2987">
        <v>6</v>
      </c>
      <c r="AG2987" t="s">
        <v>400</v>
      </c>
      <c r="AH2987">
        <v>0.84</v>
      </c>
      <c r="AI2987" t="s">
        <v>479</v>
      </c>
      <c r="AJ2987">
        <v>0</v>
      </c>
      <c r="AK2987">
        <v>825415</v>
      </c>
      <c r="AL2987" t="s">
        <v>425</v>
      </c>
      <c r="AM2987">
        <v>412975</v>
      </c>
      <c r="AN2987">
        <v>6</v>
      </c>
      <c r="AO2987">
        <v>90</v>
      </c>
      <c r="AP2987" t="s">
        <v>403</v>
      </c>
      <c r="AQ2987" s="2">
        <v>76762</v>
      </c>
    </row>
    <row r="2988" spans="1:43" x14ac:dyDescent="0.25">
      <c r="A2988" t="s">
        <v>4796</v>
      </c>
      <c r="B2988" t="s">
        <v>300</v>
      </c>
      <c r="C2988" t="s">
        <v>387</v>
      </c>
      <c r="D2988" t="s">
        <v>335</v>
      </c>
      <c r="E2988" t="s">
        <v>453</v>
      </c>
      <c r="F2988" t="s">
        <v>440</v>
      </c>
      <c r="G2988" t="s">
        <v>390</v>
      </c>
      <c r="H2988" t="s">
        <v>431</v>
      </c>
      <c r="I2988" t="s">
        <v>410</v>
      </c>
      <c r="J2988" s="1">
        <v>45206</v>
      </c>
      <c r="K2988" s="1">
        <v>45205</v>
      </c>
      <c r="L2988">
        <v>-1</v>
      </c>
      <c r="M2988" s="2">
        <v>299263</v>
      </c>
      <c r="N2988" s="2">
        <v>335394</v>
      </c>
      <c r="O2988" s="2">
        <v>36131</v>
      </c>
      <c r="P2988">
        <v>14</v>
      </c>
      <c r="Q2988">
        <v>436.5</v>
      </c>
      <c r="R2988">
        <v>19</v>
      </c>
      <c r="S2988" t="s">
        <v>394</v>
      </c>
      <c r="T2988" t="s">
        <v>411</v>
      </c>
      <c r="U2988" t="s">
        <v>395</v>
      </c>
      <c r="V2988">
        <v>0</v>
      </c>
      <c r="W2988" t="s">
        <v>2040</v>
      </c>
      <c r="X2988">
        <v>43</v>
      </c>
      <c r="Y2988" t="s">
        <v>397</v>
      </c>
      <c r="Z2988" t="s">
        <v>3037</v>
      </c>
      <c r="AA2988">
        <v>199</v>
      </c>
      <c r="AB2988">
        <v>95</v>
      </c>
      <c r="AC2988">
        <v>36</v>
      </c>
      <c r="AD2988" t="s">
        <v>444</v>
      </c>
      <c r="AE2988">
        <v>21</v>
      </c>
      <c r="AF2988">
        <v>2</v>
      </c>
      <c r="AG2988" t="s">
        <v>451</v>
      </c>
      <c r="AH2988">
        <v>9.94</v>
      </c>
      <c r="AI2988" t="s">
        <v>436</v>
      </c>
      <c r="AJ2988">
        <v>0</v>
      </c>
      <c r="AK2988">
        <v>142778</v>
      </c>
      <c r="AL2988" t="s">
        <v>425</v>
      </c>
      <c r="AM2988">
        <v>308099</v>
      </c>
      <c r="AN2988">
        <v>11</v>
      </c>
      <c r="AO2988">
        <v>365</v>
      </c>
      <c r="AP2988" t="s">
        <v>403</v>
      </c>
      <c r="AQ2988" s="2">
        <v>36131</v>
      </c>
    </row>
    <row r="2989" spans="1:43" x14ac:dyDescent="0.25">
      <c r="A2989" t="s">
        <v>4797</v>
      </c>
      <c r="B2989" t="s">
        <v>262</v>
      </c>
      <c r="C2989" t="s">
        <v>468</v>
      </c>
      <c r="D2989" t="s">
        <v>311</v>
      </c>
      <c r="E2989" t="s">
        <v>429</v>
      </c>
      <c r="F2989" t="s">
        <v>419</v>
      </c>
      <c r="G2989" t="s">
        <v>390</v>
      </c>
      <c r="H2989" t="s">
        <v>420</v>
      </c>
      <c r="I2989" t="s">
        <v>392</v>
      </c>
      <c r="J2989" s="1">
        <v>45492</v>
      </c>
      <c r="K2989" s="1">
        <v>45492</v>
      </c>
      <c r="L2989">
        <v>0</v>
      </c>
      <c r="M2989" s="2">
        <v>106383</v>
      </c>
      <c r="N2989" s="2">
        <v>133672</v>
      </c>
      <c r="O2989" s="2">
        <v>27289</v>
      </c>
      <c r="P2989">
        <v>4</v>
      </c>
      <c r="Q2989">
        <v>574.5</v>
      </c>
      <c r="R2989">
        <v>32</v>
      </c>
      <c r="S2989" t="s">
        <v>393</v>
      </c>
      <c r="T2989" t="s">
        <v>393</v>
      </c>
      <c r="U2989" t="s">
        <v>395</v>
      </c>
      <c r="V2989">
        <v>0</v>
      </c>
      <c r="W2989" t="s">
        <v>2415</v>
      </c>
      <c r="X2989">
        <v>3</v>
      </c>
      <c r="Y2989" t="s">
        <v>462</v>
      </c>
      <c r="Z2989" t="s">
        <v>3396</v>
      </c>
      <c r="AA2989">
        <v>382</v>
      </c>
      <c r="AB2989">
        <v>82</v>
      </c>
      <c r="AC2989">
        <v>24</v>
      </c>
      <c r="AD2989" t="s">
        <v>457</v>
      </c>
      <c r="AE2989">
        <v>2</v>
      </c>
      <c r="AF2989">
        <v>4</v>
      </c>
      <c r="AG2989" t="s">
        <v>415</v>
      </c>
      <c r="AH2989">
        <v>4.8499999999999996</v>
      </c>
      <c r="AI2989" t="s">
        <v>436</v>
      </c>
      <c r="AJ2989">
        <v>0</v>
      </c>
      <c r="AK2989">
        <v>334838</v>
      </c>
      <c r="AL2989" t="s">
        <v>425</v>
      </c>
      <c r="AM2989">
        <v>98429</v>
      </c>
      <c r="AN2989">
        <v>4</v>
      </c>
      <c r="AO2989">
        <v>30</v>
      </c>
      <c r="AP2989" t="s">
        <v>417</v>
      </c>
      <c r="AQ2989" s="2">
        <v>27289</v>
      </c>
    </row>
    <row r="2990" spans="1:43" x14ac:dyDescent="0.25">
      <c r="A2990" t="s">
        <v>4798</v>
      </c>
      <c r="B2990" t="s">
        <v>68</v>
      </c>
      <c r="C2990" t="s">
        <v>468</v>
      </c>
      <c r="D2990" t="s">
        <v>317</v>
      </c>
      <c r="E2990" t="s">
        <v>406</v>
      </c>
      <c r="F2990" t="s">
        <v>407</v>
      </c>
      <c r="G2990" t="s">
        <v>390</v>
      </c>
      <c r="H2990" t="s">
        <v>409</v>
      </c>
      <c r="I2990" t="s">
        <v>492</v>
      </c>
      <c r="J2990" s="1">
        <v>45316</v>
      </c>
      <c r="K2990" s="1">
        <v>45332</v>
      </c>
      <c r="L2990">
        <v>16</v>
      </c>
      <c r="M2990" s="2">
        <v>315314</v>
      </c>
      <c r="N2990" s="2">
        <v>427993</v>
      </c>
      <c r="O2990" s="2">
        <v>112679</v>
      </c>
      <c r="P2990">
        <v>14</v>
      </c>
      <c r="Q2990">
        <v>580.29999999999995</v>
      </c>
      <c r="R2990">
        <v>38</v>
      </c>
      <c r="S2990" t="s">
        <v>393</v>
      </c>
      <c r="T2990" t="s">
        <v>394</v>
      </c>
      <c r="U2990" t="s">
        <v>416</v>
      </c>
      <c r="V2990">
        <v>0</v>
      </c>
      <c r="W2990" t="s">
        <v>2808</v>
      </c>
      <c r="X2990">
        <v>16</v>
      </c>
      <c r="Y2990" t="s">
        <v>462</v>
      </c>
      <c r="Z2990" t="s">
        <v>1680</v>
      </c>
      <c r="AA2990">
        <v>391</v>
      </c>
      <c r="AB2990">
        <v>73</v>
      </c>
      <c r="AC2990">
        <v>83</v>
      </c>
      <c r="AD2990" t="s">
        <v>399</v>
      </c>
      <c r="AE2990">
        <v>12</v>
      </c>
      <c r="AF2990">
        <v>4</v>
      </c>
      <c r="AG2990" t="s">
        <v>451</v>
      </c>
      <c r="AH2990">
        <v>12.84</v>
      </c>
      <c r="AI2990" t="s">
        <v>436</v>
      </c>
      <c r="AJ2990">
        <v>35219</v>
      </c>
      <c r="AK2990">
        <v>597734</v>
      </c>
      <c r="AL2990" t="s">
        <v>416</v>
      </c>
      <c r="AM2990">
        <v>306946</v>
      </c>
      <c r="AN2990">
        <v>7</v>
      </c>
      <c r="AO2990">
        <v>365</v>
      </c>
      <c r="AP2990" t="s">
        <v>445</v>
      </c>
      <c r="AQ2990" s="2">
        <v>112679</v>
      </c>
    </row>
    <row r="2991" spans="1:43" x14ac:dyDescent="0.25">
      <c r="A2991" t="s">
        <v>4799</v>
      </c>
      <c r="B2991" t="s">
        <v>279</v>
      </c>
      <c r="C2991" t="s">
        <v>428</v>
      </c>
      <c r="D2991" t="s">
        <v>338</v>
      </c>
      <c r="E2991" t="s">
        <v>388</v>
      </c>
      <c r="F2991" t="s">
        <v>440</v>
      </c>
      <c r="G2991" t="s">
        <v>430</v>
      </c>
      <c r="H2991" t="s">
        <v>391</v>
      </c>
      <c r="I2991" t="s">
        <v>432</v>
      </c>
      <c r="J2991" s="1">
        <v>45705</v>
      </c>
      <c r="K2991" s="1">
        <v>45736</v>
      </c>
      <c r="L2991">
        <v>31</v>
      </c>
      <c r="M2991" s="2">
        <v>416885</v>
      </c>
      <c r="N2991" s="2">
        <v>440415</v>
      </c>
      <c r="O2991" s="2">
        <v>23530</v>
      </c>
      <c r="P2991">
        <v>12</v>
      </c>
      <c r="Q2991">
        <v>569.29999999999995</v>
      </c>
      <c r="R2991">
        <v>69</v>
      </c>
      <c r="S2991" t="s">
        <v>411</v>
      </c>
      <c r="T2991" t="s">
        <v>394</v>
      </c>
      <c r="U2991" t="s">
        <v>395</v>
      </c>
      <c r="V2991">
        <v>89</v>
      </c>
      <c r="W2991" t="s">
        <v>2762</v>
      </c>
      <c r="X2991">
        <v>38</v>
      </c>
      <c r="Y2991" t="s">
        <v>449</v>
      </c>
      <c r="Z2991" t="s">
        <v>1380</v>
      </c>
      <c r="AA2991">
        <v>92</v>
      </c>
      <c r="AB2991">
        <v>41</v>
      </c>
      <c r="AC2991">
        <v>70</v>
      </c>
      <c r="AD2991" t="s">
        <v>457</v>
      </c>
      <c r="AE2991">
        <v>12</v>
      </c>
      <c r="AF2991">
        <v>7</v>
      </c>
      <c r="AG2991" t="s">
        <v>451</v>
      </c>
      <c r="AH2991">
        <v>15.31</v>
      </c>
      <c r="AI2991" t="s">
        <v>458</v>
      </c>
      <c r="AJ2991">
        <v>85972</v>
      </c>
      <c r="AK2991">
        <v>806843</v>
      </c>
      <c r="AL2991" t="s">
        <v>416</v>
      </c>
      <c r="AM2991">
        <v>404634</v>
      </c>
      <c r="AN2991">
        <v>8</v>
      </c>
      <c r="AO2991">
        <v>30</v>
      </c>
      <c r="AP2991" t="s">
        <v>437</v>
      </c>
      <c r="AQ2991" s="2">
        <v>23530</v>
      </c>
    </row>
    <row r="2992" spans="1:43" x14ac:dyDescent="0.25">
      <c r="A2992" t="s">
        <v>4800</v>
      </c>
      <c r="B2992" t="s">
        <v>275</v>
      </c>
      <c r="C2992" t="s">
        <v>481</v>
      </c>
      <c r="D2992" t="s">
        <v>324</v>
      </c>
      <c r="E2992" t="s">
        <v>460</v>
      </c>
      <c r="F2992" t="s">
        <v>440</v>
      </c>
      <c r="G2992" t="s">
        <v>390</v>
      </c>
      <c r="H2992" t="s">
        <v>391</v>
      </c>
      <c r="I2992" t="s">
        <v>432</v>
      </c>
      <c r="J2992" s="1">
        <v>44994</v>
      </c>
      <c r="K2992" s="1">
        <v>45006</v>
      </c>
      <c r="L2992">
        <v>12</v>
      </c>
      <c r="M2992" s="2">
        <v>335445</v>
      </c>
      <c r="N2992" s="2">
        <v>311775</v>
      </c>
      <c r="O2992" s="2">
        <v>-23670</v>
      </c>
      <c r="P2992">
        <v>16</v>
      </c>
      <c r="Q2992">
        <v>540.4</v>
      </c>
      <c r="R2992">
        <v>65</v>
      </c>
      <c r="S2992" t="s">
        <v>411</v>
      </c>
      <c r="T2992" t="s">
        <v>393</v>
      </c>
      <c r="U2992" t="s">
        <v>395</v>
      </c>
      <c r="V2992">
        <v>98</v>
      </c>
      <c r="W2992" t="s">
        <v>1805</v>
      </c>
      <c r="X2992">
        <v>7</v>
      </c>
      <c r="Y2992" t="s">
        <v>449</v>
      </c>
      <c r="Z2992" t="s">
        <v>2989</v>
      </c>
      <c r="AA2992">
        <v>403</v>
      </c>
      <c r="AB2992">
        <v>96</v>
      </c>
      <c r="AC2992">
        <v>17</v>
      </c>
      <c r="AD2992" t="s">
        <v>444</v>
      </c>
      <c r="AE2992">
        <v>14</v>
      </c>
      <c r="AF2992">
        <v>6</v>
      </c>
      <c r="AG2992" t="s">
        <v>424</v>
      </c>
      <c r="AH2992">
        <v>7.75</v>
      </c>
      <c r="AI2992" t="s">
        <v>436</v>
      </c>
      <c r="AJ2992">
        <v>0</v>
      </c>
      <c r="AK2992">
        <v>62340</v>
      </c>
      <c r="AL2992" t="s">
        <v>402</v>
      </c>
      <c r="AM2992">
        <v>322656</v>
      </c>
      <c r="AN2992">
        <v>11</v>
      </c>
      <c r="AO2992">
        <v>180</v>
      </c>
      <c r="AP2992" t="s">
        <v>403</v>
      </c>
      <c r="AQ2992" s="2">
        <v>-23670</v>
      </c>
    </row>
    <row r="2993" spans="1:43" x14ac:dyDescent="0.25">
      <c r="A2993" t="s">
        <v>4801</v>
      </c>
      <c r="B2993" t="s">
        <v>20</v>
      </c>
      <c r="C2993" t="s">
        <v>428</v>
      </c>
      <c r="D2993" t="s">
        <v>311</v>
      </c>
      <c r="E2993" t="s">
        <v>453</v>
      </c>
      <c r="F2993" t="s">
        <v>440</v>
      </c>
      <c r="G2993" t="s">
        <v>454</v>
      </c>
      <c r="H2993" t="s">
        <v>391</v>
      </c>
      <c r="I2993" t="s">
        <v>410</v>
      </c>
      <c r="J2993" s="1">
        <v>45641</v>
      </c>
      <c r="K2993" s="1">
        <v>45658</v>
      </c>
      <c r="L2993">
        <v>17</v>
      </c>
      <c r="M2993" s="2">
        <v>297873</v>
      </c>
      <c r="N2993" s="2">
        <v>310875</v>
      </c>
      <c r="O2993" s="2">
        <v>13002</v>
      </c>
      <c r="P2993">
        <v>7</v>
      </c>
      <c r="Q2993">
        <v>89.9</v>
      </c>
      <c r="R2993">
        <v>24</v>
      </c>
      <c r="S2993" t="s">
        <v>394</v>
      </c>
      <c r="T2993" t="s">
        <v>503</v>
      </c>
      <c r="U2993" t="s">
        <v>395</v>
      </c>
      <c r="V2993">
        <v>87</v>
      </c>
      <c r="W2993" t="s">
        <v>3642</v>
      </c>
      <c r="X2993">
        <v>30</v>
      </c>
      <c r="Y2993" t="s">
        <v>397</v>
      </c>
      <c r="Z2993" t="s">
        <v>1704</v>
      </c>
      <c r="AA2993">
        <v>3</v>
      </c>
      <c r="AB2993">
        <v>76</v>
      </c>
      <c r="AC2993">
        <v>42</v>
      </c>
      <c r="AD2993" t="s">
        <v>444</v>
      </c>
      <c r="AE2993">
        <v>9</v>
      </c>
      <c r="AF2993">
        <v>6</v>
      </c>
      <c r="AG2993" t="s">
        <v>415</v>
      </c>
      <c r="AH2993">
        <v>17.82</v>
      </c>
      <c r="AI2993" t="s">
        <v>458</v>
      </c>
      <c r="AJ2993">
        <v>0</v>
      </c>
      <c r="AK2993">
        <v>900364</v>
      </c>
      <c r="AL2993" t="s">
        <v>425</v>
      </c>
      <c r="AM2993">
        <v>327119</v>
      </c>
      <c r="AN2993">
        <v>3</v>
      </c>
      <c r="AO2993">
        <v>180</v>
      </c>
      <c r="AP2993" t="s">
        <v>417</v>
      </c>
      <c r="AQ2993" s="2">
        <v>13002</v>
      </c>
    </row>
    <row r="2994" spans="1:43" x14ac:dyDescent="0.25">
      <c r="A2994" t="s">
        <v>4802</v>
      </c>
      <c r="B2994" t="s">
        <v>281</v>
      </c>
      <c r="C2994" t="s">
        <v>428</v>
      </c>
      <c r="D2994" t="s">
        <v>340</v>
      </c>
      <c r="E2994" t="s">
        <v>453</v>
      </c>
      <c r="F2994" t="s">
        <v>419</v>
      </c>
      <c r="G2994" t="s">
        <v>390</v>
      </c>
      <c r="H2994" t="s">
        <v>431</v>
      </c>
      <c r="I2994" t="s">
        <v>492</v>
      </c>
      <c r="J2994" s="1">
        <v>44988</v>
      </c>
      <c r="K2994" s="1">
        <v>45038</v>
      </c>
      <c r="L2994">
        <v>50</v>
      </c>
      <c r="M2994" s="2">
        <v>219298</v>
      </c>
      <c r="N2994" s="2">
        <v>334272</v>
      </c>
      <c r="O2994" s="2">
        <v>114974</v>
      </c>
      <c r="P2994">
        <v>9</v>
      </c>
      <c r="Q2994">
        <v>455.2</v>
      </c>
      <c r="R2994">
        <v>38</v>
      </c>
      <c r="S2994" t="s">
        <v>393</v>
      </c>
      <c r="T2994" t="s">
        <v>394</v>
      </c>
      <c r="U2994" t="s">
        <v>412</v>
      </c>
      <c r="V2994">
        <v>47</v>
      </c>
      <c r="W2994" t="s">
        <v>1006</v>
      </c>
      <c r="X2994">
        <v>31</v>
      </c>
      <c r="Y2994" t="s">
        <v>422</v>
      </c>
      <c r="Z2994" t="s">
        <v>1912</v>
      </c>
      <c r="AA2994">
        <v>145</v>
      </c>
      <c r="AB2994">
        <v>37</v>
      </c>
      <c r="AC2994">
        <v>-1</v>
      </c>
      <c r="AD2994" t="s">
        <v>457</v>
      </c>
      <c r="AE2994">
        <v>9</v>
      </c>
      <c r="AF2994">
        <v>4</v>
      </c>
      <c r="AG2994" t="s">
        <v>400</v>
      </c>
      <c r="AH2994">
        <v>5.21</v>
      </c>
      <c r="AI2994" t="s">
        <v>436</v>
      </c>
      <c r="AJ2994">
        <v>0</v>
      </c>
      <c r="AK2994">
        <v>40747</v>
      </c>
      <c r="AL2994" t="s">
        <v>425</v>
      </c>
      <c r="AM2994">
        <v>218294</v>
      </c>
      <c r="AN2994">
        <v>9</v>
      </c>
      <c r="AO2994">
        <v>180</v>
      </c>
      <c r="AP2994" t="s">
        <v>417</v>
      </c>
      <c r="AQ2994" s="2">
        <v>114974</v>
      </c>
    </row>
    <row r="2995" spans="1:43" x14ac:dyDescent="0.25">
      <c r="A2995" t="s">
        <v>4803</v>
      </c>
      <c r="B2995" t="s">
        <v>55</v>
      </c>
      <c r="C2995" t="s">
        <v>405</v>
      </c>
      <c r="D2995" t="s">
        <v>334</v>
      </c>
      <c r="E2995" t="s">
        <v>496</v>
      </c>
      <c r="F2995" t="s">
        <v>440</v>
      </c>
      <c r="G2995" t="s">
        <v>408</v>
      </c>
      <c r="H2995" t="s">
        <v>420</v>
      </c>
      <c r="I2995" t="s">
        <v>410</v>
      </c>
      <c r="J2995" s="1">
        <v>45895</v>
      </c>
      <c r="K2995" s="1">
        <v>45941</v>
      </c>
      <c r="L2995">
        <v>46</v>
      </c>
      <c r="M2995" s="2">
        <v>233752</v>
      </c>
      <c r="N2995" s="2">
        <v>277498</v>
      </c>
      <c r="O2995" s="2">
        <v>43746</v>
      </c>
      <c r="P2995">
        <v>2</v>
      </c>
      <c r="Q2995">
        <v>551.20000000000005</v>
      </c>
      <c r="R2995">
        <v>84</v>
      </c>
      <c r="S2995" t="s">
        <v>411</v>
      </c>
      <c r="T2995" t="s">
        <v>503</v>
      </c>
      <c r="U2995" t="s">
        <v>412</v>
      </c>
      <c r="V2995">
        <v>87</v>
      </c>
      <c r="W2995" t="s">
        <v>933</v>
      </c>
      <c r="X2995">
        <v>18</v>
      </c>
      <c r="Y2995" t="s">
        <v>462</v>
      </c>
      <c r="Z2995" t="s">
        <v>552</v>
      </c>
      <c r="AA2995">
        <v>220</v>
      </c>
      <c r="AB2995">
        <v>45</v>
      </c>
      <c r="AC2995">
        <v>53</v>
      </c>
      <c r="AD2995" t="s">
        <v>435</v>
      </c>
      <c r="AE2995">
        <v>19</v>
      </c>
      <c r="AF2995">
        <v>7</v>
      </c>
      <c r="AG2995" t="s">
        <v>415</v>
      </c>
      <c r="AH2995">
        <v>10.07</v>
      </c>
      <c r="AI2995" t="s">
        <v>458</v>
      </c>
      <c r="AJ2995">
        <v>70380</v>
      </c>
      <c r="AK2995">
        <v>830942</v>
      </c>
      <c r="AL2995" t="s">
        <v>402</v>
      </c>
      <c r="AM2995">
        <v>253845</v>
      </c>
      <c r="AN2995">
        <v>9</v>
      </c>
      <c r="AO2995">
        <v>30</v>
      </c>
      <c r="AP2995" t="s">
        <v>445</v>
      </c>
      <c r="AQ2995" s="2">
        <v>43746</v>
      </c>
    </row>
    <row r="2996" spans="1:43" x14ac:dyDescent="0.25">
      <c r="A2996" t="s">
        <v>4804</v>
      </c>
      <c r="B2996" t="s">
        <v>123</v>
      </c>
      <c r="C2996" t="s">
        <v>405</v>
      </c>
      <c r="D2996" t="s">
        <v>332</v>
      </c>
      <c r="E2996" t="s">
        <v>460</v>
      </c>
      <c r="F2996" t="s">
        <v>485</v>
      </c>
      <c r="G2996" t="s">
        <v>430</v>
      </c>
      <c r="H2996" t="s">
        <v>391</v>
      </c>
      <c r="I2996" t="s">
        <v>492</v>
      </c>
      <c r="J2996" s="1">
        <v>45183</v>
      </c>
      <c r="K2996" s="1">
        <v>45243</v>
      </c>
      <c r="L2996">
        <v>60</v>
      </c>
      <c r="M2996" s="2">
        <v>243123</v>
      </c>
      <c r="N2996" s="2">
        <v>258787</v>
      </c>
      <c r="O2996" s="2">
        <v>15664</v>
      </c>
      <c r="P2996">
        <v>16</v>
      </c>
      <c r="Q2996">
        <v>817.7</v>
      </c>
      <c r="R2996">
        <v>70</v>
      </c>
      <c r="S2996" t="s">
        <v>411</v>
      </c>
      <c r="T2996" t="s">
        <v>394</v>
      </c>
      <c r="U2996" t="s">
        <v>412</v>
      </c>
      <c r="V2996">
        <v>0</v>
      </c>
      <c r="W2996" t="s">
        <v>4450</v>
      </c>
      <c r="X2996">
        <v>9</v>
      </c>
      <c r="Y2996" t="s">
        <v>422</v>
      </c>
      <c r="Z2996" t="s">
        <v>950</v>
      </c>
      <c r="AA2996">
        <v>490</v>
      </c>
      <c r="AB2996">
        <v>55</v>
      </c>
      <c r="AC2996">
        <v>89</v>
      </c>
      <c r="AD2996" t="s">
        <v>457</v>
      </c>
      <c r="AE2996">
        <v>19</v>
      </c>
      <c r="AF2996">
        <v>5</v>
      </c>
      <c r="AG2996" t="s">
        <v>424</v>
      </c>
      <c r="AH2996">
        <v>11.46</v>
      </c>
      <c r="AI2996" t="s">
        <v>479</v>
      </c>
      <c r="AJ2996">
        <v>0</v>
      </c>
      <c r="AK2996">
        <v>240941</v>
      </c>
      <c r="AL2996" t="s">
        <v>425</v>
      </c>
      <c r="AM2996">
        <v>246429</v>
      </c>
      <c r="AN2996">
        <v>3</v>
      </c>
      <c r="AO2996">
        <v>365</v>
      </c>
      <c r="AP2996" t="s">
        <v>403</v>
      </c>
      <c r="AQ2996" s="2">
        <v>15664</v>
      </c>
    </row>
    <row r="2997" spans="1:43" x14ac:dyDescent="0.25">
      <c r="A2997" t="s">
        <v>4805</v>
      </c>
      <c r="B2997" t="s">
        <v>59</v>
      </c>
      <c r="C2997" t="s">
        <v>428</v>
      </c>
      <c r="D2997" t="s">
        <v>319</v>
      </c>
      <c r="E2997" t="s">
        <v>429</v>
      </c>
      <c r="F2997" t="s">
        <v>389</v>
      </c>
      <c r="G2997" t="s">
        <v>390</v>
      </c>
      <c r="H2997" t="s">
        <v>447</v>
      </c>
      <c r="I2997" t="s">
        <v>392</v>
      </c>
      <c r="J2997" s="1">
        <v>44720</v>
      </c>
      <c r="K2997" s="1">
        <v>44732</v>
      </c>
      <c r="L2997">
        <v>12</v>
      </c>
      <c r="M2997" s="2">
        <v>7734</v>
      </c>
      <c r="N2997" s="2">
        <v>46398</v>
      </c>
      <c r="O2997" s="2">
        <v>38664</v>
      </c>
      <c r="P2997">
        <v>21</v>
      </c>
      <c r="Q2997">
        <v>114.5</v>
      </c>
      <c r="R2997">
        <v>9</v>
      </c>
      <c r="S2997" t="s">
        <v>394</v>
      </c>
      <c r="T2997" t="s">
        <v>394</v>
      </c>
      <c r="U2997" t="s">
        <v>395</v>
      </c>
      <c r="V2997">
        <v>0</v>
      </c>
      <c r="W2997" t="s">
        <v>2090</v>
      </c>
      <c r="X2997">
        <v>37</v>
      </c>
      <c r="Y2997" t="s">
        <v>442</v>
      </c>
      <c r="Z2997" t="s">
        <v>884</v>
      </c>
      <c r="AA2997">
        <v>484</v>
      </c>
      <c r="AB2997">
        <v>23</v>
      </c>
      <c r="AC2997">
        <v>44</v>
      </c>
      <c r="AD2997" t="s">
        <v>457</v>
      </c>
      <c r="AE2997">
        <v>19</v>
      </c>
      <c r="AF2997">
        <v>6</v>
      </c>
      <c r="AG2997" t="s">
        <v>424</v>
      </c>
      <c r="AH2997">
        <v>1.64</v>
      </c>
      <c r="AI2997" t="s">
        <v>479</v>
      </c>
      <c r="AJ2997">
        <v>48422</v>
      </c>
      <c r="AK2997">
        <v>517139</v>
      </c>
      <c r="AL2997" t="s">
        <v>416</v>
      </c>
      <c r="AM2997">
        <v>43586</v>
      </c>
      <c r="AN2997">
        <v>9</v>
      </c>
      <c r="AO2997">
        <v>90</v>
      </c>
      <c r="AP2997" t="s">
        <v>445</v>
      </c>
      <c r="AQ2997" s="2">
        <v>38664</v>
      </c>
    </row>
    <row r="2998" spans="1:43" x14ac:dyDescent="0.25">
      <c r="A2998" t="s">
        <v>4806</v>
      </c>
      <c r="B2998" t="s">
        <v>92</v>
      </c>
      <c r="C2998" t="s">
        <v>468</v>
      </c>
      <c r="D2998" t="s">
        <v>329</v>
      </c>
      <c r="E2998" t="s">
        <v>388</v>
      </c>
      <c r="F2998" t="s">
        <v>419</v>
      </c>
      <c r="G2998" t="s">
        <v>430</v>
      </c>
      <c r="H2998" t="s">
        <v>420</v>
      </c>
      <c r="I2998" t="s">
        <v>392</v>
      </c>
      <c r="J2998" s="1">
        <v>45808</v>
      </c>
      <c r="K2998" s="1">
        <v>45863</v>
      </c>
      <c r="L2998">
        <v>55</v>
      </c>
      <c r="M2998" s="2">
        <v>193658</v>
      </c>
      <c r="N2998" s="2">
        <v>212651</v>
      </c>
      <c r="O2998" s="2">
        <v>18993</v>
      </c>
      <c r="P2998">
        <v>2</v>
      </c>
      <c r="Q2998">
        <v>305.8</v>
      </c>
      <c r="R2998">
        <v>48</v>
      </c>
      <c r="S2998" t="s">
        <v>393</v>
      </c>
      <c r="T2998" t="s">
        <v>394</v>
      </c>
      <c r="U2998" t="s">
        <v>416</v>
      </c>
      <c r="V2998">
        <v>63</v>
      </c>
      <c r="W2998" t="s">
        <v>3688</v>
      </c>
      <c r="X2998">
        <v>15</v>
      </c>
      <c r="Y2998" t="s">
        <v>462</v>
      </c>
      <c r="Z2998" t="s">
        <v>963</v>
      </c>
      <c r="AA2998">
        <v>326</v>
      </c>
      <c r="AB2998">
        <v>36</v>
      </c>
      <c r="AC2998">
        <v>83</v>
      </c>
      <c r="AD2998" t="s">
        <v>435</v>
      </c>
      <c r="AE2998">
        <v>12</v>
      </c>
      <c r="AF2998">
        <v>4</v>
      </c>
      <c r="AG2998" t="s">
        <v>424</v>
      </c>
      <c r="AH2998">
        <v>7.05</v>
      </c>
      <c r="AI2998" t="s">
        <v>458</v>
      </c>
      <c r="AJ2998">
        <v>0</v>
      </c>
      <c r="AK2998">
        <v>491267</v>
      </c>
      <c r="AL2998" t="s">
        <v>425</v>
      </c>
      <c r="AM2998">
        <v>240922</v>
      </c>
      <c r="AN2998">
        <v>11</v>
      </c>
      <c r="AO2998">
        <v>30</v>
      </c>
      <c r="AP2998" t="s">
        <v>437</v>
      </c>
      <c r="AQ2998" s="2">
        <v>18993</v>
      </c>
    </row>
    <row r="2999" spans="1:43" x14ac:dyDescent="0.25">
      <c r="A2999" t="s">
        <v>4807</v>
      </c>
      <c r="B2999" t="s">
        <v>120</v>
      </c>
      <c r="C2999" t="s">
        <v>439</v>
      </c>
      <c r="D2999" t="s">
        <v>338</v>
      </c>
      <c r="E2999" t="s">
        <v>388</v>
      </c>
      <c r="F2999" t="s">
        <v>407</v>
      </c>
      <c r="G2999" t="s">
        <v>430</v>
      </c>
      <c r="H2999" t="s">
        <v>447</v>
      </c>
      <c r="I2999" t="s">
        <v>492</v>
      </c>
      <c r="J2999" s="1">
        <v>45378</v>
      </c>
      <c r="K2999" s="1">
        <v>45418</v>
      </c>
      <c r="L2999">
        <v>40</v>
      </c>
      <c r="M2999" s="2">
        <v>13766</v>
      </c>
      <c r="N2999" s="2">
        <v>-20703</v>
      </c>
      <c r="O2999" s="2">
        <v>-34469</v>
      </c>
      <c r="P2999">
        <v>2</v>
      </c>
      <c r="Q2999">
        <v>184.7</v>
      </c>
      <c r="R2999">
        <v>51</v>
      </c>
      <c r="S2999" t="s">
        <v>393</v>
      </c>
      <c r="T2999" t="s">
        <v>393</v>
      </c>
      <c r="U2999" t="s">
        <v>412</v>
      </c>
      <c r="V2999">
        <v>0</v>
      </c>
      <c r="W2999" t="s">
        <v>3088</v>
      </c>
      <c r="X2999">
        <v>38</v>
      </c>
      <c r="Y2999" t="s">
        <v>422</v>
      </c>
      <c r="Z2999" t="s">
        <v>443</v>
      </c>
      <c r="AA2999">
        <v>258</v>
      </c>
      <c r="AB2999">
        <v>120</v>
      </c>
      <c r="AC2999">
        <v>45</v>
      </c>
      <c r="AD2999" t="s">
        <v>444</v>
      </c>
      <c r="AE2999">
        <v>21</v>
      </c>
      <c r="AF2999">
        <v>7</v>
      </c>
      <c r="AG2999" t="s">
        <v>415</v>
      </c>
      <c r="AH2999">
        <v>1.03</v>
      </c>
      <c r="AI2999" t="s">
        <v>458</v>
      </c>
      <c r="AJ2999">
        <v>0</v>
      </c>
      <c r="AK2999">
        <v>846348</v>
      </c>
      <c r="AL2999" t="s">
        <v>402</v>
      </c>
      <c r="AM2999">
        <v>21547</v>
      </c>
      <c r="AN2999">
        <v>4</v>
      </c>
      <c r="AO2999">
        <v>90</v>
      </c>
      <c r="AP2999" t="s">
        <v>403</v>
      </c>
      <c r="AQ2999" s="2">
        <v>-34469</v>
      </c>
    </row>
    <row r="3000" spans="1:43" x14ac:dyDescent="0.25">
      <c r="A3000" t="s">
        <v>4808</v>
      </c>
      <c r="B3000" t="s">
        <v>188</v>
      </c>
      <c r="C3000" t="s">
        <v>481</v>
      </c>
      <c r="D3000" t="s">
        <v>337</v>
      </c>
      <c r="E3000" t="s">
        <v>429</v>
      </c>
      <c r="F3000" t="s">
        <v>440</v>
      </c>
      <c r="G3000" t="s">
        <v>390</v>
      </c>
      <c r="H3000" t="s">
        <v>391</v>
      </c>
      <c r="I3000" t="s">
        <v>492</v>
      </c>
      <c r="J3000" s="1">
        <v>44954</v>
      </c>
      <c r="K3000" s="1">
        <v>44973</v>
      </c>
      <c r="L3000">
        <v>19</v>
      </c>
      <c r="M3000" s="2">
        <v>458453</v>
      </c>
      <c r="N3000" s="2">
        <v>448698</v>
      </c>
      <c r="O3000" s="2">
        <v>-9755</v>
      </c>
      <c r="P3000">
        <v>7</v>
      </c>
      <c r="Q3000">
        <v>342.3</v>
      </c>
      <c r="R3000">
        <v>14</v>
      </c>
      <c r="S3000" t="s">
        <v>394</v>
      </c>
      <c r="T3000" t="s">
        <v>503</v>
      </c>
      <c r="U3000" t="s">
        <v>412</v>
      </c>
      <c r="V3000">
        <v>0</v>
      </c>
      <c r="W3000" t="s">
        <v>1594</v>
      </c>
      <c r="X3000">
        <v>33</v>
      </c>
      <c r="Y3000" t="s">
        <v>449</v>
      </c>
      <c r="Z3000" t="s">
        <v>625</v>
      </c>
      <c r="AA3000">
        <v>478</v>
      </c>
      <c r="AB3000">
        <v>12</v>
      </c>
      <c r="AC3000">
        <v>48</v>
      </c>
      <c r="AD3000" t="s">
        <v>444</v>
      </c>
      <c r="AE3000">
        <v>7</v>
      </c>
      <c r="AF3000">
        <v>5</v>
      </c>
      <c r="AG3000" t="s">
        <v>424</v>
      </c>
      <c r="AH3000">
        <v>15.01</v>
      </c>
      <c r="AI3000" t="s">
        <v>458</v>
      </c>
      <c r="AJ3000">
        <v>0</v>
      </c>
      <c r="AK3000">
        <v>865005</v>
      </c>
      <c r="AL3000" t="s">
        <v>402</v>
      </c>
      <c r="AM3000">
        <v>493924</v>
      </c>
      <c r="AN3000">
        <v>1</v>
      </c>
      <c r="AO3000">
        <v>365</v>
      </c>
      <c r="AP3000" t="s">
        <v>426</v>
      </c>
      <c r="AQ3000" s="2">
        <v>-9755</v>
      </c>
    </row>
    <row r="3001" spans="1:43" x14ac:dyDescent="0.25">
      <c r="A3001" t="s">
        <v>4809</v>
      </c>
      <c r="B3001" t="s">
        <v>299</v>
      </c>
      <c r="C3001" t="s">
        <v>468</v>
      </c>
      <c r="D3001" t="s">
        <v>337</v>
      </c>
      <c r="E3001" t="s">
        <v>429</v>
      </c>
      <c r="F3001" t="s">
        <v>440</v>
      </c>
      <c r="G3001" t="s">
        <v>430</v>
      </c>
      <c r="H3001" t="s">
        <v>420</v>
      </c>
      <c r="I3001" t="s">
        <v>410</v>
      </c>
      <c r="J3001" s="1">
        <v>45089</v>
      </c>
      <c r="K3001" s="1">
        <v>45126</v>
      </c>
      <c r="L3001">
        <v>37</v>
      </c>
      <c r="M3001" s="2">
        <v>113729</v>
      </c>
      <c r="N3001" s="2">
        <v>189298</v>
      </c>
      <c r="O3001" s="2">
        <v>75569</v>
      </c>
      <c r="P3001">
        <v>2</v>
      </c>
      <c r="Q3001">
        <v>262.8</v>
      </c>
      <c r="R3001">
        <v>86</v>
      </c>
      <c r="S3001" t="s">
        <v>411</v>
      </c>
      <c r="T3001" t="s">
        <v>393</v>
      </c>
      <c r="U3001" t="s">
        <v>412</v>
      </c>
      <c r="V3001">
        <v>68</v>
      </c>
      <c r="W3001" t="s">
        <v>677</v>
      </c>
      <c r="X3001">
        <v>32</v>
      </c>
      <c r="Y3001" t="s">
        <v>442</v>
      </c>
      <c r="Z3001" t="s">
        <v>3783</v>
      </c>
      <c r="AA3001">
        <v>271</v>
      </c>
      <c r="AB3001">
        <v>47</v>
      </c>
      <c r="AC3001">
        <v>25</v>
      </c>
      <c r="AD3001" t="s">
        <v>444</v>
      </c>
      <c r="AE3001">
        <v>2</v>
      </c>
      <c r="AF3001">
        <v>1</v>
      </c>
      <c r="AG3001" t="s">
        <v>400</v>
      </c>
      <c r="AH3001">
        <v>4.12</v>
      </c>
      <c r="AI3001" t="s">
        <v>436</v>
      </c>
      <c r="AJ3001">
        <v>0</v>
      </c>
      <c r="AK3001">
        <v>450472</v>
      </c>
      <c r="AL3001" t="s">
        <v>402</v>
      </c>
      <c r="AM3001">
        <v>105061</v>
      </c>
      <c r="AN3001">
        <v>10</v>
      </c>
      <c r="AO3001">
        <v>90</v>
      </c>
      <c r="AP3001" t="s">
        <v>437</v>
      </c>
      <c r="AQ3001" s="2">
        <v>75569</v>
      </c>
    </row>
    <row r="3002" spans="1:43" x14ac:dyDescent="0.25">
      <c r="A3002" t="s">
        <v>4810</v>
      </c>
      <c r="B3002" t="s">
        <v>133</v>
      </c>
      <c r="C3002" t="s">
        <v>387</v>
      </c>
      <c r="D3002" t="s">
        <v>341</v>
      </c>
      <c r="E3002" t="s">
        <v>429</v>
      </c>
      <c r="F3002" t="s">
        <v>419</v>
      </c>
      <c r="G3002" t="s">
        <v>390</v>
      </c>
      <c r="H3002" t="s">
        <v>409</v>
      </c>
      <c r="I3002" t="s">
        <v>469</v>
      </c>
      <c r="J3002" s="1">
        <v>45045</v>
      </c>
      <c r="K3002" s="1">
        <v>45083</v>
      </c>
      <c r="L3002">
        <v>38</v>
      </c>
      <c r="M3002" s="2">
        <v>346975</v>
      </c>
      <c r="N3002" s="2">
        <v>308888</v>
      </c>
      <c r="O3002" s="2">
        <v>-38087</v>
      </c>
      <c r="P3002">
        <v>7</v>
      </c>
      <c r="Q3002">
        <v>818</v>
      </c>
      <c r="R3002">
        <v>18</v>
      </c>
      <c r="S3002" t="s">
        <v>394</v>
      </c>
      <c r="T3002" t="s">
        <v>503</v>
      </c>
      <c r="U3002" t="s">
        <v>416</v>
      </c>
      <c r="V3002">
        <v>0</v>
      </c>
      <c r="W3002" t="s">
        <v>4811</v>
      </c>
      <c r="X3002">
        <v>29</v>
      </c>
      <c r="Y3002" t="s">
        <v>397</v>
      </c>
      <c r="Z3002" t="s">
        <v>1207</v>
      </c>
      <c r="AA3002">
        <v>317</v>
      </c>
      <c r="AB3002">
        <v>86</v>
      </c>
      <c r="AC3002">
        <v>80</v>
      </c>
      <c r="AD3002" t="s">
        <v>444</v>
      </c>
      <c r="AE3002">
        <v>14</v>
      </c>
      <c r="AF3002">
        <v>8</v>
      </c>
      <c r="AG3002" t="s">
        <v>400</v>
      </c>
      <c r="AH3002">
        <v>14.97</v>
      </c>
      <c r="AI3002" t="s">
        <v>479</v>
      </c>
      <c r="AJ3002">
        <v>0</v>
      </c>
      <c r="AK3002">
        <v>975674</v>
      </c>
      <c r="AL3002" t="s">
        <v>425</v>
      </c>
      <c r="AM3002">
        <v>346916</v>
      </c>
      <c r="AN3002">
        <v>6</v>
      </c>
      <c r="AO3002">
        <v>30</v>
      </c>
      <c r="AP3002" t="s">
        <v>437</v>
      </c>
      <c r="AQ3002" s="2">
        <v>-38087</v>
      </c>
    </row>
    <row r="3003" spans="1:43" x14ac:dyDescent="0.25">
      <c r="A3003" t="s">
        <v>4812</v>
      </c>
      <c r="B3003" t="s">
        <v>50</v>
      </c>
      <c r="C3003" t="s">
        <v>468</v>
      </c>
      <c r="D3003" t="s">
        <v>321</v>
      </c>
      <c r="E3003" t="s">
        <v>406</v>
      </c>
      <c r="F3003" t="s">
        <v>389</v>
      </c>
      <c r="G3003" t="s">
        <v>390</v>
      </c>
      <c r="H3003" t="s">
        <v>391</v>
      </c>
      <c r="I3003" t="s">
        <v>432</v>
      </c>
      <c r="J3003" s="1">
        <v>45859</v>
      </c>
      <c r="K3003" s="1">
        <v>45876</v>
      </c>
      <c r="L3003">
        <v>17</v>
      </c>
      <c r="M3003" s="2">
        <v>26136</v>
      </c>
      <c r="N3003" s="2">
        <v>136736</v>
      </c>
      <c r="O3003" s="2">
        <v>110600</v>
      </c>
      <c r="P3003">
        <v>16</v>
      </c>
      <c r="Q3003">
        <v>619.70000000000005</v>
      </c>
      <c r="R3003">
        <v>71</v>
      </c>
      <c r="S3003" t="s">
        <v>411</v>
      </c>
      <c r="T3003" t="s">
        <v>394</v>
      </c>
      <c r="U3003" t="s">
        <v>395</v>
      </c>
      <c r="V3003">
        <v>97</v>
      </c>
      <c r="W3003" t="s">
        <v>2801</v>
      </c>
      <c r="X3003">
        <v>39</v>
      </c>
      <c r="Y3003" t="s">
        <v>442</v>
      </c>
      <c r="Z3003" t="s">
        <v>2424</v>
      </c>
      <c r="AA3003">
        <v>212</v>
      </c>
      <c r="AB3003">
        <v>40</v>
      </c>
      <c r="AC3003">
        <v>26</v>
      </c>
      <c r="AD3003" t="s">
        <v>399</v>
      </c>
      <c r="AE3003">
        <v>7</v>
      </c>
      <c r="AF3003">
        <v>1</v>
      </c>
      <c r="AG3003" t="s">
        <v>415</v>
      </c>
      <c r="AH3003">
        <v>7.27</v>
      </c>
      <c r="AI3003" t="s">
        <v>436</v>
      </c>
      <c r="AJ3003">
        <v>0</v>
      </c>
      <c r="AK3003">
        <v>612007</v>
      </c>
      <c r="AL3003" t="s">
        <v>402</v>
      </c>
      <c r="AM3003">
        <v>63954</v>
      </c>
      <c r="AN3003">
        <v>6</v>
      </c>
      <c r="AO3003">
        <v>90</v>
      </c>
      <c r="AP3003" t="s">
        <v>426</v>
      </c>
      <c r="AQ3003" s="2">
        <v>110600</v>
      </c>
    </row>
    <row r="3004" spans="1:43" x14ac:dyDescent="0.25">
      <c r="A3004" t="s">
        <v>4813</v>
      </c>
      <c r="B3004" t="s">
        <v>206</v>
      </c>
      <c r="C3004" t="s">
        <v>439</v>
      </c>
      <c r="D3004" t="s">
        <v>311</v>
      </c>
      <c r="E3004" t="s">
        <v>406</v>
      </c>
      <c r="F3004" t="s">
        <v>485</v>
      </c>
      <c r="G3004" t="s">
        <v>454</v>
      </c>
      <c r="H3004" t="s">
        <v>420</v>
      </c>
      <c r="I3004" t="s">
        <v>410</v>
      </c>
      <c r="J3004" s="1">
        <v>45599</v>
      </c>
      <c r="K3004" s="1">
        <v>45645</v>
      </c>
      <c r="L3004">
        <v>46</v>
      </c>
      <c r="M3004" s="2">
        <v>367805</v>
      </c>
      <c r="N3004" s="2">
        <v>403219</v>
      </c>
      <c r="O3004" s="2">
        <v>35414</v>
      </c>
      <c r="P3004">
        <v>21</v>
      </c>
      <c r="Q3004">
        <v>307.3</v>
      </c>
      <c r="R3004">
        <v>97</v>
      </c>
      <c r="S3004" t="s">
        <v>411</v>
      </c>
      <c r="T3004" t="s">
        <v>393</v>
      </c>
      <c r="U3004" t="s">
        <v>395</v>
      </c>
      <c r="V3004">
        <v>59</v>
      </c>
      <c r="W3004" t="s">
        <v>2854</v>
      </c>
      <c r="X3004">
        <v>9</v>
      </c>
      <c r="Y3004" t="s">
        <v>397</v>
      </c>
      <c r="Z3004" t="s">
        <v>1004</v>
      </c>
      <c r="AA3004">
        <v>56</v>
      </c>
      <c r="AB3004">
        <v>51</v>
      </c>
      <c r="AC3004">
        <v>12</v>
      </c>
      <c r="AD3004" t="s">
        <v>444</v>
      </c>
      <c r="AE3004">
        <v>16</v>
      </c>
      <c r="AF3004">
        <v>1</v>
      </c>
      <c r="AG3004" t="s">
        <v>424</v>
      </c>
      <c r="AH3004">
        <v>15.23</v>
      </c>
      <c r="AI3004" t="s">
        <v>458</v>
      </c>
      <c r="AJ3004">
        <v>0</v>
      </c>
      <c r="AK3004">
        <v>352000</v>
      </c>
      <c r="AL3004" t="s">
        <v>425</v>
      </c>
      <c r="AM3004">
        <v>376753</v>
      </c>
      <c r="AN3004">
        <v>1</v>
      </c>
      <c r="AO3004">
        <v>365</v>
      </c>
      <c r="AP3004" t="s">
        <v>437</v>
      </c>
      <c r="AQ3004" s="2">
        <v>35414</v>
      </c>
    </row>
    <row r="3005" spans="1:43" x14ac:dyDescent="0.25">
      <c r="A3005" t="s">
        <v>4814</v>
      </c>
      <c r="B3005" t="s">
        <v>214</v>
      </c>
      <c r="C3005" t="s">
        <v>439</v>
      </c>
      <c r="D3005" t="s">
        <v>341</v>
      </c>
      <c r="E3005" t="s">
        <v>429</v>
      </c>
      <c r="F3005" t="s">
        <v>440</v>
      </c>
      <c r="G3005" t="s">
        <v>390</v>
      </c>
      <c r="H3005" t="s">
        <v>420</v>
      </c>
      <c r="I3005" t="s">
        <v>432</v>
      </c>
      <c r="J3005" s="1">
        <v>45235</v>
      </c>
      <c r="K3005" s="1">
        <v>45287</v>
      </c>
      <c r="L3005">
        <v>52</v>
      </c>
      <c r="M3005" s="2">
        <v>140103</v>
      </c>
      <c r="N3005" s="2">
        <v>165998</v>
      </c>
      <c r="O3005" s="2">
        <v>25895</v>
      </c>
      <c r="P3005">
        <v>21</v>
      </c>
      <c r="Q3005">
        <v>724.2</v>
      </c>
      <c r="R3005">
        <v>98</v>
      </c>
      <c r="S3005" t="s">
        <v>411</v>
      </c>
      <c r="T3005" t="s">
        <v>394</v>
      </c>
      <c r="U3005" t="s">
        <v>412</v>
      </c>
      <c r="V3005">
        <v>98</v>
      </c>
      <c r="W3005" t="s">
        <v>1578</v>
      </c>
      <c r="X3005">
        <v>10</v>
      </c>
      <c r="Y3005" t="s">
        <v>462</v>
      </c>
      <c r="Z3005" t="s">
        <v>841</v>
      </c>
      <c r="AA3005">
        <v>197</v>
      </c>
      <c r="AB3005">
        <v>37</v>
      </c>
      <c r="AC3005">
        <v>4</v>
      </c>
      <c r="AD3005" t="s">
        <v>457</v>
      </c>
      <c r="AE3005">
        <v>12</v>
      </c>
      <c r="AF3005">
        <v>1</v>
      </c>
      <c r="AG3005" t="s">
        <v>424</v>
      </c>
      <c r="AH3005">
        <v>14.98</v>
      </c>
      <c r="AI3005" t="s">
        <v>479</v>
      </c>
      <c r="AJ3005">
        <v>0</v>
      </c>
      <c r="AK3005">
        <v>892815</v>
      </c>
      <c r="AL3005" t="s">
        <v>402</v>
      </c>
      <c r="AM3005">
        <v>175374</v>
      </c>
      <c r="AN3005">
        <v>4</v>
      </c>
      <c r="AO3005">
        <v>30</v>
      </c>
      <c r="AP3005" t="s">
        <v>437</v>
      </c>
      <c r="AQ3005" s="2">
        <v>25895</v>
      </c>
    </row>
    <row r="3006" spans="1:43" x14ac:dyDescent="0.25">
      <c r="A3006" t="s">
        <v>4815</v>
      </c>
      <c r="B3006" t="s">
        <v>280</v>
      </c>
      <c r="C3006" t="s">
        <v>468</v>
      </c>
      <c r="D3006" t="s">
        <v>322</v>
      </c>
      <c r="E3006" t="s">
        <v>429</v>
      </c>
      <c r="F3006" t="s">
        <v>485</v>
      </c>
      <c r="G3006" t="s">
        <v>390</v>
      </c>
      <c r="H3006" t="s">
        <v>447</v>
      </c>
      <c r="I3006" t="s">
        <v>410</v>
      </c>
      <c r="J3006" s="1">
        <v>45315</v>
      </c>
      <c r="K3006" s="1">
        <v>45339</v>
      </c>
      <c r="L3006">
        <v>24</v>
      </c>
      <c r="M3006" s="2">
        <v>330269</v>
      </c>
      <c r="N3006" s="2">
        <v>386474</v>
      </c>
      <c r="O3006" s="2">
        <v>56205</v>
      </c>
      <c r="P3006">
        <v>12</v>
      </c>
      <c r="Q3006">
        <v>108</v>
      </c>
      <c r="R3006">
        <v>90</v>
      </c>
      <c r="S3006" t="s">
        <v>411</v>
      </c>
      <c r="T3006" t="s">
        <v>503</v>
      </c>
      <c r="U3006" t="s">
        <v>395</v>
      </c>
      <c r="V3006">
        <v>0</v>
      </c>
      <c r="W3006" t="s">
        <v>2455</v>
      </c>
      <c r="X3006">
        <v>6</v>
      </c>
      <c r="Y3006" t="s">
        <v>442</v>
      </c>
      <c r="Z3006" t="s">
        <v>1776</v>
      </c>
      <c r="AA3006">
        <v>173</v>
      </c>
      <c r="AB3006">
        <v>34</v>
      </c>
      <c r="AC3006">
        <v>28</v>
      </c>
      <c r="AD3006" t="s">
        <v>399</v>
      </c>
      <c r="AE3006">
        <v>16</v>
      </c>
      <c r="AF3006">
        <v>7</v>
      </c>
      <c r="AG3006" t="s">
        <v>400</v>
      </c>
      <c r="AH3006">
        <v>1.69</v>
      </c>
      <c r="AI3006" t="s">
        <v>479</v>
      </c>
      <c r="AJ3006">
        <v>71432</v>
      </c>
      <c r="AK3006">
        <v>242461</v>
      </c>
      <c r="AL3006" t="s">
        <v>425</v>
      </c>
      <c r="AM3006">
        <v>346380</v>
      </c>
      <c r="AN3006">
        <v>5</v>
      </c>
      <c r="AO3006">
        <v>365</v>
      </c>
      <c r="AP3006" t="s">
        <v>417</v>
      </c>
      <c r="AQ3006" s="2">
        <v>56205</v>
      </c>
    </row>
    <row r="3007" spans="1:43" x14ac:dyDescent="0.25">
      <c r="A3007" t="s">
        <v>4816</v>
      </c>
      <c r="B3007" t="s">
        <v>109</v>
      </c>
      <c r="C3007" t="s">
        <v>468</v>
      </c>
      <c r="D3007" t="s">
        <v>326</v>
      </c>
      <c r="E3007" t="s">
        <v>429</v>
      </c>
      <c r="F3007" t="s">
        <v>389</v>
      </c>
      <c r="G3007" t="s">
        <v>408</v>
      </c>
      <c r="H3007" t="s">
        <v>473</v>
      </c>
      <c r="I3007" t="s">
        <v>432</v>
      </c>
      <c r="J3007" s="1">
        <v>45056</v>
      </c>
      <c r="K3007" s="1">
        <v>45096</v>
      </c>
      <c r="L3007">
        <v>40</v>
      </c>
      <c r="M3007" s="2">
        <v>350498</v>
      </c>
      <c r="N3007" s="2">
        <v>353584</v>
      </c>
      <c r="O3007" s="2">
        <v>3086</v>
      </c>
      <c r="P3007">
        <v>0</v>
      </c>
      <c r="Q3007">
        <v>27.8</v>
      </c>
      <c r="R3007">
        <v>65</v>
      </c>
      <c r="S3007" t="s">
        <v>411</v>
      </c>
      <c r="T3007" t="s">
        <v>393</v>
      </c>
      <c r="U3007" t="s">
        <v>395</v>
      </c>
      <c r="V3007">
        <v>0</v>
      </c>
      <c r="W3007" t="s">
        <v>1564</v>
      </c>
      <c r="X3007">
        <v>4</v>
      </c>
      <c r="Y3007" t="s">
        <v>442</v>
      </c>
      <c r="Z3007" t="s">
        <v>1383</v>
      </c>
      <c r="AA3007">
        <v>339</v>
      </c>
      <c r="AB3007">
        <v>28</v>
      </c>
      <c r="AC3007">
        <v>82</v>
      </c>
      <c r="AD3007" t="s">
        <v>457</v>
      </c>
      <c r="AE3007">
        <v>21</v>
      </c>
      <c r="AF3007">
        <v>3</v>
      </c>
      <c r="AG3007" t="s">
        <v>415</v>
      </c>
      <c r="AH3007">
        <v>3.05</v>
      </c>
      <c r="AI3007" t="s">
        <v>436</v>
      </c>
      <c r="AJ3007">
        <v>0</v>
      </c>
      <c r="AK3007">
        <v>963167</v>
      </c>
      <c r="AL3007" t="s">
        <v>402</v>
      </c>
      <c r="AM3007">
        <v>377895</v>
      </c>
      <c r="AN3007">
        <v>0</v>
      </c>
      <c r="AO3007">
        <v>365</v>
      </c>
      <c r="AP3007" t="s">
        <v>426</v>
      </c>
      <c r="AQ3007" s="2">
        <v>3086</v>
      </c>
    </row>
    <row r="3008" spans="1:43" x14ac:dyDescent="0.25">
      <c r="A3008" t="s">
        <v>4817</v>
      </c>
      <c r="B3008" t="s">
        <v>95</v>
      </c>
      <c r="C3008" t="s">
        <v>428</v>
      </c>
      <c r="D3008" t="s">
        <v>331</v>
      </c>
      <c r="E3008" t="s">
        <v>453</v>
      </c>
      <c r="F3008" t="s">
        <v>440</v>
      </c>
      <c r="G3008" t="s">
        <v>390</v>
      </c>
      <c r="H3008" t="s">
        <v>420</v>
      </c>
      <c r="I3008" t="s">
        <v>469</v>
      </c>
      <c r="J3008" s="1">
        <v>44883</v>
      </c>
      <c r="K3008" s="1">
        <v>44901</v>
      </c>
      <c r="L3008">
        <v>18</v>
      </c>
      <c r="M3008" s="2">
        <v>377730</v>
      </c>
      <c r="N3008" s="2">
        <v>468922</v>
      </c>
      <c r="O3008" s="2">
        <v>91192</v>
      </c>
      <c r="P3008">
        <v>16</v>
      </c>
      <c r="Q3008">
        <v>204.5</v>
      </c>
      <c r="R3008">
        <v>35</v>
      </c>
      <c r="S3008" t="s">
        <v>393</v>
      </c>
      <c r="T3008" t="s">
        <v>393</v>
      </c>
      <c r="U3008" t="s">
        <v>412</v>
      </c>
      <c r="V3008">
        <v>0</v>
      </c>
      <c r="W3008" t="s">
        <v>2801</v>
      </c>
      <c r="X3008">
        <v>4</v>
      </c>
      <c r="Y3008" t="s">
        <v>462</v>
      </c>
      <c r="Z3008" t="s">
        <v>1120</v>
      </c>
      <c r="AA3008">
        <v>238</v>
      </c>
      <c r="AB3008">
        <v>76</v>
      </c>
      <c r="AC3008">
        <v>75</v>
      </c>
      <c r="AD3008" t="s">
        <v>435</v>
      </c>
      <c r="AE3008">
        <v>14</v>
      </c>
      <c r="AF3008">
        <v>1</v>
      </c>
      <c r="AG3008" t="s">
        <v>424</v>
      </c>
      <c r="AH3008">
        <v>6.22</v>
      </c>
      <c r="AI3008" t="s">
        <v>401</v>
      </c>
      <c r="AJ3008">
        <v>0</v>
      </c>
      <c r="AK3008">
        <v>72619</v>
      </c>
      <c r="AL3008" t="s">
        <v>416</v>
      </c>
      <c r="AM3008">
        <v>401302</v>
      </c>
      <c r="AN3008">
        <v>12</v>
      </c>
      <c r="AO3008">
        <v>30</v>
      </c>
      <c r="AP3008" t="s">
        <v>417</v>
      </c>
      <c r="AQ3008" s="2">
        <v>91192</v>
      </c>
    </row>
    <row r="3009" spans="1:43" x14ac:dyDescent="0.25">
      <c r="A3009" t="s">
        <v>4818</v>
      </c>
      <c r="B3009" t="s">
        <v>113</v>
      </c>
      <c r="C3009" t="s">
        <v>405</v>
      </c>
      <c r="D3009" t="s">
        <v>313</v>
      </c>
      <c r="E3009" t="s">
        <v>388</v>
      </c>
      <c r="F3009" t="s">
        <v>440</v>
      </c>
      <c r="G3009" t="s">
        <v>454</v>
      </c>
      <c r="H3009" t="s">
        <v>420</v>
      </c>
      <c r="I3009" t="s">
        <v>392</v>
      </c>
      <c r="J3009" s="1">
        <v>45504</v>
      </c>
      <c r="K3009" s="1">
        <v>45550</v>
      </c>
      <c r="L3009">
        <v>46</v>
      </c>
      <c r="M3009" s="2">
        <v>97318</v>
      </c>
      <c r="N3009" s="2">
        <v>208019</v>
      </c>
      <c r="O3009" s="2">
        <v>110701</v>
      </c>
      <c r="P3009">
        <v>14</v>
      </c>
      <c r="Q3009">
        <v>819.5</v>
      </c>
      <c r="R3009">
        <v>2</v>
      </c>
      <c r="S3009" t="s">
        <v>394</v>
      </c>
      <c r="T3009" t="s">
        <v>394</v>
      </c>
      <c r="U3009" t="s">
        <v>412</v>
      </c>
      <c r="V3009">
        <v>0</v>
      </c>
      <c r="W3009" t="s">
        <v>1276</v>
      </c>
      <c r="X3009">
        <v>2</v>
      </c>
      <c r="Y3009" t="s">
        <v>449</v>
      </c>
      <c r="Z3009" t="s">
        <v>907</v>
      </c>
      <c r="AA3009">
        <v>301</v>
      </c>
      <c r="AB3009">
        <v>18</v>
      </c>
      <c r="AC3009">
        <v>84</v>
      </c>
      <c r="AD3009" t="s">
        <v>444</v>
      </c>
      <c r="AE3009">
        <v>12</v>
      </c>
      <c r="AF3009">
        <v>5</v>
      </c>
      <c r="AG3009" t="s">
        <v>451</v>
      </c>
      <c r="AH3009">
        <v>2.88</v>
      </c>
      <c r="AI3009" t="s">
        <v>458</v>
      </c>
      <c r="AJ3009">
        <v>0</v>
      </c>
      <c r="AK3009">
        <v>695902</v>
      </c>
      <c r="AL3009" t="s">
        <v>402</v>
      </c>
      <c r="AM3009">
        <v>139949</v>
      </c>
      <c r="AN3009">
        <v>5</v>
      </c>
      <c r="AO3009">
        <v>30</v>
      </c>
      <c r="AP3009" t="s">
        <v>403</v>
      </c>
      <c r="AQ3009" s="2">
        <v>110701</v>
      </c>
    </row>
    <row r="3010" spans="1:43" x14ac:dyDescent="0.25">
      <c r="A3010" t="s">
        <v>4819</v>
      </c>
      <c r="B3010" t="s">
        <v>70</v>
      </c>
      <c r="C3010" t="s">
        <v>439</v>
      </c>
      <c r="D3010" t="s">
        <v>334</v>
      </c>
      <c r="E3010" t="s">
        <v>453</v>
      </c>
      <c r="F3010" t="s">
        <v>407</v>
      </c>
      <c r="G3010" t="s">
        <v>390</v>
      </c>
      <c r="H3010" t="s">
        <v>431</v>
      </c>
      <c r="I3010" t="s">
        <v>492</v>
      </c>
      <c r="J3010" s="1">
        <v>44849</v>
      </c>
      <c r="K3010" s="1">
        <v>44891</v>
      </c>
      <c r="L3010">
        <v>42</v>
      </c>
      <c r="M3010" s="2">
        <v>308063</v>
      </c>
      <c r="N3010" s="2">
        <v>410364</v>
      </c>
      <c r="O3010" s="2">
        <v>102301</v>
      </c>
      <c r="P3010">
        <v>12</v>
      </c>
      <c r="Q3010">
        <v>448</v>
      </c>
      <c r="R3010">
        <v>7</v>
      </c>
      <c r="S3010" t="s">
        <v>394</v>
      </c>
      <c r="T3010" t="s">
        <v>503</v>
      </c>
      <c r="U3010" t="s">
        <v>416</v>
      </c>
      <c r="V3010">
        <v>0</v>
      </c>
      <c r="W3010" t="s">
        <v>2484</v>
      </c>
      <c r="X3010">
        <v>31</v>
      </c>
      <c r="Y3010" t="s">
        <v>462</v>
      </c>
      <c r="Z3010" t="s">
        <v>3215</v>
      </c>
      <c r="AA3010">
        <v>225</v>
      </c>
      <c r="AB3010">
        <v>25</v>
      </c>
      <c r="AC3010">
        <v>25</v>
      </c>
      <c r="AD3010" t="s">
        <v>435</v>
      </c>
      <c r="AE3010">
        <v>21</v>
      </c>
      <c r="AF3010">
        <v>2</v>
      </c>
      <c r="AG3010" t="s">
        <v>400</v>
      </c>
      <c r="AH3010">
        <v>11.51</v>
      </c>
      <c r="AI3010" t="s">
        <v>436</v>
      </c>
      <c r="AJ3010">
        <v>61823</v>
      </c>
      <c r="AK3010">
        <v>718121</v>
      </c>
      <c r="AL3010" t="s">
        <v>425</v>
      </c>
      <c r="AM3010">
        <v>330183</v>
      </c>
      <c r="AN3010">
        <v>0</v>
      </c>
      <c r="AO3010">
        <v>30</v>
      </c>
      <c r="AP3010" t="s">
        <v>437</v>
      </c>
      <c r="AQ3010" s="2">
        <v>102301</v>
      </c>
    </row>
    <row r="3011" spans="1:43" x14ac:dyDescent="0.25">
      <c r="A3011" t="s">
        <v>4820</v>
      </c>
      <c r="B3011" t="s">
        <v>253</v>
      </c>
      <c r="C3011" t="s">
        <v>439</v>
      </c>
      <c r="D3011" t="s">
        <v>322</v>
      </c>
      <c r="E3011" t="s">
        <v>406</v>
      </c>
      <c r="F3011" t="s">
        <v>485</v>
      </c>
      <c r="G3011" t="s">
        <v>430</v>
      </c>
      <c r="H3011" t="s">
        <v>409</v>
      </c>
      <c r="I3011" t="s">
        <v>410</v>
      </c>
      <c r="J3011" s="1">
        <v>45147</v>
      </c>
      <c r="K3011" s="1">
        <v>45195</v>
      </c>
      <c r="L3011">
        <v>48</v>
      </c>
      <c r="M3011" s="2">
        <v>355701</v>
      </c>
      <c r="N3011" s="2">
        <v>419049</v>
      </c>
      <c r="O3011" s="2">
        <v>63348</v>
      </c>
      <c r="P3011">
        <v>16</v>
      </c>
      <c r="Q3011">
        <v>878.5</v>
      </c>
      <c r="R3011">
        <v>13</v>
      </c>
      <c r="S3011" t="s">
        <v>394</v>
      </c>
      <c r="T3011" t="s">
        <v>394</v>
      </c>
      <c r="U3011" t="s">
        <v>416</v>
      </c>
      <c r="V3011">
        <v>41</v>
      </c>
      <c r="W3011" t="s">
        <v>1502</v>
      </c>
      <c r="X3011">
        <v>16</v>
      </c>
      <c r="Y3011" t="s">
        <v>422</v>
      </c>
      <c r="Z3011" t="s">
        <v>2806</v>
      </c>
      <c r="AA3011">
        <v>271</v>
      </c>
      <c r="AB3011">
        <v>40</v>
      </c>
      <c r="AC3011">
        <v>3</v>
      </c>
      <c r="AD3011" t="s">
        <v>399</v>
      </c>
      <c r="AE3011">
        <v>4</v>
      </c>
      <c r="AF3011">
        <v>3</v>
      </c>
      <c r="AG3011" t="s">
        <v>424</v>
      </c>
      <c r="AH3011">
        <v>0.09</v>
      </c>
      <c r="AI3011" t="s">
        <v>436</v>
      </c>
      <c r="AJ3011">
        <v>0</v>
      </c>
      <c r="AK3011">
        <v>910968</v>
      </c>
      <c r="AL3011" t="s">
        <v>402</v>
      </c>
      <c r="AM3011">
        <v>390935</v>
      </c>
      <c r="AN3011">
        <v>11</v>
      </c>
      <c r="AO3011">
        <v>90</v>
      </c>
      <c r="AP3011" t="s">
        <v>445</v>
      </c>
      <c r="AQ3011" s="2">
        <v>63348</v>
      </c>
    </row>
    <row r="3012" spans="1:43" x14ac:dyDescent="0.25">
      <c r="A3012" t="s">
        <v>4821</v>
      </c>
      <c r="B3012" t="s">
        <v>111</v>
      </c>
      <c r="C3012" t="s">
        <v>428</v>
      </c>
      <c r="D3012" t="s">
        <v>324</v>
      </c>
      <c r="E3012" t="s">
        <v>460</v>
      </c>
      <c r="F3012" t="s">
        <v>485</v>
      </c>
      <c r="G3012" t="s">
        <v>390</v>
      </c>
      <c r="H3012" t="s">
        <v>447</v>
      </c>
      <c r="I3012" t="s">
        <v>432</v>
      </c>
      <c r="J3012" s="1">
        <v>45325</v>
      </c>
      <c r="K3012" s="1">
        <v>45381</v>
      </c>
      <c r="L3012">
        <v>56</v>
      </c>
      <c r="M3012" s="2">
        <v>87877</v>
      </c>
      <c r="N3012" s="2">
        <v>146500</v>
      </c>
      <c r="O3012" s="2">
        <v>58623</v>
      </c>
      <c r="P3012">
        <v>7</v>
      </c>
      <c r="Q3012">
        <v>367.2</v>
      </c>
      <c r="R3012">
        <v>52</v>
      </c>
      <c r="S3012" t="s">
        <v>393</v>
      </c>
      <c r="T3012" t="s">
        <v>411</v>
      </c>
      <c r="U3012" t="s">
        <v>395</v>
      </c>
      <c r="V3012">
        <v>0</v>
      </c>
      <c r="W3012" t="s">
        <v>828</v>
      </c>
      <c r="X3012">
        <v>23</v>
      </c>
      <c r="Y3012" t="s">
        <v>422</v>
      </c>
      <c r="Z3012" t="s">
        <v>808</v>
      </c>
      <c r="AA3012">
        <v>84</v>
      </c>
      <c r="AB3012">
        <v>69</v>
      </c>
      <c r="AC3012">
        <v>10</v>
      </c>
      <c r="AD3012" t="s">
        <v>457</v>
      </c>
      <c r="AE3012">
        <v>0</v>
      </c>
      <c r="AF3012">
        <v>3</v>
      </c>
      <c r="AG3012" t="s">
        <v>415</v>
      </c>
      <c r="AH3012">
        <v>2.29</v>
      </c>
      <c r="AI3012" t="s">
        <v>436</v>
      </c>
      <c r="AJ3012">
        <v>0</v>
      </c>
      <c r="AK3012">
        <v>113368</v>
      </c>
      <c r="AL3012" t="s">
        <v>425</v>
      </c>
      <c r="AM3012">
        <v>90206</v>
      </c>
      <c r="AN3012">
        <v>2</v>
      </c>
      <c r="AO3012">
        <v>365</v>
      </c>
      <c r="AP3012" t="s">
        <v>417</v>
      </c>
      <c r="AQ3012" s="2">
        <v>58623</v>
      </c>
    </row>
    <row r="3013" spans="1:43" x14ac:dyDescent="0.25">
      <c r="A3013" t="s">
        <v>4822</v>
      </c>
      <c r="B3013" t="s">
        <v>171</v>
      </c>
      <c r="C3013" t="s">
        <v>439</v>
      </c>
      <c r="D3013" t="s">
        <v>319</v>
      </c>
      <c r="E3013" t="s">
        <v>460</v>
      </c>
      <c r="F3013" t="s">
        <v>407</v>
      </c>
      <c r="G3013" t="s">
        <v>430</v>
      </c>
      <c r="H3013" t="s">
        <v>473</v>
      </c>
      <c r="I3013" t="s">
        <v>410</v>
      </c>
      <c r="J3013" s="1">
        <v>45709</v>
      </c>
      <c r="K3013" s="1">
        <v>45716</v>
      </c>
      <c r="L3013">
        <v>7</v>
      </c>
      <c r="M3013" s="2">
        <v>468548</v>
      </c>
      <c r="N3013" s="2">
        <v>430302</v>
      </c>
      <c r="O3013" s="2">
        <v>-38246</v>
      </c>
      <c r="P3013">
        <v>12</v>
      </c>
      <c r="Q3013">
        <v>722.5</v>
      </c>
      <c r="R3013">
        <v>42</v>
      </c>
      <c r="S3013" t="s">
        <v>393</v>
      </c>
      <c r="T3013" t="s">
        <v>411</v>
      </c>
      <c r="U3013" t="s">
        <v>416</v>
      </c>
      <c r="V3013">
        <v>79</v>
      </c>
      <c r="W3013" t="s">
        <v>1985</v>
      </c>
      <c r="X3013">
        <v>9</v>
      </c>
      <c r="Y3013" t="s">
        <v>442</v>
      </c>
      <c r="Z3013" t="s">
        <v>2894</v>
      </c>
      <c r="AA3013">
        <v>328</v>
      </c>
      <c r="AB3013">
        <v>49</v>
      </c>
      <c r="AC3013">
        <v>-2</v>
      </c>
      <c r="AD3013" t="s">
        <v>399</v>
      </c>
      <c r="AE3013">
        <v>9</v>
      </c>
      <c r="AF3013">
        <v>7</v>
      </c>
      <c r="AG3013" t="s">
        <v>415</v>
      </c>
      <c r="AH3013">
        <v>6.36</v>
      </c>
      <c r="AI3013" t="s">
        <v>401</v>
      </c>
      <c r="AJ3013">
        <v>85310</v>
      </c>
      <c r="AK3013">
        <v>439665</v>
      </c>
      <c r="AL3013" t="s">
        <v>425</v>
      </c>
      <c r="AM3013">
        <v>458374</v>
      </c>
      <c r="AN3013">
        <v>2</v>
      </c>
      <c r="AO3013">
        <v>90</v>
      </c>
      <c r="AP3013" t="s">
        <v>403</v>
      </c>
      <c r="AQ3013" s="2">
        <v>-38246</v>
      </c>
    </row>
    <row r="3014" spans="1:43" x14ac:dyDescent="0.25">
      <c r="A3014" t="s">
        <v>4823</v>
      </c>
      <c r="B3014" t="s">
        <v>152</v>
      </c>
      <c r="C3014" t="s">
        <v>481</v>
      </c>
      <c r="D3014" t="s">
        <v>334</v>
      </c>
      <c r="E3014" t="s">
        <v>460</v>
      </c>
      <c r="F3014" t="s">
        <v>485</v>
      </c>
      <c r="G3014" t="s">
        <v>454</v>
      </c>
      <c r="H3014" t="s">
        <v>391</v>
      </c>
      <c r="I3014" t="s">
        <v>469</v>
      </c>
      <c r="J3014" s="1">
        <v>44974</v>
      </c>
      <c r="K3014" s="1">
        <v>44990</v>
      </c>
      <c r="L3014">
        <v>16</v>
      </c>
      <c r="M3014" s="2">
        <v>345428</v>
      </c>
      <c r="N3014" s="2">
        <v>330301</v>
      </c>
      <c r="O3014" s="2">
        <v>-15127</v>
      </c>
      <c r="P3014">
        <v>16</v>
      </c>
      <c r="Q3014">
        <v>504.8</v>
      </c>
      <c r="R3014">
        <v>78</v>
      </c>
      <c r="S3014" t="s">
        <v>411</v>
      </c>
      <c r="T3014" t="s">
        <v>394</v>
      </c>
      <c r="U3014" t="s">
        <v>416</v>
      </c>
      <c r="V3014">
        <v>98</v>
      </c>
      <c r="W3014" t="s">
        <v>3671</v>
      </c>
      <c r="X3014">
        <v>40</v>
      </c>
      <c r="Y3014" t="s">
        <v>422</v>
      </c>
      <c r="Z3014" t="s">
        <v>1234</v>
      </c>
      <c r="AA3014">
        <v>312</v>
      </c>
      <c r="AB3014">
        <v>105</v>
      </c>
      <c r="AC3014">
        <v>35</v>
      </c>
      <c r="AD3014" t="s">
        <v>457</v>
      </c>
      <c r="AE3014">
        <v>12</v>
      </c>
      <c r="AF3014">
        <v>3</v>
      </c>
      <c r="AG3014" t="s">
        <v>415</v>
      </c>
      <c r="AH3014">
        <v>14.17</v>
      </c>
      <c r="AI3014" t="s">
        <v>436</v>
      </c>
      <c r="AJ3014">
        <v>0</v>
      </c>
      <c r="AK3014">
        <v>810929</v>
      </c>
      <c r="AL3014" t="s">
        <v>402</v>
      </c>
      <c r="AM3014">
        <v>331895</v>
      </c>
      <c r="AN3014">
        <v>4</v>
      </c>
      <c r="AO3014">
        <v>30</v>
      </c>
      <c r="AP3014" t="s">
        <v>437</v>
      </c>
      <c r="AQ3014" s="2">
        <v>-15127</v>
      </c>
    </row>
    <row r="3015" spans="1:43" x14ac:dyDescent="0.25">
      <c r="A3015" t="s">
        <v>4824</v>
      </c>
      <c r="B3015" t="s">
        <v>275</v>
      </c>
      <c r="C3015" t="s">
        <v>468</v>
      </c>
      <c r="D3015" t="s">
        <v>325</v>
      </c>
      <c r="E3015" t="s">
        <v>406</v>
      </c>
      <c r="F3015" t="s">
        <v>485</v>
      </c>
      <c r="G3015" t="s">
        <v>454</v>
      </c>
      <c r="H3015" t="s">
        <v>431</v>
      </c>
      <c r="I3015" t="s">
        <v>469</v>
      </c>
      <c r="J3015" s="1">
        <v>45049</v>
      </c>
      <c r="K3015" s="1">
        <v>45103</v>
      </c>
      <c r="L3015">
        <v>54</v>
      </c>
      <c r="M3015" s="2">
        <v>429248</v>
      </c>
      <c r="N3015" s="2">
        <v>403798</v>
      </c>
      <c r="O3015" s="2">
        <v>-25450</v>
      </c>
      <c r="P3015">
        <v>21</v>
      </c>
      <c r="Q3015">
        <v>894.2</v>
      </c>
      <c r="R3015">
        <v>97</v>
      </c>
      <c r="S3015" t="s">
        <v>411</v>
      </c>
      <c r="T3015" t="s">
        <v>394</v>
      </c>
      <c r="U3015" t="s">
        <v>416</v>
      </c>
      <c r="V3015">
        <v>0</v>
      </c>
      <c r="W3015" t="s">
        <v>1901</v>
      </c>
      <c r="X3015">
        <v>41</v>
      </c>
      <c r="Y3015" t="s">
        <v>462</v>
      </c>
      <c r="Z3015" t="s">
        <v>762</v>
      </c>
      <c r="AA3015">
        <v>384</v>
      </c>
      <c r="AB3015">
        <v>20</v>
      </c>
      <c r="AC3015">
        <v>88</v>
      </c>
      <c r="AD3015" t="s">
        <v>444</v>
      </c>
      <c r="AE3015">
        <v>19</v>
      </c>
      <c r="AF3015">
        <v>4</v>
      </c>
      <c r="AG3015" t="s">
        <v>400</v>
      </c>
      <c r="AH3015">
        <v>6.92</v>
      </c>
      <c r="AI3015" t="s">
        <v>479</v>
      </c>
      <c r="AJ3015">
        <v>0</v>
      </c>
      <c r="AK3015">
        <v>655126</v>
      </c>
      <c r="AL3015" t="s">
        <v>425</v>
      </c>
      <c r="AM3015">
        <v>421217</v>
      </c>
      <c r="AN3015">
        <v>4</v>
      </c>
      <c r="AO3015">
        <v>180</v>
      </c>
      <c r="AP3015" t="s">
        <v>417</v>
      </c>
      <c r="AQ3015" s="2">
        <v>-25450</v>
      </c>
    </row>
    <row r="3016" spans="1:43" x14ac:dyDescent="0.25">
      <c r="A3016" t="s">
        <v>4825</v>
      </c>
      <c r="B3016" t="s">
        <v>236</v>
      </c>
      <c r="C3016" t="s">
        <v>428</v>
      </c>
      <c r="D3016" t="s">
        <v>335</v>
      </c>
      <c r="E3016" t="s">
        <v>453</v>
      </c>
      <c r="F3016" t="s">
        <v>389</v>
      </c>
      <c r="G3016" t="s">
        <v>390</v>
      </c>
      <c r="H3016" t="s">
        <v>420</v>
      </c>
      <c r="I3016" t="s">
        <v>469</v>
      </c>
      <c r="J3016" s="1">
        <v>44817</v>
      </c>
      <c r="K3016" s="1">
        <v>44843</v>
      </c>
      <c r="L3016">
        <v>26</v>
      </c>
      <c r="M3016" s="2">
        <v>468225</v>
      </c>
      <c r="N3016" s="2">
        <v>528332</v>
      </c>
      <c r="O3016" s="2">
        <v>60107</v>
      </c>
      <c r="P3016">
        <v>9</v>
      </c>
      <c r="Q3016">
        <v>225.4</v>
      </c>
      <c r="R3016">
        <v>48</v>
      </c>
      <c r="S3016" t="s">
        <v>393</v>
      </c>
      <c r="T3016" t="s">
        <v>411</v>
      </c>
      <c r="U3016" t="s">
        <v>416</v>
      </c>
      <c r="V3016">
        <v>72</v>
      </c>
      <c r="W3016" t="s">
        <v>1043</v>
      </c>
      <c r="X3016">
        <v>37</v>
      </c>
      <c r="Y3016" t="s">
        <v>422</v>
      </c>
      <c r="Z3016" t="s">
        <v>1349</v>
      </c>
      <c r="AA3016">
        <v>487</v>
      </c>
      <c r="AB3016">
        <v>52</v>
      </c>
      <c r="AC3016">
        <v>59</v>
      </c>
      <c r="AD3016" t="s">
        <v>457</v>
      </c>
      <c r="AE3016">
        <v>4</v>
      </c>
      <c r="AF3016">
        <v>5</v>
      </c>
      <c r="AG3016" t="s">
        <v>400</v>
      </c>
      <c r="AH3016">
        <v>4.16</v>
      </c>
      <c r="AI3016" t="s">
        <v>479</v>
      </c>
      <c r="AJ3016">
        <v>0</v>
      </c>
      <c r="AK3016">
        <v>395659</v>
      </c>
      <c r="AL3016" t="s">
        <v>425</v>
      </c>
      <c r="AM3016">
        <v>451365</v>
      </c>
      <c r="AN3016">
        <v>10</v>
      </c>
      <c r="AO3016">
        <v>180</v>
      </c>
      <c r="AP3016" t="s">
        <v>437</v>
      </c>
      <c r="AQ3016" s="2">
        <v>60107</v>
      </c>
    </row>
    <row r="3017" spans="1:43" x14ac:dyDescent="0.25">
      <c r="A3017" t="s">
        <v>4826</v>
      </c>
      <c r="B3017" t="s">
        <v>43</v>
      </c>
      <c r="C3017" t="s">
        <v>428</v>
      </c>
      <c r="D3017" t="s">
        <v>325</v>
      </c>
      <c r="E3017" t="s">
        <v>496</v>
      </c>
      <c r="F3017" t="s">
        <v>407</v>
      </c>
      <c r="G3017" t="s">
        <v>430</v>
      </c>
      <c r="H3017" t="s">
        <v>409</v>
      </c>
      <c r="I3017" t="s">
        <v>469</v>
      </c>
      <c r="J3017" s="1">
        <v>45442</v>
      </c>
      <c r="K3017" s="1">
        <v>45500</v>
      </c>
      <c r="L3017">
        <v>58</v>
      </c>
      <c r="M3017" s="2">
        <v>121535</v>
      </c>
      <c r="N3017" s="2">
        <v>117128</v>
      </c>
      <c r="O3017" s="2">
        <v>-4407</v>
      </c>
      <c r="P3017">
        <v>19</v>
      </c>
      <c r="Q3017">
        <v>665.1</v>
      </c>
      <c r="R3017">
        <v>10</v>
      </c>
      <c r="S3017" t="s">
        <v>394</v>
      </c>
      <c r="T3017" t="s">
        <v>411</v>
      </c>
      <c r="U3017" t="s">
        <v>416</v>
      </c>
      <c r="V3017">
        <v>0</v>
      </c>
      <c r="W3017" t="s">
        <v>1259</v>
      </c>
      <c r="X3017">
        <v>7</v>
      </c>
      <c r="Y3017" t="s">
        <v>449</v>
      </c>
      <c r="Z3017" t="s">
        <v>1993</v>
      </c>
      <c r="AA3017">
        <v>380</v>
      </c>
      <c r="AB3017">
        <v>27</v>
      </c>
      <c r="AC3017">
        <v>20</v>
      </c>
      <c r="AD3017" t="s">
        <v>457</v>
      </c>
      <c r="AE3017">
        <v>9</v>
      </c>
      <c r="AF3017">
        <v>1</v>
      </c>
      <c r="AG3017" t="s">
        <v>400</v>
      </c>
      <c r="AH3017">
        <v>6.91</v>
      </c>
      <c r="AI3017" t="s">
        <v>458</v>
      </c>
      <c r="AJ3017">
        <v>0</v>
      </c>
      <c r="AK3017">
        <v>455352</v>
      </c>
      <c r="AL3017" t="s">
        <v>425</v>
      </c>
      <c r="AM3017">
        <v>119771</v>
      </c>
      <c r="AN3017">
        <v>4</v>
      </c>
      <c r="AO3017">
        <v>365</v>
      </c>
      <c r="AP3017" t="s">
        <v>445</v>
      </c>
      <c r="AQ3017" s="2">
        <v>-4407</v>
      </c>
    </row>
    <row r="3018" spans="1:43" x14ac:dyDescent="0.25">
      <c r="A3018" t="s">
        <v>4827</v>
      </c>
      <c r="B3018" t="s">
        <v>121</v>
      </c>
      <c r="C3018" t="s">
        <v>405</v>
      </c>
      <c r="D3018" t="s">
        <v>315</v>
      </c>
      <c r="E3018" t="s">
        <v>429</v>
      </c>
      <c r="F3018" t="s">
        <v>485</v>
      </c>
      <c r="G3018" t="s">
        <v>390</v>
      </c>
      <c r="H3018" t="s">
        <v>431</v>
      </c>
      <c r="I3018" t="s">
        <v>432</v>
      </c>
      <c r="J3018" s="1">
        <v>45796</v>
      </c>
      <c r="K3018" s="1">
        <v>45827</v>
      </c>
      <c r="L3018">
        <v>31</v>
      </c>
      <c r="M3018" s="2">
        <v>447289</v>
      </c>
      <c r="N3018" s="2">
        <v>520943</v>
      </c>
      <c r="O3018" s="2">
        <v>73654</v>
      </c>
      <c r="P3018">
        <v>12</v>
      </c>
      <c r="Q3018">
        <v>123.6</v>
      </c>
      <c r="R3018">
        <v>84</v>
      </c>
      <c r="S3018" t="s">
        <v>411</v>
      </c>
      <c r="T3018" t="s">
        <v>394</v>
      </c>
      <c r="U3018" t="s">
        <v>412</v>
      </c>
      <c r="V3018">
        <v>0</v>
      </c>
      <c r="W3018" t="s">
        <v>1522</v>
      </c>
      <c r="X3018">
        <v>22</v>
      </c>
      <c r="Y3018" t="s">
        <v>449</v>
      </c>
      <c r="Z3018" t="s">
        <v>648</v>
      </c>
      <c r="AA3018">
        <v>484</v>
      </c>
      <c r="AB3018">
        <v>15</v>
      </c>
      <c r="AC3018">
        <v>77</v>
      </c>
      <c r="AD3018" t="s">
        <v>457</v>
      </c>
      <c r="AE3018">
        <v>2</v>
      </c>
      <c r="AF3018">
        <v>7</v>
      </c>
      <c r="AG3018" t="s">
        <v>415</v>
      </c>
      <c r="AH3018">
        <v>11.6</v>
      </c>
      <c r="AI3018" t="s">
        <v>401</v>
      </c>
      <c r="AJ3018">
        <v>74295</v>
      </c>
      <c r="AK3018">
        <v>531259</v>
      </c>
      <c r="AL3018" t="s">
        <v>402</v>
      </c>
      <c r="AM3018">
        <v>429880</v>
      </c>
      <c r="AN3018">
        <v>5</v>
      </c>
      <c r="AO3018">
        <v>90</v>
      </c>
      <c r="AP3018" t="s">
        <v>445</v>
      </c>
      <c r="AQ3018" s="2">
        <v>73654</v>
      </c>
    </row>
    <row r="3019" spans="1:43" x14ac:dyDescent="0.25">
      <c r="A3019" t="s">
        <v>4828</v>
      </c>
      <c r="B3019" t="s">
        <v>36</v>
      </c>
      <c r="C3019" t="s">
        <v>439</v>
      </c>
      <c r="D3019" t="s">
        <v>327</v>
      </c>
      <c r="E3019" t="s">
        <v>460</v>
      </c>
      <c r="F3019" t="s">
        <v>407</v>
      </c>
      <c r="G3019" t="s">
        <v>408</v>
      </c>
      <c r="H3019" t="s">
        <v>391</v>
      </c>
      <c r="I3019" t="s">
        <v>492</v>
      </c>
      <c r="J3019" s="1">
        <v>45398</v>
      </c>
      <c r="K3019" s="1">
        <v>45452</v>
      </c>
      <c r="L3019">
        <v>54</v>
      </c>
      <c r="M3019" s="2">
        <v>82039</v>
      </c>
      <c r="N3019" s="2">
        <v>200648</v>
      </c>
      <c r="O3019" s="2">
        <v>118609</v>
      </c>
      <c r="P3019">
        <v>19</v>
      </c>
      <c r="Q3019">
        <v>140.80000000000001</v>
      </c>
      <c r="R3019">
        <v>36</v>
      </c>
      <c r="S3019" t="s">
        <v>393</v>
      </c>
      <c r="T3019" t="s">
        <v>411</v>
      </c>
      <c r="U3019" t="s">
        <v>416</v>
      </c>
      <c r="V3019">
        <v>0</v>
      </c>
      <c r="W3019" t="s">
        <v>2724</v>
      </c>
      <c r="X3019">
        <v>43</v>
      </c>
      <c r="Y3019" t="s">
        <v>442</v>
      </c>
      <c r="Z3019" t="s">
        <v>1097</v>
      </c>
      <c r="AA3019">
        <v>361</v>
      </c>
      <c r="AB3019">
        <v>112</v>
      </c>
      <c r="AC3019">
        <v>18</v>
      </c>
      <c r="AD3019" t="s">
        <v>399</v>
      </c>
      <c r="AE3019">
        <v>12</v>
      </c>
      <c r="AF3019">
        <v>6</v>
      </c>
      <c r="AG3019" t="s">
        <v>424</v>
      </c>
      <c r="AH3019">
        <v>5.96</v>
      </c>
      <c r="AI3019" t="s">
        <v>479</v>
      </c>
      <c r="AJ3019">
        <v>0</v>
      </c>
      <c r="AK3019">
        <v>676656</v>
      </c>
      <c r="AL3019" t="s">
        <v>425</v>
      </c>
      <c r="AM3019">
        <v>112881</v>
      </c>
      <c r="AN3019">
        <v>9</v>
      </c>
      <c r="AO3019">
        <v>365</v>
      </c>
      <c r="AP3019" t="s">
        <v>437</v>
      </c>
      <c r="AQ3019" s="2">
        <v>118609</v>
      </c>
    </row>
    <row r="3020" spans="1:43" x14ac:dyDescent="0.25">
      <c r="A3020" t="s">
        <v>4829</v>
      </c>
      <c r="B3020" t="s">
        <v>120</v>
      </c>
      <c r="C3020" t="s">
        <v>387</v>
      </c>
      <c r="D3020" t="s">
        <v>336</v>
      </c>
      <c r="E3020" t="s">
        <v>429</v>
      </c>
      <c r="F3020" t="s">
        <v>440</v>
      </c>
      <c r="G3020" t="s">
        <v>390</v>
      </c>
      <c r="H3020" t="s">
        <v>391</v>
      </c>
      <c r="I3020" t="s">
        <v>432</v>
      </c>
      <c r="J3020" s="1">
        <v>44600</v>
      </c>
      <c r="K3020" s="1">
        <v>44641</v>
      </c>
      <c r="L3020">
        <v>41</v>
      </c>
      <c r="M3020" s="2">
        <v>96847</v>
      </c>
      <c r="N3020" s="2">
        <v>119936</v>
      </c>
      <c r="O3020" s="2">
        <v>23089</v>
      </c>
      <c r="P3020">
        <v>14</v>
      </c>
      <c r="Q3020">
        <v>241.8</v>
      </c>
      <c r="R3020">
        <v>14</v>
      </c>
      <c r="S3020" t="s">
        <v>394</v>
      </c>
      <c r="T3020" t="s">
        <v>411</v>
      </c>
      <c r="U3020" t="s">
        <v>395</v>
      </c>
      <c r="V3020">
        <v>0</v>
      </c>
      <c r="W3020" t="s">
        <v>568</v>
      </c>
      <c r="X3020">
        <v>12</v>
      </c>
      <c r="Y3020" t="s">
        <v>462</v>
      </c>
      <c r="Z3020" t="s">
        <v>2682</v>
      </c>
      <c r="AA3020">
        <v>92</v>
      </c>
      <c r="AB3020">
        <v>118</v>
      </c>
      <c r="AC3020">
        <v>35</v>
      </c>
      <c r="AD3020" t="s">
        <v>435</v>
      </c>
      <c r="AE3020">
        <v>4</v>
      </c>
      <c r="AF3020">
        <v>7</v>
      </c>
      <c r="AG3020" t="s">
        <v>451</v>
      </c>
      <c r="AH3020">
        <v>13.8</v>
      </c>
      <c r="AI3020" t="s">
        <v>479</v>
      </c>
      <c r="AJ3020">
        <v>0</v>
      </c>
      <c r="AK3020">
        <v>380537</v>
      </c>
      <c r="AL3020" t="s">
        <v>425</v>
      </c>
      <c r="AM3020">
        <v>105092</v>
      </c>
      <c r="AN3020">
        <v>1</v>
      </c>
      <c r="AO3020">
        <v>365</v>
      </c>
      <c r="AP3020" t="s">
        <v>437</v>
      </c>
      <c r="AQ3020" s="2">
        <v>23089</v>
      </c>
    </row>
    <row r="3021" spans="1:43" x14ac:dyDescent="0.25">
      <c r="A3021" t="s">
        <v>4830</v>
      </c>
      <c r="B3021" t="s">
        <v>280</v>
      </c>
      <c r="C3021" t="s">
        <v>405</v>
      </c>
      <c r="D3021" t="s">
        <v>323</v>
      </c>
      <c r="E3021" t="s">
        <v>406</v>
      </c>
      <c r="F3021" t="s">
        <v>419</v>
      </c>
      <c r="G3021" t="s">
        <v>430</v>
      </c>
      <c r="H3021" t="s">
        <v>409</v>
      </c>
      <c r="I3021" t="s">
        <v>392</v>
      </c>
      <c r="J3021" s="1">
        <v>45099</v>
      </c>
      <c r="K3021" s="1">
        <v>45153</v>
      </c>
      <c r="L3021">
        <v>54</v>
      </c>
      <c r="M3021" s="2">
        <v>192085</v>
      </c>
      <c r="N3021" s="2">
        <v>223241</v>
      </c>
      <c r="O3021" s="2">
        <v>31156</v>
      </c>
      <c r="P3021">
        <v>14</v>
      </c>
      <c r="Q3021">
        <v>54.4</v>
      </c>
      <c r="R3021">
        <v>3</v>
      </c>
      <c r="S3021" t="s">
        <v>394</v>
      </c>
      <c r="T3021" t="s">
        <v>503</v>
      </c>
      <c r="U3021" t="s">
        <v>395</v>
      </c>
      <c r="V3021">
        <v>0</v>
      </c>
      <c r="W3021" t="s">
        <v>574</v>
      </c>
      <c r="X3021">
        <v>17</v>
      </c>
      <c r="Y3021" t="s">
        <v>422</v>
      </c>
      <c r="Z3021" t="s">
        <v>1325</v>
      </c>
      <c r="AA3021">
        <v>46</v>
      </c>
      <c r="AB3021">
        <v>95</v>
      </c>
      <c r="AC3021">
        <v>60</v>
      </c>
      <c r="AD3021" t="s">
        <v>435</v>
      </c>
      <c r="AE3021">
        <v>19</v>
      </c>
      <c r="AF3021">
        <v>6</v>
      </c>
      <c r="AG3021" t="s">
        <v>451</v>
      </c>
      <c r="AH3021">
        <v>6.44</v>
      </c>
      <c r="AI3021" t="s">
        <v>436</v>
      </c>
      <c r="AJ3021">
        <v>42618</v>
      </c>
      <c r="AK3021">
        <v>417692</v>
      </c>
      <c r="AL3021" t="s">
        <v>425</v>
      </c>
      <c r="AM3021">
        <v>177883</v>
      </c>
      <c r="AN3021">
        <v>12</v>
      </c>
      <c r="AO3021">
        <v>90</v>
      </c>
      <c r="AP3021" t="s">
        <v>445</v>
      </c>
      <c r="AQ3021" s="2">
        <v>31156</v>
      </c>
    </row>
    <row r="3022" spans="1:43" x14ac:dyDescent="0.25">
      <c r="A3022" t="s">
        <v>4831</v>
      </c>
      <c r="B3022" t="s">
        <v>52</v>
      </c>
      <c r="C3022" t="s">
        <v>387</v>
      </c>
      <c r="D3022" t="s">
        <v>335</v>
      </c>
      <c r="E3022" t="s">
        <v>460</v>
      </c>
      <c r="F3022" t="s">
        <v>485</v>
      </c>
      <c r="G3022" t="s">
        <v>454</v>
      </c>
      <c r="H3022" t="s">
        <v>391</v>
      </c>
      <c r="I3022" t="s">
        <v>392</v>
      </c>
      <c r="J3022" s="1">
        <v>44846</v>
      </c>
      <c r="K3022" s="1">
        <v>44853</v>
      </c>
      <c r="L3022">
        <v>7</v>
      </c>
      <c r="M3022" s="2">
        <v>16460</v>
      </c>
      <c r="N3022" s="2">
        <v>25549</v>
      </c>
      <c r="O3022" s="2">
        <v>9089</v>
      </c>
      <c r="P3022">
        <v>14</v>
      </c>
      <c r="Q3022">
        <v>140.6</v>
      </c>
      <c r="R3022">
        <v>70</v>
      </c>
      <c r="S3022" t="s">
        <v>411</v>
      </c>
      <c r="T3022" t="s">
        <v>503</v>
      </c>
      <c r="U3022" t="s">
        <v>412</v>
      </c>
      <c r="V3022">
        <v>51</v>
      </c>
      <c r="W3022" t="s">
        <v>3155</v>
      </c>
      <c r="X3022">
        <v>21</v>
      </c>
      <c r="Y3022" t="s">
        <v>442</v>
      </c>
      <c r="Z3022" t="s">
        <v>1761</v>
      </c>
      <c r="AA3022">
        <v>140</v>
      </c>
      <c r="AB3022">
        <v>11</v>
      </c>
      <c r="AC3022">
        <v>4</v>
      </c>
      <c r="AD3022" t="s">
        <v>457</v>
      </c>
      <c r="AE3022">
        <v>4</v>
      </c>
      <c r="AF3022">
        <v>2</v>
      </c>
      <c r="AG3022" t="s">
        <v>400</v>
      </c>
      <c r="AH3022">
        <v>16.100000000000001</v>
      </c>
      <c r="AI3022" t="s">
        <v>479</v>
      </c>
      <c r="AJ3022">
        <v>0</v>
      </c>
      <c r="AK3022">
        <v>696515</v>
      </c>
      <c r="AL3022" t="s">
        <v>425</v>
      </c>
      <c r="AM3022">
        <v>61046</v>
      </c>
      <c r="AN3022">
        <v>6</v>
      </c>
      <c r="AO3022">
        <v>90</v>
      </c>
      <c r="AP3022" t="s">
        <v>417</v>
      </c>
      <c r="AQ3022" s="2">
        <v>9089</v>
      </c>
    </row>
    <row r="3023" spans="1:43" x14ac:dyDescent="0.25">
      <c r="A3023" t="s">
        <v>4832</v>
      </c>
      <c r="B3023" t="s">
        <v>57</v>
      </c>
      <c r="C3023" t="s">
        <v>439</v>
      </c>
      <c r="D3023" t="s">
        <v>327</v>
      </c>
      <c r="E3023" t="s">
        <v>453</v>
      </c>
      <c r="F3023" t="s">
        <v>389</v>
      </c>
      <c r="G3023" t="s">
        <v>408</v>
      </c>
      <c r="H3023" t="s">
        <v>447</v>
      </c>
      <c r="I3023" t="s">
        <v>432</v>
      </c>
      <c r="J3023" s="1">
        <v>45880</v>
      </c>
      <c r="K3023" s="1">
        <v>45916</v>
      </c>
      <c r="L3023">
        <v>36</v>
      </c>
      <c r="M3023" s="2">
        <v>134577</v>
      </c>
      <c r="N3023" s="2">
        <v>210577</v>
      </c>
      <c r="O3023" s="2">
        <v>76000</v>
      </c>
      <c r="P3023">
        <v>7</v>
      </c>
      <c r="Q3023">
        <v>136.1</v>
      </c>
      <c r="R3023">
        <v>87</v>
      </c>
      <c r="S3023" t="s">
        <v>411</v>
      </c>
      <c r="T3023" t="s">
        <v>503</v>
      </c>
      <c r="U3023" t="s">
        <v>416</v>
      </c>
      <c r="V3023">
        <v>80</v>
      </c>
      <c r="W3023" t="s">
        <v>1253</v>
      </c>
      <c r="X3023">
        <v>5</v>
      </c>
      <c r="Y3023" t="s">
        <v>449</v>
      </c>
      <c r="Z3023" t="s">
        <v>759</v>
      </c>
      <c r="AA3023">
        <v>58</v>
      </c>
      <c r="AB3023">
        <v>47</v>
      </c>
      <c r="AC3023">
        <v>69</v>
      </c>
      <c r="AD3023" t="s">
        <v>399</v>
      </c>
      <c r="AE3023">
        <v>4</v>
      </c>
      <c r="AF3023">
        <v>7</v>
      </c>
      <c r="AG3023" t="s">
        <v>451</v>
      </c>
      <c r="AH3023">
        <v>9.18</v>
      </c>
      <c r="AI3023" t="s">
        <v>479</v>
      </c>
      <c r="AJ3023">
        <v>0</v>
      </c>
      <c r="AK3023">
        <v>250443</v>
      </c>
      <c r="AL3023" t="s">
        <v>416</v>
      </c>
      <c r="AM3023">
        <v>130177</v>
      </c>
      <c r="AN3023">
        <v>10</v>
      </c>
      <c r="AO3023">
        <v>180</v>
      </c>
      <c r="AP3023" t="s">
        <v>445</v>
      </c>
      <c r="AQ3023" s="2">
        <v>76000</v>
      </c>
    </row>
    <row r="3024" spans="1:43" x14ac:dyDescent="0.25">
      <c r="A3024" t="s">
        <v>4833</v>
      </c>
      <c r="B3024" t="s">
        <v>166</v>
      </c>
      <c r="C3024" t="s">
        <v>439</v>
      </c>
      <c r="D3024" t="s">
        <v>336</v>
      </c>
      <c r="E3024" t="s">
        <v>496</v>
      </c>
      <c r="F3024" t="s">
        <v>389</v>
      </c>
      <c r="G3024" t="s">
        <v>408</v>
      </c>
      <c r="H3024" t="s">
        <v>447</v>
      </c>
      <c r="I3024" t="s">
        <v>492</v>
      </c>
      <c r="J3024" s="1">
        <v>44853</v>
      </c>
      <c r="K3024" s="1">
        <v>44863</v>
      </c>
      <c r="L3024">
        <v>10</v>
      </c>
      <c r="M3024" s="2">
        <v>427754</v>
      </c>
      <c r="N3024" s="2">
        <v>412265</v>
      </c>
      <c r="O3024" s="2">
        <v>-15489</v>
      </c>
      <c r="P3024">
        <v>19</v>
      </c>
      <c r="Q3024">
        <v>514.4</v>
      </c>
      <c r="R3024">
        <v>76</v>
      </c>
      <c r="S3024" t="s">
        <v>411</v>
      </c>
      <c r="T3024" t="s">
        <v>394</v>
      </c>
      <c r="U3024" t="s">
        <v>412</v>
      </c>
      <c r="V3024">
        <v>0</v>
      </c>
      <c r="W3024" t="s">
        <v>3138</v>
      </c>
      <c r="X3024">
        <v>42</v>
      </c>
      <c r="Y3024" t="s">
        <v>449</v>
      </c>
      <c r="Z3024" t="s">
        <v>1271</v>
      </c>
      <c r="AA3024">
        <v>178</v>
      </c>
      <c r="AB3024">
        <v>101</v>
      </c>
      <c r="AC3024">
        <v>32</v>
      </c>
      <c r="AD3024" t="s">
        <v>435</v>
      </c>
      <c r="AE3024">
        <v>12</v>
      </c>
      <c r="AF3024">
        <v>3</v>
      </c>
      <c r="AG3024" t="s">
        <v>424</v>
      </c>
      <c r="AH3024">
        <v>14.7</v>
      </c>
      <c r="AI3024" t="s">
        <v>436</v>
      </c>
      <c r="AJ3024">
        <v>63626</v>
      </c>
      <c r="AK3024">
        <v>495002</v>
      </c>
      <c r="AL3024" t="s">
        <v>425</v>
      </c>
      <c r="AM3024">
        <v>436700</v>
      </c>
      <c r="AN3024">
        <v>5</v>
      </c>
      <c r="AO3024">
        <v>90</v>
      </c>
      <c r="AP3024" t="s">
        <v>403</v>
      </c>
      <c r="AQ3024" s="2">
        <v>-15489</v>
      </c>
    </row>
    <row r="3025" spans="1:43" x14ac:dyDescent="0.25">
      <c r="A3025" t="s">
        <v>4834</v>
      </c>
      <c r="B3025" t="s">
        <v>101</v>
      </c>
      <c r="C3025" t="s">
        <v>387</v>
      </c>
      <c r="D3025" t="s">
        <v>321</v>
      </c>
      <c r="E3025" t="s">
        <v>496</v>
      </c>
      <c r="F3025" t="s">
        <v>485</v>
      </c>
      <c r="G3025" t="s">
        <v>408</v>
      </c>
      <c r="H3025" t="s">
        <v>431</v>
      </c>
      <c r="I3025" t="s">
        <v>410</v>
      </c>
      <c r="J3025" s="1">
        <v>45474</v>
      </c>
      <c r="K3025" s="1">
        <v>45519</v>
      </c>
      <c r="L3025">
        <v>45</v>
      </c>
      <c r="M3025" s="2">
        <v>415625</v>
      </c>
      <c r="N3025" s="2">
        <v>507737</v>
      </c>
      <c r="O3025" s="2">
        <v>92112</v>
      </c>
      <c r="P3025">
        <v>4</v>
      </c>
      <c r="Q3025">
        <v>504</v>
      </c>
      <c r="R3025">
        <v>100</v>
      </c>
      <c r="S3025" t="s">
        <v>411</v>
      </c>
      <c r="T3025" t="s">
        <v>393</v>
      </c>
      <c r="U3025" t="s">
        <v>395</v>
      </c>
      <c r="V3025">
        <v>48</v>
      </c>
      <c r="W3025" t="s">
        <v>592</v>
      </c>
      <c r="X3025">
        <v>40</v>
      </c>
      <c r="Y3025" t="s">
        <v>442</v>
      </c>
      <c r="Z3025" t="s">
        <v>2561</v>
      </c>
      <c r="AA3025">
        <v>-1</v>
      </c>
      <c r="AB3025">
        <v>88</v>
      </c>
      <c r="AC3025">
        <v>68</v>
      </c>
      <c r="AD3025" t="s">
        <v>444</v>
      </c>
      <c r="AE3025">
        <v>0</v>
      </c>
      <c r="AF3025">
        <v>5</v>
      </c>
      <c r="AG3025" t="s">
        <v>424</v>
      </c>
      <c r="AH3025">
        <v>14.4</v>
      </c>
      <c r="AI3025" t="s">
        <v>436</v>
      </c>
      <c r="AJ3025">
        <v>0</v>
      </c>
      <c r="AK3025">
        <v>506542</v>
      </c>
      <c r="AL3025" t="s">
        <v>416</v>
      </c>
      <c r="AM3025">
        <v>441853</v>
      </c>
      <c r="AN3025">
        <v>0</v>
      </c>
      <c r="AO3025">
        <v>30</v>
      </c>
      <c r="AP3025" t="s">
        <v>417</v>
      </c>
      <c r="AQ3025" s="2">
        <v>92112</v>
      </c>
    </row>
    <row r="3026" spans="1:43" x14ac:dyDescent="0.25">
      <c r="A3026" t="s">
        <v>4835</v>
      </c>
      <c r="B3026" t="s">
        <v>109</v>
      </c>
      <c r="C3026" t="s">
        <v>481</v>
      </c>
      <c r="D3026" t="s">
        <v>342</v>
      </c>
      <c r="E3026" t="s">
        <v>496</v>
      </c>
      <c r="F3026" t="s">
        <v>440</v>
      </c>
      <c r="G3026" t="s">
        <v>454</v>
      </c>
      <c r="H3026" t="s">
        <v>473</v>
      </c>
      <c r="I3026" t="s">
        <v>392</v>
      </c>
      <c r="J3026" s="1">
        <v>45078</v>
      </c>
      <c r="K3026" s="1">
        <v>45118</v>
      </c>
      <c r="L3026">
        <v>40</v>
      </c>
      <c r="M3026" s="2">
        <v>114487</v>
      </c>
      <c r="N3026" s="2">
        <v>115867</v>
      </c>
      <c r="O3026" s="2">
        <v>1380</v>
      </c>
      <c r="P3026">
        <v>21</v>
      </c>
      <c r="Q3026">
        <v>318</v>
      </c>
      <c r="R3026">
        <v>55</v>
      </c>
      <c r="S3026" t="s">
        <v>393</v>
      </c>
      <c r="T3026" t="s">
        <v>393</v>
      </c>
      <c r="U3026" t="s">
        <v>412</v>
      </c>
      <c r="V3026">
        <v>0</v>
      </c>
      <c r="W3026" t="s">
        <v>4218</v>
      </c>
      <c r="X3026">
        <v>36</v>
      </c>
      <c r="Y3026" t="s">
        <v>449</v>
      </c>
      <c r="Z3026" t="s">
        <v>2989</v>
      </c>
      <c r="AA3026">
        <v>383</v>
      </c>
      <c r="AB3026">
        <v>13</v>
      </c>
      <c r="AC3026">
        <v>42</v>
      </c>
      <c r="AD3026" t="s">
        <v>435</v>
      </c>
      <c r="AE3026">
        <v>9</v>
      </c>
      <c r="AF3026">
        <v>2</v>
      </c>
      <c r="AG3026" t="s">
        <v>424</v>
      </c>
      <c r="AH3026">
        <v>16.62</v>
      </c>
      <c r="AI3026" t="s">
        <v>479</v>
      </c>
      <c r="AJ3026">
        <v>0</v>
      </c>
      <c r="AK3026">
        <v>453660</v>
      </c>
      <c r="AL3026" t="s">
        <v>402</v>
      </c>
      <c r="AM3026">
        <v>120547</v>
      </c>
      <c r="AN3026">
        <v>1</v>
      </c>
      <c r="AO3026">
        <v>365</v>
      </c>
      <c r="AP3026" t="s">
        <v>417</v>
      </c>
      <c r="AQ3026" s="2">
        <v>1380</v>
      </c>
    </row>
    <row r="3027" spans="1:43" x14ac:dyDescent="0.25">
      <c r="A3027" t="s">
        <v>4836</v>
      </c>
      <c r="B3027" t="s">
        <v>88</v>
      </c>
      <c r="C3027" t="s">
        <v>468</v>
      </c>
      <c r="D3027" t="s">
        <v>326</v>
      </c>
      <c r="E3027" t="s">
        <v>429</v>
      </c>
      <c r="F3027" t="s">
        <v>485</v>
      </c>
      <c r="G3027" t="s">
        <v>408</v>
      </c>
      <c r="H3027" t="s">
        <v>431</v>
      </c>
      <c r="I3027" t="s">
        <v>392</v>
      </c>
      <c r="J3027" s="1">
        <v>45509</v>
      </c>
      <c r="K3027" s="1">
        <v>45527</v>
      </c>
      <c r="L3027">
        <v>18</v>
      </c>
      <c r="M3027" s="2">
        <v>64954</v>
      </c>
      <c r="N3027" s="2">
        <v>151451</v>
      </c>
      <c r="O3027" s="2">
        <v>86497</v>
      </c>
      <c r="P3027">
        <v>9</v>
      </c>
      <c r="Q3027">
        <v>436.7</v>
      </c>
      <c r="R3027">
        <v>7</v>
      </c>
      <c r="S3027" t="s">
        <v>394</v>
      </c>
      <c r="T3027" t="s">
        <v>393</v>
      </c>
      <c r="U3027" t="s">
        <v>412</v>
      </c>
      <c r="V3027">
        <v>0</v>
      </c>
      <c r="W3027" t="s">
        <v>992</v>
      </c>
      <c r="X3027">
        <v>44</v>
      </c>
      <c r="Y3027" t="s">
        <v>397</v>
      </c>
      <c r="Z3027" t="s">
        <v>529</v>
      </c>
      <c r="AA3027">
        <v>48</v>
      </c>
      <c r="AB3027">
        <v>61</v>
      </c>
      <c r="AC3027">
        <v>23</v>
      </c>
      <c r="AD3027" t="s">
        <v>399</v>
      </c>
      <c r="AE3027">
        <v>9</v>
      </c>
      <c r="AF3027">
        <v>1</v>
      </c>
      <c r="AG3027" t="s">
        <v>424</v>
      </c>
      <c r="AH3027">
        <v>1.93</v>
      </c>
      <c r="AI3027" t="s">
        <v>401</v>
      </c>
      <c r="AJ3027">
        <v>72319</v>
      </c>
      <c r="AK3027">
        <v>383226</v>
      </c>
      <c r="AL3027" t="s">
        <v>416</v>
      </c>
      <c r="AM3027">
        <v>48954</v>
      </c>
      <c r="AN3027">
        <v>1</v>
      </c>
      <c r="AO3027">
        <v>365</v>
      </c>
      <c r="AP3027" t="s">
        <v>403</v>
      </c>
      <c r="AQ3027" s="2">
        <v>86497</v>
      </c>
    </row>
    <row r="3028" spans="1:43" x14ac:dyDescent="0.25">
      <c r="A3028" t="s">
        <v>4837</v>
      </c>
      <c r="B3028" t="s">
        <v>187</v>
      </c>
      <c r="C3028" t="s">
        <v>387</v>
      </c>
      <c r="D3028" t="s">
        <v>317</v>
      </c>
      <c r="E3028" t="s">
        <v>406</v>
      </c>
      <c r="F3028" t="s">
        <v>389</v>
      </c>
      <c r="G3028" t="s">
        <v>430</v>
      </c>
      <c r="H3028" t="s">
        <v>473</v>
      </c>
      <c r="I3028" t="s">
        <v>392</v>
      </c>
      <c r="J3028" s="1">
        <v>45577</v>
      </c>
      <c r="K3028" s="1">
        <v>45604</v>
      </c>
      <c r="L3028">
        <v>27</v>
      </c>
      <c r="M3028" s="2">
        <v>116836</v>
      </c>
      <c r="N3028" s="2">
        <v>92861</v>
      </c>
      <c r="O3028" s="2">
        <v>-23975</v>
      </c>
      <c r="P3028">
        <v>7</v>
      </c>
      <c r="Q3028">
        <v>60.6</v>
      </c>
      <c r="R3028">
        <v>40</v>
      </c>
      <c r="S3028" t="s">
        <v>393</v>
      </c>
      <c r="T3028" t="s">
        <v>503</v>
      </c>
      <c r="U3028" t="s">
        <v>412</v>
      </c>
      <c r="V3028">
        <v>98</v>
      </c>
      <c r="W3028" t="s">
        <v>3371</v>
      </c>
      <c r="X3028">
        <v>7</v>
      </c>
      <c r="Y3028" t="s">
        <v>442</v>
      </c>
      <c r="Z3028" t="s">
        <v>1692</v>
      </c>
      <c r="AA3028">
        <v>57</v>
      </c>
      <c r="AB3028">
        <v>107</v>
      </c>
      <c r="AC3028">
        <v>29</v>
      </c>
      <c r="AD3028" t="s">
        <v>444</v>
      </c>
      <c r="AE3028">
        <v>4</v>
      </c>
      <c r="AF3028">
        <v>4</v>
      </c>
      <c r="AG3028" t="s">
        <v>451</v>
      </c>
      <c r="AH3028">
        <v>13.48</v>
      </c>
      <c r="AI3028" t="s">
        <v>401</v>
      </c>
      <c r="AJ3028">
        <v>0</v>
      </c>
      <c r="AK3028">
        <v>157327</v>
      </c>
      <c r="AL3028" t="s">
        <v>402</v>
      </c>
      <c r="AM3028">
        <v>122590</v>
      </c>
      <c r="AN3028">
        <v>9</v>
      </c>
      <c r="AO3028">
        <v>30</v>
      </c>
      <c r="AP3028" t="s">
        <v>437</v>
      </c>
      <c r="AQ3028" s="2">
        <v>-23975</v>
      </c>
    </row>
    <row r="3029" spans="1:43" x14ac:dyDescent="0.25">
      <c r="A3029" t="s">
        <v>4838</v>
      </c>
      <c r="B3029" t="s">
        <v>105</v>
      </c>
      <c r="C3029" t="s">
        <v>428</v>
      </c>
      <c r="D3029" t="s">
        <v>337</v>
      </c>
      <c r="E3029" t="s">
        <v>460</v>
      </c>
      <c r="F3029" t="s">
        <v>407</v>
      </c>
      <c r="G3029" t="s">
        <v>454</v>
      </c>
      <c r="H3029" t="s">
        <v>447</v>
      </c>
      <c r="I3029" t="s">
        <v>410</v>
      </c>
      <c r="J3029" s="1">
        <v>45710</v>
      </c>
      <c r="K3029" s="1">
        <v>45718</v>
      </c>
      <c r="L3029">
        <v>8</v>
      </c>
      <c r="M3029" s="2">
        <v>498085</v>
      </c>
      <c r="N3029" s="2">
        <v>487560</v>
      </c>
      <c r="O3029" s="2">
        <v>-10525</v>
      </c>
      <c r="P3029">
        <v>14</v>
      </c>
      <c r="Q3029">
        <v>532.9</v>
      </c>
      <c r="R3029">
        <v>20</v>
      </c>
      <c r="S3029" t="s">
        <v>394</v>
      </c>
      <c r="T3029" t="s">
        <v>503</v>
      </c>
      <c r="U3029" t="s">
        <v>412</v>
      </c>
      <c r="V3029">
        <v>64</v>
      </c>
      <c r="W3029" t="s">
        <v>1938</v>
      </c>
      <c r="X3029">
        <v>16</v>
      </c>
      <c r="Y3029" t="s">
        <v>462</v>
      </c>
      <c r="Z3029" t="s">
        <v>2956</v>
      </c>
      <c r="AA3029">
        <v>239</v>
      </c>
      <c r="AB3029">
        <v>39</v>
      </c>
      <c r="AC3029">
        <v>4</v>
      </c>
      <c r="AD3029" t="s">
        <v>435</v>
      </c>
      <c r="AE3029">
        <v>0</v>
      </c>
      <c r="AF3029">
        <v>7</v>
      </c>
      <c r="AG3029" t="s">
        <v>424</v>
      </c>
      <c r="AH3029">
        <v>7.48</v>
      </c>
      <c r="AI3029" t="s">
        <v>436</v>
      </c>
      <c r="AJ3029">
        <v>0</v>
      </c>
      <c r="AK3029">
        <v>423613</v>
      </c>
      <c r="AL3029" t="s">
        <v>416</v>
      </c>
      <c r="AM3029">
        <v>520731</v>
      </c>
      <c r="AN3029">
        <v>11</v>
      </c>
      <c r="AO3029">
        <v>180</v>
      </c>
      <c r="AP3029" t="s">
        <v>426</v>
      </c>
      <c r="AQ3029" s="2">
        <v>-10525</v>
      </c>
    </row>
    <row r="3030" spans="1:43" x14ac:dyDescent="0.25">
      <c r="A3030" t="s">
        <v>4839</v>
      </c>
      <c r="B3030" t="s">
        <v>296</v>
      </c>
      <c r="C3030" t="s">
        <v>428</v>
      </c>
      <c r="D3030" t="s">
        <v>331</v>
      </c>
      <c r="E3030" t="s">
        <v>429</v>
      </c>
      <c r="F3030" t="s">
        <v>485</v>
      </c>
      <c r="G3030" t="s">
        <v>390</v>
      </c>
      <c r="H3030" t="s">
        <v>431</v>
      </c>
      <c r="I3030" t="s">
        <v>492</v>
      </c>
      <c r="J3030" s="1">
        <v>45014</v>
      </c>
      <c r="K3030" s="1">
        <v>45030</v>
      </c>
      <c r="L3030">
        <v>16</v>
      </c>
      <c r="M3030" s="2">
        <v>119441</v>
      </c>
      <c r="N3030" s="2">
        <v>146651</v>
      </c>
      <c r="O3030" s="2">
        <v>27210</v>
      </c>
      <c r="P3030">
        <v>16</v>
      </c>
      <c r="Q3030">
        <v>55.4</v>
      </c>
      <c r="R3030">
        <v>71</v>
      </c>
      <c r="S3030" t="s">
        <v>411</v>
      </c>
      <c r="T3030" t="s">
        <v>393</v>
      </c>
      <c r="U3030" t="s">
        <v>416</v>
      </c>
      <c r="V3030">
        <v>0</v>
      </c>
      <c r="W3030" t="s">
        <v>1945</v>
      </c>
      <c r="X3030">
        <v>21</v>
      </c>
      <c r="Y3030" t="s">
        <v>449</v>
      </c>
      <c r="Z3030" t="s">
        <v>2289</v>
      </c>
      <c r="AA3030">
        <v>375</v>
      </c>
      <c r="AB3030">
        <v>37</v>
      </c>
      <c r="AC3030">
        <v>29</v>
      </c>
      <c r="AD3030" t="s">
        <v>399</v>
      </c>
      <c r="AE3030">
        <v>2</v>
      </c>
      <c r="AF3030">
        <v>7</v>
      </c>
      <c r="AG3030" t="s">
        <v>424</v>
      </c>
      <c r="AH3030">
        <v>3.7</v>
      </c>
      <c r="AI3030" t="s">
        <v>479</v>
      </c>
      <c r="AJ3030">
        <v>0</v>
      </c>
      <c r="AK3030">
        <v>471512</v>
      </c>
      <c r="AL3030" t="s">
        <v>416</v>
      </c>
      <c r="AM3030">
        <v>129573</v>
      </c>
      <c r="AN3030">
        <v>1</v>
      </c>
      <c r="AO3030">
        <v>365</v>
      </c>
      <c r="AP3030" t="s">
        <v>445</v>
      </c>
      <c r="AQ3030" s="2">
        <v>27210</v>
      </c>
    </row>
    <row r="3031" spans="1:43" x14ac:dyDescent="0.25">
      <c r="A3031" t="s">
        <v>4840</v>
      </c>
      <c r="B3031" t="s">
        <v>286</v>
      </c>
      <c r="C3031" t="s">
        <v>439</v>
      </c>
      <c r="D3031" t="s">
        <v>328</v>
      </c>
      <c r="E3031" t="s">
        <v>406</v>
      </c>
      <c r="F3031" t="s">
        <v>419</v>
      </c>
      <c r="G3031" t="s">
        <v>408</v>
      </c>
      <c r="H3031" t="s">
        <v>420</v>
      </c>
      <c r="I3031" t="s">
        <v>392</v>
      </c>
      <c r="J3031" s="1">
        <v>45339</v>
      </c>
      <c r="K3031" s="1">
        <v>45381</v>
      </c>
      <c r="L3031">
        <v>42</v>
      </c>
      <c r="M3031" s="2">
        <v>6792</v>
      </c>
      <c r="N3031" s="2">
        <v>11414</v>
      </c>
      <c r="O3031" s="2">
        <v>4622</v>
      </c>
      <c r="P3031">
        <v>16</v>
      </c>
      <c r="Q3031">
        <v>342.9</v>
      </c>
      <c r="R3031">
        <v>88</v>
      </c>
      <c r="S3031" t="s">
        <v>411</v>
      </c>
      <c r="T3031" t="s">
        <v>394</v>
      </c>
      <c r="U3031" t="s">
        <v>395</v>
      </c>
      <c r="V3031">
        <v>66</v>
      </c>
      <c r="W3031" t="s">
        <v>4841</v>
      </c>
      <c r="X3031">
        <v>10</v>
      </c>
      <c r="Y3031" t="s">
        <v>462</v>
      </c>
      <c r="Z3031" t="s">
        <v>1447</v>
      </c>
      <c r="AA3031">
        <v>398</v>
      </c>
      <c r="AB3031">
        <v>99</v>
      </c>
      <c r="AC3031">
        <v>40</v>
      </c>
      <c r="AD3031" t="s">
        <v>399</v>
      </c>
      <c r="AE3031">
        <v>16</v>
      </c>
      <c r="AF3031">
        <v>8</v>
      </c>
      <c r="AG3031" t="s">
        <v>400</v>
      </c>
      <c r="AH3031">
        <v>10.55</v>
      </c>
      <c r="AI3031" t="s">
        <v>458</v>
      </c>
      <c r="AJ3031">
        <v>0</v>
      </c>
      <c r="AK3031">
        <v>233163</v>
      </c>
      <c r="AL3031" t="s">
        <v>416</v>
      </c>
      <c r="AM3031">
        <v>47250</v>
      </c>
      <c r="AN3031">
        <v>5</v>
      </c>
      <c r="AO3031">
        <v>180</v>
      </c>
      <c r="AP3031" t="s">
        <v>437</v>
      </c>
      <c r="AQ3031" s="2">
        <v>4622</v>
      </c>
    </row>
    <row r="3032" spans="1:43" x14ac:dyDescent="0.25">
      <c r="A3032" t="s">
        <v>4842</v>
      </c>
      <c r="B3032" t="s">
        <v>80</v>
      </c>
      <c r="C3032" t="s">
        <v>387</v>
      </c>
      <c r="D3032" t="s">
        <v>325</v>
      </c>
      <c r="E3032" t="s">
        <v>453</v>
      </c>
      <c r="F3032" t="s">
        <v>407</v>
      </c>
      <c r="G3032" t="s">
        <v>408</v>
      </c>
      <c r="H3032" t="s">
        <v>420</v>
      </c>
      <c r="I3032" t="s">
        <v>492</v>
      </c>
      <c r="J3032" s="1">
        <v>45622</v>
      </c>
      <c r="K3032" s="1">
        <v>45674</v>
      </c>
      <c r="L3032">
        <v>52</v>
      </c>
      <c r="M3032" s="2">
        <v>30929</v>
      </c>
      <c r="N3032" s="2">
        <v>86030</v>
      </c>
      <c r="O3032" s="2">
        <v>55101</v>
      </c>
      <c r="P3032">
        <v>7</v>
      </c>
      <c r="Q3032">
        <v>242.1</v>
      </c>
      <c r="R3032">
        <v>22</v>
      </c>
      <c r="S3032" t="s">
        <v>394</v>
      </c>
      <c r="T3032" t="s">
        <v>411</v>
      </c>
      <c r="U3032" t="s">
        <v>395</v>
      </c>
      <c r="V3032">
        <v>89</v>
      </c>
      <c r="W3032" t="s">
        <v>2012</v>
      </c>
      <c r="X3032">
        <v>10</v>
      </c>
      <c r="Y3032" t="s">
        <v>449</v>
      </c>
      <c r="Z3032" t="s">
        <v>1650</v>
      </c>
      <c r="AA3032">
        <v>348</v>
      </c>
      <c r="AB3032">
        <v>70</v>
      </c>
      <c r="AC3032">
        <v>71</v>
      </c>
      <c r="AD3032" t="s">
        <v>435</v>
      </c>
      <c r="AE3032">
        <v>21</v>
      </c>
      <c r="AF3032">
        <v>7</v>
      </c>
      <c r="AG3032" t="s">
        <v>415</v>
      </c>
      <c r="AH3032">
        <v>3.32</v>
      </c>
      <c r="AI3032" t="s">
        <v>436</v>
      </c>
      <c r="AJ3032">
        <v>0</v>
      </c>
      <c r="AK3032">
        <v>932323</v>
      </c>
      <c r="AL3032" t="s">
        <v>416</v>
      </c>
      <c r="AM3032">
        <v>39369</v>
      </c>
      <c r="AN3032">
        <v>4</v>
      </c>
      <c r="AO3032">
        <v>30</v>
      </c>
      <c r="AP3032" t="s">
        <v>403</v>
      </c>
      <c r="AQ3032" s="2">
        <v>55101</v>
      </c>
    </row>
    <row r="3033" spans="1:43" x14ac:dyDescent="0.25">
      <c r="A3033" t="s">
        <v>4843</v>
      </c>
      <c r="B3033" t="s">
        <v>63</v>
      </c>
      <c r="C3033" t="s">
        <v>439</v>
      </c>
      <c r="D3033" t="s">
        <v>338</v>
      </c>
      <c r="E3033" t="s">
        <v>496</v>
      </c>
      <c r="F3033" t="s">
        <v>419</v>
      </c>
      <c r="G3033" t="s">
        <v>454</v>
      </c>
      <c r="H3033" t="s">
        <v>473</v>
      </c>
      <c r="I3033" t="s">
        <v>392</v>
      </c>
      <c r="J3033" s="1">
        <v>44880</v>
      </c>
      <c r="K3033" s="1">
        <v>44894</v>
      </c>
      <c r="L3033">
        <v>14</v>
      </c>
      <c r="M3033" s="2">
        <v>349907</v>
      </c>
      <c r="N3033" s="2">
        <v>370356</v>
      </c>
      <c r="O3033" s="2">
        <v>20449</v>
      </c>
      <c r="P3033">
        <v>9</v>
      </c>
      <c r="Q3033">
        <v>445.5</v>
      </c>
      <c r="R3033">
        <v>77</v>
      </c>
      <c r="S3033" t="s">
        <v>411</v>
      </c>
      <c r="T3033" t="s">
        <v>503</v>
      </c>
      <c r="U3033" t="s">
        <v>395</v>
      </c>
      <c r="V3033">
        <v>0</v>
      </c>
      <c r="W3033" t="s">
        <v>2073</v>
      </c>
      <c r="X3033">
        <v>4</v>
      </c>
      <c r="Y3033" t="s">
        <v>449</v>
      </c>
      <c r="Z3033" t="s">
        <v>1761</v>
      </c>
      <c r="AA3033">
        <v>189</v>
      </c>
      <c r="AB3033">
        <v>58</v>
      </c>
      <c r="AC3033">
        <v>46</v>
      </c>
      <c r="AD3033" t="s">
        <v>457</v>
      </c>
      <c r="AE3033">
        <v>4</v>
      </c>
      <c r="AF3033">
        <v>4</v>
      </c>
      <c r="AG3033" t="s">
        <v>400</v>
      </c>
      <c r="AH3033">
        <v>11.39</v>
      </c>
      <c r="AI3033" t="s">
        <v>479</v>
      </c>
      <c r="AJ3033">
        <v>0</v>
      </c>
      <c r="AK3033">
        <v>744749</v>
      </c>
      <c r="AL3033" t="s">
        <v>402</v>
      </c>
      <c r="AM3033">
        <v>392811</v>
      </c>
      <c r="AN3033">
        <v>4</v>
      </c>
      <c r="AO3033">
        <v>30</v>
      </c>
      <c r="AP3033" t="s">
        <v>417</v>
      </c>
      <c r="AQ3033" s="2">
        <v>20449</v>
      </c>
    </row>
    <row r="3034" spans="1:43" x14ac:dyDescent="0.25">
      <c r="A3034" t="s">
        <v>4844</v>
      </c>
      <c r="B3034" t="s">
        <v>220</v>
      </c>
      <c r="C3034" t="s">
        <v>468</v>
      </c>
      <c r="D3034" t="s">
        <v>317</v>
      </c>
      <c r="E3034" t="s">
        <v>496</v>
      </c>
      <c r="F3034" t="s">
        <v>440</v>
      </c>
      <c r="G3034" t="s">
        <v>390</v>
      </c>
      <c r="H3034" t="s">
        <v>420</v>
      </c>
      <c r="I3034" t="s">
        <v>432</v>
      </c>
      <c r="J3034" s="1">
        <v>45295</v>
      </c>
      <c r="K3034" s="1">
        <v>45334</v>
      </c>
      <c r="L3034">
        <v>39</v>
      </c>
      <c r="M3034" s="2">
        <v>48548</v>
      </c>
      <c r="N3034" s="2">
        <v>29186</v>
      </c>
      <c r="O3034" s="2">
        <v>-19362</v>
      </c>
      <c r="P3034">
        <v>19</v>
      </c>
      <c r="Q3034">
        <v>210.3</v>
      </c>
      <c r="R3034">
        <v>78</v>
      </c>
      <c r="S3034" t="s">
        <v>411</v>
      </c>
      <c r="T3034" t="s">
        <v>411</v>
      </c>
      <c r="U3034" t="s">
        <v>395</v>
      </c>
      <c r="V3034">
        <v>0</v>
      </c>
      <c r="W3034" t="s">
        <v>706</v>
      </c>
      <c r="X3034">
        <v>33</v>
      </c>
      <c r="Y3034" t="s">
        <v>462</v>
      </c>
      <c r="Z3034" t="s">
        <v>872</v>
      </c>
      <c r="AA3034">
        <v>401</v>
      </c>
      <c r="AB3034">
        <v>58</v>
      </c>
      <c r="AC3034">
        <v>34</v>
      </c>
      <c r="AD3034" t="s">
        <v>399</v>
      </c>
      <c r="AE3034">
        <v>16</v>
      </c>
      <c r="AF3034">
        <v>1</v>
      </c>
      <c r="AG3034" t="s">
        <v>424</v>
      </c>
      <c r="AH3034">
        <v>1.1100000000000001</v>
      </c>
      <c r="AI3034" t="s">
        <v>479</v>
      </c>
      <c r="AJ3034">
        <v>0</v>
      </c>
      <c r="AK3034">
        <v>825177</v>
      </c>
      <c r="AL3034" t="s">
        <v>416</v>
      </c>
      <c r="AM3034">
        <v>77007</v>
      </c>
      <c r="AN3034">
        <v>2</v>
      </c>
      <c r="AO3034">
        <v>365</v>
      </c>
      <c r="AP3034" t="s">
        <v>417</v>
      </c>
      <c r="AQ3034" s="2">
        <v>-19362</v>
      </c>
    </row>
    <row r="3035" spans="1:43" x14ac:dyDescent="0.25">
      <c r="A3035" t="s">
        <v>4845</v>
      </c>
      <c r="B3035" t="s">
        <v>260</v>
      </c>
      <c r="C3035" t="s">
        <v>439</v>
      </c>
      <c r="D3035" t="s">
        <v>340</v>
      </c>
      <c r="E3035" t="s">
        <v>496</v>
      </c>
      <c r="F3035" t="s">
        <v>485</v>
      </c>
      <c r="G3035" t="s">
        <v>390</v>
      </c>
      <c r="H3035" t="s">
        <v>447</v>
      </c>
      <c r="I3035" t="s">
        <v>392</v>
      </c>
      <c r="J3035" s="1">
        <v>45609</v>
      </c>
      <c r="K3035" s="1">
        <v>45609</v>
      </c>
      <c r="L3035">
        <v>0</v>
      </c>
      <c r="M3035" s="2">
        <v>467569</v>
      </c>
      <c r="N3035" s="2">
        <v>438434</v>
      </c>
      <c r="O3035" s="2">
        <v>-29135</v>
      </c>
      <c r="P3035">
        <v>4</v>
      </c>
      <c r="Q3035">
        <v>97.4</v>
      </c>
      <c r="R3035">
        <v>69</v>
      </c>
      <c r="S3035" t="s">
        <v>411</v>
      </c>
      <c r="T3035" t="s">
        <v>394</v>
      </c>
      <c r="U3035" t="s">
        <v>416</v>
      </c>
      <c r="V3035">
        <v>50</v>
      </c>
      <c r="W3035" t="s">
        <v>2002</v>
      </c>
      <c r="X3035">
        <v>42</v>
      </c>
      <c r="Y3035" t="s">
        <v>449</v>
      </c>
      <c r="Z3035" t="s">
        <v>963</v>
      </c>
      <c r="AA3035">
        <v>353</v>
      </c>
      <c r="AB3035">
        <v>89</v>
      </c>
      <c r="AC3035">
        <v>35</v>
      </c>
      <c r="AD3035" t="s">
        <v>457</v>
      </c>
      <c r="AE3035">
        <v>0</v>
      </c>
      <c r="AF3035">
        <v>8</v>
      </c>
      <c r="AG3035" t="s">
        <v>400</v>
      </c>
      <c r="AH3035">
        <v>0.03</v>
      </c>
      <c r="AI3035" t="s">
        <v>458</v>
      </c>
      <c r="AJ3035">
        <v>0</v>
      </c>
      <c r="AK3035">
        <v>524648</v>
      </c>
      <c r="AL3035" t="s">
        <v>425</v>
      </c>
      <c r="AM3035">
        <v>508500</v>
      </c>
      <c r="AN3035">
        <v>1</v>
      </c>
      <c r="AO3035">
        <v>90</v>
      </c>
      <c r="AP3035" t="s">
        <v>445</v>
      </c>
      <c r="AQ3035" s="2">
        <v>-29135</v>
      </c>
    </row>
    <row r="3036" spans="1:43" x14ac:dyDescent="0.25">
      <c r="A3036" t="s">
        <v>4846</v>
      </c>
      <c r="B3036" t="s">
        <v>146</v>
      </c>
      <c r="C3036" t="s">
        <v>481</v>
      </c>
      <c r="D3036" t="s">
        <v>331</v>
      </c>
      <c r="E3036" t="s">
        <v>406</v>
      </c>
      <c r="F3036" t="s">
        <v>407</v>
      </c>
      <c r="G3036" t="s">
        <v>408</v>
      </c>
      <c r="H3036" t="s">
        <v>473</v>
      </c>
      <c r="I3036" t="s">
        <v>492</v>
      </c>
      <c r="J3036" s="1">
        <v>44685</v>
      </c>
      <c r="K3036" s="1">
        <v>44734</v>
      </c>
      <c r="L3036">
        <v>49</v>
      </c>
      <c r="M3036" s="2">
        <v>90143</v>
      </c>
      <c r="N3036" s="2">
        <v>104808</v>
      </c>
      <c r="O3036" s="2">
        <v>14665</v>
      </c>
      <c r="P3036">
        <v>7</v>
      </c>
      <c r="Q3036">
        <v>697.4</v>
      </c>
      <c r="R3036">
        <v>65</v>
      </c>
      <c r="S3036" t="s">
        <v>411</v>
      </c>
      <c r="T3036" t="s">
        <v>503</v>
      </c>
      <c r="U3036" t="s">
        <v>416</v>
      </c>
      <c r="V3036">
        <v>0</v>
      </c>
      <c r="W3036" t="s">
        <v>4218</v>
      </c>
      <c r="X3036">
        <v>18</v>
      </c>
      <c r="Y3036" t="s">
        <v>462</v>
      </c>
      <c r="Z3036" t="s">
        <v>2070</v>
      </c>
      <c r="AA3036">
        <v>333</v>
      </c>
      <c r="AB3036">
        <v>105</v>
      </c>
      <c r="AC3036">
        <v>-3</v>
      </c>
      <c r="AD3036" t="s">
        <v>435</v>
      </c>
      <c r="AE3036">
        <v>12</v>
      </c>
      <c r="AF3036">
        <v>5</v>
      </c>
      <c r="AG3036" t="s">
        <v>415</v>
      </c>
      <c r="AH3036">
        <v>13.23</v>
      </c>
      <c r="AI3036" t="s">
        <v>436</v>
      </c>
      <c r="AJ3036">
        <v>0</v>
      </c>
      <c r="AK3036">
        <v>409339</v>
      </c>
      <c r="AL3036" t="s">
        <v>416</v>
      </c>
      <c r="AM3036">
        <v>123346</v>
      </c>
      <c r="AN3036">
        <v>4</v>
      </c>
      <c r="AO3036">
        <v>90</v>
      </c>
      <c r="AP3036" t="s">
        <v>417</v>
      </c>
      <c r="AQ3036" s="2">
        <v>14665</v>
      </c>
    </row>
    <row r="3037" spans="1:43" x14ac:dyDescent="0.25">
      <c r="A3037" t="s">
        <v>4847</v>
      </c>
      <c r="B3037" t="s">
        <v>89</v>
      </c>
      <c r="C3037" t="s">
        <v>439</v>
      </c>
      <c r="D3037" t="s">
        <v>337</v>
      </c>
      <c r="E3037" t="s">
        <v>460</v>
      </c>
      <c r="F3037" t="s">
        <v>485</v>
      </c>
      <c r="G3037" t="s">
        <v>408</v>
      </c>
      <c r="H3037" t="s">
        <v>431</v>
      </c>
      <c r="I3037" t="s">
        <v>410</v>
      </c>
      <c r="J3037" s="1">
        <v>44676</v>
      </c>
      <c r="K3037" s="1">
        <v>44682</v>
      </c>
      <c r="L3037">
        <v>6</v>
      </c>
      <c r="M3037" s="2">
        <v>228482</v>
      </c>
      <c r="N3037" s="2">
        <v>195945</v>
      </c>
      <c r="O3037" s="2">
        <v>-32537</v>
      </c>
      <c r="P3037">
        <v>21</v>
      </c>
      <c r="Q3037">
        <v>165.8</v>
      </c>
      <c r="R3037">
        <v>93</v>
      </c>
      <c r="S3037" t="s">
        <v>411</v>
      </c>
      <c r="T3037" t="s">
        <v>503</v>
      </c>
      <c r="U3037" t="s">
        <v>416</v>
      </c>
      <c r="V3037">
        <v>43</v>
      </c>
      <c r="W3037" t="s">
        <v>3483</v>
      </c>
      <c r="X3037">
        <v>17</v>
      </c>
      <c r="Y3037" t="s">
        <v>449</v>
      </c>
      <c r="Z3037" t="s">
        <v>1054</v>
      </c>
      <c r="AA3037">
        <v>346</v>
      </c>
      <c r="AB3037">
        <v>23</v>
      </c>
      <c r="AC3037">
        <v>59</v>
      </c>
      <c r="AD3037" t="s">
        <v>444</v>
      </c>
      <c r="AE3037">
        <v>16</v>
      </c>
      <c r="AF3037">
        <v>6</v>
      </c>
      <c r="AG3037" t="s">
        <v>424</v>
      </c>
      <c r="AH3037">
        <v>9.6</v>
      </c>
      <c r="AI3037" t="s">
        <v>458</v>
      </c>
      <c r="AJ3037">
        <v>0</v>
      </c>
      <c r="AK3037">
        <v>651427</v>
      </c>
      <c r="AL3037" t="s">
        <v>402</v>
      </c>
      <c r="AM3037">
        <v>256822</v>
      </c>
      <c r="AN3037">
        <v>1</v>
      </c>
      <c r="AO3037">
        <v>180</v>
      </c>
      <c r="AP3037" t="s">
        <v>417</v>
      </c>
      <c r="AQ3037" s="2">
        <v>-32537</v>
      </c>
    </row>
    <row r="3038" spans="1:43" x14ac:dyDescent="0.25">
      <c r="A3038" t="s">
        <v>4848</v>
      </c>
      <c r="B3038" t="s">
        <v>80</v>
      </c>
      <c r="C3038" t="s">
        <v>428</v>
      </c>
      <c r="D3038" t="s">
        <v>344</v>
      </c>
      <c r="E3038" t="s">
        <v>388</v>
      </c>
      <c r="F3038" t="s">
        <v>440</v>
      </c>
      <c r="G3038" t="s">
        <v>454</v>
      </c>
      <c r="H3038" t="s">
        <v>431</v>
      </c>
      <c r="I3038" t="s">
        <v>410</v>
      </c>
      <c r="J3038" s="1">
        <v>45337</v>
      </c>
      <c r="K3038" s="1">
        <v>45389</v>
      </c>
      <c r="L3038">
        <v>52</v>
      </c>
      <c r="M3038" s="2">
        <v>280653</v>
      </c>
      <c r="N3038" s="2">
        <v>392056</v>
      </c>
      <c r="O3038" s="2">
        <v>111403</v>
      </c>
      <c r="P3038">
        <v>21</v>
      </c>
      <c r="Q3038">
        <v>817.1</v>
      </c>
      <c r="R3038">
        <v>75</v>
      </c>
      <c r="S3038" t="s">
        <v>411</v>
      </c>
      <c r="T3038" t="s">
        <v>394</v>
      </c>
      <c r="U3038" t="s">
        <v>416</v>
      </c>
      <c r="V3038">
        <v>0</v>
      </c>
      <c r="W3038" t="s">
        <v>2733</v>
      </c>
      <c r="X3038">
        <v>15</v>
      </c>
      <c r="Y3038" t="s">
        <v>462</v>
      </c>
      <c r="Z3038" t="s">
        <v>1146</v>
      </c>
      <c r="AA3038">
        <v>344</v>
      </c>
      <c r="AB3038">
        <v>85</v>
      </c>
      <c r="AC3038">
        <v>-2</v>
      </c>
      <c r="AD3038" t="s">
        <v>444</v>
      </c>
      <c r="AE3038">
        <v>12</v>
      </c>
      <c r="AF3038">
        <v>4</v>
      </c>
      <c r="AG3038" t="s">
        <v>400</v>
      </c>
      <c r="AH3038">
        <v>1.32</v>
      </c>
      <c r="AI3038" t="s">
        <v>401</v>
      </c>
      <c r="AJ3038">
        <v>0</v>
      </c>
      <c r="AK3038">
        <v>948459</v>
      </c>
      <c r="AL3038" t="s">
        <v>402</v>
      </c>
      <c r="AM3038">
        <v>301268</v>
      </c>
      <c r="AN3038">
        <v>4</v>
      </c>
      <c r="AO3038">
        <v>30</v>
      </c>
      <c r="AP3038" t="s">
        <v>417</v>
      </c>
      <c r="AQ3038" s="2">
        <v>111403</v>
      </c>
    </row>
    <row r="3039" spans="1:43" x14ac:dyDescent="0.25">
      <c r="A3039" t="s">
        <v>4849</v>
      </c>
      <c r="B3039" t="s">
        <v>113</v>
      </c>
      <c r="C3039" t="s">
        <v>481</v>
      </c>
      <c r="D3039" t="s">
        <v>317</v>
      </c>
      <c r="E3039" t="s">
        <v>453</v>
      </c>
      <c r="F3039" t="s">
        <v>485</v>
      </c>
      <c r="G3039" t="s">
        <v>454</v>
      </c>
      <c r="H3039" t="s">
        <v>473</v>
      </c>
      <c r="I3039" t="s">
        <v>410</v>
      </c>
      <c r="J3039" s="1">
        <v>45382</v>
      </c>
      <c r="K3039" s="1">
        <v>45413</v>
      </c>
      <c r="L3039">
        <v>31</v>
      </c>
      <c r="M3039" s="2">
        <v>383777</v>
      </c>
      <c r="N3039" s="2">
        <v>411220</v>
      </c>
      <c r="O3039" s="2">
        <v>27443</v>
      </c>
      <c r="P3039">
        <v>19</v>
      </c>
      <c r="Q3039">
        <v>469.7</v>
      </c>
      <c r="R3039">
        <v>100</v>
      </c>
      <c r="S3039" t="s">
        <v>411</v>
      </c>
      <c r="T3039" t="s">
        <v>393</v>
      </c>
      <c r="U3039" t="s">
        <v>416</v>
      </c>
      <c r="V3039">
        <v>80</v>
      </c>
      <c r="W3039" t="s">
        <v>2880</v>
      </c>
      <c r="X3039">
        <v>20</v>
      </c>
      <c r="Y3039" t="s">
        <v>442</v>
      </c>
      <c r="Z3039" t="s">
        <v>2160</v>
      </c>
      <c r="AA3039">
        <v>248</v>
      </c>
      <c r="AB3039">
        <v>117</v>
      </c>
      <c r="AC3039">
        <v>54</v>
      </c>
      <c r="AD3039" t="s">
        <v>444</v>
      </c>
      <c r="AE3039">
        <v>7</v>
      </c>
      <c r="AF3039">
        <v>8</v>
      </c>
      <c r="AG3039" t="s">
        <v>424</v>
      </c>
      <c r="AH3039">
        <v>5.8</v>
      </c>
      <c r="AI3039" t="s">
        <v>436</v>
      </c>
      <c r="AJ3039">
        <v>51223</v>
      </c>
      <c r="AK3039">
        <v>357553</v>
      </c>
      <c r="AL3039" t="s">
        <v>425</v>
      </c>
      <c r="AM3039">
        <v>402845</v>
      </c>
      <c r="AN3039">
        <v>7</v>
      </c>
      <c r="AO3039">
        <v>365</v>
      </c>
      <c r="AP3039" t="s">
        <v>426</v>
      </c>
      <c r="AQ3039" s="2">
        <v>27443</v>
      </c>
    </row>
    <row r="3040" spans="1:43" x14ac:dyDescent="0.25">
      <c r="A3040" t="s">
        <v>4850</v>
      </c>
      <c r="B3040" t="s">
        <v>262</v>
      </c>
      <c r="C3040" t="s">
        <v>468</v>
      </c>
      <c r="D3040" t="s">
        <v>321</v>
      </c>
      <c r="E3040" t="s">
        <v>453</v>
      </c>
      <c r="F3040" t="s">
        <v>419</v>
      </c>
      <c r="G3040" t="s">
        <v>430</v>
      </c>
      <c r="H3040" t="s">
        <v>431</v>
      </c>
      <c r="I3040" t="s">
        <v>492</v>
      </c>
      <c r="J3040" s="1">
        <v>44808</v>
      </c>
      <c r="K3040" s="1">
        <v>44823</v>
      </c>
      <c r="L3040">
        <v>15</v>
      </c>
      <c r="M3040" s="2">
        <v>64731</v>
      </c>
      <c r="N3040" s="2">
        <v>139689</v>
      </c>
      <c r="O3040" s="2">
        <v>74958</v>
      </c>
      <c r="P3040">
        <v>21</v>
      </c>
      <c r="Q3040">
        <v>889.4</v>
      </c>
      <c r="R3040">
        <v>57</v>
      </c>
      <c r="S3040" t="s">
        <v>393</v>
      </c>
      <c r="T3040" t="s">
        <v>411</v>
      </c>
      <c r="U3040" t="s">
        <v>395</v>
      </c>
      <c r="V3040">
        <v>93</v>
      </c>
      <c r="W3040" t="s">
        <v>1369</v>
      </c>
      <c r="X3040">
        <v>25</v>
      </c>
      <c r="Y3040" t="s">
        <v>397</v>
      </c>
      <c r="Z3040" t="s">
        <v>748</v>
      </c>
      <c r="AA3040">
        <v>292</v>
      </c>
      <c r="AB3040">
        <v>30</v>
      </c>
      <c r="AC3040">
        <v>33</v>
      </c>
      <c r="AD3040" t="s">
        <v>435</v>
      </c>
      <c r="AE3040">
        <v>9</v>
      </c>
      <c r="AF3040">
        <v>3</v>
      </c>
      <c r="AG3040" t="s">
        <v>451</v>
      </c>
      <c r="AH3040">
        <v>12.79</v>
      </c>
      <c r="AI3040" t="s">
        <v>436</v>
      </c>
      <c r="AJ3040">
        <v>0</v>
      </c>
      <c r="AK3040">
        <v>352677</v>
      </c>
      <c r="AL3040" t="s">
        <v>416</v>
      </c>
      <c r="AM3040">
        <v>89885</v>
      </c>
      <c r="AN3040">
        <v>12</v>
      </c>
      <c r="AO3040">
        <v>90</v>
      </c>
      <c r="AP3040" t="s">
        <v>417</v>
      </c>
      <c r="AQ3040" s="2">
        <v>74958</v>
      </c>
    </row>
    <row r="3041" spans="1:43" x14ac:dyDescent="0.25">
      <c r="A3041" t="s">
        <v>4851</v>
      </c>
      <c r="B3041" t="s">
        <v>101</v>
      </c>
      <c r="C3041" t="s">
        <v>468</v>
      </c>
      <c r="D3041" t="s">
        <v>313</v>
      </c>
      <c r="E3041" t="s">
        <v>460</v>
      </c>
      <c r="F3041" t="s">
        <v>389</v>
      </c>
      <c r="G3041" t="s">
        <v>390</v>
      </c>
      <c r="H3041" t="s">
        <v>391</v>
      </c>
      <c r="I3041" t="s">
        <v>469</v>
      </c>
      <c r="J3041" s="1">
        <v>45888</v>
      </c>
      <c r="K3041" s="1">
        <v>45929</v>
      </c>
      <c r="L3041">
        <v>41</v>
      </c>
      <c r="M3041" s="2">
        <v>33443</v>
      </c>
      <c r="N3041" s="2">
        <v>109175</v>
      </c>
      <c r="O3041" s="2">
        <v>75732</v>
      </c>
      <c r="P3041">
        <v>2</v>
      </c>
      <c r="Q3041">
        <v>47.1</v>
      </c>
      <c r="R3041">
        <v>70</v>
      </c>
      <c r="S3041" t="s">
        <v>411</v>
      </c>
      <c r="T3041" t="s">
        <v>503</v>
      </c>
      <c r="U3041" t="s">
        <v>416</v>
      </c>
      <c r="V3041">
        <v>94</v>
      </c>
      <c r="W3041" t="s">
        <v>3888</v>
      </c>
      <c r="X3041">
        <v>11</v>
      </c>
      <c r="Y3041" t="s">
        <v>422</v>
      </c>
      <c r="Z3041" t="s">
        <v>1643</v>
      </c>
      <c r="AA3041">
        <v>20</v>
      </c>
      <c r="AB3041">
        <v>59</v>
      </c>
      <c r="AC3041">
        <v>13</v>
      </c>
      <c r="AD3041" t="s">
        <v>457</v>
      </c>
      <c r="AE3041">
        <v>16</v>
      </c>
      <c r="AF3041">
        <v>2</v>
      </c>
      <c r="AG3041" t="s">
        <v>451</v>
      </c>
      <c r="AH3041">
        <v>3.16</v>
      </c>
      <c r="AI3041" t="s">
        <v>458</v>
      </c>
      <c r="AJ3041">
        <v>0</v>
      </c>
      <c r="AK3041">
        <v>89306</v>
      </c>
      <c r="AL3041" t="s">
        <v>416</v>
      </c>
      <c r="AM3041">
        <v>48155</v>
      </c>
      <c r="AN3041">
        <v>9</v>
      </c>
      <c r="AO3041">
        <v>30</v>
      </c>
      <c r="AP3041" t="s">
        <v>437</v>
      </c>
      <c r="AQ3041" s="2">
        <v>75732</v>
      </c>
    </row>
    <row r="3042" spans="1:43" x14ac:dyDescent="0.25">
      <c r="A3042" t="s">
        <v>4852</v>
      </c>
      <c r="B3042" t="s">
        <v>111</v>
      </c>
      <c r="C3042" t="s">
        <v>387</v>
      </c>
      <c r="D3042" t="s">
        <v>339</v>
      </c>
      <c r="E3042" t="s">
        <v>460</v>
      </c>
      <c r="F3042" t="s">
        <v>440</v>
      </c>
      <c r="G3042" t="s">
        <v>390</v>
      </c>
      <c r="H3042" t="s">
        <v>447</v>
      </c>
      <c r="I3042" t="s">
        <v>392</v>
      </c>
      <c r="J3042" s="1">
        <v>45230</v>
      </c>
      <c r="K3042" s="1">
        <v>45246</v>
      </c>
      <c r="L3042">
        <v>16</v>
      </c>
      <c r="M3042" s="2">
        <v>334261</v>
      </c>
      <c r="N3042" s="2">
        <v>370487</v>
      </c>
      <c r="O3042" s="2">
        <v>36226</v>
      </c>
      <c r="P3042">
        <v>2</v>
      </c>
      <c r="Q3042">
        <v>804</v>
      </c>
      <c r="R3042">
        <v>54</v>
      </c>
      <c r="S3042" t="s">
        <v>393</v>
      </c>
      <c r="T3042" t="s">
        <v>394</v>
      </c>
      <c r="U3042" t="s">
        <v>395</v>
      </c>
      <c r="V3042">
        <v>95</v>
      </c>
      <c r="W3042" t="s">
        <v>682</v>
      </c>
      <c r="X3042">
        <v>45</v>
      </c>
      <c r="Y3042" t="s">
        <v>442</v>
      </c>
      <c r="Z3042" t="s">
        <v>466</v>
      </c>
      <c r="AA3042">
        <v>47</v>
      </c>
      <c r="AB3042">
        <v>112</v>
      </c>
      <c r="AC3042">
        <v>6</v>
      </c>
      <c r="AD3042" t="s">
        <v>435</v>
      </c>
      <c r="AE3042">
        <v>16</v>
      </c>
      <c r="AF3042">
        <v>3</v>
      </c>
      <c r="AG3042" t="s">
        <v>424</v>
      </c>
      <c r="AH3042">
        <v>1.49</v>
      </c>
      <c r="AI3042" t="s">
        <v>458</v>
      </c>
      <c r="AJ3042">
        <v>0</v>
      </c>
      <c r="AK3042">
        <v>439977</v>
      </c>
      <c r="AL3042" t="s">
        <v>425</v>
      </c>
      <c r="AM3042">
        <v>382931</v>
      </c>
      <c r="AN3042">
        <v>11</v>
      </c>
      <c r="AO3042">
        <v>90</v>
      </c>
      <c r="AP3042" t="s">
        <v>437</v>
      </c>
      <c r="AQ3042" s="2">
        <v>36226</v>
      </c>
    </row>
    <row r="3043" spans="1:43" x14ac:dyDescent="0.25">
      <c r="A3043" t="s">
        <v>4853</v>
      </c>
      <c r="B3043" t="s">
        <v>257</v>
      </c>
      <c r="C3043" t="s">
        <v>468</v>
      </c>
      <c r="D3043" t="s">
        <v>315</v>
      </c>
      <c r="E3043" t="s">
        <v>496</v>
      </c>
      <c r="F3043" t="s">
        <v>419</v>
      </c>
      <c r="G3043" t="s">
        <v>408</v>
      </c>
      <c r="H3043" t="s">
        <v>391</v>
      </c>
      <c r="I3043" t="s">
        <v>469</v>
      </c>
      <c r="J3043" s="1">
        <v>45541</v>
      </c>
      <c r="K3043" s="1">
        <v>45571</v>
      </c>
      <c r="L3043">
        <v>30</v>
      </c>
      <c r="M3043" s="2">
        <v>357547</v>
      </c>
      <c r="N3043" s="2">
        <v>404797</v>
      </c>
      <c r="O3043" s="2">
        <v>47250</v>
      </c>
      <c r="P3043">
        <v>0</v>
      </c>
      <c r="Q3043">
        <v>646.1</v>
      </c>
      <c r="R3043">
        <v>82</v>
      </c>
      <c r="S3043" t="s">
        <v>411</v>
      </c>
      <c r="T3043" t="s">
        <v>393</v>
      </c>
      <c r="U3043" t="s">
        <v>416</v>
      </c>
      <c r="V3043">
        <v>62</v>
      </c>
      <c r="W3043" t="s">
        <v>2808</v>
      </c>
      <c r="X3043">
        <v>19</v>
      </c>
      <c r="Y3043" t="s">
        <v>422</v>
      </c>
      <c r="Z3043" t="s">
        <v>1004</v>
      </c>
      <c r="AA3043">
        <v>357</v>
      </c>
      <c r="AB3043">
        <v>36</v>
      </c>
      <c r="AC3043">
        <v>50</v>
      </c>
      <c r="AD3043" t="s">
        <v>435</v>
      </c>
      <c r="AE3043">
        <v>12</v>
      </c>
      <c r="AF3043">
        <v>6</v>
      </c>
      <c r="AG3043" t="s">
        <v>415</v>
      </c>
      <c r="AH3043">
        <v>6.06</v>
      </c>
      <c r="AI3043" t="s">
        <v>458</v>
      </c>
      <c r="AJ3043">
        <v>0</v>
      </c>
      <c r="AK3043">
        <v>925098</v>
      </c>
      <c r="AL3043" t="s">
        <v>425</v>
      </c>
      <c r="AM3043">
        <v>368128</v>
      </c>
      <c r="AN3043">
        <v>10</v>
      </c>
      <c r="AO3043">
        <v>90</v>
      </c>
      <c r="AP3043" t="s">
        <v>417</v>
      </c>
      <c r="AQ3043" s="2">
        <v>47250</v>
      </c>
    </row>
    <row r="3044" spans="1:43" x14ac:dyDescent="0.25">
      <c r="A3044" t="s">
        <v>4854</v>
      </c>
      <c r="B3044" t="s">
        <v>54</v>
      </c>
      <c r="C3044" t="s">
        <v>428</v>
      </c>
      <c r="D3044" t="s">
        <v>332</v>
      </c>
      <c r="E3044" t="s">
        <v>406</v>
      </c>
      <c r="F3044" t="s">
        <v>389</v>
      </c>
      <c r="G3044" t="s">
        <v>454</v>
      </c>
      <c r="H3044" t="s">
        <v>409</v>
      </c>
      <c r="I3044" t="s">
        <v>432</v>
      </c>
      <c r="J3044" s="1">
        <v>44578</v>
      </c>
      <c r="K3044" s="1">
        <v>44630</v>
      </c>
      <c r="L3044">
        <v>52</v>
      </c>
      <c r="M3044" s="2">
        <v>268587</v>
      </c>
      <c r="N3044" s="2">
        <v>294635</v>
      </c>
      <c r="O3044" s="2">
        <v>26048</v>
      </c>
      <c r="P3044">
        <v>14</v>
      </c>
      <c r="Q3044">
        <v>283</v>
      </c>
      <c r="R3044">
        <v>22</v>
      </c>
      <c r="S3044" t="s">
        <v>394</v>
      </c>
      <c r="T3044" t="s">
        <v>503</v>
      </c>
      <c r="U3044" t="s">
        <v>395</v>
      </c>
      <c r="V3044">
        <v>0</v>
      </c>
      <c r="W3044" t="s">
        <v>1081</v>
      </c>
      <c r="X3044">
        <v>38</v>
      </c>
      <c r="Y3044" t="s">
        <v>449</v>
      </c>
      <c r="Z3044" t="s">
        <v>2989</v>
      </c>
      <c r="AA3044">
        <v>127</v>
      </c>
      <c r="AB3044">
        <v>81</v>
      </c>
      <c r="AC3044">
        <v>59</v>
      </c>
      <c r="AD3044" t="s">
        <v>435</v>
      </c>
      <c r="AE3044">
        <v>14</v>
      </c>
      <c r="AF3044">
        <v>7</v>
      </c>
      <c r="AG3044" t="s">
        <v>451</v>
      </c>
      <c r="AH3044">
        <v>6.29</v>
      </c>
      <c r="AI3044" t="s">
        <v>458</v>
      </c>
      <c r="AJ3044">
        <v>0</v>
      </c>
      <c r="AK3044">
        <v>255673</v>
      </c>
      <c r="AL3044" t="s">
        <v>416</v>
      </c>
      <c r="AM3044">
        <v>249307</v>
      </c>
      <c r="AN3044">
        <v>2</v>
      </c>
      <c r="AO3044">
        <v>180</v>
      </c>
      <c r="AP3044" t="s">
        <v>417</v>
      </c>
      <c r="AQ3044" s="2">
        <v>26048</v>
      </c>
    </row>
    <row r="3045" spans="1:43" x14ac:dyDescent="0.25">
      <c r="A3045" t="s">
        <v>4855</v>
      </c>
      <c r="B3045" t="s">
        <v>49</v>
      </c>
      <c r="C3045" t="s">
        <v>428</v>
      </c>
      <c r="D3045" t="s">
        <v>327</v>
      </c>
      <c r="E3045" t="s">
        <v>429</v>
      </c>
      <c r="F3045" t="s">
        <v>419</v>
      </c>
      <c r="G3045" t="s">
        <v>430</v>
      </c>
      <c r="H3045" t="s">
        <v>473</v>
      </c>
      <c r="I3045" t="s">
        <v>392</v>
      </c>
      <c r="J3045" s="1">
        <v>44938</v>
      </c>
      <c r="K3045" s="1">
        <v>44937</v>
      </c>
      <c r="L3045">
        <v>-1</v>
      </c>
      <c r="M3045" s="2">
        <v>72852</v>
      </c>
      <c r="N3045" s="2">
        <v>143581</v>
      </c>
      <c r="O3045" s="2">
        <v>70729</v>
      </c>
      <c r="P3045">
        <v>12</v>
      </c>
      <c r="Q3045">
        <v>169.9</v>
      </c>
      <c r="R3045">
        <v>18</v>
      </c>
      <c r="S3045" t="s">
        <v>394</v>
      </c>
      <c r="T3045" t="s">
        <v>411</v>
      </c>
      <c r="U3045" t="s">
        <v>412</v>
      </c>
      <c r="V3045">
        <v>0</v>
      </c>
      <c r="W3045" t="s">
        <v>3796</v>
      </c>
      <c r="X3045">
        <v>35</v>
      </c>
      <c r="Y3045" t="s">
        <v>442</v>
      </c>
      <c r="Z3045" t="s">
        <v>2581</v>
      </c>
      <c r="AA3045">
        <v>376</v>
      </c>
      <c r="AB3045">
        <v>71</v>
      </c>
      <c r="AC3045">
        <v>-1</v>
      </c>
      <c r="AD3045" t="s">
        <v>399</v>
      </c>
      <c r="AE3045">
        <v>19</v>
      </c>
      <c r="AF3045">
        <v>4</v>
      </c>
      <c r="AG3045" t="s">
        <v>400</v>
      </c>
      <c r="AH3045">
        <v>9.06</v>
      </c>
      <c r="AI3045" t="s">
        <v>401</v>
      </c>
      <c r="AJ3045">
        <v>14547</v>
      </c>
      <c r="AK3045">
        <v>520687</v>
      </c>
      <c r="AL3045" t="s">
        <v>416</v>
      </c>
      <c r="AM3045">
        <v>99799</v>
      </c>
      <c r="AN3045">
        <v>0</v>
      </c>
      <c r="AO3045">
        <v>365</v>
      </c>
      <c r="AP3045" t="s">
        <v>403</v>
      </c>
      <c r="AQ3045" s="2">
        <v>70729</v>
      </c>
    </row>
    <row r="3046" spans="1:43" x14ac:dyDescent="0.25">
      <c r="A3046" t="s">
        <v>4856</v>
      </c>
      <c r="B3046" t="s">
        <v>193</v>
      </c>
      <c r="C3046" t="s">
        <v>481</v>
      </c>
      <c r="D3046" t="s">
        <v>317</v>
      </c>
      <c r="E3046" t="s">
        <v>388</v>
      </c>
      <c r="F3046" t="s">
        <v>485</v>
      </c>
      <c r="G3046" t="s">
        <v>454</v>
      </c>
      <c r="H3046" t="s">
        <v>431</v>
      </c>
      <c r="I3046" t="s">
        <v>410</v>
      </c>
      <c r="J3046" s="1">
        <v>45578</v>
      </c>
      <c r="K3046" s="1">
        <v>45627</v>
      </c>
      <c r="L3046">
        <v>49</v>
      </c>
      <c r="M3046" s="2">
        <v>332543</v>
      </c>
      <c r="N3046" s="2">
        <v>320846</v>
      </c>
      <c r="O3046" s="2">
        <v>-11697</v>
      </c>
      <c r="P3046">
        <v>0</v>
      </c>
      <c r="Q3046">
        <v>337</v>
      </c>
      <c r="R3046">
        <v>3</v>
      </c>
      <c r="S3046" t="s">
        <v>394</v>
      </c>
      <c r="T3046" t="s">
        <v>394</v>
      </c>
      <c r="U3046" t="s">
        <v>412</v>
      </c>
      <c r="V3046">
        <v>47</v>
      </c>
      <c r="W3046" t="s">
        <v>2311</v>
      </c>
      <c r="X3046">
        <v>42</v>
      </c>
      <c r="Y3046" t="s">
        <v>422</v>
      </c>
      <c r="Z3046" t="s">
        <v>1257</v>
      </c>
      <c r="AA3046">
        <v>95</v>
      </c>
      <c r="AB3046">
        <v>47</v>
      </c>
      <c r="AC3046">
        <v>38</v>
      </c>
      <c r="AD3046" t="s">
        <v>399</v>
      </c>
      <c r="AE3046">
        <v>0</v>
      </c>
      <c r="AF3046">
        <v>4</v>
      </c>
      <c r="AG3046" t="s">
        <v>415</v>
      </c>
      <c r="AH3046">
        <v>5.57</v>
      </c>
      <c r="AI3046" t="s">
        <v>401</v>
      </c>
      <c r="AJ3046">
        <v>32787</v>
      </c>
      <c r="AK3046">
        <v>426740</v>
      </c>
      <c r="AL3046" t="s">
        <v>416</v>
      </c>
      <c r="AM3046">
        <v>327694</v>
      </c>
      <c r="AN3046">
        <v>12</v>
      </c>
      <c r="AO3046">
        <v>180</v>
      </c>
      <c r="AP3046" t="s">
        <v>445</v>
      </c>
      <c r="AQ3046" s="2">
        <v>-11697</v>
      </c>
    </row>
    <row r="3047" spans="1:43" x14ac:dyDescent="0.25">
      <c r="A3047" t="s">
        <v>4857</v>
      </c>
      <c r="B3047" t="s">
        <v>147</v>
      </c>
      <c r="C3047" t="s">
        <v>439</v>
      </c>
      <c r="D3047" t="s">
        <v>343</v>
      </c>
      <c r="E3047" t="s">
        <v>429</v>
      </c>
      <c r="F3047" t="s">
        <v>485</v>
      </c>
      <c r="G3047" t="s">
        <v>454</v>
      </c>
      <c r="H3047" t="s">
        <v>473</v>
      </c>
      <c r="I3047" t="s">
        <v>432</v>
      </c>
      <c r="J3047" s="1">
        <v>45486</v>
      </c>
      <c r="K3047" s="1">
        <v>45494</v>
      </c>
      <c r="L3047">
        <v>8</v>
      </c>
      <c r="M3047" s="2">
        <v>139761</v>
      </c>
      <c r="N3047" s="2">
        <v>198081</v>
      </c>
      <c r="O3047" s="2">
        <v>58320</v>
      </c>
      <c r="P3047">
        <v>12</v>
      </c>
      <c r="Q3047">
        <v>744.3</v>
      </c>
      <c r="R3047">
        <v>2</v>
      </c>
      <c r="S3047" t="s">
        <v>394</v>
      </c>
      <c r="T3047" t="s">
        <v>393</v>
      </c>
      <c r="U3047" t="s">
        <v>395</v>
      </c>
      <c r="V3047">
        <v>0</v>
      </c>
      <c r="W3047" t="s">
        <v>621</v>
      </c>
      <c r="X3047">
        <v>7</v>
      </c>
      <c r="Y3047" t="s">
        <v>462</v>
      </c>
      <c r="Z3047" t="s">
        <v>1839</v>
      </c>
      <c r="AA3047">
        <v>315</v>
      </c>
      <c r="AB3047">
        <v>28</v>
      </c>
      <c r="AC3047">
        <v>49</v>
      </c>
      <c r="AD3047" t="s">
        <v>435</v>
      </c>
      <c r="AE3047">
        <v>16</v>
      </c>
      <c r="AF3047">
        <v>4</v>
      </c>
      <c r="AG3047" t="s">
        <v>424</v>
      </c>
      <c r="AH3047">
        <v>8.08</v>
      </c>
      <c r="AI3047" t="s">
        <v>458</v>
      </c>
      <c r="AJ3047">
        <v>60638</v>
      </c>
      <c r="AK3047">
        <v>645200</v>
      </c>
      <c r="AL3047" t="s">
        <v>416</v>
      </c>
      <c r="AM3047">
        <v>158460</v>
      </c>
      <c r="AN3047">
        <v>6</v>
      </c>
      <c r="AO3047">
        <v>30</v>
      </c>
      <c r="AP3047" t="s">
        <v>426</v>
      </c>
      <c r="AQ3047" s="2">
        <v>58320</v>
      </c>
    </row>
    <row r="3048" spans="1:43" x14ac:dyDescent="0.25">
      <c r="A3048" t="s">
        <v>4858</v>
      </c>
      <c r="B3048" t="s">
        <v>35</v>
      </c>
      <c r="C3048" t="s">
        <v>468</v>
      </c>
      <c r="D3048" t="s">
        <v>326</v>
      </c>
      <c r="E3048" t="s">
        <v>429</v>
      </c>
      <c r="F3048" t="s">
        <v>407</v>
      </c>
      <c r="G3048" t="s">
        <v>430</v>
      </c>
      <c r="H3048" t="s">
        <v>391</v>
      </c>
      <c r="I3048" t="s">
        <v>392</v>
      </c>
      <c r="J3048" s="1">
        <v>45632</v>
      </c>
      <c r="K3048" s="1">
        <v>45692</v>
      </c>
      <c r="L3048">
        <v>60</v>
      </c>
      <c r="M3048" s="2">
        <v>469224</v>
      </c>
      <c r="N3048" s="2">
        <v>469668</v>
      </c>
      <c r="O3048" s="2">
        <v>444</v>
      </c>
      <c r="P3048">
        <v>0</v>
      </c>
      <c r="Q3048">
        <v>413.2</v>
      </c>
      <c r="R3048">
        <v>69</v>
      </c>
      <c r="S3048" t="s">
        <v>411</v>
      </c>
      <c r="T3048" t="s">
        <v>394</v>
      </c>
      <c r="U3048" t="s">
        <v>395</v>
      </c>
      <c r="V3048">
        <v>53</v>
      </c>
      <c r="W3048" t="s">
        <v>1145</v>
      </c>
      <c r="X3048">
        <v>18</v>
      </c>
      <c r="Y3048" t="s">
        <v>462</v>
      </c>
      <c r="Z3048" t="s">
        <v>779</v>
      </c>
      <c r="AA3048">
        <v>141</v>
      </c>
      <c r="AB3048">
        <v>82</v>
      </c>
      <c r="AC3048">
        <v>40</v>
      </c>
      <c r="AD3048" t="s">
        <v>399</v>
      </c>
      <c r="AE3048">
        <v>4</v>
      </c>
      <c r="AF3048">
        <v>7</v>
      </c>
      <c r="AG3048" t="s">
        <v>451</v>
      </c>
      <c r="AH3048">
        <v>4.5</v>
      </c>
      <c r="AI3048" t="s">
        <v>401</v>
      </c>
      <c r="AJ3048">
        <v>0</v>
      </c>
      <c r="AK3048">
        <v>77827</v>
      </c>
      <c r="AL3048" t="s">
        <v>425</v>
      </c>
      <c r="AM3048">
        <v>460568</v>
      </c>
      <c r="AN3048">
        <v>3</v>
      </c>
      <c r="AO3048">
        <v>365</v>
      </c>
      <c r="AP3048" t="s">
        <v>417</v>
      </c>
      <c r="AQ3048" s="2">
        <v>444</v>
      </c>
    </row>
    <row r="3049" spans="1:43" x14ac:dyDescent="0.25">
      <c r="A3049" t="s">
        <v>4859</v>
      </c>
      <c r="B3049" t="s">
        <v>123</v>
      </c>
      <c r="C3049" t="s">
        <v>439</v>
      </c>
      <c r="D3049" t="s">
        <v>337</v>
      </c>
      <c r="E3049" t="s">
        <v>406</v>
      </c>
      <c r="F3049" t="s">
        <v>440</v>
      </c>
      <c r="G3049" t="s">
        <v>454</v>
      </c>
      <c r="H3049" t="s">
        <v>447</v>
      </c>
      <c r="I3049" t="s">
        <v>392</v>
      </c>
      <c r="J3049" s="1">
        <v>44668</v>
      </c>
      <c r="K3049" s="1">
        <v>44706</v>
      </c>
      <c r="L3049">
        <v>38</v>
      </c>
      <c r="M3049" s="2">
        <v>359799</v>
      </c>
      <c r="N3049" s="2">
        <v>351204</v>
      </c>
      <c r="O3049" s="2">
        <v>-8595</v>
      </c>
      <c r="P3049">
        <v>16</v>
      </c>
      <c r="Q3049">
        <v>731.9</v>
      </c>
      <c r="R3049">
        <v>95</v>
      </c>
      <c r="S3049" t="s">
        <v>411</v>
      </c>
      <c r="T3049" t="s">
        <v>411</v>
      </c>
      <c r="U3049" t="s">
        <v>416</v>
      </c>
      <c r="V3049">
        <v>82</v>
      </c>
      <c r="W3049" t="s">
        <v>3458</v>
      </c>
      <c r="X3049">
        <v>38</v>
      </c>
      <c r="Y3049" t="s">
        <v>397</v>
      </c>
      <c r="Z3049" t="s">
        <v>2855</v>
      </c>
      <c r="AA3049">
        <v>265</v>
      </c>
      <c r="AB3049">
        <v>99</v>
      </c>
      <c r="AC3049">
        <v>4</v>
      </c>
      <c r="AD3049" t="s">
        <v>444</v>
      </c>
      <c r="AE3049">
        <v>21</v>
      </c>
      <c r="AF3049">
        <v>2</v>
      </c>
      <c r="AG3049" t="s">
        <v>400</v>
      </c>
      <c r="AH3049">
        <v>7.96</v>
      </c>
      <c r="AI3049" t="s">
        <v>436</v>
      </c>
      <c r="AJ3049">
        <v>0</v>
      </c>
      <c r="AK3049">
        <v>326543</v>
      </c>
      <c r="AL3049" t="s">
        <v>402</v>
      </c>
      <c r="AM3049">
        <v>340997</v>
      </c>
      <c r="AN3049">
        <v>9</v>
      </c>
      <c r="AO3049">
        <v>180</v>
      </c>
      <c r="AP3049" t="s">
        <v>417</v>
      </c>
      <c r="AQ3049" s="2">
        <v>-8595</v>
      </c>
    </row>
    <row r="3050" spans="1:43" x14ac:dyDescent="0.25">
      <c r="A3050" t="s">
        <v>4860</v>
      </c>
      <c r="B3050" t="s">
        <v>72</v>
      </c>
      <c r="C3050" t="s">
        <v>405</v>
      </c>
      <c r="D3050" t="s">
        <v>330</v>
      </c>
      <c r="E3050" t="s">
        <v>388</v>
      </c>
      <c r="F3050" t="s">
        <v>485</v>
      </c>
      <c r="G3050" t="s">
        <v>454</v>
      </c>
      <c r="H3050" t="s">
        <v>420</v>
      </c>
      <c r="I3050" t="s">
        <v>410</v>
      </c>
      <c r="J3050" s="1">
        <v>45218</v>
      </c>
      <c r="K3050" s="1">
        <v>45239</v>
      </c>
      <c r="L3050">
        <v>21</v>
      </c>
      <c r="M3050" s="2">
        <v>442695</v>
      </c>
      <c r="N3050" s="2">
        <v>446098</v>
      </c>
      <c r="O3050" s="2">
        <v>3403</v>
      </c>
      <c r="P3050">
        <v>0</v>
      </c>
      <c r="Q3050">
        <v>729.5</v>
      </c>
      <c r="R3050">
        <v>5</v>
      </c>
      <c r="S3050" t="s">
        <v>394</v>
      </c>
      <c r="T3050" t="s">
        <v>393</v>
      </c>
      <c r="U3050" t="s">
        <v>412</v>
      </c>
      <c r="V3050">
        <v>0</v>
      </c>
      <c r="W3050" t="s">
        <v>772</v>
      </c>
      <c r="X3050">
        <v>39</v>
      </c>
      <c r="Y3050" t="s">
        <v>422</v>
      </c>
      <c r="Z3050" t="s">
        <v>934</v>
      </c>
      <c r="AA3050">
        <v>304</v>
      </c>
      <c r="AB3050">
        <v>115</v>
      </c>
      <c r="AC3050">
        <v>30</v>
      </c>
      <c r="AD3050" t="s">
        <v>399</v>
      </c>
      <c r="AE3050">
        <v>4</v>
      </c>
      <c r="AF3050">
        <v>2</v>
      </c>
      <c r="AG3050" t="s">
        <v>424</v>
      </c>
      <c r="AH3050">
        <v>5.21</v>
      </c>
      <c r="AI3050" t="s">
        <v>479</v>
      </c>
      <c r="AJ3050">
        <v>0</v>
      </c>
      <c r="AK3050">
        <v>188247</v>
      </c>
      <c r="AL3050" t="s">
        <v>402</v>
      </c>
      <c r="AM3050">
        <v>482509</v>
      </c>
      <c r="AN3050">
        <v>5</v>
      </c>
      <c r="AO3050">
        <v>90</v>
      </c>
      <c r="AP3050" t="s">
        <v>417</v>
      </c>
      <c r="AQ3050" s="2">
        <v>3403</v>
      </c>
    </row>
    <row r="3051" spans="1:43" x14ac:dyDescent="0.25">
      <c r="A3051" t="s">
        <v>4861</v>
      </c>
      <c r="B3051" t="s">
        <v>273</v>
      </c>
      <c r="C3051" t="s">
        <v>428</v>
      </c>
      <c r="D3051" t="s">
        <v>317</v>
      </c>
      <c r="E3051" t="s">
        <v>453</v>
      </c>
      <c r="F3051" t="s">
        <v>440</v>
      </c>
      <c r="G3051" t="s">
        <v>390</v>
      </c>
      <c r="H3051" t="s">
        <v>391</v>
      </c>
      <c r="I3051" t="s">
        <v>392</v>
      </c>
      <c r="J3051" s="1">
        <v>45840</v>
      </c>
      <c r="K3051" s="1">
        <v>45851</v>
      </c>
      <c r="L3051">
        <v>11</v>
      </c>
      <c r="M3051" s="2">
        <v>493640</v>
      </c>
      <c r="N3051" s="2">
        <v>532782</v>
      </c>
      <c r="O3051" s="2">
        <v>39142</v>
      </c>
      <c r="P3051">
        <v>7</v>
      </c>
      <c r="Q3051">
        <v>866.1</v>
      </c>
      <c r="R3051">
        <v>20</v>
      </c>
      <c r="S3051" t="s">
        <v>394</v>
      </c>
      <c r="T3051" t="s">
        <v>394</v>
      </c>
      <c r="U3051" t="s">
        <v>395</v>
      </c>
      <c r="V3051">
        <v>70</v>
      </c>
      <c r="W3051" t="s">
        <v>477</v>
      </c>
      <c r="X3051">
        <v>37</v>
      </c>
      <c r="Y3051" t="s">
        <v>422</v>
      </c>
      <c r="Z3051" t="s">
        <v>443</v>
      </c>
      <c r="AA3051">
        <v>70</v>
      </c>
      <c r="AB3051">
        <v>31</v>
      </c>
      <c r="AC3051">
        <v>70</v>
      </c>
      <c r="AD3051" t="s">
        <v>399</v>
      </c>
      <c r="AE3051">
        <v>16</v>
      </c>
      <c r="AF3051">
        <v>3</v>
      </c>
      <c r="AG3051" t="s">
        <v>424</v>
      </c>
      <c r="AH3051">
        <v>15.67</v>
      </c>
      <c r="AI3051" t="s">
        <v>479</v>
      </c>
      <c r="AJ3051">
        <v>0</v>
      </c>
      <c r="AK3051">
        <v>690384</v>
      </c>
      <c r="AL3051" t="s">
        <v>425</v>
      </c>
      <c r="AM3051">
        <v>517981</v>
      </c>
      <c r="AN3051">
        <v>0</v>
      </c>
      <c r="AO3051">
        <v>180</v>
      </c>
      <c r="AP3051" t="s">
        <v>445</v>
      </c>
      <c r="AQ3051" s="2">
        <v>39142</v>
      </c>
    </row>
    <row r="3052" spans="1:43" x14ac:dyDescent="0.25">
      <c r="A3052" t="s">
        <v>4862</v>
      </c>
      <c r="B3052" t="s">
        <v>262</v>
      </c>
      <c r="C3052" t="s">
        <v>481</v>
      </c>
      <c r="D3052" t="s">
        <v>316</v>
      </c>
      <c r="E3052" t="s">
        <v>429</v>
      </c>
      <c r="F3052" t="s">
        <v>389</v>
      </c>
      <c r="G3052" t="s">
        <v>430</v>
      </c>
      <c r="H3052" t="s">
        <v>431</v>
      </c>
      <c r="I3052" t="s">
        <v>492</v>
      </c>
      <c r="J3052" s="1">
        <v>45082</v>
      </c>
      <c r="K3052" s="1">
        <v>45099</v>
      </c>
      <c r="L3052">
        <v>17</v>
      </c>
      <c r="M3052" s="2">
        <v>243106</v>
      </c>
      <c r="N3052" s="2">
        <v>294671</v>
      </c>
      <c r="O3052" s="2">
        <v>51565</v>
      </c>
      <c r="P3052">
        <v>4</v>
      </c>
      <c r="Q3052">
        <v>257.10000000000002</v>
      </c>
      <c r="R3052">
        <v>57</v>
      </c>
      <c r="S3052" t="s">
        <v>393</v>
      </c>
      <c r="T3052" t="s">
        <v>394</v>
      </c>
      <c r="U3052" t="s">
        <v>395</v>
      </c>
      <c r="V3052">
        <v>0</v>
      </c>
      <c r="W3052" t="s">
        <v>1791</v>
      </c>
      <c r="X3052">
        <v>9</v>
      </c>
      <c r="Y3052" t="s">
        <v>397</v>
      </c>
      <c r="Z3052" t="s">
        <v>1515</v>
      </c>
      <c r="AA3052">
        <v>409</v>
      </c>
      <c r="AB3052">
        <v>113</v>
      </c>
      <c r="AC3052">
        <v>0</v>
      </c>
      <c r="AD3052" t="s">
        <v>457</v>
      </c>
      <c r="AE3052">
        <v>7</v>
      </c>
      <c r="AF3052">
        <v>2</v>
      </c>
      <c r="AG3052" t="s">
        <v>451</v>
      </c>
      <c r="AH3052">
        <v>14.42</v>
      </c>
      <c r="AI3052" t="s">
        <v>458</v>
      </c>
      <c r="AJ3052">
        <v>0</v>
      </c>
      <c r="AK3052">
        <v>387682</v>
      </c>
      <c r="AL3052" t="s">
        <v>416</v>
      </c>
      <c r="AM3052">
        <v>240845</v>
      </c>
      <c r="AN3052">
        <v>9</v>
      </c>
      <c r="AO3052">
        <v>90</v>
      </c>
      <c r="AP3052" t="s">
        <v>445</v>
      </c>
      <c r="AQ3052" s="2">
        <v>51565</v>
      </c>
    </row>
    <row r="3053" spans="1:43" x14ac:dyDescent="0.25">
      <c r="A3053" t="s">
        <v>4863</v>
      </c>
      <c r="B3053" t="s">
        <v>193</v>
      </c>
      <c r="C3053" t="s">
        <v>387</v>
      </c>
      <c r="D3053" t="s">
        <v>328</v>
      </c>
      <c r="E3053" t="s">
        <v>388</v>
      </c>
      <c r="F3053" t="s">
        <v>407</v>
      </c>
      <c r="G3053" t="s">
        <v>454</v>
      </c>
      <c r="H3053" t="s">
        <v>420</v>
      </c>
      <c r="I3053" t="s">
        <v>392</v>
      </c>
      <c r="J3053" s="1">
        <v>45551</v>
      </c>
      <c r="K3053" s="1">
        <v>45588</v>
      </c>
      <c r="L3053">
        <v>37</v>
      </c>
      <c r="M3053" s="2">
        <v>122084</v>
      </c>
      <c r="N3053" s="2">
        <v>217060</v>
      </c>
      <c r="O3053" s="2">
        <v>94976</v>
      </c>
      <c r="P3053">
        <v>9</v>
      </c>
      <c r="Q3053">
        <v>537.5</v>
      </c>
      <c r="R3053">
        <v>80</v>
      </c>
      <c r="S3053" t="s">
        <v>411</v>
      </c>
      <c r="T3053" t="s">
        <v>503</v>
      </c>
      <c r="U3053" t="s">
        <v>416</v>
      </c>
      <c r="V3053">
        <v>46</v>
      </c>
      <c r="W3053" t="s">
        <v>3945</v>
      </c>
      <c r="X3053">
        <v>25</v>
      </c>
      <c r="Y3053" t="s">
        <v>442</v>
      </c>
      <c r="Z3053" t="s">
        <v>701</v>
      </c>
      <c r="AA3053">
        <v>425</v>
      </c>
      <c r="AB3053">
        <v>61</v>
      </c>
      <c r="AC3053">
        <v>46</v>
      </c>
      <c r="AD3053" t="s">
        <v>444</v>
      </c>
      <c r="AE3053">
        <v>4</v>
      </c>
      <c r="AF3053">
        <v>7</v>
      </c>
      <c r="AG3053" t="s">
        <v>424</v>
      </c>
      <c r="AH3053">
        <v>13.89</v>
      </c>
      <c r="AI3053" t="s">
        <v>458</v>
      </c>
      <c r="AJ3053">
        <v>0</v>
      </c>
      <c r="AK3053">
        <v>250313</v>
      </c>
      <c r="AL3053" t="s">
        <v>425</v>
      </c>
      <c r="AM3053">
        <v>121190</v>
      </c>
      <c r="AN3053">
        <v>10</v>
      </c>
      <c r="AO3053">
        <v>365</v>
      </c>
      <c r="AP3053" t="s">
        <v>417</v>
      </c>
      <c r="AQ3053" s="2">
        <v>94976</v>
      </c>
    </row>
    <row r="3054" spans="1:43" x14ac:dyDescent="0.25">
      <c r="A3054" t="s">
        <v>4864</v>
      </c>
      <c r="B3054" t="s">
        <v>203</v>
      </c>
      <c r="C3054" t="s">
        <v>387</v>
      </c>
      <c r="D3054" t="s">
        <v>342</v>
      </c>
      <c r="E3054" t="s">
        <v>453</v>
      </c>
      <c r="F3054" t="s">
        <v>389</v>
      </c>
      <c r="G3054" t="s">
        <v>430</v>
      </c>
      <c r="H3054" t="s">
        <v>420</v>
      </c>
      <c r="I3054" t="s">
        <v>432</v>
      </c>
      <c r="J3054" s="1">
        <v>45587</v>
      </c>
      <c r="K3054" s="1">
        <v>45611</v>
      </c>
      <c r="L3054">
        <v>24</v>
      </c>
      <c r="M3054" s="2">
        <v>326661</v>
      </c>
      <c r="N3054" s="2">
        <v>363185</v>
      </c>
      <c r="O3054" s="2">
        <v>36524</v>
      </c>
      <c r="P3054">
        <v>2</v>
      </c>
      <c r="Q3054">
        <v>185.3</v>
      </c>
      <c r="R3054">
        <v>84</v>
      </c>
      <c r="S3054" t="s">
        <v>411</v>
      </c>
      <c r="T3054" t="s">
        <v>394</v>
      </c>
      <c r="U3054" t="s">
        <v>395</v>
      </c>
      <c r="V3054">
        <v>0</v>
      </c>
      <c r="W3054" t="s">
        <v>580</v>
      </c>
      <c r="X3054">
        <v>24</v>
      </c>
      <c r="Y3054" t="s">
        <v>397</v>
      </c>
      <c r="Z3054" t="s">
        <v>1982</v>
      </c>
      <c r="AA3054">
        <v>191</v>
      </c>
      <c r="AB3054">
        <v>53</v>
      </c>
      <c r="AC3054">
        <v>35</v>
      </c>
      <c r="AD3054" t="s">
        <v>457</v>
      </c>
      <c r="AE3054">
        <v>2</v>
      </c>
      <c r="AF3054">
        <v>8</v>
      </c>
      <c r="AG3054" t="s">
        <v>400</v>
      </c>
      <c r="AH3054">
        <v>14.3</v>
      </c>
      <c r="AI3054" t="s">
        <v>479</v>
      </c>
      <c r="AJ3054">
        <v>0</v>
      </c>
      <c r="AK3054">
        <v>511722</v>
      </c>
      <c r="AL3054" t="s">
        <v>402</v>
      </c>
      <c r="AM3054">
        <v>362215</v>
      </c>
      <c r="AN3054">
        <v>3</v>
      </c>
      <c r="AO3054">
        <v>30</v>
      </c>
      <c r="AP3054" t="s">
        <v>426</v>
      </c>
      <c r="AQ3054" s="2">
        <v>36524</v>
      </c>
    </row>
    <row r="3055" spans="1:43" x14ac:dyDescent="0.25">
      <c r="A3055" t="s">
        <v>4865</v>
      </c>
      <c r="B3055" t="s">
        <v>209</v>
      </c>
      <c r="C3055" t="s">
        <v>428</v>
      </c>
      <c r="D3055" t="s">
        <v>321</v>
      </c>
      <c r="E3055" t="s">
        <v>406</v>
      </c>
      <c r="F3055" t="s">
        <v>389</v>
      </c>
      <c r="G3055" t="s">
        <v>408</v>
      </c>
      <c r="H3055" t="s">
        <v>447</v>
      </c>
      <c r="I3055" t="s">
        <v>392</v>
      </c>
      <c r="J3055" s="1">
        <v>45488</v>
      </c>
      <c r="K3055" s="1">
        <v>45517</v>
      </c>
      <c r="L3055">
        <v>29</v>
      </c>
      <c r="M3055" s="2">
        <v>476204</v>
      </c>
      <c r="N3055" s="2">
        <v>510051</v>
      </c>
      <c r="O3055" s="2">
        <v>33847</v>
      </c>
      <c r="P3055">
        <v>21</v>
      </c>
      <c r="Q3055">
        <v>224.5</v>
      </c>
      <c r="R3055">
        <v>95</v>
      </c>
      <c r="S3055" t="s">
        <v>411</v>
      </c>
      <c r="T3055" t="s">
        <v>503</v>
      </c>
      <c r="U3055" t="s">
        <v>395</v>
      </c>
      <c r="V3055">
        <v>82</v>
      </c>
      <c r="W3055" t="s">
        <v>2578</v>
      </c>
      <c r="X3055">
        <v>28</v>
      </c>
      <c r="Y3055" t="s">
        <v>449</v>
      </c>
      <c r="Z3055" t="s">
        <v>1143</v>
      </c>
      <c r="AA3055">
        <v>87</v>
      </c>
      <c r="AB3055">
        <v>62</v>
      </c>
      <c r="AC3055">
        <v>86</v>
      </c>
      <c r="AD3055" t="s">
        <v>399</v>
      </c>
      <c r="AE3055">
        <v>7</v>
      </c>
      <c r="AF3055">
        <v>5</v>
      </c>
      <c r="AG3055" t="s">
        <v>415</v>
      </c>
      <c r="AH3055">
        <v>12.42</v>
      </c>
      <c r="AI3055" t="s">
        <v>401</v>
      </c>
      <c r="AJ3055">
        <v>0</v>
      </c>
      <c r="AK3055">
        <v>813323</v>
      </c>
      <c r="AL3055" t="s">
        <v>402</v>
      </c>
      <c r="AM3055">
        <v>464325</v>
      </c>
      <c r="AN3055">
        <v>8</v>
      </c>
      <c r="AO3055">
        <v>180</v>
      </c>
      <c r="AP3055" t="s">
        <v>403</v>
      </c>
      <c r="AQ3055" s="2">
        <v>33847</v>
      </c>
    </row>
    <row r="3056" spans="1:43" x14ac:dyDescent="0.25">
      <c r="A3056" t="s">
        <v>4866</v>
      </c>
      <c r="B3056" t="s">
        <v>125</v>
      </c>
      <c r="C3056" t="s">
        <v>405</v>
      </c>
      <c r="D3056" t="s">
        <v>328</v>
      </c>
      <c r="E3056" t="s">
        <v>460</v>
      </c>
      <c r="F3056" t="s">
        <v>440</v>
      </c>
      <c r="G3056" t="s">
        <v>408</v>
      </c>
      <c r="H3056" t="s">
        <v>447</v>
      </c>
      <c r="I3056" t="s">
        <v>392</v>
      </c>
      <c r="J3056" s="1">
        <v>45262</v>
      </c>
      <c r="K3056" s="1">
        <v>45275</v>
      </c>
      <c r="L3056">
        <v>13</v>
      </c>
      <c r="M3056" s="2">
        <v>406784</v>
      </c>
      <c r="N3056" s="2">
        <v>382431</v>
      </c>
      <c r="O3056" s="2">
        <v>-24353</v>
      </c>
      <c r="P3056">
        <v>21</v>
      </c>
      <c r="Q3056">
        <v>639.5</v>
      </c>
      <c r="R3056">
        <v>70</v>
      </c>
      <c r="S3056" t="s">
        <v>411</v>
      </c>
      <c r="T3056" t="s">
        <v>503</v>
      </c>
      <c r="U3056" t="s">
        <v>412</v>
      </c>
      <c r="V3056">
        <v>0</v>
      </c>
      <c r="W3056" t="s">
        <v>1727</v>
      </c>
      <c r="X3056">
        <v>6</v>
      </c>
      <c r="Y3056" t="s">
        <v>397</v>
      </c>
      <c r="Z3056" t="s">
        <v>526</v>
      </c>
      <c r="AA3056">
        <v>178</v>
      </c>
      <c r="AB3056">
        <v>48</v>
      </c>
      <c r="AC3056">
        <v>63</v>
      </c>
      <c r="AD3056" t="s">
        <v>399</v>
      </c>
      <c r="AE3056">
        <v>9</v>
      </c>
      <c r="AF3056">
        <v>7</v>
      </c>
      <c r="AG3056" t="s">
        <v>400</v>
      </c>
      <c r="AH3056">
        <v>3.86</v>
      </c>
      <c r="AI3056" t="s">
        <v>458</v>
      </c>
      <c r="AJ3056">
        <v>0</v>
      </c>
      <c r="AK3056">
        <v>674986</v>
      </c>
      <c r="AL3056" t="s">
        <v>425</v>
      </c>
      <c r="AM3056">
        <v>434853</v>
      </c>
      <c r="AN3056">
        <v>0</v>
      </c>
      <c r="AO3056">
        <v>30</v>
      </c>
      <c r="AP3056" t="s">
        <v>417</v>
      </c>
      <c r="AQ3056" s="2">
        <v>-24353</v>
      </c>
    </row>
    <row r="3057" spans="1:43" x14ac:dyDescent="0.25">
      <c r="A3057" t="s">
        <v>4867</v>
      </c>
      <c r="B3057" t="s">
        <v>7</v>
      </c>
      <c r="C3057" t="s">
        <v>439</v>
      </c>
      <c r="D3057" t="s">
        <v>343</v>
      </c>
      <c r="E3057" t="s">
        <v>406</v>
      </c>
      <c r="F3057" t="s">
        <v>485</v>
      </c>
      <c r="G3057" t="s">
        <v>408</v>
      </c>
      <c r="H3057" t="s">
        <v>391</v>
      </c>
      <c r="I3057" t="s">
        <v>432</v>
      </c>
      <c r="J3057" s="1">
        <v>45539</v>
      </c>
      <c r="K3057" s="1">
        <v>45573</v>
      </c>
      <c r="L3057">
        <v>34</v>
      </c>
      <c r="M3057" s="2">
        <v>405417</v>
      </c>
      <c r="N3057" s="2">
        <v>525199</v>
      </c>
      <c r="O3057" s="2">
        <v>119782</v>
      </c>
      <c r="P3057">
        <v>7</v>
      </c>
      <c r="Q3057">
        <v>394</v>
      </c>
      <c r="R3057">
        <v>94</v>
      </c>
      <c r="S3057" t="s">
        <v>411</v>
      </c>
      <c r="T3057" t="s">
        <v>503</v>
      </c>
      <c r="U3057" t="s">
        <v>412</v>
      </c>
      <c r="V3057">
        <v>0</v>
      </c>
      <c r="W3057" t="s">
        <v>4868</v>
      </c>
      <c r="X3057">
        <v>6</v>
      </c>
      <c r="Y3057" t="s">
        <v>462</v>
      </c>
      <c r="Z3057" t="s">
        <v>1792</v>
      </c>
      <c r="AA3057">
        <v>66</v>
      </c>
      <c r="AB3057">
        <v>10</v>
      </c>
      <c r="AC3057">
        <v>48</v>
      </c>
      <c r="AD3057" t="s">
        <v>399</v>
      </c>
      <c r="AE3057">
        <v>0</v>
      </c>
      <c r="AF3057">
        <v>1</v>
      </c>
      <c r="AG3057" t="s">
        <v>451</v>
      </c>
      <c r="AH3057">
        <v>3.99</v>
      </c>
      <c r="AI3057" t="s">
        <v>479</v>
      </c>
      <c r="AJ3057">
        <v>29495</v>
      </c>
      <c r="AK3057">
        <v>19479</v>
      </c>
      <c r="AL3057" t="s">
        <v>402</v>
      </c>
      <c r="AM3057">
        <v>442565</v>
      </c>
      <c r="AN3057">
        <v>5</v>
      </c>
      <c r="AO3057">
        <v>180</v>
      </c>
      <c r="AP3057" t="s">
        <v>426</v>
      </c>
      <c r="AQ3057" s="2">
        <v>119782</v>
      </c>
    </row>
    <row r="3058" spans="1:43" x14ac:dyDescent="0.25">
      <c r="A3058" t="s">
        <v>4869</v>
      </c>
      <c r="B3058" t="s">
        <v>196</v>
      </c>
      <c r="C3058" t="s">
        <v>439</v>
      </c>
      <c r="D3058" t="s">
        <v>336</v>
      </c>
      <c r="E3058" t="s">
        <v>388</v>
      </c>
      <c r="F3058" t="s">
        <v>485</v>
      </c>
      <c r="G3058" t="s">
        <v>454</v>
      </c>
      <c r="H3058" t="s">
        <v>391</v>
      </c>
      <c r="I3058" t="s">
        <v>492</v>
      </c>
      <c r="J3058" s="1">
        <v>45903</v>
      </c>
      <c r="K3058" s="1">
        <v>45936</v>
      </c>
      <c r="L3058">
        <v>33</v>
      </c>
      <c r="M3058" s="2">
        <v>53621</v>
      </c>
      <c r="N3058" s="2">
        <v>170118</v>
      </c>
      <c r="O3058" s="2">
        <v>116497</v>
      </c>
      <c r="P3058">
        <v>21</v>
      </c>
      <c r="Q3058">
        <v>30.1</v>
      </c>
      <c r="R3058">
        <v>78</v>
      </c>
      <c r="S3058" t="s">
        <v>411</v>
      </c>
      <c r="T3058" t="s">
        <v>394</v>
      </c>
      <c r="U3058" t="s">
        <v>416</v>
      </c>
      <c r="V3058">
        <v>98</v>
      </c>
      <c r="W3058" t="s">
        <v>3203</v>
      </c>
      <c r="X3058">
        <v>36</v>
      </c>
      <c r="Y3058" t="s">
        <v>422</v>
      </c>
      <c r="Z3058" t="s">
        <v>1792</v>
      </c>
      <c r="AA3058">
        <v>429</v>
      </c>
      <c r="AB3058">
        <v>58</v>
      </c>
      <c r="AC3058">
        <v>8</v>
      </c>
      <c r="AD3058" t="s">
        <v>457</v>
      </c>
      <c r="AE3058">
        <v>19</v>
      </c>
      <c r="AF3058">
        <v>4</v>
      </c>
      <c r="AG3058" t="s">
        <v>424</v>
      </c>
      <c r="AH3058">
        <v>16</v>
      </c>
      <c r="AI3058" t="s">
        <v>436</v>
      </c>
      <c r="AJ3058">
        <v>0</v>
      </c>
      <c r="AK3058">
        <v>176145</v>
      </c>
      <c r="AL3058" t="s">
        <v>402</v>
      </c>
      <c r="AM3058">
        <v>96954</v>
      </c>
      <c r="AN3058">
        <v>7</v>
      </c>
      <c r="AO3058">
        <v>365</v>
      </c>
      <c r="AP3058" t="s">
        <v>403</v>
      </c>
      <c r="AQ3058" s="2">
        <v>116497</v>
      </c>
    </row>
    <row r="3059" spans="1:43" x14ac:dyDescent="0.25">
      <c r="A3059" t="s">
        <v>4870</v>
      </c>
      <c r="B3059" t="s">
        <v>180</v>
      </c>
      <c r="C3059" t="s">
        <v>428</v>
      </c>
      <c r="D3059" t="s">
        <v>330</v>
      </c>
      <c r="E3059" t="s">
        <v>406</v>
      </c>
      <c r="F3059" t="s">
        <v>440</v>
      </c>
      <c r="G3059" t="s">
        <v>390</v>
      </c>
      <c r="H3059" t="s">
        <v>473</v>
      </c>
      <c r="I3059" t="s">
        <v>410</v>
      </c>
      <c r="J3059" s="1">
        <v>44627</v>
      </c>
      <c r="K3059" s="1">
        <v>44630</v>
      </c>
      <c r="L3059">
        <v>3</v>
      </c>
      <c r="M3059" s="2">
        <v>67387</v>
      </c>
      <c r="N3059" s="2">
        <v>49059</v>
      </c>
      <c r="O3059" s="2">
        <v>-18328</v>
      </c>
      <c r="P3059">
        <v>16</v>
      </c>
      <c r="Q3059">
        <v>247.4</v>
      </c>
      <c r="R3059">
        <v>96</v>
      </c>
      <c r="S3059" t="s">
        <v>411</v>
      </c>
      <c r="T3059" t="s">
        <v>411</v>
      </c>
      <c r="U3059" t="s">
        <v>416</v>
      </c>
      <c r="V3059">
        <v>68</v>
      </c>
      <c r="W3059" t="s">
        <v>1805</v>
      </c>
      <c r="X3059">
        <v>43</v>
      </c>
      <c r="Y3059" t="s">
        <v>397</v>
      </c>
      <c r="Z3059" t="s">
        <v>1562</v>
      </c>
      <c r="AA3059">
        <v>128</v>
      </c>
      <c r="AB3059">
        <v>49</v>
      </c>
      <c r="AC3059">
        <v>32</v>
      </c>
      <c r="AD3059" t="s">
        <v>444</v>
      </c>
      <c r="AE3059">
        <v>0</v>
      </c>
      <c r="AF3059">
        <v>2</v>
      </c>
      <c r="AG3059" t="s">
        <v>424</v>
      </c>
      <c r="AH3059">
        <v>7.92</v>
      </c>
      <c r="AI3059" t="s">
        <v>458</v>
      </c>
      <c r="AJ3059">
        <v>0</v>
      </c>
      <c r="AK3059">
        <v>110624</v>
      </c>
      <c r="AL3059" t="s">
        <v>416</v>
      </c>
      <c r="AM3059">
        <v>78893</v>
      </c>
      <c r="AN3059">
        <v>8</v>
      </c>
      <c r="AO3059">
        <v>30</v>
      </c>
      <c r="AP3059" t="s">
        <v>403</v>
      </c>
      <c r="AQ3059" s="2">
        <v>-18328</v>
      </c>
    </row>
    <row r="3060" spans="1:43" x14ac:dyDescent="0.25">
      <c r="A3060" t="s">
        <v>4871</v>
      </c>
      <c r="B3060" t="s">
        <v>114</v>
      </c>
      <c r="C3060" t="s">
        <v>468</v>
      </c>
      <c r="D3060" t="s">
        <v>329</v>
      </c>
      <c r="E3060" t="s">
        <v>453</v>
      </c>
      <c r="F3060" t="s">
        <v>485</v>
      </c>
      <c r="G3060" t="s">
        <v>430</v>
      </c>
      <c r="H3060" t="s">
        <v>473</v>
      </c>
      <c r="I3060" t="s">
        <v>432</v>
      </c>
      <c r="J3060" s="1">
        <v>44660</v>
      </c>
      <c r="K3060" s="1">
        <v>44664</v>
      </c>
      <c r="L3060">
        <v>4</v>
      </c>
      <c r="M3060" s="2">
        <v>312054</v>
      </c>
      <c r="N3060" s="2">
        <v>426400</v>
      </c>
      <c r="O3060" s="2">
        <v>114346</v>
      </c>
      <c r="P3060">
        <v>0</v>
      </c>
      <c r="Q3060">
        <v>810.5</v>
      </c>
      <c r="R3060">
        <v>64</v>
      </c>
      <c r="S3060" t="s">
        <v>411</v>
      </c>
      <c r="T3060" t="s">
        <v>394</v>
      </c>
      <c r="U3060" t="s">
        <v>395</v>
      </c>
      <c r="V3060">
        <v>87</v>
      </c>
      <c r="W3060" t="s">
        <v>2615</v>
      </c>
      <c r="X3060">
        <v>25</v>
      </c>
      <c r="Y3060" t="s">
        <v>442</v>
      </c>
      <c r="Z3060" t="s">
        <v>2458</v>
      </c>
      <c r="AA3060">
        <v>375</v>
      </c>
      <c r="AB3060">
        <v>69</v>
      </c>
      <c r="AC3060">
        <v>71</v>
      </c>
      <c r="AD3060" t="s">
        <v>457</v>
      </c>
      <c r="AE3060">
        <v>4</v>
      </c>
      <c r="AF3060">
        <v>5</v>
      </c>
      <c r="AG3060" t="s">
        <v>451</v>
      </c>
      <c r="AH3060">
        <v>2.2599999999999998</v>
      </c>
      <c r="AI3060" t="s">
        <v>479</v>
      </c>
      <c r="AJ3060">
        <v>0</v>
      </c>
      <c r="AK3060">
        <v>33193</v>
      </c>
      <c r="AL3060" t="s">
        <v>425</v>
      </c>
      <c r="AM3060">
        <v>336096</v>
      </c>
      <c r="AN3060">
        <v>7</v>
      </c>
      <c r="AO3060">
        <v>365</v>
      </c>
      <c r="AP3060" t="s">
        <v>445</v>
      </c>
      <c r="AQ3060" s="2">
        <v>114346</v>
      </c>
    </row>
    <row r="3061" spans="1:43" x14ac:dyDescent="0.25">
      <c r="A3061" t="s">
        <v>4872</v>
      </c>
      <c r="B3061" t="s">
        <v>251</v>
      </c>
      <c r="C3061" t="s">
        <v>468</v>
      </c>
      <c r="D3061" t="s">
        <v>343</v>
      </c>
      <c r="E3061" t="s">
        <v>453</v>
      </c>
      <c r="F3061" t="s">
        <v>419</v>
      </c>
      <c r="G3061" t="s">
        <v>408</v>
      </c>
      <c r="H3061" t="s">
        <v>447</v>
      </c>
      <c r="I3061" t="s">
        <v>392</v>
      </c>
      <c r="J3061" s="1">
        <v>45117</v>
      </c>
      <c r="K3061" s="1">
        <v>45166</v>
      </c>
      <c r="L3061">
        <v>49</v>
      </c>
      <c r="M3061" s="2">
        <v>222525</v>
      </c>
      <c r="N3061" s="2">
        <v>327867</v>
      </c>
      <c r="O3061" s="2">
        <v>105342</v>
      </c>
      <c r="P3061">
        <v>14</v>
      </c>
      <c r="Q3061">
        <v>697.2</v>
      </c>
      <c r="R3061">
        <v>60</v>
      </c>
      <c r="S3061" t="s">
        <v>393</v>
      </c>
      <c r="T3061" t="s">
        <v>393</v>
      </c>
      <c r="U3061" t="s">
        <v>395</v>
      </c>
      <c r="V3061">
        <v>0</v>
      </c>
      <c r="W3061" t="s">
        <v>1812</v>
      </c>
      <c r="X3061">
        <v>33</v>
      </c>
      <c r="Y3061" t="s">
        <v>397</v>
      </c>
      <c r="Z3061" t="s">
        <v>1692</v>
      </c>
      <c r="AA3061">
        <v>491</v>
      </c>
      <c r="AB3061">
        <v>58</v>
      </c>
      <c r="AC3061">
        <v>4</v>
      </c>
      <c r="AD3061" t="s">
        <v>444</v>
      </c>
      <c r="AE3061">
        <v>7</v>
      </c>
      <c r="AF3061">
        <v>1</v>
      </c>
      <c r="AG3061" t="s">
        <v>400</v>
      </c>
      <c r="AH3061">
        <v>10.61</v>
      </c>
      <c r="AI3061" t="s">
        <v>436</v>
      </c>
      <c r="AJ3061">
        <v>0</v>
      </c>
      <c r="AK3061">
        <v>119934</v>
      </c>
      <c r="AL3061" t="s">
        <v>425</v>
      </c>
      <c r="AM3061">
        <v>214076</v>
      </c>
      <c r="AN3061">
        <v>2</v>
      </c>
      <c r="AO3061">
        <v>30</v>
      </c>
      <c r="AP3061" t="s">
        <v>417</v>
      </c>
      <c r="AQ3061" s="2">
        <v>105342</v>
      </c>
    </row>
    <row r="3062" spans="1:43" x14ac:dyDescent="0.25">
      <c r="A3062" t="s">
        <v>4873</v>
      </c>
      <c r="B3062" t="s">
        <v>22</v>
      </c>
      <c r="C3062" t="s">
        <v>387</v>
      </c>
      <c r="D3062" t="s">
        <v>338</v>
      </c>
      <c r="E3062" t="s">
        <v>460</v>
      </c>
      <c r="F3062" t="s">
        <v>419</v>
      </c>
      <c r="G3062" t="s">
        <v>454</v>
      </c>
      <c r="H3062" t="s">
        <v>409</v>
      </c>
      <c r="I3062" t="s">
        <v>492</v>
      </c>
      <c r="J3062" s="1">
        <v>45199</v>
      </c>
      <c r="K3062" s="1">
        <v>45210</v>
      </c>
      <c r="L3062">
        <v>11</v>
      </c>
      <c r="M3062" s="2">
        <v>411495</v>
      </c>
      <c r="N3062" s="2">
        <v>515921</v>
      </c>
      <c r="O3062" s="2">
        <v>104426</v>
      </c>
      <c r="P3062">
        <v>7</v>
      </c>
      <c r="Q3062">
        <v>398</v>
      </c>
      <c r="R3062">
        <v>60</v>
      </c>
      <c r="S3062" t="s">
        <v>393</v>
      </c>
      <c r="T3062" t="s">
        <v>393</v>
      </c>
      <c r="U3062" t="s">
        <v>395</v>
      </c>
      <c r="V3062">
        <v>0</v>
      </c>
      <c r="W3062" t="s">
        <v>1502</v>
      </c>
      <c r="X3062">
        <v>4</v>
      </c>
      <c r="Y3062" t="s">
        <v>462</v>
      </c>
      <c r="Z3062" t="s">
        <v>1475</v>
      </c>
      <c r="AA3062">
        <v>437</v>
      </c>
      <c r="AB3062">
        <v>75</v>
      </c>
      <c r="AC3062">
        <v>32</v>
      </c>
      <c r="AD3062" t="s">
        <v>399</v>
      </c>
      <c r="AE3062">
        <v>0</v>
      </c>
      <c r="AF3062">
        <v>1</v>
      </c>
      <c r="AG3062" t="s">
        <v>400</v>
      </c>
      <c r="AH3062">
        <v>2.15</v>
      </c>
      <c r="AI3062" t="s">
        <v>401</v>
      </c>
      <c r="AJ3062">
        <v>0</v>
      </c>
      <c r="AK3062">
        <v>278365</v>
      </c>
      <c r="AL3062" t="s">
        <v>425</v>
      </c>
      <c r="AM3062">
        <v>432146</v>
      </c>
      <c r="AN3062">
        <v>2</v>
      </c>
      <c r="AO3062">
        <v>30</v>
      </c>
      <c r="AP3062" t="s">
        <v>437</v>
      </c>
      <c r="AQ3062" s="2">
        <v>104426</v>
      </c>
    </row>
    <row r="3063" spans="1:43" x14ac:dyDescent="0.25">
      <c r="A3063" t="s">
        <v>4874</v>
      </c>
      <c r="B3063" t="s">
        <v>244</v>
      </c>
      <c r="C3063" t="s">
        <v>387</v>
      </c>
      <c r="D3063" t="s">
        <v>324</v>
      </c>
      <c r="E3063" t="s">
        <v>429</v>
      </c>
      <c r="F3063" t="s">
        <v>419</v>
      </c>
      <c r="G3063" t="s">
        <v>408</v>
      </c>
      <c r="H3063" t="s">
        <v>420</v>
      </c>
      <c r="I3063" t="s">
        <v>392</v>
      </c>
      <c r="J3063" s="1">
        <v>45805</v>
      </c>
      <c r="K3063" s="1">
        <v>45864</v>
      </c>
      <c r="L3063">
        <v>59</v>
      </c>
      <c r="M3063" s="2">
        <v>430546</v>
      </c>
      <c r="N3063" s="2">
        <v>413180</v>
      </c>
      <c r="O3063" s="2">
        <v>-17366</v>
      </c>
      <c r="P3063">
        <v>7</v>
      </c>
      <c r="Q3063">
        <v>499</v>
      </c>
      <c r="R3063">
        <v>48</v>
      </c>
      <c r="S3063" t="s">
        <v>393</v>
      </c>
      <c r="T3063" t="s">
        <v>411</v>
      </c>
      <c r="U3063" t="s">
        <v>416</v>
      </c>
      <c r="V3063">
        <v>0</v>
      </c>
      <c r="W3063" t="s">
        <v>893</v>
      </c>
      <c r="X3063">
        <v>20</v>
      </c>
      <c r="Y3063" t="s">
        <v>462</v>
      </c>
      <c r="Z3063" t="s">
        <v>1383</v>
      </c>
      <c r="AA3063">
        <v>417</v>
      </c>
      <c r="AB3063">
        <v>19</v>
      </c>
      <c r="AC3063">
        <v>86</v>
      </c>
      <c r="AD3063" t="s">
        <v>457</v>
      </c>
      <c r="AE3063">
        <v>9</v>
      </c>
      <c r="AF3063">
        <v>6</v>
      </c>
      <c r="AG3063" t="s">
        <v>451</v>
      </c>
      <c r="AH3063">
        <v>14.7</v>
      </c>
      <c r="AI3063" t="s">
        <v>436</v>
      </c>
      <c r="AJ3063">
        <v>88876</v>
      </c>
      <c r="AK3063">
        <v>841395</v>
      </c>
      <c r="AL3063" t="s">
        <v>425</v>
      </c>
      <c r="AM3063">
        <v>435261</v>
      </c>
      <c r="AN3063">
        <v>8</v>
      </c>
      <c r="AO3063">
        <v>180</v>
      </c>
      <c r="AP3063" t="s">
        <v>445</v>
      </c>
      <c r="AQ3063" s="2">
        <v>-17366</v>
      </c>
    </row>
    <row r="3064" spans="1:43" x14ac:dyDescent="0.25">
      <c r="A3064" t="s">
        <v>4875</v>
      </c>
      <c r="B3064" t="s">
        <v>287</v>
      </c>
      <c r="C3064" t="s">
        <v>405</v>
      </c>
      <c r="D3064" t="s">
        <v>341</v>
      </c>
      <c r="E3064" t="s">
        <v>388</v>
      </c>
      <c r="F3064" t="s">
        <v>407</v>
      </c>
      <c r="G3064" t="s">
        <v>408</v>
      </c>
      <c r="H3064" t="s">
        <v>409</v>
      </c>
      <c r="I3064" t="s">
        <v>432</v>
      </c>
      <c r="J3064" s="1">
        <v>44887</v>
      </c>
      <c r="K3064" s="1">
        <v>44903</v>
      </c>
      <c r="L3064">
        <v>16</v>
      </c>
      <c r="M3064" s="2">
        <v>372245</v>
      </c>
      <c r="N3064" s="2">
        <v>376286</v>
      </c>
      <c r="O3064" s="2">
        <v>4041</v>
      </c>
      <c r="P3064">
        <v>12</v>
      </c>
      <c r="Q3064">
        <v>483.2</v>
      </c>
      <c r="R3064">
        <v>73</v>
      </c>
      <c r="S3064" t="s">
        <v>411</v>
      </c>
      <c r="T3064" t="s">
        <v>411</v>
      </c>
      <c r="U3064" t="s">
        <v>395</v>
      </c>
      <c r="V3064">
        <v>0</v>
      </c>
      <c r="W3064" t="s">
        <v>663</v>
      </c>
      <c r="X3064">
        <v>4</v>
      </c>
      <c r="Y3064" t="s">
        <v>462</v>
      </c>
      <c r="Z3064" t="s">
        <v>1388</v>
      </c>
      <c r="AA3064">
        <v>394</v>
      </c>
      <c r="AB3064">
        <v>104</v>
      </c>
      <c r="AC3064">
        <v>42</v>
      </c>
      <c r="AD3064" t="s">
        <v>457</v>
      </c>
      <c r="AE3064">
        <v>12</v>
      </c>
      <c r="AF3064">
        <v>2</v>
      </c>
      <c r="AG3064" t="s">
        <v>400</v>
      </c>
      <c r="AH3064">
        <v>17.45</v>
      </c>
      <c r="AI3064" t="s">
        <v>458</v>
      </c>
      <c r="AJ3064">
        <v>0</v>
      </c>
      <c r="AK3064">
        <v>416909</v>
      </c>
      <c r="AL3064" t="s">
        <v>402</v>
      </c>
      <c r="AM3064">
        <v>372458</v>
      </c>
      <c r="AN3064">
        <v>2</v>
      </c>
      <c r="AO3064">
        <v>180</v>
      </c>
      <c r="AP3064" t="s">
        <v>437</v>
      </c>
      <c r="AQ3064" s="2">
        <v>4041</v>
      </c>
    </row>
    <row r="3065" spans="1:43" x14ac:dyDescent="0.25">
      <c r="A3065" t="s">
        <v>4876</v>
      </c>
      <c r="B3065" t="s">
        <v>168</v>
      </c>
      <c r="C3065" t="s">
        <v>481</v>
      </c>
      <c r="D3065" t="s">
        <v>319</v>
      </c>
      <c r="E3065" t="s">
        <v>406</v>
      </c>
      <c r="F3065" t="s">
        <v>419</v>
      </c>
      <c r="G3065" t="s">
        <v>390</v>
      </c>
      <c r="H3065" t="s">
        <v>447</v>
      </c>
      <c r="I3065" t="s">
        <v>392</v>
      </c>
      <c r="J3065" s="1">
        <v>44868</v>
      </c>
      <c r="K3065" s="1">
        <v>44874</v>
      </c>
      <c r="L3065">
        <v>6</v>
      </c>
      <c r="M3065" s="2">
        <v>115191</v>
      </c>
      <c r="N3065" s="2">
        <v>109495</v>
      </c>
      <c r="O3065" s="2">
        <v>-5696</v>
      </c>
      <c r="P3065">
        <v>16</v>
      </c>
      <c r="Q3065">
        <v>755.2</v>
      </c>
      <c r="R3065">
        <v>36</v>
      </c>
      <c r="S3065" t="s">
        <v>393</v>
      </c>
      <c r="T3065" t="s">
        <v>411</v>
      </c>
      <c r="U3065" t="s">
        <v>395</v>
      </c>
      <c r="V3065">
        <v>54</v>
      </c>
      <c r="W3065" t="s">
        <v>2851</v>
      </c>
      <c r="X3065">
        <v>14</v>
      </c>
      <c r="Y3065" t="s">
        <v>397</v>
      </c>
      <c r="Z3065" t="s">
        <v>2545</v>
      </c>
      <c r="AA3065">
        <v>43</v>
      </c>
      <c r="AB3065">
        <v>19</v>
      </c>
      <c r="AC3065">
        <v>27</v>
      </c>
      <c r="AD3065" t="s">
        <v>399</v>
      </c>
      <c r="AE3065">
        <v>7</v>
      </c>
      <c r="AF3065">
        <v>4</v>
      </c>
      <c r="AG3065" t="s">
        <v>400</v>
      </c>
      <c r="AH3065">
        <v>1.29</v>
      </c>
      <c r="AI3065" t="s">
        <v>479</v>
      </c>
      <c r="AJ3065">
        <v>0</v>
      </c>
      <c r="AK3065">
        <v>495313</v>
      </c>
      <c r="AL3065" t="s">
        <v>416</v>
      </c>
      <c r="AM3065">
        <v>120775</v>
      </c>
      <c r="AN3065">
        <v>10</v>
      </c>
      <c r="AO3065">
        <v>180</v>
      </c>
      <c r="AP3065" t="s">
        <v>426</v>
      </c>
      <c r="AQ3065" s="2">
        <v>-5696</v>
      </c>
    </row>
    <row r="3066" spans="1:43" x14ac:dyDescent="0.25">
      <c r="A3066" t="s">
        <v>4877</v>
      </c>
      <c r="B3066" t="s">
        <v>241</v>
      </c>
      <c r="C3066" t="s">
        <v>405</v>
      </c>
      <c r="D3066" t="s">
        <v>344</v>
      </c>
      <c r="E3066" t="s">
        <v>453</v>
      </c>
      <c r="F3066" t="s">
        <v>407</v>
      </c>
      <c r="G3066" t="s">
        <v>408</v>
      </c>
      <c r="H3066" t="s">
        <v>431</v>
      </c>
      <c r="I3066" t="s">
        <v>392</v>
      </c>
      <c r="J3066" s="1">
        <v>45331</v>
      </c>
      <c r="K3066" s="1">
        <v>45329</v>
      </c>
      <c r="L3066">
        <v>-2</v>
      </c>
      <c r="M3066" s="2">
        <v>37324</v>
      </c>
      <c r="N3066" s="2">
        <v>112373</v>
      </c>
      <c r="O3066" s="2">
        <v>75049</v>
      </c>
      <c r="P3066">
        <v>21</v>
      </c>
      <c r="Q3066">
        <v>559</v>
      </c>
      <c r="R3066">
        <v>24</v>
      </c>
      <c r="S3066" t="s">
        <v>394</v>
      </c>
      <c r="T3066" t="s">
        <v>393</v>
      </c>
      <c r="U3066" t="s">
        <v>416</v>
      </c>
      <c r="V3066">
        <v>0</v>
      </c>
      <c r="W3066" t="s">
        <v>1783</v>
      </c>
      <c r="X3066">
        <v>22</v>
      </c>
      <c r="Y3066" t="s">
        <v>397</v>
      </c>
      <c r="Z3066" t="s">
        <v>715</v>
      </c>
      <c r="AA3066">
        <v>278</v>
      </c>
      <c r="AB3066">
        <v>104</v>
      </c>
      <c r="AC3066">
        <v>83</v>
      </c>
      <c r="AD3066" t="s">
        <v>457</v>
      </c>
      <c r="AE3066">
        <v>19</v>
      </c>
      <c r="AF3066">
        <v>1</v>
      </c>
      <c r="AG3066" t="s">
        <v>400</v>
      </c>
      <c r="AH3066">
        <v>16.27</v>
      </c>
      <c r="AI3066" t="s">
        <v>436</v>
      </c>
      <c r="AJ3066">
        <v>16404</v>
      </c>
      <c r="AK3066">
        <v>195819</v>
      </c>
      <c r="AL3066" t="s">
        <v>402</v>
      </c>
      <c r="AM3066">
        <v>18652</v>
      </c>
      <c r="AN3066">
        <v>4</v>
      </c>
      <c r="AO3066">
        <v>30</v>
      </c>
      <c r="AP3066" t="s">
        <v>445</v>
      </c>
      <c r="AQ3066" s="2">
        <v>75049</v>
      </c>
    </row>
    <row r="3067" spans="1:43" x14ac:dyDescent="0.25">
      <c r="A3067" t="s">
        <v>4878</v>
      </c>
      <c r="B3067" t="s">
        <v>235</v>
      </c>
      <c r="C3067" t="s">
        <v>387</v>
      </c>
      <c r="D3067" t="s">
        <v>344</v>
      </c>
      <c r="E3067" t="s">
        <v>453</v>
      </c>
      <c r="F3067" t="s">
        <v>440</v>
      </c>
      <c r="G3067" t="s">
        <v>390</v>
      </c>
      <c r="H3067" t="s">
        <v>391</v>
      </c>
      <c r="I3067" t="s">
        <v>469</v>
      </c>
      <c r="J3067" s="1">
        <v>45638</v>
      </c>
      <c r="K3067" s="1">
        <v>45636</v>
      </c>
      <c r="L3067">
        <v>-2</v>
      </c>
      <c r="M3067" s="2">
        <v>70946</v>
      </c>
      <c r="N3067" s="2">
        <v>112935</v>
      </c>
      <c r="O3067" s="2">
        <v>41989</v>
      </c>
      <c r="P3067">
        <v>4</v>
      </c>
      <c r="Q3067">
        <v>505.7</v>
      </c>
      <c r="R3067">
        <v>7</v>
      </c>
      <c r="S3067" t="s">
        <v>394</v>
      </c>
      <c r="T3067" t="s">
        <v>394</v>
      </c>
      <c r="U3067" t="s">
        <v>416</v>
      </c>
      <c r="V3067">
        <v>0</v>
      </c>
      <c r="W3067" t="s">
        <v>812</v>
      </c>
      <c r="X3067">
        <v>14</v>
      </c>
      <c r="Y3067" t="s">
        <v>462</v>
      </c>
      <c r="Z3067" t="s">
        <v>1982</v>
      </c>
      <c r="AA3067">
        <v>66</v>
      </c>
      <c r="AB3067">
        <v>38</v>
      </c>
      <c r="AC3067">
        <v>38</v>
      </c>
      <c r="AD3067" t="s">
        <v>457</v>
      </c>
      <c r="AE3067">
        <v>19</v>
      </c>
      <c r="AF3067">
        <v>3</v>
      </c>
      <c r="AG3067" t="s">
        <v>415</v>
      </c>
      <c r="AH3067">
        <v>5.82</v>
      </c>
      <c r="AI3067" t="s">
        <v>436</v>
      </c>
      <c r="AJ3067">
        <v>0</v>
      </c>
      <c r="AK3067">
        <v>317517</v>
      </c>
      <c r="AL3067" t="s">
        <v>425</v>
      </c>
      <c r="AM3067">
        <v>76333</v>
      </c>
      <c r="AN3067">
        <v>3</v>
      </c>
      <c r="AO3067">
        <v>365</v>
      </c>
      <c r="AP3067" t="s">
        <v>445</v>
      </c>
      <c r="AQ3067" s="2">
        <v>41989</v>
      </c>
    </row>
    <row r="3068" spans="1:43" x14ac:dyDescent="0.25">
      <c r="A3068" t="s">
        <v>4879</v>
      </c>
      <c r="B3068" t="s">
        <v>272</v>
      </c>
      <c r="C3068" t="s">
        <v>481</v>
      </c>
      <c r="D3068" t="s">
        <v>319</v>
      </c>
      <c r="E3068" t="s">
        <v>496</v>
      </c>
      <c r="F3068" t="s">
        <v>407</v>
      </c>
      <c r="G3068" t="s">
        <v>408</v>
      </c>
      <c r="H3068" t="s">
        <v>473</v>
      </c>
      <c r="I3068" t="s">
        <v>392</v>
      </c>
      <c r="J3068" s="1">
        <v>44643</v>
      </c>
      <c r="K3068" s="1">
        <v>44646</v>
      </c>
      <c r="L3068">
        <v>3</v>
      </c>
      <c r="M3068" s="2">
        <v>462889</v>
      </c>
      <c r="N3068" s="2">
        <v>454297</v>
      </c>
      <c r="O3068" s="2">
        <v>-8592</v>
      </c>
      <c r="P3068">
        <v>4</v>
      </c>
      <c r="Q3068">
        <v>373.3</v>
      </c>
      <c r="R3068">
        <v>56</v>
      </c>
      <c r="S3068" t="s">
        <v>393</v>
      </c>
      <c r="T3068" t="s">
        <v>394</v>
      </c>
      <c r="U3068" t="s">
        <v>412</v>
      </c>
      <c r="V3068">
        <v>0</v>
      </c>
      <c r="W3068" t="s">
        <v>900</v>
      </c>
      <c r="X3068">
        <v>3</v>
      </c>
      <c r="Y3068" t="s">
        <v>397</v>
      </c>
      <c r="Z3068" t="s">
        <v>1492</v>
      </c>
      <c r="AA3068">
        <v>445</v>
      </c>
      <c r="AB3068">
        <v>49</v>
      </c>
      <c r="AC3068">
        <v>44</v>
      </c>
      <c r="AD3068" t="s">
        <v>435</v>
      </c>
      <c r="AE3068">
        <v>21</v>
      </c>
      <c r="AF3068">
        <v>3</v>
      </c>
      <c r="AG3068" t="s">
        <v>400</v>
      </c>
      <c r="AH3068">
        <v>6.1</v>
      </c>
      <c r="AI3068" t="s">
        <v>401</v>
      </c>
      <c r="AJ3068">
        <v>0</v>
      </c>
      <c r="AK3068">
        <v>763311</v>
      </c>
      <c r="AL3068" t="s">
        <v>425</v>
      </c>
      <c r="AM3068">
        <v>448639</v>
      </c>
      <c r="AN3068">
        <v>1</v>
      </c>
      <c r="AO3068">
        <v>30</v>
      </c>
      <c r="AP3068" t="s">
        <v>417</v>
      </c>
      <c r="AQ3068" s="2">
        <v>-8592</v>
      </c>
    </row>
    <row r="3069" spans="1:43" x14ac:dyDescent="0.25">
      <c r="A3069" t="s">
        <v>4880</v>
      </c>
      <c r="B3069" t="s">
        <v>229</v>
      </c>
      <c r="C3069" t="s">
        <v>481</v>
      </c>
      <c r="D3069" t="s">
        <v>333</v>
      </c>
      <c r="E3069" t="s">
        <v>429</v>
      </c>
      <c r="F3069" t="s">
        <v>419</v>
      </c>
      <c r="G3069" t="s">
        <v>430</v>
      </c>
      <c r="H3069" t="s">
        <v>431</v>
      </c>
      <c r="I3069" t="s">
        <v>432</v>
      </c>
      <c r="J3069" s="1">
        <v>45862</v>
      </c>
      <c r="K3069" s="1">
        <v>45869</v>
      </c>
      <c r="L3069">
        <v>7</v>
      </c>
      <c r="M3069" s="2">
        <v>126425</v>
      </c>
      <c r="N3069" s="2">
        <v>141762</v>
      </c>
      <c r="O3069" s="2">
        <v>15337</v>
      </c>
      <c r="P3069">
        <v>4</v>
      </c>
      <c r="Q3069">
        <v>837.1</v>
      </c>
      <c r="R3069">
        <v>96</v>
      </c>
      <c r="S3069" t="s">
        <v>411</v>
      </c>
      <c r="T3069" t="s">
        <v>394</v>
      </c>
      <c r="U3069" t="s">
        <v>395</v>
      </c>
      <c r="V3069">
        <v>0</v>
      </c>
      <c r="W3069" t="s">
        <v>1027</v>
      </c>
      <c r="X3069">
        <v>4</v>
      </c>
      <c r="Y3069" t="s">
        <v>422</v>
      </c>
      <c r="Z3069" t="s">
        <v>701</v>
      </c>
      <c r="AA3069">
        <v>154</v>
      </c>
      <c r="AB3069">
        <v>44</v>
      </c>
      <c r="AC3069">
        <v>50</v>
      </c>
      <c r="AD3069" t="s">
        <v>435</v>
      </c>
      <c r="AE3069">
        <v>0</v>
      </c>
      <c r="AF3069">
        <v>1</v>
      </c>
      <c r="AG3069" t="s">
        <v>415</v>
      </c>
      <c r="AH3069">
        <v>4.59</v>
      </c>
      <c r="AI3069" t="s">
        <v>436</v>
      </c>
      <c r="AJ3069">
        <v>0</v>
      </c>
      <c r="AK3069">
        <v>528925</v>
      </c>
      <c r="AL3069" t="s">
        <v>416</v>
      </c>
      <c r="AM3069">
        <v>176304</v>
      </c>
      <c r="AN3069">
        <v>4</v>
      </c>
      <c r="AO3069">
        <v>30</v>
      </c>
      <c r="AP3069" t="s">
        <v>417</v>
      </c>
      <c r="AQ3069" s="2">
        <v>15337</v>
      </c>
    </row>
    <row r="3070" spans="1:43" x14ac:dyDescent="0.25">
      <c r="A3070" t="s">
        <v>4881</v>
      </c>
      <c r="B3070" t="s">
        <v>109</v>
      </c>
      <c r="C3070" t="s">
        <v>468</v>
      </c>
      <c r="D3070" t="s">
        <v>343</v>
      </c>
      <c r="E3070" t="s">
        <v>453</v>
      </c>
      <c r="F3070" t="s">
        <v>485</v>
      </c>
      <c r="G3070" t="s">
        <v>390</v>
      </c>
      <c r="H3070" t="s">
        <v>447</v>
      </c>
      <c r="I3070" t="s">
        <v>492</v>
      </c>
      <c r="J3070" s="1">
        <v>45239</v>
      </c>
      <c r="K3070" s="1">
        <v>45274</v>
      </c>
      <c r="L3070">
        <v>35</v>
      </c>
      <c r="M3070" s="2">
        <v>276054</v>
      </c>
      <c r="N3070" s="2">
        <v>335192</v>
      </c>
      <c r="O3070" s="2">
        <v>59138</v>
      </c>
      <c r="P3070">
        <v>9</v>
      </c>
      <c r="Q3070">
        <v>176.9</v>
      </c>
      <c r="R3070">
        <v>60</v>
      </c>
      <c r="S3070" t="s">
        <v>393</v>
      </c>
      <c r="T3070" t="s">
        <v>411</v>
      </c>
      <c r="U3070" t="s">
        <v>412</v>
      </c>
      <c r="V3070">
        <v>76</v>
      </c>
      <c r="W3070" t="s">
        <v>1569</v>
      </c>
      <c r="X3070">
        <v>31</v>
      </c>
      <c r="Y3070" t="s">
        <v>442</v>
      </c>
      <c r="Z3070" t="s">
        <v>838</v>
      </c>
      <c r="AA3070">
        <v>211</v>
      </c>
      <c r="AB3070">
        <v>26</v>
      </c>
      <c r="AC3070">
        <v>20</v>
      </c>
      <c r="AD3070" t="s">
        <v>444</v>
      </c>
      <c r="AE3070">
        <v>21</v>
      </c>
      <c r="AF3070">
        <v>7</v>
      </c>
      <c r="AG3070" t="s">
        <v>400</v>
      </c>
      <c r="AH3070">
        <v>11.02</v>
      </c>
      <c r="AI3070" t="s">
        <v>458</v>
      </c>
      <c r="AJ3070">
        <v>35972</v>
      </c>
      <c r="AK3070">
        <v>184836</v>
      </c>
      <c r="AL3070" t="s">
        <v>402</v>
      </c>
      <c r="AM3070">
        <v>271430</v>
      </c>
      <c r="AN3070">
        <v>11</v>
      </c>
      <c r="AO3070">
        <v>90</v>
      </c>
      <c r="AP3070" t="s">
        <v>437</v>
      </c>
      <c r="AQ3070" s="2">
        <v>59138</v>
      </c>
    </row>
    <row r="3071" spans="1:43" x14ac:dyDescent="0.25">
      <c r="A3071" t="s">
        <v>4882</v>
      </c>
      <c r="B3071" t="s">
        <v>137</v>
      </c>
      <c r="C3071" t="s">
        <v>468</v>
      </c>
      <c r="D3071" t="s">
        <v>324</v>
      </c>
      <c r="E3071" t="s">
        <v>429</v>
      </c>
      <c r="F3071" t="s">
        <v>407</v>
      </c>
      <c r="G3071" t="s">
        <v>454</v>
      </c>
      <c r="H3071" t="s">
        <v>409</v>
      </c>
      <c r="I3071" t="s">
        <v>469</v>
      </c>
      <c r="J3071" s="1">
        <v>45814</v>
      </c>
      <c r="K3071" s="1">
        <v>45865</v>
      </c>
      <c r="L3071">
        <v>51</v>
      </c>
      <c r="M3071" s="2">
        <v>117960</v>
      </c>
      <c r="N3071" s="2">
        <v>91201</v>
      </c>
      <c r="O3071" s="2">
        <v>-26759</v>
      </c>
      <c r="P3071">
        <v>21</v>
      </c>
      <c r="Q3071">
        <v>291.39999999999998</v>
      </c>
      <c r="R3071">
        <v>20</v>
      </c>
      <c r="S3071" t="s">
        <v>394</v>
      </c>
      <c r="T3071" t="s">
        <v>393</v>
      </c>
      <c r="U3071" t="s">
        <v>416</v>
      </c>
      <c r="V3071">
        <v>0</v>
      </c>
      <c r="W3071" t="s">
        <v>1831</v>
      </c>
      <c r="X3071">
        <v>11</v>
      </c>
      <c r="Y3071" t="s">
        <v>449</v>
      </c>
      <c r="Z3071" t="s">
        <v>1712</v>
      </c>
      <c r="AA3071">
        <v>444</v>
      </c>
      <c r="AB3071">
        <v>98</v>
      </c>
      <c r="AC3071">
        <v>75</v>
      </c>
      <c r="AD3071" t="s">
        <v>444</v>
      </c>
      <c r="AE3071">
        <v>0</v>
      </c>
      <c r="AF3071">
        <v>6</v>
      </c>
      <c r="AG3071" t="s">
        <v>415</v>
      </c>
      <c r="AH3071">
        <v>5.12</v>
      </c>
      <c r="AI3071" t="s">
        <v>401</v>
      </c>
      <c r="AJ3071">
        <v>0</v>
      </c>
      <c r="AK3071">
        <v>837803</v>
      </c>
      <c r="AL3071" t="s">
        <v>402</v>
      </c>
      <c r="AM3071">
        <v>119822</v>
      </c>
      <c r="AN3071">
        <v>8</v>
      </c>
      <c r="AO3071">
        <v>90</v>
      </c>
      <c r="AP3071" t="s">
        <v>417</v>
      </c>
      <c r="AQ3071" s="2">
        <v>-26759</v>
      </c>
    </row>
    <row r="3072" spans="1:43" x14ac:dyDescent="0.25">
      <c r="A3072" t="s">
        <v>4883</v>
      </c>
      <c r="B3072" t="s">
        <v>205</v>
      </c>
      <c r="C3072" t="s">
        <v>405</v>
      </c>
      <c r="D3072" t="s">
        <v>331</v>
      </c>
      <c r="E3072" t="s">
        <v>460</v>
      </c>
      <c r="F3072" t="s">
        <v>419</v>
      </c>
      <c r="G3072" t="s">
        <v>390</v>
      </c>
      <c r="H3072" t="s">
        <v>420</v>
      </c>
      <c r="I3072" t="s">
        <v>392</v>
      </c>
      <c r="J3072" s="1">
        <v>45665</v>
      </c>
      <c r="K3072" s="1">
        <v>45707</v>
      </c>
      <c r="L3072">
        <v>42</v>
      </c>
      <c r="M3072" s="2">
        <v>128621</v>
      </c>
      <c r="N3072" s="2">
        <v>100431</v>
      </c>
      <c r="O3072" s="2">
        <v>-28190</v>
      </c>
      <c r="P3072">
        <v>0</v>
      </c>
      <c r="Q3072">
        <v>34</v>
      </c>
      <c r="R3072">
        <v>42</v>
      </c>
      <c r="S3072" t="s">
        <v>393</v>
      </c>
      <c r="T3072" t="s">
        <v>411</v>
      </c>
      <c r="U3072" t="s">
        <v>412</v>
      </c>
      <c r="V3072">
        <v>48</v>
      </c>
      <c r="W3072" t="s">
        <v>1530</v>
      </c>
      <c r="X3072">
        <v>7</v>
      </c>
      <c r="Y3072" t="s">
        <v>442</v>
      </c>
      <c r="Z3072" t="s">
        <v>1110</v>
      </c>
      <c r="AA3072">
        <v>73</v>
      </c>
      <c r="AB3072">
        <v>83</v>
      </c>
      <c r="AC3072">
        <v>50</v>
      </c>
      <c r="AD3072" t="s">
        <v>399</v>
      </c>
      <c r="AE3072">
        <v>7</v>
      </c>
      <c r="AF3072">
        <v>7</v>
      </c>
      <c r="AG3072" t="s">
        <v>415</v>
      </c>
      <c r="AH3072">
        <v>5.22</v>
      </c>
      <c r="AI3072" t="s">
        <v>436</v>
      </c>
      <c r="AJ3072">
        <v>0</v>
      </c>
      <c r="AK3072">
        <v>416618</v>
      </c>
      <c r="AL3072" t="s">
        <v>402</v>
      </c>
      <c r="AM3072">
        <v>177192</v>
      </c>
      <c r="AN3072">
        <v>7</v>
      </c>
      <c r="AO3072">
        <v>180</v>
      </c>
      <c r="AP3072" t="s">
        <v>403</v>
      </c>
      <c r="AQ3072" s="2">
        <v>-28190</v>
      </c>
    </row>
    <row r="3073" spans="1:43" x14ac:dyDescent="0.25">
      <c r="A3073" t="s">
        <v>4884</v>
      </c>
      <c r="B3073" t="s">
        <v>83</v>
      </c>
      <c r="C3073" t="s">
        <v>428</v>
      </c>
      <c r="D3073" t="s">
        <v>329</v>
      </c>
      <c r="E3073" t="s">
        <v>429</v>
      </c>
      <c r="F3073" t="s">
        <v>407</v>
      </c>
      <c r="G3073" t="s">
        <v>430</v>
      </c>
      <c r="H3073" t="s">
        <v>447</v>
      </c>
      <c r="I3073" t="s">
        <v>392</v>
      </c>
      <c r="J3073" s="1">
        <v>45530</v>
      </c>
      <c r="K3073" s="1">
        <v>45533</v>
      </c>
      <c r="L3073">
        <v>3</v>
      </c>
      <c r="M3073" s="2">
        <v>170594</v>
      </c>
      <c r="N3073" s="2">
        <v>233320</v>
      </c>
      <c r="O3073" s="2">
        <v>62726</v>
      </c>
      <c r="P3073">
        <v>2</v>
      </c>
      <c r="Q3073">
        <v>389.1</v>
      </c>
      <c r="R3073">
        <v>49</v>
      </c>
      <c r="S3073" t="s">
        <v>393</v>
      </c>
      <c r="T3073" t="s">
        <v>393</v>
      </c>
      <c r="U3073" t="s">
        <v>416</v>
      </c>
      <c r="V3073">
        <v>0</v>
      </c>
      <c r="W3073" t="s">
        <v>1754</v>
      </c>
      <c r="X3073">
        <v>17</v>
      </c>
      <c r="Y3073" t="s">
        <v>422</v>
      </c>
      <c r="Z3073" t="s">
        <v>2111</v>
      </c>
      <c r="AA3073">
        <v>480</v>
      </c>
      <c r="AB3073">
        <v>107</v>
      </c>
      <c r="AC3073">
        <v>32</v>
      </c>
      <c r="AD3073" t="s">
        <v>435</v>
      </c>
      <c r="AE3073">
        <v>9</v>
      </c>
      <c r="AF3073">
        <v>1</v>
      </c>
      <c r="AG3073" t="s">
        <v>400</v>
      </c>
      <c r="AH3073">
        <v>2.12</v>
      </c>
      <c r="AI3073" t="s">
        <v>436</v>
      </c>
      <c r="AJ3073">
        <v>0</v>
      </c>
      <c r="AK3073">
        <v>153351</v>
      </c>
      <c r="AL3073" t="s">
        <v>402</v>
      </c>
      <c r="AM3073">
        <v>204359</v>
      </c>
      <c r="AN3073">
        <v>10</v>
      </c>
      <c r="AO3073">
        <v>30</v>
      </c>
      <c r="AP3073" t="s">
        <v>426</v>
      </c>
      <c r="AQ3073" s="2">
        <v>62726</v>
      </c>
    </row>
    <row r="3074" spans="1:43" x14ac:dyDescent="0.25">
      <c r="A3074" t="s">
        <v>4885</v>
      </c>
      <c r="B3074" t="s">
        <v>219</v>
      </c>
      <c r="C3074" t="s">
        <v>387</v>
      </c>
      <c r="D3074" t="s">
        <v>323</v>
      </c>
      <c r="E3074" t="s">
        <v>388</v>
      </c>
      <c r="F3074" t="s">
        <v>440</v>
      </c>
      <c r="G3074" t="s">
        <v>430</v>
      </c>
      <c r="H3074" t="s">
        <v>391</v>
      </c>
      <c r="I3074" t="s">
        <v>392</v>
      </c>
      <c r="J3074" s="1">
        <v>45244</v>
      </c>
      <c r="K3074" s="1">
        <v>45254</v>
      </c>
      <c r="L3074">
        <v>10</v>
      </c>
      <c r="M3074" s="2">
        <v>70941</v>
      </c>
      <c r="N3074" s="2">
        <v>96841</v>
      </c>
      <c r="O3074" s="2">
        <v>25900</v>
      </c>
      <c r="P3074">
        <v>16</v>
      </c>
      <c r="Q3074">
        <v>316.3</v>
      </c>
      <c r="R3074">
        <v>57</v>
      </c>
      <c r="S3074" t="s">
        <v>393</v>
      </c>
      <c r="T3074" t="s">
        <v>393</v>
      </c>
      <c r="U3074" t="s">
        <v>416</v>
      </c>
      <c r="V3074">
        <v>0</v>
      </c>
      <c r="W3074" t="s">
        <v>461</v>
      </c>
      <c r="X3074">
        <v>14</v>
      </c>
      <c r="Y3074" t="s">
        <v>442</v>
      </c>
      <c r="Z3074" t="s">
        <v>3215</v>
      </c>
      <c r="AA3074">
        <v>152</v>
      </c>
      <c r="AB3074">
        <v>77</v>
      </c>
      <c r="AC3074">
        <v>69</v>
      </c>
      <c r="AD3074" t="s">
        <v>435</v>
      </c>
      <c r="AE3074">
        <v>21</v>
      </c>
      <c r="AF3074">
        <v>7</v>
      </c>
      <c r="AG3074" t="s">
        <v>451</v>
      </c>
      <c r="AH3074">
        <v>1.23</v>
      </c>
      <c r="AI3074" t="s">
        <v>401</v>
      </c>
      <c r="AJ3074">
        <v>0</v>
      </c>
      <c r="AK3074">
        <v>461291</v>
      </c>
      <c r="AL3074" t="s">
        <v>425</v>
      </c>
      <c r="AM3074">
        <v>111114</v>
      </c>
      <c r="AN3074">
        <v>12</v>
      </c>
      <c r="AO3074">
        <v>30</v>
      </c>
      <c r="AP3074" t="s">
        <v>403</v>
      </c>
      <c r="AQ3074" s="2">
        <v>25900</v>
      </c>
    </row>
    <row r="3075" spans="1:43" x14ac:dyDescent="0.25">
      <c r="A3075" t="s">
        <v>4886</v>
      </c>
      <c r="B3075" t="s">
        <v>182</v>
      </c>
      <c r="C3075" t="s">
        <v>387</v>
      </c>
      <c r="D3075" t="s">
        <v>322</v>
      </c>
      <c r="E3075" t="s">
        <v>406</v>
      </c>
      <c r="F3075" t="s">
        <v>440</v>
      </c>
      <c r="G3075" t="s">
        <v>408</v>
      </c>
      <c r="H3075" t="s">
        <v>431</v>
      </c>
      <c r="I3075" t="s">
        <v>432</v>
      </c>
      <c r="J3075" s="1">
        <v>45123</v>
      </c>
      <c r="K3075" s="1">
        <v>45174</v>
      </c>
      <c r="L3075">
        <v>51</v>
      </c>
      <c r="M3075" s="2">
        <v>374304</v>
      </c>
      <c r="N3075" s="2">
        <v>403141</v>
      </c>
      <c r="O3075" s="2">
        <v>28837</v>
      </c>
      <c r="P3075">
        <v>7</v>
      </c>
      <c r="Q3075">
        <v>885.2</v>
      </c>
      <c r="R3075">
        <v>73</v>
      </c>
      <c r="S3075" t="s">
        <v>411</v>
      </c>
      <c r="T3075" t="s">
        <v>393</v>
      </c>
      <c r="U3075" t="s">
        <v>395</v>
      </c>
      <c r="V3075">
        <v>45</v>
      </c>
      <c r="W3075" t="s">
        <v>2749</v>
      </c>
      <c r="X3075">
        <v>22</v>
      </c>
      <c r="Y3075" t="s">
        <v>397</v>
      </c>
      <c r="Z3075" t="s">
        <v>2051</v>
      </c>
      <c r="AA3075">
        <v>173</v>
      </c>
      <c r="AB3075">
        <v>47</v>
      </c>
      <c r="AC3075">
        <v>67</v>
      </c>
      <c r="AD3075" t="s">
        <v>399</v>
      </c>
      <c r="AE3075">
        <v>0</v>
      </c>
      <c r="AF3075">
        <v>6</v>
      </c>
      <c r="AG3075" t="s">
        <v>400</v>
      </c>
      <c r="AH3075">
        <v>8.4600000000000009</v>
      </c>
      <c r="AI3075" t="s">
        <v>458</v>
      </c>
      <c r="AJ3075">
        <v>0</v>
      </c>
      <c r="AK3075">
        <v>139237</v>
      </c>
      <c r="AL3075" t="s">
        <v>425</v>
      </c>
      <c r="AM3075">
        <v>400050</v>
      </c>
      <c r="AN3075">
        <v>2</v>
      </c>
      <c r="AO3075">
        <v>90</v>
      </c>
      <c r="AP3075" t="s">
        <v>417</v>
      </c>
      <c r="AQ3075" s="2">
        <v>28837</v>
      </c>
    </row>
    <row r="3076" spans="1:43" x14ac:dyDescent="0.25">
      <c r="A3076" t="s">
        <v>4887</v>
      </c>
      <c r="B3076" t="s">
        <v>211</v>
      </c>
      <c r="C3076" t="s">
        <v>439</v>
      </c>
      <c r="D3076" t="s">
        <v>330</v>
      </c>
      <c r="E3076" t="s">
        <v>388</v>
      </c>
      <c r="F3076" t="s">
        <v>440</v>
      </c>
      <c r="G3076" t="s">
        <v>430</v>
      </c>
      <c r="H3076" t="s">
        <v>431</v>
      </c>
      <c r="I3076" t="s">
        <v>469</v>
      </c>
      <c r="J3076" s="1">
        <v>45422</v>
      </c>
      <c r="K3076" s="1">
        <v>45423</v>
      </c>
      <c r="L3076">
        <v>1</v>
      </c>
      <c r="M3076" s="2">
        <v>36457</v>
      </c>
      <c r="N3076" s="2">
        <v>154645</v>
      </c>
      <c r="O3076" s="2">
        <v>118188</v>
      </c>
      <c r="P3076">
        <v>12</v>
      </c>
      <c r="Q3076">
        <v>486.7</v>
      </c>
      <c r="R3076">
        <v>47</v>
      </c>
      <c r="S3076" t="s">
        <v>393</v>
      </c>
      <c r="T3076" t="s">
        <v>503</v>
      </c>
      <c r="U3076" t="s">
        <v>412</v>
      </c>
      <c r="V3076">
        <v>0</v>
      </c>
      <c r="W3076" t="s">
        <v>2470</v>
      </c>
      <c r="X3076">
        <v>41</v>
      </c>
      <c r="Y3076" t="s">
        <v>397</v>
      </c>
      <c r="Z3076" t="s">
        <v>1520</v>
      </c>
      <c r="AA3076">
        <v>443</v>
      </c>
      <c r="AB3076">
        <v>49</v>
      </c>
      <c r="AC3076">
        <v>56</v>
      </c>
      <c r="AD3076" t="s">
        <v>399</v>
      </c>
      <c r="AE3076">
        <v>4</v>
      </c>
      <c r="AF3076">
        <v>1</v>
      </c>
      <c r="AG3076" t="s">
        <v>415</v>
      </c>
      <c r="AH3076">
        <v>11.69</v>
      </c>
      <c r="AI3076" t="s">
        <v>458</v>
      </c>
      <c r="AJ3076">
        <v>0</v>
      </c>
      <c r="AK3076">
        <v>199192</v>
      </c>
      <c r="AL3076" t="s">
        <v>416</v>
      </c>
      <c r="AM3076">
        <v>33043</v>
      </c>
      <c r="AN3076">
        <v>1</v>
      </c>
      <c r="AO3076">
        <v>180</v>
      </c>
      <c r="AP3076" t="s">
        <v>445</v>
      </c>
      <c r="AQ3076" s="2">
        <v>118188</v>
      </c>
    </row>
    <row r="3077" spans="1:43" x14ac:dyDescent="0.25">
      <c r="A3077" t="s">
        <v>4888</v>
      </c>
      <c r="B3077" t="s">
        <v>153</v>
      </c>
      <c r="C3077" t="s">
        <v>481</v>
      </c>
      <c r="D3077" t="s">
        <v>316</v>
      </c>
      <c r="E3077" t="s">
        <v>388</v>
      </c>
      <c r="F3077" t="s">
        <v>389</v>
      </c>
      <c r="G3077" t="s">
        <v>408</v>
      </c>
      <c r="H3077" t="s">
        <v>391</v>
      </c>
      <c r="I3077" t="s">
        <v>492</v>
      </c>
      <c r="J3077" s="1">
        <v>45015</v>
      </c>
      <c r="K3077" s="1">
        <v>45023</v>
      </c>
      <c r="L3077">
        <v>8</v>
      </c>
      <c r="M3077" s="2">
        <v>261346</v>
      </c>
      <c r="N3077" s="2">
        <v>343849</v>
      </c>
      <c r="O3077" s="2">
        <v>82503</v>
      </c>
      <c r="P3077">
        <v>19</v>
      </c>
      <c r="Q3077">
        <v>566.70000000000005</v>
      </c>
      <c r="R3077">
        <v>69</v>
      </c>
      <c r="S3077" t="s">
        <v>411</v>
      </c>
      <c r="T3077" t="s">
        <v>503</v>
      </c>
      <c r="U3077" t="s">
        <v>395</v>
      </c>
      <c r="V3077">
        <v>0</v>
      </c>
      <c r="W3077" t="s">
        <v>3021</v>
      </c>
      <c r="X3077">
        <v>38</v>
      </c>
      <c r="Y3077" t="s">
        <v>422</v>
      </c>
      <c r="Z3077" t="s">
        <v>1383</v>
      </c>
      <c r="AA3077">
        <v>275</v>
      </c>
      <c r="AB3077">
        <v>44</v>
      </c>
      <c r="AC3077">
        <v>77</v>
      </c>
      <c r="AD3077" t="s">
        <v>457</v>
      </c>
      <c r="AE3077">
        <v>14</v>
      </c>
      <c r="AF3077">
        <v>5</v>
      </c>
      <c r="AG3077" t="s">
        <v>415</v>
      </c>
      <c r="AH3077">
        <v>4.32</v>
      </c>
      <c r="AI3077" t="s">
        <v>401</v>
      </c>
      <c r="AJ3077">
        <v>0</v>
      </c>
      <c r="AK3077">
        <v>204158</v>
      </c>
      <c r="AL3077" t="s">
        <v>402</v>
      </c>
      <c r="AM3077">
        <v>254905</v>
      </c>
      <c r="AN3077">
        <v>3</v>
      </c>
      <c r="AO3077">
        <v>30</v>
      </c>
      <c r="AP3077" t="s">
        <v>445</v>
      </c>
      <c r="AQ3077" s="2">
        <v>82503</v>
      </c>
    </row>
    <row r="3078" spans="1:43" x14ac:dyDescent="0.25">
      <c r="A3078" t="s">
        <v>4889</v>
      </c>
      <c r="B3078" t="s">
        <v>167</v>
      </c>
      <c r="C3078" t="s">
        <v>439</v>
      </c>
      <c r="D3078" t="s">
        <v>340</v>
      </c>
      <c r="E3078" t="s">
        <v>429</v>
      </c>
      <c r="F3078" t="s">
        <v>485</v>
      </c>
      <c r="G3078" t="s">
        <v>430</v>
      </c>
      <c r="H3078" t="s">
        <v>420</v>
      </c>
      <c r="I3078" t="s">
        <v>410</v>
      </c>
      <c r="J3078" s="1">
        <v>44820</v>
      </c>
      <c r="K3078" s="1">
        <v>44870</v>
      </c>
      <c r="L3078">
        <v>50</v>
      </c>
      <c r="M3078" s="2">
        <v>319223</v>
      </c>
      <c r="N3078" s="2">
        <v>286803</v>
      </c>
      <c r="O3078" s="2">
        <v>-32420</v>
      </c>
      <c r="P3078">
        <v>7</v>
      </c>
      <c r="Q3078">
        <v>343.2</v>
      </c>
      <c r="R3078">
        <v>5</v>
      </c>
      <c r="S3078" t="s">
        <v>394</v>
      </c>
      <c r="T3078" t="s">
        <v>411</v>
      </c>
      <c r="U3078" t="s">
        <v>416</v>
      </c>
      <c r="V3078">
        <v>98</v>
      </c>
      <c r="W3078" t="s">
        <v>3762</v>
      </c>
      <c r="X3078">
        <v>1</v>
      </c>
      <c r="Y3078" t="s">
        <v>442</v>
      </c>
      <c r="Z3078" t="s">
        <v>1663</v>
      </c>
      <c r="AA3078">
        <v>406</v>
      </c>
      <c r="AB3078">
        <v>89</v>
      </c>
      <c r="AC3078">
        <v>20</v>
      </c>
      <c r="AD3078" t="s">
        <v>435</v>
      </c>
      <c r="AE3078">
        <v>16</v>
      </c>
      <c r="AF3078">
        <v>6</v>
      </c>
      <c r="AG3078" t="s">
        <v>424</v>
      </c>
      <c r="AH3078">
        <v>13.27</v>
      </c>
      <c r="AI3078" t="s">
        <v>458</v>
      </c>
      <c r="AJ3078">
        <v>0</v>
      </c>
      <c r="AK3078">
        <v>526765</v>
      </c>
      <c r="AL3078" t="s">
        <v>402</v>
      </c>
      <c r="AM3078">
        <v>307825</v>
      </c>
      <c r="AN3078">
        <v>10</v>
      </c>
      <c r="AO3078">
        <v>30</v>
      </c>
      <c r="AP3078" t="s">
        <v>403</v>
      </c>
      <c r="AQ3078" s="2">
        <v>-32420</v>
      </c>
    </row>
    <row r="3079" spans="1:43" x14ac:dyDescent="0.25">
      <c r="A3079" t="s">
        <v>4890</v>
      </c>
      <c r="B3079" t="s">
        <v>128</v>
      </c>
      <c r="C3079" t="s">
        <v>439</v>
      </c>
      <c r="D3079" t="s">
        <v>333</v>
      </c>
      <c r="E3079" t="s">
        <v>460</v>
      </c>
      <c r="F3079" t="s">
        <v>389</v>
      </c>
      <c r="G3079" t="s">
        <v>408</v>
      </c>
      <c r="H3079" t="s">
        <v>420</v>
      </c>
      <c r="I3079" t="s">
        <v>392</v>
      </c>
      <c r="J3079" s="1">
        <v>44947</v>
      </c>
      <c r="K3079" s="1">
        <v>44992</v>
      </c>
      <c r="L3079">
        <v>45</v>
      </c>
      <c r="M3079" s="2">
        <v>322808</v>
      </c>
      <c r="N3079" s="2">
        <v>310623</v>
      </c>
      <c r="O3079" s="2">
        <v>-12185</v>
      </c>
      <c r="P3079">
        <v>0</v>
      </c>
      <c r="Q3079">
        <v>869.2</v>
      </c>
      <c r="R3079">
        <v>81</v>
      </c>
      <c r="S3079" t="s">
        <v>411</v>
      </c>
      <c r="T3079" t="s">
        <v>503</v>
      </c>
      <c r="U3079" t="s">
        <v>416</v>
      </c>
      <c r="V3079">
        <v>0</v>
      </c>
      <c r="W3079" t="s">
        <v>2474</v>
      </c>
      <c r="X3079">
        <v>22</v>
      </c>
      <c r="Y3079" t="s">
        <v>449</v>
      </c>
      <c r="Z3079" t="s">
        <v>555</v>
      </c>
      <c r="AA3079">
        <v>108</v>
      </c>
      <c r="AB3079">
        <v>24</v>
      </c>
      <c r="AC3079">
        <v>84</v>
      </c>
      <c r="AD3079" t="s">
        <v>435</v>
      </c>
      <c r="AE3079">
        <v>2</v>
      </c>
      <c r="AF3079">
        <v>6</v>
      </c>
      <c r="AG3079" t="s">
        <v>415</v>
      </c>
      <c r="AH3079">
        <v>15.29</v>
      </c>
      <c r="AI3079" t="s">
        <v>458</v>
      </c>
      <c r="AJ3079">
        <v>33634</v>
      </c>
      <c r="AK3079">
        <v>603412</v>
      </c>
      <c r="AL3079" t="s">
        <v>402</v>
      </c>
      <c r="AM3079">
        <v>365211</v>
      </c>
      <c r="AN3079">
        <v>2</v>
      </c>
      <c r="AO3079">
        <v>180</v>
      </c>
      <c r="AP3079" t="s">
        <v>445</v>
      </c>
      <c r="AQ3079" s="2">
        <v>-12185</v>
      </c>
    </row>
    <row r="3080" spans="1:43" x14ac:dyDescent="0.25">
      <c r="A3080" t="s">
        <v>4891</v>
      </c>
      <c r="B3080" t="s">
        <v>95</v>
      </c>
      <c r="C3080" t="s">
        <v>428</v>
      </c>
      <c r="D3080" t="s">
        <v>336</v>
      </c>
      <c r="E3080" t="s">
        <v>388</v>
      </c>
      <c r="F3080" t="s">
        <v>419</v>
      </c>
      <c r="G3080" t="s">
        <v>390</v>
      </c>
      <c r="H3080" t="s">
        <v>409</v>
      </c>
      <c r="I3080" t="s">
        <v>492</v>
      </c>
      <c r="J3080" s="1">
        <v>44850</v>
      </c>
      <c r="K3080" s="1">
        <v>44869</v>
      </c>
      <c r="L3080">
        <v>19</v>
      </c>
      <c r="M3080" s="2">
        <v>482675</v>
      </c>
      <c r="N3080" s="2">
        <v>471092</v>
      </c>
      <c r="O3080" s="2">
        <v>-11583</v>
      </c>
      <c r="P3080">
        <v>9</v>
      </c>
      <c r="Q3080">
        <v>759</v>
      </c>
      <c r="R3080">
        <v>27</v>
      </c>
      <c r="S3080" t="s">
        <v>394</v>
      </c>
      <c r="T3080" t="s">
        <v>411</v>
      </c>
      <c r="U3080" t="s">
        <v>395</v>
      </c>
      <c r="V3080">
        <v>51</v>
      </c>
      <c r="W3080" t="s">
        <v>577</v>
      </c>
      <c r="X3080">
        <v>20</v>
      </c>
      <c r="Y3080" t="s">
        <v>397</v>
      </c>
      <c r="Z3080" t="s">
        <v>664</v>
      </c>
      <c r="AA3080">
        <v>381</v>
      </c>
      <c r="AB3080">
        <v>101</v>
      </c>
      <c r="AC3080">
        <v>16</v>
      </c>
      <c r="AD3080" t="s">
        <v>444</v>
      </c>
      <c r="AE3080">
        <v>16</v>
      </c>
      <c r="AF3080">
        <v>8</v>
      </c>
      <c r="AG3080" t="s">
        <v>424</v>
      </c>
      <c r="AH3080">
        <v>3.11</v>
      </c>
      <c r="AI3080" t="s">
        <v>436</v>
      </c>
      <c r="AJ3080">
        <v>8793</v>
      </c>
      <c r="AK3080">
        <v>861106</v>
      </c>
      <c r="AL3080" t="s">
        <v>416</v>
      </c>
      <c r="AM3080">
        <v>470758</v>
      </c>
      <c r="AN3080">
        <v>1</v>
      </c>
      <c r="AO3080">
        <v>90</v>
      </c>
      <c r="AP3080" t="s">
        <v>437</v>
      </c>
      <c r="AQ3080" s="2">
        <v>-11583</v>
      </c>
    </row>
    <row r="3081" spans="1:43" x14ac:dyDescent="0.25">
      <c r="A3081" t="s">
        <v>4892</v>
      </c>
      <c r="B3081" t="s">
        <v>178</v>
      </c>
      <c r="C3081" t="s">
        <v>481</v>
      </c>
      <c r="D3081" t="s">
        <v>335</v>
      </c>
      <c r="E3081" t="s">
        <v>460</v>
      </c>
      <c r="F3081" t="s">
        <v>419</v>
      </c>
      <c r="G3081" t="s">
        <v>408</v>
      </c>
      <c r="H3081" t="s">
        <v>420</v>
      </c>
      <c r="I3081" t="s">
        <v>432</v>
      </c>
      <c r="J3081" s="1">
        <v>45754</v>
      </c>
      <c r="K3081" s="1">
        <v>45787</v>
      </c>
      <c r="L3081">
        <v>33</v>
      </c>
      <c r="M3081" s="2">
        <v>401342</v>
      </c>
      <c r="N3081" s="2">
        <v>430059</v>
      </c>
      <c r="O3081" s="2">
        <v>28717</v>
      </c>
      <c r="P3081">
        <v>2</v>
      </c>
      <c r="Q3081">
        <v>0.5</v>
      </c>
      <c r="R3081">
        <v>54</v>
      </c>
      <c r="S3081" t="s">
        <v>393</v>
      </c>
      <c r="T3081" t="s">
        <v>393</v>
      </c>
      <c r="U3081" t="s">
        <v>395</v>
      </c>
      <c r="V3081">
        <v>88</v>
      </c>
      <c r="W3081" t="s">
        <v>1780</v>
      </c>
      <c r="X3081">
        <v>38</v>
      </c>
      <c r="Y3081" t="s">
        <v>397</v>
      </c>
      <c r="Z3081" t="s">
        <v>978</v>
      </c>
      <c r="AA3081">
        <v>215</v>
      </c>
      <c r="AB3081">
        <v>55</v>
      </c>
      <c r="AC3081">
        <v>37</v>
      </c>
      <c r="AD3081" t="s">
        <v>399</v>
      </c>
      <c r="AE3081">
        <v>21</v>
      </c>
      <c r="AF3081">
        <v>7</v>
      </c>
      <c r="AG3081" t="s">
        <v>400</v>
      </c>
      <c r="AH3081">
        <v>9.8699999999999992</v>
      </c>
      <c r="AI3081" t="s">
        <v>401</v>
      </c>
      <c r="AJ3081">
        <v>0</v>
      </c>
      <c r="AK3081">
        <v>850936</v>
      </c>
      <c r="AL3081" t="s">
        <v>402</v>
      </c>
      <c r="AM3081">
        <v>405435</v>
      </c>
      <c r="AN3081">
        <v>8</v>
      </c>
      <c r="AO3081">
        <v>90</v>
      </c>
      <c r="AP3081" t="s">
        <v>403</v>
      </c>
      <c r="AQ3081" s="2">
        <v>28717</v>
      </c>
    </row>
    <row r="3082" spans="1:43" x14ac:dyDescent="0.25">
      <c r="A3082" t="s">
        <v>4893</v>
      </c>
      <c r="B3082" t="s">
        <v>287</v>
      </c>
      <c r="C3082" t="s">
        <v>481</v>
      </c>
      <c r="D3082" t="s">
        <v>334</v>
      </c>
      <c r="E3082" t="s">
        <v>460</v>
      </c>
      <c r="F3082" t="s">
        <v>407</v>
      </c>
      <c r="G3082" t="s">
        <v>454</v>
      </c>
      <c r="H3082" t="s">
        <v>420</v>
      </c>
      <c r="I3082" t="s">
        <v>432</v>
      </c>
      <c r="J3082" s="1">
        <v>45367</v>
      </c>
      <c r="K3082" s="1">
        <v>45371</v>
      </c>
      <c r="L3082">
        <v>4</v>
      </c>
      <c r="M3082" s="2">
        <v>28286</v>
      </c>
      <c r="N3082" s="2">
        <v>91396</v>
      </c>
      <c r="O3082" s="2">
        <v>63110</v>
      </c>
      <c r="P3082">
        <v>7</v>
      </c>
      <c r="Q3082">
        <v>670.1</v>
      </c>
      <c r="R3082">
        <v>14</v>
      </c>
      <c r="S3082" t="s">
        <v>394</v>
      </c>
      <c r="T3082" t="s">
        <v>503</v>
      </c>
      <c r="U3082" t="s">
        <v>416</v>
      </c>
      <c r="V3082">
        <v>0</v>
      </c>
      <c r="W3082" t="s">
        <v>1196</v>
      </c>
      <c r="X3082">
        <v>45</v>
      </c>
      <c r="Y3082" t="s">
        <v>397</v>
      </c>
      <c r="Z3082" t="s">
        <v>1304</v>
      </c>
      <c r="AA3082">
        <v>78</v>
      </c>
      <c r="AB3082">
        <v>88</v>
      </c>
      <c r="AC3082">
        <v>25</v>
      </c>
      <c r="AD3082" t="s">
        <v>399</v>
      </c>
      <c r="AE3082">
        <v>14</v>
      </c>
      <c r="AF3082">
        <v>1</v>
      </c>
      <c r="AG3082" t="s">
        <v>424</v>
      </c>
      <c r="AH3082">
        <v>2.5099999999999998</v>
      </c>
      <c r="AI3082" t="s">
        <v>401</v>
      </c>
      <c r="AJ3082">
        <v>0</v>
      </c>
      <c r="AK3082">
        <v>640658</v>
      </c>
      <c r="AL3082" t="s">
        <v>402</v>
      </c>
      <c r="AM3082">
        <v>67899</v>
      </c>
      <c r="AN3082">
        <v>3</v>
      </c>
      <c r="AO3082">
        <v>365</v>
      </c>
      <c r="AP3082" t="s">
        <v>426</v>
      </c>
      <c r="AQ3082" s="2">
        <v>63110</v>
      </c>
    </row>
    <row r="3083" spans="1:43" x14ac:dyDescent="0.25">
      <c r="A3083" t="s">
        <v>4894</v>
      </c>
      <c r="B3083" t="s">
        <v>118</v>
      </c>
      <c r="C3083" t="s">
        <v>468</v>
      </c>
      <c r="D3083" t="s">
        <v>332</v>
      </c>
      <c r="E3083" t="s">
        <v>460</v>
      </c>
      <c r="F3083" t="s">
        <v>485</v>
      </c>
      <c r="G3083" t="s">
        <v>408</v>
      </c>
      <c r="H3083" t="s">
        <v>447</v>
      </c>
      <c r="I3083" t="s">
        <v>432</v>
      </c>
      <c r="J3083" s="1">
        <v>45708</v>
      </c>
      <c r="K3083" s="1">
        <v>45733</v>
      </c>
      <c r="L3083">
        <v>25</v>
      </c>
      <c r="M3083" s="2">
        <v>441942</v>
      </c>
      <c r="N3083" s="2">
        <v>505466</v>
      </c>
      <c r="O3083" s="2">
        <v>63524</v>
      </c>
      <c r="P3083">
        <v>19</v>
      </c>
      <c r="Q3083">
        <v>282.7</v>
      </c>
      <c r="R3083">
        <v>48</v>
      </c>
      <c r="S3083" t="s">
        <v>393</v>
      </c>
      <c r="T3083" t="s">
        <v>394</v>
      </c>
      <c r="U3083" t="s">
        <v>395</v>
      </c>
      <c r="V3083">
        <v>88</v>
      </c>
      <c r="W3083" t="s">
        <v>2410</v>
      </c>
      <c r="X3083">
        <v>44</v>
      </c>
      <c r="Y3083" t="s">
        <v>397</v>
      </c>
      <c r="Z3083" t="s">
        <v>808</v>
      </c>
      <c r="AA3083">
        <v>500</v>
      </c>
      <c r="AB3083">
        <v>14</v>
      </c>
      <c r="AC3083">
        <v>-2</v>
      </c>
      <c r="AD3083" t="s">
        <v>435</v>
      </c>
      <c r="AE3083">
        <v>21</v>
      </c>
      <c r="AF3083">
        <v>1</v>
      </c>
      <c r="AG3083" t="s">
        <v>451</v>
      </c>
      <c r="AH3083">
        <v>10.42</v>
      </c>
      <c r="AI3083" t="s">
        <v>479</v>
      </c>
      <c r="AJ3083">
        <v>0</v>
      </c>
      <c r="AK3083">
        <v>644595</v>
      </c>
      <c r="AL3083" t="s">
        <v>416</v>
      </c>
      <c r="AM3083">
        <v>473467</v>
      </c>
      <c r="AN3083">
        <v>2</v>
      </c>
      <c r="AO3083">
        <v>180</v>
      </c>
      <c r="AP3083" t="s">
        <v>426</v>
      </c>
      <c r="AQ3083" s="2">
        <v>63524</v>
      </c>
    </row>
    <row r="3084" spans="1:43" x14ac:dyDescent="0.25">
      <c r="A3084" t="s">
        <v>4895</v>
      </c>
      <c r="B3084" t="s">
        <v>295</v>
      </c>
      <c r="C3084" t="s">
        <v>481</v>
      </c>
      <c r="D3084" t="s">
        <v>339</v>
      </c>
      <c r="E3084" t="s">
        <v>388</v>
      </c>
      <c r="F3084" t="s">
        <v>485</v>
      </c>
      <c r="G3084" t="s">
        <v>390</v>
      </c>
      <c r="H3084" t="s">
        <v>409</v>
      </c>
      <c r="I3084" t="s">
        <v>469</v>
      </c>
      <c r="J3084" s="1">
        <v>45061</v>
      </c>
      <c r="K3084" s="1">
        <v>45103</v>
      </c>
      <c r="L3084">
        <v>42</v>
      </c>
      <c r="M3084" s="2">
        <v>131007</v>
      </c>
      <c r="N3084" s="2">
        <v>92977</v>
      </c>
      <c r="O3084" s="2">
        <v>-38030</v>
      </c>
      <c r="P3084">
        <v>7</v>
      </c>
      <c r="Q3084">
        <v>633.20000000000005</v>
      </c>
      <c r="R3084">
        <v>57</v>
      </c>
      <c r="S3084" t="s">
        <v>393</v>
      </c>
      <c r="T3084" t="s">
        <v>411</v>
      </c>
      <c r="U3084" t="s">
        <v>395</v>
      </c>
      <c r="V3084">
        <v>89</v>
      </c>
      <c r="W3084" t="s">
        <v>4896</v>
      </c>
      <c r="X3084">
        <v>13</v>
      </c>
      <c r="Y3084" t="s">
        <v>422</v>
      </c>
      <c r="Z3084" t="s">
        <v>1666</v>
      </c>
      <c r="AA3084">
        <v>236</v>
      </c>
      <c r="AB3084">
        <v>99</v>
      </c>
      <c r="AC3084">
        <v>53</v>
      </c>
      <c r="AD3084" t="s">
        <v>444</v>
      </c>
      <c r="AE3084">
        <v>0</v>
      </c>
      <c r="AF3084">
        <v>5</v>
      </c>
      <c r="AG3084" t="s">
        <v>424</v>
      </c>
      <c r="AH3084">
        <v>8.3699999999999992</v>
      </c>
      <c r="AI3084" t="s">
        <v>436</v>
      </c>
      <c r="AJ3084">
        <v>0</v>
      </c>
      <c r="AK3084">
        <v>25648</v>
      </c>
      <c r="AL3084" t="s">
        <v>402</v>
      </c>
      <c r="AM3084">
        <v>170680</v>
      </c>
      <c r="AN3084">
        <v>10</v>
      </c>
      <c r="AO3084">
        <v>180</v>
      </c>
      <c r="AP3084" t="s">
        <v>445</v>
      </c>
      <c r="AQ3084" s="2">
        <v>-38030</v>
      </c>
    </row>
    <row r="3085" spans="1:43" x14ac:dyDescent="0.25">
      <c r="A3085" t="s">
        <v>4897</v>
      </c>
      <c r="B3085" t="s">
        <v>245</v>
      </c>
      <c r="C3085" t="s">
        <v>439</v>
      </c>
      <c r="D3085" t="s">
        <v>328</v>
      </c>
      <c r="E3085" t="s">
        <v>406</v>
      </c>
      <c r="F3085" t="s">
        <v>407</v>
      </c>
      <c r="G3085" t="s">
        <v>454</v>
      </c>
      <c r="H3085" t="s">
        <v>409</v>
      </c>
      <c r="I3085" t="s">
        <v>392</v>
      </c>
      <c r="J3085" s="1">
        <v>45713</v>
      </c>
      <c r="K3085" s="1">
        <v>45712</v>
      </c>
      <c r="L3085">
        <v>-1</v>
      </c>
      <c r="M3085" s="2">
        <v>233486</v>
      </c>
      <c r="N3085" s="2">
        <v>315392</v>
      </c>
      <c r="O3085" s="2">
        <v>81906</v>
      </c>
      <c r="P3085">
        <v>21</v>
      </c>
      <c r="Q3085">
        <v>751.6</v>
      </c>
      <c r="R3085">
        <v>100</v>
      </c>
      <c r="S3085" t="s">
        <v>411</v>
      </c>
      <c r="T3085" t="s">
        <v>503</v>
      </c>
      <c r="U3085" t="s">
        <v>395</v>
      </c>
      <c r="V3085">
        <v>0</v>
      </c>
      <c r="W3085" t="s">
        <v>2854</v>
      </c>
      <c r="X3085">
        <v>10</v>
      </c>
      <c r="Y3085" t="s">
        <v>442</v>
      </c>
      <c r="Z3085" t="s">
        <v>1862</v>
      </c>
      <c r="AA3085">
        <v>145</v>
      </c>
      <c r="AB3085">
        <v>115</v>
      </c>
      <c r="AC3085">
        <v>37</v>
      </c>
      <c r="AD3085" t="s">
        <v>435</v>
      </c>
      <c r="AE3085">
        <v>4</v>
      </c>
      <c r="AF3085">
        <v>2</v>
      </c>
      <c r="AG3085" t="s">
        <v>424</v>
      </c>
      <c r="AH3085">
        <v>9.57</v>
      </c>
      <c r="AI3085" t="s">
        <v>479</v>
      </c>
      <c r="AJ3085">
        <v>0</v>
      </c>
      <c r="AK3085">
        <v>910988</v>
      </c>
      <c r="AL3085" t="s">
        <v>416</v>
      </c>
      <c r="AM3085">
        <v>254932</v>
      </c>
      <c r="AN3085">
        <v>7</v>
      </c>
      <c r="AO3085">
        <v>180</v>
      </c>
      <c r="AP3085" t="s">
        <v>445</v>
      </c>
      <c r="AQ3085" s="2">
        <v>81906</v>
      </c>
    </row>
    <row r="3086" spans="1:43" x14ac:dyDescent="0.25">
      <c r="A3086" t="s">
        <v>4898</v>
      </c>
      <c r="B3086" t="s">
        <v>137</v>
      </c>
      <c r="C3086" t="s">
        <v>481</v>
      </c>
      <c r="D3086" t="s">
        <v>342</v>
      </c>
      <c r="E3086" t="s">
        <v>460</v>
      </c>
      <c r="F3086" t="s">
        <v>419</v>
      </c>
      <c r="G3086" t="s">
        <v>454</v>
      </c>
      <c r="H3086" t="s">
        <v>391</v>
      </c>
      <c r="I3086" t="s">
        <v>410</v>
      </c>
      <c r="J3086" s="1">
        <v>45921</v>
      </c>
      <c r="K3086" s="1">
        <v>45944</v>
      </c>
      <c r="L3086">
        <v>23</v>
      </c>
      <c r="M3086" s="2">
        <v>494595</v>
      </c>
      <c r="N3086" s="2">
        <v>565494</v>
      </c>
      <c r="O3086" s="2">
        <v>70899</v>
      </c>
      <c r="P3086">
        <v>14</v>
      </c>
      <c r="Q3086">
        <v>283.5</v>
      </c>
      <c r="R3086">
        <v>91</v>
      </c>
      <c r="S3086" t="s">
        <v>411</v>
      </c>
      <c r="T3086" t="s">
        <v>394</v>
      </c>
      <c r="U3086" t="s">
        <v>395</v>
      </c>
      <c r="V3086">
        <v>0</v>
      </c>
      <c r="W3086" t="s">
        <v>1385</v>
      </c>
      <c r="X3086">
        <v>21</v>
      </c>
      <c r="Y3086" t="s">
        <v>462</v>
      </c>
      <c r="Z3086" t="s">
        <v>575</v>
      </c>
      <c r="AA3086">
        <v>266</v>
      </c>
      <c r="AB3086">
        <v>81</v>
      </c>
      <c r="AC3086">
        <v>6</v>
      </c>
      <c r="AD3086" t="s">
        <v>457</v>
      </c>
      <c r="AE3086">
        <v>21</v>
      </c>
      <c r="AF3086">
        <v>8</v>
      </c>
      <c r="AG3086" t="s">
        <v>415</v>
      </c>
      <c r="AH3086">
        <v>0.04</v>
      </c>
      <c r="AI3086" t="s">
        <v>458</v>
      </c>
      <c r="AJ3086">
        <v>1715</v>
      </c>
      <c r="AK3086">
        <v>646045</v>
      </c>
      <c r="AL3086" t="s">
        <v>425</v>
      </c>
      <c r="AM3086">
        <v>542191</v>
      </c>
      <c r="AN3086">
        <v>5</v>
      </c>
      <c r="AO3086">
        <v>365</v>
      </c>
      <c r="AP3086" t="s">
        <v>403</v>
      </c>
      <c r="AQ3086" s="2">
        <v>70899</v>
      </c>
    </row>
    <row r="3087" spans="1:43" x14ac:dyDescent="0.25">
      <c r="A3087" t="s">
        <v>4899</v>
      </c>
      <c r="B3087" t="s">
        <v>38</v>
      </c>
      <c r="C3087" t="s">
        <v>405</v>
      </c>
      <c r="D3087" t="s">
        <v>322</v>
      </c>
      <c r="E3087" t="s">
        <v>496</v>
      </c>
      <c r="F3087" t="s">
        <v>440</v>
      </c>
      <c r="G3087" t="s">
        <v>430</v>
      </c>
      <c r="H3087" t="s">
        <v>447</v>
      </c>
      <c r="I3087" t="s">
        <v>492</v>
      </c>
      <c r="J3087" s="1">
        <v>45925</v>
      </c>
      <c r="K3087" s="1">
        <v>45931</v>
      </c>
      <c r="L3087">
        <v>6</v>
      </c>
      <c r="M3087" s="2">
        <v>45576</v>
      </c>
      <c r="N3087" s="2">
        <v>154229</v>
      </c>
      <c r="O3087" s="2">
        <v>108653</v>
      </c>
      <c r="P3087">
        <v>21</v>
      </c>
      <c r="Q3087">
        <v>331.1</v>
      </c>
      <c r="R3087">
        <v>51</v>
      </c>
      <c r="S3087" t="s">
        <v>393</v>
      </c>
      <c r="T3087" t="s">
        <v>393</v>
      </c>
      <c r="U3087" t="s">
        <v>412</v>
      </c>
      <c r="V3087">
        <v>82</v>
      </c>
      <c r="W3087" t="s">
        <v>792</v>
      </c>
      <c r="X3087">
        <v>12</v>
      </c>
      <c r="Y3087" t="s">
        <v>449</v>
      </c>
      <c r="Z3087" t="s">
        <v>3581</v>
      </c>
      <c r="AA3087">
        <v>94</v>
      </c>
      <c r="AB3087">
        <v>46</v>
      </c>
      <c r="AC3087">
        <v>38</v>
      </c>
      <c r="AD3087" t="s">
        <v>435</v>
      </c>
      <c r="AE3087">
        <v>7</v>
      </c>
      <c r="AF3087">
        <v>4</v>
      </c>
      <c r="AG3087" t="s">
        <v>415</v>
      </c>
      <c r="AH3087">
        <v>0.52</v>
      </c>
      <c r="AI3087" t="s">
        <v>436</v>
      </c>
      <c r="AJ3087">
        <v>20826</v>
      </c>
      <c r="AK3087">
        <v>295591</v>
      </c>
      <c r="AL3087" t="s">
        <v>425</v>
      </c>
      <c r="AM3087">
        <v>43681</v>
      </c>
      <c r="AN3087">
        <v>4</v>
      </c>
      <c r="AO3087">
        <v>180</v>
      </c>
      <c r="AP3087" t="s">
        <v>403</v>
      </c>
      <c r="AQ3087" s="2">
        <v>108653</v>
      </c>
    </row>
    <row r="3088" spans="1:43" x14ac:dyDescent="0.25">
      <c r="A3088" t="s">
        <v>4900</v>
      </c>
      <c r="B3088" t="s">
        <v>128</v>
      </c>
      <c r="C3088" t="s">
        <v>428</v>
      </c>
      <c r="D3088" t="s">
        <v>317</v>
      </c>
      <c r="E3088" t="s">
        <v>388</v>
      </c>
      <c r="F3088" t="s">
        <v>440</v>
      </c>
      <c r="G3088" t="s">
        <v>408</v>
      </c>
      <c r="H3088" t="s">
        <v>473</v>
      </c>
      <c r="I3088" t="s">
        <v>469</v>
      </c>
      <c r="J3088" s="1">
        <v>45198</v>
      </c>
      <c r="K3088" s="1">
        <v>45222</v>
      </c>
      <c r="L3088">
        <v>24</v>
      </c>
      <c r="M3088" s="2">
        <v>390407</v>
      </c>
      <c r="N3088" s="2">
        <v>425257</v>
      </c>
      <c r="O3088" s="2">
        <v>34850</v>
      </c>
      <c r="P3088">
        <v>7</v>
      </c>
      <c r="Q3088">
        <v>812.6</v>
      </c>
      <c r="R3088">
        <v>92</v>
      </c>
      <c r="S3088" t="s">
        <v>411</v>
      </c>
      <c r="T3088" t="s">
        <v>503</v>
      </c>
      <c r="U3088" t="s">
        <v>416</v>
      </c>
      <c r="V3088">
        <v>78</v>
      </c>
      <c r="W3088" t="s">
        <v>1605</v>
      </c>
      <c r="X3088">
        <v>33</v>
      </c>
      <c r="Y3088" t="s">
        <v>397</v>
      </c>
      <c r="Z3088" t="s">
        <v>1862</v>
      </c>
      <c r="AA3088">
        <v>89</v>
      </c>
      <c r="AB3088">
        <v>27</v>
      </c>
      <c r="AC3088">
        <v>59</v>
      </c>
      <c r="AD3088" t="s">
        <v>444</v>
      </c>
      <c r="AE3088">
        <v>12</v>
      </c>
      <c r="AF3088">
        <v>5</v>
      </c>
      <c r="AG3088" t="s">
        <v>424</v>
      </c>
      <c r="AH3088">
        <v>15.45</v>
      </c>
      <c r="AI3088" t="s">
        <v>458</v>
      </c>
      <c r="AJ3088">
        <v>0</v>
      </c>
      <c r="AK3088">
        <v>869112</v>
      </c>
      <c r="AL3088" t="s">
        <v>402</v>
      </c>
      <c r="AM3088">
        <v>394051</v>
      </c>
      <c r="AN3088">
        <v>0</v>
      </c>
      <c r="AO3088">
        <v>90</v>
      </c>
      <c r="AP3088" t="s">
        <v>403</v>
      </c>
      <c r="AQ3088" s="2">
        <v>34850</v>
      </c>
    </row>
    <row r="3089" spans="1:43" x14ac:dyDescent="0.25">
      <c r="A3089" t="s">
        <v>4901</v>
      </c>
      <c r="B3089" t="s">
        <v>53</v>
      </c>
      <c r="C3089" t="s">
        <v>481</v>
      </c>
      <c r="D3089" t="s">
        <v>332</v>
      </c>
      <c r="E3089" t="s">
        <v>406</v>
      </c>
      <c r="F3089" t="s">
        <v>440</v>
      </c>
      <c r="G3089" t="s">
        <v>408</v>
      </c>
      <c r="H3089" t="s">
        <v>420</v>
      </c>
      <c r="I3089" t="s">
        <v>392</v>
      </c>
      <c r="J3089" s="1">
        <v>45713</v>
      </c>
      <c r="K3089" s="1">
        <v>45724</v>
      </c>
      <c r="L3089">
        <v>11</v>
      </c>
      <c r="M3089" s="2">
        <v>200935</v>
      </c>
      <c r="N3089" s="2">
        <v>296366</v>
      </c>
      <c r="O3089" s="2">
        <v>95431</v>
      </c>
      <c r="P3089">
        <v>7</v>
      </c>
      <c r="Q3089">
        <v>172.3</v>
      </c>
      <c r="R3089">
        <v>17</v>
      </c>
      <c r="S3089" t="s">
        <v>394</v>
      </c>
      <c r="T3089" t="s">
        <v>503</v>
      </c>
      <c r="U3089" t="s">
        <v>412</v>
      </c>
      <c r="V3089">
        <v>0</v>
      </c>
      <c r="W3089" t="s">
        <v>1495</v>
      </c>
      <c r="X3089">
        <v>20</v>
      </c>
      <c r="Y3089" t="s">
        <v>397</v>
      </c>
      <c r="Z3089" t="s">
        <v>1044</v>
      </c>
      <c r="AA3089">
        <v>21</v>
      </c>
      <c r="AB3089">
        <v>87</v>
      </c>
      <c r="AC3089">
        <v>25</v>
      </c>
      <c r="AD3089" t="s">
        <v>457</v>
      </c>
      <c r="AE3089">
        <v>9</v>
      </c>
      <c r="AF3089">
        <v>1</v>
      </c>
      <c r="AG3089" t="s">
        <v>415</v>
      </c>
      <c r="AH3089">
        <v>9.9600000000000009</v>
      </c>
      <c r="AI3089" t="s">
        <v>479</v>
      </c>
      <c r="AJ3089">
        <v>73557</v>
      </c>
      <c r="AK3089">
        <v>616516</v>
      </c>
      <c r="AL3089" t="s">
        <v>416</v>
      </c>
      <c r="AM3089">
        <v>248615</v>
      </c>
      <c r="AN3089">
        <v>6</v>
      </c>
      <c r="AO3089">
        <v>90</v>
      </c>
      <c r="AP3089" t="s">
        <v>426</v>
      </c>
      <c r="AQ3089" s="2">
        <v>95431</v>
      </c>
    </row>
    <row r="3090" spans="1:43" x14ac:dyDescent="0.25">
      <c r="A3090" t="s">
        <v>4902</v>
      </c>
      <c r="B3090" t="s">
        <v>296</v>
      </c>
      <c r="C3090" t="s">
        <v>387</v>
      </c>
      <c r="D3090" t="s">
        <v>317</v>
      </c>
      <c r="E3090" t="s">
        <v>388</v>
      </c>
      <c r="F3090" t="s">
        <v>419</v>
      </c>
      <c r="G3090" t="s">
        <v>430</v>
      </c>
      <c r="H3090" t="s">
        <v>431</v>
      </c>
      <c r="I3090" t="s">
        <v>410</v>
      </c>
      <c r="J3090" s="1">
        <v>45926</v>
      </c>
      <c r="K3090" s="1">
        <v>45944</v>
      </c>
      <c r="L3090">
        <v>18</v>
      </c>
      <c r="M3090" s="2">
        <v>302170</v>
      </c>
      <c r="N3090" s="2">
        <v>362365</v>
      </c>
      <c r="O3090" s="2">
        <v>60195</v>
      </c>
      <c r="P3090">
        <v>0</v>
      </c>
      <c r="Q3090">
        <v>283.8</v>
      </c>
      <c r="R3090">
        <v>10</v>
      </c>
      <c r="S3090" t="s">
        <v>394</v>
      </c>
      <c r="T3090" t="s">
        <v>503</v>
      </c>
      <c r="U3090" t="s">
        <v>412</v>
      </c>
      <c r="V3090">
        <v>52</v>
      </c>
      <c r="W3090" t="s">
        <v>2862</v>
      </c>
      <c r="X3090">
        <v>42</v>
      </c>
      <c r="Y3090" t="s">
        <v>442</v>
      </c>
      <c r="Z3090" t="s">
        <v>466</v>
      </c>
      <c r="AA3090">
        <v>331</v>
      </c>
      <c r="AB3090">
        <v>77</v>
      </c>
      <c r="AC3090">
        <v>14</v>
      </c>
      <c r="AD3090" t="s">
        <v>444</v>
      </c>
      <c r="AE3090">
        <v>4</v>
      </c>
      <c r="AF3090">
        <v>4</v>
      </c>
      <c r="AG3090" t="s">
        <v>451</v>
      </c>
      <c r="AH3090">
        <v>2.73</v>
      </c>
      <c r="AI3090" t="s">
        <v>479</v>
      </c>
      <c r="AJ3090">
        <v>0</v>
      </c>
      <c r="AK3090">
        <v>12605</v>
      </c>
      <c r="AL3090" t="s">
        <v>425</v>
      </c>
      <c r="AM3090">
        <v>349640</v>
      </c>
      <c r="AN3090">
        <v>2</v>
      </c>
      <c r="AO3090">
        <v>180</v>
      </c>
      <c r="AP3090" t="s">
        <v>445</v>
      </c>
      <c r="AQ3090" s="2">
        <v>60195</v>
      </c>
    </row>
    <row r="3091" spans="1:43" x14ac:dyDescent="0.25">
      <c r="A3091" t="s">
        <v>4903</v>
      </c>
      <c r="B3091" t="s">
        <v>26</v>
      </c>
      <c r="C3091" t="s">
        <v>387</v>
      </c>
      <c r="D3091" t="s">
        <v>337</v>
      </c>
      <c r="E3091" t="s">
        <v>453</v>
      </c>
      <c r="F3091" t="s">
        <v>419</v>
      </c>
      <c r="G3091" t="s">
        <v>430</v>
      </c>
      <c r="H3091" t="s">
        <v>447</v>
      </c>
      <c r="I3091" t="s">
        <v>469</v>
      </c>
      <c r="J3091" s="1">
        <v>45353</v>
      </c>
      <c r="K3091" s="1">
        <v>45398</v>
      </c>
      <c r="L3091">
        <v>45</v>
      </c>
      <c r="M3091" s="2">
        <v>452353</v>
      </c>
      <c r="N3091" s="2">
        <v>467830</v>
      </c>
      <c r="O3091" s="2">
        <v>15477</v>
      </c>
      <c r="P3091">
        <v>19</v>
      </c>
      <c r="Q3091">
        <v>285.39999999999998</v>
      </c>
      <c r="R3091">
        <v>96</v>
      </c>
      <c r="S3091" t="s">
        <v>411</v>
      </c>
      <c r="T3091" t="s">
        <v>411</v>
      </c>
      <c r="U3091" t="s">
        <v>412</v>
      </c>
      <c r="V3091">
        <v>0</v>
      </c>
      <c r="W3091" t="s">
        <v>2195</v>
      </c>
      <c r="X3091">
        <v>16</v>
      </c>
      <c r="Y3091" t="s">
        <v>449</v>
      </c>
      <c r="Z3091" t="s">
        <v>1513</v>
      </c>
      <c r="AA3091">
        <v>276</v>
      </c>
      <c r="AB3091">
        <v>117</v>
      </c>
      <c r="AC3091">
        <v>59</v>
      </c>
      <c r="AD3091" t="s">
        <v>399</v>
      </c>
      <c r="AE3091">
        <v>7</v>
      </c>
      <c r="AF3091">
        <v>6</v>
      </c>
      <c r="AG3091" t="s">
        <v>424</v>
      </c>
      <c r="AH3091">
        <v>7.45</v>
      </c>
      <c r="AI3091" t="s">
        <v>479</v>
      </c>
      <c r="AJ3091">
        <v>0</v>
      </c>
      <c r="AK3091">
        <v>865422</v>
      </c>
      <c r="AL3091" t="s">
        <v>416</v>
      </c>
      <c r="AM3091">
        <v>451922</v>
      </c>
      <c r="AN3091">
        <v>3</v>
      </c>
      <c r="AO3091">
        <v>90</v>
      </c>
      <c r="AP3091" t="s">
        <v>445</v>
      </c>
      <c r="AQ3091" s="2">
        <v>15477</v>
      </c>
    </row>
    <row r="3092" spans="1:43" x14ac:dyDescent="0.25">
      <c r="A3092" t="s">
        <v>4904</v>
      </c>
      <c r="B3092" t="s">
        <v>26</v>
      </c>
      <c r="C3092" t="s">
        <v>387</v>
      </c>
      <c r="D3092" t="s">
        <v>313</v>
      </c>
      <c r="E3092" t="s">
        <v>388</v>
      </c>
      <c r="F3092" t="s">
        <v>389</v>
      </c>
      <c r="G3092" t="s">
        <v>390</v>
      </c>
      <c r="H3092" t="s">
        <v>391</v>
      </c>
      <c r="I3092" t="s">
        <v>410</v>
      </c>
      <c r="J3092" s="1">
        <v>44629</v>
      </c>
      <c r="K3092" s="1">
        <v>44662</v>
      </c>
      <c r="L3092">
        <v>33</v>
      </c>
      <c r="M3092" s="2">
        <v>407987</v>
      </c>
      <c r="N3092" s="2">
        <v>449230</v>
      </c>
      <c r="O3092" s="2">
        <v>41243</v>
      </c>
      <c r="P3092">
        <v>16</v>
      </c>
      <c r="Q3092">
        <v>166.8</v>
      </c>
      <c r="R3092">
        <v>7</v>
      </c>
      <c r="S3092" t="s">
        <v>394</v>
      </c>
      <c r="T3092" t="s">
        <v>411</v>
      </c>
      <c r="U3092" t="s">
        <v>395</v>
      </c>
      <c r="V3092">
        <v>44</v>
      </c>
      <c r="W3092" t="s">
        <v>786</v>
      </c>
      <c r="X3092">
        <v>27</v>
      </c>
      <c r="Y3092" t="s">
        <v>397</v>
      </c>
      <c r="Z3092" t="s">
        <v>1562</v>
      </c>
      <c r="AA3092">
        <v>157</v>
      </c>
      <c r="AB3092">
        <v>41</v>
      </c>
      <c r="AC3092">
        <v>71</v>
      </c>
      <c r="AD3092" t="s">
        <v>435</v>
      </c>
      <c r="AE3092">
        <v>4</v>
      </c>
      <c r="AF3092">
        <v>3</v>
      </c>
      <c r="AG3092" t="s">
        <v>424</v>
      </c>
      <c r="AH3092">
        <v>6.38</v>
      </c>
      <c r="AI3092" t="s">
        <v>479</v>
      </c>
      <c r="AJ3092">
        <v>56981</v>
      </c>
      <c r="AK3092">
        <v>702739</v>
      </c>
      <c r="AL3092" t="s">
        <v>416</v>
      </c>
      <c r="AM3092">
        <v>441878</v>
      </c>
      <c r="AN3092">
        <v>5</v>
      </c>
      <c r="AO3092">
        <v>30</v>
      </c>
      <c r="AP3092" t="s">
        <v>445</v>
      </c>
      <c r="AQ3092" s="2">
        <v>41243</v>
      </c>
    </row>
    <row r="3093" spans="1:43" x14ac:dyDescent="0.25">
      <c r="A3093" t="s">
        <v>4905</v>
      </c>
      <c r="B3093" t="s">
        <v>253</v>
      </c>
      <c r="C3093" t="s">
        <v>481</v>
      </c>
      <c r="D3093" t="s">
        <v>337</v>
      </c>
      <c r="E3093" t="s">
        <v>388</v>
      </c>
      <c r="F3093" t="s">
        <v>419</v>
      </c>
      <c r="G3093" t="s">
        <v>430</v>
      </c>
      <c r="H3093" t="s">
        <v>473</v>
      </c>
      <c r="I3093" t="s">
        <v>410</v>
      </c>
      <c r="J3093" s="1">
        <v>44843</v>
      </c>
      <c r="K3093" s="1">
        <v>44854</v>
      </c>
      <c r="L3093">
        <v>11</v>
      </c>
      <c r="M3093" s="2">
        <v>441835</v>
      </c>
      <c r="N3093" s="2">
        <v>542423</v>
      </c>
      <c r="O3093" s="2">
        <v>100588</v>
      </c>
      <c r="P3093">
        <v>12</v>
      </c>
      <c r="Q3093">
        <v>561.4</v>
      </c>
      <c r="R3093">
        <v>50</v>
      </c>
      <c r="S3093" t="s">
        <v>393</v>
      </c>
      <c r="T3093" t="s">
        <v>503</v>
      </c>
      <c r="U3093" t="s">
        <v>395</v>
      </c>
      <c r="V3093">
        <v>96</v>
      </c>
      <c r="W3093" t="s">
        <v>4792</v>
      </c>
      <c r="X3093">
        <v>43</v>
      </c>
      <c r="Y3093" t="s">
        <v>397</v>
      </c>
      <c r="Z3093" t="s">
        <v>1014</v>
      </c>
      <c r="AA3093">
        <v>168</v>
      </c>
      <c r="AB3093">
        <v>114</v>
      </c>
      <c r="AC3093">
        <v>7</v>
      </c>
      <c r="AD3093" t="s">
        <v>457</v>
      </c>
      <c r="AE3093">
        <v>21</v>
      </c>
      <c r="AF3093">
        <v>5</v>
      </c>
      <c r="AG3093" t="s">
        <v>424</v>
      </c>
      <c r="AH3093">
        <v>3.15</v>
      </c>
      <c r="AI3093" t="s">
        <v>436</v>
      </c>
      <c r="AJ3093">
        <v>0</v>
      </c>
      <c r="AK3093">
        <v>46944</v>
      </c>
      <c r="AL3093" t="s">
        <v>402</v>
      </c>
      <c r="AM3093">
        <v>433076</v>
      </c>
      <c r="AN3093">
        <v>4</v>
      </c>
      <c r="AO3093">
        <v>365</v>
      </c>
      <c r="AP3093" t="s">
        <v>417</v>
      </c>
      <c r="AQ3093" s="2">
        <v>100588</v>
      </c>
    </row>
    <row r="3094" spans="1:43" x14ac:dyDescent="0.25">
      <c r="A3094" t="s">
        <v>4906</v>
      </c>
      <c r="B3094" t="s">
        <v>270</v>
      </c>
      <c r="C3094" t="s">
        <v>405</v>
      </c>
      <c r="D3094" t="s">
        <v>325</v>
      </c>
      <c r="E3094" t="s">
        <v>496</v>
      </c>
      <c r="F3094" t="s">
        <v>407</v>
      </c>
      <c r="G3094" t="s">
        <v>390</v>
      </c>
      <c r="H3094" t="s">
        <v>391</v>
      </c>
      <c r="I3094" t="s">
        <v>410</v>
      </c>
      <c r="J3094" s="1">
        <v>44846</v>
      </c>
      <c r="K3094" s="1">
        <v>44882</v>
      </c>
      <c r="L3094">
        <v>36</v>
      </c>
      <c r="M3094" s="2">
        <v>65683</v>
      </c>
      <c r="N3094" s="2">
        <v>54305</v>
      </c>
      <c r="O3094" s="2">
        <v>-11378</v>
      </c>
      <c r="P3094">
        <v>19</v>
      </c>
      <c r="Q3094">
        <v>44.7</v>
      </c>
      <c r="R3094">
        <v>86</v>
      </c>
      <c r="S3094" t="s">
        <v>411</v>
      </c>
      <c r="T3094" t="s">
        <v>411</v>
      </c>
      <c r="U3094" t="s">
        <v>395</v>
      </c>
      <c r="V3094">
        <v>69</v>
      </c>
      <c r="W3094" t="s">
        <v>2646</v>
      </c>
      <c r="X3094">
        <v>43</v>
      </c>
      <c r="Y3094" t="s">
        <v>422</v>
      </c>
      <c r="Z3094" t="s">
        <v>2042</v>
      </c>
      <c r="AA3094">
        <v>406</v>
      </c>
      <c r="AB3094">
        <v>64</v>
      </c>
      <c r="AC3094">
        <v>42</v>
      </c>
      <c r="AD3094" t="s">
        <v>444</v>
      </c>
      <c r="AE3094">
        <v>16</v>
      </c>
      <c r="AF3094">
        <v>8</v>
      </c>
      <c r="AG3094" t="s">
        <v>415</v>
      </c>
      <c r="AH3094">
        <v>9.7200000000000006</v>
      </c>
      <c r="AI3094" t="s">
        <v>401</v>
      </c>
      <c r="AJ3094">
        <v>65847</v>
      </c>
      <c r="AK3094">
        <v>572842</v>
      </c>
      <c r="AL3094" t="s">
        <v>402</v>
      </c>
      <c r="AM3094">
        <v>106029</v>
      </c>
      <c r="AN3094">
        <v>11</v>
      </c>
      <c r="AO3094">
        <v>365</v>
      </c>
      <c r="AP3094" t="s">
        <v>437</v>
      </c>
      <c r="AQ3094" s="2">
        <v>-11378</v>
      </c>
    </row>
    <row r="3095" spans="1:43" x14ac:dyDescent="0.25">
      <c r="A3095" t="s">
        <v>4907</v>
      </c>
      <c r="B3095" t="s">
        <v>204</v>
      </c>
      <c r="C3095" t="s">
        <v>481</v>
      </c>
      <c r="D3095" t="s">
        <v>342</v>
      </c>
      <c r="E3095" t="s">
        <v>453</v>
      </c>
      <c r="F3095" t="s">
        <v>419</v>
      </c>
      <c r="G3095" t="s">
        <v>430</v>
      </c>
      <c r="H3095" t="s">
        <v>420</v>
      </c>
      <c r="I3095" t="s">
        <v>432</v>
      </c>
      <c r="J3095" s="1">
        <v>45450</v>
      </c>
      <c r="K3095" s="1">
        <v>45492</v>
      </c>
      <c r="L3095">
        <v>42</v>
      </c>
      <c r="M3095" s="2">
        <v>303330</v>
      </c>
      <c r="N3095" s="2">
        <v>319213</v>
      </c>
      <c r="O3095" s="2">
        <v>15883</v>
      </c>
      <c r="P3095">
        <v>7</v>
      </c>
      <c r="Q3095">
        <v>473.9</v>
      </c>
      <c r="R3095">
        <v>61</v>
      </c>
      <c r="S3095" t="s">
        <v>411</v>
      </c>
      <c r="T3095" t="s">
        <v>393</v>
      </c>
      <c r="U3095" t="s">
        <v>395</v>
      </c>
      <c r="V3095">
        <v>0</v>
      </c>
      <c r="W3095" t="s">
        <v>1489</v>
      </c>
      <c r="X3095">
        <v>39</v>
      </c>
      <c r="Y3095" t="s">
        <v>442</v>
      </c>
      <c r="Z3095" t="s">
        <v>2424</v>
      </c>
      <c r="AA3095">
        <v>169</v>
      </c>
      <c r="AB3095">
        <v>36</v>
      </c>
      <c r="AC3095">
        <v>50</v>
      </c>
      <c r="AD3095" t="s">
        <v>435</v>
      </c>
      <c r="AE3095">
        <v>12</v>
      </c>
      <c r="AF3095">
        <v>2</v>
      </c>
      <c r="AG3095" t="s">
        <v>451</v>
      </c>
      <c r="AH3095">
        <v>8.0399999999999991</v>
      </c>
      <c r="AI3095" t="s">
        <v>436</v>
      </c>
      <c r="AJ3095">
        <v>85423</v>
      </c>
      <c r="AK3095">
        <v>791481</v>
      </c>
      <c r="AL3095" t="s">
        <v>402</v>
      </c>
      <c r="AM3095">
        <v>318582</v>
      </c>
      <c r="AN3095">
        <v>2</v>
      </c>
      <c r="AO3095">
        <v>30</v>
      </c>
      <c r="AP3095" t="s">
        <v>417</v>
      </c>
      <c r="AQ3095" s="2">
        <v>15883</v>
      </c>
    </row>
    <row r="3096" spans="1:43" x14ac:dyDescent="0.25">
      <c r="A3096" t="s">
        <v>4908</v>
      </c>
      <c r="B3096" t="s">
        <v>208</v>
      </c>
      <c r="C3096" t="s">
        <v>439</v>
      </c>
      <c r="D3096" t="s">
        <v>327</v>
      </c>
      <c r="E3096" t="s">
        <v>429</v>
      </c>
      <c r="F3096" t="s">
        <v>419</v>
      </c>
      <c r="G3096" t="s">
        <v>430</v>
      </c>
      <c r="H3096" t="s">
        <v>420</v>
      </c>
      <c r="I3096" t="s">
        <v>392</v>
      </c>
      <c r="J3096" s="1">
        <v>45634</v>
      </c>
      <c r="K3096" s="1">
        <v>45669</v>
      </c>
      <c r="L3096">
        <v>35</v>
      </c>
      <c r="M3096" s="2">
        <v>186723</v>
      </c>
      <c r="N3096" s="2">
        <v>256392</v>
      </c>
      <c r="O3096" s="2">
        <v>69669</v>
      </c>
      <c r="P3096">
        <v>19</v>
      </c>
      <c r="Q3096">
        <v>729.1</v>
      </c>
      <c r="R3096">
        <v>81</v>
      </c>
      <c r="S3096" t="s">
        <v>411</v>
      </c>
      <c r="T3096" t="s">
        <v>394</v>
      </c>
      <c r="U3096" t="s">
        <v>416</v>
      </c>
      <c r="V3096">
        <v>48</v>
      </c>
      <c r="W3096" t="s">
        <v>1322</v>
      </c>
      <c r="X3096">
        <v>28</v>
      </c>
      <c r="Y3096" t="s">
        <v>397</v>
      </c>
      <c r="Z3096" t="s">
        <v>1603</v>
      </c>
      <c r="AA3096">
        <v>458</v>
      </c>
      <c r="AB3096">
        <v>23</v>
      </c>
      <c r="AC3096">
        <v>34</v>
      </c>
      <c r="AD3096" t="s">
        <v>444</v>
      </c>
      <c r="AE3096">
        <v>7</v>
      </c>
      <c r="AF3096">
        <v>7</v>
      </c>
      <c r="AG3096" t="s">
        <v>415</v>
      </c>
      <c r="AH3096">
        <v>15.14</v>
      </c>
      <c r="AI3096" t="s">
        <v>401</v>
      </c>
      <c r="AJ3096">
        <v>0</v>
      </c>
      <c r="AK3096">
        <v>668582</v>
      </c>
      <c r="AL3096" t="s">
        <v>416</v>
      </c>
      <c r="AM3096">
        <v>169553</v>
      </c>
      <c r="AN3096">
        <v>4</v>
      </c>
      <c r="AO3096">
        <v>180</v>
      </c>
      <c r="AP3096" t="s">
        <v>445</v>
      </c>
      <c r="AQ3096" s="2">
        <v>69669</v>
      </c>
    </row>
    <row r="3097" spans="1:43" x14ac:dyDescent="0.25">
      <c r="A3097" t="s">
        <v>4909</v>
      </c>
      <c r="B3097" t="s">
        <v>83</v>
      </c>
      <c r="C3097" t="s">
        <v>468</v>
      </c>
      <c r="D3097" t="s">
        <v>311</v>
      </c>
      <c r="E3097" t="s">
        <v>388</v>
      </c>
      <c r="F3097" t="s">
        <v>389</v>
      </c>
      <c r="G3097" t="s">
        <v>430</v>
      </c>
      <c r="H3097" t="s">
        <v>447</v>
      </c>
      <c r="I3097" t="s">
        <v>410</v>
      </c>
      <c r="J3097" s="1">
        <v>44969</v>
      </c>
      <c r="K3097" s="1">
        <v>44986</v>
      </c>
      <c r="L3097">
        <v>17</v>
      </c>
      <c r="M3097" s="2">
        <v>252434</v>
      </c>
      <c r="N3097" s="2">
        <v>250698</v>
      </c>
      <c r="O3097" s="2">
        <v>-1736</v>
      </c>
      <c r="P3097">
        <v>2</v>
      </c>
      <c r="Q3097">
        <v>280.89999999999998</v>
      </c>
      <c r="R3097">
        <v>66</v>
      </c>
      <c r="S3097" t="s">
        <v>411</v>
      </c>
      <c r="T3097" t="s">
        <v>503</v>
      </c>
      <c r="U3097" t="s">
        <v>395</v>
      </c>
      <c r="V3097">
        <v>55</v>
      </c>
      <c r="W3097" t="s">
        <v>2159</v>
      </c>
      <c r="X3097">
        <v>31</v>
      </c>
      <c r="Y3097" t="s">
        <v>442</v>
      </c>
      <c r="Z3097" t="s">
        <v>1254</v>
      </c>
      <c r="AA3097">
        <v>218</v>
      </c>
      <c r="AB3097">
        <v>60</v>
      </c>
      <c r="AC3097">
        <v>74</v>
      </c>
      <c r="AD3097" t="s">
        <v>399</v>
      </c>
      <c r="AE3097">
        <v>12</v>
      </c>
      <c r="AF3097">
        <v>2</v>
      </c>
      <c r="AG3097" t="s">
        <v>451</v>
      </c>
      <c r="AH3097">
        <v>4.47</v>
      </c>
      <c r="AI3097" t="s">
        <v>401</v>
      </c>
      <c r="AJ3097">
        <v>0</v>
      </c>
      <c r="AK3097">
        <v>239429</v>
      </c>
      <c r="AL3097" t="s">
        <v>402</v>
      </c>
      <c r="AM3097">
        <v>282807</v>
      </c>
      <c r="AN3097">
        <v>1</v>
      </c>
      <c r="AO3097">
        <v>30</v>
      </c>
      <c r="AP3097" t="s">
        <v>437</v>
      </c>
      <c r="AQ3097" s="2">
        <v>-1736</v>
      </c>
    </row>
    <row r="3098" spans="1:43" x14ac:dyDescent="0.25">
      <c r="A3098" t="s">
        <v>4910</v>
      </c>
      <c r="B3098" t="s">
        <v>95</v>
      </c>
      <c r="C3098" t="s">
        <v>481</v>
      </c>
      <c r="D3098" t="s">
        <v>343</v>
      </c>
      <c r="E3098" t="s">
        <v>388</v>
      </c>
      <c r="F3098" t="s">
        <v>485</v>
      </c>
      <c r="G3098" t="s">
        <v>430</v>
      </c>
      <c r="H3098" t="s">
        <v>447</v>
      </c>
      <c r="I3098" t="s">
        <v>492</v>
      </c>
      <c r="J3098" s="1">
        <v>45333</v>
      </c>
      <c r="K3098" s="1">
        <v>45379</v>
      </c>
      <c r="L3098">
        <v>46</v>
      </c>
      <c r="M3098" s="2">
        <v>288636</v>
      </c>
      <c r="N3098" s="2">
        <v>362001</v>
      </c>
      <c r="O3098" s="2">
        <v>73365</v>
      </c>
      <c r="P3098">
        <v>2</v>
      </c>
      <c r="Q3098">
        <v>797.1</v>
      </c>
      <c r="R3098">
        <v>99</v>
      </c>
      <c r="S3098" t="s">
        <v>411</v>
      </c>
      <c r="T3098" t="s">
        <v>394</v>
      </c>
      <c r="U3098" t="s">
        <v>395</v>
      </c>
      <c r="V3098">
        <v>43</v>
      </c>
      <c r="W3098" t="s">
        <v>1517</v>
      </c>
      <c r="X3098">
        <v>3</v>
      </c>
      <c r="Y3098" t="s">
        <v>462</v>
      </c>
      <c r="Z3098" t="s">
        <v>511</v>
      </c>
      <c r="AA3098">
        <v>298</v>
      </c>
      <c r="AB3098">
        <v>116</v>
      </c>
      <c r="AC3098">
        <v>89</v>
      </c>
      <c r="AD3098" t="s">
        <v>444</v>
      </c>
      <c r="AE3098">
        <v>7</v>
      </c>
      <c r="AF3098">
        <v>6</v>
      </c>
      <c r="AG3098" t="s">
        <v>415</v>
      </c>
      <c r="AH3098">
        <v>15.71</v>
      </c>
      <c r="AI3098" t="s">
        <v>436</v>
      </c>
      <c r="AJ3098">
        <v>0</v>
      </c>
      <c r="AK3098">
        <v>497334</v>
      </c>
      <c r="AL3098" t="s">
        <v>416</v>
      </c>
      <c r="AM3098">
        <v>334810</v>
      </c>
      <c r="AN3098">
        <v>11</v>
      </c>
      <c r="AO3098">
        <v>30</v>
      </c>
      <c r="AP3098" t="s">
        <v>445</v>
      </c>
      <c r="AQ3098" s="2">
        <v>73365</v>
      </c>
    </row>
    <row r="3099" spans="1:43" x14ac:dyDescent="0.25">
      <c r="A3099" t="s">
        <v>4911</v>
      </c>
      <c r="B3099" t="s">
        <v>213</v>
      </c>
      <c r="C3099" t="s">
        <v>428</v>
      </c>
      <c r="D3099" t="s">
        <v>337</v>
      </c>
      <c r="E3099" t="s">
        <v>429</v>
      </c>
      <c r="F3099" t="s">
        <v>389</v>
      </c>
      <c r="G3099" t="s">
        <v>454</v>
      </c>
      <c r="H3099" t="s">
        <v>473</v>
      </c>
      <c r="I3099" t="s">
        <v>410</v>
      </c>
      <c r="J3099" s="1">
        <v>45322</v>
      </c>
      <c r="K3099" s="1">
        <v>45371</v>
      </c>
      <c r="L3099">
        <v>49</v>
      </c>
      <c r="M3099" s="2">
        <v>404135</v>
      </c>
      <c r="N3099" s="2">
        <v>405461</v>
      </c>
      <c r="O3099" s="2">
        <v>1326</v>
      </c>
      <c r="P3099">
        <v>16</v>
      </c>
      <c r="Q3099">
        <v>185.4</v>
      </c>
      <c r="R3099">
        <v>60</v>
      </c>
      <c r="S3099" t="s">
        <v>393</v>
      </c>
      <c r="T3099" t="s">
        <v>394</v>
      </c>
      <c r="U3099" t="s">
        <v>412</v>
      </c>
      <c r="V3099">
        <v>91</v>
      </c>
      <c r="W3099" t="s">
        <v>1866</v>
      </c>
      <c r="X3099">
        <v>29</v>
      </c>
      <c r="Y3099" t="s">
        <v>462</v>
      </c>
      <c r="Z3099" t="s">
        <v>740</v>
      </c>
      <c r="AA3099">
        <v>188</v>
      </c>
      <c r="AB3099">
        <v>24</v>
      </c>
      <c r="AC3099">
        <v>70</v>
      </c>
      <c r="AD3099" t="s">
        <v>457</v>
      </c>
      <c r="AE3099">
        <v>16</v>
      </c>
      <c r="AF3099">
        <v>5</v>
      </c>
      <c r="AG3099" t="s">
        <v>451</v>
      </c>
      <c r="AH3099">
        <v>1.1200000000000001</v>
      </c>
      <c r="AI3099" t="s">
        <v>479</v>
      </c>
      <c r="AJ3099">
        <v>0</v>
      </c>
      <c r="AK3099">
        <v>314397</v>
      </c>
      <c r="AL3099" t="s">
        <v>416</v>
      </c>
      <c r="AM3099">
        <v>397891</v>
      </c>
      <c r="AN3099">
        <v>3</v>
      </c>
      <c r="AO3099">
        <v>90</v>
      </c>
      <c r="AP3099" t="s">
        <v>437</v>
      </c>
      <c r="AQ3099" s="2">
        <v>1326</v>
      </c>
    </row>
    <row r="3100" spans="1:43" x14ac:dyDescent="0.25">
      <c r="A3100" t="s">
        <v>4912</v>
      </c>
      <c r="B3100" t="s">
        <v>90</v>
      </c>
      <c r="C3100" t="s">
        <v>428</v>
      </c>
      <c r="D3100" t="s">
        <v>313</v>
      </c>
      <c r="E3100" t="s">
        <v>453</v>
      </c>
      <c r="F3100" t="s">
        <v>440</v>
      </c>
      <c r="G3100" t="s">
        <v>390</v>
      </c>
      <c r="H3100" t="s">
        <v>420</v>
      </c>
      <c r="I3100" t="s">
        <v>469</v>
      </c>
      <c r="J3100" s="1">
        <v>44894</v>
      </c>
      <c r="K3100" s="1">
        <v>44917</v>
      </c>
      <c r="L3100">
        <v>23</v>
      </c>
      <c r="M3100" s="2">
        <v>256267</v>
      </c>
      <c r="N3100" s="2">
        <v>303989</v>
      </c>
      <c r="O3100" s="2">
        <v>47722</v>
      </c>
      <c r="P3100">
        <v>2</v>
      </c>
      <c r="Q3100">
        <v>26.6</v>
      </c>
      <c r="R3100">
        <v>2</v>
      </c>
      <c r="S3100" t="s">
        <v>394</v>
      </c>
      <c r="T3100" t="s">
        <v>503</v>
      </c>
      <c r="U3100" t="s">
        <v>395</v>
      </c>
      <c r="V3100">
        <v>56</v>
      </c>
      <c r="W3100" t="s">
        <v>4913</v>
      </c>
      <c r="X3100">
        <v>30</v>
      </c>
      <c r="Y3100" t="s">
        <v>442</v>
      </c>
      <c r="Z3100" t="s">
        <v>475</v>
      </c>
      <c r="AA3100">
        <v>135</v>
      </c>
      <c r="AB3100">
        <v>75</v>
      </c>
      <c r="AC3100">
        <v>50</v>
      </c>
      <c r="AD3100" t="s">
        <v>435</v>
      </c>
      <c r="AE3100">
        <v>12</v>
      </c>
      <c r="AF3100">
        <v>8</v>
      </c>
      <c r="AG3100" t="s">
        <v>424</v>
      </c>
      <c r="AH3100">
        <v>6.02</v>
      </c>
      <c r="AI3100" t="s">
        <v>436</v>
      </c>
      <c r="AJ3100">
        <v>0</v>
      </c>
      <c r="AK3100">
        <v>582157</v>
      </c>
      <c r="AL3100" t="s">
        <v>425</v>
      </c>
      <c r="AM3100">
        <v>277289</v>
      </c>
      <c r="AN3100">
        <v>8</v>
      </c>
      <c r="AO3100">
        <v>365</v>
      </c>
      <c r="AP3100" t="s">
        <v>426</v>
      </c>
      <c r="AQ3100" s="2">
        <v>47722</v>
      </c>
    </row>
    <row r="3101" spans="1:43" x14ac:dyDescent="0.25">
      <c r="A3101" t="s">
        <v>4914</v>
      </c>
      <c r="B3101" t="s">
        <v>227</v>
      </c>
      <c r="C3101" t="s">
        <v>387</v>
      </c>
      <c r="D3101" t="s">
        <v>338</v>
      </c>
      <c r="E3101" t="s">
        <v>460</v>
      </c>
      <c r="F3101" t="s">
        <v>389</v>
      </c>
      <c r="G3101" t="s">
        <v>408</v>
      </c>
      <c r="H3101" t="s">
        <v>431</v>
      </c>
      <c r="I3101" t="s">
        <v>469</v>
      </c>
      <c r="J3101" s="1">
        <v>45393</v>
      </c>
      <c r="K3101" s="1">
        <v>45425</v>
      </c>
      <c r="L3101">
        <v>32</v>
      </c>
      <c r="M3101" s="2">
        <v>101961</v>
      </c>
      <c r="N3101" s="2">
        <v>96731</v>
      </c>
      <c r="O3101" s="2">
        <v>-5230</v>
      </c>
      <c r="P3101">
        <v>16</v>
      </c>
      <c r="Q3101">
        <v>64</v>
      </c>
      <c r="R3101">
        <v>64</v>
      </c>
      <c r="S3101" t="s">
        <v>411</v>
      </c>
      <c r="T3101" t="s">
        <v>394</v>
      </c>
      <c r="U3101" t="s">
        <v>416</v>
      </c>
      <c r="V3101">
        <v>0</v>
      </c>
      <c r="W3101" t="s">
        <v>1157</v>
      </c>
      <c r="X3101">
        <v>35</v>
      </c>
      <c r="Y3101" t="s">
        <v>462</v>
      </c>
      <c r="Z3101" t="s">
        <v>1228</v>
      </c>
      <c r="AA3101">
        <v>350</v>
      </c>
      <c r="AB3101">
        <v>120</v>
      </c>
      <c r="AC3101">
        <v>70</v>
      </c>
      <c r="AD3101" t="s">
        <v>444</v>
      </c>
      <c r="AE3101">
        <v>12</v>
      </c>
      <c r="AF3101">
        <v>8</v>
      </c>
      <c r="AG3101" t="s">
        <v>400</v>
      </c>
      <c r="AH3101">
        <v>16.190000000000001</v>
      </c>
      <c r="AI3101" t="s">
        <v>479</v>
      </c>
      <c r="AJ3101">
        <v>0</v>
      </c>
      <c r="AK3101">
        <v>771952</v>
      </c>
      <c r="AL3101" t="s">
        <v>402</v>
      </c>
      <c r="AM3101">
        <v>107986</v>
      </c>
      <c r="AN3101">
        <v>3</v>
      </c>
      <c r="AO3101">
        <v>365</v>
      </c>
      <c r="AP3101" t="s">
        <v>426</v>
      </c>
      <c r="AQ3101" s="2">
        <v>-5230</v>
      </c>
    </row>
    <row r="3102" spans="1:43" x14ac:dyDescent="0.25">
      <c r="A3102" t="s">
        <v>4915</v>
      </c>
      <c r="B3102" t="s">
        <v>120</v>
      </c>
      <c r="C3102" t="s">
        <v>428</v>
      </c>
      <c r="D3102" t="s">
        <v>339</v>
      </c>
      <c r="E3102" t="s">
        <v>429</v>
      </c>
      <c r="F3102" t="s">
        <v>389</v>
      </c>
      <c r="G3102" t="s">
        <v>430</v>
      </c>
      <c r="H3102" t="s">
        <v>420</v>
      </c>
      <c r="I3102" t="s">
        <v>392</v>
      </c>
      <c r="J3102" s="1">
        <v>44816</v>
      </c>
      <c r="K3102" s="1">
        <v>44874</v>
      </c>
      <c r="L3102">
        <v>58</v>
      </c>
      <c r="M3102" s="2">
        <v>84947</v>
      </c>
      <c r="N3102" s="2">
        <v>148228</v>
      </c>
      <c r="O3102" s="2">
        <v>63281</v>
      </c>
      <c r="P3102">
        <v>2</v>
      </c>
      <c r="Q3102">
        <v>15.4</v>
      </c>
      <c r="R3102">
        <v>53</v>
      </c>
      <c r="S3102" t="s">
        <v>393</v>
      </c>
      <c r="T3102" t="s">
        <v>411</v>
      </c>
      <c r="U3102" t="s">
        <v>416</v>
      </c>
      <c r="V3102">
        <v>0</v>
      </c>
      <c r="W3102" t="s">
        <v>2974</v>
      </c>
      <c r="X3102">
        <v>7</v>
      </c>
      <c r="Y3102" t="s">
        <v>397</v>
      </c>
      <c r="Z3102" t="s">
        <v>1850</v>
      </c>
      <c r="AA3102">
        <v>278</v>
      </c>
      <c r="AB3102">
        <v>98</v>
      </c>
      <c r="AC3102">
        <v>17</v>
      </c>
      <c r="AD3102" t="s">
        <v>457</v>
      </c>
      <c r="AE3102">
        <v>16</v>
      </c>
      <c r="AF3102">
        <v>7</v>
      </c>
      <c r="AG3102" t="s">
        <v>400</v>
      </c>
      <c r="AH3102">
        <v>1.9</v>
      </c>
      <c r="AI3102" t="s">
        <v>458</v>
      </c>
      <c r="AJ3102">
        <v>0</v>
      </c>
      <c r="AK3102">
        <v>621495</v>
      </c>
      <c r="AL3102" t="s">
        <v>402</v>
      </c>
      <c r="AM3102">
        <v>90893</v>
      </c>
      <c r="AN3102">
        <v>3</v>
      </c>
      <c r="AO3102">
        <v>30</v>
      </c>
      <c r="AP3102" t="s">
        <v>445</v>
      </c>
      <c r="AQ3102" s="2">
        <v>63281</v>
      </c>
    </row>
    <row r="3103" spans="1:43" x14ac:dyDescent="0.25">
      <c r="A3103" t="s">
        <v>4916</v>
      </c>
      <c r="B3103" t="s">
        <v>182</v>
      </c>
      <c r="C3103" t="s">
        <v>481</v>
      </c>
      <c r="D3103" t="s">
        <v>331</v>
      </c>
      <c r="E3103" t="s">
        <v>453</v>
      </c>
      <c r="F3103" t="s">
        <v>389</v>
      </c>
      <c r="G3103" t="s">
        <v>430</v>
      </c>
      <c r="H3103" t="s">
        <v>420</v>
      </c>
      <c r="I3103" t="s">
        <v>469</v>
      </c>
      <c r="J3103" s="1">
        <v>45245</v>
      </c>
      <c r="K3103" s="1">
        <v>45301</v>
      </c>
      <c r="L3103">
        <v>56</v>
      </c>
      <c r="M3103" s="2">
        <v>271472</v>
      </c>
      <c r="N3103" s="2">
        <v>387994</v>
      </c>
      <c r="O3103" s="2">
        <v>116522</v>
      </c>
      <c r="P3103">
        <v>19</v>
      </c>
      <c r="Q3103">
        <v>703.7</v>
      </c>
      <c r="R3103">
        <v>27</v>
      </c>
      <c r="S3103" t="s">
        <v>394</v>
      </c>
      <c r="T3103" t="s">
        <v>394</v>
      </c>
      <c r="U3103" t="s">
        <v>395</v>
      </c>
      <c r="V3103">
        <v>75</v>
      </c>
      <c r="W3103" t="s">
        <v>1756</v>
      </c>
      <c r="X3103">
        <v>20</v>
      </c>
      <c r="Y3103" t="s">
        <v>462</v>
      </c>
      <c r="Z3103" t="s">
        <v>2956</v>
      </c>
      <c r="AA3103">
        <v>193</v>
      </c>
      <c r="AB3103">
        <v>29</v>
      </c>
      <c r="AC3103">
        <v>11</v>
      </c>
      <c r="AD3103" t="s">
        <v>444</v>
      </c>
      <c r="AE3103">
        <v>9</v>
      </c>
      <c r="AF3103">
        <v>3</v>
      </c>
      <c r="AG3103" t="s">
        <v>451</v>
      </c>
      <c r="AH3103">
        <v>9.43</v>
      </c>
      <c r="AI3103" t="s">
        <v>436</v>
      </c>
      <c r="AJ3103">
        <v>0</v>
      </c>
      <c r="AK3103">
        <v>662674</v>
      </c>
      <c r="AL3103" t="s">
        <v>425</v>
      </c>
      <c r="AM3103">
        <v>298058</v>
      </c>
      <c r="AN3103">
        <v>2</v>
      </c>
      <c r="AO3103">
        <v>180</v>
      </c>
      <c r="AP3103" t="s">
        <v>403</v>
      </c>
      <c r="AQ3103" s="2">
        <v>116522</v>
      </c>
    </row>
    <row r="3104" spans="1:43" x14ac:dyDescent="0.25">
      <c r="A3104" t="s">
        <v>4917</v>
      </c>
      <c r="B3104" t="s">
        <v>93</v>
      </c>
      <c r="C3104" t="s">
        <v>428</v>
      </c>
      <c r="D3104" t="s">
        <v>328</v>
      </c>
      <c r="E3104" t="s">
        <v>496</v>
      </c>
      <c r="F3104" t="s">
        <v>440</v>
      </c>
      <c r="G3104" t="s">
        <v>430</v>
      </c>
      <c r="H3104" t="s">
        <v>431</v>
      </c>
      <c r="I3104" t="s">
        <v>410</v>
      </c>
      <c r="J3104" s="1">
        <v>45917</v>
      </c>
      <c r="K3104" s="1">
        <v>45949</v>
      </c>
      <c r="L3104">
        <v>32</v>
      </c>
      <c r="M3104" s="2">
        <v>296371</v>
      </c>
      <c r="N3104" s="2">
        <v>377360</v>
      </c>
      <c r="O3104" s="2">
        <v>80989</v>
      </c>
      <c r="P3104">
        <v>12</v>
      </c>
      <c r="Q3104">
        <v>47.1</v>
      </c>
      <c r="R3104">
        <v>78</v>
      </c>
      <c r="S3104" t="s">
        <v>411</v>
      </c>
      <c r="T3104" t="s">
        <v>393</v>
      </c>
      <c r="U3104" t="s">
        <v>395</v>
      </c>
      <c r="V3104">
        <v>99</v>
      </c>
      <c r="W3104" t="s">
        <v>2769</v>
      </c>
      <c r="X3104">
        <v>38</v>
      </c>
      <c r="Y3104" t="s">
        <v>422</v>
      </c>
      <c r="Z3104" t="s">
        <v>881</v>
      </c>
      <c r="AA3104">
        <v>71</v>
      </c>
      <c r="AB3104">
        <v>27</v>
      </c>
      <c r="AC3104">
        <v>79</v>
      </c>
      <c r="AD3104" t="s">
        <v>444</v>
      </c>
      <c r="AE3104">
        <v>7</v>
      </c>
      <c r="AF3104">
        <v>7</v>
      </c>
      <c r="AG3104" t="s">
        <v>451</v>
      </c>
      <c r="AH3104">
        <v>15.24</v>
      </c>
      <c r="AI3104" t="s">
        <v>401</v>
      </c>
      <c r="AJ3104">
        <v>0</v>
      </c>
      <c r="AK3104">
        <v>920209</v>
      </c>
      <c r="AL3104" t="s">
        <v>425</v>
      </c>
      <c r="AM3104">
        <v>332084</v>
      </c>
      <c r="AN3104">
        <v>4</v>
      </c>
      <c r="AO3104">
        <v>90</v>
      </c>
      <c r="AP3104" t="s">
        <v>445</v>
      </c>
      <c r="AQ3104" s="2">
        <v>80989</v>
      </c>
    </row>
    <row r="3105" spans="1:43" x14ac:dyDescent="0.25">
      <c r="A3105" t="s">
        <v>4918</v>
      </c>
      <c r="B3105" t="s">
        <v>148</v>
      </c>
      <c r="C3105" t="s">
        <v>405</v>
      </c>
      <c r="D3105" t="s">
        <v>329</v>
      </c>
      <c r="E3105" t="s">
        <v>406</v>
      </c>
      <c r="F3105" t="s">
        <v>407</v>
      </c>
      <c r="G3105" t="s">
        <v>454</v>
      </c>
      <c r="H3105" t="s">
        <v>420</v>
      </c>
      <c r="I3105" t="s">
        <v>469</v>
      </c>
      <c r="J3105" s="1">
        <v>45281</v>
      </c>
      <c r="K3105" s="1">
        <v>45318</v>
      </c>
      <c r="L3105">
        <v>37</v>
      </c>
      <c r="M3105" s="2">
        <v>400220</v>
      </c>
      <c r="N3105" s="2">
        <v>481944</v>
      </c>
      <c r="O3105" s="2">
        <v>81724</v>
      </c>
      <c r="P3105">
        <v>14</v>
      </c>
      <c r="Q3105">
        <v>773</v>
      </c>
      <c r="R3105">
        <v>63</v>
      </c>
      <c r="S3105" t="s">
        <v>411</v>
      </c>
      <c r="T3105" t="s">
        <v>393</v>
      </c>
      <c r="U3105" t="s">
        <v>416</v>
      </c>
      <c r="V3105">
        <v>64</v>
      </c>
      <c r="W3105" t="s">
        <v>3014</v>
      </c>
      <c r="X3105">
        <v>35</v>
      </c>
      <c r="Y3105" t="s">
        <v>462</v>
      </c>
      <c r="Z3105" t="s">
        <v>804</v>
      </c>
      <c r="AA3105">
        <v>373</v>
      </c>
      <c r="AB3105">
        <v>22</v>
      </c>
      <c r="AC3105">
        <v>82</v>
      </c>
      <c r="AD3105" t="s">
        <v>435</v>
      </c>
      <c r="AE3105">
        <v>4</v>
      </c>
      <c r="AF3105">
        <v>4</v>
      </c>
      <c r="AG3105" t="s">
        <v>424</v>
      </c>
      <c r="AH3105">
        <v>11.39</v>
      </c>
      <c r="AI3105" t="s">
        <v>479</v>
      </c>
      <c r="AJ3105">
        <v>0</v>
      </c>
      <c r="AK3105">
        <v>923898</v>
      </c>
      <c r="AL3105" t="s">
        <v>402</v>
      </c>
      <c r="AM3105">
        <v>399087</v>
      </c>
      <c r="AN3105">
        <v>6</v>
      </c>
      <c r="AO3105">
        <v>365</v>
      </c>
      <c r="AP3105" t="s">
        <v>437</v>
      </c>
      <c r="AQ3105" s="2">
        <v>81724</v>
      </c>
    </row>
    <row r="3106" spans="1:43" x14ac:dyDescent="0.25">
      <c r="A3106" t="s">
        <v>4919</v>
      </c>
      <c r="B3106" t="s">
        <v>178</v>
      </c>
      <c r="C3106" t="s">
        <v>405</v>
      </c>
      <c r="D3106" t="s">
        <v>323</v>
      </c>
      <c r="E3106" t="s">
        <v>388</v>
      </c>
      <c r="F3106" t="s">
        <v>440</v>
      </c>
      <c r="G3106" t="s">
        <v>408</v>
      </c>
      <c r="H3106" t="s">
        <v>420</v>
      </c>
      <c r="I3106" t="s">
        <v>392</v>
      </c>
      <c r="J3106" s="1">
        <v>44783</v>
      </c>
      <c r="K3106" s="1">
        <v>44810</v>
      </c>
      <c r="L3106">
        <v>27</v>
      </c>
      <c r="M3106" s="2">
        <v>214030</v>
      </c>
      <c r="N3106" s="2">
        <v>209793</v>
      </c>
      <c r="O3106" s="2">
        <v>-4237</v>
      </c>
      <c r="P3106">
        <v>7</v>
      </c>
      <c r="Q3106">
        <v>172.5</v>
      </c>
      <c r="R3106">
        <v>2</v>
      </c>
      <c r="S3106" t="s">
        <v>394</v>
      </c>
      <c r="T3106" t="s">
        <v>411</v>
      </c>
      <c r="U3106" t="s">
        <v>412</v>
      </c>
      <c r="V3106">
        <v>0</v>
      </c>
      <c r="W3106" t="s">
        <v>1392</v>
      </c>
      <c r="X3106">
        <v>38</v>
      </c>
      <c r="Y3106" t="s">
        <v>397</v>
      </c>
      <c r="Z3106" t="s">
        <v>2533</v>
      </c>
      <c r="AA3106">
        <v>346</v>
      </c>
      <c r="AB3106">
        <v>101</v>
      </c>
      <c r="AC3106">
        <v>40</v>
      </c>
      <c r="AD3106" t="s">
        <v>444</v>
      </c>
      <c r="AE3106">
        <v>7</v>
      </c>
      <c r="AF3106">
        <v>2</v>
      </c>
      <c r="AG3106" t="s">
        <v>415</v>
      </c>
      <c r="AH3106">
        <v>6.93</v>
      </c>
      <c r="AI3106" t="s">
        <v>479</v>
      </c>
      <c r="AJ3106">
        <v>0</v>
      </c>
      <c r="AK3106">
        <v>563880</v>
      </c>
      <c r="AL3106" t="s">
        <v>416</v>
      </c>
      <c r="AM3106">
        <v>226286</v>
      </c>
      <c r="AN3106">
        <v>1</v>
      </c>
      <c r="AO3106">
        <v>90</v>
      </c>
      <c r="AP3106" t="s">
        <v>445</v>
      </c>
      <c r="AQ3106" s="2">
        <v>-4237</v>
      </c>
    </row>
    <row r="3107" spans="1:43" x14ac:dyDescent="0.25">
      <c r="A3107" t="s">
        <v>4920</v>
      </c>
      <c r="B3107" t="s">
        <v>231</v>
      </c>
      <c r="C3107" t="s">
        <v>387</v>
      </c>
      <c r="D3107" t="s">
        <v>341</v>
      </c>
      <c r="E3107" t="s">
        <v>496</v>
      </c>
      <c r="F3107" t="s">
        <v>440</v>
      </c>
      <c r="G3107" t="s">
        <v>408</v>
      </c>
      <c r="H3107" t="s">
        <v>409</v>
      </c>
      <c r="I3107" t="s">
        <v>392</v>
      </c>
      <c r="J3107" s="1">
        <v>44637</v>
      </c>
      <c r="K3107" s="1">
        <v>44651</v>
      </c>
      <c r="L3107">
        <v>14</v>
      </c>
      <c r="M3107" s="2">
        <v>296871</v>
      </c>
      <c r="N3107" s="2">
        <v>391504</v>
      </c>
      <c r="O3107" s="2">
        <v>94633</v>
      </c>
      <c r="P3107">
        <v>2</v>
      </c>
      <c r="Q3107">
        <v>648.9</v>
      </c>
      <c r="R3107">
        <v>95</v>
      </c>
      <c r="S3107" t="s">
        <v>411</v>
      </c>
      <c r="T3107" t="s">
        <v>394</v>
      </c>
      <c r="U3107" t="s">
        <v>395</v>
      </c>
      <c r="V3107">
        <v>81</v>
      </c>
      <c r="W3107" t="s">
        <v>2767</v>
      </c>
      <c r="X3107">
        <v>43</v>
      </c>
      <c r="Y3107" t="s">
        <v>449</v>
      </c>
      <c r="Z3107" t="s">
        <v>2183</v>
      </c>
      <c r="AA3107">
        <v>499</v>
      </c>
      <c r="AB3107">
        <v>96</v>
      </c>
      <c r="AC3107">
        <v>23</v>
      </c>
      <c r="AD3107" t="s">
        <v>435</v>
      </c>
      <c r="AE3107">
        <v>14</v>
      </c>
      <c r="AF3107">
        <v>7</v>
      </c>
      <c r="AG3107" t="s">
        <v>451</v>
      </c>
      <c r="AH3107">
        <v>3.95</v>
      </c>
      <c r="AI3107" t="s">
        <v>436</v>
      </c>
      <c r="AJ3107">
        <v>59683</v>
      </c>
      <c r="AK3107">
        <v>57211</v>
      </c>
      <c r="AL3107" t="s">
        <v>425</v>
      </c>
      <c r="AM3107">
        <v>339453</v>
      </c>
      <c r="AN3107">
        <v>11</v>
      </c>
      <c r="AO3107">
        <v>90</v>
      </c>
      <c r="AP3107" t="s">
        <v>426</v>
      </c>
      <c r="AQ3107" s="2">
        <v>94633</v>
      </c>
    </row>
    <row r="3108" spans="1:43" x14ac:dyDescent="0.25">
      <c r="A3108" t="s">
        <v>4921</v>
      </c>
      <c r="B3108" t="s">
        <v>297</v>
      </c>
      <c r="C3108" t="s">
        <v>428</v>
      </c>
      <c r="D3108" t="s">
        <v>341</v>
      </c>
      <c r="E3108" t="s">
        <v>406</v>
      </c>
      <c r="F3108" t="s">
        <v>389</v>
      </c>
      <c r="G3108" t="s">
        <v>390</v>
      </c>
      <c r="H3108" t="s">
        <v>409</v>
      </c>
      <c r="I3108" t="s">
        <v>392</v>
      </c>
      <c r="J3108" s="1">
        <v>44719</v>
      </c>
      <c r="K3108" s="1">
        <v>44725</v>
      </c>
      <c r="L3108">
        <v>6</v>
      </c>
      <c r="M3108" s="2">
        <v>459819</v>
      </c>
      <c r="N3108" s="2">
        <v>538372</v>
      </c>
      <c r="O3108" s="2">
        <v>78553</v>
      </c>
      <c r="P3108">
        <v>2</v>
      </c>
      <c r="Q3108">
        <v>738.5</v>
      </c>
      <c r="R3108">
        <v>49</v>
      </c>
      <c r="S3108" t="s">
        <v>393</v>
      </c>
      <c r="T3108" t="s">
        <v>503</v>
      </c>
      <c r="U3108" t="s">
        <v>395</v>
      </c>
      <c r="V3108">
        <v>60</v>
      </c>
      <c r="W3108" t="s">
        <v>2073</v>
      </c>
      <c r="X3108">
        <v>27</v>
      </c>
      <c r="Y3108" t="s">
        <v>397</v>
      </c>
      <c r="Z3108" t="s">
        <v>1425</v>
      </c>
      <c r="AA3108">
        <v>414</v>
      </c>
      <c r="AB3108">
        <v>81</v>
      </c>
      <c r="AC3108">
        <v>20</v>
      </c>
      <c r="AD3108" t="s">
        <v>457</v>
      </c>
      <c r="AE3108">
        <v>2</v>
      </c>
      <c r="AF3108">
        <v>5</v>
      </c>
      <c r="AG3108" t="s">
        <v>424</v>
      </c>
      <c r="AH3108">
        <v>12.45</v>
      </c>
      <c r="AI3108" t="s">
        <v>436</v>
      </c>
      <c r="AJ3108">
        <v>54471</v>
      </c>
      <c r="AK3108">
        <v>909184</v>
      </c>
      <c r="AL3108" t="s">
        <v>416</v>
      </c>
      <c r="AM3108">
        <v>462155</v>
      </c>
      <c r="AN3108">
        <v>6</v>
      </c>
      <c r="AO3108">
        <v>180</v>
      </c>
      <c r="AP3108" t="s">
        <v>437</v>
      </c>
      <c r="AQ3108" s="2">
        <v>78553</v>
      </c>
    </row>
    <row r="3109" spans="1:43" x14ac:dyDescent="0.25">
      <c r="A3109" t="s">
        <v>4922</v>
      </c>
      <c r="B3109" t="s">
        <v>49</v>
      </c>
      <c r="C3109" t="s">
        <v>405</v>
      </c>
      <c r="D3109" t="s">
        <v>338</v>
      </c>
      <c r="E3109" t="s">
        <v>460</v>
      </c>
      <c r="F3109" t="s">
        <v>389</v>
      </c>
      <c r="G3109" t="s">
        <v>454</v>
      </c>
      <c r="H3109" t="s">
        <v>473</v>
      </c>
      <c r="I3109" t="s">
        <v>392</v>
      </c>
      <c r="J3109" s="1">
        <v>45456</v>
      </c>
      <c r="K3109" s="1">
        <v>45509</v>
      </c>
      <c r="L3109">
        <v>53</v>
      </c>
      <c r="M3109" s="2">
        <v>233361</v>
      </c>
      <c r="N3109" s="2">
        <v>261485</v>
      </c>
      <c r="O3109" s="2">
        <v>28124</v>
      </c>
      <c r="P3109">
        <v>0</v>
      </c>
      <c r="Q3109">
        <v>324.89999999999998</v>
      </c>
      <c r="R3109">
        <v>60</v>
      </c>
      <c r="S3109" t="s">
        <v>393</v>
      </c>
      <c r="T3109" t="s">
        <v>394</v>
      </c>
      <c r="U3109" t="s">
        <v>412</v>
      </c>
      <c r="V3109">
        <v>0</v>
      </c>
      <c r="W3109" t="s">
        <v>778</v>
      </c>
      <c r="X3109">
        <v>23</v>
      </c>
      <c r="Y3109" t="s">
        <v>462</v>
      </c>
      <c r="Z3109" t="s">
        <v>501</v>
      </c>
      <c r="AA3109">
        <v>457</v>
      </c>
      <c r="AB3109">
        <v>94</v>
      </c>
      <c r="AC3109">
        <v>6</v>
      </c>
      <c r="AD3109" t="s">
        <v>435</v>
      </c>
      <c r="AE3109">
        <v>19</v>
      </c>
      <c r="AF3109">
        <v>2</v>
      </c>
      <c r="AG3109" t="s">
        <v>415</v>
      </c>
      <c r="AH3109">
        <v>5.13</v>
      </c>
      <c r="AI3109" t="s">
        <v>436</v>
      </c>
      <c r="AJ3109">
        <v>0</v>
      </c>
      <c r="AK3109">
        <v>971562</v>
      </c>
      <c r="AL3109" t="s">
        <v>425</v>
      </c>
      <c r="AM3109">
        <v>255544</v>
      </c>
      <c r="AN3109">
        <v>6</v>
      </c>
      <c r="AO3109">
        <v>90</v>
      </c>
      <c r="AP3109" t="s">
        <v>426</v>
      </c>
      <c r="AQ3109" s="2">
        <v>28124</v>
      </c>
    </row>
    <row r="3110" spans="1:43" x14ac:dyDescent="0.25">
      <c r="A3110" t="s">
        <v>4923</v>
      </c>
      <c r="B3110" t="s">
        <v>215</v>
      </c>
      <c r="C3110" t="s">
        <v>481</v>
      </c>
      <c r="D3110" t="s">
        <v>342</v>
      </c>
      <c r="E3110" t="s">
        <v>429</v>
      </c>
      <c r="F3110" t="s">
        <v>407</v>
      </c>
      <c r="G3110" t="s">
        <v>408</v>
      </c>
      <c r="H3110" t="s">
        <v>431</v>
      </c>
      <c r="I3110" t="s">
        <v>469</v>
      </c>
      <c r="J3110" s="1">
        <v>45436</v>
      </c>
      <c r="K3110" s="1">
        <v>45496</v>
      </c>
      <c r="L3110">
        <v>60</v>
      </c>
      <c r="M3110" s="2">
        <v>132415</v>
      </c>
      <c r="N3110" s="2">
        <v>156785</v>
      </c>
      <c r="O3110" s="2">
        <v>24370</v>
      </c>
      <c r="P3110">
        <v>21</v>
      </c>
      <c r="Q3110">
        <v>117.4</v>
      </c>
      <c r="R3110">
        <v>74</v>
      </c>
      <c r="S3110" t="s">
        <v>411</v>
      </c>
      <c r="T3110" t="s">
        <v>411</v>
      </c>
      <c r="U3110" t="s">
        <v>412</v>
      </c>
      <c r="V3110">
        <v>0</v>
      </c>
      <c r="W3110" t="s">
        <v>583</v>
      </c>
      <c r="X3110">
        <v>6</v>
      </c>
      <c r="Y3110" t="s">
        <v>442</v>
      </c>
      <c r="Z3110" t="s">
        <v>560</v>
      </c>
      <c r="AA3110">
        <v>300</v>
      </c>
      <c r="AB3110">
        <v>53</v>
      </c>
      <c r="AC3110">
        <v>35</v>
      </c>
      <c r="AD3110" t="s">
        <v>457</v>
      </c>
      <c r="AE3110">
        <v>14</v>
      </c>
      <c r="AF3110">
        <v>6</v>
      </c>
      <c r="AG3110" t="s">
        <v>415</v>
      </c>
      <c r="AH3110">
        <v>16.940000000000001</v>
      </c>
      <c r="AI3110" t="s">
        <v>436</v>
      </c>
      <c r="AJ3110">
        <v>0</v>
      </c>
      <c r="AK3110">
        <v>258926</v>
      </c>
      <c r="AL3110" t="s">
        <v>416</v>
      </c>
      <c r="AM3110">
        <v>118580</v>
      </c>
      <c r="AN3110">
        <v>11</v>
      </c>
      <c r="AO3110">
        <v>90</v>
      </c>
      <c r="AP3110" t="s">
        <v>426</v>
      </c>
      <c r="AQ3110" s="2">
        <v>24370</v>
      </c>
    </row>
    <row r="3111" spans="1:43" x14ac:dyDescent="0.25">
      <c r="A3111" t="s">
        <v>4924</v>
      </c>
      <c r="B3111" t="s">
        <v>36</v>
      </c>
      <c r="C3111" t="s">
        <v>468</v>
      </c>
      <c r="D3111" t="s">
        <v>316</v>
      </c>
      <c r="E3111" t="s">
        <v>460</v>
      </c>
      <c r="F3111" t="s">
        <v>485</v>
      </c>
      <c r="G3111" t="s">
        <v>430</v>
      </c>
      <c r="H3111" t="s">
        <v>473</v>
      </c>
      <c r="I3111" t="s">
        <v>432</v>
      </c>
      <c r="J3111" s="1">
        <v>44711</v>
      </c>
      <c r="K3111" s="1">
        <v>44712</v>
      </c>
      <c r="L3111">
        <v>1</v>
      </c>
      <c r="M3111" s="2">
        <v>400027</v>
      </c>
      <c r="N3111" s="2">
        <v>503264</v>
      </c>
      <c r="O3111" s="2">
        <v>103237</v>
      </c>
      <c r="P3111">
        <v>2</v>
      </c>
      <c r="Q3111">
        <v>543.1</v>
      </c>
      <c r="R3111">
        <v>90</v>
      </c>
      <c r="S3111" t="s">
        <v>411</v>
      </c>
      <c r="T3111" t="s">
        <v>393</v>
      </c>
      <c r="U3111" t="s">
        <v>395</v>
      </c>
      <c r="V3111">
        <v>0</v>
      </c>
      <c r="W3111" t="s">
        <v>992</v>
      </c>
      <c r="X3111">
        <v>29</v>
      </c>
      <c r="Y3111" t="s">
        <v>449</v>
      </c>
      <c r="Z3111" t="s">
        <v>1360</v>
      </c>
      <c r="AA3111">
        <v>409</v>
      </c>
      <c r="AB3111">
        <v>66</v>
      </c>
      <c r="AC3111">
        <v>78</v>
      </c>
      <c r="AD3111" t="s">
        <v>444</v>
      </c>
      <c r="AE3111">
        <v>0</v>
      </c>
      <c r="AF3111">
        <v>8</v>
      </c>
      <c r="AG3111" t="s">
        <v>451</v>
      </c>
      <c r="AH3111">
        <v>2.2400000000000002</v>
      </c>
      <c r="AI3111" t="s">
        <v>436</v>
      </c>
      <c r="AJ3111">
        <v>23084</v>
      </c>
      <c r="AK3111">
        <v>528586</v>
      </c>
      <c r="AL3111" t="s">
        <v>416</v>
      </c>
      <c r="AM3111">
        <v>392735</v>
      </c>
      <c r="AN3111">
        <v>8</v>
      </c>
      <c r="AO3111">
        <v>90</v>
      </c>
      <c r="AP3111" t="s">
        <v>417</v>
      </c>
      <c r="AQ3111" s="2">
        <v>103237</v>
      </c>
    </row>
    <row r="3112" spans="1:43" x14ac:dyDescent="0.25">
      <c r="A3112" t="s">
        <v>4925</v>
      </c>
      <c r="B3112" t="s">
        <v>60</v>
      </c>
      <c r="C3112" t="s">
        <v>468</v>
      </c>
      <c r="D3112" t="s">
        <v>326</v>
      </c>
      <c r="E3112" t="s">
        <v>460</v>
      </c>
      <c r="F3112" t="s">
        <v>389</v>
      </c>
      <c r="G3112" t="s">
        <v>390</v>
      </c>
      <c r="H3112" t="s">
        <v>431</v>
      </c>
      <c r="I3112" t="s">
        <v>492</v>
      </c>
      <c r="J3112" s="1">
        <v>45039</v>
      </c>
      <c r="K3112" s="1">
        <v>45061</v>
      </c>
      <c r="L3112">
        <v>22</v>
      </c>
      <c r="M3112" s="2">
        <v>320590</v>
      </c>
      <c r="N3112" s="2">
        <v>410486</v>
      </c>
      <c r="O3112" s="2">
        <v>89896</v>
      </c>
      <c r="P3112">
        <v>0</v>
      </c>
      <c r="Q3112">
        <v>103</v>
      </c>
      <c r="R3112">
        <v>18</v>
      </c>
      <c r="S3112" t="s">
        <v>394</v>
      </c>
      <c r="T3112" t="s">
        <v>393</v>
      </c>
      <c r="U3112" t="s">
        <v>416</v>
      </c>
      <c r="V3112">
        <v>72</v>
      </c>
      <c r="W3112" t="s">
        <v>3483</v>
      </c>
      <c r="X3112">
        <v>4</v>
      </c>
      <c r="Y3112" t="s">
        <v>462</v>
      </c>
      <c r="Z3112" t="s">
        <v>1216</v>
      </c>
      <c r="AA3112">
        <v>453</v>
      </c>
      <c r="AB3112">
        <v>31</v>
      </c>
      <c r="AC3112">
        <v>1</v>
      </c>
      <c r="AD3112" t="s">
        <v>399</v>
      </c>
      <c r="AE3112">
        <v>7</v>
      </c>
      <c r="AF3112">
        <v>8</v>
      </c>
      <c r="AG3112" t="s">
        <v>400</v>
      </c>
      <c r="AH3112">
        <v>11.9</v>
      </c>
      <c r="AI3112" t="s">
        <v>436</v>
      </c>
      <c r="AJ3112">
        <v>74973</v>
      </c>
      <c r="AK3112">
        <v>906383</v>
      </c>
      <c r="AL3112" t="s">
        <v>416</v>
      </c>
      <c r="AM3112">
        <v>333439</v>
      </c>
      <c r="AN3112">
        <v>8</v>
      </c>
      <c r="AO3112">
        <v>180</v>
      </c>
      <c r="AP3112" t="s">
        <v>426</v>
      </c>
      <c r="AQ3112" s="2">
        <v>89896</v>
      </c>
    </row>
    <row r="3113" spans="1:43" x14ac:dyDescent="0.25">
      <c r="A3113" t="s">
        <v>4926</v>
      </c>
      <c r="B3113" t="s">
        <v>261</v>
      </c>
      <c r="C3113" t="s">
        <v>387</v>
      </c>
      <c r="D3113" t="s">
        <v>319</v>
      </c>
      <c r="E3113" t="s">
        <v>388</v>
      </c>
      <c r="F3113" t="s">
        <v>419</v>
      </c>
      <c r="G3113" t="s">
        <v>454</v>
      </c>
      <c r="H3113" t="s">
        <v>447</v>
      </c>
      <c r="I3113" t="s">
        <v>432</v>
      </c>
      <c r="J3113" s="1">
        <v>45907</v>
      </c>
      <c r="K3113" s="1">
        <v>45926</v>
      </c>
      <c r="L3113">
        <v>19</v>
      </c>
      <c r="M3113" s="2">
        <v>29760</v>
      </c>
      <c r="N3113" s="2">
        <v>52523</v>
      </c>
      <c r="O3113" s="2">
        <v>22763</v>
      </c>
      <c r="P3113">
        <v>14</v>
      </c>
      <c r="Q3113">
        <v>831.2</v>
      </c>
      <c r="R3113">
        <v>86</v>
      </c>
      <c r="S3113" t="s">
        <v>411</v>
      </c>
      <c r="T3113" t="s">
        <v>411</v>
      </c>
      <c r="U3113" t="s">
        <v>395</v>
      </c>
      <c r="V3113">
        <v>0</v>
      </c>
      <c r="W3113" t="s">
        <v>4927</v>
      </c>
      <c r="X3113">
        <v>42</v>
      </c>
      <c r="Y3113" t="s">
        <v>449</v>
      </c>
      <c r="Z3113" t="s">
        <v>912</v>
      </c>
      <c r="AA3113">
        <v>34</v>
      </c>
      <c r="AB3113">
        <v>103</v>
      </c>
      <c r="AC3113">
        <v>17</v>
      </c>
      <c r="AD3113" t="s">
        <v>435</v>
      </c>
      <c r="AE3113">
        <v>9</v>
      </c>
      <c r="AF3113">
        <v>1</v>
      </c>
      <c r="AG3113" t="s">
        <v>415</v>
      </c>
      <c r="AH3113">
        <v>8.66</v>
      </c>
      <c r="AI3113" t="s">
        <v>458</v>
      </c>
      <c r="AJ3113">
        <v>0</v>
      </c>
      <c r="AK3113">
        <v>694946</v>
      </c>
      <c r="AL3113" t="s">
        <v>402</v>
      </c>
      <c r="AM3113">
        <v>41521</v>
      </c>
      <c r="AN3113">
        <v>11</v>
      </c>
      <c r="AO3113">
        <v>180</v>
      </c>
      <c r="AP3113" t="s">
        <v>426</v>
      </c>
      <c r="AQ3113" s="2">
        <v>22763</v>
      </c>
    </row>
    <row r="3114" spans="1:43" x14ac:dyDescent="0.25">
      <c r="A3114" t="s">
        <v>4928</v>
      </c>
      <c r="B3114" t="s">
        <v>259</v>
      </c>
      <c r="C3114" t="s">
        <v>428</v>
      </c>
      <c r="D3114" t="s">
        <v>325</v>
      </c>
      <c r="E3114" t="s">
        <v>496</v>
      </c>
      <c r="F3114" t="s">
        <v>485</v>
      </c>
      <c r="G3114" t="s">
        <v>390</v>
      </c>
      <c r="H3114" t="s">
        <v>473</v>
      </c>
      <c r="I3114" t="s">
        <v>410</v>
      </c>
      <c r="J3114" s="1">
        <v>44791</v>
      </c>
      <c r="K3114" s="1">
        <v>44815</v>
      </c>
      <c r="L3114">
        <v>24</v>
      </c>
      <c r="M3114" s="2">
        <v>189903</v>
      </c>
      <c r="N3114" s="2">
        <v>279143</v>
      </c>
      <c r="O3114" s="2">
        <v>89240</v>
      </c>
      <c r="P3114">
        <v>16</v>
      </c>
      <c r="Q3114">
        <v>150.4</v>
      </c>
      <c r="R3114">
        <v>16</v>
      </c>
      <c r="S3114" t="s">
        <v>394</v>
      </c>
      <c r="T3114" t="s">
        <v>503</v>
      </c>
      <c r="U3114" t="s">
        <v>395</v>
      </c>
      <c r="V3114">
        <v>89</v>
      </c>
      <c r="W3114" t="s">
        <v>482</v>
      </c>
      <c r="X3114">
        <v>36</v>
      </c>
      <c r="Y3114" t="s">
        <v>462</v>
      </c>
      <c r="Z3114" t="s">
        <v>672</v>
      </c>
      <c r="AA3114">
        <v>311</v>
      </c>
      <c r="AB3114">
        <v>54</v>
      </c>
      <c r="AC3114">
        <v>37</v>
      </c>
      <c r="AD3114" t="s">
        <v>457</v>
      </c>
      <c r="AE3114">
        <v>19</v>
      </c>
      <c r="AF3114">
        <v>8</v>
      </c>
      <c r="AG3114" t="s">
        <v>415</v>
      </c>
      <c r="AH3114">
        <v>9.89</v>
      </c>
      <c r="AI3114" t="s">
        <v>401</v>
      </c>
      <c r="AJ3114">
        <v>0</v>
      </c>
      <c r="AK3114">
        <v>690133</v>
      </c>
      <c r="AL3114" t="s">
        <v>416</v>
      </c>
      <c r="AM3114">
        <v>217642</v>
      </c>
      <c r="AN3114">
        <v>3</v>
      </c>
      <c r="AO3114">
        <v>90</v>
      </c>
      <c r="AP3114" t="s">
        <v>417</v>
      </c>
      <c r="AQ3114" s="2">
        <v>89240</v>
      </c>
    </row>
    <row r="3115" spans="1:43" x14ac:dyDescent="0.25">
      <c r="A3115" t="s">
        <v>4929</v>
      </c>
      <c r="B3115" t="s">
        <v>124</v>
      </c>
      <c r="C3115" t="s">
        <v>428</v>
      </c>
      <c r="D3115" t="s">
        <v>313</v>
      </c>
      <c r="E3115" t="s">
        <v>388</v>
      </c>
      <c r="F3115" t="s">
        <v>419</v>
      </c>
      <c r="G3115" t="s">
        <v>454</v>
      </c>
      <c r="H3115" t="s">
        <v>420</v>
      </c>
      <c r="I3115" t="s">
        <v>469</v>
      </c>
      <c r="J3115" s="1">
        <v>45603</v>
      </c>
      <c r="K3115" s="1">
        <v>45635</v>
      </c>
      <c r="L3115">
        <v>32</v>
      </c>
      <c r="M3115" s="2">
        <v>43333</v>
      </c>
      <c r="N3115" s="2">
        <v>103860</v>
      </c>
      <c r="O3115" s="2">
        <v>60527</v>
      </c>
      <c r="P3115">
        <v>19</v>
      </c>
      <c r="Q3115">
        <v>479.9</v>
      </c>
      <c r="R3115">
        <v>85</v>
      </c>
      <c r="S3115" t="s">
        <v>411</v>
      </c>
      <c r="T3115" t="s">
        <v>394</v>
      </c>
      <c r="U3115" t="s">
        <v>416</v>
      </c>
      <c r="V3115">
        <v>0</v>
      </c>
      <c r="W3115" t="s">
        <v>1567</v>
      </c>
      <c r="X3115">
        <v>8</v>
      </c>
      <c r="Y3115" t="s">
        <v>442</v>
      </c>
      <c r="Z3115" t="s">
        <v>1223</v>
      </c>
      <c r="AA3115">
        <v>408</v>
      </c>
      <c r="AB3115">
        <v>20</v>
      </c>
      <c r="AC3115">
        <v>86</v>
      </c>
      <c r="AD3115" t="s">
        <v>399</v>
      </c>
      <c r="AE3115">
        <v>12</v>
      </c>
      <c r="AF3115">
        <v>8</v>
      </c>
      <c r="AG3115" t="s">
        <v>424</v>
      </c>
      <c r="AH3115">
        <v>1.27</v>
      </c>
      <c r="AI3115" t="s">
        <v>401</v>
      </c>
      <c r="AJ3115">
        <v>0</v>
      </c>
      <c r="AK3115">
        <v>492466</v>
      </c>
      <c r="AL3115" t="s">
        <v>402</v>
      </c>
      <c r="AM3115">
        <v>55044</v>
      </c>
      <c r="AN3115">
        <v>12</v>
      </c>
      <c r="AO3115">
        <v>30</v>
      </c>
      <c r="AP3115" t="s">
        <v>403</v>
      </c>
      <c r="AQ3115" s="2">
        <v>60527</v>
      </c>
    </row>
    <row r="3116" spans="1:43" x14ac:dyDescent="0.25">
      <c r="A3116" t="s">
        <v>4930</v>
      </c>
      <c r="B3116" t="s">
        <v>85</v>
      </c>
      <c r="C3116" t="s">
        <v>428</v>
      </c>
      <c r="D3116" t="s">
        <v>327</v>
      </c>
      <c r="E3116" t="s">
        <v>460</v>
      </c>
      <c r="F3116" t="s">
        <v>419</v>
      </c>
      <c r="G3116" t="s">
        <v>454</v>
      </c>
      <c r="H3116" t="s">
        <v>391</v>
      </c>
      <c r="I3116" t="s">
        <v>469</v>
      </c>
      <c r="J3116" s="1">
        <v>45409</v>
      </c>
      <c r="K3116" s="1">
        <v>45455</v>
      </c>
      <c r="L3116">
        <v>46</v>
      </c>
      <c r="M3116" s="2">
        <v>395640</v>
      </c>
      <c r="N3116" s="2">
        <v>375554</v>
      </c>
      <c r="O3116" s="2">
        <v>-20086</v>
      </c>
      <c r="P3116">
        <v>0</v>
      </c>
      <c r="Q3116">
        <v>523.29999999999995</v>
      </c>
      <c r="R3116">
        <v>60</v>
      </c>
      <c r="S3116" t="s">
        <v>393</v>
      </c>
      <c r="T3116" t="s">
        <v>503</v>
      </c>
      <c r="U3116" t="s">
        <v>416</v>
      </c>
      <c r="V3116">
        <v>0</v>
      </c>
      <c r="W3116" t="s">
        <v>1773</v>
      </c>
      <c r="X3116">
        <v>20</v>
      </c>
      <c r="Y3116" t="s">
        <v>422</v>
      </c>
      <c r="Z3116" t="s">
        <v>1035</v>
      </c>
      <c r="AA3116">
        <v>358</v>
      </c>
      <c r="AB3116">
        <v>54</v>
      </c>
      <c r="AC3116">
        <v>76</v>
      </c>
      <c r="AD3116" t="s">
        <v>435</v>
      </c>
      <c r="AE3116">
        <v>2</v>
      </c>
      <c r="AF3116">
        <v>8</v>
      </c>
      <c r="AG3116" t="s">
        <v>424</v>
      </c>
      <c r="AH3116">
        <v>7.06</v>
      </c>
      <c r="AI3116" t="s">
        <v>436</v>
      </c>
      <c r="AJ3116">
        <v>9270</v>
      </c>
      <c r="AK3116">
        <v>790005</v>
      </c>
      <c r="AL3116" t="s">
        <v>402</v>
      </c>
      <c r="AM3116">
        <v>444868</v>
      </c>
      <c r="AN3116">
        <v>8</v>
      </c>
      <c r="AO3116">
        <v>365</v>
      </c>
      <c r="AP3116" t="s">
        <v>437</v>
      </c>
      <c r="AQ3116" s="2">
        <v>-20086</v>
      </c>
    </row>
    <row r="3117" spans="1:43" x14ac:dyDescent="0.25">
      <c r="A3117" t="s">
        <v>4931</v>
      </c>
      <c r="B3117" t="s">
        <v>54</v>
      </c>
      <c r="C3117" t="s">
        <v>439</v>
      </c>
      <c r="D3117" t="s">
        <v>324</v>
      </c>
      <c r="E3117" t="s">
        <v>429</v>
      </c>
      <c r="F3117" t="s">
        <v>419</v>
      </c>
      <c r="G3117" t="s">
        <v>390</v>
      </c>
      <c r="H3117" t="s">
        <v>447</v>
      </c>
      <c r="I3117" t="s">
        <v>492</v>
      </c>
      <c r="J3117" s="1">
        <v>45838</v>
      </c>
      <c r="K3117" s="1">
        <v>45884</v>
      </c>
      <c r="L3117">
        <v>46</v>
      </c>
      <c r="M3117" s="2">
        <v>305132</v>
      </c>
      <c r="N3117" s="2">
        <v>408184</v>
      </c>
      <c r="O3117" s="2">
        <v>103052</v>
      </c>
      <c r="P3117">
        <v>2</v>
      </c>
      <c r="Q3117">
        <v>705.5</v>
      </c>
      <c r="R3117">
        <v>100</v>
      </c>
      <c r="S3117" t="s">
        <v>411</v>
      </c>
      <c r="T3117" t="s">
        <v>411</v>
      </c>
      <c r="U3117" t="s">
        <v>395</v>
      </c>
      <c r="V3117">
        <v>55</v>
      </c>
      <c r="W3117" t="s">
        <v>1879</v>
      </c>
      <c r="X3117">
        <v>26</v>
      </c>
      <c r="Y3117" t="s">
        <v>462</v>
      </c>
      <c r="Z3117" t="s">
        <v>795</v>
      </c>
      <c r="AA3117">
        <v>171</v>
      </c>
      <c r="AB3117">
        <v>92</v>
      </c>
      <c r="AC3117">
        <v>8</v>
      </c>
      <c r="AD3117" t="s">
        <v>435</v>
      </c>
      <c r="AE3117">
        <v>14</v>
      </c>
      <c r="AF3117">
        <v>1</v>
      </c>
      <c r="AG3117" t="s">
        <v>424</v>
      </c>
      <c r="AH3117">
        <v>10.29</v>
      </c>
      <c r="AI3117" t="s">
        <v>436</v>
      </c>
      <c r="AJ3117">
        <v>0</v>
      </c>
      <c r="AK3117">
        <v>469591</v>
      </c>
      <c r="AL3117" t="s">
        <v>402</v>
      </c>
      <c r="AM3117">
        <v>335546</v>
      </c>
      <c r="AN3117">
        <v>8</v>
      </c>
      <c r="AO3117">
        <v>365</v>
      </c>
      <c r="AP3117" t="s">
        <v>403</v>
      </c>
      <c r="AQ3117" s="2">
        <v>103052</v>
      </c>
    </row>
    <row r="3118" spans="1:43" x14ac:dyDescent="0.25">
      <c r="A3118" t="s">
        <v>4932</v>
      </c>
      <c r="B3118" t="s">
        <v>186</v>
      </c>
      <c r="C3118" t="s">
        <v>439</v>
      </c>
      <c r="D3118" t="s">
        <v>313</v>
      </c>
      <c r="E3118" t="s">
        <v>453</v>
      </c>
      <c r="F3118" t="s">
        <v>419</v>
      </c>
      <c r="G3118" t="s">
        <v>408</v>
      </c>
      <c r="H3118" t="s">
        <v>420</v>
      </c>
      <c r="I3118" t="s">
        <v>469</v>
      </c>
      <c r="J3118" s="1">
        <v>45705</v>
      </c>
      <c r="K3118" s="1">
        <v>45716</v>
      </c>
      <c r="L3118">
        <v>11</v>
      </c>
      <c r="M3118" s="2">
        <v>50517</v>
      </c>
      <c r="N3118" s="2">
        <v>159362</v>
      </c>
      <c r="O3118" s="2">
        <v>108845</v>
      </c>
      <c r="P3118">
        <v>16</v>
      </c>
      <c r="Q3118">
        <v>224.1</v>
      </c>
      <c r="R3118">
        <v>87</v>
      </c>
      <c r="S3118" t="s">
        <v>411</v>
      </c>
      <c r="T3118" t="s">
        <v>411</v>
      </c>
      <c r="U3118" t="s">
        <v>395</v>
      </c>
      <c r="V3118">
        <v>0</v>
      </c>
      <c r="W3118" t="s">
        <v>1027</v>
      </c>
      <c r="X3118">
        <v>45</v>
      </c>
      <c r="Y3118" t="s">
        <v>449</v>
      </c>
      <c r="Z3118" t="s">
        <v>1298</v>
      </c>
      <c r="AA3118">
        <v>239</v>
      </c>
      <c r="AB3118">
        <v>112</v>
      </c>
      <c r="AC3118">
        <v>85</v>
      </c>
      <c r="AD3118" t="s">
        <v>399</v>
      </c>
      <c r="AE3118">
        <v>4</v>
      </c>
      <c r="AF3118">
        <v>6</v>
      </c>
      <c r="AG3118" t="s">
        <v>451</v>
      </c>
      <c r="AH3118">
        <v>11.87</v>
      </c>
      <c r="AI3118" t="s">
        <v>458</v>
      </c>
      <c r="AJ3118">
        <v>0</v>
      </c>
      <c r="AK3118">
        <v>514202</v>
      </c>
      <c r="AL3118" t="s">
        <v>425</v>
      </c>
      <c r="AM3118">
        <v>82479</v>
      </c>
      <c r="AN3118">
        <v>8</v>
      </c>
      <c r="AO3118">
        <v>365</v>
      </c>
      <c r="AP3118" t="s">
        <v>437</v>
      </c>
      <c r="AQ3118" s="2">
        <v>108845</v>
      </c>
    </row>
    <row r="3119" spans="1:43" x14ac:dyDescent="0.25">
      <c r="A3119" t="s">
        <v>4933</v>
      </c>
      <c r="B3119" t="s">
        <v>301</v>
      </c>
      <c r="C3119" t="s">
        <v>481</v>
      </c>
      <c r="D3119" t="s">
        <v>335</v>
      </c>
      <c r="E3119" t="s">
        <v>453</v>
      </c>
      <c r="F3119" t="s">
        <v>440</v>
      </c>
      <c r="G3119" t="s">
        <v>390</v>
      </c>
      <c r="H3119" t="s">
        <v>473</v>
      </c>
      <c r="I3119" t="s">
        <v>392</v>
      </c>
      <c r="J3119" s="1">
        <v>44966</v>
      </c>
      <c r="K3119" s="1">
        <v>45025</v>
      </c>
      <c r="L3119">
        <v>59</v>
      </c>
      <c r="M3119" s="2">
        <v>418768</v>
      </c>
      <c r="N3119" s="2">
        <v>520012</v>
      </c>
      <c r="O3119" s="2">
        <v>101244</v>
      </c>
      <c r="P3119">
        <v>2</v>
      </c>
      <c r="Q3119">
        <v>513.5</v>
      </c>
      <c r="R3119">
        <v>44</v>
      </c>
      <c r="S3119" t="s">
        <v>393</v>
      </c>
      <c r="T3119" t="s">
        <v>393</v>
      </c>
      <c r="U3119" t="s">
        <v>412</v>
      </c>
      <c r="V3119">
        <v>0</v>
      </c>
      <c r="W3119" t="s">
        <v>1576</v>
      </c>
      <c r="X3119">
        <v>1</v>
      </c>
      <c r="Y3119" t="s">
        <v>449</v>
      </c>
      <c r="Z3119" t="s">
        <v>2846</v>
      </c>
      <c r="AA3119">
        <v>349</v>
      </c>
      <c r="AB3119">
        <v>78</v>
      </c>
      <c r="AC3119">
        <v>33</v>
      </c>
      <c r="AD3119" t="s">
        <v>457</v>
      </c>
      <c r="AE3119">
        <v>7</v>
      </c>
      <c r="AF3119">
        <v>3</v>
      </c>
      <c r="AG3119" t="s">
        <v>424</v>
      </c>
      <c r="AH3119">
        <v>3.05</v>
      </c>
      <c r="AI3119" t="s">
        <v>479</v>
      </c>
      <c r="AJ3119">
        <v>0</v>
      </c>
      <c r="AK3119">
        <v>478949</v>
      </c>
      <c r="AL3119" t="s">
        <v>402</v>
      </c>
      <c r="AM3119">
        <v>426949</v>
      </c>
      <c r="AN3119">
        <v>8</v>
      </c>
      <c r="AO3119">
        <v>90</v>
      </c>
      <c r="AP3119" t="s">
        <v>445</v>
      </c>
      <c r="AQ3119" s="2">
        <v>101244</v>
      </c>
    </row>
    <row r="3120" spans="1:43" x14ac:dyDescent="0.25">
      <c r="A3120" t="s">
        <v>4934</v>
      </c>
      <c r="B3120" t="s">
        <v>293</v>
      </c>
      <c r="C3120" t="s">
        <v>405</v>
      </c>
      <c r="D3120" t="s">
        <v>329</v>
      </c>
      <c r="E3120" t="s">
        <v>406</v>
      </c>
      <c r="F3120" t="s">
        <v>419</v>
      </c>
      <c r="G3120" t="s">
        <v>390</v>
      </c>
      <c r="H3120" t="s">
        <v>431</v>
      </c>
      <c r="I3120" t="s">
        <v>432</v>
      </c>
      <c r="J3120" s="1">
        <v>45676</v>
      </c>
      <c r="K3120" s="1">
        <v>45711</v>
      </c>
      <c r="L3120">
        <v>35</v>
      </c>
      <c r="M3120" s="2">
        <v>109506</v>
      </c>
      <c r="N3120" s="2">
        <v>171290</v>
      </c>
      <c r="O3120" s="2">
        <v>61784</v>
      </c>
      <c r="P3120">
        <v>7</v>
      </c>
      <c r="Q3120">
        <v>186.8</v>
      </c>
      <c r="R3120">
        <v>23</v>
      </c>
      <c r="S3120" t="s">
        <v>394</v>
      </c>
      <c r="T3120" t="s">
        <v>393</v>
      </c>
      <c r="U3120" t="s">
        <v>412</v>
      </c>
      <c r="V3120">
        <v>0</v>
      </c>
      <c r="W3120" t="s">
        <v>1635</v>
      </c>
      <c r="X3120">
        <v>37</v>
      </c>
      <c r="Y3120" t="s">
        <v>422</v>
      </c>
      <c r="Z3120" t="s">
        <v>2344</v>
      </c>
      <c r="AA3120">
        <v>387</v>
      </c>
      <c r="AB3120">
        <v>23</v>
      </c>
      <c r="AC3120">
        <v>16</v>
      </c>
      <c r="AD3120" t="s">
        <v>399</v>
      </c>
      <c r="AE3120">
        <v>0</v>
      </c>
      <c r="AF3120">
        <v>6</v>
      </c>
      <c r="AG3120" t="s">
        <v>415</v>
      </c>
      <c r="AH3120">
        <v>15.03</v>
      </c>
      <c r="AI3120" t="s">
        <v>479</v>
      </c>
      <c r="AJ3120">
        <v>0</v>
      </c>
      <c r="AK3120">
        <v>437426</v>
      </c>
      <c r="AL3120" t="s">
        <v>416</v>
      </c>
      <c r="AM3120">
        <v>117594</v>
      </c>
      <c r="AN3120">
        <v>3</v>
      </c>
      <c r="AO3120">
        <v>180</v>
      </c>
      <c r="AP3120" t="s">
        <v>417</v>
      </c>
      <c r="AQ3120" s="2">
        <v>61784</v>
      </c>
    </row>
    <row r="3121" spans="1:43" x14ac:dyDescent="0.25">
      <c r="A3121" t="s">
        <v>4935</v>
      </c>
      <c r="B3121" t="s">
        <v>301</v>
      </c>
      <c r="C3121" t="s">
        <v>468</v>
      </c>
      <c r="D3121" t="s">
        <v>338</v>
      </c>
      <c r="E3121" t="s">
        <v>406</v>
      </c>
      <c r="F3121" t="s">
        <v>389</v>
      </c>
      <c r="G3121" t="s">
        <v>430</v>
      </c>
      <c r="H3121" t="s">
        <v>409</v>
      </c>
      <c r="I3121" t="s">
        <v>410</v>
      </c>
      <c r="J3121" s="1">
        <v>44935</v>
      </c>
      <c r="K3121" s="1">
        <v>44995</v>
      </c>
      <c r="L3121">
        <v>60</v>
      </c>
      <c r="M3121" s="2">
        <v>162043</v>
      </c>
      <c r="N3121" s="2">
        <v>199207</v>
      </c>
      <c r="O3121" s="2">
        <v>37164</v>
      </c>
      <c r="P3121">
        <v>12</v>
      </c>
      <c r="Q3121">
        <v>260.5</v>
      </c>
      <c r="R3121">
        <v>54</v>
      </c>
      <c r="S3121" t="s">
        <v>393</v>
      </c>
      <c r="T3121" t="s">
        <v>411</v>
      </c>
      <c r="U3121" t="s">
        <v>412</v>
      </c>
      <c r="V3121">
        <v>0</v>
      </c>
      <c r="W3121" t="s">
        <v>2919</v>
      </c>
      <c r="X3121">
        <v>10</v>
      </c>
      <c r="Y3121" t="s">
        <v>422</v>
      </c>
      <c r="Z3121" t="s">
        <v>1515</v>
      </c>
      <c r="AA3121">
        <v>490</v>
      </c>
      <c r="AB3121">
        <v>74</v>
      </c>
      <c r="AC3121">
        <v>44</v>
      </c>
      <c r="AD3121" t="s">
        <v>457</v>
      </c>
      <c r="AE3121">
        <v>9</v>
      </c>
      <c r="AF3121">
        <v>4</v>
      </c>
      <c r="AG3121" t="s">
        <v>424</v>
      </c>
      <c r="AH3121">
        <v>15.08</v>
      </c>
      <c r="AI3121" t="s">
        <v>436</v>
      </c>
      <c r="AJ3121">
        <v>0</v>
      </c>
      <c r="AK3121">
        <v>830438</v>
      </c>
      <c r="AL3121" t="s">
        <v>425</v>
      </c>
      <c r="AM3121">
        <v>168849</v>
      </c>
      <c r="AN3121">
        <v>12</v>
      </c>
      <c r="AO3121">
        <v>365</v>
      </c>
      <c r="AP3121" t="s">
        <v>403</v>
      </c>
      <c r="AQ3121" s="2">
        <v>37164</v>
      </c>
    </row>
    <row r="3122" spans="1:43" x14ac:dyDescent="0.25">
      <c r="A3122" t="s">
        <v>4936</v>
      </c>
      <c r="B3122" t="s">
        <v>134</v>
      </c>
      <c r="C3122" t="s">
        <v>468</v>
      </c>
      <c r="D3122" t="s">
        <v>319</v>
      </c>
      <c r="E3122" t="s">
        <v>406</v>
      </c>
      <c r="F3122" t="s">
        <v>440</v>
      </c>
      <c r="G3122" t="s">
        <v>454</v>
      </c>
      <c r="H3122" t="s">
        <v>420</v>
      </c>
      <c r="I3122" t="s">
        <v>469</v>
      </c>
      <c r="J3122" s="1">
        <v>44935</v>
      </c>
      <c r="K3122" s="1">
        <v>44940</v>
      </c>
      <c r="L3122">
        <v>5</v>
      </c>
      <c r="M3122" s="2">
        <v>90145</v>
      </c>
      <c r="N3122" s="2">
        <v>83905</v>
      </c>
      <c r="O3122" s="2">
        <v>-6240</v>
      </c>
      <c r="P3122">
        <v>21</v>
      </c>
      <c r="Q3122">
        <v>247.3</v>
      </c>
      <c r="R3122">
        <v>84</v>
      </c>
      <c r="S3122" t="s">
        <v>411</v>
      </c>
      <c r="T3122" t="s">
        <v>503</v>
      </c>
      <c r="U3122" t="s">
        <v>395</v>
      </c>
      <c r="V3122">
        <v>65</v>
      </c>
      <c r="W3122" t="s">
        <v>2558</v>
      </c>
      <c r="X3122">
        <v>13</v>
      </c>
      <c r="Y3122" t="s">
        <v>462</v>
      </c>
      <c r="Z3122" t="s">
        <v>3105</v>
      </c>
      <c r="AA3122">
        <v>133</v>
      </c>
      <c r="AB3122">
        <v>95</v>
      </c>
      <c r="AC3122">
        <v>48</v>
      </c>
      <c r="AD3122" t="s">
        <v>435</v>
      </c>
      <c r="AE3122">
        <v>21</v>
      </c>
      <c r="AF3122">
        <v>5</v>
      </c>
      <c r="AG3122" t="s">
        <v>415</v>
      </c>
      <c r="AH3122">
        <v>0.18</v>
      </c>
      <c r="AI3122" t="s">
        <v>436</v>
      </c>
      <c r="AJ3122">
        <v>0</v>
      </c>
      <c r="AK3122">
        <v>745470</v>
      </c>
      <c r="AL3122" t="s">
        <v>416</v>
      </c>
      <c r="AM3122">
        <v>126696</v>
      </c>
      <c r="AN3122">
        <v>8</v>
      </c>
      <c r="AO3122">
        <v>365</v>
      </c>
      <c r="AP3122" t="s">
        <v>426</v>
      </c>
      <c r="AQ3122" s="2">
        <v>-6240</v>
      </c>
    </row>
    <row r="3123" spans="1:43" x14ac:dyDescent="0.25">
      <c r="A3123" t="s">
        <v>4937</v>
      </c>
      <c r="B3123" t="s">
        <v>114</v>
      </c>
      <c r="C3123" t="s">
        <v>468</v>
      </c>
      <c r="D3123" t="s">
        <v>321</v>
      </c>
      <c r="E3123" t="s">
        <v>453</v>
      </c>
      <c r="F3123" t="s">
        <v>419</v>
      </c>
      <c r="G3123" t="s">
        <v>430</v>
      </c>
      <c r="H3123" t="s">
        <v>431</v>
      </c>
      <c r="I3123" t="s">
        <v>469</v>
      </c>
      <c r="J3123" s="1">
        <v>45241</v>
      </c>
      <c r="K3123" s="1">
        <v>45298</v>
      </c>
      <c r="L3123">
        <v>57</v>
      </c>
      <c r="M3123" s="2">
        <v>430950</v>
      </c>
      <c r="N3123" s="2">
        <v>425415</v>
      </c>
      <c r="O3123" s="2">
        <v>-5535</v>
      </c>
      <c r="P3123">
        <v>7</v>
      </c>
      <c r="Q3123">
        <v>557.79999999999995</v>
      </c>
      <c r="R3123">
        <v>97</v>
      </c>
      <c r="S3123" t="s">
        <v>411</v>
      </c>
      <c r="T3123" t="s">
        <v>503</v>
      </c>
      <c r="U3123" t="s">
        <v>395</v>
      </c>
      <c r="V3123">
        <v>0</v>
      </c>
      <c r="W3123" t="s">
        <v>2383</v>
      </c>
      <c r="X3123">
        <v>30</v>
      </c>
      <c r="Y3123" t="s">
        <v>442</v>
      </c>
      <c r="Z3123" t="s">
        <v>795</v>
      </c>
      <c r="AA3123">
        <v>271</v>
      </c>
      <c r="AB3123">
        <v>93</v>
      </c>
      <c r="AC3123">
        <v>40</v>
      </c>
      <c r="AD3123" t="s">
        <v>444</v>
      </c>
      <c r="AE3123">
        <v>0</v>
      </c>
      <c r="AF3123">
        <v>6</v>
      </c>
      <c r="AG3123" t="s">
        <v>424</v>
      </c>
      <c r="AH3123">
        <v>2.2999999999999998</v>
      </c>
      <c r="AI3123" t="s">
        <v>401</v>
      </c>
      <c r="AJ3123">
        <v>83451</v>
      </c>
      <c r="AK3123">
        <v>911458</v>
      </c>
      <c r="AL3123" t="s">
        <v>402</v>
      </c>
      <c r="AM3123">
        <v>430753</v>
      </c>
      <c r="AN3123">
        <v>9</v>
      </c>
      <c r="AO3123">
        <v>365</v>
      </c>
      <c r="AP3123" t="s">
        <v>426</v>
      </c>
      <c r="AQ3123" s="2">
        <v>-5535</v>
      </c>
    </row>
    <row r="3124" spans="1:43" x14ac:dyDescent="0.25">
      <c r="A3124" t="s">
        <v>4938</v>
      </c>
      <c r="B3124" t="s">
        <v>223</v>
      </c>
      <c r="C3124" t="s">
        <v>387</v>
      </c>
      <c r="D3124" t="s">
        <v>339</v>
      </c>
      <c r="E3124" t="s">
        <v>453</v>
      </c>
      <c r="F3124" t="s">
        <v>440</v>
      </c>
      <c r="G3124" t="s">
        <v>430</v>
      </c>
      <c r="H3124" t="s">
        <v>420</v>
      </c>
      <c r="I3124" t="s">
        <v>432</v>
      </c>
      <c r="J3124" s="1">
        <v>44967</v>
      </c>
      <c r="K3124" s="1">
        <v>45017</v>
      </c>
      <c r="L3124">
        <v>50</v>
      </c>
      <c r="M3124" s="2">
        <v>365673</v>
      </c>
      <c r="N3124" s="2">
        <v>338827</v>
      </c>
      <c r="O3124" s="2">
        <v>-26846</v>
      </c>
      <c r="P3124">
        <v>4</v>
      </c>
      <c r="Q3124">
        <v>80.7</v>
      </c>
      <c r="R3124">
        <v>75</v>
      </c>
      <c r="S3124" t="s">
        <v>411</v>
      </c>
      <c r="T3124" t="s">
        <v>503</v>
      </c>
      <c r="U3124" t="s">
        <v>395</v>
      </c>
      <c r="V3124">
        <v>0</v>
      </c>
      <c r="W3124" t="s">
        <v>886</v>
      </c>
      <c r="X3124">
        <v>5</v>
      </c>
      <c r="Y3124" t="s">
        <v>449</v>
      </c>
      <c r="Z3124" t="s">
        <v>517</v>
      </c>
      <c r="AA3124">
        <v>245</v>
      </c>
      <c r="AB3124">
        <v>27</v>
      </c>
      <c r="AC3124">
        <v>72</v>
      </c>
      <c r="AD3124" t="s">
        <v>444</v>
      </c>
      <c r="AE3124">
        <v>19</v>
      </c>
      <c r="AF3124">
        <v>4</v>
      </c>
      <c r="AG3124" t="s">
        <v>415</v>
      </c>
      <c r="AH3124">
        <v>9.2899999999999991</v>
      </c>
      <c r="AI3124" t="s">
        <v>436</v>
      </c>
      <c r="AJ3124">
        <v>0</v>
      </c>
      <c r="AK3124">
        <v>680003</v>
      </c>
      <c r="AL3124" t="s">
        <v>416</v>
      </c>
      <c r="AM3124">
        <v>375570</v>
      </c>
      <c r="AN3124">
        <v>9</v>
      </c>
      <c r="AO3124">
        <v>365</v>
      </c>
      <c r="AP3124" t="s">
        <v>417</v>
      </c>
      <c r="AQ3124" s="2">
        <v>-26846</v>
      </c>
    </row>
    <row r="3125" spans="1:43" x14ac:dyDescent="0.25">
      <c r="A3125" t="s">
        <v>4939</v>
      </c>
      <c r="B3125" t="s">
        <v>25</v>
      </c>
      <c r="C3125" t="s">
        <v>481</v>
      </c>
      <c r="D3125" t="s">
        <v>322</v>
      </c>
      <c r="E3125" t="s">
        <v>388</v>
      </c>
      <c r="F3125" t="s">
        <v>485</v>
      </c>
      <c r="G3125" t="s">
        <v>408</v>
      </c>
      <c r="H3125" t="s">
        <v>420</v>
      </c>
      <c r="I3125" t="s">
        <v>392</v>
      </c>
      <c r="J3125" s="1">
        <v>45033</v>
      </c>
      <c r="K3125" s="1">
        <v>45058</v>
      </c>
      <c r="L3125">
        <v>25</v>
      </c>
      <c r="M3125" s="2">
        <v>121363</v>
      </c>
      <c r="N3125" s="2">
        <v>198585</v>
      </c>
      <c r="O3125" s="2">
        <v>77222</v>
      </c>
      <c r="P3125">
        <v>2</v>
      </c>
      <c r="Q3125">
        <v>73</v>
      </c>
      <c r="R3125">
        <v>33</v>
      </c>
      <c r="S3125" t="s">
        <v>393</v>
      </c>
      <c r="T3125" t="s">
        <v>393</v>
      </c>
      <c r="U3125" t="s">
        <v>395</v>
      </c>
      <c r="V3125">
        <v>0</v>
      </c>
      <c r="W3125" t="s">
        <v>1265</v>
      </c>
      <c r="X3125">
        <v>36</v>
      </c>
      <c r="Y3125" t="s">
        <v>449</v>
      </c>
      <c r="Z3125" t="s">
        <v>745</v>
      </c>
      <c r="AA3125">
        <v>261</v>
      </c>
      <c r="AB3125">
        <v>80</v>
      </c>
      <c r="AC3125">
        <v>18</v>
      </c>
      <c r="AD3125" t="s">
        <v>444</v>
      </c>
      <c r="AE3125">
        <v>19</v>
      </c>
      <c r="AF3125">
        <v>1</v>
      </c>
      <c r="AG3125" t="s">
        <v>424</v>
      </c>
      <c r="AH3125">
        <v>0.44</v>
      </c>
      <c r="AI3125" t="s">
        <v>401</v>
      </c>
      <c r="AJ3125">
        <v>78672</v>
      </c>
      <c r="AK3125">
        <v>985223</v>
      </c>
      <c r="AL3125" t="s">
        <v>416</v>
      </c>
      <c r="AM3125">
        <v>120237</v>
      </c>
      <c r="AN3125">
        <v>11</v>
      </c>
      <c r="AO3125">
        <v>365</v>
      </c>
      <c r="AP3125" t="s">
        <v>426</v>
      </c>
      <c r="AQ3125" s="2">
        <v>77222</v>
      </c>
    </row>
    <row r="3126" spans="1:43" x14ac:dyDescent="0.25">
      <c r="A3126" t="s">
        <v>4940</v>
      </c>
      <c r="B3126" t="s">
        <v>300</v>
      </c>
      <c r="C3126" t="s">
        <v>428</v>
      </c>
      <c r="D3126" t="s">
        <v>317</v>
      </c>
      <c r="E3126" t="s">
        <v>496</v>
      </c>
      <c r="F3126" t="s">
        <v>440</v>
      </c>
      <c r="G3126" t="s">
        <v>430</v>
      </c>
      <c r="H3126" t="s">
        <v>447</v>
      </c>
      <c r="I3126" t="s">
        <v>469</v>
      </c>
      <c r="J3126" s="1">
        <v>45116</v>
      </c>
      <c r="K3126" s="1">
        <v>45133</v>
      </c>
      <c r="L3126">
        <v>17</v>
      </c>
      <c r="M3126" s="2">
        <v>361274</v>
      </c>
      <c r="N3126" s="2">
        <v>332039</v>
      </c>
      <c r="O3126" s="2">
        <v>-29235</v>
      </c>
      <c r="P3126">
        <v>7</v>
      </c>
      <c r="Q3126">
        <v>511.7</v>
      </c>
      <c r="R3126">
        <v>94</v>
      </c>
      <c r="S3126" t="s">
        <v>411</v>
      </c>
      <c r="T3126" t="s">
        <v>411</v>
      </c>
      <c r="U3126" t="s">
        <v>412</v>
      </c>
      <c r="V3126">
        <v>50</v>
      </c>
      <c r="W3126" t="s">
        <v>660</v>
      </c>
      <c r="X3126">
        <v>13</v>
      </c>
      <c r="Y3126" t="s">
        <v>449</v>
      </c>
      <c r="Z3126" t="s">
        <v>1792</v>
      </c>
      <c r="AA3126">
        <v>387</v>
      </c>
      <c r="AB3126">
        <v>53</v>
      </c>
      <c r="AC3126">
        <v>79</v>
      </c>
      <c r="AD3126" t="s">
        <v>435</v>
      </c>
      <c r="AE3126">
        <v>14</v>
      </c>
      <c r="AF3126">
        <v>8</v>
      </c>
      <c r="AG3126" t="s">
        <v>424</v>
      </c>
      <c r="AH3126">
        <v>0.22</v>
      </c>
      <c r="AI3126" t="s">
        <v>458</v>
      </c>
      <c r="AJ3126">
        <v>0</v>
      </c>
      <c r="AK3126">
        <v>689583</v>
      </c>
      <c r="AL3126" t="s">
        <v>402</v>
      </c>
      <c r="AM3126">
        <v>404845</v>
      </c>
      <c r="AN3126">
        <v>1</v>
      </c>
      <c r="AO3126">
        <v>180</v>
      </c>
      <c r="AP3126" t="s">
        <v>426</v>
      </c>
      <c r="AQ3126" s="2">
        <v>-29235</v>
      </c>
    </row>
    <row r="3127" spans="1:43" x14ac:dyDescent="0.25">
      <c r="A3127" t="s">
        <v>4941</v>
      </c>
      <c r="B3127" t="s">
        <v>259</v>
      </c>
      <c r="C3127" t="s">
        <v>468</v>
      </c>
      <c r="D3127" t="s">
        <v>316</v>
      </c>
      <c r="E3127" t="s">
        <v>460</v>
      </c>
      <c r="F3127" t="s">
        <v>389</v>
      </c>
      <c r="G3127" t="s">
        <v>408</v>
      </c>
      <c r="H3127" t="s">
        <v>473</v>
      </c>
      <c r="I3127" t="s">
        <v>432</v>
      </c>
      <c r="J3127" s="1">
        <v>45636</v>
      </c>
      <c r="K3127" s="1">
        <v>45663</v>
      </c>
      <c r="L3127">
        <v>27</v>
      </c>
      <c r="M3127" s="2">
        <v>410259</v>
      </c>
      <c r="N3127" s="2">
        <v>494142</v>
      </c>
      <c r="O3127" s="2">
        <v>83883</v>
      </c>
      <c r="P3127">
        <v>0</v>
      </c>
      <c r="Q3127">
        <v>645.5</v>
      </c>
      <c r="R3127">
        <v>15</v>
      </c>
      <c r="S3127" t="s">
        <v>394</v>
      </c>
      <c r="T3127" t="s">
        <v>394</v>
      </c>
      <c r="U3127" t="s">
        <v>416</v>
      </c>
      <c r="V3127">
        <v>98</v>
      </c>
      <c r="W3127" t="s">
        <v>1928</v>
      </c>
      <c r="X3127">
        <v>6</v>
      </c>
      <c r="Y3127" t="s">
        <v>422</v>
      </c>
      <c r="Z3127" t="s">
        <v>658</v>
      </c>
      <c r="AA3127">
        <v>283</v>
      </c>
      <c r="AB3127">
        <v>86</v>
      </c>
      <c r="AC3127">
        <v>14</v>
      </c>
      <c r="AD3127" t="s">
        <v>444</v>
      </c>
      <c r="AE3127">
        <v>12</v>
      </c>
      <c r="AF3127">
        <v>5</v>
      </c>
      <c r="AG3127" t="s">
        <v>400</v>
      </c>
      <c r="AH3127">
        <v>1.98</v>
      </c>
      <c r="AI3127" t="s">
        <v>479</v>
      </c>
      <c r="AJ3127">
        <v>0</v>
      </c>
      <c r="AK3127">
        <v>824242</v>
      </c>
      <c r="AL3127" t="s">
        <v>425</v>
      </c>
      <c r="AM3127">
        <v>423977</v>
      </c>
      <c r="AN3127">
        <v>5</v>
      </c>
      <c r="AO3127">
        <v>90</v>
      </c>
      <c r="AP3127" t="s">
        <v>437</v>
      </c>
      <c r="AQ3127" s="2">
        <v>83883</v>
      </c>
    </row>
    <row r="3128" spans="1:43" x14ac:dyDescent="0.25">
      <c r="A3128" t="s">
        <v>4942</v>
      </c>
      <c r="B3128" t="s">
        <v>210</v>
      </c>
      <c r="C3128" t="s">
        <v>428</v>
      </c>
      <c r="D3128" t="s">
        <v>326</v>
      </c>
      <c r="E3128" t="s">
        <v>460</v>
      </c>
      <c r="F3128" t="s">
        <v>485</v>
      </c>
      <c r="G3128" t="s">
        <v>408</v>
      </c>
      <c r="H3128" t="s">
        <v>447</v>
      </c>
      <c r="I3128" t="s">
        <v>392</v>
      </c>
      <c r="J3128" s="1">
        <v>45464</v>
      </c>
      <c r="K3128" s="1">
        <v>45508</v>
      </c>
      <c r="L3128">
        <v>44</v>
      </c>
      <c r="M3128" s="2">
        <v>131160</v>
      </c>
      <c r="N3128" s="2">
        <v>240175</v>
      </c>
      <c r="O3128" s="2">
        <v>109015</v>
      </c>
      <c r="P3128">
        <v>7</v>
      </c>
      <c r="Q3128">
        <v>115.4</v>
      </c>
      <c r="R3128">
        <v>31</v>
      </c>
      <c r="S3128" t="s">
        <v>393</v>
      </c>
      <c r="T3128" t="s">
        <v>393</v>
      </c>
      <c r="U3128" t="s">
        <v>395</v>
      </c>
      <c r="V3128">
        <v>0</v>
      </c>
      <c r="W3128" t="s">
        <v>3789</v>
      </c>
      <c r="X3128">
        <v>43</v>
      </c>
      <c r="Y3128" t="s">
        <v>397</v>
      </c>
      <c r="Z3128" t="s">
        <v>1247</v>
      </c>
      <c r="AA3128">
        <v>366</v>
      </c>
      <c r="AB3128">
        <v>99</v>
      </c>
      <c r="AC3128">
        <v>28</v>
      </c>
      <c r="AD3128" t="s">
        <v>435</v>
      </c>
      <c r="AE3128">
        <v>9</v>
      </c>
      <c r="AF3128">
        <v>2</v>
      </c>
      <c r="AG3128" t="s">
        <v>415</v>
      </c>
      <c r="AH3128">
        <v>14.7</v>
      </c>
      <c r="AI3128" t="s">
        <v>479</v>
      </c>
      <c r="AJ3128">
        <v>0</v>
      </c>
      <c r="AK3128">
        <v>459257</v>
      </c>
      <c r="AL3128" t="s">
        <v>425</v>
      </c>
      <c r="AM3128">
        <v>160033</v>
      </c>
      <c r="AN3128">
        <v>4</v>
      </c>
      <c r="AO3128">
        <v>90</v>
      </c>
      <c r="AP3128" t="s">
        <v>437</v>
      </c>
      <c r="AQ3128" s="2">
        <v>109015</v>
      </c>
    </row>
    <row r="3129" spans="1:43" x14ac:dyDescent="0.25">
      <c r="A3129" t="s">
        <v>4943</v>
      </c>
      <c r="B3129" t="s">
        <v>251</v>
      </c>
      <c r="C3129" t="s">
        <v>439</v>
      </c>
      <c r="D3129" t="s">
        <v>321</v>
      </c>
      <c r="E3129" t="s">
        <v>460</v>
      </c>
      <c r="F3129" t="s">
        <v>419</v>
      </c>
      <c r="G3129" t="s">
        <v>408</v>
      </c>
      <c r="H3129" t="s">
        <v>409</v>
      </c>
      <c r="I3129" t="s">
        <v>410</v>
      </c>
      <c r="J3129" s="1">
        <v>45241</v>
      </c>
      <c r="K3129" s="1">
        <v>45267</v>
      </c>
      <c r="L3129">
        <v>26</v>
      </c>
      <c r="M3129" s="2">
        <v>493222</v>
      </c>
      <c r="N3129" s="2">
        <v>554101</v>
      </c>
      <c r="O3129" s="2">
        <v>60879</v>
      </c>
      <c r="P3129">
        <v>7</v>
      </c>
      <c r="Q3129">
        <v>70.8</v>
      </c>
      <c r="R3129">
        <v>2</v>
      </c>
      <c r="S3129" t="s">
        <v>394</v>
      </c>
      <c r="T3129" t="s">
        <v>503</v>
      </c>
      <c r="U3129" t="s">
        <v>416</v>
      </c>
      <c r="V3129">
        <v>90</v>
      </c>
      <c r="W3129" t="s">
        <v>1090</v>
      </c>
      <c r="X3129">
        <v>16</v>
      </c>
      <c r="Y3129" t="s">
        <v>397</v>
      </c>
      <c r="Z3129" t="s">
        <v>1182</v>
      </c>
      <c r="AA3129">
        <v>366</v>
      </c>
      <c r="AB3129">
        <v>98</v>
      </c>
      <c r="AC3129">
        <v>12</v>
      </c>
      <c r="AD3129" t="s">
        <v>399</v>
      </c>
      <c r="AE3129">
        <v>14</v>
      </c>
      <c r="AF3129">
        <v>2</v>
      </c>
      <c r="AG3129" t="s">
        <v>451</v>
      </c>
      <c r="AH3129">
        <v>0.9</v>
      </c>
      <c r="AI3129" t="s">
        <v>458</v>
      </c>
      <c r="AJ3129">
        <v>0</v>
      </c>
      <c r="AK3129">
        <v>904835</v>
      </c>
      <c r="AL3129" t="s">
        <v>425</v>
      </c>
      <c r="AM3129">
        <v>507794</v>
      </c>
      <c r="AN3129">
        <v>4</v>
      </c>
      <c r="AO3129">
        <v>180</v>
      </c>
      <c r="AP3129" t="s">
        <v>403</v>
      </c>
      <c r="AQ3129" s="2">
        <v>60879</v>
      </c>
    </row>
    <row r="3130" spans="1:43" x14ac:dyDescent="0.25">
      <c r="A3130" t="s">
        <v>4944</v>
      </c>
      <c r="B3130" t="s">
        <v>33</v>
      </c>
      <c r="C3130" t="s">
        <v>387</v>
      </c>
      <c r="D3130" t="s">
        <v>332</v>
      </c>
      <c r="E3130" t="s">
        <v>388</v>
      </c>
      <c r="F3130" t="s">
        <v>407</v>
      </c>
      <c r="G3130" t="s">
        <v>390</v>
      </c>
      <c r="H3130" t="s">
        <v>447</v>
      </c>
      <c r="I3130" t="s">
        <v>432</v>
      </c>
      <c r="J3130" s="1">
        <v>45791</v>
      </c>
      <c r="K3130" s="1">
        <v>45835</v>
      </c>
      <c r="L3130">
        <v>44</v>
      </c>
      <c r="M3130" s="2">
        <v>121170</v>
      </c>
      <c r="N3130" s="2">
        <v>93982</v>
      </c>
      <c r="O3130" s="2">
        <v>-27188</v>
      </c>
      <c r="P3130">
        <v>16</v>
      </c>
      <c r="Q3130">
        <v>383.7</v>
      </c>
      <c r="R3130">
        <v>10</v>
      </c>
      <c r="S3130" t="s">
        <v>394</v>
      </c>
      <c r="T3130" t="s">
        <v>394</v>
      </c>
      <c r="U3130" t="s">
        <v>416</v>
      </c>
      <c r="V3130">
        <v>61</v>
      </c>
      <c r="W3130" t="s">
        <v>3352</v>
      </c>
      <c r="X3130">
        <v>20</v>
      </c>
      <c r="Y3130" t="s">
        <v>449</v>
      </c>
      <c r="Z3130" t="s">
        <v>967</v>
      </c>
      <c r="AA3130">
        <v>226</v>
      </c>
      <c r="AB3130">
        <v>95</v>
      </c>
      <c r="AC3130">
        <v>39</v>
      </c>
      <c r="AD3130" t="s">
        <v>457</v>
      </c>
      <c r="AE3130">
        <v>12</v>
      </c>
      <c r="AF3130">
        <v>2</v>
      </c>
      <c r="AG3130" t="s">
        <v>415</v>
      </c>
      <c r="AH3130">
        <v>8.3000000000000007</v>
      </c>
      <c r="AI3130" t="s">
        <v>479</v>
      </c>
      <c r="AJ3130">
        <v>34579</v>
      </c>
      <c r="AK3130">
        <v>426537</v>
      </c>
      <c r="AL3130" t="s">
        <v>402</v>
      </c>
      <c r="AM3130">
        <v>160896</v>
      </c>
      <c r="AN3130">
        <v>6</v>
      </c>
      <c r="AO3130">
        <v>365</v>
      </c>
      <c r="AP3130" t="s">
        <v>403</v>
      </c>
      <c r="AQ3130" s="2">
        <v>-27188</v>
      </c>
    </row>
    <row r="3131" spans="1:43" x14ac:dyDescent="0.25">
      <c r="A3131" t="s">
        <v>4945</v>
      </c>
      <c r="B3131" t="s">
        <v>103</v>
      </c>
      <c r="C3131" t="s">
        <v>428</v>
      </c>
      <c r="D3131" t="s">
        <v>322</v>
      </c>
      <c r="E3131" t="s">
        <v>406</v>
      </c>
      <c r="F3131" t="s">
        <v>485</v>
      </c>
      <c r="G3131" t="s">
        <v>430</v>
      </c>
      <c r="H3131" t="s">
        <v>420</v>
      </c>
      <c r="I3131" t="s">
        <v>410</v>
      </c>
      <c r="J3131" s="1">
        <v>45085</v>
      </c>
      <c r="K3131" s="1">
        <v>45099</v>
      </c>
      <c r="L3131">
        <v>14</v>
      </c>
      <c r="M3131" s="2">
        <v>389966</v>
      </c>
      <c r="N3131" s="2">
        <v>401453</v>
      </c>
      <c r="O3131" s="2">
        <v>11487</v>
      </c>
      <c r="P3131">
        <v>0</v>
      </c>
      <c r="Q3131">
        <v>85.2</v>
      </c>
      <c r="R3131">
        <v>53</v>
      </c>
      <c r="S3131" t="s">
        <v>393</v>
      </c>
      <c r="T3131" t="s">
        <v>503</v>
      </c>
      <c r="U3131" t="s">
        <v>395</v>
      </c>
      <c r="V3131">
        <v>85</v>
      </c>
      <c r="W3131" t="s">
        <v>1794</v>
      </c>
      <c r="X3131">
        <v>19</v>
      </c>
      <c r="Y3131" t="s">
        <v>462</v>
      </c>
      <c r="Z3131" t="s">
        <v>767</v>
      </c>
      <c r="AA3131">
        <v>83</v>
      </c>
      <c r="AB3131">
        <v>17</v>
      </c>
      <c r="AC3131">
        <v>87</v>
      </c>
      <c r="AD3131" t="s">
        <v>457</v>
      </c>
      <c r="AE3131">
        <v>19</v>
      </c>
      <c r="AF3131">
        <v>4</v>
      </c>
      <c r="AG3131" t="s">
        <v>424</v>
      </c>
      <c r="AH3131">
        <v>8.4700000000000006</v>
      </c>
      <c r="AI3131" t="s">
        <v>436</v>
      </c>
      <c r="AJ3131">
        <v>0</v>
      </c>
      <c r="AK3131">
        <v>294583</v>
      </c>
      <c r="AL3131" t="s">
        <v>402</v>
      </c>
      <c r="AM3131">
        <v>370773</v>
      </c>
      <c r="AN3131">
        <v>4</v>
      </c>
      <c r="AO3131">
        <v>365</v>
      </c>
      <c r="AP3131" t="s">
        <v>437</v>
      </c>
      <c r="AQ3131" s="2">
        <v>11487</v>
      </c>
    </row>
    <row r="3132" spans="1:43" x14ac:dyDescent="0.25">
      <c r="A3132" t="s">
        <v>4946</v>
      </c>
      <c r="B3132" t="s">
        <v>115</v>
      </c>
      <c r="C3132" t="s">
        <v>405</v>
      </c>
      <c r="D3132" t="s">
        <v>332</v>
      </c>
      <c r="E3132" t="s">
        <v>496</v>
      </c>
      <c r="F3132" t="s">
        <v>419</v>
      </c>
      <c r="G3132" t="s">
        <v>454</v>
      </c>
      <c r="H3132" t="s">
        <v>420</v>
      </c>
      <c r="I3132" t="s">
        <v>469</v>
      </c>
      <c r="J3132" s="1">
        <v>44771</v>
      </c>
      <c r="K3132" s="1">
        <v>44822</v>
      </c>
      <c r="L3132">
        <v>51</v>
      </c>
      <c r="M3132" s="2">
        <v>183990</v>
      </c>
      <c r="N3132" s="2">
        <v>231985</v>
      </c>
      <c r="O3132" s="2">
        <v>47995</v>
      </c>
      <c r="P3132">
        <v>12</v>
      </c>
      <c r="Q3132">
        <v>130.6</v>
      </c>
      <c r="R3132">
        <v>16</v>
      </c>
      <c r="S3132" t="s">
        <v>394</v>
      </c>
      <c r="T3132" t="s">
        <v>411</v>
      </c>
      <c r="U3132" t="s">
        <v>395</v>
      </c>
      <c r="V3132">
        <v>81</v>
      </c>
      <c r="W3132" t="s">
        <v>761</v>
      </c>
      <c r="X3132">
        <v>17</v>
      </c>
      <c r="Y3132" t="s">
        <v>449</v>
      </c>
      <c r="Z3132" t="s">
        <v>1499</v>
      </c>
      <c r="AA3132">
        <v>469</v>
      </c>
      <c r="AB3132">
        <v>32</v>
      </c>
      <c r="AC3132">
        <v>32</v>
      </c>
      <c r="AD3132" t="s">
        <v>444</v>
      </c>
      <c r="AE3132">
        <v>19</v>
      </c>
      <c r="AF3132">
        <v>4</v>
      </c>
      <c r="AG3132" t="s">
        <v>400</v>
      </c>
      <c r="AH3132">
        <v>15.98</v>
      </c>
      <c r="AI3132" t="s">
        <v>479</v>
      </c>
      <c r="AJ3132">
        <v>67046</v>
      </c>
      <c r="AK3132">
        <v>110493</v>
      </c>
      <c r="AL3132" t="s">
        <v>402</v>
      </c>
      <c r="AM3132">
        <v>220970</v>
      </c>
      <c r="AN3132">
        <v>10</v>
      </c>
      <c r="AO3132">
        <v>365</v>
      </c>
      <c r="AP3132" t="s">
        <v>437</v>
      </c>
      <c r="AQ3132" s="2">
        <v>47995</v>
      </c>
    </row>
    <row r="3133" spans="1:43" x14ac:dyDescent="0.25">
      <c r="A3133" t="s">
        <v>4947</v>
      </c>
      <c r="B3133" t="s">
        <v>99</v>
      </c>
      <c r="C3133" t="s">
        <v>405</v>
      </c>
      <c r="D3133" t="s">
        <v>341</v>
      </c>
      <c r="E3133" t="s">
        <v>453</v>
      </c>
      <c r="F3133" t="s">
        <v>407</v>
      </c>
      <c r="G3133" t="s">
        <v>430</v>
      </c>
      <c r="H3133" t="s">
        <v>447</v>
      </c>
      <c r="I3133" t="s">
        <v>392</v>
      </c>
      <c r="J3133" s="1">
        <v>45671</v>
      </c>
      <c r="K3133" s="1">
        <v>45678</v>
      </c>
      <c r="L3133">
        <v>7</v>
      </c>
      <c r="M3133" s="2">
        <v>453096</v>
      </c>
      <c r="N3133" s="2">
        <v>519178</v>
      </c>
      <c r="O3133" s="2">
        <v>66082</v>
      </c>
      <c r="P3133">
        <v>9</v>
      </c>
      <c r="Q3133">
        <v>4</v>
      </c>
      <c r="R3133">
        <v>13</v>
      </c>
      <c r="S3133" t="s">
        <v>394</v>
      </c>
      <c r="T3133" t="s">
        <v>411</v>
      </c>
      <c r="U3133" t="s">
        <v>395</v>
      </c>
      <c r="V3133">
        <v>51</v>
      </c>
      <c r="W3133" t="s">
        <v>3421</v>
      </c>
      <c r="X3133">
        <v>10</v>
      </c>
      <c r="Y3133" t="s">
        <v>442</v>
      </c>
      <c r="Z3133" t="s">
        <v>1515</v>
      </c>
      <c r="AA3133">
        <v>338</v>
      </c>
      <c r="AB3133">
        <v>14</v>
      </c>
      <c r="AC3133">
        <v>38</v>
      </c>
      <c r="AD3133" t="s">
        <v>444</v>
      </c>
      <c r="AE3133">
        <v>4</v>
      </c>
      <c r="AF3133">
        <v>6</v>
      </c>
      <c r="AG3133" t="s">
        <v>415</v>
      </c>
      <c r="AH3133">
        <v>15.31</v>
      </c>
      <c r="AI3133" t="s">
        <v>479</v>
      </c>
      <c r="AJ3133">
        <v>0</v>
      </c>
      <c r="AK3133">
        <v>483126</v>
      </c>
      <c r="AL3133" t="s">
        <v>402</v>
      </c>
      <c r="AM3133">
        <v>448239</v>
      </c>
      <c r="AN3133">
        <v>8</v>
      </c>
      <c r="AO3133">
        <v>180</v>
      </c>
      <c r="AP3133" t="s">
        <v>437</v>
      </c>
      <c r="AQ3133" s="2">
        <v>66082</v>
      </c>
    </row>
    <row r="3134" spans="1:43" x14ac:dyDescent="0.25">
      <c r="A3134" t="s">
        <v>4948</v>
      </c>
      <c r="B3134" t="s">
        <v>117</v>
      </c>
      <c r="C3134" t="s">
        <v>481</v>
      </c>
      <c r="D3134" t="s">
        <v>338</v>
      </c>
      <c r="E3134" t="s">
        <v>388</v>
      </c>
      <c r="F3134" t="s">
        <v>440</v>
      </c>
      <c r="G3134" t="s">
        <v>408</v>
      </c>
      <c r="H3134" t="s">
        <v>431</v>
      </c>
      <c r="I3134" t="s">
        <v>492</v>
      </c>
      <c r="J3134" s="1">
        <v>45895</v>
      </c>
      <c r="K3134" s="1">
        <v>45894</v>
      </c>
      <c r="L3134">
        <v>-1</v>
      </c>
      <c r="M3134" s="2">
        <v>285944</v>
      </c>
      <c r="N3134" s="2">
        <v>296363</v>
      </c>
      <c r="O3134" s="2">
        <v>10419</v>
      </c>
      <c r="P3134">
        <v>0</v>
      </c>
      <c r="Q3134">
        <v>490.6</v>
      </c>
      <c r="R3134">
        <v>76</v>
      </c>
      <c r="S3134" t="s">
        <v>411</v>
      </c>
      <c r="T3134" t="s">
        <v>503</v>
      </c>
      <c r="U3134" t="s">
        <v>395</v>
      </c>
      <c r="V3134">
        <v>56</v>
      </c>
      <c r="W3134" t="s">
        <v>2571</v>
      </c>
      <c r="X3134">
        <v>5</v>
      </c>
      <c r="Y3134" t="s">
        <v>397</v>
      </c>
      <c r="Z3134" t="s">
        <v>1033</v>
      </c>
      <c r="AA3134">
        <v>454</v>
      </c>
      <c r="AB3134">
        <v>29</v>
      </c>
      <c r="AC3134">
        <v>71</v>
      </c>
      <c r="AD3134" t="s">
        <v>444</v>
      </c>
      <c r="AE3134">
        <v>21</v>
      </c>
      <c r="AF3134">
        <v>6</v>
      </c>
      <c r="AG3134" t="s">
        <v>451</v>
      </c>
      <c r="AH3134">
        <v>0.48</v>
      </c>
      <c r="AI3134" t="s">
        <v>479</v>
      </c>
      <c r="AJ3134">
        <v>0</v>
      </c>
      <c r="AK3134">
        <v>127920</v>
      </c>
      <c r="AL3134" t="s">
        <v>402</v>
      </c>
      <c r="AM3134">
        <v>300180</v>
      </c>
      <c r="AN3134">
        <v>5</v>
      </c>
      <c r="AO3134">
        <v>180</v>
      </c>
      <c r="AP3134" t="s">
        <v>445</v>
      </c>
      <c r="AQ3134" s="2">
        <v>10419</v>
      </c>
    </row>
    <row r="3135" spans="1:43" x14ac:dyDescent="0.25">
      <c r="A3135" t="s">
        <v>4949</v>
      </c>
      <c r="B3135" t="s">
        <v>180</v>
      </c>
      <c r="C3135" t="s">
        <v>387</v>
      </c>
      <c r="D3135" t="s">
        <v>339</v>
      </c>
      <c r="E3135" t="s">
        <v>496</v>
      </c>
      <c r="F3135" t="s">
        <v>407</v>
      </c>
      <c r="G3135" t="s">
        <v>408</v>
      </c>
      <c r="H3135" t="s">
        <v>447</v>
      </c>
      <c r="I3135" t="s">
        <v>492</v>
      </c>
      <c r="J3135" s="1">
        <v>44571</v>
      </c>
      <c r="K3135" s="1">
        <v>44605</v>
      </c>
      <c r="L3135">
        <v>34</v>
      </c>
      <c r="M3135" s="2">
        <v>366932</v>
      </c>
      <c r="N3135" s="2">
        <v>422273</v>
      </c>
      <c r="O3135" s="2">
        <v>55341</v>
      </c>
      <c r="P3135">
        <v>21</v>
      </c>
      <c r="Q3135">
        <v>876.3</v>
      </c>
      <c r="R3135">
        <v>21</v>
      </c>
      <c r="S3135" t="s">
        <v>394</v>
      </c>
      <c r="T3135" t="s">
        <v>503</v>
      </c>
      <c r="U3135" t="s">
        <v>412</v>
      </c>
      <c r="V3135">
        <v>85</v>
      </c>
      <c r="W3135" t="s">
        <v>2207</v>
      </c>
      <c r="X3135">
        <v>26</v>
      </c>
      <c r="Y3135" t="s">
        <v>462</v>
      </c>
      <c r="Z3135" t="s">
        <v>2114</v>
      </c>
      <c r="AA3135">
        <v>40</v>
      </c>
      <c r="AB3135">
        <v>95</v>
      </c>
      <c r="AC3135">
        <v>88</v>
      </c>
      <c r="AD3135" t="s">
        <v>444</v>
      </c>
      <c r="AE3135">
        <v>16</v>
      </c>
      <c r="AF3135">
        <v>4</v>
      </c>
      <c r="AG3135" t="s">
        <v>415</v>
      </c>
      <c r="AH3135">
        <v>16.350000000000001</v>
      </c>
      <c r="AI3135" t="s">
        <v>458</v>
      </c>
      <c r="AJ3135">
        <v>29417</v>
      </c>
      <c r="AK3135">
        <v>798132</v>
      </c>
      <c r="AL3135" t="s">
        <v>416</v>
      </c>
      <c r="AM3135">
        <v>377084</v>
      </c>
      <c r="AN3135">
        <v>7</v>
      </c>
      <c r="AO3135">
        <v>180</v>
      </c>
      <c r="AP3135" t="s">
        <v>403</v>
      </c>
      <c r="AQ3135" s="2">
        <v>55341</v>
      </c>
    </row>
    <row r="3136" spans="1:43" x14ac:dyDescent="0.25">
      <c r="A3136" t="s">
        <v>4950</v>
      </c>
      <c r="B3136" t="s">
        <v>225</v>
      </c>
      <c r="C3136" t="s">
        <v>405</v>
      </c>
      <c r="D3136" t="s">
        <v>315</v>
      </c>
      <c r="E3136" t="s">
        <v>453</v>
      </c>
      <c r="F3136" t="s">
        <v>419</v>
      </c>
      <c r="G3136" t="s">
        <v>408</v>
      </c>
      <c r="H3136" t="s">
        <v>420</v>
      </c>
      <c r="I3136" t="s">
        <v>469</v>
      </c>
      <c r="J3136" s="1">
        <v>44893</v>
      </c>
      <c r="K3136" s="1">
        <v>44910</v>
      </c>
      <c r="L3136">
        <v>17</v>
      </c>
      <c r="M3136" s="2">
        <v>188397</v>
      </c>
      <c r="N3136" s="2">
        <v>220528</v>
      </c>
      <c r="O3136" s="2">
        <v>32131</v>
      </c>
      <c r="P3136">
        <v>16</v>
      </c>
      <c r="Q3136">
        <v>377.6</v>
      </c>
      <c r="R3136">
        <v>95</v>
      </c>
      <c r="S3136" t="s">
        <v>411</v>
      </c>
      <c r="T3136" t="s">
        <v>411</v>
      </c>
      <c r="U3136" t="s">
        <v>412</v>
      </c>
      <c r="V3136">
        <v>76</v>
      </c>
      <c r="W3136" t="s">
        <v>2314</v>
      </c>
      <c r="X3136">
        <v>8</v>
      </c>
      <c r="Y3136" t="s">
        <v>462</v>
      </c>
      <c r="Z3136" t="s">
        <v>1146</v>
      </c>
      <c r="AA3136">
        <v>299</v>
      </c>
      <c r="AB3136">
        <v>96</v>
      </c>
      <c r="AC3136">
        <v>84</v>
      </c>
      <c r="AD3136" t="s">
        <v>444</v>
      </c>
      <c r="AE3136">
        <v>9</v>
      </c>
      <c r="AF3136">
        <v>4</v>
      </c>
      <c r="AG3136" t="s">
        <v>424</v>
      </c>
      <c r="AH3136">
        <v>11.18</v>
      </c>
      <c r="AI3136" t="s">
        <v>401</v>
      </c>
      <c r="AJ3136">
        <v>0</v>
      </c>
      <c r="AK3136">
        <v>939175</v>
      </c>
      <c r="AL3136" t="s">
        <v>402</v>
      </c>
      <c r="AM3136">
        <v>194911</v>
      </c>
      <c r="AN3136">
        <v>0</v>
      </c>
      <c r="AO3136">
        <v>30</v>
      </c>
      <c r="AP3136" t="s">
        <v>417</v>
      </c>
      <c r="AQ3136" s="2">
        <v>32131</v>
      </c>
    </row>
    <row r="3137" spans="1:43" x14ac:dyDescent="0.25">
      <c r="A3137" t="s">
        <v>4951</v>
      </c>
      <c r="B3137" t="s">
        <v>218</v>
      </c>
      <c r="C3137" t="s">
        <v>439</v>
      </c>
      <c r="D3137" t="s">
        <v>329</v>
      </c>
      <c r="E3137" t="s">
        <v>388</v>
      </c>
      <c r="F3137" t="s">
        <v>389</v>
      </c>
      <c r="G3137" t="s">
        <v>408</v>
      </c>
      <c r="H3137" t="s">
        <v>420</v>
      </c>
      <c r="I3137" t="s">
        <v>492</v>
      </c>
      <c r="J3137" s="1">
        <v>45094</v>
      </c>
      <c r="K3137" s="1">
        <v>45105</v>
      </c>
      <c r="L3137">
        <v>11</v>
      </c>
      <c r="M3137" s="2">
        <v>166967</v>
      </c>
      <c r="N3137" s="2">
        <v>180546</v>
      </c>
      <c r="O3137" s="2">
        <v>13579</v>
      </c>
      <c r="P3137">
        <v>2</v>
      </c>
      <c r="Q3137">
        <v>743.2</v>
      </c>
      <c r="R3137">
        <v>42</v>
      </c>
      <c r="S3137" t="s">
        <v>393</v>
      </c>
      <c r="T3137" t="s">
        <v>394</v>
      </c>
      <c r="U3137" t="s">
        <v>395</v>
      </c>
      <c r="V3137">
        <v>0</v>
      </c>
      <c r="W3137" t="s">
        <v>1495</v>
      </c>
      <c r="X3137">
        <v>1</v>
      </c>
      <c r="Y3137" t="s">
        <v>442</v>
      </c>
      <c r="Z3137" t="s">
        <v>3936</v>
      </c>
      <c r="AA3137">
        <v>451</v>
      </c>
      <c r="AB3137">
        <v>112</v>
      </c>
      <c r="AC3137">
        <v>35</v>
      </c>
      <c r="AD3137" t="s">
        <v>457</v>
      </c>
      <c r="AE3137">
        <v>19</v>
      </c>
      <c r="AF3137">
        <v>8</v>
      </c>
      <c r="AG3137" t="s">
        <v>400</v>
      </c>
      <c r="AH3137">
        <v>3.76</v>
      </c>
      <c r="AI3137" t="s">
        <v>401</v>
      </c>
      <c r="AJ3137">
        <v>0</v>
      </c>
      <c r="AK3137">
        <v>770960</v>
      </c>
      <c r="AL3137" t="s">
        <v>416</v>
      </c>
      <c r="AM3137">
        <v>205199</v>
      </c>
      <c r="AN3137">
        <v>8</v>
      </c>
      <c r="AO3137">
        <v>30</v>
      </c>
      <c r="AP3137" t="s">
        <v>445</v>
      </c>
      <c r="AQ3137" s="2">
        <v>13579</v>
      </c>
    </row>
    <row r="3138" spans="1:43" x14ac:dyDescent="0.25">
      <c r="A3138" t="s">
        <v>4952</v>
      </c>
      <c r="B3138" t="s">
        <v>52</v>
      </c>
      <c r="C3138" t="s">
        <v>405</v>
      </c>
      <c r="D3138" t="s">
        <v>337</v>
      </c>
      <c r="E3138" t="s">
        <v>406</v>
      </c>
      <c r="F3138" t="s">
        <v>419</v>
      </c>
      <c r="G3138" t="s">
        <v>430</v>
      </c>
      <c r="H3138" t="s">
        <v>391</v>
      </c>
      <c r="I3138" t="s">
        <v>469</v>
      </c>
      <c r="J3138" s="1">
        <v>45962</v>
      </c>
      <c r="K3138" s="1">
        <v>45990</v>
      </c>
      <c r="L3138">
        <v>28</v>
      </c>
      <c r="M3138" s="2">
        <v>279289</v>
      </c>
      <c r="N3138" s="2">
        <v>265630</v>
      </c>
      <c r="O3138" s="2">
        <v>-13659</v>
      </c>
      <c r="P3138">
        <v>12</v>
      </c>
      <c r="Q3138">
        <v>569.79999999999995</v>
      </c>
      <c r="R3138">
        <v>35</v>
      </c>
      <c r="S3138" t="s">
        <v>393</v>
      </c>
      <c r="T3138" t="s">
        <v>393</v>
      </c>
      <c r="U3138" t="s">
        <v>395</v>
      </c>
      <c r="V3138">
        <v>61</v>
      </c>
      <c r="W3138" t="s">
        <v>2031</v>
      </c>
      <c r="X3138">
        <v>12</v>
      </c>
      <c r="Y3138" t="s">
        <v>397</v>
      </c>
      <c r="Z3138" t="s">
        <v>767</v>
      </c>
      <c r="AA3138">
        <v>264</v>
      </c>
      <c r="AB3138">
        <v>49</v>
      </c>
      <c r="AC3138">
        <v>61</v>
      </c>
      <c r="AD3138" t="s">
        <v>444</v>
      </c>
      <c r="AE3138">
        <v>14</v>
      </c>
      <c r="AF3138">
        <v>2</v>
      </c>
      <c r="AG3138" t="s">
        <v>424</v>
      </c>
      <c r="AH3138">
        <v>17.78</v>
      </c>
      <c r="AI3138" t="s">
        <v>436</v>
      </c>
      <c r="AJ3138">
        <v>0</v>
      </c>
      <c r="AK3138">
        <v>924061</v>
      </c>
      <c r="AL3138" t="s">
        <v>402</v>
      </c>
      <c r="AM3138">
        <v>279963</v>
      </c>
      <c r="AN3138">
        <v>7</v>
      </c>
      <c r="AO3138">
        <v>365</v>
      </c>
      <c r="AP3138" t="s">
        <v>445</v>
      </c>
      <c r="AQ3138" s="2">
        <v>-13659</v>
      </c>
    </row>
    <row r="3139" spans="1:43" x14ac:dyDescent="0.25">
      <c r="A3139" t="s">
        <v>4953</v>
      </c>
      <c r="B3139" t="s">
        <v>235</v>
      </c>
      <c r="C3139" t="s">
        <v>481</v>
      </c>
      <c r="D3139" t="s">
        <v>329</v>
      </c>
      <c r="E3139" t="s">
        <v>496</v>
      </c>
      <c r="F3139" t="s">
        <v>389</v>
      </c>
      <c r="G3139" t="s">
        <v>430</v>
      </c>
      <c r="H3139" t="s">
        <v>420</v>
      </c>
      <c r="I3139" t="s">
        <v>492</v>
      </c>
      <c r="J3139" s="1">
        <v>44684</v>
      </c>
      <c r="K3139" s="1">
        <v>44718</v>
      </c>
      <c r="L3139">
        <v>34</v>
      </c>
      <c r="M3139" s="2">
        <v>484949</v>
      </c>
      <c r="N3139" s="2">
        <v>465909</v>
      </c>
      <c r="O3139" s="2">
        <v>-19040</v>
      </c>
      <c r="P3139">
        <v>19</v>
      </c>
      <c r="Q3139">
        <v>856.2</v>
      </c>
      <c r="R3139">
        <v>9</v>
      </c>
      <c r="S3139" t="s">
        <v>394</v>
      </c>
      <c r="T3139" t="s">
        <v>394</v>
      </c>
      <c r="U3139" t="s">
        <v>416</v>
      </c>
      <c r="V3139">
        <v>56</v>
      </c>
      <c r="W3139" t="s">
        <v>3542</v>
      </c>
      <c r="X3139">
        <v>10</v>
      </c>
      <c r="Y3139" t="s">
        <v>462</v>
      </c>
      <c r="Z3139" t="s">
        <v>2000</v>
      </c>
      <c r="AA3139">
        <v>224</v>
      </c>
      <c r="AB3139">
        <v>109</v>
      </c>
      <c r="AC3139">
        <v>80</v>
      </c>
      <c r="AD3139" t="s">
        <v>435</v>
      </c>
      <c r="AE3139">
        <v>7</v>
      </c>
      <c r="AF3139">
        <v>2</v>
      </c>
      <c r="AG3139" t="s">
        <v>400</v>
      </c>
      <c r="AH3139">
        <v>9.75</v>
      </c>
      <c r="AI3139" t="s">
        <v>401</v>
      </c>
      <c r="AJ3139">
        <v>71948</v>
      </c>
      <c r="AK3139">
        <v>964371</v>
      </c>
      <c r="AL3139" t="s">
        <v>425</v>
      </c>
      <c r="AM3139">
        <v>527804</v>
      </c>
      <c r="AN3139">
        <v>10</v>
      </c>
      <c r="AO3139">
        <v>30</v>
      </c>
      <c r="AP3139" t="s">
        <v>437</v>
      </c>
      <c r="AQ3139" s="2">
        <v>-19040</v>
      </c>
    </row>
    <row r="3140" spans="1:43" x14ac:dyDescent="0.25">
      <c r="A3140" t="s">
        <v>4954</v>
      </c>
      <c r="B3140" t="s">
        <v>292</v>
      </c>
      <c r="C3140" t="s">
        <v>481</v>
      </c>
      <c r="D3140" t="s">
        <v>341</v>
      </c>
      <c r="E3140" t="s">
        <v>496</v>
      </c>
      <c r="F3140" t="s">
        <v>389</v>
      </c>
      <c r="G3140" t="s">
        <v>430</v>
      </c>
      <c r="H3140" t="s">
        <v>409</v>
      </c>
      <c r="I3140" t="s">
        <v>392</v>
      </c>
      <c r="J3140" s="1">
        <v>44582</v>
      </c>
      <c r="K3140" s="1">
        <v>44640</v>
      </c>
      <c r="L3140">
        <v>58</v>
      </c>
      <c r="M3140" s="2">
        <v>152498</v>
      </c>
      <c r="N3140" s="2">
        <v>170244</v>
      </c>
      <c r="O3140" s="2">
        <v>17746</v>
      </c>
      <c r="P3140">
        <v>19</v>
      </c>
      <c r="Q3140">
        <v>829.8</v>
      </c>
      <c r="R3140">
        <v>14</v>
      </c>
      <c r="S3140" t="s">
        <v>394</v>
      </c>
      <c r="T3140" t="s">
        <v>393</v>
      </c>
      <c r="U3140" t="s">
        <v>395</v>
      </c>
      <c r="V3140">
        <v>0</v>
      </c>
      <c r="W3140" t="s">
        <v>2942</v>
      </c>
      <c r="X3140">
        <v>30</v>
      </c>
      <c r="Y3140" t="s">
        <v>462</v>
      </c>
      <c r="Z3140" t="s">
        <v>1496</v>
      </c>
      <c r="AA3140">
        <v>38</v>
      </c>
      <c r="AB3140">
        <v>34</v>
      </c>
      <c r="AC3140">
        <v>52</v>
      </c>
      <c r="AD3140" t="s">
        <v>399</v>
      </c>
      <c r="AE3140">
        <v>0</v>
      </c>
      <c r="AF3140">
        <v>6</v>
      </c>
      <c r="AG3140" t="s">
        <v>451</v>
      </c>
      <c r="AH3140">
        <v>7.79</v>
      </c>
      <c r="AI3140" t="s">
        <v>479</v>
      </c>
      <c r="AJ3140">
        <v>0</v>
      </c>
      <c r="AK3140">
        <v>821570</v>
      </c>
      <c r="AL3140" t="s">
        <v>425</v>
      </c>
      <c r="AM3140">
        <v>183428</v>
      </c>
      <c r="AN3140">
        <v>4</v>
      </c>
      <c r="AO3140">
        <v>180</v>
      </c>
      <c r="AP3140" t="s">
        <v>417</v>
      </c>
      <c r="AQ3140" s="2">
        <v>17746</v>
      </c>
    </row>
    <row r="3141" spans="1:43" x14ac:dyDescent="0.25">
      <c r="A3141" t="s">
        <v>4955</v>
      </c>
      <c r="B3141" t="s">
        <v>111</v>
      </c>
      <c r="C3141" t="s">
        <v>405</v>
      </c>
      <c r="D3141" t="s">
        <v>339</v>
      </c>
      <c r="E3141" t="s">
        <v>429</v>
      </c>
      <c r="F3141" t="s">
        <v>485</v>
      </c>
      <c r="G3141" t="s">
        <v>454</v>
      </c>
      <c r="H3141" t="s">
        <v>447</v>
      </c>
      <c r="I3141" t="s">
        <v>469</v>
      </c>
      <c r="J3141" s="1">
        <v>45775</v>
      </c>
      <c r="K3141" s="1">
        <v>45794</v>
      </c>
      <c r="L3141">
        <v>19</v>
      </c>
      <c r="M3141" s="2">
        <v>109766</v>
      </c>
      <c r="N3141" s="2">
        <v>88896</v>
      </c>
      <c r="O3141" s="2">
        <v>-20870</v>
      </c>
      <c r="P3141">
        <v>19</v>
      </c>
      <c r="Q3141">
        <v>242.6</v>
      </c>
      <c r="R3141">
        <v>53</v>
      </c>
      <c r="S3141" t="s">
        <v>393</v>
      </c>
      <c r="T3141" t="s">
        <v>394</v>
      </c>
      <c r="U3141" t="s">
        <v>395</v>
      </c>
      <c r="V3141">
        <v>0</v>
      </c>
      <c r="W3141" t="s">
        <v>1618</v>
      </c>
      <c r="X3141">
        <v>40</v>
      </c>
      <c r="Y3141" t="s">
        <v>422</v>
      </c>
      <c r="Z3141" t="s">
        <v>1094</v>
      </c>
      <c r="AA3141">
        <v>109</v>
      </c>
      <c r="AB3141">
        <v>43</v>
      </c>
      <c r="AC3141">
        <v>76</v>
      </c>
      <c r="AD3141" t="s">
        <v>457</v>
      </c>
      <c r="AE3141">
        <v>14</v>
      </c>
      <c r="AF3141">
        <v>3</v>
      </c>
      <c r="AG3141" t="s">
        <v>451</v>
      </c>
      <c r="AH3141">
        <v>13.5</v>
      </c>
      <c r="AI3141" t="s">
        <v>479</v>
      </c>
      <c r="AJ3141">
        <v>0</v>
      </c>
      <c r="AK3141">
        <v>370873</v>
      </c>
      <c r="AL3141" t="s">
        <v>402</v>
      </c>
      <c r="AM3141">
        <v>157862</v>
      </c>
      <c r="AN3141">
        <v>1</v>
      </c>
      <c r="AO3141">
        <v>30</v>
      </c>
      <c r="AP3141" t="s">
        <v>426</v>
      </c>
      <c r="AQ3141" s="2">
        <v>-20870</v>
      </c>
    </row>
    <row r="3142" spans="1:43" x14ac:dyDescent="0.25">
      <c r="A3142" t="s">
        <v>4956</v>
      </c>
      <c r="B3142" t="s">
        <v>233</v>
      </c>
      <c r="C3142" t="s">
        <v>468</v>
      </c>
      <c r="D3142" t="s">
        <v>319</v>
      </c>
      <c r="E3142" t="s">
        <v>388</v>
      </c>
      <c r="F3142" t="s">
        <v>440</v>
      </c>
      <c r="G3142" t="s">
        <v>390</v>
      </c>
      <c r="H3142" t="s">
        <v>431</v>
      </c>
      <c r="I3142" t="s">
        <v>432</v>
      </c>
      <c r="J3142" s="1">
        <v>44747</v>
      </c>
      <c r="K3142" s="1">
        <v>44806</v>
      </c>
      <c r="L3142">
        <v>59</v>
      </c>
      <c r="M3142" s="2">
        <v>123977</v>
      </c>
      <c r="N3142" s="2">
        <v>213167</v>
      </c>
      <c r="O3142" s="2">
        <v>89190</v>
      </c>
      <c r="P3142">
        <v>4</v>
      </c>
      <c r="Q3142">
        <v>572.5</v>
      </c>
      <c r="R3142">
        <v>68</v>
      </c>
      <c r="S3142" t="s">
        <v>411</v>
      </c>
      <c r="T3142" t="s">
        <v>411</v>
      </c>
      <c r="U3142" t="s">
        <v>412</v>
      </c>
      <c r="V3142">
        <v>0</v>
      </c>
      <c r="W3142" t="s">
        <v>2585</v>
      </c>
      <c r="X3142">
        <v>27</v>
      </c>
      <c r="Y3142" t="s">
        <v>442</v>
      </c>
      <c r="Z3142" t="s">
        <v>672</v>
      </c>
      <c r="AA3142">
        <v>134</v>
      </c>
      <c r="AB3142">
        <v>18</v>
      </c>
      <c r="AC3142">
        <v>56</v>
      </c>
      <c r="AD3142" t="s">
        <v>457</v>
      </c>
      <c r="AE3142">
        <v>7</v>
      </c>
      <c r="AF3142">
        <v>1</v>
      </c>
      <c r="AG3142" t="s">
        <v>424</v>
      </c>
      <c r="AH3142">
        <v>6.93</v>
      </c>
      <c r="AI3142" t="s">
        <v>436</v>
      </c>
      <c r="AJ3142">
        <v>52269</v>
      </c>
      <c r="AK3142">
        <v>414641</v>
      </c>
      <c r="AL3142" t="s">
        <v>402</v>
      </c>
      <c r="AM3142">
        <v>154201</v>
      </c>
      <c r="AN3142">
        <v>1</v>
      </c>
      <c r="AO3142">
        <v>90</v>
      </c>
      <c r="AP3142" t="s">
        <v>437</v>
      </c>
      <c r="AQ3142" s="2">
        <v>89190</v>
      </c>
    </row>
    <row r="3143" spans="1:43" x14ac:dyDescent="0.25">
      <c r="A3143" t="s">
        <v>4957</v>
      </c>
      <c r="B3143" t="s">
        <v>35</v>
      </c>
      <c r="C3143" t="s">
        <v>387</v>
      </c>
      <c r="D3143" t="s">
        <v>317</v>
      </c>
      <c r="E3143" t="s">
        <v>406</v>
      </c>
      <c r="F3143" t="s">
        <v>440</v>
      </c>
      <c r="G3143" t="s">
        <v>430</v>
      </c>
      <c r="H3143" t="s">
        <v>409</v>
      </c>
      <c r="I3143" t="s">
        <v>469</v>
      </c>
      <c r="J3143" s="1">
        <v>45147</v>
      </c>
      <c r="K3143" s="1">
        <v>45197</v>
      </c>
      <c r="L3143">
        <v>50</v>
      </c>
      <c r="M3143" s="2">
        <v>236577</v>
      </c>
      <c r="N3143" s="2">
        <v>254831</v>
      </c>
      <c r="O3143" s="2">
        <v>18254</v>
      </c>
      <c r="P3143">
        <v>7</v>
      </c>
      <c r="Q3143">
        <v>370.9</v>
      </c>
      <c r="R3143">
        <v>83</v>
      </c>
      <c r="S3143" t="s">
        <v>411</v>
      </c>
      <c r="T3143" t="s">
        <v>503</v>
      </c>
      <c r="U3143" t="s">
        <v>395</v>
      </c>
      <c r="V3143">
        <v>0</v>
      </c>
      <c r="W3143" t="s">
        <v>1443</v>
      </c>
      <c r="X3143">
        <v>44</v>
      </c>
      <c r="Y3143" t="s">
        <v>449</v>
      </c>
      <c r="Z3143" t="s">
        <v>1839</v>
      </c>
      <c r="AA3143">
        <v>450</v>
      </c>
      <c r="AB3143">
        <v>99</v>
      </c>
      <c r="AC3143">
        <v>31</v>
      </c>
      <c r="AD3143" t="s">
        <v>457</v>
      </c>
      <c r="AE3143">
        <v>7</v>
      </c>
      <c r="AF3143">
        <v>4</v>
      </c>
      <c r="AG3143" t="s">
        <v>451</v>
      </c>
      <c r="AH3143">
        <v>7.82</v>
      </c>
      <c r="AI3143" t="s">
        <v>479</v>
      </c>
      <c r="AJ3143">
        <v>0</v>
      </c>
      <c r="AK3143">
        <v>614128</v>
      </c>
      <c r="AL3143" t="s">
        <v>425</v>
      </c>
      <c r="AM3143">
        <v>274224</v>
      </c>
      <c r="AN3143">
        <v>0</v>
      </c>
      <c r="AO3143">
        <v>30</v>
      </c>
      <c r="AP3143" t="s">
        <v>437</v>
      </c>
      <c r="AQ3143" s="2">
        <v>18254</v>
      </c>
    </row>
    <row r="3144" spans="1:43" x14ac:dyDescent="0.25">
      <c r="A3144" t="s">
        <v>4958</v>
      </c>
      <c r="B3144" t="s">
        <v>3</v>
      </c>
      <c r="C3144" t="s">
        <v>405</v>
      </c>
      <c r="D3144" t="s">
        <v>330</v>
      </c>
      <c r="E3144" t="s">
        <v>453</v>
      </c>
      <c r="F3144" t="s">
        <v>407</v>
      </c>
      <c r="G3144" t="s">
        <v>408</v>
      </c>
      <c r="H3144" t="s">
        <v>473</v>
      </c>
      <c r="I3144" t="s">
        <v>469</v>
      </c>
      <c r="J3144" s="1">
        <v>44924</v>
      </c>
      <c r="K3144" s="1">
        <v>44965</v>
      </c>
      <c r="L3144">
        <v>41</v>
      </c>
      <c r="M3144" s="2">
        <v>354769</v>
      </c>
      <c r="N3144" s="2">
        <v>387601</v>
      </c>
      <c r="O3144" s="2">
        <v>32832</v>
      </c>
      <c r="P3144">
        <v>0</v>
      </c>
      <c r="Q3144">
        <v>485.8</v>
      </c>
      <c r="R3144">
        <v>9</v>
      </c>
      <c r="S3144" t="s">
        <v>394</v>
      </c>
      <c r="T3144" t="s">
        <v>393</v>
      </c>
      <c r="U3144" t="s">
        <v>416</v>
      </c>
      <c r="V3144">
        <v>64</v>
      </c>
      <c r="W3144" t="s">
        <v>1107</v>
      </c>
      <c r="X3144">
        <v>22</v>
      </c>
      <c r="Y3144" t="s">
        <v>397</v>
      </c>
      <c r="Z3144" t="s">
        <v>1961</v>
      </c>
      <c r="AA3144">
        <v>349</v>
      </c>
      <c r="AB3144">
        <v>78</v>
      </c>
      <c r="AC3144">
        <v>89</v>
      </c>
      <c r="AD3144" t="s">
        <v>444</v>
      </c>
      <c r="AE3144">
        <v>16</v>
      </c>
      <c r="AF3144">
        <v>5</v>
      </c>
      <c r="AG3144" t="s">
        <v>415</v>
      </c>
      <c r="AH3144">
        <v>10.4</v>
      </c>
      <c r="AI3144" t="s">
        <v>479</v>
      </c>
      <c r="AJ3144">
        <v>0</v>
      </c>
      <c r="AK3144">
        <v>10992</v>
      </c>
      <c r="AL3144" t="s">
        <v>402</v>
      </c>
      <c r="AM3144">
        <v>375379</v>
      </c>
      <c r="AN3144">
        <v>2</v>
      </c>
      <c r="AO3144">
        <v>30</v>
      </c>
      <c r="AP3144" t="s">
        <v>437</v>
      </c>
      <c r="AQ3144" s="2">
        <v>32832</v>
      </c>
    </row>
    <row r="3145" spans="1:43" x14ac:dyDescent="0.25">
      <c r="A3145" t="s">
        <v>4959</v>
      </c>
      <c r="B3145" t="s">
        <v>157</v>
      </c>
      <c r="C3145" t="s">
        <v>468</v>
      </c>
      <c r="D3145" t="s">
        <v>332</v>
      </c>
      <c r="E3145" t="s">
        <v>429</v>
      </c>
      <c r="F3145" t="s">
        <v>485</v>
      </c>
      <c r="G3145" t="s">
        <v>430</v>
      </c>
      <c r="H3145" t="s">
        <v>473</v>
      </c>
      <c r="I3145" t="s">
        <v>392</v>
      </c>
      <c r="J3145" s="1">
        <v>44734</v>
      </c>
      <c r="K3145" s="1">
        <v>44750</v>
      </c>
      <c r="L3145">
        <v>16</v>
      </c>
      <c r="M3145" s="2">
        <v>16400</v>
      </c>
      <c r="N3145" s="2">
        <v>32098</v>
      </c>
      <c r="O3145" s="2">
        <v>15698</v>
      </c>
      <c r="P3145">
        <v>19</v>
      </c>
      <c r="Q3145">
        <v>558.5</v>
      </c>
      <c r="R3145">
        <v>70</v>
      </c>
      <c r="S3145" t="s">
        <v>411</v>
      </c>
      <c r="T3145" t="s">
        <v>393</v>
      </c>
      <c r="U3145" t="s">
        <v>416</v>
      </c>
      <c r="V3145">
        <v>0</v>
      </c>
      <c r="W3145" t="s">
        <v>727</v>
      </c>
      <c r="X3145">
        <v>20</v>
      </c>
      <c r="Y3145" t="s">
        <v>397</v>
      </c>
      <c r="Z3145" t="s">
        <v>1033</v>
      </c>
      <c r="AA3145">
        <v>428</v>
      </c>
      <c r="AB3145">
        <v>29</v>
      </c>
      <c r="AC3145">
        <v>29</v>
      </c>
      <c r="AD3145" t="s">
        <v>444</v>
      </c>
      <c r="AE3145">
        <v>21</v>
      </c>
      <c r="AF3145">
        <v>3</v>
      </c>
      <c r="AG3145" t="s">
        <v>415</v>
      </c>
      <c r="AH3145">
        <v>2.13</v>
      </c>
      <c r="AI3145" t="s">
        <v>436</v>
      </c>
      <c r="AJ3145">
        <v>0</v>
      </c>
      <c r="AK3145">
        <v>663257</v>
      </c>
      <c r="AL3145" t="s">
        <v>416</v>
      </c>
      <c r="AM3145">
        <v>6806</v>
      </c>
      <c r="AN3145">
        <v>7</v>
      </c>
      <c r="AO3145">
        <v>180</v>
      </c>
      <c r="AP3145" t="s">
        <v>437</v>
      </c>
      <c r="AQ3145" s="2">
        <v>15698</v>
      </c>
    </row>
    <row r="3146" spans="1:43" x14ac:dyDescent="0.25">
      <c r="A3146" t="s">
        <v>4960</v>
      </c>
      <c r="B3146" t="s">
        <v>231</v>
      </c>
      <c r="C3146" t="s">
        <v>439</v>
      </c>
      <c r="D3146" t="s">
        <v>328</v>
      </c>
      <c r="E3146" t="s">
        <v>429</v>
      </c>
      <c r="F3146" t="s">
        <v>485</v>
      </c>
      <c r="G3146" t="s">
        <v>390</v>
      </c>
      <c r="H3146" t="s">
        <v>431</v>
      </c>
      <c r="I3146" t="s">
        <v>492</v>
      </c>
      <c r="J3146" s="1">
        <v>45745</v>
      </c>
      <c r="K3146" s="1">
        <v>45757</v>
      </c>
      <c r="L3146">
        <v>12</v>
      </c>
      <c r="M3146" s="2">
        <v>390932</v>
      </c>
      <c r="N3146" s="2">
        <v>469136</v>
      </c>
      <c r="O3146" s="2">
        <v>78204</v>
      </c>
      <c r="P3146">
        <v>0</v>
      </c>
      <c r="Q3146">
        <v>508.8</v>
      </c>
      <c r="R3146">
        <v>18</v>
      </c>
      <c r="S3146" t="s">
        <v>394</v>
      </c>
      <c r="T3146" t="s">
        <v>411</v>
      </c>
      <c r="U3146" t="s">
        <v>395</v>
      </c>
      <c r="V3146">
        <v>0</v>
      </c>
      <c r="W3146" t="s">
        <v>2585</v>
      </c>
      <c r="X3146">
        <v>21</v>
      </c>
      <c r="Y3146" t="s">
        <v>449</v>
      </c>
      <c r="Z3146" t="s">
        <v>801</v>
      </c>
      <c r="AA3146">
        <v>190</v>
      </c>
      <c r="AB3146">
        <v>79</v>
      </c>
      <c r="AC3146">
        <v>50</v>
      </c>
      <c r="AD3146" t="s">
        <v>399</v>
      </c>
      <c r="AE3146">
        <v>4</v>
      </c>
      <c r="AF3146">
        <v>7</v>
      </c>
      <c r="AG3146" t="s">
        <v>400</v>
      </c>
      <c r="AH3146">
        <v>7.04</v>
      </c>
      <c r="AI3146" t="s">
        <v>401</v>
      </c>
      <c r="AJ3146">
        <v>0</v>
      </c>
      <c r="AK3146">
        <v>114577</v>
      </c>
      <c r="AL3146" t="s">
        <v>402</v>
      </c>
      <c r="AM3146">
        <v>408969</v>
      </c>
      <c r="AN3146">
        <v>1</v>
      </c>
      <c r="AO3146">
        <v>90</v>
      </c>
      <c r="AP3146" t="s">
        <v>445</v>
      </c>
      <c r="AQ3146" s="2">
        <v>78204</v>
      </c>
    </row>
    <row r="3147" spans="1:43" x14ac:dyDescent="0.25">
      <c r="A3147" t="s">
        <v>4961</v>
      </c>
      <c r="B3147" t="s">
        <v>74</v>
      </c>
      <c r="C3147" t="s">
        <v>428</v>
      </c>
      <c r="D3147" t="s">
        <v>344</v>
      </c>
      <c r="E3147" t="s">
        <v>429</v>
      </c>
      <c r="F3147" t="s">
        <v>389</v>
      </c>
      <c r="G3147" t="s">
        <v>454</v>
      </c>
      <c r="H3147" t="s">
        <v>447</v>
      </c>
      <c r="I3147" t="s">
        <v>469</v>
      </c>
      <c r="J3147" s="1">
        <v>45741</v>
      </c>
      <c r="K3147" s="1">
        <v>45760</v>
      </c>
      <c r="L3147">
        <v>19</v>
      </c>
      <c r="M3147" s="2">
        <v>346041</v>
      </c>
      <c r="N3147" s="2">
        <v>306732</v>
      </c>
      <c r="O3147" s="2">
        <v>-39309</v>
      </c>
      <c r="P3147">
        <v>0</v>
      </c>
      <c r="Q3147">
        <v>794.5</v>
      </c>
      <c r="R3147">
        <v>67</v>
      </c>
      <c r="S3147" t="s">
        <v>411</v>
      </c>
      <c r="T3147" t="s">
        <v>411</v>
      </c>
      <c r="U3147" t="s">
        <v>412</v>
      </c>
      <c r="V3147">
        <v>0</v>
      </c>
      <c r="W3147" t="s">
        <v>2326</v>
      </c>
      <c r="X3147">
        <v>39</v>
      </c>
      <c r="Y3147" t="s">
        <v>462</v>
      </c>
      <c r="Z3147" t="s">
        <v>636</v>
      </c>
      <c r="AA3147">
        <v>30</v>
      </c>
      <c r="AB3147">
        <v>29</v>
      </c>
      <c r="AC3147">
        <v>56</v>
      </c>
      <c r="AD3147" t="s">
        <v>435</v>
      </c>
      <c r="AE3147">
        <v>0</v>
      </c>
      <c r="AF3147">
        <v>5</v>
      </c>
      <c r="AG3147" t="s">
        <v>400</v>
      </c>
      <c r="AH3147">
        <v>0.78</v>
      </c>
      <c r="AI3147" t="s">
        <v>401</v>
      </c>
      <c r="AJ3147">
        <v>0</v>
      </c>
      <c r="AK3147">
        <v>665805</v>
      </c>
      <c r="AL3147" t="s">
        <v>425</v>
      </c>
      <c r="AM3147">
        <v>332770</v>
      </c>
      <c r="AN3147">
        <v>3</v>
      </c>
      <c r="AO3147">
        <v>365</v>
      </c>
      <c r="AP3147" t="s">
        <v>417</v>
      </c>
      <c r="AQ3147" s="2">
        <v>-39309</v>
      </c>
    </row>
    <row r="3148" spans="1:43" x14ac:dyDescent="0.25">
      <c r="A3148" t="s">
        <v>4962</v>
      </c>
      <c r="B3148" t="s">
        <v>79</v>
      </c>
      <c r="C3148" t="s">
        <v>405</v>
      </c>
      <c r="D3148" t="s">
        <v>335</v>
      </c>
      <c r="E3148" t="s">
        <v>496</v>
      </c>
      <c r="F3148" t="s">
        <v>440</v>
      </c>
      <c r="G3148" t="s">
        <v>408</v>
      </c>
      <c r="H3148" t="s">
        <v>447</v>
      </c>
      <c r="I3148" t="s">
        <v>392</v>
      </c>
      <c r="J3148" s="1">
        <v>44580</v>
      </c>
      <c r="K3148" s="1">
        <v>44581</v>
      </c>
      <c r="L3148">
        <v>1</v>
      </c>
      <c r="M3148" s="2">
        <v>109034</v>
      </c>
      <c r="N3148" s="2">
        <v>125623</v>
      </c>
      <c r="O3148" s="2">
        <v>16589</v>
      </c>
      <c r="P3148">
        <v>7</v>
      </c>
      <c r="Q3148">
        <v>401.5</v>
      </c>
      <c r="R3148">
        <v>81</v>
      </c>
      <c r="S3148" t="s">
        <v>411</v>
      </c>
      <c r="T3148" t="s">
        <v>411</v>
      </c>
      <c r="U3148" t="s">
        <v>412</v>
      </c>
      <c r="V3148">
        <v>0</v>
      </c>
      <c r="W3148" t="s">
        <v>3100</v>
      </c>
      <c r="X3148">
        <v>18</v>
      </c>
      <c r="Y3148" t="s">
        <v>442</v>
      </c>
      <c r="Z3148" t="s">
        <v>2699</v>
      </c>
      <c r="AA3148">
        <v>337</v>
      </c>
      <c r="AB3148">
        <v>111</v>
      </c>
      <c r="AC3148">
        <v>78</v>
      </c>
      <c r="AD3148" t="s">
        <v>399</v>
      </c>
      <c r="AE3148">
        <v>14</v>
      </c>
      <c r="AF3148">
        <v>3</v>
      </c>
      <c r="AG3148" t="s">
        <v>415</v>
      </c>
      <c r="AH3148">
        <v>16.43</v>
      </c>
      <c r="AI3148" t="s">
        <v>479</v>
      </c>
      <c r="AJ3148">
        <v>0</v>
      </c>
      <c r="AK3148">
        <v>995513</v>
      </c>
      <c r="AL3148" t="s">
        <v>416</v>
      </c>
      <c r="AM3148">
        <v>117054</v>
      </c>
      <c r="AN3148">
        <v>4</v>
      </c>
      <c r="AO3148">
        <v>30</v>
      </c>
      <c r="AP3148" t="s">
        <v>437</v>
      </c>
      <c r="AQ3148" s="2">
        <v>16589</v>
      </c>
    </row>
    <row r="3149" spans="1:43" x14ac:dyDescent="0.25">
      <c r="A3149" t="s">
        <v>4963</v>
      </c>
      <c r="B3149" t="s">
        <v>301</v>
      </c>
      <c r="C3149" t="s">
        <v>405</v>
      </c>
      <c r="D3149" t="s">
        <v>335</v>
      </c>
      <c r="E3149" t="s">
        <v>496</v>
      </c>
      <c r="F3149" t="s">
        <v>389</v>
      </c>
      <c r="G3149" t="s">
        <v>390</v>
      </c>
      <c r="H3149" t="s">
        <v>409</v>
      </c>
      <c r="I3149" t="s">
        <v>492</v>
      </c>
      <c r="J3149" s="1">
        <v>44850</v>
      </c>
      <c r="K3149" s="1">
        <v>44888</v>
      </c>
      <c r="L3149">
        <v>38</v>
      </c>
      <c r="M3149" s="2">
        <v>106078</v>
      </c>
      <c r="N3149" s="2">
        <v>133738</v>
      </c>
      <c r="O3149" s="2">
        <v>27660</v>
      </c>
      <c r="P3149">
        <v>4</v>
      </c>
      <c r="Q3149">
        <v>91.2</v>
      </c>
      <c r="R3149">
        <v>62</v>
      </c>
      <c r="S3149" t="s">
        <v>411</v>
      </c>
      <c r="T3149" t="s">
        <v>503</v>
      </c>
      <c r="U3149" t="s">
        <v>412</v>
      </c>
      <c r="V3149">
        <v>51</v>
      </c>
      <c r="W3149" t="s">
        <v>685</v>
      </c>
      <c r="X3149">
        <v>2</v>
      </c>
      <c r="Y3149" t="s">
        <v>449</v>
      </c>
      <c r="Z3149" t="s">
        <v>1400</v>
      </c>
      <c r="AA3149">
        <v>441</v>
      </c>
      <c r="AB3149">
        <v>32</v>
      </c>
      <c r="AC3149">
        <v>46</v>
      </c>
      <c r="AD3149" t="s">
        <v>435</v>
      </c>
      <c r="AE3149">
        <v>21</v>
      </c>
      <c r="AF3149">
        <v>8</v>
      </c>
      <c r="AG3149" t="s">
        <v>424</v>
      </c>
      <c r="AH3149">
        <v>13.04</v>
      </c>
      <c r="AI3149" t="s">
        <v>401</v>
      </c>
      <c r="AJ3149">
        <v>0</v>
      </c>
      <c r="AK3149">
        <v>573291</v>
      </c>
      <c r="AL3149" t="s">
        <v>416</v>
      </c>
      <c r="AM3149">
        <v>150828</v>
      </c>
      <c r="AN3149">
        <v>2</v>
      </c>
      <c r="AO3149">
        <v>30</v>
      </c>
      <c r="AP3149" t="s">
        <v>417</v>
      </c>
      <c r="AQ3149" s="2">
        <v>27660</v>
      </c>
    </row>
    <row r="3150" spans="1:43" x14ac:dyDescent="0.25">
      <c r="A3150" t="s">
        <v>4964</v>
      </c>
      <c r="B3150" t="s">
        <v>110</v>
      </c>
      <c r="C3150" t="s">
        <v>468</v>
      </c>
      <c r="D3150" t="s">
        <v>334</v>
      </c>
      <c r="E3150" t="s">
        <v>496</v>
      </c>
      <c r="F3150" t="s">
        <v>407</v>
      </c>
      <c r="G3150" t="s">
        <v>430</v>
      </c>
      <c r="H3150" t="s">
        <v>473</v>
      </c>
      <c r="I3150" t="s">
        <v>492</v>
      </c>
      <c r="J3150" s="1">
        <v>45587</v>
      </c>
      <c r="K3150" s="1">
        <v>45601</v>
      </c>
      <c r="L3150">
        <v>14</v>
      </c>
      <c r="M3150" s="2">
        <v>334964</v>
      </c>
      <c r="N3150" s="2">
        <v>405448</v>
      </c>
      <c r="O3150" s="2">
        <v>70484</v>
      </c>
      <c r="P3150">
        <v>16</v>
      </c>
      <c r="Q3150">
        <v>94.7</v>
      </c>
      <c r="R3150">
        <v>3</v>
      </c>
      <c r="S3150" t="s">
        <v>394</v>
      </c>
      <c r="T3150" t="s">
        <v>393</v>
      </c>
      <c r="U3150" t="s">
        <v>412</v>
      </c>
      <c r="V3150">
        <v>0</v>
      </c>
      <c r="W3150" t="s">
        <v>2366</v>
      </c>
      <c r="X3150">
        <v>24</v>
      </c>
      <c r="Y3150" t="s">
        <v>442</v>
      </c>
      <c r="Z3150" t="s">
        <v>1616</v>
      </c>
      <c r="AA3150">
        <v>62</v>
      </c>
      <c r="AB3150">
        <v>104</v>
      </c>
      <c r="AC3150">
        <v>48</v>
      </c>
      <c r="AD3150" t="s">
        <v>444</v>
      </c>
      <c r="AE3150">
        <v>2</v>
      </c>
      <c r="AF3150">
        <v>6</v>
      </c>
      <c r="AG3150" t="s">
        <v>451</v>
      </c>
      <c r="AH3150">
        <v>3.46</v>
      </c>
      <c r="AI3150" t="s">
        <v>458</v>
      </c>
      <c r="AJ3150">
        <v>0</v>
      </c>
      <c r="AK3150">
        <v>203784</v>
      </c>
      <c r="AL3150" t="s">
        <v>425</v>
      </c>
      <c r="AM3150">
        <v>316044</v>
      </c>
      <c r="AN3150">
        <v>1</v>
      </c>
      <c r="AO3150">
        <v>90</v>
      </c>
      <c r="AP3150" t="s">
        <v>445</v>
      </c>
      <c r="AQ3150" s="2">
        <v>70484</v>
      </c>
    </row>
    <row r="3151" spans="1:43" x14ac:dyDescent="0.25">
      <c r="A3151" t="s">
        <v>4965</v>
      </c>
      <c r="B3151" t="s">
        <v>59</v>
      </c>
      <c r="C3151" t="s">
        <v>439</v>
      </c>
      <c r="D3151" t="s">
        <v>335</v>
      </c>
      <c r="E3151" t="s">
        <v>453</v>
      </c>
      <c r="F3151" t="s">
        <v>389</v>
      </c>
      <c r="G3151" t="s">
        <v>430</v>
      </c>
      <c r="H3151" t="s">
        <v>409</v>
      </c>
      <c r="I3151" t="s">
        <v>410</v>
      </c>
      <c r="J3151" s="1">
        <v>45665</v>
      </c>
      <c r="K3151" s="1">
        <v>45681</v>
      </c>
      <c r="L3151">
        <v>16</v>
      </c>
      <c r="M3151" s="2">
        <v>194666</v>
      </c>
      <c r="N3151" s="2">
        <v>301051</v>
      </c>
      <c r="O3151" s="2">
        <v>106385</v>
      </c>
      <c r="P3151">
        <v>16</v>
      </c>
      <c r="Q3151">
        <v>233.9</v>
      </c>
      <c r="R3151">
        <v>59</v>
      </c>
      <c r="S3151" t="s">
        <v>393</v>
      </c>
      <c r="T3151" t="s">
        <v>393</v>
      </c>
      <c r="U3151" t="s">
        <v>395</v>
      </c>
      <c r="V3151">
        <v>82</v>
      </c>
      <c r="W3151" t="s">
        <v>1122</v>
      </c>
      <c r="X3151">
        <v>1</v>
      </c>
      <c r="Y3151" t="s">
        <v>449</v>
      </c>
      <c r="Z3151" t="s">
        <v>508</v>
      </c>
      <c r="AA3151">
        <v>441</v>
      </c>
      <c r="AB3151">
        <v>68</v>
      </c>
      <c r="AC3151">
        <v>30</v>
      </c>
      <c r="AD3151" t="s">
        <v>399</v>
      </c>
      <c r="AE3151">
        <v>0</v>
      </c>
      <c r="AF3151">
        <v>3</v>
      </c>
      <c r="AG3151" t="s">
        <v>400</v>
      </c>
      <c r="AH3151">
        <v>2.14</v>
      </c>
      <c r="AI3151" t="s">
        <v>436</v>
      </c>
      <c r="AJ3151">
        <v>0</v>
      </c>
      <c r="AK3151">
        <v>686276</v>
      </c>
      <c r="AL3151" t="s">
        <v>402</v>
      </c>
      <c r="AM3151">
        <v>227383</v>
      </c>
      <c r="AN3151">
        <v>2</v>
      </c>
      <c r="AO3151">
        <v>180</v>
      </c>
      <c r="AP3151" t="s">
        <v>417</v>
      </c>
      <c r="AQ3151" s="2">
        <v>106385</v>
      </c>
    </row>
    <row r="3152" spans="1:43" x14ac:dyDescent="0.25">
      <c r="A3152" t="s">
        <v>4966</v>
      </c>
      <c r="B3152" t="s">
        <v>165</v>
      </c>
      <c r="C3152" t="s">
        <v>387</v>
      </c>
      <c r="D3152" t="s">
        <v>317</v>
      </c>
      <c r="E3152" t="s">
        <v>388</v>
      </c>
      <c r="F3152" t="s">
        <v>407</v>
      </c>
      <c r="G3152" t="s">
        <v>430</v>
      </c>
      <c r="H3152" t="s">
        <v>431</v>
      </c>
      <c r="I3152" t="s">
        <v>392</v>
      </c>
      <c r="J3152" s="1">
        <v>44900</v>
      </c>
      <c r="K3152" s="1">
        <v>44934</v>
      </c>
      <c r="L3152">
        <v>34</v>
      </c>
      <c r="M3152" s="2">
        <v>149822</v>
      </c>
      <c r="N3152" s="2">
        <v>128824</v>
      </c>
      <c r="O3152" s="2">
        <v>-20998</v>
      </c>
      <c r="P3152">
        <v>16</v>
      </c>
      <c r="Q3152">
        <v>27.1</v>
      </c>
      <c r="R3152">
        <v>75</v>
      </c>
      <c r="S3152" t="s">
        <v>411</v>
      </c>
      <c r="T3152" t="s">
        <v>394</v>
      </c>
      <c r="U3152" t="s">
        <v>412</v>
      </c>
      <c r="V3152">
        <v>0</v>
      </c>
      <c r="W3152" t="s">
        <v>826</v>
      </c>
      <c r="X3152">
        <v>39</v>
      </c>
      <c r="Y3152" t="s">
        <v>397</v>
      </c>
      <c r="Z3152" t="s">
        <v>912</v>
      </c>
      <c r="AA3152">
        <v>109</v>
      </c>
      <c r="AB3152">
        <v>20</v>
      </c>
      <c r="AC3152">
        <v>23</v>
      </c>
      <c r="AD3152" t="s">
        <v>399</v>
      </c>
      <c r="AE3152">
        <v>4</v>
      </c>
      <c r="AF3152">
        <v>6</v>
      </c>
      <c r="AG3152" t="s">
        <v>451</v>
      </c>
      <c r="AH3152">
        <v>16.79</v>
      </c>
      <c r="AI3152" t="s">
        <v>436</v>
      </c>
      <c r="AJ3152">
        <v>0</v>
      </c>
      <c r="AK3152">
        <v>327952</v>
      </c>
      <c r="AL3152" t="s">
        <v>425</v>
      </c>
      <c r="AM3152">
        <v>182065</v>
      </c>
      <c r="AN3152">
        <v>11</v>
      </c>
      <c r="AO3152">
        <v>365</v>
      </c>
      <c r="AP3152" t="s">
        <v>403</v>
      </c>
      <c r="AQ3152" s="2">
        <v>-20998</v>
      </c>
    </row>
    <row r="3153" spans="1:43" x14ac:dyDescent="0.25">
      <c r="A3153" t="s">
        <v>4967</v>
      </c>
      <c r="B3153" t="s">
        <v>67</v>
      </c>
      <c r="C3153" t="s">
        <v>387</v>
      </c>
      <c r="D3153" t="s">
        <v>315</v>
      </c>
      <c r="E3153" t="s">
        <v>460</v>
      </c>
      <c r="F3153" t="s">
        <v>485</v>
      </c>
      <c r="G3153" t="s">
        <v>408</v>
      </c>
      <c r="H3153" t="s">
        <v>473</v>
      </c>
      <c r="I3153" t="s">
        <v>410</v>
      </c>
      <c r="J3153" s="1">
        <v>45359</v>
      </c>
      <c r="K3153" s="1">
        <v>45371</v>
      </c>
      <c r="L3153">
        <v>12</v>
      </c>
      <c r="M3153" s="2">
        <v>187452</v>
      </c>
      <c r="N3153" s="2">
        <v>232355</v>
      </c>
      <c r="O3153" s="2">
        <v>44903</v>
      </c>
      <c r="P3153">
        <v>2</v>
      </c>
      <c r="Q3153">
        <v>127.4</v>
      </c>
      <c r="R3153">
        <v>35</v>
      </c>
      <c r="S3153" t="s">
        <v>393</v>
      </c>
      <c r="T3153" t="s">
        <v>393</v>
      </c>
      <c r="U3153" t="s">
        <v>416</v>
      </c>
      <c r="V3153">
        <v>56</v>
      </c>
      <c r="W3153" t="s">
        <v>3595</v>
      </c>
      <c r="X3153">
        <v>21</v>
      </c>
      <c r="Y3153" t="s">
        <v>422</v>
      </c>
      <c r="Z3153" t="s">
        <v>1545</v>
      </c>
      <c r="AA3153">
        <v>200</v>
      </c>
      <c r="AB3153">
        <v>62</v>
      </c>
      <c r="AC3153">
        <v>30</v>
      </c>
      <c r="AD3153" t="s">
        <v>399</v>
      </c>
      <c r="AE3153">
        <v>2</v>
      </c>
      <c r="AF3153">
        <v>5</v>
      </c>
      <c r="AG3153" t="s">
        <v>400</v>
      </c>
      <c r="AH3153">
        <v>6.04</v>
      </c>
      <c r="AI3153" t="s">
        <v>401</v>
      </c>
      <c r="AJ3153">
        <v>0</v>
      </c>
      <c r="AK3153">
        <v>256183</v>
      </c>
      <c r="AL3153" t="s">
        <v>425</v>
      </c>
      <c r="AM3153">
        <v>171487</v>
      </c>
      <c r="AN3153">
        <v>9</v>
      </c>
      <c r="AO3153">
        <v>90</v>
      </c>
      <c r="AP3153" t="s">
        <v>403</v>
      </c>
      <c r="AQ3153" s="2">
        <v>44903</v>
      </c>
    </row>
    <row r="3154" spans="1:43" x14ac:dyDescent="0.25">
      <c r="A3154" t="s">
        <v>4968</v>
      </c>
      <c r="B3154" t="s">
        <v>246</v>
      </c>
      <c r="C3154" t="s">
        <v>481</v>
      </c>
      <c r="D3154" t="s">
        <v>331</v>
      </c>
      <c r="E3154" t="s">
        <v>453</v>
      </c>
      <c r="F3154" t="s">
        <v>389</v>
      </c>
      <c r="G3154" t="s">
        <v>430</v>
      </c>
      <c r="H3154" t="s">
        <v>447</v>
      </c>
      <c r="I3154" t="s">
        <v>469</v>
      </c>
      <c r="J3154" s="1">
        <v>45503</v>
      </c>
      <c r="K3154" s="1">
        <v>45539</v>
      </c>
      <c r="L3154">
        <v>36</v>
      </c>
      <c r="M3154" s="2">
        <v>158054</v>
      </c>
      <c r="N3154" s="2">
        <v>261258</v>
      </c>
      <c r="O3154" s="2">
        <v>103204</v>
      </c>
      <c r="P3154">
        <v>21</v>
      </c>
      <c r="Q3154">
        <v>681.2</v>
      </c>
      <c r="R3154">
        <v>64</v>
      </c>
      <c r="S3154" t="s">
        <v>411</v>
      </c>
      <c r="T3154" t="s">
        <v>394</v>
      </c>
      <c r="U3154" t="s">
        <v>395</v>
      </c>
      <c r="V3154">
        <v>50</v>
      </c>
      <c r="W3154" t="s">
        <v>441</v>
      </c>
      <c r="X3154">
        <v>39</v>
      </c>
      <c r="Y3154" t="s">
        <v>449</v>
      </c>
      <c r="Z3154" t="s">
        <v>759</v>
      </c>
      <c r="AA3154">
        <v>308</v>
      </c>
      <c r="AB3154">
        <v>49</v>
      </c>
      <c r="AC3154">
        <v>56</v>
      </c>
      <c r="AD3154" t="s">
        <v>444</v>
      </c>
      <c r="AE3154">
        <v>14</v>
      </c>
      <c r="AF3154">
        <v>1</v>
      </c>
      <c r="AG3154" t="s">
        <v>424</v>
      </c>
      <c r="AH3154">
        <v>0.36</v>
      </c>
      <c r="AI3154" t="s">
        <v>436</v>
      </c>
      <c r="AJ3154">
        <v>0</v>
      </c>
      <c r="AK3154">
        <v>904314</v>
      </c>
      <c r="AL3154" t="s">
        <v>402</v>
      </c>
      <c r="AM3154">
        <v>149164</v>
      </c>
      <c r="AN3154">
        <v>4</v>
      </c>
      <c r="AO3154">
        <v>180</v>
      </c>
      <c r="AP3154" t="s">
        <v>426</v>
      </c>
      <c r="AQ3154" s="2">
        <v>103204</v>
      </c>
    </row>
    <row r="3155" spans="1:43" x14ac:dyDescent="0.25">
      <c r="A3155" t="s">
        <v>4969</v>
      </c>
      <c r="B3155" t="s">
        <v>44</v>
      </c>
      <c r="C3155" t="s">
        <v>405</v>
      </c>
      <c r="D3155" t="s">
        <v>322</v>
      </c>
      <c r="E3155" t="s">
        <v>460</v>
      </c>
      <c r="F3155" t="s">
        <v>389</v>
      </c>
      <c r="G3155" t="s">
        <v>408</v>
      </c>
      <c r="H3155" t="s">
        <v>447</v>
      </c>
      <c r="I3155" t="s">
        <v>492</v>
      </c>
      <c r="J3155" s="1">
        <v>45899</v>
      </c>
      <c r="K3155" s="1">
        <v>45951</v>
      </c>
      <c r="L3155">
        <v>52</v>
      </c>
      <c r="M3155" s="2">
        <v>325814</v>
      </c>
      <c r="N3155" s="2">
        <v>386499</v>
      </c>
      <c r="O3155" s="2">
        <v>60685</v>
      </c>
      <c r="P3155">
        <v>2</v>
      </c>
      <c r="Q3155">
        <v>147.19999999999999</v>
      </c>
      <c r="R3155">
        <v>71</v>
      </c>
      <c r="S3155" t="s">
        <v>411</v>
      </c>
      <c r="T3155" t="s">
        <v>503</v>
      </c>
      <c r="U3155" t="s">
        <v>412</v>
      </c>
      <c r="V3155">
        <v>0</v>
      </c>
      <c r="W3155" t="s">
        <v>4970</v>
      </c>
      <c r="X3155">
        <v>2</v>
      </c>
      <c r="Y3155" t="s">
        <v>462</v>
      </c>
      <c r="Z3155" t="s">
        <v>1354</v>
      </c>
      <c r="AA3155">
        <v>343</v>
      </c>
      <c r="AB3155">
        <v>40</v>
      </c>
      <c r="AC3155">
        <v>82</v>
      </c>
      <c r="AD3155" t="s">
        <v>457</v>
      </c>
      <c r="AE3155">
        <v>0</v>
      </c>
      <c r="AF3155">
        <v>1</v>
      </c>
      <c r="AG3155" t="s">
        <v>415</v>
      </c>
      <c r="AH3155">
        <v>12.35</v>
      </c>
      <c r="AI3155" t="s">
        <v>458</v>
      </c>
      <c r="AJ3155">
        <v>0</v>
      </c>
      <c r="AK3155">
        <v>566432</v>
      </c>
      <c r="AL3155" t="s">
        <v>425</v>
      </c>
      <c r="AM3155">
        <v>355767</v>
      </c>
      <c r="AN3155">
        <v>6</v>
      </c>
      <c r="AO3155">
        <v>90</v>
      </c>
      <c r="AP3155" t="s">
        <v>417</v>
      </c>
      <c r="AQ3155" s="2">
        <v>60685</v>
      </c>
    </row>
    <row r="3156" spans="1:43" x14ac:dyDescent="0.25">
      <c r="A3156" t="s">
        <v>4971</v>
      </c>
      <c r="B3156" t="s">
        <v>184</v>
      </c>
      <c r="C3156" t="s">
        <v>428</v>
      </c>
      <c r="D3156" t="s">
        <v>311</v>
      </c>
      <c r="E3156" t="s">
        <v>496</v>
      </c>
      <c r="F3156" t="s">
        <v>440</v>
      </c>
      <c r="G3156" t="s">
        <v>408</v>
      </c>
      <c r="H3156" t="s">
        <v>473</v>
      </c>
      <c r="I3156" t="s">
        <v>392</v>
      </c>
      <c r="J3156" s="1">
        <v>45614</v>
      </c>
      <c r="K3156" s="1">
        <v>45636</v>
      </c>
      <c r="L3156">
        <v>22</v>
      </c>
      <c r="M3156" s="2">
        <v>61560</v>
      </c>
      <c r="N3156" s="2">
        <v>29283</v>
      </c>
      <c r="O3156" s="2">
        <v>-32277</v>
      </c>
      <c r="P3156">
        <v>12</v>
      </c>
      <c r="Q3156">
        <v>792.8</v>
      </c>
      <c r="R3156">
        <v>76</v>
      </c>
      <c r="S3156" t="s">
        <v>411</v>
      </c>
      <c r="T3156" t="s">
        <v>411</v>
      </c>
      <c r="U3156" t="s">
        <v>412</v>
      </c>
      <c r="V3156">
        <v>79</v>
      </c>
      <c r="W3156" t="s">
        <v>1727</v>
      </c>
      <c r="X3156">
        <v>36</v>
      </c>
      <c r="Y3156" t="s">
        <v>442</v>
      </c>
      <c r="Z3156" t="s">
        <v>2515</v>
      </c>
      <c r="AA3156">
        <v>252</v>
      </c>
      <c r="AB3156">
        <v>94</v>
      </c>
      <c r="AC3156">
        <v>40</v>
      </c>
      <c r="AD3156" t="s">
        <v>457</v>
      </c>
      <c r="AE3156">
        <v>4</v>
      </c>
      <c r="AF3156">
        <v>6</v>
      </c>
      <c r="AG3156" t="s">
        <v>451</v>
      </c>
      <c r="AH3156">
        <v>0.13</v>
      </c>
      <c r="AI3156" t="s">
        <v>401</v>
      </c>
      <c r="AJ3156">
        <v>0</v>
      </c>
      <c r="AK3156">
        <v>856631</v>
      </c>
      <c r="AL3156" t="s">
        <v>425</v>
      </c>
      <c r="AM3156">
        <v>55563</v>
      </c>
      <c r="AN3156">
        <v>12</v>
      </c>
      <c r="AO3156">
        <v>90</v>
      </c>
      <c r="AP3156" t="s">
        <v>437</v>
      </c>
      <c r="AQ3156" s="2">
        <v>-32277</v>
      </c>
    </row>
    <row r="3157" spans="1:43" x14ac:dyDescent="0.25">
      <c r="A3157" t="s">
        <v>4972</v>
      </c>
      <c r="B3157" t="s">
        <v>271</v>
      </c>
      <c r="C3157" t="s">
        <v>439</v>
      </c>
      <c r="D3157" t="s">
        <v>337</v>
      </c>
      <c r="E3157" t="s">
        <v>406</v>
      </c>
      <c r="F3157" t="s">
        <v>419</v>
      </c>
      <c r="G3157" t="s">
        <v>454</v>
      </c>
      <c r="H3157" t="s">
        <v>473</v>
      </c>
      <c r="I3157" t="s">
        <v>492</v>
      </c>
      <c r="J3157" s="1">
        <v>45548</v>
      </c>
      <c r="K3157" s="1">
        <v>45598</v>
      </c>
      <c r="L3157">
        <v>50</v>
      </c>
      <c r="M3157" s="2">
        <v>223327</v>
      </c>
      <c r="N3157" s="2">
        <v>278356</v>
      </c>
      <c r="O3157" s="2">
        <v>55029</v>
      </c>
      <c r="P3157">
        <v>0</v>
      </c>
      <c r="Q3157">
        <v>452.5</v>
      </c>
      <c r="R3157">
        <v>37</v>
      </c>
      <c r="S3157" t="s">
        <v>393</v>
      </c>
      <c r="T3157" t="s">
        <v>411</v>
      </c>
      <c r="U3157" t="s">
        <v>395</v>
      </c>
      <c r="V3157">
        <v>0</v>
      </c>
      <c r="W3157" t="s">
        <v>1043</v>
      </c>
      <c r="X3157">
        <v>7</v>
      </c>
      <c r="Y3157" t="s">
        <v>442</v>
      </c>
      <c r="Z3157" t="s">
        <v>1875</v>
      </c>
      <c r="AA3157">
        <v>208</v>
      </c>
      <c r="AB3157">
        <v>85</v>
      </c>
      <c r="AC3157">
        <v>14</v>
      </c>
      <c r="AD3157" t="s">
        <v>444</v>
      </c>
      <c r="AE3157">
        <v>9</v>
      </c>
      <c r="AF3157">
        <v>2</v>
      </c>
      <c r="AG3157" t="s">
        <v>451</v>
      </c>
      <c r="AH3157">
        <v>10.88</v>
      </c>
      <c r="AI3157" t="s">
        <v>436</v>
      </c>
      <c r="AJ3157">
        <v>0</v>
      </c>
      <c r="AK3157">
        <v>369527</v>
      </c>
      <c r="AL3157" t="s">
        <v>425</v>
      </c>
      <c r="AM3157">
        <v>256688</v>
      </c>
      <c r="AN3157">
        <v>8</v>
      </c>
      <c r="AO3157">
        <v>90</v>
      </c>
      <c r="AP3157" t="s">
        <v>426</v>
      </c>
      <c r="AQ3157" s="2">
        <v>55029</v>
      </c>
    </row>
    <row r="3158" spans="1:43" x14ac:dyDescent="0.25">
      <c r="A3158" t="s">
        <v>4973</v>
      </c>
      <c r="B3158" t="s">
        <v>216</v>
      </c>
      <c r="C3158" t="s">
        <v>468</v>
      </c>
      <c r="D3158" t="s">
        <v>344</v>
      </c>
      <c r="E3158" t="s">
        <v>453</v>
      </c>
      <c r="F3158" t="s">
        <v>440</v>
      </c>
      <c r="G3158" t="s">
        <v>454</v>
      </c>
      <c r="H3158" t="s">
        <v>431</v>
      </c>
      <c r="I3158" t="s">
        <v>410</v>
      </c>
      <c r="J3158" s="1">
        <v>45761</v>
      </c>
      <c r="K3158" s="1">
        <v>45786</v>
      </c>
      <c r="L3158">
        <v>25</v>
      </c>
      <c r="M3158" s="2">
        <v>304729</v>
      </c>
      <c r="N3158" s="2">
        <v>400570</v>
      </c>
      <c r="O3158" s="2">
        <v>95841</v>
      </c>
      <c r="P3158">
        <v>12</v>
      </c>
      <c r="Q3158">
        <v>456.6</v>
      </c>
      <c r="R3158">
        <v>33</v>
      </c>
      <c r="S3158" t="s">
        <v>393</v>
      </c>
      <c r="T3158" t="s">
        <v>394</v>
      </c>
      <c r="U3158" t="s">
        <v>412</v>
      </c>
      <c r="V3158">
        <v>91</v>
      </c>
      <c r="W3158" t="s">
        <v>1852</v>
      </c>
      <c r="X3158">
        <v>42</v>
      </c>
      <c r="Y3158" t="s">
        <v>397</v>
      </c>
      <c r="Z3158" t="s">
        <v>2593</v>
      </c>
      <c r="AA3158">
        <v>11</v>
      </c>
      <c r="AB3158">
        <v>100</v>
      </c>
      <c r="AC3158">
        <v>17</v>
      </c>
      <c r="AD3158" t="s">
        <v>435</v>
      </c>
      <c r="AE3158">
        <v>2</v>
      </c>
      <c r="AF3158">
        <v>2</v>
      </c>
      <c r="AG3158" t="s">
        <v>424</v>
      </c>
      <c r="AH3158">
        <v>4.96</v>
      </c>
      <c r="AI3158" t="s">
        <v>479</v>
      </c>
      <c r="AJ3158">
        <v>5313</v>
      </c>
      <c r="AK3158">
        <v>895302</v>
      </c>
      <c r="AL3158" t="s">
        <v>425</v>
      </c>
      <c r="AM3158">
        <v>335728</v>
      </c>
      <c r="AN3158">
        <v>3</v>
      </c>
      <c r="AO3158">
        <v>90</v>
      </c>
      <c r="AP3158" t="s">
        <v>445</v>
      </c>
      <c r="AQ3158" s="2">
        <v>95841</v>
      </c>
    </row>
    <row r="3159" spans="1:43" x14ac:dyDescent="0.25">
      <c r="A3159" t="s">
        <v>4974</v>
      </c>
      <c r="B3159" t="s">
        <v>300</v>
      </c>
      <c r="C3159" t="s">
        <v>387</v>
      </c>
      <c r="D3159" t="s">
        <v>315</v>
      </c>
      <c r="E3159" t="s">
        <v>453</v>
      </c>
      <c r="F3159" t="s">
        <v>440</v>
      </c>
      <c r="G3159" t="s">
        <v>430</v>
      </c>
      <c r="H3159" t="s">
        <v>473</v>
      </c>
      <c r="I3159" t="s">
        <v>410</v>
      </c>
      <c r="J3159" s="1">
        <v>45917</v>
      </c>
      <c r="K3159" s="1">
        <v>45977</v>
      </c>
      <c r="L3159">
        <v>60</v>
      </c>
      <c r="M3159" s="2">
        <v>273528</v>
      </c>
      <c r="N3159" s="2">
        <v>323235</v>
      </c>
      <c r="O3159" s="2">
        <v>49707</v>
      </c>
      <c r="P3159">
        <v>9</v>
      </c>
      <c r="Q3159">
        <v>279.7</v>
      </c>
      <c r="R3159">
        <v>76</v>
      </c>
      <c r="S3159" t="s">
        <v>411</v>
      </c>
      <c r="T3159" t="s">
        <v>411</v>
      </c>
      <c r="U3159" t="s">
        <v>416</v>
      </c>
      <c r="V3159">
        <v>62</v>
      </c>
      <c r="W3159" t="s">
        <v>2242</v>
      </c>
      <c r="X3159">
        <v>11</v>
      </c>
      <c r="Y3159" t="s">
        <v>462</v>
      </c>
      <c r="Z3159" t="s">
        <v>661</v>
      </c>
      <c r="AA3159">
        <v>465</v>
      </c>
      <c r="AB3159">
        <v>41</v>
      </c>
      <c r="AC3159">
        <v>61</v>
      </c>
      <c r="AD3159" t="s">
        <v>435</v>
      </c>
      <c r="AE3159">
        <v>0</v>
      </c>
      <c r="AF3159">
        <v>3</v>
      </c>
      <c r="AG3159" t="s">
        <v>424</v>
      </c>
      <c r="AH3159">
        <v>12.24</v>
      </c>
      <c r="AI3159" t="s">
        <v>458</v>
      </c>
      <c r="AJ3159">
        <v>0</v>
      </c>
      <c r="AK3159">
        <v>499137</v>
      </c>
      <c r="AL3159" t="s">
        <v>416</v>
      </c>
      <c r="AM3159">
        <v>303778</v>
      </c>
      <c r="AN3159">
        <v>2</v>
      </c>
      <c r="AO3159">
        <v>90</v>
      </c>
      <c r="AP3159" t="s">
        <v>445</v>
      </c>
      <c r="AQ3159" s="2">
        <v>49707</v>
      </c>
    </row>
    <row r="3160" spans="1:43" x14ac:dyDescent="0.25">
      <c r="A3160" t="s">
        <v>4975</v>
      </c>
      <c r="B3160" t="s">
        <v>104</v>
      </c>
      <c r="C3160" t="s">
        <v>405</v>
      </c>
      <c r="D3160" t="s">
        <v>323</v>
      </c>
      <c r="E3160" t="s">
        <v>453</v>
      </c>
      <c r="F3160" t="s">
        <v>485</v>
      </c>
      <c r="G3160" t="s">
        <v>390</v>
      </c>
      <c r="H3160" t="s">
        <v>447</v>
      </c>
      <c r="I3160" t="s">
        <v>469</v>
      </c>
      <c r="J3160" s="1">
        <v>45144</v>
      </c>
      <c r="K3160" s="1">
        <v>45142</v>
      </c>
      <c r="L3160">
        <v>-2</v>
      </c>
      <c r="M3160" s="2">
        <v>352299</v>
      </c>
      <c r="N3160" s="2">
        <v>359645</v>
      </c>
      <c r="O3160" s="2">
        <v>7346</v>
      </c>
      <c r="P3160">
        <v>0</v>
      </c>
      <c r="Q3160">
        <v>562.1</v>
      </c>
      <c r="R3160">
        <v>4</v>
      </c>
      <c r="S3160" t="s">
        <v>394</v>
      </c>
      <c r="T3160" t="s">
        <v>503</v>
      </c>
      <c r="U3160" t="s">
        <v>416</v>
      </c>
      <c r="V3160">
        <v>0</v>
      </c>
      <c r="W3160" t="s">
        <v>1085</v>
      </c>
      <c r="X3160">
        <v>20</v>
      </c>
      <c r="Y3160" t="s">
        <v>462</v>
      </c>
      <c r="Z3160" t="s">
        <v>2564</v>
      </c>
      <c r="AA3160">
        <v>48</v>
      </c>
      <c r="AB3160">
        <v>113</v>
      </c>
      <c r="AC3160">
        <v>41</v>
      </c>
      <c r="AD3160" t="s">
        <v>399</v>
      </c>
      <c r="AE3160">
        <v>16</v>
      </c>
      <c r="AF3160">
        <v>8</v>
      </c>
      <c r="AG3160" t="s">
        <v>415</v>
      </c>
      <c r="AH3160">
        <v>4.87</v>
      </c>
      <c r="AI3160" t="s">
        <v>479</v>
      </c>
      <c r="AJ3160">
        <v>0</v>
      </c>
      <c r="AK3160">
        <v>371327</v>
      </c>
      <c r="AL3160" t="s">
        <v>402</v>
      </c>
      <c r="AM3160">
        <v>340393</v>
      </c>
      <c r="AN3160">
        <v>11</v>
      </c>
      <c r="AO3160">
        <v>30</v>
      </c>
      <c r="AP3160" t="s">
        <v>426</v>
      </c>
      <c r="AQ3160" s="2">
        <v>7346</v>
      </c>
    </row>
    <row r="3161" spans="1:43" x14ac:dyDescent="0.25">
      <c r="A3161" t="s">
        <v>4976</v>
      </c>
      <c r="B3161" t="s">
        <v>302</v>
      </c>
      <c r="C3161" t="s">
        <v>428</v>
      </c>
      <c r="D3161" t="s">
        <v>317</v>
      </c>
      <c r="E3161" t="s">
        <v>453</v>
      </c>
      <c r="F3161" t="s">
        <v>389</v>
      </c>
      <c r="G3161" t="s">
        <v>454</v>
      </c>
      <c r="H3161" t="s">
        <v>431</v>
      </c>
      <c r="I3161" t="s">
        <v>492</v>
      </c>
      <c r="J3161" s="1">
        <v>45678</v>
      </c>
      <c r="K3161" s="1">
        <v>45733</v>
      </c>
      <c r="L3161">
        <v>55</v>
      </c>
      <c r="M3161" s="2">
        <v>333182</v>
      </c>
      <c r="N3161" s="2">
        <v>394328</v>
      </c>
      <c r="O3161" s="2">
        <v>61146</v>
      </c>
      <c r="P3161">
        <v>14</v>
      </c>
      <c r="Q3161">
        <v>772.9</v>
      </c>
      <c r="R3161">
        <v>35</v>
      </c>
      <c r="S3161" t="s">
        <v>393</v>
      </c>
      <c r="T3161" t="s">
        <v>411</v>
      </c>
      <c r="U3161" t="s">
        <v>395</v>
      </c>
      <c r="V3161">
        <v>0</v>
      </c>
      <c r="W3161" t="s">
        <v>1191</v>
      </c>
      <c r="X3161">
        <v>13</v>
      </c>
      <c r="Y3161" t="s">
        <v>442</v>
      </c>
      <c r="Z3161" t="s">
        <v>1067</v>
      </c>
      <c r="AA3161">
        <v>176</v>
      </c>
      <c r="AB3161">
        <v>77</v>
      </c>
      <c r="AC3161">
        <v>27</v>
      </c>
      <c r="AD3161" t="s">
        <v>435</v>
      </c>
      <c r="AE3161">
        <v>12</v>
      </c>
      <c r="AF3161">
        <v>3</v>
      </c>
      <c r="AG3161" t="s">
        <v>415</v>
      </c>
      <c r="AH3161">
        <v>16.73</v>
      </c>
      <c r="AI3161" t="s">
        <v>436</v>
      </c>
      <c r="AJ3161">
        <v>36487</v>
      </c>
      <c r="AK3161">
        <v>530116</v>
      </c>
      <c r="AL3161" t="s">
        <v>425</v>
      </c>
      <c r="AM3161">
        <v>378058</v>
      </c>
      <c r="AN3161">
        <v>8</v>
      </c>
      <c r="AO3161">
        <v>365</v>
      </c>
      <c r="AP3161" t="s">
        <v>445</v>
      </c>
      <c r="AQ3161" s="2">
        <v>61146</v>
      </c>
    </row>
    <row r="3162" spans="1:43" x14ac:dyDescent="0.25">
      <c r="A3162" t="s">
        <v>4977</v>
      </c>
      <c r="B3162" t="s">
        <v>131</v>
      </c>
      <c r="C3162" t="s">
        <v>405</v>
      </c>
      <c r="D3162" t="s">
        <v>344</v>
      </c>
      <c r="E3162" t="s">
        <v>460</v>
      </c>
      <c r="F3162" t="s">
        <v>389</v>
      </c>
      <c r="G3162" t="s">
        <v>454</v>
      </c>
      <c r="H3162" t="s">
        <v>391</v>
      </c>
      <c r="I3162" t="s">
        <v>469</v>
      </c>
      <c r="J3162" s="1">
        <v>45747</v>
      </c>
      <c r="K3162" s="1">
        <v>45751</v>
      </c>
      <c r="L3162">
        <v>4</v>
      </c>
      <c r="M3162" s="2">
        <v>209655</v>
      </c>
      <c r="N3162" s="2">
        <v>210701</v>
      </c>
      <c r="O3162" s="2">
        <v>1046</v>
      </c>
      <c r="P3162">
        <v>7</v>
      </c>
      <c r="Q3162">
        <v>676.5</v>
      </c>
      <c r="R3162">
        <v>88</v>
      </c>
      <c r="S3162" t="s">
        <v>411</v>
      </c>
      <c r="T3162" t="s">
        <v>393</v>
      </c>
      <c r="U3162" t="s">
        <v>412</v>
      </c>
      <c r="V3162">
        <v>0</v>
      </c>
      <c r="W3162" t="s">
        <v>1928</v>
      </c>
      <c r="X3162">
        <v>11</v>
      </c>
      <c r="Y3162" t="s">
        <v>422</v>
      </c>
      <c r="Z3162" t="s">
        <v>2233</v>
      </c>
      <c r="AA3162">
        <v>391</v>
      </c>
      <c r="AB3162">
        <v>117</v>
      </c>
      <c r="AC3162">
        <v>57</v>
      </c>
      <c r="AD3162" t="s">
        <v>457</v>
      </c>
      <c r="AE3162">
        <v>19</v>
      </c>
      <c r="AF3162">
        <v>5</v>
      </c>
      <c r="AG3162" t="s">
        <v>424</v>
      </c>
      <c r="AH3162">
        <v>5.92</v>
      </c>
      <c r="AI3162" t="s">
        <v>401</v>
      </c>
      <c r="AJ3162">
        <v>0</v>
      </c>
      <c r="AK3162">
        <v>36737</v>
      </c>
      <c r="AL3162" t="s">
        <v>416</v>
      </c>
      <c r="AM3162">
        <v>209412</v>
      </c>
      <c r="AN3162">
        <v>3</v>
      </c>
      <c r="AO3162">
        <v>30</v>
      </c>
      <c r="AP3162" t="s">
        <v>417</v>
      </c>
      <c r="AQ3162" s="2">
        <v>1046</v>
      </c>
    </row>
    <row r="3163" spans="1:43" x14ac:dyDescent="0.25">
      <c r="A3163" t="s">
        <v>4978</v>
      </c>
      <c r="B3163" t="s">
        <v>247</v>
      </c>
      <c r="C3163" t="s">
        <v>481</v>
      </c>
      <c r="D3163" t="s">
        <v>324</v>
      </c>
      <c r="E3163" t="s">
        <v>496</v>
      </c>
      <c r="F3163" t="s">
        <v>440</v>
      </c>
      <c r="G3163" t="s">
        <v>390</v>
      </c>
      <c r="H3163" t="s">
        <v>391</v>
      </c>
      <c r="I3163" t="s">
        <v>469</v>
      </c>
      <c r="J3163" s="1">
        <v>45099</v>
      </c>
      <c r="K3163" s="1">
        <v>45159</v>
      </c>
      <c r="L3163">
        <v>60</v>
      </c>
      <c r="M3163" s="2">
        <v>251978</v>
      </c>
      <c r="N3163" s="2">
        <v>338765</v>
      </c>
      <c r="O3163" s="2">
        <v>86787</v>
      </c>
      <c r="P3163">
        <v>16</v>
      </c>
      <c r="Q3163">
        <v>509.8</v>
      </c>
      <c r="R3163">
        <v>69</v>
      </c>
      <c r="S3163" t="s">
        <v>411</v>
      </c>
      <c r="T3163" t="s">
        <v>394</v>
      </c>
      <c r="U3163" t="s">
        <v>412</v>
      </c>
      <c r="V3163">
        <v>0</v>
      </c>
      <c r="W3163" t="s">
        <v>1030</v>
      </c>
      <c r="X3163">
        <v>31</v>
      </c>
      <c r="Y3163" t="s">
        <v>442</v>
      </c>
      <c r="Z3163" t="s">
        <v>1335</v>
      </c>
      <c r="AA3163">
        <v>52</v>
      </c>
      <c r="AB3163">
        <v>84</v>
      </c>
      <c r="AC3163">
        <v>69</v>
      </c>
      <c r="AD3163" t="s">
        <v>399</v>
      </c>
      <c r="AE3163">
        <v>4</v>
      </c>
      <c r="AF3163">
        <v>7</v>
      </c>
      <c r="AG3163" t="s">
        <v>400</v>
      </c>
      <c r="AH3163">
        <v>0.96</v>
      </c>
      <c r="AI3163" t="s">
        <v>436</v>
      </c>
      <c r="AJ3163">
        <v>0</v>
      </c>
      <c r="AK3163">
        <v>69451</v>
      </c>
      <c r="AL3163" t="s">
        <v>416</v>
      </c>
      <c r="AM3163">
        <v>274820</v>
      </c>
      <c r="AN3163">
        <v>4</v>
      </c>
      <c r="AO3163">
        <v>90</v>
      </c>
      <c r="AP3163" t="s">
        <v>437</v>
      </c>
      <c r="AQ3163" s="2">
        <v>86787</v>
      </c>
    </row>
    <row r="3164" spans="1:43" x14ac:dyDescent="0.25">
      <c r="A3164" t="s">
        <v>4979</v>
      </c>
      <c r="B3164" t="s">
        <v>185</v>
      </c>
      <c r="C3164" t="s">
        <v>387</v>
      </c>
      <c r="D3164" t="s">
        <v>317</v>
      </c>
      <c r="E3164" t="s">
        <v>388</v>
      </c>
      <c r="F3164" t="s">
        <v>485</v>
      </c>
      <c r="G3164" t="s">
        <v>430</v>
      </c>
      <c r="H3164" t="s">
        <v>431</v>
      </c>
      <c r="I3164" t="s">
        <v>492</v>
      </c>
      <c r="J3164" s="1">
        <v>45460</v>
      </c>
      <c r="K3164" s="1">
        <v>45491</v>
      </c>
      <c r="L3164">
        <v>31</v>
      </c>
      <c r="M3164" s="2">
        <v>171101</v>
      </c>
      <c r="N3164" s="2">
        <v>143280</v>
      </c>
      <c r="O3164" s="2">
        <v>-27821</v>
      </c>
      <c r="P3164">
        <v>0</v>
      </c>
      <c r="Q3164">
        <v>196.5</v>
      </c>
      <c r="R3164">
        <v>34</v>
      </c>
      <c r="S3164" t="s">
        <v>393</v>
      </c>
      <c r="T3164" t="s">
        <v>503</v>
      </c>
      <c r="U3164" t="s">
        <v>395</v>
      </c>
      <c r="V3164">
        <v>0</v>
      </c>
      <c r="W3164" t="s">
        <v>3542</v>
      </c>
      <c r="X3164">
        <v>21</v>
      </c>
      <c r="Y3164" t="s">
        <v>462</v>
      </c>
      <c r="Z3164" t="s">
        <v>628</v>
      </c>
      <c r="AA3164">
        <v>102</v>
      </c>
      <c r="AB3164">
        <v>96</v>
      </c>
      <c r="AC3164">
        <v>14</v>
      </c>
      <c r="AD3164" t="s">
        <v>457</v>
      </c>
      <c r="AE3164">
        <v>16</v>
      </c>
      <c r="AF3164">
        <v>1</v>
      </c>
      <c r="AG3164" t="s">
        <v>400</v>
      </c>
      <c r="AH3164">
        <v>8.75</v>
      </c>
      <c r="AI3164" t="s">
        <v>436</v>
      </c>
      <c r="AJ3164">
        <v>0</v>
      </c>
      <c r="AK3164">
        <v>204964</v>
      </c>
      <c r="AL3164" t="s">
        <v>425</v>
      </c>
      <c r="AM3164">
        <v>154470</v>
      </c>
      <c r="AN3164">
        <v>1</v>
      </c>
      <c r="AO3164">
        <v>30</v>
      </c>
      <c r="AP3164" t="s">
        <v>426</v>
      </c>
      <c r="AQ3164" s="2">
        <v>-27821</v>
      </c>
    </row>
    <row r="3165" spans="1:43" x14ac:dyDescent="0.25">
      <c r="A3165" t="s">
        <v>4980</v>
      </c>
      <c r="B3165" t="s">
        <v>96</v>
      </c>
      <c r="C3165" t="s">
        <v>387</v>
      </c>
      <c r="D3165" t="s">
        <v>324</v>
      </c>
      <c r="E3165" t="s">
        <v>496</v>
      </c>
      <c r="F3165" t="s">
        <v>419</v>
      </c>
      <c r="G3165" t="s">
        <v>408</v>
      </c>
      <c r="H3165" t="s">
        <v>473</v>
      </c>
      <c r="I3165" t="s">
        <v>410</v>
      </c>
      <c r="J3165" s="1">
        <v>45075</v>
      </c>
      <c r="K3165" s="1">
        <v>45109</v>
      </c>
      <c r="L3165">
        <v>34</v>
      </c>
      <c r="M3165" s="2">
        <v>438885</v>
      </c>
      <c r="N3165" s="2">
        <v>427275</v>
      </c>
      <c r="O3165" s="2">
        <v>-11610</v>
      </c>
      <c r="P3165">
        <v>0</v>
      </c>
      <c r="Q3165">
        <v>489.9</v>
      </c>
      <c r="R3165">
        <v>95</v>
      </c>
      <c r="S3165" t="s">
        <v>411</v>
      </c>
      <c r="T3165" t="s">
        <v>394</v>
      </c>
      <c r="U3165" t="s">
        <v>395</v>
      </c>
      <c r="V3165">
        <v>0</v>
      </c>
      <c r="W3165" t="s">
        <v>794</v>
      </c>
      <c r="X3165">
        <v>42</v>
      </c>
      <c r="Y3165" t="s">
        <v>442</v>
      </c>
      <c r="Z3165" t="s">
        <v>1129</v>
      </c>
      <c r="AA3165">
        <v>133</v>
      </c>
      <c r="AB3165">
        <v>69</v>
      </c>
      <c r="AC3165">
        <v>-1</v>
      </c>
      <c r="AD3165" t="s">
        <v>444</v>
      </c>
      <c r="AE3165">
        <v>19</v>
      </c>
      <c r="AF3165">
        <v>1</v>
      </c>
      <c r="AG3165" t="s">
        <v>400</v>
      </c>
      <c r="AH3165">
        <v>16.38</v>
      </c>
      <c r="AI3165" t="s">
        <v>436</v>
      </c>
      <c r="AJ3165">
        <v>0</v>
      </c>
      <c r="AK3165">
        <v>181321</v>
      </c>
      <c r="AL3165" t="s">
        <v>425</v>
      </c>
      <c r="AM3165">
        <v>456957</v>
      </c>
      <c r="AN3165">
        <v>4</v>
      </c>
      <c r="AO3165">
        <v>90</v>
      </c>
      <c r="AP3165" t="s">
        <v>445</v>
      </c>
      <c r="AQ3165" s="2">
        <v>-11610</v>
      </c>
    </row>
    <row r="3166" spans="1:43" x14ac:dyDescent="0.25">
      <c r="A3166" t="s">
        <v>4981</v>
      </c>
      <c r="B3166" t="s">
        <v>85</v>
      </c>
      <c r="C3166" t="s">
        <v>468</v>
      </c>
      <c r="D3166" t="s">
        <v>313</v>
      </c>
      <c r="E3166" t="s">
        <v>388</v>
      </c>
      <c r="F3166" t="s">
        <v>389</v>
      </c>
      <c r="G3166" t="s">
        <v>390</v>
      </c>
      <c r="H3166" t="s">
        <v>431</v>
      </c>
      <c r="I3166" t="s">
        <v>492</v>
      </c>
      <c r="J3166" s="1">
        <v>45166</v>
      </c>
      <c r="K3166" s="1">
        <v>45223</v>
      </c>
      <c r="L3166">
        <v>57</v>
      </c>
      <c r="M3166" s="2">
        <v>422228</v>
      </c>
      <c r="N3166" s="2">
        <v>467577</v>
      </c>
      <c r="O3166" s="2">
        <v>45349</v>
      </c>
      <c r="P3166">
        <v>7</v>
      </c>
      <c r="Q3166">
        <v>501.8</v>
      </c>
      <c r="R3166">
        <v>93</v>
      </c>
      <c r="S3166" t="s">
        <v>411</v>
      </c>
      <c r="T3166" t="s">
        <v>393</v>
      </c>
      <c r="U3166" t="s">
        <v>395</v>
      </c>
      <c r="V3166">
        <v>84</v>
      </c>
      <c r="W3166" t="s">
        <v>3598</v>
      </c>
      <c r="X3166">
        <v>22</v>
      </c>
      <c r="Y3166" t="s">
        <v>449</v>
      </c>
      <c r="Z3166" t="s">
        <v>1515</v>
      </c>
      <c r="AA3166">
        <v>86</v>
      </c>
      <c r="AB3166">
        <v>21</v>
      </c>
      <c r="AC3166">
        <v>52</v>
      </c>
      <c r="AD3166" t="s">
        <v>399</v>
      </c>
      <c r="AE3166">
        <v>21</v>
      </c>
      <c r="AF3166">
        <v>3</v>
      </c>
      <c r="AG3166" t="s">
        <v>451</v>
      </c>
      <c r="AH3166">
        <v>15.43</v>
      </c>
      <c r="AI3166" t="s">
        <v>401</v>
      </c>
      <c r="AJ3166">
        <v>0</v>
      </c>
      <c r="AK3166">
        <v>817404</v>
      </c>
      <c r="AL3166" t="s">
        <v>402</v>
      </c>
      <c r="AM3166">
        <v>454029</v>
      </c>
      <c r="AN3166">
        <v>5</v>
      </c>
      <c r="AO3166">
        <v>30</v>
      </c>
      <c r="AP3166" t="s">
        <v>403</v>
      </c>
      <c r="AQ3166" s="2">
        <v>45349</v>
      </c>
    </row>
    <row r="3167" spans="1:43" x14ac:dyDescent="0.25">
      <c r="A3167" t="s">
        <v>4982</v>
      </c>
      <c r="B3167" t="s">
        <v>5</v>
      </c>
      <c r="C3167" t="s">
        <v>428</v>
      </c>
      <c r="D3167" t="s">
        <v>341</v>
      </c>
      <c r="E3167" t="s">
        <v>388</v>
      </c>
      <c r="F3167" t="s">
        <v>407</v>
      </c>
      <c r="G3167" t="s">
        <v>390</v>
      </c>
      <c r="H3167" t="s">
        <v>409</v>
      </c>
      <c r="I3167" t="s">
        <v>469</v>
      </c>
      <c r="J3167" s="1">
        <v>45408</v>
      </c>
      <c r="K3167" s="1">
        <v>45428</v>
      </c>
      <c r="L3167">
        <v>20</v>
      </c>
      <c r="M3167" s="2">
        <v>330534</v>
      </c>
      <c r="N3167" s="2">
        <v>407324</v>
      </c>
      <c r="O3167" s="2">
        <v>76790</v>
      </c>
      <c r="P3167">
        <v>12</v>
      </c>
      <c r="Q3167">
        <v>289.89999999999998</v>
      </c>
      <c r="R3167">
        <v>8</v>
      </c>
      <c r="S3167" t="s">
        <v>394</v>
      </c>
      <c r="T3167" t="s">
        <v>503</v>
      </c>
      <c r="U3167" t="s">
        <v>412</v>
      </c>
      <c r="V3167">
        <v>77</v>
      </c>
      <c r="W3167" t="s">
        <v>4983</v>
      </c>
      <c r="X3167">
        <v>23</v>
      </c>
      <c r="Y3167" t="s">
        <v>422</v>
      </c>
      <c r="Z3167" t="s">
        <v>2140</v>
      </c>
      <c r="AA3167">
        <v>53</v>
      </c>
      <c r="AB3167">
        <v>60</v>
      </c>
      <c r="AC3167">
        <v>-3</v>
      </c>
      <c r="AD3167" t="s">
        <v>435</v>
      </c>
      <c r="AE3167">
        <v>7</v>
      </c>
      <c r="AF3167">
        <v>3</v>
      </c>
      <c r="AG3167" t="s">
        <v>415</v>
      </c>
      <c r="AH3167">
        <v>8.5</v>
      </c>
      <c r="AI3167" t="s">
        <v>436</v>
      </c>
      <c r="AJ3167">
        <v>0</v>
      </c>
      <c r="AK3167">
        <v>156513</v>
      </c>
      <c r="AL3167" t="s">
        <v>425</v>
      </c>
      <c r="AM3167">
        <v>322419</v>
      </c>
      <c r="AN3167">
        <v>7</v>
      </c>
      <c r="AO3167">
        <v>90</v>
      </c>
      <c r="AP3167" t="s">
        <v>403</v>
      </c>
      <c r="AQ3167" s="2">
        <v>76790</v>
      </c>
    </row>
    <row r="3168" spans="1:43" x14ac:dyDescent="0.25">
      <c r="A3168" t="s">
        <v>4984</v>
      </c>
      <c r="B3168" t="s">
        <v>101</v>
      </c>
      <c r="C3168" t="s">
        <v>481</v>
      </c>
      <c r="D3168" t="s">
        <v>327</v>
      </c>
      <c r="E3168" t="s">
        <v>406</v>
      </c>
      <c r="F3168" t="s">
        <v>485</v>
      </c>
      <c r="G3168" t="s">
        <v>408</v>
      </c>
      <c r="H3168" t="s">
        <v>420</v>
      </c>
      <c r="I3168" t="s">
        <v>410</v>
      </c>
      <c r="J3168" s="1">
        <v>44600</v>
      </c>
      <c r="K3168" s="1">
        <v>44619</v>
      </c>
      <c r="L3168">
        <v>19</v>
      </c>
      <c r="M3168" s="2">
        <v>9819</v>
      </c>
      <c r="N3168" s="2">
        <v>61149</v>
      </c>
      <c r="O3168" s="2">
        <v>51330</v>
      </c>
      <c r="P3168">
        <v>14</v>
      </c>
      <c r="Q3168">
        <v>586.79999999999995</v>
      </c>
      <c r="R3168">
        <v>29</v>
      </c>
      <c r="S3168" t="s">
        <v>394</v>
      </c>
      <c r="T3168" t="s">
        <v>393</v>
      </c>
      <c r="U3168" t="s">
        <v>395</v>
      </c>
      <c r="V3168">
        <v>97</v>
      </c>
      <c r="W3168" t="s">
        <v>1780</v>
      </c>
      <c r="X3168">
        <v>15</v>
      </c>
      <c r="Y3168" t="s">
        <v>462</v>
      </c>
      <c r="Z3168" t="s">
        <v>1177</v>
      </c>
      <c r="AA3168">
        <v>105</v>
      </c>
      <c r="AB3168">
        <v>11</v>
      </c>
      <c r="AC3168">
        <v>9</v>
      </c>
      <c r="AD3168" t="s">
        <v>399</v>
      </c>
      <c r="AE3168">
        <v>14</v>
      </c>
      <c r="AF3168">
        <v>3</v>
      </c>
      <c r="AG3168" t="s">
        <v>400</v>
      </c>
      <c r="AH3168">
        <v>2.66</v>
      </c>
      <c r="AI3168" t="s">
        <v>458</v>
      </c>
      <c r="AJ3168">
        <v>0</v>
      </c>
      <c r="AK3168">
        <v>783660</v>
      </c>
      <c r="AL3168" t="s">
        <v>402</v>
      </c>
      <c r="AM3168">
        <v>22875</v>
      </c>
      <c r="AN3168">
        <v>2</v>
      </c>
      <c r="AO3168">
        <v>180</v>
      </c>
      <c r="AP3168" t="s">
        <v>445</v>
      </c>
      <c r="AQ3168" s="2">
        <v>51330</v>
      </c>
    </row>
    <row r="3169" spans="1:43" x14ac:dyDescent="0.25">
      <c r="A3169" t="s">
        <v>4985</v>
      </c>
      <c r="B3169" t="s">
        <v>251</v>
      </c>
      <c r="C3169" t="s">
        <v>468</v>
      </c>
      <c r="D3169" t="s">
        <v>321</v>
      </c>
      <c r="E3169" t="s">
        <v>388</v>
      </c>
      <c r="F3169" t="s">
        <v>485</v>
      </c>
      <c r="G3169" t="s">
        <v>430</v>
      </c>
      <c r="H3169" t="s">
        <v>391</v>
      </c>
      <c r="I3169" t="s">
        <v>469</v>
      </c>
      <c r="J3169" s="1">
        <v>45037</v>
      </c>
      <c r="K3169" s="1">
        <v>45041</v>
      </c>
      <c r="L3169">
        <v>4</v>
      </c>
      <c r="M3169" s="2">
        <v>71256</v>
      </c>
      <c r="N3169" s="2">
        <v>123833</v>
      </c>
      <c r="O3169" s="2">
        <v>52577</v>
      </c>
      <c r="P3169">
        <v>9</v>
      </c>
      <c r="Q3169">
        <v>282</v>
      </c>
      <c r="R3169">
        <v>85</v>
      </c>
      <c r="S3169" t="s">
        <v>411</v>
      </c>
      <c r="T3169" t="s">
        <v>394</v>
      </c>
      <c r="U3169" t="s">
        <v>395</v>
      </c>
      <c r="V3169">
        <v>76</v>
      </c>
      <c r="W3169" t="s">
        <v>4307</v>
      </c>
      <c r="X3169">
        <v>28</v>
      </c>
      <c r="Y3169" t="s">
        <v>449</v>
      </c>
      <c r="Z3169" t="s">
        <v>874</v>
      </c>
      <c r="AA3169">
        <v>35</v>
      </c>
      <c r="AB3169">
        <v>16</v>
      </c>
      <c r="AC3169">
        <v>33</v>
      </c>
      <c r="AD3169" t="s">
        <v>444</v>
      </c>
      <c r="AE3169">
        <v>19</v>
      </c>
      <c r="AF3169">
        <v>4</v>
      </c>
      <c r="AG3169" t="s">
        <v>415</v>
      </c>
      <c r="AH3169">
        <v>17</v>
      </c>
      <c r="AI3169" t="s">
        <v>401</v>
      </c>
      <c r="AJ3169">
        <v>62772</v>
      </c>
      <c r="AK3169">
        <v>335674</v>
      </c>
      <c r="AL3169" t="s">
        <v>416</v>
      </c>
      <c r="AM3169">
        <v>104027</v>
      </c>
      <c r="AN3169">
        <v>10</v>
      </c>
      <c r="AO3169">
        <v>180</v>
      </c>
      <c r="AP3169" t="s">
        <v>437</v>
      </c>
      <c r="AQ3169" s="2">
        <v>52577</v>
      </c>
    </row>
    <row r="3170" spans="1:43" x14ac:dyDescent="0.25">
      <c r="A3170" t="s">
        <v>4986</v>
      </c>
      <c r="B3170" t="s">
        <v>16</v>
      </c>
      <c r="C3170" t="s">
        <v>468</v>
      </c>
      <c r="D3170" t="s">
        <v>315</v>
      </c>
      <c r="E3170" t="s">
        <v>429</v>
      </c>
      <c r="F3170" t="s">
        <v>485</v>
      </c>
      <c r="G3170" t="s">
        <v>390</v>
      </c>
      <c r="H3170" t="s">
        <v>391</v>
      </c>
      <c r="I3170" t="s">
        <v>410</v>
      </c>
      <c r="J3170" s="1">
        <v>45481</v>
      </c>
      <c r="K3170" s="1">
        <v>45499</v>
      </c>
      <c r="L3170">
        <v>18</v>
      </c>
      <c r="M3170" s="2">
        <v>234294</v>
      </c>
      <c r="N3170" s="2">
        <v>337477</v>
      </c>
      <c r="O3170" s="2">
        <v>103183</v>
      </c>
      <c r="P3170">
        <v>12</v>
      </c>
      <c r="Q3170">
        <v>815</v>
      </c>
      <c r="R3170">
        <v>93</v>
      </c>
      <c r="S3170" t="s">
        <v>411</v>
      </c>
      <c r="T3170" t="s">
        <v>394</v>
      </c>
      <c r="U3170" t="s">
        <v>395</v>
      </c>
      <c r="V3170">
        <v>56</v>
      </c>
      <c r="W3170" t="s">
        <v>1973</v>
      </c>
      <c r="X3170">
        <v>8</v>
      </c>
      <c r="Y3170" t="s">
        <v>397</v>
      </c>
      <c r="Z3170" t="s">
        <v>575</v>
      </c>
      <c r="AA3170">
        <v>181</v>
      </c>
      <c r="AB3170">
        <v>92</v>
      </c>
      <c r="AC3170">
        <v>55</v>
      </c>
      <c r="AD3170" t="s">
        <v>399</v>
      </c>
      <c r="AE3170">
        <v>7</v>
      </c>
      <c r="AF3170">
        <v>3</v>
      </c>
      <c r="AG3170" t="s">
        <v>451</v>
      </c>
      <c r="AH3170">
        <v>16.82</v>
      </c>
      <c r="AI3170" t="s">
        <v>436</v>
      </c>
      <c r="AJ3170">
        <v>0</v>
      </c>
      <c r="AK3170">
        <v>302069</v>
      </c>
      <c r="AL3170" t="s">
        <v>402</v>
      </c>
      <c r="AM3170">
        <v>283772</v>
      </c>
      <c r="AN3170">
        <v>9</v>
      </c>
      <c r="AO3170">
        <v>90</v>
      </c>
      <c r="AP3170" t="s">
        <v>426</v>
      </c>
      <c r="AQ3170" s="2">
        <v>103183</v>
      </c>
    </row>
    <row r="3171" spans="1:43" x14ac:dyDescent="0.25">
      <c r="A3171" t="s">
        <v>4987</v>
      </c>
      <c r="B3171" t="s">
        <v>130</v>
      </c>
      <c r="C3171" t="s">
        <v>468</v>
      </c>
      <c r="D3171" t="s">
        <v>322</v>
      </c>
      <c r="E3171" t="s">
        <v>406</v>
      </c>
      <c r="F3171" t="s">
        <v>389</v>
      </c>
      <c r="G3171" t="s">
        <v>454</v>
      </c>
      <c r="H3171" t="s">
        <v>409</v>
      </c>
      <c r="I3171" t="s">
        <v>469</v>
      </c>
      <c r="J3171" s="1">
        <v>44741</v>
      </c>
      <c r="K3171" s="1">
        <v>44784</v>
      </c>
      <c r="L3171">
        <v>43</v>
      </c>
      <c r="M3171" s="2">
        <v>439257</v>
      </c>
      <c r="N3171" s="2">
        <v>505184</v>
      </c>
      <c r="O3171" s="2">
        <v>65927</v>
      </c>
      <c r="P3171">
        <v>9</v>
      </c>
      <c r="Q3171">
        <v>205.2</v>
      </c>
      <c r="R3171">
        <v>15</v>
      </c>
      <c r="S3171" t="s">
        <v>394</v>
      </c>
      <c r="T3171" t="s">
        <v>503</v>
      </c>
      <c r="U3171" t="s">
        <v>395</v>
      </c>
      <c r="V3171">
        <v>0</v>
      </c>
      <c r="W3171" t="s">
        <v>2274</v>
      </c>
      <c r="X3171">
        <v>42</v>
      </c>
      <c r="Y3171" t="s">
        <v>422</v>
      </c>
      <c r="Z3171" t="s">
        <v>1403</v>
      </c>
      <c r="AA3171">
        <v>361</v>
      </c>
      <c r="AB3171">
        <v>99</v>
      </c>
      <c r="AC3171">
        <v>16</v>
      </c>
      <c r="AD3171" t="s">
        <v>457</v>
      </c>
      <c r="AE3171">
        <v>4</v>
      </c>
      <c r="AF3171">
        <v>7</v>
      </c>
      <c r="AG3171" t="s">
        <v>415</v>
      </c>
      <c r="AH3171">
        <v>3.38</v>
      </c>
      <c r="AI3171" t="s">
        <v>458</v>
      </c>
      <c r="AJ3171">
        <v>84169</v>
      </c>
      <c r="AK3171">
        <v>420620</v>
      </c>
      <c r="AL3171" t="s">
        <v>416</v>
      </c>
      <c r="AM3171">
        <v>472578</v>
      </c>
      <c r="AN3171">
        <v>2</v>
      </c>
      <c r="AO3171">
        <v>365</v>
      </c>
      <c r="AP3171" t="s">
        <v>437</v>
      </c>
      <c r="AQ3171" s="2">
        <v>65927</v>
      </c>
    </row>
    <row r="3172" spans="1:43" x14ac:dyDescent="0.25">
      <c r="A3172" t="s">
        <v>4988</v>
      </c>
      <c r="B3172" t="s">
        <v>176</v>
      </c>
      <c r="C3172" t="s">
        <v>387</v>
      </c>
      <c r="D3172" t="s">
        <v>332</v>
      </c>
      <c r="E3172" t="s">
        <v>388</v>
      </c>
      <c r="F3172" t="s">
        <v>407</v>
      </c>
      <c r="G3172" t="s">
        <v>454</v>
      </c>
      <c r="H3172" t="s">
        <v>391</v>
      </c>
      <c r="I3172" t="s">
        <v>392</v>
      </c>
      <c r="J3172" s="1">
        <v>44976</v>
      </c>
      <c r="K3172" s="1">
        <v>45015</v>
      </c>
      <c r="L3172">
        <v>39</v>
      </c>
      <c r="M3172" s="2">
        <v>66671</v>
      </c>
      <c r="N3172" s="2">
        <v>79845</v>
      </c>
      <c r="O3172" s="2">
        <v>13174</v>
      </c>
      <c r="P3172">
        <v>19</v>
      </c>
      <c r="Q3172">
        <v>220.5</v>
      </c>
      <c r="R3172">
        <v>8</v>
      </c>
      <c r="S3172" t="s">
        <v>394</v>
      </c>
      <c r="T3172" t="s">
        <v>394</v>
      </c>
      <c r="U3172" t="s">
        <v>395</v>
      </c>
      <c r="V3172">
        <v>0</v>
      </c>
      <c r="W3172" t="s">
        <v>2412</v>
      </c>
      <c r="X3172">
        <v>26</v>
      </c>
      <c r="Y3172" t="s">
        <v>449</v>
      </c>
      <c r="Z3172" t="s">
        <v>1792</v>
      </c>
      <c r="AA3172">
        <v>424</v>
      </c>
      <c r="AB3172">
        <v>93</v>
      </c>
      <c r="AC3172">
        <v>87</v>
      </c>
      <c r="AD3172" t="s">
        <v>457</v>
      </c>
      <c r="AE3172">
        <v>19</v>
      </c>
      <c r="AF3172">
        <v>4</v>
      </c>
      <c r="AG3172" t="s">
        <v>451</v>
      </c>
      <c r="AH3172">
        <v>9.84</v>
      </c>
      <c r="AI3172" t="s">
        <v>479</v>
      </c>
      <c r="AJ3172">
        <v>79963</v>
      </c>
      <c r="AK3172">
        <v>901581</v>
      </c>
      <c r="AL3172" t="s">
        <v>425</v>
      </c>
      <c r="AM3172">
        <v>81887</v>
      </c>
      <c r="AN3172">
        <v>4</v>
      </c>
      <c r="AO3172">
        <v>180</v>
      </c>
      <c r="AP3172" t="s">
        <v>437</v>
      </c>
      <c r="AQ3172" s="2">
        <v>13174</v>
      </c>
    </row>
    <row r="3173" spans="1:43" x14ac:dyDescent="0.25">
      <c r="A3173" t="s">
        <v>4989</v>
      </c>
      <c r="B3173" t="s">
        <v>159</v>
      </c>
      <c r="C3173" t="s">
        <v>481</v>
      </c>
      <c r="D3173" t="s">
        <v>317</v>
      </c>
      <c r="E3173" t="s">
        <v>453</v>
      </c>
      <c r="F3173" t="s">
        <v>485</v>
      </c>
      <c r="G3173" t="s">
        <v>408</v>
      </c>
      <c r="H3173" t="s">
        <v>409</v>
      </c>
      <c r="I3173" t="s">
        <v>410</v>
      </c>
      <c r="J3173" s="1">
        <v>44589</v>
      </c>
      <c r="K3173" s="1">
        <v>44644</v>
      </c>
      <c r="L3173">
        <v>55</v>
      </c>
      <c r="M3173" s="2">
        <v>418070</v>
      </c>
      <c r="N3173" s="2">
        <v>455158</v>
      </c>
      <c r="O3173" s="2">
        <v>37088</v>
      </c>
      <c r="P3173">
        <v>12</v>
      </c>
      <c r="Q3173">
        <v>831.9</v>
      </c>
      <c r="R3173">
        <v>13</v>
      </c>
      <c r="S3173" t="s">
        <v>394</v>
      </c>
      <c r="T3173" t="s">
        <v>411</v>
      </c>
      <c r="U3173" t="s">
        <v>416</v>
      </c>
      <c r="V3173">
        <v>80</v>
      </c>
      <c r="W3173" t="s">
        <v>1594</v>
      </c>
      <c r="X3173">
        <v>5</v>
      </c>
      <c r="Y3173" t="s">
        <v>422</v>
      </c>
      <c r="Z3173" t="s">
        <v>2168</v>
      </c>
      <c r="AA3173">
        <v>251</v>
      </c>
      <c r="AB3173">
        <v>71</v>
      </c>
      <c r="AC3173">
        <v>81</v>
      </c>
      <c r="AD3173" t="s">
        <v>399</v>
      </c>
      <c r="AE3173">
        <v>9</v>
      </c>
      <c r="AF3173">
        <v>8</v>
      </c>
      <c r="AG3173" t="s">
        <v>415</v>
      </c>
      <c r="AH3173">
        <v>9.6300000000000008</v>
      </c>
      <c r="AI3173" t="s">
        <v>458</v>
      </c>
      <c r="AJ3173">
        <v>0</v>
      </c>
      <c r="AK3173">
        <v>301455</v>
      </c>
      <c r="AL3173" t="s">
        <v>402</v>
      </c>
      <c r="AM3173">
        <v>410293</v>
      </c>
      <c r="AN3173">
        <v>9</v>
      </c>
      <c r="AO3173">
        <v>180</v>
      </c>
      <c r="AP3173" t="s">
        <v>426</v>
      </c>
      <c r="AQ3173" s="2">
        <v>37088</v>
      </c>
    </row>
    <row r="3174" spans="1:43" x14ac:dyDescent="0.25">
      <c r="A3174" t="s">
        <v>4990</v>
      </c>
      <c r="B3174" t="s">
        <v>306</v>
      </c>
      <c r="C3174" t="s">
        <v>387</v>
      </c>
      <c r="D3174" t="s">
        <v>313</v>
      </c>
      <c r="E3174" t="s">
        <v>453</v>
      </c>
      <c r="F3174" t="s">
        <v>485</v>
      </c>
      <c r="G3174" t="s">
        <v>408</v>
      </c>
      <c r="H3174" t="s">
        <v>447</v>
      </c>
      <c r="I3174" t="s">
        <v>432</v>
      </c>
      <c r="J3174" s="1">
        <v>45607</v>
      </c>
      <c r="K3174" s="1">
        <v>45634</v>
      </c>
      <c r="L3174">
        <v>27</v>
      </c>
      <c r="M3174" s="2">
        <v>459574</v>
      </c>
      <c r="N3174" s="2">
        <v>442040</v>
      </c>
      <c r="O3174" s="2">
        <v>-17534</v>
      </c>
      <c r="P3174">
        <v>21</v>
      </c>
      <c r="Q3174">
        <v>624.1</v>
      </c>
      <c r="R3174">
        <v>99</v>
      </c>
      <c r="S3174" t="s">
        <v>411</v>
      </c>
      <c r="T3174" t="s">
        <v>393</v>
      </c>
      <c r="U3174" t="s">
        <v>412</v>
      </c>
      <c r="V3174">
        <v>86</v>
      </c>
      <c r="W3174" t="s">
        <v>3251</v>
      </c>
      <c r="X3174">
        <v>13</v>
      </c>
      <c r="Y3174" t="s">
        <v>442</v>
      </c>
      <c r="Z3174" t="s">
        <v>1136</v>
      </c>
      <c r="AA3174">
        <v>429</v>
      </c>
      <c r="AB3174">
        <v>37</v>
      </c>
      <c r="AC3174">
        <v>32</v>
      </c>
      <c r="AD3174" t="s">
        <v>435</v>
      </c>
      <c r="AE3174">
        <v>12</v>
      </c>
      <c r="AF3174">
        <v>5</v>
      </c>
      <c r="AG3174" t="s">
        <v>424</v>
      </c>
      <c r="AH3174">
        <v>17.28</v>
      </c>
      <c r="AI3174" t="s">
        <v>458</v>
      </c>
      <c r="AJ3174">
        <v>78906</v>
      </c>
      <c r="AK3174">
        <v>149393</v>
      </c>
      <c r="AL3174" t="s">
        <v>425</v>
      </c>
      <c r="AM3174">
        <v>489457</v>
      </c>
      <c r="AN3174">
        <v>4</v>
      </c>
      <c r="AO3174">
        <v>180</v>
      </c>
      <c r="AP3174" t="s">
        <v>445</v>
      </c>
      <c r="AQ3174" s="2">
        <v>-17534</v>
      </c>
    </row>
    <row r="3175" spans="1:43" x14ac:dyDescent="0.25">
      <c r="A3175" t="s">
        <v>4991</v>
      </c>
      <c r="B3175" t="s">
        <v>196</v>
      </c>
      <c r="C3175" t="s">
        <v>428</v>
      </c>
      <c r="D3175" t="s">
        <v>325</v>
      </c>
      <c r="E3175" t="s">
        <v>460</v>
      </c>
      <c r="F3175" t="s">
        <v>485</v>
      </c>
      <c r="G3175" t="s">
        <v>408</v>
      </c>
      <c r="H3175" t="s">
        <v>420</v>
      </c>
      <c r="I3175" t="s">
        <v>469</v>
      </c>
      <c r="J3175" s="1">
        <v>45257</v>
      </c>
      <c r="K3175" s="1">
        <v>45298</v>
      </c>
      <c r="L3175">
        <v>41</v>
      </c>
      <c r="M3175" s="2">
        <v>158330</v>
      </c>
      <c r="N3175" s="2">
        <v>267066</v>
      </c>
      <c r="O3175" s="2">
        <v>108736</v>
      </c>
      <c r="P3175">
        <v>7</v>
      </c>
      <c r="Q3175">
        <v>478.8</v>
      </c>
      <c r="R3175">
        <v>15</v>
      </c>
      <c r="S3175" t="s">
        <v>394</v>
      </c>
      <c r="T3175" t="s">
        <v>411</v>
      </c>
      <c r="U3175" t="s">
        <v>412</v>
      </c>
      <c r="V3175">
        <v>95</v>
      </c>
      <c r="W3175" t="s">
        <v>1196</v>
      </c>
      <c r="X3175">
        <v>35</v>
      </c>
      <c r="Y3175" t="s">
        <v>442</v>
      </c>
      <c r="Z3175" t="s">
        <v>2515</v>
      </c>
      <c r="AA3175">
        <v>227</v>
      </c>
      <c r="AB3175">
        <v>79</v>
      </c>
      <c r="AC3175">
        <v>31</v>
      </c>
      <c r="AD3175" t="s">
        <v>444</v>
      </c>
      <c r="AE3175">
        <v>16</v>
      </c>
      <c r="AF3175">
        <v>3</v>
      </c>
      <c r="AG3175" t="s">
        <v>451</v>
      </c>
      <c r="AH3175">
        <v>10.84</v>
      </c>
      <c r="AI3175" t="s">
        <v>479</v>
      </c>
      <c r="AJ3175">
        <v>0</v>
      </c>
      <c r="AK3175">
        <v>676379</v>
      </c>
      <c r="AL3175" t="s">
        <v>402</v>
      </c>
      <c r="AM3175">
        <v>197074</v>
      </c>
      <c r="AN3175">
        <v>8</v>
      </c>
      <c r="AO3175">
        <v>30</v>
      </c>
      <c r="AP3175" t="s">
        <v>445</v>
      </c>
      <c r="AQ3175" s="2">
        <v>108736</v>
      </c>
    </row>
    <row r="3176" spans="1:43" x14ac:dyDescent="0.25">
      <c r="A3176" t="s">
        <v>4992</v>
      </c>
      <c r="B3176" t="s">
        <v>171</v>
      </c>
      <c r="C3176" t="s">
        <v>428</v>
      </c>
      <c r="D3176" t="s">
        <v>337</v>
      </c>
      <c r="E3176" t="s">
        <v>460</v>
      </c>
      <c r="F3176" t="s">
        <v>389</v>
      </c>
      <c r="G3176" t="s">
        <v>430</v>
      </c>
      <c r="H3176" t="s">
        <v>473</v>
      </c>
      <c r="I3176" t="s">
        <v>469</v>
      </c>
      <c r="J3176" s="1">
        <v>44617</v>
      </c>
      <c r="K3176" s="1">
        <v>44661</v>
      </c>
      <c r="L3176">
        <v>44</v>
      </c>
      <c r="M3176" s="2">
        <v>277866</v>
      </c>
      <c r="N3176" s="2">
        <v>377082</v>
      </c>
      <c r="O3176" s="2">
        <v>99216</v>
      </c>
      <c r="P3176">
        <v>4</v>
      </c>
      <c r="Q3176">
        <v>373.4</v>
      </c>
      <c r="R3176">
        <v>16</v>
      </c>
      <c r="S3176" t="s">
        <v>394</v>
      </c>
      <c r="T3176" t="s">
        <v>503</v>
      </c>
      <c r="U3176" t="s">
        <v>412</v>
      </c>
      <c r="V3176">
        <v>56</v>
      </c>
      <c r="W3176" t="s">
        <v>522</v>
      </c>
      <c r="X3176">
        <v>14</v>
      </c>
      <c r="Y3176" t="s">
        <v>422</v>
      </c>
      <c r="Z3176" t="s">
        <v>1761</v>
      </c>
      <c r="AA3176">
        <v>291</v>
      </c>
      <c r="AB3176">
        <v>21</v>
      </c>
      <c r="AC3176">
        <v>58</v>
      </c>
      <c r="AD3176" t="s">
        <v>435</v>
      </c>
      <c r="AE3176">
        <v>16</v>
      </c>
      <c r="AF3176">
        <v>3</v>
      </c>
      <c r="AG3176" t="s">
        <v>424</v>
      </c>
      <c r="AH3176">
        <v>2.2799999999999998</v>
      </c>
      <c r="AI3176" t="s">
        <v>401</v>
      </c>
      <c r="AJ3176">
        <v>0</v>
      </c>
      <c r="AK3176">
        <v>800608</v>
      </c>
      <c r="AL3176" t="s">
        <v>402</v>
      </c>
      <c r="AM3176">
        <v>298031</v>
      </c>
      <c r="AN3176">
        <v>2</v>
      </c>
      <c r="AO3176">
        <v>365</v>
      </c>
      <c r="AP3176" t="s">
        <v>437</v>
      </c>
      <c r="AQ3176" s="2">
        <v>99216</v>
      </c>
    </row>
    <row r="3177" spans="1:43" x14ac:dyDescent="0.25">
      <c r="A3177" t="s">
        <v>4993</v>
      </c>
      <c r="B3177" t="s">
        <v>272</v>
      </c>
      <c r="C3177" t="s">
        <v>428</v>
      </c>
      <c r="D3177" t="s">
        <v>337</v>
      </c>
      <c r="E3177" t="s">
        <v>453</v>
      </c>
      <c r="F3177" t="s">
        <v>389</v>
      </c>
      <c r="G3177" t="s">
        <v>430</v>
      </c>
      <c r="H3177" t="s">
        <v>391</v>
      </c>
      <c r="I3177" t="s">
        <v>492</v>
      </c>
      <c r="J3177" s="1">
        <v>45791</v>
      </c>
      <c r="K3177" s="1">
        <v>45791</v>
      </c>
      <c r="L3177">
        <v>0</v>
      </c>
      <c r="M3177" s="2">
        <v>154872</v>
      </c>
      <c r="N3177" s="2">
        <v>203270</v>
      </c>
      <c r="O3177" s="2">
        <v>48398</v>
      </c>
      <c r="P3177">
        <v>19</v>
      </c>
      <c r="Q3177">
        <v>29.5</v>
      </c>
      <c r="R3177">
        <v>49</v>
      </c>
      <c r="S3177" t="s">
        <v>393</v>
      </c>
      <c r="T3177" t="s">
        <v>503</v>
      </c>
      <c r="U3177" t="s">
        <v>412</v>
      </c>
      <c r="V3177">
        <v>93</v>
      </c>
      <c r="W3177" t="s">
        <v>871</v>
      </c>
      <c r="X3177">
        <v>38</v>
      </c>
      <c r="Y3177" t="s">
        <v>462</v>
      </c>
      <c r="Z3177" t="s">
        <v>1046</v>
      </c>
      <c r="AA3177">
        <v>213</v>
      </c>
      <c r="AB3177">
        <v>76</v>
      </c>
      <c r="AC3177">
        <v>14</v>
      </c>
      <c r="AD3177" t="s">
        <v>435</v>
      </c>
      <c r="AE3177">
        <v>0</v>
      </c>
      <c r="AF3177">
        <v>5</v>
      </c>
      <c r="AG3177" t="s">
        <v>451</v>
      </c>
      <c r="AH3177">
        <v>13.49</v>
      </c>
      <c r="AI3177" t="s">
        <v>436</v>
      </c>
      <c r="AJ3177">
        <v>0</v>
      </c>
      <c r="AK3177">
        <v>617628</v>
      </c>
      <c r="AL3177" t="s">
        <v>416</v>
      </c>
      <c r="AM3177">
        <v>194305</v>
      </c>
      <c r="AN3177">
        <v>1</v>
      </c>
      <c r="AO3177">
        <v>365</v>
      </c>
      <c r="AP3177" t="s">
        <v>437</v>
      </c>
      <c r="AQ3177" s="2">
        <v>48398</v>
      </c>
    </row>
    <row r="3178" spans="1:43" x14ac:dyDescent="0.25">
      <c r="A3178" t="s">
        <v>4994</v>
      </c>
      <c r="B3178" t="s">
        <v>188</v>
      </c>
      <c r="C3178" t="s">
        <v>439</v>
      </c>
      <c r="D3178" t="s">
        <v>333</v>
      </c>
      <c r="E3178" t="s">
        <v>429</v>
      </c>
      <c r="F3178" t="s">
        <v>485</v>
      </c>
      <c r="G3178" t="s">
        <v>454</v>
      </c>
      <c r="H3178" t="s">
        <v>409</v>
      </c>
      <c r="I3178" t="s">
        <v>469</v>
      </c>
      <c r="J3178" s="1">
        <v>45671</v>
      </c>
      <c r="K3178" s="1">
        <v>45711</v>
      </c>
      <c r="L3178">
        <v>40</v>
      </c>
      <c r="M3178" s="2">
        <v>215125</v>
      </c>
      <c r="N3178" s="2">
        <v>226081</v>
      </c>
      <c r="O3178" s="2">
        <v>10956</v>
      </c>
      <c r="P3178">
        <v>-19</v>
      </c>
      <c r="Q3178">
        <v>400.2</v>
      </c>
      <c r="R3178">
        <v>2</v>
      </c>
      <c r="S3178" t="s">
        <v>394</v>
      </c>
      <c r="T3178" t="s">
        <v>394</v>
      </c>
      <c r="U3178" t="s">
        <v>412</v>
      </c>
      <c r="V3178">
        <v>0</v>
      </c>
      <c r="W3178" t="s">
        <v>2025</v>
      </c>
      <c r="X3178">
        <v>37</v>
      </c>
      <c r="Y3178" t="s">
        <v>462</v>
      </c>
      <c r="Z3178" t="s">
        <v>1347</v>
      </c>
      <c r="AA3178">
        <v>316</v>
      </c>
      <c r="AB3178">
        <v>18</v>
      </c>
      <c r="AC3178">
        <v>35</v>
      </c>
      <c r="AD3178" t="s">
        <v>435</v>
      </c>
      <c r="AE3178">
        <v>21</v>
      </c>
      <c r="AF3178">
        <v>4</v>
      </c>
      <c r="AG3178" t="s">
        <v>424</v>
      </c>
      <c r="AH3178">
        <v>14.31</v>
      </c>
      <c r="AI3178" t="s">
        <v>436</v>
      </c>
      <c r="AJ3178">
        <v>0</v>
      </c>
      <c r="AK3178">
        <v>443093</v>
      </c>
      <c r="AL3178" t="s">
        <v>416</v>
      </c>
      <c r="AM3178">
        <v>213895</v>
      </c>
      <c r="AN3178">
        <v>2</v>
      </c>
      <c r="AO3178">
        <v>180</v>
      </c>
      <c r="AP3178" t="s">
        <v>426</v>
      </c>
      <c r="AQ3178" s="2">
        <v>10956</v>
      </c>
    </row>
    <row r="3179" spans="1:43" x14ac:dyDescent="0.25">
      <c r="A3179" t="s">
        <v>4995</v>
      </c>
      <c r="B3179" t="s">
        <v>154</v>
      </c>
      <c r="C3179" t="s">
        <v>468</v>
      </c>
      <c r="D3179" t="s">
        <v>321</v>
      </c>
      <c r="E3179" t="s">
        <v>429</v>
      </c>
      <c r="F3179" t="s">
        <v>485</v>
      </c>
      <c r="G3179" t="s">
        <v>430</v>
      </c>
      <c r="H3179" t="s">
        <v>391</v>
      </c>
      <c r="I3179" t="s">
        <v>410</v>
      </c>
      <c r="J3179" s="1">
        <v>45348</v>
      </c>
      <c r="K3179" s="1">
        <v>45377</v>
      </c>
      <c r="L3179">
        <v>29</v>
      </c>
      <c r="M3179" s="2">
        <v>477174</v>
      </c>
      <c r="N3179" s="2">
        <v>443166</v>
      </c>
      <c r="O3179" s="2">
        <v>-34008</v>
      </c>
      <c r="P3179">
        <v>14</v>
      </c>
      <c r="Q3179">
        <v>486.3</v>
      </c>
      <c r="R3179">
        <v>72</v>
      </c>
      <c r="S3179" t="s">
        <v>411</v>
      </c>
      <c r="T3179" t="s">
        <v>503</v>
      </c>
      <c r="U3179" t="s">
        <v>416</v>
      </c>
      <c r="V3179">
        <v>0</v>
      </c>
      <c r="W3179" t="s">
        <v>1633</v>
      </c>
      <c r="X3179">
        <v>31</v>
      </c>
      <c r="Y3179" t="s">
        <v>397</v>
      </c>
      <c r="Z3179" t="s">
        <v>1956</v>
      </c>
      <c r="AA3179">
        <v>58</v>
      </c>
      <c r="AB3179">
        <v>99</v>
      </c>
      <c r="AC3179">
        <v>24</v>
      </c>
      <c r="AD3179" t="s">
        <v>399</v>
      </c>
      <c r="AE3179">
        <v>9</v>
      </c>
      <c r="AF3179">
        <v>8</v>
      </c>
      <c r="AG3179" t="s">
        <v>415</v>
      </c>
      <c r="AH3179">
        <v>1.38</v>
      </c>
      <c r="AI3179" t="s">
        <v>401</v>
      </c>
      <c r="AJ3179">
        <v>0</v>
      </c>
      <c r="AK3179">
        <v>888960</v>
      </c>
      <c r="AL3179" t="s">
        <v>402</v>
      </c>
      <c r="AM3179">
        <v>510714</v>
      </c>
      <c r="AN3179">
        <v>11</v>
      </c>
      <c r="AO3179">
        <v>180</v>
      </c>
      <c r="AP3179" t="s">
        <v>437</v>
      </c>
      <c r="AQ3179" s="2">
        <v>-34008</v>
      </c>
    </row>
    <row r="3180" spans="1:43" x14ac:dyDescent="0.25">
      <c r="A3180" t="s">
        <v>4996</v>
      </c>
      <c r="B3180" t="s">
        <v>98</v>
      </c>
      <c r="C3180" t="s">
        <v>481</v>
      </c>
      <c r="D3180" t="s">
        <v>315</v>
      </c>
      <c r="E3180" t="s">
        <v>460</v>
      </c>
      <c r="F3180" t="s">
        <v>389</v>
      </c>
      <c r="G3180" t="s">
        <v>390</v>
      </c>
      <c r="H3180" t="s">
        <v>420</v>
      </c>
      <c r="I3180" t="s">
        <v>492</v>
      </c>
      <c r="J3180" s="1">
        <v>44734</v>
      </c>
      <c r="K3180" s="1">
        <v>44743</v>
      </c>
      <c r="L3180">
        <v>9</v>
      </c>
      <c r="M3180" s="2">
        <v>479007</v>
      </c>
      <c r="N3180" s="2">
        <v>464564</v>
      </c>
      <c r="O3180" s="2">
        <v>-14443</v>
      </c>
      <c r="P3180">
        <v>7</v>
      </c>
      <c r="Q3180">
        <v>83</v>
      </c>
      <c r="R3180">
        <v>87</v>
      </c>
      <c r="S3180" t="s">
        <v>411</v>
      </c>
      <c r="T3180" t="s">
        <v>394</v>
      </c>
      <c r="U3180" t="s">
        <v>395</v>
      </c>
      <c r="V3180">
        <v>0</v>
      </c>
      <c r="W3180" t="s">
        <v>1310</v>
      </c>
      <c r="X3180">
        <v>28</v>
      </c>
      <c r="Y3180" t="s">
        <v>449</v>
      </c>
      <c r="Z3180" t="s">
        <v>1867</v>
      </c>
      <c r="AA3180">
        <v>278</v>
      </c>
      <c r="AB3180">
        <v>105</v>
      </c>
      <c r="AC3180">
        <v>76</v>
      </c>
      <c r="AD3180" t="s">
        <v>399</v>
      </c>
      <c r="AE3180">
        <v>4</v>
      </c>
      <c r="AF3180">
        <v>7</v>
      </c>
      <c r="AG3180" t="s">
        <v>424</v>
      </c>
      <c r="AH3180">
        <v>16.22</v>
      </c>
      <c r="AI3180" t="s">
        <v>458</v>
      </c>
      <c r="AJ3180">
        <v>0</v>
      </c>
      <c r="AK3180">
        <v>678003</v>
      </c>
      <c r="AL3180" t="s">
        <v>402</v>
      </c>
      <c r="AM3180">
        <v>514061</v>
      </c>
      <c r="AN3180">
        <v>5</v>
      </c>
      <c r="AO3180">
        <v>365</v>
      </c>
      <c r="AP3180" t="s">
        <v>403</v>
      </c>
      <c r="AQ3180" s="2">
        <v>-14443</v>
      </c>
    </row>
    <row r="3181" spans="1:43" x14ac:dyDescent="0.25">
      <c r="A3181" t="s">
        <v>4997</v>
      </c>
      <c r="B3181" t="s">
        <v>203</v>
      </c>
      <c r="C3181" t="s">
        <v>481</v>
      </c>
      <c r="D3181" t="s">
        <v>313</v>
      </c>
      <c r="E3181" t="s">
        <v>460</v>
      </c>
      <c r="F3181" t="s">
        <v>389</v>
      </c>
      <c r="G3181" t="s">
        <v>430</v>
      </c>
      <c r="H3181" t="s">
        <v>420</v>
      </c>
      <c r="I3181" t="s">
        <v>392</v>
      </c>
      <c r="J3181" s="1">
        <v>45433</v>
      </c>
      <c r="K3181" s="1">
        <v>45456</v>
      </c>
      <c r="L3181">
        <v>23</v>
      </c>
      <c r="M3181" s="2">
        <v>434493</v>
      </c>
      <c r="N3181" s="2">
        <v>529726</v>
      </c>
      <c r="O3181" s="2">
        <v>95233</v>
      </c>
      <c r="P3181">
        <v>19</v>
      </c>
      <c r="Q3181">
        <v>216.9</v>
      </c>
      <c r="R3181">
        <v>51</v>
      </c>
      <c r="S3181" t="s">
        <v>393</v>
      </c>
      <c r="T3181" t="s">
        <v>503</v>
      </c>
      <c r="U3181" t="s">
        <v>416</v>
      </c>
      <c r="V3181">
        <v>0</v>
      </c>
      <c r="W3181" t="s">
        <v>1145</v>
      </c>
      <c r="X3181">
        <v>40</v>
      </c>
      <c r="Y3181" t="s">
        <v>462</v>
      </c>
      <c r="Z3181" t="s">
        <v>915</v>
      </c>
      <c r="AA3181">
        <v>432</v>
      </c>
      <c r="AB3181">
        <v>11</v>
      </c>
      <c r="AC3181">
        <v>34</v>
      </c>
      <c r="AD3181" t="s">
        <v>435</v>
      </c>
      <c r="AE3181">
        <v>7</v>
      </c>
      <c r="AF3181">
        <v>1</v>
      </c>
      <c r="AG3181" t="s">
        <v>415</v>
      </c>
      <c r="AH3181">
        <v>5.94</v>
      </c>
      <c r="AI3181" t="s">
        <v>458</v>
      </c>
      <c r="AJ3181">
        <v>21148</v>
      </c>
      <c r="AK3181">
        <v>567190</v>
      </c>
      <c r="AL3181" t="s">
        <v>425</v>
      </c>
      <c r="AM3181">
        <v>458301</v>
      </c>
      <c r="AN3181">
        <v>12</v>
      </c>
      <c r="AO3181">
        <v>30</v>
      </c>
      <c r="AP3181" t="s">
        <v>426</v>
      </c>
      <c r="AQ3181" s="2">
        <v>95233</v>
      </c>
    </row>
    <row r="3182" spans="1:43" x14ac:dyDescent="0.25">
      <c r="A3182" t="s">
        <v>4998</v>
      </c>
      <c r="B3182" t="s">
        <v>209</v>
      </c>
      <c r="C3182" t="s">
        <v>481</v>
      </c>
      <c r="D3182" t="s">
        <v>319</v>
      </c>
      <c r="E3182" t="s">
        <v>496</v>
      </c>
      <c r="F3182" t="s">
        <v>389</v>
      </c>
      <c r="G3182" t="s">
        <v>430</v>
      </c>
      <c r="H3182" t="s">
        <v>431</v>
      </c>
      <c r="I3182" t="s">
        <v>432</v>
      </c>
      <c r="J3182" s="1">
        <v>45374</v>
      </c>
      <c r="K3182" s="1">
        <v>45376</v>
      </c>
      <c r="L3182">
        <v>2</v>
      </c>
      <c r="M3182" s="2">
        <v>80248</v>
      </c>
      <c r="N3182" s="2">
        <v>160336</v>
      </c>
      <c r="O3182" s="2">
        <v>80088</v>
      </c>
      <c r="P3182">
        <v>16</v>
      </c>
      <c r="Q3182">
        <v>425.2</v>
      </c>
      <c r="R3182">
        <v>10</v>
      </c>
      <c r="S3182" t="s">
        <v>394</v>
      </c>
      <c r="T3182" t="s">
        <v>393</v>
      </c>
      <c r="U3182" t="s">
        <v>395</v>
      </c>
      <c r="V3182">
        <v>0</v>
      </c>
      <c r="W3182" t="s">
        <v>516</v>
      </c>
      <c r="X3182">
        <v>12</v>
      </c>
      <c r="Y3182" t="s">
        <v>462</v>
      </c>
      <c r="Z3182" t="s">
        <v>1452</v>
      </c>
      <c r="AA3182">
        <v>425</v>
      </c>
      <c r="AB3182">
        <v>97</v>
      </c>
      <c r="AC3182">
        <v>41</v>
      </c>
      <c r="AD3182" t="s">
        <v>444</v>
      </c>
      <c r="AE3182">
        <v>2</v>
      </c>
      <c r="AF3182">
        <v>3</v>
      </c>
      <c r="AG3182" t="s">
        <v>415</v>
      </c>
      <c r="AH3182">
        <v>16.079999999999998</v>
      </c>
      <c r="AI3182" t="s">
        <v>401</v>
      </c>
      <c r="AJ3182">
        <v>0</v>
      </c>
      <c r="AK3182">
        <v>357741</v>
      </c>
      <c r="AL3182" t="s">
        <v>425</v>
      </c>
      <c r="AM3182">
        <v>104377</v>
      </c>
      <c r="AN3182">
        <v>2</v>
      </c>
      <c r="AO3182">
        <v>30</v>
      </c>
      <c r="AP3182" t="s">
        <v>426</v>
      </c>
      <c r="AQ3182" s="2">
        <v>80088</v>
      </c>
    </row>
    <row r="3183" spans="1:43" x14ac:dyDescent="0.25">
      <c r="A3183" t="s">
        <v>4999</v>
      </c>
      <c r="B3183" t="s">
        <v>80</v>
      </c>
      <c r="C3183" t="s">
        <v>481</v>
      </c>
      <c r="D3183" t="s">
        <v>343</v>
      </c>
      <c r="E3183" t="s">
        <v>460</v>
      </c>
      <c r="F3183" t="s">
        <v>407</v>
      </c>
      <c r="G3183" t="s">
        <v>408</v>
      </c>
      <c r="H3183" t="s">
        <v>420</v>
      </c>
      <c r="I3183" t="s">
        <v>392</v>
      </c>
      <c r="J3183" s="1">
        <v>45667</v>
      </c>
      <c r="K3183" s="1">
        <v>45700</v>
      </c>
      <c r="L3183">
        <v>33</v>
      </c>
      <c r="M3183" s="2">
        <v>491707</v>
      </c>
      <c r="N3183" s="2">
        <v>455756</v>
      </c>
      <c r="O3183" s="2">
        <v>-35951</v>
      </c>
      <c r="P3183">
        <v>0</v>
      </c>
      <c r="Q3183">
        <v>763.7</v>
      </c>
      <c r="R3183">
        <v>23</v>
      </c>
      <c r="S3183" t="s">
        <v>394</v>
      </c>
      <c r="T3183" t="s">
        <v>394</v>
      </c>
      <c r="U3183" t="s">
        <v>395</v>
      </c>
      <c r="V3183">
        <v>86</v>
      </c>
      <c r="W3183" t="s">
        <v>5000</v>
      </c>
      <c r="X3183">
        <v>14</v>
      </c>
      <c r="Y3183" t="s">
        <v>462</v>
      </c>
      <c r="Z3183" t="s">
        <v>1168</v>
      </c>
      <c r="AA3183">
        <v>330</v>
      </c>
      <c r="AB3183">
        <v>13</v>
      </c>
      <c r="AC3183">
        <v>62</v>
      </c>
      <c r="AD3183" t="s">
        <v>399</v>
      </c>
      <c r="AE3183">
        <v>0</v>
      </c>
      <c r="AF3183">
        <v>7</v>
      </c>
      <c r="AG3183" t="s">
        <v>415</v>
      </c>
      <c r="AH3183">
        <v>17.78</v>
      </c>
      <c r="AI3183" t="s">
        <v>436</v>
      </c>
      <c r="AJ3183">
        <v>0</v>
      </c>
      <c r="AK3183">
        <v>320129</v>
      </c>
      <c r="AL3183" t="s">
        <v>416</v>
      </c>
      <c r="AM3183">
        <v>527840</v>
      </c>
      <c r="AN3183">
        <v>5</v>
      </c>
      <c r="AO3183">
        <v>30</v>
      </c>
      <c r="AP3183" t="s">
        <v>417</v>
      </c>
      <c r="AQ3183" s="2">
        <v>-35951</v>
      </c>
    </row>
    <row r="3184" spans="1:43" x14ac:dyDescent="0.25">
      <c r="A3184" t="s">
        <v>5001</v>
      </c>
      <c r="B3184" t="s">
        <v>178</v>
      </c>
      <c r="C3184" t="s">
        <v>468</v>
      </c>
      <c r="D3184" t="s">
        <v>333</v>
      </c>
      <c r="E3184" t="s">
        <v>496</v>
      </c>
      <c r="F3184" t="s">
        <v>407</v>
      </c>
      <c r="G3184" t="s">
        <v>454</v>
      </c>
      <c r="H3184" t="s">
        <v>473</v>
      </c>
      <c r="I3184" t="s">
        <v>492</v>
      </c>
      <c r="J3184" s="1">
        <v>45886</v>
      </c>
      <c r="K3184" s="1">
        <v>45894</v>
      </c>
      <c r="L3184">
        <v>8</v>
      </c>
      <c r="M3184" s="2">
        <v>218120</v>
      </c>
      <c r="N3184" s="2">
        <v>321079</v>
      </c>
      <c r="O3184" s="2">
        <v>102959</v>
      </c>
      <c r="P3184">
        <v>9</v>
      </c>
      <c r="Q3184">
        <v>258.7</v>
      </c>
      <c r="R3184">
        <v>85</v>
      </c>
      <c r="S3184" t="s">
        <v>411</v>
      </c>
      <c r="T3184" t="s">
        <v>503</v>
      </c>
      <c r="U3184" t="s">
        <v>416</v>
      </c>
      <c r="V3184">
        <v>60</v>
      </c>
      <c r="W3184" t="s">
        <v>1006</v>
      </c>
      <c r="X3184">
        <v>45</v>
      </c>
      <c r="Y3184" t="s">
        <v>449</v>
      </c>
      <c r="Z3184" t="s">
        <v>1912</v>
      </c>
      <c r="AA3184">
        <v>282</v>
      </c>
      <c r="AB3184">
        <v>111</v>
      </c>
      <c r="AC3184">
        <v>13</v>
      </c>
      <c r="AD3184" t="s">
        <v>457</v>
      </c>
      <c r="AE3184">
        <v>12</v>
      </c>
      <c r="AF3184">
        <v>6</v>
      </c>
      <c r="AG3184" t="s">
        <v>451</v>
      </c>
      <c r="AH3184">
        <v>6.57</v>
      </c>
      <c r="AI3184" t="s">
        <v>458</v>
      </c>
      <c r="AJ3184">
        <v>6562</v>
      </c>
      <c r="AK3184">
        <v>599202</v>
      </c>
      <c r="AL3184" t="s">
        <v>416</v>
      </c>
      <c r="AM3184">
        <v>225231</v>
      </c>
      <c r="AN3184">
        <v>9</v>
      </c>
      <c r="AO3184">
        <v>365</v>
      </c>
      <c r="AP3184" t="s">
        <v>417</v>
      </c>
      <c r="AQ3184" s="2">
        <v>102959</v>
      </c>
    </row>
    <row r="3185" spans="1:43" x14ac:dyDescent="0.25">
      <c r="A3185" t="s">
        <v>5002</v>
      </c>
      <c r="B3185" t="s">
        <v>114</v>
      </c>
      <c r="C3185" t="s">
        <v>481</v>
      </c>
      <c r="D3185" t="s">
        <v>323</v>
      </c>
      <c r="E3185" t="s">
        <v>460</v>
      </c>
      <c r="F3185" t="s">
        <v>389</v>
      </c>
      <c r="G3185" t="s">
        <v>430</v>
      </c>
      <c r="H3185" t="s">
        <v>391</v>
      </c>
      <c r="I3185" t="s">
        <v>432</v>
      </c>
      <c r="J3185" s="1">
        <v>44563</v>
      </c>
      <c r="K3185" s="1">
        <v>44592</v>
      </c>
      <c r="L3185">
        <v>29</v>
      </c>
      <c r="M3185" s="2">
        <v>225788</v>
      </c>
      <c r="N3185" s="2">
        <v>219980</v>
      </c>
      <c r="O3185" s="2">
        <v>-5808</v>
      </c>
      <c r="P3185">
        <v>12</v>
      </c>
      <c r="Q3185">
        <v>790.8</v>
      </c>
      <c r="R3185">
        <v>73</v>
      </c>
      <c r="S3185" t="s">
        <v>411</v>
      </c>
      <c r="T3185" t="s">
        <v>411</v>
      </c>
      <c r="U3185" t="s">
        <v>416</v>
      </c>
      <c r="V3185">
        <v>81</v>
      </c>
      <c r="W3185" t="s">
        <v>1557</v>
      </c>
      <c r="X3185">
        <v>18</v>
      </c>
      <c r="Y3185" t="s">
        <v>462</v>
      </c>
      <c r="Z3185" t="s">
        <v>2285</v>
      </c>
      <c r="AA3185">
        <v>471</v>
      </c>
      <c r="AB3185">
        <v>57</v>
      </c>
      <c r="AC3185">
        <v>82</v>
      </c>
      <c r="AD3185" t="s">
        <v>444</v>
      </c>
      <c r="AE3185">
        <v>14</v>
      </c>
      <c r="AF3185">
        <v>6</v>
      </c>
      <c r="AG3185" t="s">
        <v>451</v>
      </c>
      <c r="AH3185">
        <v>9.33</v>
      </c>
      <c r="AI3185" t="s">
        <v>436</v>
      </c>
      <c r="AJ3185">
        <v>0</v>
      </c>
      <c r="AK3185">
        <v>507216</v>
      </c>
      <c r="AL3185" t="s">
        <v>402</v>
      </c>
      <c r="AM3185">
        <v>225868</v>
      </c>
      <c r="AN3185">
        <v>11</v>
      </c>
      <c r="AO3185">
        <v>180</v>
      </c>
      <c r="AP3185" t="s">
        <v>417</v>
      </c>
      <c r="AQ3185" s="2">
        <v>-5808</v>
      </c>
    </row>
    <row r="3186" spans="1:43" x14ac:dyDescent="0.25">
      <c r="A3186" t="s">
        <v>5003</v>
      </c>
      <c r="B3186" t="s">
        <v>91</v>
      </c>
      <c r="C3186" t="s">
        <v>439</v>
      </c>
      <c r="D3186" t="s">
        <v>331</v>
      </c>
      <c r="E3186" t="s">
        <v>460</v>
      </c>
      <c r="F3186" t="s">
        <v>440</v>
      </c>
      <c r="G3186" t="s">
        <v>390</v>
      </c>
      <c r="H3186" t="s">
        <v>409</v>
      </c>
      <c r="I3186" t="s">
        <v>492</v>
      </c>
      <c r="J3186" s="1">
        <v>45363</v>
      </c>
      <c r="K3186" s="1">
        <v>45416</v>
      </c>
      <c r="L3186">
        <v>53</v>
      </c>
      <c r="M3186" s="2">
        <v>316994</v>
      </c>
      <c r="N3186" s="2">
        <v>289092</v>
      </c>
      <c r="O3186" s="2">
        <v>-27902</v>
      </c>
      <c r="P3186">
        <v>19</v>
      </c>
      <c r="Q3186">
        <v>21.3</v>
      </c>
      <c r="R3186">
        <v>60</v>
      </c>
      <c r="S3186" t="s">
        <v>393</v>
      </c>
      <c r="T3186" t="s">
        <v>411</v>
      </c>
      <c r="U3186" t="s">
        <v>395</v>
      </c>
      <c r="V3186">
        <v>0</v>
      </c>
      <c r="W3186" t="s">
        <v>766</v>
      </c>
      <c r="X3186">
        <v>29</v>
      </c>
      <c r="Y3186" t="s">
        <v>449</v>
      </c>
      <c r="Z3186" t="s">
        <v>773</v>
      </c>
      <c r="AA3186">
        <v>395</v>
      </c>
      <c r="AB3186">
        <v>32</v>
      </c>
      <c r="AC3186">
        <v>4</v>
      </c>
      <c r="AD3186" t="s">
        <v>457</v>
      </c>
      <c r="AE3186">
        <v>4</v>
      </c>
      <c r="AF3186">
        <v>4</v>
      </c>
      <c r="AG3186" t="s">
        <v>451</v>
      </c>
      <c r="AH3186">
        <v>1.87</v>
      </c>
      <c r="AI3186" t="s">
        <v>401</v>
      </c>
      <c r="AJ3186">
        <v>0</v>
      </c>
      <c r="AK3186">
        <v>360810</v>
      </c>
      <c r="AL3186" t="s">
        <v>402</v>
      </c>
      <c r="AM3186">
        <v>343220</v>
      </c>
      <c r="AN3186">
        <v>4</v>
      </c>
      <c r="AO3186">
        <v>90</v>
      </c>
      <c r="AP3186" t="s">
        <v>437</v>
      </c>
      <c r="AQ3186" s="2">
        <v>-27902</v>
      </c>
    </row>
    <row r="3187" spans="1:43" x14ac:dyDescent="0.25">
      <c r="A3187" t="s">
        <v>5004</v>
      </c>
      <c r="B3187" t="s">
        <v>120</v>
      </c>
      <c r="C3187" t="s">
        <v>428</v>
      </c>
      <c r="D3187" t="s">
        <v>325</v>
      </c>
      <c r="E3187" t="s">
        <v>496</v>
      </c>
      <c r="F3187" t="s">
        <v>407</v>
      </c>
      <c r="G3187" t="s">
        <v>454</v>
      </c>
      <c r="H3187" t="s">
        <v>391</v>
      </c>
      <c r="I3187" t="s">
        <v>392</v>
      </c>
      <c r="J3187" s="1">
        <v>44970</v>
      </c>
      <c r="K3187" s="1">
        <v>44993</v>
      </c>
      <c r="L3187">
        <v>23</v>
      </c>
      <c r="M3187" s="2">
        <v>325332</v>
      </c>
      <c r="N3187" s="2">
        <v>394199</v>
      </c>
      <c r="O3187" s="2">
        <v>68867</v>
      </c>
      <c r="P3187">
        <v>7</v>
      </c>
      <c r="Q3187">
        <v>572.29999999999995</v>
      </c>
      <c r="R3187">
        <v>75</v>
      </c>
      <c r="S3187" t="s">
        <v>411</v>
      </c>
      <c r="T3187" t="s">
        <v>411</v>
      </c>
      <c r="U3187" t="s">
        <v>395</v>
      </c>
      <c r="V3187">
        <v>0</v>
      </c>
      <c r="W3187" t="s">
        <v>1150</v>
      </c>
      <c r="X3187">
        <v>11</v>
      </c>
      <c r="Y3187" t="s">
        <v>397</v>
      </c>
      <c r="Z3187" t="s">
        <v>1194</v>
      </c>
      <c r="AA3187">
        <v>448</v>
      </c>
      <c r="AB3187">
        <v>57</v>
      </c>
      <c r="AC3187">
        <v>31</v>
      </c>
      <c r="AD3187" t="s">
        <v>457</v>
      </c>
      <c r="AE3187">
        <v>19</v>
      </c>
      <c r="AF3187">
        <v>5</v>
      </c>
      <c r="AG3187" t="s">
        <v>415</v>
      </c>
      <c r="AH3187">
        <v>3.24</v>
      </c>
      <c r="AI3187" t="s">
        <v>458</v>
      </c>
      <c r="AJ3187">
        <v>0</v>
      </c>
      <c r="AK3187">
        <v>646671</v>
      </c>
      <c r="AL3187" t="s">
        <v>402</v>
      </c>
      <c r="AM3187">
        <v>341820</v>
      </c>
      <c r="AN3187">
        <v>4</v>
      </c>
      <c r="AO3187">
        <v>365</v>
      </c>
      <c r="AP3187" t="s">
        <v>426</v>
      </c>
      <c r="AQ3187" s="2">
        <v>68867</v>
      </c>
    </row>
    <row r="3188" spans="1:43" x14ac:dyDescent="0.25">
      <c r="A3188" t="s">
        <v>5005</v>
      </c>
      <c r="B3188" t="s">
        <v>127</v>
      </c>
      <c r="C3188" t="s">
        <v>439</v>
      </c>
      <c r="D3188" t="s">
        <v>333</v>
      </c>
      <c r="E3188" t="s">
        <v>496</v>
      </c>
      <c r="F3188" t="s">
        <v>485</v>
      </c>
      <c r="G3188" t="s">
        <v>390</v>
      </c>
      <c r="H3188" t="s">
        <v>391</v>
      </c>
      <c r="I3188" t="s">
        <v>469</v>
      </c>
      <c r="J3188" s="1">
        <v>45059</v>
      </c>
      <c r="K3188" s="1">
        <v>45100</v>
      </c>
      <c r="L3188">
        <v>41</v>
      </c>
      <c r="M3188" s="2">
        <v>423805</v>
      </c>
      <c r="N3188" s="2">
        <v>422149</v>
      </c>
      <c r="O3188" s="2">
        <v>-1656</v>
      </c>
      <c r="P3188">
        <v>7</v>
      </c>
      <c r="Q3188">
        <v>158.19999999999999</v>
      </c>
      <c r="R3188">
        <v>41</v>
      </c>
      <c r="S3188" t="s">
        <v>393</v>
      </c>
      <c r="T3188" t="s">
        <v>503</v>
      </c>
      <c r="U3188" t="s">
        <v>416</v>
      </c>
      <c r="V3188">
        <v>45</v>
      </c>
      <c r="W3188" t="s">
        <v>962</v>
      </c>
      <c r="X3188">
        <v>41</v>
      </c>
      <c r="Y3188" t="s">
        <v>449</v>
      </c>
      <c r="Z3188" t="s">
        <v>1136</v>
      </c>
      <c r="AA3188">
        <v>21</v>
      </c>
      <c r="AB3188">
        <v>85</v>
      </c>
      <c r="AC3188">
        <v>28</v>
      </c>
      <c r="AD3188" t="s">
        <v>399</v>
      </c>
      <c r="AE3188">
        <v>21</v>
      </c>
      <c r="AF3188">
        <v>3</v>
      </c>
      <c r="AG3188" t="s">
        <v>424</v>
      </c>
      <c r="AH3188">
        <v>17.64</v>
      </c>
      <c r="AI3188" t="s">
        <v>458</v>
      </c>
      <c r="AJ3188">
        <v>0</v>
      </c>
      <c r="AK3188">
        <v>824641</v>
      </c>
      <c r="AL3188" t="s">
        <v>416</v>
      </c>
      <c r="AM3188">
        <v>458526</v>
      </c>
      <c r="AN3188">
        <v>3</v>
      </c>
      <c r="AO3188">
        <v>365</v>
      </c>
      <c r="AP3188" t="s">
        <v>417</v>
      </c>
      <c r="AQ3188" s="2">
        <v>-1656</v>
      </c>
    </row>
    <row r="3189" spans="1:43" x14ac:dyDescent="0.25">
      <c r="A3189" t="s">
        <v>5006</v>
      </c>
      <c r="B3189" t="s">
        <v>258</v>
      </c>
      <c r="C3189" t="s">
        <v>468</v>
      </c>
      <c r="D3189" t="s">
        <v>317</v>
      </c>
      <c r="E3189" t="s">
        <v>406</v>
      </c>
      <c r="F3189" t="s">
        <v>485</v>
      </c>
      <c r="G3189" t="s">
        <v>390</v>
      </c>
      <c r="H3189" t="s">
        <v>473</v>
      </c>
      <c r="I3189" t="s">
        <v>469</v>
      </c>
      <c r="J3189" s="1">
        <v>45512</v>
      </c>
      <c r="K3189" s="1">
        <v>45525</v>
      </c>
      <c r="L3189">
        <v>13</v>
      </c>
      <c r="M3189" s="2">
        <v>409810</v>
      </c>
      <c r="N3189" s="2">
        <v>386638</v>
      </c>
      <c r="O3189" s="2">
        <v>-23172</v>
      </c>
      <c r="P3189">
        <v>4</v>
      </c>
      <c r="Q3189">
        <v>91.8</v>
      </c>
      <c r="R3189">
        <v>4</v>
      </c>
      <c r="S3189" t="s">
        <v>394</v>
      </c>
      <c r="T3189" t="s">
        <v>411</v>
      </c>
      <c r="U3189" t="s">
        <v>416</v>
      </c>
      <c r="V3189">
        <v>0</v>
      </c>
      <c r="W3189" t="s">
        <v>1750</v>
      </c>
      <c r="X3189">
        <v>7</v>
      </c>
      <c r="Y3189" t="s">
        <v>449</v>
      </c>
      <c r="Z3189" t="s">
        <v>3215</v>
      </c>
      <c r="AA3189">
        <v>261</v>
      </c>
      <c r="AB3189">
        <v>90</v>
      </c>
      <c r="AC3189">
        <v>47</v>
      </c>
      <c r="AD3189" t="s">
        <v>435</v>
      </c>
      <c r="AE3189">
        <v>7</v>
      </c>
      <c r="AF3189">
        <v>3</v>
      </c>
      <c r="AG3189" t="s">
        <v>424</v>
      </c>
      <c r="AH3189">
        <v>13.51</v>
      </c>
      <c r="AI3189" t="s">
        <v>479</v>
      </c>
      <c r="AJ3189">
        <v>0</v>
      </c>
      <c r="AK3189">
        <v>240024</v>
      </c>
      <c r="AL3189" t="s">
        <v>402</v>
      </c>
      <c r="AM3189">
        <v>393983</v>
      </c>
      <c r="AN3189">
        <v>4</v>
      </c>
      <c r="AO3189">
        <v>180</v>
      </c>
      <c r="AP3189" t="s">
        <v>417</v>
      </c>
      <c r="AQ3189" s="2">
        <v>-23172</v>
      </c>
    </row>
    <row r="3190" spans="1:43" x14ac:dyDescent="0.25">
      <c r="A3190" t="s">
        <v>5007</v>
      </c>
      <c r="B3190" t="s">
        <v>40</v>
      </c>
      <c r="C3190" t="s">
        <v>481</v>
      </c>
      <c r="D3190" t="s">
        <v>337</v>
      </c>
      <c r="E3190" t="s">
        <v>453</v>
      </c>
      <c r="F3190" t="s">
        <v>407</v>
      </c>
      <c r="G3190" t="s">
        <v>390</v>
      </c>
      <c r="H3190" t="s">
        <v>391</v>
      </c>
      <c r="I3190" t="s">
        <v>392</v>
      </c>
      <c r="J3190" s="1">
        <v>45729</v>
      </c>
      <c r="K3190" s="1">
        <v>45740</v>
      </c>
      <c r="L3190">
        <v>11</v>
      </c>
      <c r="M3190" s="2">
        <v>31679</v>
      </c>
      <c r="N3190" s="2">
        <v>7688</v>
      </c>
      <c r="O3190" s="2">
        <v>-23991</v>
      </c>
      <c r="P3190">
        <v>16</v>
      </c>
      <c r="Q3190">
        <v>587.20000000000005</v>
      </c>
      <c r="R3190">
        <v>99</v>
      </c>
      <c r="S3190" t="s">
        <v>411</v>
      </c>
      <c r="T3190" t="s">
        <v>394</v>
      </c>
      <c r="U3190" t="s">
        <v>395</v>
      </c>
      <c r="V3190">
        <v>77</v>
      </c>
      <c r="W3190" t="s">
        <v>3791</v>
      </c>
      <c r="X3190">
        <v>43</v>
      </c>
      <c r="Y3190" t="s">
        <v>422</v>
      </c>
      <c r="Z3190" t="s">
        <v>1425</v>
      </c>
      <c r="AA3190">
        <v>374</v>
      </c>
      <c r="AB3190">
        <v>11</v>
      </c>
      <c r="AC3190">
        <v>22</v>
      </c>
      <c r="AD3190" t="s">
        <v>457</v>
      </c>
      <c r="AE3190">
        <v>14</v>
      </c>
      <c r="AF3190">
        <v>8</v>
      </c>
      <c r="AG3190" t="s">
        <v>451</v>
      </c>
      <c r="AH3190">
        <v>14.95</v>
      </c>
      <c r="AI3190" t="s">
        <v>458</v>
      </c>
      <c r="AJ3190">
        <v>0</v>
      </c>
      <c r="AK3190">
        <v>965791</v>
      </c>
      <c r="AL3190" t="s">
        <v>425</v>
      </c>
      <c r="AM3190">
        <v>38300</v>
      </c>
      <c r="AN3190">
        <v>12</v>
      </c>
      <c r="AO3190">
        <v>365</v>
      </c>
      <c r="AP3190" t="s">
        <v>445</v>
      </c>
      <c r="AQ3190" s="2">
        <v>-23991</v>
      </c>
    </row>
    <row r="3191" spans="1:43" x14ac:dyDescent="0.25">
      <c r="A3191" t="s">
        <v>5008</v>
      </c>
      <c r="B3191" t="s">
        <v>106</v>
      </c>
      <c r="C3191" t="s">
        <v>468</v>
      </c>
      <c r="D3191" t="s">
        <v>335</v>
      </c>
      <c r="E3191" t="s">
        <v>460</v>
      </c>
      <c r="F3191" t="s">
        <v>419</v>
      </c>
      <c r="G3191" t="s">
        <v>430</v>
      </c>
      <c r="H3191" t="s">
        <v>473</v>
      </c>
      <c r="I3191" t="s">
        <v>392</v>
      </c>
      <c r="J3191" s="1">
        <v>44637</v>
      </c>
      <c r="K3191" s="1">
        <v>44673</v>
      </c>
      <c r="L3191">
        <v>36</v>
      </c>
      <c r="M3191" s="2">
        <v>120312</v>
      </c>
      <c r="N3191" s="2">
        <v>126842</v>
      </c>
      <c r="O3191" s="2">
        <v>6530</v>
      </c>
      <c r="P3191">
        <v>9</v>
      </c>
      <c r="Q3191">
        <v>358.2</v>
      </c>
      <c r="R3191">
        <v>6</v>
      </c>
      <c r="S3191" t="s">
        <v>394</v>
      </c>
      <c r="T3191" t="s">
        <v>411</v>
      </c>
      <c r="U3191" t="s">
        <v>395</v>
      </c>
      <c r="V3191">
        <v>0</v>
      </c>
      <c r="W3191" t="s">
        <v>1030</v>
      </c>
      <c r="X3191">
        <v>30</v>
      </c>
      <c r="Y3191" t="s">
        <v>397</v>
      </c>
      <c r="Z3191" t="s">
        <v>483</v>
      </c>
      <c r="AA3191">
        <v>411</v>
      </c>
      <c r="AB3191">
        <v>93</v>
      </c>
      <c r="AC3191">
        <v>39</v>
      </c>
      <c r="AD3191" t="s">
        <v>444</v>
      </c>
      <c r="AE3191">
        <v>0</v>
      </c>
      <c r="AF3191">
        <v>7</v>
      </c>
      <c r="AG3191" t="s">
        <v>415</v>
      </c>
      <c r="AH3191">
        <v>6.86</v>
      </c>
      <c r="AI3191" t="s">
        <v>436</v>
      </c>
      <c r="AJ3191">
        <v>0</v>
      </c>
      <c r="AK3191">
        <v>838061</v>
      </c>
      <c r="AL3191" t="s">
        <v>402</v>
      </c>
      <c r="AM3191">
        <v>107989</v>
      </c>
      <c r="AN3191">
        <v>2</v>
      </c>
      <c r="AO3191">
        <v>365</v>
      </c>
      <c r="AP3191" t="s">
        <v>445</v>
      </c>
      <c r="AQ3191" s="2">
        <v>6530</v>
      </c>
    </row>
    <row r="3192" spans="1:43" x14ac:dyDescent="0.25">
      <c r="A3192" t="s">
        <v>5009</v>
      </c>
      <c r="B3192" t="s">
        <v>147</v>
      </c>
      <c r="C3192" t="s">
        <v>468</v>
      </c>
      <c r="D3192" t="s">
        <v>329</v>
      </c>
      <c r="E3192" t="s">
        <v>496</v>
      </c>
      <c r="F3192" t="s">
        <v>485</v>
      </c>
      <c r="G3192" t="s">
        <v>408</v>
      </c>
      <c r="H3192" t="s">
        <v>420</v>
      </c>
      <c r="I3192" t="s">
        <v>410</v>
      </c>
      <c r="J3192" s="1">
        <v>45529</v>
      </c>
      <c r="K3192" s="1">
        <v>45578</v>
      </c>
      <c r="L3192">
        <v>49</v>
      </c>
      <c r="M3192" s="2">
        <v>257521</v>
      </c>
      <c r="N3192" s="2">
        <v>331608</v>
      </c>
      <c r="O3192" s="2">
        <v>74087</v>
      </c>
      <c r="P3192">
        <v>19</v>
      </c>
      <c r="Q3192">
        <v>490.4</v>
      </c>
      <c r="R3192">
        <v>2</v>
      </c>
      <c r="S3192" t="s">
        <v>394</v>
      </c>
      <c r="T3192" t="s">
        <v>411</v>
      </c>
      <c r="U3192" t="s">
        <v>395</v>
      </c>
      <c r="V3192">
        <v>57</v>
      </c>
      <c r="W3192" t="s">
        <v>1076</v>
      </c>
      <c r="X3192">
        <v>35</v>
      </c>
      <c r="Y3192" t="s">
        <v>449</v>
      </c>
      <c r="Z3192" t="s">
        <v>625</v>
      </c>
      <c r="AA3192">
        <v>427</v>
      </c>
      <c r="AB3192">
        <v>14</v>
      </c>
      <c r="AC3192">
        <v>89</v>
      </c>
      <c r="AD3192" t="s">
        <v>399</v>
      </c>
      <c r="AE3192">
        <v>7</v>
      </c>
      <c r="AF3192">
        <v>3</v>
      </c>
      <c r="AG3192" t="s">
        <v>451</v>
      </c>
      <c r="AH3192">
        <v>13.81</v>
      </c>
      <c r="AI3192" t="s">
        <v>401</v>
      </c>
      <c r="AJ3192">
        <v>29607</v>
      </c>
      <c r="AK3192">
        <v>300923</v>
      </c>
      <c r="AL3192" t="s">
        <v>402</v>
      </c>
      <c r="AM3192">
        <v>239419</v>
      </c>
      <c r="AN3192">
        <v>3</v>
      </c>
      <c r="AO3192">
        <v>180</v>
      </c>
      <c r="AP3192" t="s">
        <v>417</v>
      </c>
      <c r="AQ3192" s="2">
        <v>74087</v>
      </c>
    </row>
    <row r="3193" spans="1:43" x14ac:dyDescent="0.25">
      <c r="A3193" t="s">
        <v>5010</v>
      </c>
      <c r="B3193" t="s">
        <v>104</v>
      </c>
      <c r="C3193" t="s">
        <v>405</v>
      </c>
      <c r="D3193" t="s">
        <v>330</v>
      </c>
      <c r="E3193" t="s">
        <v>406</v>
      </c>
      <c r="F3193" t="s">
        <v>419</v>
      </c>
      <c r="G3193" t="s">
        <v>390</v>
      </c>
      <c r="H3193" t="s">
        <v>409</v>
      </c>
      <c r="I3193" t="s">
        <v>432</v>
      </c>
      <c r="J3193" s="1">
        <v>44852</v>
      </c>
      <c r="K3193" s="1">
        <v>44866</v>
      </c>
      <c r="L3193">
        <v>14</v>
      </c>
      <c r="M3193" s="2">
        <v>187875</v>
      </c>
      <c r="N3193" s="2">
        <v>253829</v>
      </c>
      <c r="O3193" s="2">
        <v>65954</v>
      </c>
      <c r="P3193">
        <v>21</v>
      </c>
      <c r="Q3193">
        <v>260.60000000000002</v>
      </c>
      <c r="R3193">
        <v>39</v>
      </c>
      <c r="S3193" t="s">
        <v>393</v>
      </c>
      <c r="T3193" t="s">
        <v>503</v>
      </c>
      <c r="U3193" t="s">
        <v>412</v>
      </c>
      <c r="V3193">
        <v>0</v>
      </c>
      <c r="W3193" t="s">
        <v>922</v>
      </c>
      <c r="X3193">
        <v>22</v>
      </c>
      <c r="Y3193" t="s">
        <v>422</v>
      </c>
      <c r="Z3193" t="s">
        <v>680</v>
      </c>
      <c r="AA3193">
        <v>306</v>
      </c>
      <c r="AB3193">
        <v>84</v>
      </c>
      <c r="AC3193">
        <v>31</v>
      </c>
      <c r="AD3193" t="s">
        <v>457</v>
      </c>
      <c r="AE3193">
        <v>0</v>
      </c>
      <c r="AF3193">
        <v>4</v>
      </c>
      <c r="AG3193" t="s">
        <v>400</v>
      </c>
      <c r="AH3193">
        <v>1.8</v>
      </c>
      <c r="AI3193" t="s">
        <v>458</v>
      </c>
      <c r="AJ3193">
        <v>0</v>
      </c>
      <c r="AK3193">
        <v>270885</v>
      </c>
      <c r="AL3193" t="s">
        <v>416</v>
      </c>
      <c r="AM3193">
        <v>224200</v>
      </c>
      <c r="AN3193">
        <v>4</v>
      </c>
      <c r="AO3193">
        <v>365</v>
      </c>
      <c r="AP3193" t="s">
        <v>417</v>
      </c>
      <c r="AQ3193" s="2">
        <v>65954</v>
      </c>
    </row>
    <row r="3194" spans="1:43" x14ac:dyDescent="0.25">
      <c r="A3194" t="s">
        <v>5011</v>
      </c>
      <c r="B3194" t="s">
        <v>195</v>
      </c>
      <c r="C3194" t="s">
        <v>439</v>
      </c>
      <c r="D3194" t="s">
        <v>338</v>
      </c>
      <c r="E3194" t="s">
        <v>429</v>
      </c>
      <c r="F3194" t="s">
        <v>419</v>
      </c>
      <c r="G3194" t="s">
        <v>408</v>
      </c>
      <c r="H3194" t="s">
        <v>431</v>
      </c>
      <c r="I3194" t="s">
        <v>410</v>
      </c>
      <c r="J3194" s="1">
        <v>45096</v>
      </c>
      <c r="K3194" s="1">
        <v>45112</v>
      </c>
      <c r="L3194">
        <v>16</v>
      </c>
      <c r="M3194" s="2">
        <v>177260</v>
      </c>
      <c r="N3194" s="2">
        <v>205576</v>
      </c>
      <c r="O3194" s="2">
        <v>28316</v>
      </c>
      <c r="P3194">
        <v>4</v>
      </c>
      <c r="Q3194">
        <v>244.9</v>
      </c>
      <c r="R3194">
        <v>97</v>
      </c>
      <c r="S3194" t="s">
        <v>411</v>
      </c>
      <c r="T3194" t="s">
        <v>393</v>
      </c>
      <c r="U3194" t="s">
        <v>395</v>
      </c>
      <c r="V3194">
        <v>0</v>
      </c>
      <c r="W3194" t="s">
        <v>1901</v>
      </c>
      <c r="X3194">
        <v>40</v>
      </c>
      <c r="Y3194" t="s">
        <v>442</v>
      </c>
      <c r="Z3194" t="s">
        <v>1010</v>
      </c>
      <c r="AA3194">
        <v>357</v>
      </c>
      <c r="AB3194">
        <v>42</v>
      </c>
      <c r="AC3194">
        <v>44</v>
      </c>
      <c r="AD3194" t="s">
        <v>435</v>
      </c>
      <c r="AE3194">
        <v>4</v>
      </c>
      <c r="AF3194">
        <v>4</v>
      </c>
      <c r="AG3194" t="s">
        <v>400</v>
      </c>
      <c r="AH3194">
        <v>13.67</v>
      </c>
      <c r="AI3194" t="s">
        <v>458</v>
      </c>
      <c r="AJ3194">
        <v>0</v>
      </c>
      <c r="AK3194">
        <v>440606</v>
      </c>
      <c r="AL3194" t="s">
        <v>416</v>
      </c>
      <c r="AM3194">
        <v>225536</v>
      </c>
      <c r="AN3194">
        <v>12</v>
      </c>
      <c r="AO3194">
        <v>180</v>
      </c>
      <c r="AP3194" t="s">
        <v>426</v>
      </c>
      <c r="AQ3194" s="2">
        <v>28316</v>
      </c>
    </row>
    <row r="3195" spans="1:43" x14ac:dyDescent="0.25">
      <c r="A3195" t="s">
        <v>5012</v>
      </c>
      <c r="B3195" t="s">
        <v>116</v>
      </c>
      <c r="C3195" t="s">
        <v>387</v>
      </c>
      <c r="D3195" t="s">
        <v>337</v>
      </c>
      <c r="E3195" t="s">
        <v>406</v>
      </c>
      <c r="F3195" t="s">
        <v>419</v>
      </c>
      <c r="G3195" t="s">
        <v>390</v>
      </c>
      <c r="H3195" t="s">
        <v>447</v>
      </c>
      <c r="I3195" t="s">
        <v>432</v>
      </c>
      <c r="J3195" s="1">
        <v>45407</v>
      </c>
      <c r="K3195" s="1">
        <v>45444</v>
      </c>
      <c r="L3195">
        <v>37</v>
      </c>
      <c r="M3195" s="2">
        <v>375770</v>
      </c>
      <c r="N3195" s="2">
        <v>423209</v>
      </c>
      <c r="O3195" s="2">
        <v>47439</v>
      </c>
      <c r="P3195">
        <v>9</v>
      </c>
      <c r="Q3195">
        <v>129.30000000000001</v>
      </c>
      <c r="R3195">
        <v>30</v>
      </c>
      <c r="S3195" t="s">
        <v>394</v>
      </c>
      <c r="T3195" t="s">
        <v>394</v>
      </c>
      <c r="U3195" t="s">
        <v>395</v>
      </c>
      <c r="V3195">
        <v>82</v>
      </c>
      <c r="W3195" t="s">
        <v>3447</v>
      </c>
      <c r="X3195">
        <v>12</v>
      </c>
      <c r="Y3195" t="s">
        <v>449</v>
      </c>
      <c r="Z3195" t="s">
        <v>1371</v>
      </c>
      <c r="AA3195">
        <v>366</v>
      </c>
      <c r="AB3195">
        <v>25</v>
      </c>
      <c r="AC3195">
        <v>57</v>
      </c>
      <c r="AD3195" t="s">
        <v>435</v>
      </c>
      <c r="AE3195">
        <v>14</v>
      </c>
      <c r="AF3195">
        <v>4</v>
      </c>
      <c r="AG3195" t="s">
        <v>400</v>
      </c>
      <c r="AH3195">
        <v>8.59</v>
      </c>
      <c r="AI3195" t="s">
        <v>458</v>
      </c>
      <c r="AJ3195">
        <v>0</v>
      </c>
      <c r="AK3195">
        <v>483476</v>
      </c>
      <c r="AL3195" t="s">
        <v>425</v>
      </c>
      <c r="AM3195">
        <v>369102</v>
      </c>
      <c r="AN3195">
        <v>11</v>
      </c>
      <c r="AO3195">
        <v>90</v>
      </c>
      <c r="AP3195" t="s">
        <v>426</v>
      </c>
      <c r="AQ3195" s="2">
        <v>47439</v>
      </c>
    </row>
    <row r="3196" spans="1:43" x14ac:dyDescent="0.25">
      <c r="A3196" t="s">
        <v>5013</v>
      </c>
      <c r="B3196" t="s">
        <v>53</v>
      </c>
      <c r="C3196" t="s">
        <v>405</v>
      </c>
      <c r="D3196" t="s">
        <v>340</v>
      </c>
      <c r="E3196" t="s">
        <v>406</v>
      </c>
      <c r="F3196" t="s">
        <v>485</v>
      </c>
      <c r="G3196" t="s">
        <v>454</v>
      </c>
      <c r="H3196" t="s">
        <v>409</v>
      </c>
      <c r="I3196" t="s">
        <v>432</v>
      </c>
      <c r="J3196" s="1">
        <v>44571</v>
      </c>
      <c r="K3196" s="1">
        <v>44619</v>
      </c>
      <c r="L3196">
        <v>48</v>
      </c>
      <c r="M3196" s="2">
        <v>287746</v>
      </c>
      <c r="N3196" s="2">
        <v>255827</v>
      </c>
      <c r="O3196" s="2">
        <v>-31919</v>
      </c>
      <c r="P3196">
        <v>21</v>
      </c>
      <c r="Q3196">
        <v>534.79999999999995</v>
      </c>
      <c r="R3196">
        <v>21</v>
      </c>
      <c r="S3196" t="s">
        <v>394</v>
      </c>
      <c r="T3196" t="s">
        <v>411</v>
      </c>
      <c r="U3196" t="s">
        <v>395</v>
      </c>
      <c r="V3196">
        <v>53</v>
      </c>
      <c r="W3196" t="s">
        <v>2122</v>
      </c>
      <c r="X3196">
        <v>28</v>
      </c>
      <c r="Y3196" t="s">
        <v>442</v>
      </c>
      <c r="Z3196" t="s">
        <v>1165</v>
      </c>
      <c r="AA3196">
        <v>120</v>
      </c>
      <c r="AB3196">
        <v>75</v>
      </c>
      <c r="AC3196">
        <v>43</v>
      </c>
      <c r="AD3196" t="s">
        <v>444</v>
      </c>
      <c r="AE3196">
        <v>16</v>
      </c>
      <c r="AF3196">
        <v>5</v>
      </c>
      <c r="AG3196" t="s">
        <v>400</v>
      </c>
      <c r="AH3196">
        <v>12.59</v>
      </c>
      <c r="AI3196" t="s">
        <v>458</v>
      </c>
      <c r="AJ3196">
        <v>0</v>
      </c>
      <c r="AK3196">
        <v>121810</v>
      </c>
      <c r="AL3196" t="s">
        <v>425</v>
      </c>
      <c r="AM3196">
        <v>330398</v>
      </c>
      <c r="AN3196">
        <v>6</v>
      </c>
      <c r="AO3196">
        <v>365</v>
      </c>
      <c r="AP3196" t="s">
        <v>437</v>
      </c>
      <c r="AQ3196" s="2">
        <v>-31919</v>
      </c>
    </row>
    <row r="3197" spans="1:43" x14ac:dyDescent="0.25">
      <c r="A3197" t="s">
        <v>5014</v>
      </c>
      <c r="B3197" t="s">
        <v>138</v>
      </c>
      <c r="C3197" t="s">
        <v>405</v>
      </c>
      <c r="D3197" t="s">
        <v>324</v>
      </c>
      <c r="E3197" t="s">
        <v>453</v>
      </c>
      <c r="F3197" t="s">
        <v>485</v>
      </c>
      <c r="G3197" t="s">
        <v>430</v>
      </c>
      <c r="H3197" t="s">
        <v>431</v>
      </c>
      <c r="I3197" t="s">
        <v>392</v>
      </c>
      <c r="J3197" s="1">
        <v>45196</v>
      </c>
      <c r="K3197" s="1">
        <v>45252</v>
      </c>
      <c r="L3197">
        <v>56</v>
      </c>
      <c r="M3197" s="2">
        <v>187713</v>
      </c>
      <c r="N3197" s="2">
        <v>157525</v>
      </c>
      <c r="O3197" s="2">
        <v>-30188</v>
      </c>
      <c r="P3197">
        <v>0</v>
      </c>
      <c r="Q3197">
        <v>45.4</v>
      </c>
      <c r="R3197">
        <v>19</v>
      </c>
      <c r="S3197" t="s">
        <v>394</v>
      </c>
      <c r="T3197" t="s">
        <v>393</v>
      </c>
      <c r="U3197" t="s">
        <v>416</v>
      </c>
      <c r="V3197">
        <v>43</v>
      </c>
      <c r="W3197" t="s">
        <v>1454</v>
      </c>
      <c r="X3197">
        <v>21</v>
      </c>
      <c r="Y3197" t="s">
        <v>442</v>
      </c>
      <c r="Z3197" t="s">
        <v>1352</v>
      </c>
      <c r="AA3197">
        <v>97</v>
      </c>
      <c r="AB3197">
        <v>41</v>
      </c>
      <c r="AC3197">
        <v>60</v>
      </c>
      <c r="AD3197" t="s">
        <v>399</v>
      </c>
      <c r="AE3197">
        <v>7</v>
      </c>
      <c r="AF3197">
        <v>1</v>
      </c>
      <c r="AG3197" t="s">
        <v>451</v>
      </c>
      <c r="AH3197">
        <v>15.46</v>
      </c>
      <c r="AI3197" t="s">
        <v>401</v>
      </c>
      <c r="AJ3197">
        <v>0</v>
      </c>
      <c r="AK3197">
        <v>853188</v>
      </c>
      <c r="AL3197" t="s">
        <v>425</v>
      </c>
      <c r="AM3197">
        <v>230637</v>
      </c>
      <c r="AN3197">
        <v>6</v>
      </c>
      <c r="AO3197">
        <v>30</v>
      </c>
      <c r="AP3197" t="s">
        <v>417</v>
      </c>
      <c r="AQ3197" s="2">
        <v>-30188</v>
      </c>
    </row>
    <row r="3198" spans="1:43" x14ac:dyDescent="0.25">
      <c r="A3198" t="s">
        <v>5015</v>
      </c>
      <c r="B3198" t="s">
        <v>245</v>
      </c>
      <c r="C3198" t="s">
        <v>481</v>
      </c>
      <c r="D3198" t="s">
        <v>319</v>
      </c>
      <c r="E3198" t="s">
        <v>460</v>
      </c>
      <c r="F3198" t="s">
        <v>407</v>
      </c>
      <c r="G3198" t="s">
        <v>430</v>
      </c>
      <c r="H3198" t="s">
        <v>409</v>
      </c>
      <c r="I3198" t="s">
        <v>469</v>
      </c>
      <c r="J3198" s="1">
        <v>44781</v>
      </c>
      <c r="K3198" s="1">
        <v>44816</v>
      </c>
      <c r="L3198">
        <v>35</v>
      </c>
      <c r="M3198" s="2">
        <v>162442</v>
      </c>
      <c r="N3198" s="2">
        <v>276154</v>
      </c>
      <c r="O3198" s="2">
        <v>113712</v>
      </c>
      <c r="P3198">
        <v>21</v>
      </c>
      <c r="Q3198">
        <v>37.799999999999997</v>
      </c>
      <c r="R3198">
        <v>90</v>
      </c>
      <c r="S3198" t="s">
        <v>411</v>
      </c>
      <c r="T3198" t="s">
        <v>503</v>
      </c>
      <c r="U3198" t="s">
        <v>395</v>
      </c>
      <c r="V3198">
        <v>77</v>
      </c>
      <c r="W3198" t="s">
        <v>554</v>
      </c>
      <c r="X3198">
        <v>37</v>
      </c>
      <c r="Y3198" t="s">
        <v>462</v>
      </c>
      <c r="Z3198" t="s">
        <v>555</v>
      </c>
      <c r="AA3198">
        <v>202</v>
      </c>
      <c r="AB3198">
        <v>26</v>
      </c>
      <c r="AC3198">
        <v>50</v>
      </c>
      <c r="AD3198" t="s">
        <v>444</v>
      </c>
      <c r="AE3198">
        <v>7</v>
      </c>
      <c r="AF3198">
        <v>6</v>
      </c>
      <c r="AG3198" t="s">
        <v>415</v>
      </c>
      <c r="AH3198">
        <v>14.26</v>
      </c>
      <c r="AI3198" t="s">
        <v>458</v>
      </c>
      <c r="AJ3198">
        <v>0</v>
      </c>
      <c r="AK3198">
        <v>334841</v>
      </c>
      <c r="AL3198" t="s">
        <v>416</v>
      </c>
      <c r="AM3198">
        <v>166825</v>
      </c>
      <c r="AN3198">
        <v>3</v>
      </c>
      <c r="AO3198">
        <v>90</v>
      </c>
      <c r="AP3198" t="s">
        <v>445</v>
      </c>
      <c r="AQ3198" s="2">
        <v>113712</v>
      </c>
    </row>
    <row r="3199" spans="1:43" x14ac:dyDescent="0.25">
      <c r="A3199" t="s">
        <v>5016</v>
      </c>
      <c r="B3199" t="s">
        <v>114</v>
      </c>
      <c r="C3199" t="s">
        <v>387</v>
      </c>
      <c r="D3199" t="s">
        <v>338</v>
      </c>
      <c r="E3199" t="s">
        <v>406</v>
      </c>
      <c r="F3199" t="s">
        <v>389</v>
      </c>
      <c r="G3199" t="s">
        <v>454</v>
      </c>
      <c r="H3199" t="s">
        <v>431</v>
      </c>
      <c r="I3199" t="s">
        <v>469</v>
      </c>
      <c r="J3199" s="1">
        <v>45337</v>
      </c>
      <c r="K3199" s="1">
        <v>45372</v>
      </c>
      <c r="L3199">
        <v>35</v>
      </c>
      <c r="M3199" s="2">
        <v>235382</v>
      </c>
      <c r="N3199" s="2">
        <v>218709</v>
      </c>
      <c r="O3199" s="2">
        <v>-16673</v>
      </c>
      <c r="P3199">
        <v>9</v>
      </c>
      <c r="Q3199">
        <v>559.20000000000005</v>
      </c>
      <c r="R3199">
        <v>11</v>
      </c>
      <c r="S3199" t="s">
        <v>394</v>
      </c>
      <c r="T3199" t="s">
        <v>503</v>
      </c>
      <c r="U3199" t="s">
        <v>412</v>
      </c>
      <c r="V3199">
        <v>0</v>
      </c>
      <c r="W3199" t="s">
        <v>2155</v>
      </c>
      <c r="X3199">
        <v>14</v>
      </c>
      <c r="Y3199" t="s">
        <v>422</v>
      </c>
      <c r="Z3199" t="s">
        <v>471</v>
      </c>
      <c r="AA3199">
        <v>354</v>
      </c>
      <c r="AB3199">
        <v>48</v>
      </c>
      <c r="AC3199">
        <v>1</v>
      </c>
      <c r="AD3199" t="s">
        <v>399</v>
      </c>
      <c r="AE3199">
        <v>16</v>
      </c>
      <c r="AF3199">
        <v>3</v>
      </c>
      <c r="AG3199" t="s">
        <v>400</v>
      </c>
      <c r="AH3199">
        <v>9.0500000000000007</v>
      </c>
      <c r="AI3199" t="s">
        <v>458</v>
      </c>
      <c r="AJ3199">
        <v>0</v>
      </c>
      <c r="AK3199">
        <v>938081</v>
      </c>
      <c r="AL3199" t="s">
        <v>425</v>
      </c>
      <c r="AM3199">
        <v>276407</v>
      </c>
      <c r="AN3199">
        <v>12</v>
      </c>
      <c r="AO3199">
        <v>365</v>
      </c>
      <c r="AP3199" t="s">
        <v>445</v>
      </c>
      <c r="AQ3199" s="2">
        <v>-16673</v>
      </c>
    </row>
    <row r="3200" spans="1:43" x14ac:dyDescent="0.25">
      <c r="A3200" t="s">
        <v>5017</v>
      </c>
      <c r="B3200" t="s">
        <v>288</v>
      </c>
      <c r="C3200" t="s">
        <v>439</v>
      </c>
      <c r="D3200" t="s">
        <v>326</v>
      </c>
      <c r="E3200" t="s">
        <v>453</v>
      </c>
      <c r="F3200" t="s">
        <v>389</v>
      </c>
      <c r="G3200" t="s">
        <v>454</v>
      </c>
      <c r="H3200" t="s">
        <v>447</v>
      </c>
      <c r="I3200" t="s">
        <v>432</v>
      </c>
      <c r="J3200" s="1">
        <v>45482</v>
      </c>
      <c r="K3200" s="1">
        <v>45539</v>
      </c>
      <c r="L3200">
        <v>57</v>
      </c>
      <c r="M3200" s="2">
        <v>139789</v>
      </c>
      <c r="N3200" s="2">
        <v>110961</v>
      </c>
      <c r="O3200" s="2">
        <v>-28828</v>
      </c>
      <c r="P3200">
        <v>9</v>
      </c>
      <c r="Q3200">
        <v>398.2</v>
      </c>
      <c r="R3200">
        <v>77</v>
      </c>
      <c r="S3200" t="s">
        <v>411</v>
      </c>
      <c r="T3200" t="s">
        <v>503</v>
      </c>
      <c r="U3200" t="s">
        <v>416</v>
      </c>
      <c r="V3200">
        <v>88</v>
      </c>
      <c r="W3200" t="s">
        <v>1256</v>
      </c>
      <c r="X3200">
        <v>30</v>
      </c>
      <c r="Y3200" t="s">
        <v>442</v>
      </c>
      <c r="Z3200" t="s">
        <v>1038</v>
      </c>
      <c r="AA3200">
        <v>281</v>
      </c>
      <c r="AB3200">
        <v>53</v>
      </c>
      <c r="AC3200">
        <v>1</v>
      </c>
      <c r="AD3200" t="s">
        <v>444</v>
      </c>
      <c r="AE3200">
        <v>19</v>
      </c>
      <c r="AF3200">
        <v>5</v>
      </c>
      <c r="AG3200" t="s">
        <v>400</v>
      </c>
      <c r="AH3200">
        <v>5.72</v>
      </c>
      <c r="AI3200" t="s">
        <v>458</v>
      </c>
      <c r="AJ3200">
        <v>0</v>
      </c>
      <c r="AK3200">
        <v>978824</v>
      </c>
      <c r="AL3200" t="s">
        <v>425</v>
      </c>
      <c r="AM3200">
        <v>189512</v>
      </c>
      <c r="AN3200">
        <v>9</v>
      </c>
      <c r="AO3200">
        <v>365</v>
      </c>
      <c r="AP3200" t="s">
        <v>426</v>
      </c>
      <c r="AQ3200" s="2">
        <v>-28828</v>
      </c>
    </row>
    <row r="3201" spans="1:43" x14ac:dyDescent="0.25">
      <c r="A3201" t="s">
        <v>5018</v>
      </c>
      <c r="B3201" t="s">
        <v>34</v>
      </c>
      <c r="C3201" t="s">
        <v>387</v>
      </c>
      <c r="D3201" t="s">
        <v>331</v>
      </c>
      <c r="E3201" t="s">
        <v>460</v>
      </c>
      <c r="F3201" t="s">
        <v>389</v>
      </c>
      <c r="G3201" t="s">
        <v>454</v>
      </c>
      <c r="H3201" t="s">
        <v>420</v>
      </c>
      <c r="I3201" t="s">
        <v>492</v>
      </c>
      <c r="J3201" s="1">
        <v>45303</v>
      </c>
      <c r="K3201" s="1">
        <v>45350</v>
      </c>
      <c r="L3201">
        <v>47</v>
      </c>
      <c r="M3201" s="2">
        <v>84076</v>
      </c>
      <c r="N3201" s="2">
        <v>79174</v>
      </c>
      <c r="O3201" s="2">
        <v>-4902</v>
      </c>
      <c r="P3201">
        <v>14</v>
      </c>
      <c r="Q3201">
        <v>299.39999999999998</v>
      </c>
      <c r="R3201">
        <v>74</v>
      </c>
      <c r="S3201" t="s">
        <v>411</v>
      </c>
      <c r="T3201" t="s">
        <v>411</v>
      </c>
      <c r="U3201" t="s">
        <v>416</v>
      </c>
      <c r="V3201">
        <v>0</v>
      </c>
      <c r="W3201" t="s">
        <v>3168</v>
      </c>
      <c r="X3201">
        <v>14</v>
      </c>
      <c r="Y3201" t="s">
        <v>442</v>
      </c>
      <c r="Z3201" t="s">
        <v>1347</v>
      </c>
      <c r="AA3201">
        <v>457</v>
      </c>
      <c r="AB3201">
        <v>14</v>
      </c>
      <c r="AC3201">
        <v>19</v>
      </c>
      <c r="AD3201" t="s">
        <v>444</v>
      </c>
      <c r="AE3201">
        <v>7</v>
      </c>
      <c r="AF3201">
        <v>4</v>
      </c>
      <c r="AG3201" t="s">
        <v>415</v>
      </c>
      <c r="AH3201">
        <v>3.74</v>
      </c>
      <c r="AI3201" t="s">
        <v>458</v>
      </c>
      <c r="AJ3201">
        <v>27236</v>
      </c>
      <c r="AK3201">
        <v>281897</v>
      </c>
      <c r="AL3201" t="s">
        <v>425</v>
      </c>
      <c r="AM3201">
        <v>89973</v>
      </c>
      <c r="AN3201">
        <v>8</v>
      </c>
      <c r="AO3201">
        <v>180</v>
      </c>
      <c r="AP3201" t="s">
        <v>417</v>
      </c>
      <c r="AQ3201" s="2">
        <v>-4902</v>
      </c>
    </row>
    <row r="3202" spans="1:43" x14ac:dyDescent="0.25">
      <c r="A3202" t="s">
        <v>5019</v>
      </c>
      <c r="B3202" t="s">
        <v>197</v>
      </c>
      <c r="C3202" t="s">
        <v>439</v>
      </c>
      <c r="D3202" t="s">
        <v>334</v>
      </c>
      <c r="E3202" t="s">
        <v>460</v>
      </c>
      <c r="F3202" t="s">
        <v>440</v>
      </c>
      <c r="G3202" t="s">
        <v>430</v>
      </c>
      <c r="H3202" t="s">
        <v>447</v>
      </c>
      <c r="I3202" t="s">
        <v>492</v>
      </c>
      <c r="J3202" s="1">
        <v>44733</v>
      </c>
      <c r="K3202" s="1">
        <v>44783</v>
      </c>
      <c r="L3202">
        <v>50</v>
      </c>
      <c r="M3202" s="2">
        <v>38017</v>
      </c>
      <c r="N3202" s="2">
        <v>101161</v>
      </c>
      <c r="O3202" s="2">
        <v>63144</v>
      </c>
      <c r="P3202">
        <v>4</v>
      </c>
      <c r="Q3202">
        <v>807.1</v>
      </c>
      <c r="R3202">
        <v>76</v>
      </c>
      <c r="S3202" t="s">
        <v>411</v>
      </c>
      <c r="T3202" t="s">
        <v>394</v>
      </c>
      <c r="U3202" t="s">
        <v>416</v>
      </c>
      <c r="V3202">
        <v>0</v>
      </c>
      <c r="W3202" t="s">
        <v>1184</v>
      </c>
      <c r="X3202">
        <v>7</v>
      </c>
      <c r="Y3202" t="s">
        <v>462</v>
      </c>
      <c r="Z3202" t="s">
        <v>517</v>
      </c>
      <c r="AA3202">
        <v>477</v>
      </c>
      <c r="AB3202">
        <v>119</v>
      </c>
      <c r="AC3202">
        <v>26</v>
      </c>
      <c r="AD3202" t="s">
        <v>444</v>
      </c>
      <c r="AE3202">
        <v>19</v>
      </c>
      <c r="AF3202">
        <v>6</v>
      </c>
      <c r="AG3202" t="s">
        <v>415</v>
      </c>
      <c r="AH3202">
        <v>7.38</v>
      </c>
      <c r="AI3202" t="s">
        <v>479</v>
      </c>
      <c r="AJ3202">
        <v>60823</v>
      </c>
      <c r="AK3202">
        <v>970932</v>
      </c>
      <c r="AL3202" t="s">
        <v>425</v>
      </c>
      <c r="AM3202">
        <v>38351</v>
      </c>
      <c r="AN3202">
        <v>11</v>
      </c>
      <c r="AO3202">
        <v>90</v>
      </c>
      <c r="AP3202" t="s">
        <v>437</v>
      </c>
      <c r="AQ3202" s="2">
        <v>63144</v>
      </c>
    </row>
    <row r="3203" spans="1:43" x14ac:dyDescent="0.25">
      <c r="A3203" t="s">
        <v>5020</v>
      </c>
      <c r="B3203" t="s">
        <v>9</v>
      </c>
      <c r="C3203" t="s">
        <v>481</v>
      </c>
      <c r="D3203" t="s">
        <v>342</v>
      </c>
      <c r="E3203" t="s">
        <v>429</v>
      </c>
      <c r="F3203" t="s">
        <v>440</v>
      </c>
      <c r="G3203" t="s">
        <v>454</v>
      </c>
      <c r="H3203" t="s">
        <v>473</v>
      </c>
      <c r="I3203" t="s">
        <v>492</v>
      </c>
      <c r="J3203" s="1">
        <v>44840</v>
      </c>
      <c r="K3203" s="1">
        <v>44849</v>
      </c>
      <c r="L3203">
        <v>9</v>
      </c>
      <c r="M3203" s="2">
        <v>24171</v>
      </c>
      <c r="N3203" s="2">
        <v>78410</v>
      </c>
      <c r="O3203" s="2">
        <v>54239</v>
      </c>
      <c r="P3203">
        <v>12</v>
      </c>
      <c r="Q3203">
        <v>552.79999999999995</v>
      </c>
      <c r="R3203">
        <v>89</v>
      </c>
      <c r="S3203" t="s">
        <v>411</v>
      </c>
      <c r="T3203" t="s">
        <v>503</v>
      </c>
      <c r="U3203" t="s">
        <v>412</v>
      </c>
      <c r="V3203">
        <v>0</v>
      </c>
      <c r="W3203" t="s">
        <v>3905</v>
      </c>
      <c r="X3203">
        <v>31</v>
      </c>
      <c r="Y3203" t="s">
        <v>442</v>
      </c>
      <c r="Z3203" t="s">
        <v>1328</v>
      </c>
      <c r="AA3203">
        <v>107</v>
      </c>
      <c r="AB3203">
        <v>32</v>
      </c>
      <c r="AC3203">
        <v>39</v>
      </c>
      <c r="AD3203" t="s">
        <v>399</v>
      </c>
      <c r="AE3203">
        <v>4</v>
      </c>
      <c r="AF3203">
        <v>1</v>
      </c>
      <c r="AG3203" t="s">
        <v>424</v>
      </c>
      <c r="AH3203">
        <v>8.58</v>
      </c>
      <c r="AI3203" t="s">
        <v>479</v>
      </c>
      <c r="AJ3203">
        <v>0</v>
      </c>
      <c r="AK3203">
        <v>909159</v>
      </c>
      <c r="AL3203" t="s">
        <v>425</v>
      </c>
      <c r="AM3203">
        <v>35825</v>
      </c>
      <c r="AN3203">
        <v>7</v>
      </c>
      <c r="AO3203">
        <v>180</v>
      </c>
      <c r="AP3203" t="s">
        <v>445</v>
      </c>
      <c r="AQ3203" s="2">
        <v>54239</v>
      </c>
    </row>
    <row r="3204" spans="1:43" x14ac:dyDescent="0.25">
      <c r="A3204" t="s">
        <v>5021</v>
      </c>
      <c r="B3204" t="s">
        <v>161</v>
      </c>
      <c r="C3204" t="s">
        <v>439</v>
      </c>
      <c r="D3204" t="s">
        <v>323</v>
      </c>
      <c r="E3204" t="s">
        <v>429</v>
      </c>
      <c r="F3204" t="s">
        <v>485</v>
      </c>
      <c r="G3204" t="s">
        <v>408</v>
      </c>
      <c r="H3204" t="s">
        <v>420</v>
      </c>
      <c r="I3204" t="s">
        <v>492</v>
      </c>
      <c r="J3204" s="1">
        <v>45677</v>
      </c>
      <c r="K3204" s="1">
        <v>45699</v>
      </c>
      <c r="L3204">
        <v>22</v>
      </c>
      <c r="M3204" s="2">
        <v>373623</v>
      </c>
      <c r="N3204" s="2">
        <v>449168</v>
      </c>
      <c r="O3204" s="2">
        <v>75545</v>
      </c>
      <c r="P3204">
        <v>0</v>
      </c>
      <c r="Q3204">
        <v>419</v>
      </c>
      <c r="R3204">
        <v>4</v>
      </c>
      <c r="S3204" t="s">
        <v>394</v>
      </c>
      <c r="T3204" t="s">
        <v>503</v>
      </c>
      <c r="U3204" t="s">
        <v>395</v>
      </c>
      <c r="V3204">
        <v>49</v>
      </c>
      <c r="W3204" t="s">
        <v>2823</v>
      </c>
      <c r="X3204">
        <v>28</v>
      </c>
      <c r="Y3204" t="s">
        <v>462</v>
      </c>
      <c r="Z3204" t="s">
        <v>4579</v>
      </c>
      <c r="AA3204">
        <v>122</v>
      </c>
      <c r="AB3204">
        <v>106</v>
      </c>
      <c r="AC3204">
        <v>87</v>
      </c>
      <c r="AD3204" t="s">
        <v>435</v>
      </c>
      <c r="AE3204">
        <v>12</v>
      </c>
      <c r="AF3204">
        <v>4</v>
      </c>
      <c r="AG3204" t="s">
        <v>400</v>
      </c>
      <c r="AH3204">
        <v>1.6</v>
      </c>
      <c r="AI3204" t="s">
        <v>401</v>
      </c>
      <c r="AJ3204">
        <v>0</v>
      </c>
      <c r="AK3204">
        <v>714196</v>
      </c>
      <c r="AL3204" t="s">
        <v>416</v>
      </c>
      <c r="AM3204">
        <v>421999</v>
      </c>
      <c r="AN3204">
        <v>2</v>
      </c>
      <c r="AO3204">
        <v>90</v>
      </c>
      <c r="AP3204" t="s">
        <v>417</v>
      </c>
      <c r="AQ3204" s="2">
        <v>75545</v>
      </c>
    </row>
    <row r="3205" spans="1:43" x14ac:dyDescent="0.25">
      <c r="A3205" t="s">
        <v>5022</v>
      </c>
      <c r="B3205" t="s">
        <v>112</v>
      </c>
      <c r="C3205" t="s">
        <v>439</v>
      </c>
      <c r="D3205" t="s">
        <v>327</v>
      </c>
      <c r="E3205" t="s">
        <v>406</v>
      </c>
      <c r="F3205" t="s">
        <v>440</v>
      </c>
      <c r="G3205" t="s">
        <v>390</v>
      </c>
      <c r="H3205" t="s">
        <v>431</v>
      </c>
      <c r="I3205" t="s">
        <v>492</v>
      </c>
      <c r="J3205" s="1">
        <v>45132</v>
      </c>
      <c r="K3205" s="1">
        <v>45141</v>
      </c>
      <c r="L3205">
        <v>9</v>
      </c>
      <c r="M3205" s="2">
        <v>88500</v>
      </c>
      <c r="N3205" s="2">
        <v>92914</v>
      </c>
      <c r="O3205" s="2">
        <v>4414</v>
      </c>
      <c r="P3205">
        <v>2</v>
      </c>
      <c r="Q3205">
        <v>223.1</v>
      </c>
      <c r="R3205">
        <v>55</v>
      </c>
      <c r="S3205" t="s">
        <v>393</v>
      </c>
      <c r="T3205" t="s">
        <v>393</v>
      </c>
      <c r="U3205" t="s">
        <v>395</v>
      </c>
      <c r="V3205">
        <v>0</v>
      </c>
      <c r="W3205" t="s">
        <v>4101</v>
      </c>
      <c r="X3205">
        <v>44</v>
      </c>
      <c r="Y3205" t="s">
        <v>442</v>
      </c>
      <c r="Z3205" t="s">
        <v>3767</v>
      </c>
      <c r="AA3205">
        <v>370</v>
      </c>
      <c r="AB3205">
        <v>89</v>
      </c>
      <c r="AC3205">
        <v>77</v>
      </c>
      <c r="AD3205" t="s">
        <v>444</v>
      </c>
      <c r="AE3205">
        <v>0</v>
      </c>
      <c r="AF3205">
        <v>8</v>
      </c>
      <c r="AG3205" t="s">
        <v>451</v>
      </c>
      <c r="AH3205">
        <v>17.899999999999999</v>
      </c>
      <c r="AI3205" t="s">
        <v>479</v>
      </c>
      <c r="AJ3205">
        <v>0</v>
      </c>
      <c r="AK3205">
        <v>530262</v>
      </c>
      <c r="AL3205" t="s">
        <v>416</v>
      </c>
      <c r="AM3205">
        <v>81918</v>
      </c>
      <c r="AN3205">
        <v>6</v>
      </c>
      <c r="AO3205">
        <v>90</v>
      </c>
      <c r="AP3205" t="s">
        <v>403</v>
      </c>
      <c r="AQ3205" s="2">
        <v>4414</v>
      </c>
    </row>
    <row r="3206" spans="1:43" x14ac:dyDescent="0.25">
      <c r="A3206" t="s">
        <v>5023</v>
      </c>
      <c r="B3206" t="s">
        <v>270</v>
      </c>
      <c r="C3206" t="s">
        <v>468</v>
      </c>
      <c r="D3206" t="s">
        <v>341</v>
      </c>
      <c r="E3206" t="s">
        <v>429</v>
      </c>
      <c r="F3206" t="s">
        <v>407</v>
      </c>
      <c r="G3206" t="s">
        <v>430</v>
      </c>
      <c r="H3206" t="s">
        <v>473</v>
      </c>
      <c r="I3206" t="s">
        <v>492</v>
      </c>
      <c r="J3206" s="1">
        <v>45880</v>
      </c>
      <c r="K3206" s="1">
        <v>45892</v>
      </c>
      <c r="L3206">
        <v>12</v>
      </c>
      <c r="M3206" s="2">
        <v>151822</v>
      </c>
      <c r="N3206" s="2">
        <v>205413</v>
      </c>
      <c r="O3206" s="2">
        <v>53591</v>
      </c>
      <c r="P3206">
        <v>9</v>
      </c>
      <c r="Q3206">
        <v>206.9</v>
      </c>
      <c r="R3206">
        <v>31</v>
      </c>
      <c r="S3206" t="s">
        <v>393</v>
      </c>
      <c r="T3206" t="s">
        <v>411</v>
      </c>
      <c r="U3206" t="s">
        <v>395</v>
      </c>
      <c r="V3206">
        <v>99</v>
      </c>
      <c r="W3206" t="s">
        <v>1576</v>
      </c>
      <c r="X3206">
        <v>44</v>
      </c>
      <c r="Y3206" t="s">
        <v>449</v>
      </c>
      <c r="Z3206" t="s">
        <v>3139</v>
      </c>
      <c r="AA3206">
        <v>434</v>
      </c>
      <c r="AB3206">
        <v>92</v>
      </c>
      <c r="AC3206">
        <v>41</v>
      </c>
      <c r="AD3206" t="s">
        <v>444</v>
      </c>
      <c r="AE3206">
        <v>16</v>
      </c>
      <c r="AF3206">
        <v>6</v>
      </c>
      <c r="AG3206" t="s">
        <v>451</v>
      </c>
      <c r="AH3206">
        <v>6.49</v>
      </c>
      <c r="AI3206" t="s">
        <v>479</v>
      </c>
      <c r="AJ3206">
        <v>0</v>
      </c>
      <c r="AK3206">
        <v>151500</v>
      </c>
      <c r="AL3206" t="s">
        <v>402</v>
      </c>
      <c r="AM3206">
        <v>188819</v>
      </c>
      <c r="AN3206">
        <v>9</v>
      </c>
      <c r="AO3206">
        <v>90</v>
      </c>
      <c r="AP3206" t="s">
        <v>426</v>
      </c>
      <c r="AQ3206" s="2">
        <v>53591</v>
      </c>
    </row>
    <row r="3207" spans="1:43" x14ac:dyDescent="0.25">
      <c r="A3207" t="s">
        <v>5024</v>
      </c>
      <c r="B3207" t="s">
        <v>25</v>
      </c>
      <c r="C3207" t="s">
        <v>387</v>
      </c>
      <c r="D3207" t="s">
        <v>332</v>
      </c>
      <c r="E3207" t="s">
        <v>388</v>
      </c>
      <c r="F3207" t="s">
        <v>389</v>
      </c>
      <c r="G3207" t="s">
        <v>430</v>
      </c>
      <c r="H3207" t="s">
        <v>420</v>
      </c>
      <c r="I3207" t="s">
        <v>392</v>
      </c>
      <c r="J3207" s="1">
        <v>45359</v>
      </c>
      <c r="K3207" s="1">
        <v>45370</v>
      </c>
      <c r="L3207">
        <v>11</v>
      </c>
      <c r="M3207" s="2">
        <v>452721</v>
      </c>
      <c r="N3207" s="2">
        <v>413199</v>
      </c>
      <c r="O3207" s="2">
        <v>-39522</v>
      </c>
      <c r="P3207">
        <v>19</v>
      </c>
      <c r="Q3207">
        <v>676.9</v>
      </c>
      <c r="R3207">
        <v>36</v>
      </c>
      <c r="S3207" t="s">
        <v>393</v>
      </c>
      <c r="T3207" t="s">
        <v>503</v>
      </c>
      <c r="U3207" t="s">
        <v>395</v>
      </c>
      <c r="V3207">
        <v>70</v>
      </c>
      <c r="W3207" t="s">
        <v>1771</v>
      </c>
      <c r="X3207">
        <v>38</v>
      </c>
      <c r="Y3207" t="s">
        <v>442</v>
      </c>
      <c r="Z3207" t="s">
        <v>1221</v>
      </c>
      <c r="AA3207">
        <v>127</v>
      </c>
      <c r="AB3207">
        <v>111</v>
      </c>
      <c r="AC3207">
        <v>58</v>
      </c>
      <c r="AD3207" t="s">
        <v>399</v>
      </c>
      <c r="AE3207">
        <v>21</v>
      </c>
      <c r="AF3207">
        <v>7</v>
      </c>
      <c r="AG3207" t="s">
        <v>400</v>
      </c>
      <c r="AH3207">
        <v>9.89</v>
      </c>
      <c r="AI3207" t="s">
        <v>401</v>
      </c>
      <c r="AJ3207">
        <v>0</v>
      </c>
      <c r="AK3207">
        <v>11808</v>
      </c>
      <c r="AL3207" t="s">
        <v>416</v>
      </c>
      <c r="AM3207">
        <v>452188</v>
      </c>
      <c r="AN3207">
        <v>9</v>
      </c>
      <c r="AO3207">
        <v>30</v>
      </c>
      <c r="AP3207" t="s">
        <v>445</v>
      </c>
      <c r="AQ3207" s="2">
        <v>-39522</v>
      </c>
    </row>
    <row r="3208" spans="1:43" x14ac:dyDescent="0.25">
      <c r="A3208" t="s">
        <v>5025</v>
      </c>
      <c r="B3208" t="s">
        <v>170</v>
      </c>
      <c r="C3208" t="s">
        <v>481</v>
      </c>
      <c r="D3208" t="s">
        <v>342</v>
      </c>
      <c r="E3208" t="s">
        <v>460</v>
      </c>
      <c r="F3208" t="s">
        <v>419</v>
      </c>
      <c r="G3208" t="s">
        <v>390</v>
      </c>
      <c r="H3208" t="s">
        <v>431</v>
      </c>
      <c r="I3208" t="s">
        <v>432</v>
      </c>
      <c r="J3208" s="1">
        <v>44648</v>
      </c>
      <c r="K3208" s="1">
        <v>44655</v>
      </c>
      <c r="L3208">
        <v>7</v>
      </c>
      <c r="M3208" s="2">
        <v>437264</v>
      </c>
      <c r="N3208" s="2">
        <v>552181</v>
      </c>
      <c r="O3208" s="2">
        <v>114917</v>
      </c>
      <c r="P3208">
        <v>21</v>
      </c>
      <c r="Q3208">
        <v>108.9</v>
      </c>
      <c r="R3208">
        <v>41</v>
      </c>
      <c r="S3208" t="s">
        <v>393</v>
      </c>
      <c r="T3208" t="s">
        <v>503</v>
      </c>
      <c r="U3208" t="s">
        <v>395</v>
      </c>
      <c r="V3208">
        <v>0</v>
      </c>
      <c r="W3208" t="s">
        <v>1854</v>
      </c>
      <c r="X3208">
        <v>15</v>
      </c>
      <c r="Y3208" t="s">
        <v>397</v>
      </c>
      <c r="Z3208" t="s">
        <v>653</v>
      </c>
      <c r="AA3208">
        <v>359</v>
      </c>
      <c r="AB3208">
        <v>24</v>
      </c>
      <c r="AC3208">
        <v>65</v>
      </c>
      <c r="AD3208" t="s">
        <v>444</v>
      </c>
      <c r="AE3208">
        <v>12</v>
      </c>
      <c r="AF3208">
        <v>8</v>
      </c>
      <c r="AG3208" t="s">
        <v>415</v>
      </c>
      <c r="AH3208">
        <v>9.39</v>
      </c>
      <c r="AI3208" t="s">
        <v>479</v>
      </c>
      <c r="AJ3208">
        <v>73547</v>
      </c>
      <c r="AK3208">
        <v>703432</v>
      </c>
      <c r="AL3208" t="s">
        <v>402</v>
      </c>
      <c r="AM3208">
        <v>438903</v>
      </c>
      <c r="AN3208">
        <v>0</v>
      </c>
      <c r="AO3208">
        <v>30</v>
      </c>
      <c r="AP3208" t="s">
        <v>417</v>
      </c>
      <c r="AQ3208" s="2">
        <v>114917</v>
      </c>
    </row>
    <row r="3209" spans="1:43" x14ac:dyDescent="0.25">
      <c r="A3209" t="s">
        <v>5026</v>
      </c>
      <c r="B3209" t="s">
        <v>99</v>
      </c>
      <c r="C3209" t="s">
        <v>481</v>
      </c>
      <c r="D3209" t="s">
        <v>323</v>
      </c>
      <c r="E3209" t="s">
        <v>388</v>
      </c>
      <c r="F3209" t="s">
        <v>485</v>
      </c>
      <c r="G3209" t="s">
        <v>454</v>
      </c>
      <c r="H3209" t="s">
        <v>420</v>
      </c>
      <c r="I3209" t="s">
        <v>410</v>
      </c>
      <c r="J3209" s="1">
        <v>44963</v>
      </c>
      <c r="K3209" s="1">
        <v>44993</v>
      </c>
      <c r="L3209">
        <v>30</v>
      </c>
      <c r="M3209" s="2">
        <v>303173</v>
      </c>
      <c r="N3209" s="2">
        <v>264227</v>
      </c>
      <c r="O3209" s="2">
        <v>-38946</v>
      </c>
      <c r="P3209">
        <v>0</v>
      </c>
      <c r="Q3209">
        <v>486</v>
      </c>
      <c r="R3209">
        <v>21</v>
      </c>
      <c r="S3209" t="s">
        <v>394</v>
      </c>
      <c r="T3209" t="s">
        <v>394</v>
      </c>
      <c r="U3209" t="s">
        <v>395</v>
      </c>
      <c r="V3209">
        <v>99</v>
      </c>
      <c r="W3209" t="s">
        <v>766</v>
      </c>
      <c r="X3209">
        <v>17</v>
      </c>
      <c r="Y3209" t="s">
        <v>442</v>
      </c>
      <c r="Z3209" t="s">
        <v>1257</v>
      </c>
      <c r="AA3209">
        <v>230</v>
      </c>
      <c r="AB3209">
        <v>23</v>
      </c>
      <c r="AC3209">
        <v>68</v>
      </c>
      <c r="AD3209" t="s">
        <v>457</v>
      </c>
      <c r="AE3209">
        <v>16</v>
      </c>
      <c r="AF3209">
        <v>3</v>
      </c>
      <c r="AG3209" t="s">
        <v>424</v>
      </c>
      <c r="AH3209">
        <v>1.36</v>
      </c>
      <c r="AI3209" t="s">
        <v>479</v>
      </c>
      <c r="AJ3209">
        <v>55533</v>
      </c>
      <c r="AK3209">
        <v>155594</v>
      </c>
      <c r="AL3209" t="s">
        <v>425</v>
      </c>
      <c r="AM3209">
        <v>316856</v>
      </c>
      <c r="AN3209">
        <v>9</v>
      </c>
      <c r="AO3209">
        <v>365</v>
      </c>
      <c r="AP3209" t="s">
        <v>403</v>
      </c>
      <c r="AQ3209" s="2">
        <v>-38946</v>
      </c>
    </row>
    <row r="3210" spans="1:43" x14ac:dyDescent="0.25">
      <c r="A3210" t="s">
        <v>5027</v>
      </c>
      <c r="B3210" t="s">
        <v>26</v>
      </c>
      <c r="C3210" t="s">
        <v>481</v>
      </c>
      <c r="D3210" t="s">
        <v>331</v>
      </c>
      <c r="E3210" t="s">
        <v>453</v>
      </c>
      <c r="F3210" t="s">
        <v>440</v>
      </c>
      <c r="G3210" t="s">
        <v>430</v>
      </c>
      <c r="H3210" t="s">
        <v>420</v>
      </c>
      <c r="I3210" t="s">
        <v>392</v>
      </c>
      <c r="J3210" s="1">
        <v>45849</v>
      </c>
      <c r="K3210" s="1">
        <v>45870</v>
      </c>
      <c r="L3210">
        <v>21</v>
      </c>
      <c r="M3210" s="2">
        <v>484409</v>
      </c>
      <c r="N3210" s="2">
        <v>464849</v>
      </c>
      <c r="O3210" s="2">
        <v>-19560</v>
      </c>
      <c r="P3210">
        <v>19</v>
      </c>
      <c r="Q3210">
        <v>302.8</v>
      </c>
      <c r="R3210">
        <v>51</v>
      </c>
      <c r="S3210" t="s">
        <v>393</v>
      </c>
      <c r="T3210" t="s">
        <v>411</v>
      </c>
      <c r="U3210" t="s">
        <v>416</v>
      </c>
      <c r="V3210">
        <v>0</v>
      </c>
      <c r="W3210" t="s">
        <v>1150</v>
      </c>
      <c r="X3210">
        <v>5</v>
      </c>
      <c r="Y3210" t="s">
        <v>462</v>
      </c>
      <c r="Z3210" t="s">
        <v>1952</v>
      </c>
      <c r="AA3210">
        <v>384</v>
      </c>
      <c r="AB3210">
        <v>32</v>
      </c>
      <c r="AC3210">
        <v>35</v>
      </c>
      <c r="AD3210" t="s">
        <v>435</v>
      </c>
      <c r="AE3210">
        <v>16</v>
      </c>
      <c r="AF3210">
        <v>1</v>
      </c>
      <c r="AG3210" t="s">
        <v>451</v>
      </c>
      <c r="AH3210">
        <v>16.63</v>
      </c>
      <c r="AI3210" t="s">
        <v>436</v>
      </c>
      <c r="AJ3210">
        <v>0</v>
      </c>
      <c r="AK3210">
        <v>393969</v>
      </c>
      <c r="AL3210" t="s">
        <v>425</v>
      </c>
      <c r="AM3210">
        <v>477590</v>
      </c>
      <c r="AN3210">
        <v>8</v>
      </c>
      <c r="AO3210">
        <v>90</v>
      </c>
      <c r="AP3210" t="s">
        <v>426</v>
      </c>
      <c r="AQ3210" s="2">
        <v>-19560</v>
      </c>
    </row>
    <row r="3211" spans="1:43" x14ac:dyDescent="0.25">
      <c r="A3211" t="s">
        <v>5028</v>
      </c>
      <c r="B3211" t="s">
        <v>298</v>
      </c>
      <c r="C3211" t="s">
        <v>439</v>
      </c>
      <c r="D3211" t="s">
        <v>327</v>
      </c>
      <c r="E3211" t="s">
        <v>453</v>
      </c>
      <c r="F3211" t="s">
        <v>389</v>
      </c>
      <c r="G3211" t="s">
        <v>390</v>
      </c>
      <c r="H3211" t="s">
        <v>409</v>
      </c>
      <c r="I3211" t="s">
        <v>392</v>
      </c>
      <c r="J3211" s="1">
        <v>45760</v>
      </c>
      <c r="K3211" s="1">
        <v>45769</v>
      </c>
      <c r="L3211">
        <v>9</v>
      </c>
      <c r="M3211" s="2">
        <v>22396</v>
      </c>
      <c r="N3211" s="2">
        <v>42701</v>
      </c>
      <c r="O3211" s="2">
        <v>20305</v>
      </c>
      <c r="P3211">
        <v>16</v>
      </c>
      <c r="Q3211">
        <v>473.1</v>
      </c>
      <c r="R3211">
        <v>64</v>
      </c>
      <c r="S3211" t="s">
        <v>411</v>
      </c>
      <c r="T3211" t="s">
        <v>411</v>
      </c>
      <c r="U3211" t="s">
        <v>412</v>
      </c>
      <c r="V3211">
        <v>90</v>
      </c>
      <c r="W3211" t="s">
        <v>1936</v>
      </c>
      <c r="X3211">
        <v>37</v>
      </c>
      <c r="Y3211" t="s">
        <v>422</v>
      </c>
      <c r="Z3211" t="s">
        <v>815</v>
      </c>
      <c r="AA3211">
        <v>380</v>
      </c>
      <c r="AB3211">
        <v>84</v>
      </c>
      <c r="AC3211">
        <v>2</v>
      </c>
      <c r="AD3211" t="s">
        <v>444</v>
      </c>
      <c r="AE3211">
        <v>16</v>
      </c>
      <c r="AF3211">
        <v>1</v>
      </c>
      <c r="AG3211" t="s">
        <v>424</v>
      </c>
      <c r="AH3211">
        <v>14.39</v>
      </c>
      <c r="AI3211" t="s">
        <v>479</v>
      </c>
      <c r="AJ3211">
        <v>0</v>
      </c>
      <c r="AK3211">
        <v>955549</v>
      </c>
      <c r="AL3211" t="s">
        <v>402</v>
      </c>
      <c r="AM3211">
        <v>62916</v>
      </c>
      <c r="AN3211">
        <v>7</v>
      </c>
      <c r="AO3211">
        <v>365</v>
      </c>
      <c r="AP3211" t="s">
        <v>403</v>
      </c>
      <c r="AQ3211" s="2">
        <v>20305</v>
      </c>
    </row>
    <row r="3212" spans="1:43" x14ac:dyDescent="0.25">
      <c r="A3212" t="s">
        <v>5029</v>
      </c>
      <c r="B3212" t="s">
        <v>128</v>
      </c>
      <c r="C3212" t="s">
        <v>468</v>
      </c>
      <c r="D3212" t="s">
        <v>337</v>
      </c>
      <c r="E3212" t="s">
        <v>406</v>
      </c>
      <c r="F3212" t="s">
        <v>440</v>
      </c>
      <c r="G3212" t="s">
        <v>390</v>
      </c>
      <c r="H3212" t="s">
        <v>409</v>
      </c>
      <c r="I3212" t="s">
        <v>410</v>
      </c>
      <c r="J3212" s="1">
        <v>45432</v>
      </c>
      <c r="K3212" s="1">
        <v>45477</v>
      </c>
      <c r="L3212">
        <v>45</v>
      </c>
      <c r="M3212" s="2">
        <v>80903</v>
      </c>
      <c r="N3212" s="2">
        <v>133977</v>
      </c>
      <c r="O3212" s="2">
        <v>53074</v>
      </c>
      <c r="P3212">
        <v>12</v>
      </c>
      <c r="Q3212">
        <v>704.6</v>
      </c>
      <c r="R3212">
        <v>14</v>
      </c>
      <c r="S3212" t="s">
        <v>394</v>
      </c>
      <c r="T3212" t="s">
        <v>393</v>
      </c>
      <c r="U3212" t="s">
        <v>416</v>
      </c>
      <c r="V3212">
        <v>0</v>
      </c>
      <c r="W3212" t="s">
        <v>847</v>
      </c>
      <c r="X3212">
        <v>13</v>
      </c>
      <c r="Y3212" t="s">
        <v>449</v>
      </c>
      <c r="Z3212" t="s">
        <v>1314</v>
      </c>
      <c r="AA3212">
        <v>493</v>
      </c>
      <c r="AB3212">
        <v>60</v>
      </c>
      <c r="AC3212">
        <v>27</v>
      </c>
      <c r="AD3212" t="s">
        <v>399</v>
      </c>
      <c r="AE3212">
        <v>12</v>
      </c>
      <c r="AF3212">
        <v>4</v>
      </c>
      <c r="AG3212" t="s">
        <v>451</v>
      </c>
      <c r="AH3212">
        <v>8.41</v>
      </c>
      <c r="AI3212" t="s">
        <v>458</v>
      </c>
      <c r="AJ3212">
        <v>0</v>
      </c>
      <c r="AK3212">
        <v>887340</v>
      </c>
      <c r="AL3212" t="s">
        <v>402</v>
      </c>
      <c r="AM3212">
        <v>127008</v>
      </c>
      <c r="AN3212">
        <v>2</v>
      </c>
      <c r="AO3212">
        <v>30</v>
      </c>
      <c r="AP3212" t="s">
        <v>426</v>
      </c>
      <c r="AQ3212" s="2">
        <v>53074</v>
      </c>
    </row>
    <row r="3213" spans="1:43" x14ac:dyDescent="0.25">
      <c r="A3213" t="s">
        <v>5030</v>
      </c>
      <c r="B3213" t="s">
        <v>40</v>
      </c>
      <c r="C3213" t="s">
        <v>439</v>
      </c>
      <c r="D3213" t="s">
        <v>324</v>
      </c>
      <c r="E3213" t="s">
        <v>496</v>
      </c>
      <c r="F3213" t="s">
        <v>389</v>
      </c>
      <c r="G3213" t="s">
        <v>390</v>
      </c>
      <c r="H3213" t="s">
        <v>473</v>
      </c>
      <c r="I3213" t="s">
        <v>392</v>
      </c>
      <c r="J3213" s="1">
        <v>45691</v>
      </c>
      <c r="K3213" s="1">
        <v>45702</v>
      </c>
      <c r="L3213">
        <v>11</v>
      </c>
      <c r="M3213" s="2">
        <v>203185</v>
      </c>
      <c r="N3213" s="2">
        <v>247536</v>
      </c>
      <c r="O3213" s="2">
        <v>44351</v>
      </c>
      <c r="P3213">
        <v>4</v>
      </c>
      <c r="Q3213">
        <v>297.8</v>
      </c>
      <c r="R3213">
        <v>67</v>
      </c>
      <c r="S3213" t="s">
        <v>411</v>
      </c>
      <c r="T3213" t="s">
        <v>503</v>
      </c>
      <c r="U3213" t="s">
        <v>395</v>
      </c>
      <c r="V3213">
        <v>95</v>
      </c>
      <c r="W3213" t="s">
        <v>3447</v>
      </c>
      <c r="X3213">
        <v>14</v>
      </c>
      <c r="Y3213" t="s">
        <v>442</v>
      </c>
      <c r="Z3213" t="s">
        <v>2289</v>
      </c>
      <c r="AA3213">
        <v>243</v>
      </c>
      <c r="AB3213">
        <v>17</v>
      </c>
      <c r="AC3213">
        <v>60</v>
      </c>
      <c r="AD3213" t="s">
        <v>399</v>
      </c>
      <c r="AE3213">
        <v>12</v>
      </c>
      <c r="AF3213">
        <v>8</v>
      </c>
      <c r="AG3213" t="s">
        <v>400</v>
      </c>
      <c r="AH3213">
        <v>17.61</v>
      </c>
      <c r="AI3213" t="s">
        <v>458</v>
      </c>
      <c r="AJ3213">
        <v>0</v>
      </c>
      <c r="AK3213">
        <v>599769</v>
      </c>
      <c r="AL3213" t="s">
        <v>402</v>
      </c>
      <c r="AM3213">
        <v>197675</v>
      </c>
      <c r="AN3213">
        <v>11</v>
      </c>
      <c r="AO3213">
        <v>30</v>
      </c>
      <c r="AP3213" t="s">
        <v>426</v>
      </c>
      <c r="AQ3213" s="2">
        <v>44351</v>
      </c>
    </row>
    <row r="3214" spans="1:43" x14ac:dyDescent="0.25">
      <c r="A3214" t="s">
        <v>5031</v>
      </c>
      <c r="B3214" t="s">
        <v>235</v>
      </c>
      <c r="C3214" t="s">
        <v>481</v>
      </c>
      <c r="D3214" t="s">
        <v>311</v>
      </c>
      <c r="E3214" t="s">
        <v>460</v>
      </c>
      <c r="F3214" t="s">
        <v>440</v>
      </c>
      <c r="G3214" t="s">
        <v>430</v>
      </c>
      <c r="H3214" t="s">
        <v>473</v>
      </c>
      <c r="I3214" t="s">
        <v>432</v>
      </c>
      <c r="J3214" s="1">
        <v>45015</v>
      </c>
      <c r="K3214" s="1">
        <v>45062</v>
      </c>
      <c r="L3214">
        <v>47</v>
      </c>
      <c r="M3214" s="2">
        <v>36158</v>
      </c>
      <c r="N3214" s="2">
        <v>82192</v>
      </c>
      <c r="O3214" s="2">
        <v>46034</v>
      </c>
      <c r="P3214">
        <v>21</v>
      </c>
      <c r="Q3214">
        <v>318.7</v>
      </c>
      <c r="R3214">
        <v>47</v>
      </c>
      <c r="S3214" t="s">
        <v>393</v>
      </c>
      <c r="T3214" t="s">
        <v>503</v>
      </c>
      <c r="U3214" t="s">
        <v>412</v>
      </c>
      <c r="V3214">
        <v>0</v>
      </c>
      <c r="W3214" t="s">
        <v>3775</v>
      </c>
      <c r="X3214">
        <v>20</v>
      </c>
      <c r="Y3214" t="s">
        <v>449</v>
      </c>
      <c r="Z3214" t="s">
        <v>639</v>
      </c>
      <c r="AA3214">
        <v>149</v>
      </c>
      <c r="AB3214">
        <v>27</v>
      </c>
      <c r="AC3214">
        <v>48</v>
      </c>
      <c r="AD3214" t="s">
        <v>457</v>
      </c>
      <c r="AE3214">
        <v>16</v>
      </c>
      <c r="AF3214">
        <v>1</v>
      </c>
      <c r="AG3214" t="s">
        <v>451</v>
      </c>
      <c r="AH3214">
        <v>5.96</v>
      </c>
      <c r="AI3214" t="s">
        <v>479</v>
      </c>
      <c r="AJ3214">
        <v>6895</v>
      </c>
      <c r="AK3214">
        <v>299632</v>
      </c>
      <c r="AL3214" t="s">
        <v>425</v>
      </c>
      <c r="AM3214">
        <v>67083</v>
      </c>
      <c r="AN3214">
        <v>6</v>
      </c>
      <c r="AO3214">
        <v>90</v>
      </c>
      <c r="AP3214" t="s">
        <v>417</v>
      </c>
      <c r="AQ3214" s="2">
        <v>46034</v>
      </c>
    </row>
    <row r="3215" spans="1:43" x14ac:dyDescent="0.25">
      <c r="A3215" t="s">
        <v>5032</v>
      </c>
      <c r="B3215" t="s">
        <v>265</v>
      </c>
      <c r="C3215" t="s">
        <v>481</v>
      </c>
      <c r="D3215" t="s">
        <v>335</v>
      </c>
      <c r="E3215" t="s">
        <v>388</v>
      </c>
      <c r="F3215" t="s">
        <v>407</v>
      </c>
      <c r="G3215" t="s">
        <v>408</v>
      </c>
      <c r="H3215" t="s">
        <v>447</v>
      </c>
      <c r="I3215" t="s">
        <v>432</v>
      </c>
      <c r="J3215" s="1">
        <v>45443</v>
      </c>
      <c r="K3215" s="1">
        <v>45477</v>
      </c>
      <c r="L3215">
        <v>34</v>
      </c>
      <c r="M3215" s="2">
        <v>291793</v>
      </c>
      <c r="N3215" s="2">
        <v>281254</v>
      </c>
      <c r="O3215" s="2">
        <v>-10539</v>
      </c>
      <c r="P3215">
        <v>16</v>
      </c>
      <c r="Q3215">
        <v>425.5</v>
      </c>
      <c r="R3215">
        <v>92</v>
      </c>
      <c r="S3215" t="s">
        <v>411</v>
      </c>
      <c r="T3215" t="s">
        <v>394</v>
      </c>
      <c r="U3215" t="s">
        <v>395</v>
      </c>
      <c r="V3215">
        <v>42</v>
      </c>
      <c r="W3215" t="s">
        <v>2571</v>
      </c>
      <c r="X3215">
        <v>40</v>
      </c>
      <c r="Y3215" t="s">
        <v>442</v>
      </c>
      <c r="Z3215" t="s">
        <v>1425</v>
      </c>
      <c r="AA3215">
        <v>365</v>
      </c>
      <c r="AB3215">
        <v>40</v>
      </c>
      <c r="AC3215">
        <v>23</v>
      </c>
      <c r="AD3215" t="s">
        <v>435</v>
      </c>
      <c r="AE3215">
        <v>9</v>
      </c>
      <c r="AF3215">
        <v>6</v>
      </c>
      <c r="AG3215" t="s">
        <v>415</v>
      </c>
      <c r="AH3215">
        <v>16.34</v>
      </c>
      <c r="AI3215" t="s">
        <v>458</v>
      </c>
      <c r="AJ3215">
        <v>0</v>
      </c>
      <c r="AK3215">
        <v>469194</v>
      </c>
      <c r="AL3215" t="s">
        <v>416</v>
      </c>
      <c r="AM3215">
        <v>337299</v>
      </c>
      <c r="AN3215">
        <v>0</v>
      </c>
      <c r="AO3215">
        <v>180</v>
      </c>
      <c r="AP3215" t="s">
        <v>403</v>
      </c>
      <c r="AQ3215" s="2">
        <v>-10539</v>
      </c>
    </row>
    <row r="3216" spans="1:43" x14ac:dyDescent="0.25">
      <c r="A3216" t="s">
        <v>5033</v>
      </c>
      <c r="B3216" t="s">
        <v>172</v>
      </c>
      <c r="C3216" t="s">
        <v>428</v>
      </c>
      <c r="D3216" t="s">
        <v>316</v>
      </c>
      <c r="E3216" t="s">
        <v>460</v>
      </c>
      <c r="F3216" t="s">
        <v>485</v>
      </c>
      <c r="G3216" t="s">
        <v>430</v>
      </c>
      <c r="H3216" t="s">
        <v>420</v>
      </c>
      <c r="I3216" t="s">
        <v>432</v>
      </c>
      <c r="J3216" s="1">
        <v>45389</v>
      </c>
      <c r="K3216" s="1">
        <v>45445</v>
      </c>
      <c r="L3216">
        <v>56</v>
      </c>
      <c r="M3216" s="2">
        <v>376140</v>
      </c>
      <c r="N3216" s="2">
        <v>441154</v>
      </c>
      <c r="O3216" s="2">
        <v>65014</v>
      </c>
      <c r="P3216">
        <v>7</v>
      </c>
      <c r="Q3216">
        <v>517.1</v>
      </c>
      <c r="R3216">
        <v>82</v>
      </c>
      <c r="S3216" t="s">
        <v>411</v>
      </c>
      <c r="T3216" t="s">
        <v>503</v>
      </c>
      <c r="U3216" t="s">
        <v>416</v>
      </c>
      <c r="V3216">
        <v>0</v>
      </c>
      <c r="W3216" t="s">
        <v>1289</v>
      </c>
      <c r="X3216">
        <v>28</v>
      </c>
      <c r="Y3216" t="s">
        <v>422</v>
      </c>
      <c r="Z3216" t="s">
        <v>2091</v>
      </c>
      <c r="AA3216">
        <v>402</v>
      </c>
      <c r="AB3216">
        <v>115</v>
      </c>
      <c r="AC3216">
        <v>2</v>
      </c>
      <c r="AD3216" t="s">
        <v>399</v>
      </c>
      <c r="AE3216">
        <v>14</v>
      </c>
      <c r="AF3216">
        <v>6</v>
      </c>
      <c r="AG3216" t="s">
        <v>424</v>
      </c>
      <c r="AH3216">
        <v>12.17</v>
      </c>
      <c r="AI3216" t="s">
        <v>479</v>
      </c>
      <c r="AJ3216">
        <v>15450</v>
      </c>
      <c r="AK3216">
        <v>972112</v>
      </c>
      <c r="AL3216" t="s">
        <v>416</v>
      </c>
      <c r="AM3216">
        <v>364157</v>
      </c>
      <c r="AN3216">
        <v>6</v>
      </c>
      <c r="AO3216">
        <v>30</v>
      </c>
      <c r="AP3216" t="s">
        <v>445</v>
      </c>
      <c r="AQ3216" s="2">
        <v>65014</v>
      </c>
    </row>
    <row r="3217" spans="1:43" x14ac:dyDescent="0.25">
      <c r="A3217" t="s">
        <v>5034</v>
      </c>
      <c r="B3217" t="s">
        <v>104</v>
      </c>
      <c r="C3217" t="s">
        <v>428</v>
      </c>
      <c r="D3217" t="s">
        <v>341</v>
      </c>
      <c r="E3217" t="s">
        <v>429</v>
      </c>
      <c r="F3217" t="s">
        <v>389</v>
      </c>
      <c r="G3217" t="s">
        <v>430</v>
      </c>
      <c r="H3217" t="s">
        <v>447</v>
      </c>
      <c r="I3217" t="s">
        <v>492</v>
      </c>
      <c r="J3217" s="1">
        <v>45177</v>
      </c>
      <c r="K3217" s="1">
        <v>45201</v>
      </c>
      <c r="L3217">
        <v>24</v>
      </c>
      <c r="M3217" s="2">
        <v>123721</v>
      </c>
      <c r="N3217" s="2">
        <v>137075</v>
      </c>
      <c r="O3217" s="2">
        <v>13354</v>
      </c>
      <c r="P3217">
        <v>16</v>
      </c>
      <c r="Q3217">
        <v>675.5</v>
      </c>
      <c r="R3217">
        <v>69</v>
      </c>
      <c r="S3217" t="s">
        <v>411</v>
      </c>
      <c r="T3217" t="s">
        <v>394</v>
      </c>
      <c r="U3217" t="s">
        <v>395</v>
      </c>
      <c r="V3217">
        <v>45</v>
      </c>
      <c r="W3217" t="s">
        <v>3905</v>
      </c>
      <c r="X3217">
        <v>10</v>
      </c>
      <c r="Y3217" t="s">
        <v>422</v>
      </c>
      <c r="Z3217" t="s">
        <v>813</v>
      </c>
      <c r="AA3217">
        <v>368</v>
      </c>
      <c r="AB3217">
        <v>42</v>
      </c>
      <c r="AC3217">
        <v>48</v>
      </c>
      <c r="AD3217" t="s">
        <v>399</v>
      </c>
      <c r="AE3217">
        <v>12</v>
      </c>
      <c r="AF3217">
        <v>8</v>
      </c>
      <c r="AG3217" t="s">
        <v>415</v>
      </c>
      <c r="AH3217">
        <v>12.49</v>
      </c>
      <c r="AI3217" t="s">
        <v>479</v>
      </c>
      <c r="AJ3217">
        <v>24528</v>
      </c>
      <c r="AK3217">
        <v>185442</v>
      </c>
      <c r="AL3217" t="s">
        <v>416</v>
      </c>
      <c r="AM3217">
        <v>146517</v>
      </c>
      <c r="AN3217">
        <v>4</v>
      </c>
      <c r="AO3217">
        <v>30</v>
      </c>
      <c r="AP3217" t="s">
        <v>403</v>
      </c>
      <c r="AQ3217" s="2">
        <v>13354</v>
      </c>
    </row>
    <row r="3218" spans="1:43" x14ac:dyDescent="0.25">
      <c r="A3218" t="s">
        <v>5035</v>
      </c>
      <c r="B3218" t="s">
        <v>206</v>
      </c>
      <c r="C3218" t="s">
        <v>428</v>
      </c>
      <c r="D3218" t="s">
        <v>330</v>
      </c>
      <c r="E3218" t="s">
        <v>496</v>
      </c>
      <c r="F3218" t="s">
        <v>419</v>
      </c>
      <c r="G3218" t="s">
        <v>408</v>
      </c>
      <c r="H3218" t="s">
        <v>391</v>
      </c>
      <c r="I3218" t="s">
        <v>410</v>
      </c>
      <c r="J3218" s="1">
        <v>45534</v>
      </c>
      <c r="K3218" s="1">
        <v>45590</v>
      </c>
      <c r="L3218">
        <v>56</v>
      </c>
      <c r="M3218" s="2">
        <v>312529</v>
      </c>
      <c r="N3218" s="2">
        <v>349539</v>
      </c>
      <c r="O3218" s="2">
        <v>37010</v>
      </c>
      <c r="P3218">
        <v>9</v>
      </c>
      <c r="Q3218">
        <v>173.8</v>
      </c>
      <c r="R3218">
        <v>90</v>
      </c>
      <c r="S3218" t="s">
        <v>411</v>
      </c>
      <c r="T3218" t="s">
        <v>394</v>
      </c>
      <c r="U3218" t="s">
        <v>416</v>
      </c>
      <c r="V3218">
        <v>78</v>
      </c>
      <c r="W3218" t="s">
        <v>1081</v>
      </c>
      <c r="X3218">
        <v>18</v>
      </c>
      <c r="Y3218" t="s">
        <v>422</v>
      </c>
      <c r="Z3218" t="s">
        <v>1492</v>
      </c>
      <c r="AA3218">
        <v>320</v>
      </c>
      <c r="AB3218">
        <v>96</v>
      </c>
      <c r="AC3218">
        <v>23</v>
      </c>
      <c r="AD3218" t="s">
        <v>399</v>
      </c>
      <c r="AE3218">
        <v>16</v>
      </c>
      <c r="AF3218">
        <v>3</v>
      </c>
      <c r="AG3218" t="s">
        <v>451</v>
      </c>
      <c r="AH3218">
        <v>10.91</v>
      </c>
      <c r="AI3218" t="s">
        <v>436</v>
      </c>
      <c r="AJ3218">
        <v>0</v>
      </c>
      <c r="AK3218">
        <v>828662</v>
      </c>
      <c r="AL3218" t="s">
        <v>425</v>
      </c>
      <c r="AM3218">
        <v>317971</v>
      </c>
      <c r="AN3218">
        <v>5</v>
      </c>
      <c r="AO3218">
        <v>90</v>
      </c>
      <c r="AP3218" t="s">
        <v>426</v>
      </c>
      <c r="AQ3218" s="2">
        <v>37010</v>
      </c>
    </row>
    <row r="3219" spans="1:43" x14ac:dyDescent="0.25">
      <c r="A3219" t="s">
        <v>5036</v>
      </c>
      <c r="B3219" t="s">
        <v>303</v>
      </c>
      <c r="C3219" t="s">
        <v>387</v>
      </c>
      <c r="D3219" t="s">
        <v>316</v>
      </c>
      <c r="E3219" t="s">
        <v>406</v>
      </c>
      <c r="F3219" t="s">
        <v>440</v>
      </c>
      <c r="G3219" t="s">
        <v>408</v>
      </c>
      <c r="H3219" t="s">
        <v>447</v>
      </c>
      <c r="I3219" t="s">
        <v>492</v>
      </c>
      <c r="J3219" s="1">
        <v>45777</v>
      </c>
      <c r="K3219" s="1">
        <v>45829</v>
      </c>
      <c r="L3219">
        <v>52</v>
      </c>
      <c r="M3219" s="2">
        <v>113895</v>
      </c>
      <c r="N3219" s="2">
        <v>104116</v>
      </c>
      <c r="O3219" s="2">
        <v>-9779</v>
      </c>
      <c r="P3219">
        <v>9</v>
      </c>
      <c r="Q3219">
        <v>25.9</v>
      </c>
      <c r="R3219">
        <v>98</v>
      </c>
      <c r="S3219" t="s">
        <v>411</v>
      </c>
      <c r="T3219" t="s">
        <v>411</v>
      </c>
      <c r="U3219" t="s">
        <v>416</v>
      </c>
      <c r="V3219">
        <v>88</v>
      </c>
      <c r="W3219" t="s">
        <v>669</v>
      </c>
      <c r="X3219">
        <v>14</v>
      </c>
      <c r="Y3219" t="s">
        <v>422</v>
      </c>
      <c r="Z3219" t="s">
        <v>2894</v>
      </c>
      <c r="AA3219">
        <v>13</v>
      </c>
      <c r="AB3219">
        <v>20</v>
      </c>
      <c r="AC3219">
        <v>24</v>
      </c>
      <c r="AD3219" t="s">
        <v>399</v>
      </c>
      <c r="AE3219">
        <v>16</v>
      </c>
      <c r="AF3219">
        <v>2</v>
      </c>
      <c r="AG3219" t="s">
        <v>424</v>
      </c>
      <c r="AH3219">
        <v>1.01</v>
      </c>
      <c r="AI3219" t="s">
        <v>458</v>
      </c>
      <c r="AJ3219">
        <v>16024</v>
      </c>
      <c r="AK3219">
        <v>115984</v>
      </c>
      <c r="AL3219" t="s">
        <v>416</v>
      </c>
      <c r="AM3219">
        <v>104258</v>
      </c>
      <c r="AN3219">
        <v>3</v>
      </c>
      <c r="AO3219">
        <v>90</v>
      </c>
      <c r="AP3219" t="s">
        <v>417</v>
      </c>
      <c r="AQ3219" s="2">
        <v>-9779</v>
      </c>
    </row>
    <row r="3220" spans="1:43" x14ac:dyDescent="0.25">
      <c r="A3220" t="s">
        <v>5037</v>
      </c>
      <c r="B3220" t="s">
        <v>251</v>
      </c>
      <c r="C3220" t="s">
        <v>468</v>
      </c>
      <c r="D3220" t="s">
        <v>324</v>
      </c>
      <c r="E3220" t="s">
        <v>453</v>
      </c>
      <c r="F3220" t="s">
        <v>419</v>
      </c>
      <c r="G3220" t="s">
        <v>408</v>
      </c>
      <c r="H3220" t="s">
        <v>473</v>
      </c>
      <c r="I3220" t="s">
        <v>492</v>
      </c>
      <c r="J3220" s="1">
        <v>44916</v>
      </c>
      <c r="K3220" s="1">
        <v>44960</v>
      </c>
      <c r="L3220">
        <v>44</v>
      </c>
      <c r="M3220" s="2">
        <v>443917</v>
      </c>
      <c r="N3220" s="2">
        <v>533173</v>
      </c>
      <c r="O3220" s="2">
        <v>89256</v>
      </c>
      <c r="P3220">
        <v>16</v>
      </c>
      <c r="Q3220">
        <v>646</v>
      </c>
      <c r="R3220">
        <v>62</v>
      </c>
      <c r="S3220" t="s">
        <v>411</v>
      </c>
      <c r="T3220" t="s">
        <v>394</v>
      </c>
      <c r="U3220" t="s">
        <v>395</v>
      </c>
      <c r="V3220">
        <v>0</v>
      </c>
      <c r="W3220" t="s">
        <v>1685</v>
      </c>
      <c r="X3220">
        <v>17</v>
      </c>
      <c r="Y3220" t="s">
        <v>442</v>
      </c>
      <c r="Z3220" t="s">
        <v>2564</v>
      </c>
      <c r="AA3220">
        <v>151</v>
      </c>
      <c r="AB3220">
        <v>58</v>
      </c>
      <c r="AC3220">
        <v>81</v>
      </c>
      <c r="AD3220" t="s">
        <v>444</v>
      </c>
      <c r="AE3220">
        <v>16</v>
      </c>
      <c r="AF3220">
        <v>1</v>
      </c>
      <c r="AG3220" t="s">
        <v>415</v>
      </c>
      <c r="AH3220">
        <v>3.14</v>
      </c>
      <c r="AI3220" t="s">
        <v>458</v>
      </c>
      <c r="AJ3220">
        <v>58632</v>
      </c>
      <c r="AK3220">
        <v>135926</v>
      </c>
      <c r="AL3220" t="s">
        <v>425</v>
      </c>
      <c r="AM3220">
        <v>468554</v>
      </c>
      <c r="AN3220">
        <v>0</v>
      </c>
      <c r="AO3220">
        <v>180</v>
      </c>
      <c r="AP3220" t="s">
        <v>417</v>
      </c>
      <c r="AQ3220" s="2">
        <v>89256</v>
      </c>
    </row>
    <row r="3221" spans="1:43" x14ac:dyDescent="0.25">
      <c r="A3221" t="s">
        <v>5038</v>
      </c>
      <c r="B3221" t="s">
        <v>17</v>
      </c>
      <c r="C3221" t="s">
        <v>428</v>
      </c>
      <c r="D3221" t="s">
        <v>317</v>
      </c>
      <c r="E3221" t="s">
        <v>406</v>
      </c>
      <c r="F3221" t="s">
        <v>419</v>
      </c>
      <c r="G3221" t="s">
        <v>454</v>
      </c>
      <c r="H3221" t="s">
        <v>391</v>
      </c>
      <c r="I3221" t="s">
        <v>432</v>
      </c>
      <c r="J3221" s="1">
        <v>45478</v>
      </c>
      <c r="K3221" s="1">
        <v>45510</v>
      </c>
      <c r="L3221">
        <v>32</v>
      </c>
      <c r="M3221" s="2">
        <v>193809</v>
      </c>
      <c r="N3221" s="2">
        <v>294067</v>
      </c>
      <c r="O3221" s="2">
        <v>100258</v>
      </c>
      <c r="P3221">
        <v>12</v>
      </c>
      <c r="Q3221">
        <v>24.6</v>
      </c>
      <c r="R3221">
        <v>46</v>
      </c>
      <c r="S3221" t="s">
        <v>393</v>
      </c>
      <c r="T3221" t="s">
        <v>393</v>
      </c>
      <c r="U3221" t="s">
        <v>395</v>
      </c>
      <c r="V3221">
        <v>0</v>
      </c>
      <c r="W3221" t="s">
        <v>1016</v>
      </c>
      <c r="X3221">
        <v>20</v>
      </c>
      <c r="Y3221" t="s">
        <v>422</v>
      </c>
      <c r="Z3221" t="s">
        <v>1004</v>
      </c>
      <c r="AA3221">
        <v>425</v>
      </c>
      <c r="AB3221">
        <v>90</v>
      </c>
      <c r="AC3221">
        <v>88</v>
      </c>
      <c r="AD3221" t="s">
        <v>457</v>
      </c>
      <c r="AE3221">
        <v>7</v>
      </c>
      <c r="AF3221">
        <v>2</v>
      </c>
      <c r="AG3221" t="s">
        <v>424</v>
      </c>
      <c r="AH3221">
        <v>0.96</v>
      </c>
      <c r="AI3221" t="s">
        <v>479</v>
      </c>
      <c r="AJ3221">
        <v>0</v>
      </c>
      <c r="AK3221">
        <v>384449</v>
      </c>
      <c r="AL3221" t="s">
        <v>416</v>
      </c>
      <c r="AM3221">
        <v>193558</v>
      </c>
      <c r="AN3221">
        <v>5</v>
      </c>
      <c r="AO3221">
        <v>365</v>
      </c>
      <c r="AP3221" t="s">
        <v>445</v>
      </c>
      <c r="AQ3221" s="2">
        <v>100258</v>
      </c>
    </row>
    <row r="3222" spans="1:43" x14ac:dyDescent="0.25">
      <c r="A3222" t="s">
        <v>5039</v>
      </c>
      <c r="B3222" t="s">
        <v>253</v>
      </c>
      <c r="C3222" t="s">
        <v>428</v>
      </c>
      <c r="D3222" t="s">
        <v>317</v>
      </c>
      <c r="E3222" t="s">
        <v>460</v>
      </c>
      <c r="F3222" t="s">
        <v>407</v>
      </c>
      <c r="G3222" t="s">
        <v>454</v>
      </c>
      <c r="H3222" t="s">
        <v>447</v>
      </c>
      <c r="I3222" t="s">
        <v>432</v>
      </c>
      <c r="J3222" s="1">
        <v>45130</v>
      </c>
      <c r="K3222" s="1">
        <v>45176</v>
      </c>
      <c r="L3222">
        <v>46</v>
      </c>
      <c r="M3222" s="2">
        <v>292267</v>
      </c>
      <c r="N3222" s="2">
        <v>312071</v>
      </c>
      <c r="O3222" s="2">
        <v>19804</v>
      </c>
      <c r="P3222">
        <v>14</v>
      </c>
      <c r="Q3222">
        <v>194.4</v>
      </c>
      <c r="R3222">
        <v>40</v>
      </c>
      <c r="S3222" t="s">
        <v>393</v>
      </c>
      <c r="T3222" t="s">
        <v>393</v>
      </c>
      <c r="U3222" t="s">
        <v>395</v>
      </c>
      <c r="V3222">
        <v>0</v>
      </c>
      <c r="W3222" t="s">
        <v>554</v>
      </c>
      <c r="X3222">
        <v>1</v>
      </c>
      <c r="Y3222" t="s">
        <v>422</v>
      </c>
      <c r="Z3222" t="s">
        <v>1862</v>
      </c>
      <c r="AA3222">
        <v>330</v>
      </c>
      <c r="AB3222">
        <v>108</v>
      </c>
      <c r="AC3222">
        <v>55</v>
      </c>
      <c r="AD3222" t="s">
        <v>457</v>
      </c>
      <c r="AE3222">
        <v>0</v>
      </c>
      <c r="AF3222">
        <v>8</v>
      </c>
      <c r="AG3222" t="s">
        <v>400</v>
      </c>
      <c r="AH3222">
        <v>12.43</v>
      </c>
      <c r="AI3222" t="s">
        <v>436</v>
      </c>
      <c r="AJ3222">
        <v>0</v>
      </c>
      <c r="AK3222">
        <v>43472</v>
      </c>
      <c r="AL3222" t="s">
        <v>402</v>
      </c>
      <c r="AM3222">
        <v>292556</v>
      </c>
      <c r="AN3222">
        <v>11</v>
      </c>
      <c r="AO3222">
        <v>30</v>
      </c>
      <c r="AP3222" t="s">
        <v>437</v>
      </c>
      <c r="AQ3222" s="2">
        <v>19804</v>
      </c>
    </row>
    <row r="3223" spans="1:43" x14ac:dyDescent="0.25">
      <c r="A3223" t="s">
        <v>5040</v>
      </c>
      <c r="B3223" t="s">
        <v>78</v>
      </c>
      <c r="C3223" t="s">
        <v>428</v>
      </c>
      <c r="D3223" t="s">
        <v>343</v>
      </c>
      <c r="E3223" t="s">
        <v>453</v>
      </c>
      <c r="F3223" t="s">
        <v>440</v>
      </c>
      <c r="G3223" t="s">
        <v>430</v>
      </c>
      <c r="H3223" t="s">
        <v>447</v>
      </c>
      <c r="I3223" t="s">
        <v>410</v>
      </c>
      <c r="J3223" s="1">
        <v>45962</v>
      </c>
      <c r="K3223" s="1">
        <v>46009</v>
      </c>
      <c r="L3223">
        <v>47</v>
      </c>
      <c r="M3223" s="2">
        <v>172167</v>
      </c>
      <c r="N3223" s="2">
        <v>251976</v>
      </c>
      <c r="O3223" s="2">
        <v>79809</v>
      </c>
      <c r="P3223">
        <v>21</v>
      </c>
      <c r="Q3223">
        <v>578.79999999999995</v>
      </c>
      <c r="R3223">
        <v>55</v>
      </c>
      <c r="S3223" t="s">
        <v>393</v>
      </c>
      <c r="T3223" t="s">
        <v>393</v>
      </c>
      <c r="U3223" t="s">
        <v>395</v>
      </c>
      <c r="V3223">
        <v>57</v>
      </c>
      <c r="W3223" t="s">
        <v>1432</v>
      </c>
      <c r="X3223">
        <v>20</v>
      </c>
      <c r="Y3223" t="s">
        <v>422</v>
      </c>
      <c r="Z3223" t="s">
        <v>639</v>
      </c>
      <c r="AA3223">
        <v>278</v>
      </c>
      <c r="AB3223">
        <v>83</v>
      </c>
      <c r="AC3223">
        <v>18</v>
      </c>
      <c r="AD3223" t="s">
        <v>399</v>
      </c>
      <c r="AE3223">
        <v>4</v>
      </c>
      <c r="AF3223">
        <v>7</v>
      </c>
      <c r="AG3223" t="s">
        <v>451</v>
      </c>
      <c r="AH3223">
        <v>11.66</v>
      </c>
      <c r="AI3223" t="s">
        <v>436</v>
      </c>
      <c r="AJ3223">
        <v>0</v>
      </c>
      <c r="AK3223">
        <v>763298</v>
      </c>
      <c r="AL3223" t="s">
        <v>425</v>
      </c>
      <c r="AM3223">
        <v>209478</v>
      </c>
      <c r="AN3223">
        <v>6</v>
      </c>
      <c r="AO3223">
        <v>180</v>
      </c>
      <c r="AP3223" t="s">
        <v>426</v>
      </c>
      <c r="AQ3223" s="2">
        <v>79809</v>
      </c>
    </row>
    <row r="3224" spans="1:43" x14ac:dyDescent="0.25">
      <c r="A3224" t="s">
        <v>5041</v>
      </c>
      <c r="B3224" t="s">
        <v>150</v>
      </c>
      <c r="C3224" t="s">
        <v>387</v>
      </c>
      <c r="D3224" t="s">
        <v>342</v>
      </c>
      <c r="E3224" t="s">
        <v>388</v>
      </c>
      <c r="F3224" t="s">
        <v>485</v>
      </c>
      <c r="G3224" t="s">
        <v>454</v>
      </c>
      <c r="H3224" t="s">
        <v>447</v>
      </c>
      <c r="I3224" t="s">
        <v>410</v>
      </c>
      <c r="J3224" s="1">
        <v>44769</v>
      </c>
      <c r="K3224" s="1">
        <v>44784</v>
      </c>
      <c r="L3224">
        <v>15</v>
      </c>
      <c r="M3224" s="2">
        <v>400484</v>
      </c>
      <c r="N3224" s="2">
        <v>513297</v>
      </c>
      <c r="O3224" s="2">
        <v>112813</v>
      </c>
      <c r="P3224">
        <v>21</v>
      </c>
      <c r="Q3224">
        <v>515.70000000000005</v>
      </c>
      <c r="R3224">
        <v>62</v>
      </c>
      <c r="S3224" t="s">
        <v>411</v>
      </c>
      <c r="T3224" t="s">
        <v>503</v>
      </c>
      <c r="U3224" t="s">
        <v>416</v>
      </c>
      <c r="V3224">
        <v>0</v>
      </c>
      <c r="W3224" t="s">
        <v>2757</v>
      </c>
      <c r="X3224">
        <v>8</v>
      </c>
      <c r="Y3224" t="s">
        <v>422</v>
      </c>
      <c r="Z3224" t="s">
        <v>1179</v>
      </c>
      <c r="AA3224">
        <v>378</v>
      </c>
      <c r="AB3224">
        <v>69</v>
      </c>
      <c r="AC3224">
        <v>47</v>
      </c>
      <c r="AD3224" t="s">
        <v>444</v>
      </c>
      <c r="AE3224">
        <v>14</v>
      </c>
      <c r="AF3224">
        <v>8</v>
      </c>
      <c r="AG3224" t="s">
        <v>424</v>
      </c>
      <c r="AH3224">
        <v>9.4</v>
      </c>
      <c r="AI3224" t="s">
        <v>436</v>
      </c>
      <c r="AJ3224">
        <v>84023</v>
      </c>
      <c r="AK3224">
        <v>24291</v>
      </c>
      <c r="AL3224" t="s">
        <v>425</v>
      </c>
      <c r="AM3224">
        <v>382235</v>
      </c>
      <c r="AN3224">
        <v>5</v>
      </c>
      <c r="AO3224">
        <v>30</v>
      </c>
      <c r="AP3224" t="s">
        <v>445</v>
      </c>
      <c r="AQ3224" s="2">
        <v>112813</v>
      </c>
    </row>
    <row r="3225" spans="1:43" x14ac:dyDescent="0.25">
      <c r="A3225" t="s">
        <v>5042</v>
      </c>
      <c r="B3225" t="s">
        <v>273</v>
      </c>
      <c r="C3225" t="s">
        <v>387</v>
      </c>
      <c r="D3225" t="s">
        <v>326</v>
      </c>
      <c r="E3225" t="s">
        <v>453</v>
      </c>
      <c r="F3225" t="s">
        <v>485</v>
      </c>
      <c r="G3225" t="s">
        <v>390</v>
      </c>
      <c r="H3225" t="s">
        <v>391</v>
      </c>
      <c r="I3225" t="s">
        <v>469</v>
      </c>
      <c r="J3225" s="1">
        <v>45804</v>
      </c>
      <c r="K3225" s="1">
        <v>45854</v>
      </c>
      <c r="L3225">
        <v>50</v>
      </c>
      <c r="M3225" s="2">
        <v>362549</v>
      </c>
      <c r="N3225" s="2">
        <v>462577</v>
      </c>
      <c r="O3225" s="2">
        <v>100028</v>
      </c>
      <c r="P3225">
        <v>19</v>
      </c>
      <c r="Q3225">
        <v>30.3</v>
      </c>
      <c r="R3225">
        <v>93</v>
      </c>
      <c r="S3225" t="s">
        <v>411</v>
      </c>
      <c r="T3225" t="s">
        <v>394</v>
      </c>
      <c r="U3225" t="s">
        <v>412</v>
      </c>
      <c r="V3225">
        <v>58</v>
      </c>
      <c r="W3225" t="s">
        <v>906</v>
      </c>
      <c r="X3225">
        <v>9</v>
      </c>
      <c r="Y3225" t="s">
        <v>397</v>
      </c>
      <c r="Z3225" t="s">
        <v>526</v>
      </c>
      <c r="AA3225">
        <v>118</v>
      </c>
      <c r="AB3225">
        <v>27</v>
      </c>
      <c r="AC3225">
        <v>0</v>
      </c>
      <c r="AD3225" t="s">
        <v>444</v>
      </c>
      <c r="AE3225">
        <v>12</v>
      </c>
      <c r="AF3225">
        <v>2</v>
      </c>
      <c r="AG3225" t="s">
        <v>415</v>
      </c>
      <c r="AH3225">
        <v>1.89</v>
      </c>
      <c r="AI3225" t="s">
        <v>458</v>
      </c>
      <c r="AJ3225">
        <v>0</v>
      </c>
      <c r="AK3225">
        <v>555658</v>
      </c>
      <c r="AL3225" t="s">
        <v>416</v>
      </c>
      <c r="AM3225">
        <v>399215</v>
      </c>
      <c r="AN3225">
        <v>3</v>
      </c>
      <c r="AO3225">
        <v>90</v>
      </c>
      <c r="AP3225" t="s">
        <v>403</v>
      </c>
      <c r="AQ3225" s="2">
        <v>100028</v>
      </c>
    </row>
    <row r="3226" spans="1:43" x14ac:dyDescent="0.25">
      <c r="A3226" t="s">
        <v>5043</v>
      </c>
      <c r="B3226" t="s">
        <v>149</v>
      </c>
      <c r="C3226" t="s">
        <v>387</v>
      </c>
      <c r="D3226" t="s">
        <v>330</v>
      </c>
      <c r="E3226" t="s">
        <v>453</v>
      </c>
      <c r="F3226" t="s">
        <v>407</v>
      </c>
      <c r="G3226" t="s">
        <v>454</v>
      </c>
      <c r="H3226" t="s">
        <v>431</v>
      </c>
      <c r="I3226" t="s">
        <v>469</v>
      </c>
      <c r="J3226" s="1">
        <v>45708</v>
      </c>
      <c r="K3226" s="1">
        <v>45731</v>
      </c>
      <c r="L3226">
        <v>23</v>
      </c>
      <c r="M3226" s="2">
        <v>390592</v>
      </c>
      <c r="N3226" s="2">
        <v>481491</v>
      </c>
      <c r="O3226" s="2">
        <v>90899</v>
      </c>
      <c r="P3226">
        <v>4</v>
      </c>
      <c r="Q3226">
        <v>431.3</v>
      </c>
      <c r="R3226">
        <v>81</v>
      </c>
      <c r="S3226" t="s">
        <v>411</v>
      </c>
      <c r="T3226" t="s">
        <v>394</v>
      </c>
      <c r="U3226" t="s">
        <v>395</v>
      </c>
      <c r="V3226">
        <v>53</v>
      </c>
      <c r="W3226" t="s">
        <v>1415</v>
      </c>
      <c r="X3226">
        <v>17</v>
      </c>
      <c r="Y3226" t="s">
        <v>442</v>
      </c>
      <c r="Z3226" t="s">
        <v>598</v>
      </c>
      <c r="AA3226">
        <v>167</v>
      </c>
      <c r="AB3226">
        <v>69</v>
      </c>
      <c r="AC3226">
        <v>0</v>
      </c>
      <c r="AD3226" t="s">
        <v>457</v>
      </c>
      <c r="AE3226">
        <v>21</v>
      </c>
      <c r="AF3226">
        <v>5</v>
      </c>
      <c r="AG3226" t="s">
        <v>451</v>
      </c>
      <c r="AH3226">
        <v>12.04</v>
      </c>
      <c r="AI3226" t="s">
        <v>436</v>
      </c>
      <c r="AJ3226">
        <v>17015</v>
      </c>
      <c r="AK3226">
        <v>323538</v>
      </c>
      <c r="AL3226" t="s">
        <v>416</v>
      </c>
      <c r="AM3226">
        <v>413934</v>
      </c>
      <c r="AN3226">
        <v>11</v>
      </c>
      <c r="AO3226">
        <v>90</v>
      </c>
      <c r="AP3226" t="s">
        <v>437</v>
      </c>
      <c r="AQ3226" s="2">
        <v>90899</v>
      </c>
    </row>
    <row r="3227" spans="1:43" x14ac:dyDescent="0.25">
      <c r="A3227" t="s">
        <v>5044</v>
      </c>
      <c r="B3227" t="s">
        <v>175</v>
      </c>
      <c r="C3227" t="s">
        <v>439</v>
      </c>
      <c r="D3227" t="s">
        <v>337</v>
      </c>
      <c r="E3227" t="s">
        <v>429</v>
      </c>
      <c r="F3227" t="s">
        <v>440</v>
      </c>
      <c r="G3227" t="s">
        <v>390</v>
      </c>
      <c r="H3227" t="s">
        <v>431</v>
      </c>
      <c r="I3227" t="s">
        <v>469</v>
      </c>
      <c r="J3227" s="1">
        <v>45142</v>
      </c>
      <c r="K3227" s="1">
        <v>45185</v>
      </c>
      <c r="L3227">
        <v>43</v>
      </c>
      <c r="M3227" s="2">
        <v>86544</v>
      </c>
      <c r="N3227" s="2">
        <v>186011</v>
      </c>
      <c r="O3227" s="2">
        <v>99467</v>
      </c>
      <c r="P3227">
        <v>16</v>
      </c>
      <c r="Q3227">
        <v>287.5</v>
      </c>
      <c r="R3227">
        <v>66</v>
      </c>
      <c r="S3227" t="s">
        <v>411</v>
      </c>
      <c r="T3227" t="s">
        <v>394</v>
      </c>
      <c r="U3227" t="s">
        <v>395</v>
      </c>
      <c r="V3227">
        <v>0</v>
      </c>
      <c r="W3227" t="s">
        <v>2726</v>
      </c>
      <c r="X3227">
        <v>5</v>
      </c>
      <c r="Y3227" t="s">
        <v>449</v>
      </c>
      <c r="Z3227" t="s">
        <v>1836</v>
      </c>
      <c r="AA3227">
        <v>386</v>
      </c>
      <c r="AB3227">
        <v>46</v>
      </c>
      <c r="AC3227">
        <v>59</v>
      </c>
      <c r="AD3227" t="s">
        <v>457</v>
      </c>
      <c r="AE3227">
        <v>0</v>
      </c>
      <c r="AF3227">
        <v>5</v>
      </c>
      <c r="AG3227" t="s">
        <v>451</v>
      </c>
      <c r="AH3227">
        <v>11.48</v>
      </c>
      <c r="AI3227" t="s">
        <v>479</v>
      </c>
      <c r="AJ3227">
        <v>0</v>
      </c>
      <c r="AK3227">
        <v>760905</v>
      </c>
      <c r="AL3227" t="s">
        <v>402</v>
      </c>
      <c r="AM3227">
        <v>121421</v>
      </c>
      <c r="AN3227">
        <v>9</v>
      </c>
      <c r="AO3227">
        <v>90</v>
      </c>
      <c r="AP3227" t="s">
        <v>417</v>
      </c>
      <c r="AQ3227" s="2">
        <v>99467</v>
      </c>
    </row>
    <row r="3228" spans="1:43" x14ac:dyDescent="0.25">
      <c r="A3228" t="s">
        <v>5045</v>
      </c>
      <c r="B3228" t="s">
        <v>291</v>
      </c>
      <c r="C3228" t="s">
        <v>439</v>
      </c>
      <c r="D3228" t="s">
        <v>343</v>
      </c>
      <c r="E3228" t="s">
        <v>406</v>
      </c>
      <c r="F3228" t="s">
        <v>419</v>
      </c>
      <c r="G3228" t="s">
        <v>408</v>
      </c>
      <c r="H3228" t="s">
        <v>473</v>
      </c>
      <c r="I3228" t="s">
        <v>392</v>
      </c>
      <c r="J3228" s="1">
        <v>45388</v>
      </c>
      <c r="K3228" s="1">
        <v>45413</v>
      </c>
      <c r="L3228">
        <v>25</v>
      </c>
      <c r="M3228" s="2">
        <v>358498</v>
      </c>
      <c r="N3228" s="2">
        <v>388647</v>
      </c>
      <c r="O3228" s="2">
        <v>30149</v>
      </c>
      <c r="P3228">
        <v>12</v>
      </c>
      <c r="Q3228">
        <v>845.7</v>
      </c>
      <c r="R3228">
        <v>94</v>
      </c>
      <c r="S3228" t="s">
        <v>411</v>
      </c>
      <c r="T3228" t="s">
        <v>394</v>
      </c>
      <c r="U3228" t="s">
        <v>395</v>
      </c>
      <c r="V3228">
        <v>0</v>
      </c>
      <c r="W3228" t="s">
        <v>5046</v>
      </c>
      <c r="X3228">
        <v>22</v>
      </c>
      <c r="Y3228" t="s">
        <v>397</v>
      </c>
      <c r="Z3228" t="s">
        <v>2117</v>
      </c>
      <c r="AA3228">
        <v>374</v>
      </c>
      <c r="AB3228">
        <v>55</v>
      </c>
      <c r="AC3228">
        <v>16</v>
      </c>
      <c r="AD3228" t="s">
        <v>444</v>
      </c>
      <c r="AE3228">
        <v>4</v>
      </c>
      <c r="AF3228">
        <v>8</v>
      </c>
      <c r="AG3228" t="s">
        <v>415</v>
      </c>
      <c r="AH3228">
        <v>0.59</v>
      </c>
      <c r="AI3228" t="s">
        <v>458</v>
      </c>
      <c r="AJ3228">
        <v>0</v>
      </c>
      <c r="AK3228">
        <v>334837</v>
      </c>
      <c r="AL3228" t="s">
        <v>402</v>
      </c>
      <c r="AM3228">
        <v>346964</v>
      </c>
      <c r="AN3228">
        <v>12</v>
      </c>
      <c r="AO3228">
        <v>180</v>
      </c>
      <c r="AP3228" t="s">
        <v>437</v>
      </c>
      <c r="AQ3228" s="2">
        <v>30149</v>
      </c>
    </row>
    <row r="3229" spans="1:43" x14ac:dyDescent="0.25">
      <c r="A3229" t="s">
        <v>5047</v>
      </c>
      <c r="B3229" t="s">
        <v>40</v>
      </c>
      <c r="C3229" t="s">
        <v>428</v>
      </c>
      <c r="D3229" t="s">
        <v>322</v>
      </c>
      <c r="E3229" t="s">
        <v>406</v>
      </c>
      <c r="F3229" t="s">
        <v>407</v>
      </c>
      <c r="G3229" t="s">
        <v>390</v>
      </c>
      <c r="H3229" t="s">
        <v>409</v>
      </c>
      <c r="I3229" t="s">
        <v>492</v>
      </c>
      <c r="J3229" s="1">
        <v>44605</v>
      </c>
      <c r="K3229" s="1">
        <v>44611</v>
      </c>
      <c r="L3229">
        <v>6</v>
      </c>
      <c r="M3229" s="2">
        <v>459940</v>
      </c>
      <c r="N3229" s="2">
        <v>425802</v>
      </c>
      <c r="O3229" s="2">
        <v>-34138</v>
      </c>
      <c r="P3229">
        <v>14</v>
      </c>
      <c r="Q3229">
        <v>183.2</v>
      </c>
      <c r="R3229">
        <v>54</v>
      </c>
      <c r="S3229" t="s">
        <v>393</v>
      </c>
      <c r="T3229" t="s">
        <v>411</v>
      </c>
      <c r="U3229" t="s">
        <v>395</v>
      </c>
      <c r="V3229">
        <v>0</v>
      </c>
      <c r="W3229" t="s">
        <v>2266</v>
      </c>
      <c r="X3229">
        <v>22</v>
      </c>
      <c r="Y3229" t="s">
        <v>442</v>
      </c>
      <c r="Z3229" t="s">
        <v>1490</v>
      </c>
      <c r="AA3229">
        <v>408</v>
      </c>
      <c r="AB3229">
        <v>46</v>
      </c>
      <c r="AC3229">
        <v>0</v>
      </c>
      <c r="AD3229" t="s">
        <v>435</v>
      </c>
      <c r="AE3229">
        <v>0</v>
      </c>
      <c r="AF3229">
        <v>2</v>
      </c>
      <c r="AG3229" t="s">
        <v>415</v>
      </c>
      <c r="AH3229">
        <v>12.89</v>
      </c>
      <c r="AI3229" t="s">
        <v>479</v>
      </c>
      <c r="AJ3229">
        <v>0</v>
      </c>
      <c r="AK3229">
        <v>854987</v>
      </c>
      <c r="AL3229" t="s">
        <v>416</v>
      </c>
      <c r="AM3229">
        <v>490781</v>
      </c>
      <c r="AN3229">
        <v>10</v>
      </c>
      <c r="AO3229">
        <v>180</v>
      </c>
      <c r="AP3229" t="s">
        <v>445</v>
      </c>
      <c r="AQ3229" s="2">
        <v>-34138</v>
      </c>
    </row>
    <row r="3230" spans="1:43" x14ac:dyDescent="0.25">
      <c r="A3230" t="s">
        <v>5048</v>
      </c>
      <c r="B3230" t="s">
        <v>179</v>
      </c>
      <c r="C3230" t="s">
        <v>387</v>
      </c>
      <c r="D3230" t="s">
        <v>316</v>
      </c>
      <c r="E3230" t="s">
        <v>388</v>
      </c>
      <c r="F3230" t="s">
        <v>407</v>
      </c>
      <c r="G3230" t="s">
        <v>430</v>
      </c>
      <c r="H3230" t="s">
        <v>447</v>
      </c>
      <c r="I3230" t="s">
        <v>492</v>
      </c>
      <c r="J3230" s="1">
        <v>45605</v>
      </c>
      <c r="K3230" s="1">
        <v>45641</v>
      </c>
      <c r="L3230">
        <v>36</v>
      </c>
      <c r="M3230" s="2">
        <v>75981</v>
      </c>
      <c r="N3230" s="2">
        <v>56834</v>
      </c>
      <c r="O3230" s="2">
        <v>-19147</v>
      </c>
      <c r="P3230">
        <v>0</v>
      </c>
      <c r="Q3230">
        <v>445.4</v>
      </c>
      <c r="R3230">
        <v>34</v>
      </c>
      <c r="S3230" t="s">
        <v>393</v>
      </c>
      <c r="T3230" t="s">
        <v>394</v>
      </c>
      <c r="U3230" t="s">
        <v>395</v>
      </c>
      <c r="V3230">
        <v>64</v>
      </c>
      <c r="W3230" t="s">
        <v>5049</v>
      </c>
      <c r="X3230">
        <v>2</v>
      </c>
      <c r="Y3230" t="s">
        <v>449</v>
      </c>
      <c r="Z3230" t="s">
        <v>2160</v>
      </c>
      <c r="AA3230">
        <v>499</v>
      </c>
      <c r="AB3230">
        <v>85</v>
      </c>
      <c r="AC3230">
        <v>3</v>
      </c>
      <c r="AD3230" t="s">
        <v>457</v>
      </c>
      <c r="AE3230">
        <v>12</v>
      </c>
      <c r="AF3230">
        <v>1</v>
      </c>
      <c r="AG3230" t="s">
        <v>451</v>
      </c>
      <c r="AH3230">
        <v>8.89</v>
      </c>
      <c r="AI3230" t="s">
        <v>479</v>
      </c>
      <c r="AJ3230">
        <v>0</v>
      </c>
      <c r="AK3230">
        <v>646427</v>
      </c>
      <c r="AL3230" t="s">
        <v>416</v>
      </c>
      <c r="AM3230">
        <v>105525</v>
      </c>
      <c r="AN3230">
        <v>1</v>
      </c>
      <c r="AO3230">
        <v>30</v>
      </c>
      <c r="AP3230" t="s">
        <v>426</v>
      </c>
      <c r="AQ3230" s="2">
        <v>-19147</v>
      </c>
    </row>
    <row r="3231" spans="1:43" x14ac:dyDescent="0.25">
      <c r="A3231" t="s">
        <v>5050</v>
      </c>
      <c r="B3231" t="s">
        <v>139</v>
      </c>
      <c r="C3231" t="s">
        <v>387</v>
      </c>
      <c r="D3231" t="s">
        <v>336</v>
      </c>
      <c r="E3231" t="s">
        <v>406</v>
      </c>
      <c r="F3231" t="s">
        <v>389</v>
      </c>
      <c r="G3231" t="s">
        <v>430</v>
      </c>
      <c r="H3231" t="s">
        <v>473</v>
      </c>
      <c r="I3231" t="s">
        <v>469</v>
      </c>
      <c r="J3231" s="1">
        <v>45130</v>
      </c>
      <c r="K3231" s="1">
        <v>45154</v>
      </c>
      <c r="L3231">
        <v>24</v>
      </c>
      <c r="M3231" s="2">
        <v>182874</v>
      </c>
      <c r="N3231" s="2">
        <v>264777</v>
      </c>
      <c r="O3231" s="2">
        <v>81903</v>
      </c>
      <c r="P3231">
        <v>4</v>
      </c>
      <c r="Q3231">
        <v>185.8</v>
      </c>
      <c r="R3231">
        <v>51</v>
      </c>
      <c r="S3231" t="s">
        <v>393</v>
      </c>
      <c r="T3231" t="s">
        <v>503</v>
      </c>
      <c r="U3231" t="s">
        <v>416</v>
      </c>
      <c r="V3231">
        <v>99</v>
      </c>
      <c r="W3231" t="s">
        <v>5051</v>
      </c>
      <c r="X3231">
        <v>1</v>
      </c>
      <c r="Y3231" t="s">
        <v>462</v>
      </c>
      <c r="Z3231" t="s">
        <v>950</v>
      </c>
      <c r="AA3231">
        <v>38</v>
      </c>
      <c r="AB3231">
        <v>48</v>
      </c>
      <c r="AC3231">
        <v>55</v>
      </c>
      <c r="AD3231" t="s">
        <v>399</v>
      </c>
      <c r="AE3231">
        <v>14</v>
      </c>
      <c r="AF3231">
        <v>4</v>
      </c>
      <c r="AG3231" t="s">
        <v>415</v>
      </c>
      <c r="AH3231">
        <v>14.08</v>
      </c>
      <c r="AI3231" t="s">
        <v>401</v>
      </c>
      <c r="AJ3231">
        <v>0</v>
      </c>
      <c r="AK3231">
        <v>133908</v>
      </c>
      <c r="AL3231" t="s">
        <v>425</v>
      </c>
      <c r="AM3231">
        <v>198559</v>
      </c>
      <c r="AN3231">
        <v>5</v>
      </c>
      <c r="AO3231">
        <v>30</v>
      </c>
      <c r="AP3231" t="s">
        <v>417</v>
      </c>
      <c r="AQ3231" s="2">
        <v>81903</v>
      </c>
    </row>
    <row r="3232" spans="1:43" x14ac:dyDescent="0.25">
      <c r="A3232" t="s">
        <v>5052</v>
      </c>
      <c r="B3232" t="s">
        <v>106</v>
      </c>
      <c r="C3232" t="s">
        <v>468</v>
      </c>
      <c r="D3232" t="s">
        <v>344</v>
      </c>
      <c r="E3232" t="s">
        <v>453</v>
      </c>
      <c r="F3232" t="s">
        <v>485</v>
      </c>
      <c r="G3232" t="s">
        <v>390</v>
      </c>
      <c r="H3232" t="s">
        <v>431</v>
      </c>
      <c r="I3232" t="s">
        <v>432</v>
      </c>
      <c r="J3232" s="1">
        <v>45071</v>
      </c>
      <c r="K3232" s="1">
        <v>45084</v>
      </c>
      <c r="L3232">
        <v>13</v>
      </c>
      <c r="M3232" s="2">
        <v>106707</v>
      </c>
      <c r="N3232" s="2">
        <v>119485</v>
      </c>
      <c r="O3232" s="2">
        <v>12778</v>
      </c>
      <c r="P3232">
        <v>0</v>
      </c>
      <c r="Q3232">
        <v>515.4</v>
      </c>
      <c r="R3232">
        <v>14</v>
      </c>
      <c r="S3232" t="s">
        <v>394</v>
      </c>
      <c r="T3232" t="s">
        <v>503</v>
      </c>
      <c r="U3232" t="s">
        <v>412</v>
      </c>
      <c r="V3232">
        <v>0</v>
      </c>
      <c r="W3232" t="s">
        <v>4682</v>
      </c>
      <c r="X3232">
        <v>6</v>
      </c>
      <c r="Y3232" t="s">
        <v>397</v>
      </c>
      <c r="Z3232" t="s">
        <v>1961</v>
      </c>
      <c r="AA3232">
        <v>284</v>
      </c>
      <c r="AB3232">
        <v>85</v>
      </c>
      <c r="AC3232">
        <v>15</v>
      </c>
      <c r="AD3232" t="s">
        <v>399</v>
      </c>
      <c r="AE3232">
        <v>19</v>
      </c>
      <c r="AF3232">
        <v>5</v>
      </c>
      <c r="AG3232" t="s">
        <v>415</v>
      </c>
      <c r="AH3232">
        <v>12.48</v>
      </c>
      <c r="AI3232" t="s">
        <v>436</v>
      </c>
      <c r="AJ3232">
        <v>0</v>
      </c>
      <c r="AK3232">
        <v>645103</v>
      </c>
      <c r="AL3232" t="s">
        <v>416</v>
      </c>
      <c r="AM3232">
        <v>112588</v>
      </c>
      <c r="AN3232">
        <v>11</v>
      </c>
      <c r="AO3232">
        <v>90</v>
      </c>
      <c r="AP3232" t="s">
        <v>426</v>
      </c>
      <c r="AQ3232" s="2">
        <v>12778</v>
      </c>
    </row>
    <row r="3233" spans="1:43" x14ac:dyDescent="0.25">
      <c r="A3233" t="s">
        <v>5053</v>
      </c>
      <c r="B3233" t="s">
        <v>7</v>
      </c>
      <c r="C3233" t="s">
        <v>387</v>
      </c>
      <c r="D3233" t="s">
        <v>317</v>
      </c>
      <c r="E3233" t="s">
        <v>429</v>
      </c>
      <c r="F3233" t="s">
        <v>407</v>
      </c>
      <c r="G3233" t="s">
        <v>408</v>
      </c>
      <c r="H3233" t="s">
        <v>431</v>
      </c>
      <c r="I3233" t="s">
        <v>492</v>
      </c>
      <c r="J3233" s="1">
        <v>45137</v>
      </c>
      <c r="K3233" s="1">
        <v>45148</v>
      </c>
      <c r="L3233">
        <v>11</v>
      </c>
      <c r="M3233" s="2">
        <v>451898</v>
      </c>
      <c r="N3233" s="2">
        <v>559390</v>
      </c>
      <c r="O3233" s="2">
        <v>107492</v>
      </c>
      <c r="P3233">
        <v>9</v>
      </c>
      <c r="Q3233">
        <v>430.7</v>
      </c>
      <c r="R3233">
        <v>16</v>
      </c>
      <c r="S3233" t="s">
        <v>394</v>
      </c>
      <c r="T3233" t="s">
        <v>393</v>
      </c>
      <c r="U3233" t="s">
        <v>412</v>
      </c>
      <c r="V3233">
        <v>78</v>
      </c>
      <c r="W3233" t="s">
        <v>3014</v>
      </c>
      <c r="X3233">
        <v>36</v>
      </c>
      <c r="Y3233" t="s">
        <v>397</v>
      </c>
      <c r="Z3233" t="s">
        <v>1365</v>
      </c>
      <c r="AA3233">
        <v>158</v>
      </c>
      <c r="AB3233">
        <v>50</v>
      </c>
      <c r="AC3233">
        <v>50</v>
      </c>
      <c r="AD3233" t="s">
        <v>399</v>
      </c>
      <c r="AE3233">
        <v>14</v>
      </c>
      <c r="AF3233">
        <v>7</v>
      </c>
      <c r="AG3233" t="s">
        <v>451</v>
      </c>
      <c r="AH3233">
        <v>12.44</v>
      </c>
      <c r="AI3233" t="s">
        <v>401</v>
      </c>
      <c r="AJ3233">
        <v>23341</v>
      </c>
      <c r="AK3233">
        <v>645105</v>
      </c>
      <c r="AL3233" t="s">
        <v>402</v>
      </c>
      <c r="AM3233">
        <v>455738</v>
      </c>
      <c r="AN3233">
        <v>9</v>
      </c>
      <c r="AO3233">
        <v>90</v>
      </c>
      <c r="AP3233" t="s">
        <v>426</v>
      </c>
      <c r="AQ3233" s="2">
        <v>107492</v>
      </c>
    </row>
    <row r="3234" spans="1:43" x14ac:dyDescent="0.25">
      <c r="A3234" t="s">
        <v>5054</v>
      </c>
      <c r="B3234" t="s">
        <v>301</v>
      </c>
      <c r="C3234" t="s">
        <v>481</v>
      </c>
      <c r="D3234" t="s">
        <v>325</v>
      </c>
      <c r="E3234" t="s">
        <v>429</v>
      </c>
      <c r="F3234" t="s">
        <v>485</v>
      </c>
      <c r="G3234" t="s">
        <v>408</v>
      </c>
      <c r="H3234" t="s">
        <v>473</v>
      </c>
      <c r="I3234" t="s">
        <v>432</v>
      </c>
      <c r="J3234" s="1">
        <v>44893</v>
      </c>
      <c r="K3234" s="1">
        <v>44940</v>
      </c>
      <c r="L3234">
        <v>47</v>
      </c>
      <c r="M3234" s="2">
        <v>139020</v>
      </c>
      <c r="N3234" s="2">
        <v>242184</v>
      </c>
      <c r="O3234" s="2">
        <v>103164</v>
      </c>
      <c r="P3234">
        <v>19</v>
      </c>
      <c r="Q3234">
        <v>899.3</v>
      </c>
      <c r="R3234">
        <v>86</v>
      </c>
      <c r="S3234" t="s">
        <v>411</v>
      </c>
      <c r="T3234" t="s">
        <v>411</v>
      </c>
      <c r="U3234" t="s">
        <v>416</v>
      </c>
      <c r="V3234">
        <v>0</v>
      </c>
      <c r="W3234" t="s">
        <v>946</v>
      </c>
      <c r="X3234">
        <v>22</v>
      </c>
      <c r="Y3234" t="s">
        <v>462</v>
      </c>
      <c r="Z3234" t="s">
        <v>1271</v>
      </c>
      <c r="AA3234">
        <v>193</v>
      </c>
      <c r="AB3234">
        <v>79</v>
      </c>
      <c r="AC3234">
        <v>67</v>
      </c>
      <c r="AD3234" t="s">
        <v>435</v>
      </c>
      <c r="AE3234">
        <v>7</v>
      </c>
      <c r="AF3234">
        <v>8</v>
      </c>
      <c r="AG3234" t="s">
        <v>400</v>
      </c>
      <c r="AH3234">
        <v>0.97</v>
      </c>
      <c r="AI3234" t="s">
        <v>401</v>
      </c>
      <c r="AJ3234">
        <v>0</v>
      </c>
      <c r="AK3234">
        <v>368724</v>
      </c>
      <c r="AL3234" t="s">
        <v>425</v>
      </c>
      <c r="AM3234">
        <v>127976</v>
      </c>
      <c r="AN3234">
        <v>1</v>
      </c>
      <c r="AO3234">
        <v>30</v>
      </c>
      <c r="AP3234" t="s">
        <v>445</v>
      </c>
      <c r="AQ3234" s="2">
        <v>103164</v>
      </c>
    </row>
    <row r="3235" spans="1:43" x14ac:dyDescent="0.25">
      <c r="A3235" t="s">
        <v>5055</v>
      </c>
      <c r="B3235" t="s">
        <v>257</v>
      </c>
      <c r="C3235" t="s">
        <v>428</v>
      </c>
      <c r="D3235" t="s">
        <v>335</v>
      </c>
      <c r="E3235" t="s">
        <v>453</v>
      </c>
      <c r="F3235" t="s">
        <v>440</v>
      </c>
      <c r="G3235" t="s">
        <v>408</v>
      </c>
      <c r="H3235" t="s">
        <v>420</v>
      </c>
      <c r="I3235" t="s">
        <v>492</v>
      </c>
      <c r="J3235" s="1">
        <v>44603</v>
      </c>
      <c r="K3235" s="1">
        <v>44620</v>
      </c>
      <c r="L3235">
        <v>17</v>
      </c>
      <c r="M3235" s="2">
        <v>323937</v>
      </c>
      <c r="N3235" s="2">
        <v>344121</v>
      </c>
      <c r="O3235" s="2">
        <v>20184</v>
      </c>
      <c r="P3235">
        <v>12</v>
      </c>
      <c r="Q3235">
        <v>163.4</v>
      </c>
      <c r="R3235">
        <v>92</v>
      </c>
      <c r="S3235" t="s">
        <v>411</v>
      </c>
      <c r="T3235" t="s">
        <v>503</v>
      </c>
      <c r="U3235" t="s">
        <v>416</v>
      </c>
      <c r="V3235">
        <v>0</v>
      </c>
      <c r="W3235" t="s">
        <v>1819</v>
      </c>
      <c r="X3235">
        <v>31</v>
      </c>
      <c r="Y3235" t="s">
        <v>442</v>
      </c>
      <c r="Z3235" t="s">
        <v>3186</v>
      </c>
      <c r="AA3235">
        <v>341</v>
      </c>
      <c r="AB3235">
        <v>48</v>
      </c>
      <c r="AC3235">
        <v>80</v>
      </c>
      <c r="AD3235" t="s">
        <v>457</v>
      </c>
      <c r="AE3235">
        <v>21</v>
      </c>
      <c r="AF3235">
        <v>8</v>
      </c>
      <c r="AG3235" t="s">
        <v>424</v>
      </c>
      <c r="AH3235">
        <v>13.07</v>
      </c>
      <c r="AI3235" t="s">
        <v>458</v>
      </c>
      <c r="AJ3235">
        <v>0</v>
      </c>
      <c r="AK3235">
        <v>331921</v>
      </c>
      <c r="AL3235" t="s">
        <v>416</v>
      </c>
      <c r="AM3235">
        <v>338562</v>
      </c>
      <c r="AN3235">
        <v>1</v>
      </c>
      <c r="AO3235">
        <v>30</v>
      </c>
      <c r="AP3235" t="s">
        <v>417</v>
      </c>
      <c r="AQ3235" s="2">
        <v>20184</v>
      </c>
    </row>
    <row r="3236" spans="1:43" x14ac:dyDescent="0.25">
      <c r="A3236" t="s">
        <v>5056</v>
      </c>
      <c r="B3236" t="s">
        <v>273</v>
      </c>
      <c r="C3236" t="s">
        <v>428</v>
      </c>
      <c r="D3236" t="s">
        <v>326</v>
      </c>
      <c r="E3236" t="s">
        <v>460</v>
      </c>
      <c r="F3236" t="s">
        <v>389</v>
      </c>
      <c r="G3236" t="s">
        <v>390</v>
      </c>
      <c r="H3236" t="s">
        <v>409</v>
      </c>
      <c r="I3236" t="s">
        <v>410</v>
      </c>
      <c r="J3236" s="1">
        <v>45501</v>
      </c>
      <c r="K3236" s="1">
        <v>45536</v>
      </c>
      <c r="L3236">
        <v>35</v>
      </c>
      <c r="M3236" s="2">
        <v>243088</v>
      </c>
      <c r="N3236" s="2">
        <v>256625</v>
      </c>
      <c r="O3236" s="2">
        <v>13537</v>
      </c>
      <c r="P3236">
        <v>19</v>
      </c>
      <c r="Q3236">
        <v>561.1</v>
      </c>
      <c r="R3236">
        <v>1</v>
      </c>
      <c r="S3236" t="s">
        <v>394</v>
      </c>
      <c r="T3236" t="s">
        <v>394</v>
      </c>
      <c r="U3236" t="s">
        <v>416</v>
      </c>
      <c r="V3236">
        <v>0</v>
      </c>
      <c r="W3236" t="s">
        <v>4569</v>
      </c>
      <c r="X3236">
        <v>44</v>
      </c>
      <c r="Y3236" t="s">
        <v>397</v>
      </c>
      <c r="Z3236" t="s">
        <v>552</v>
      </c>
      <c r="AA3236">
        <v>116</v>
      </c>
      <c r="AB3236">
        <v>61</v>
      </c>
      <c r="AC3236">
        <v>7</v>
      </c>
      <c r="AD3236" t="s">
        <v>457</v>
      </c>
      <c r="AE3236">
        <v>2</v>
      </c>
      <c r="AF3236">
        <v>2</v>
      </c>
      <c r="AG3236" t="s">
        <v>415</v>
      </c>
      <c r="AH3236">
        <v>7.04</v>
      </c>
      <c r="AI3236" t="s">
        <v>436</v>
      </c>
      <c r="AJ3236">
        <v>56932</v>
      </c>
      <c r="AK3236">
        <v>624221</v>
      </c>
      <c r="AL3236" t="s">
        <v>416</v>
      </c>
      <c r="AM3236">
        <v>258517</v>
      </c>
      <c r="AN3236">
        <v>6</v>
      </c>
      <c r="AO3236">
        <v>365</v>
      </c>
      <c r="AP3236" t="s">
        <v>437</v>
      </c>
      <c r="AQ3236" s="2">
        <v>13537</v>
      </c>
    </row>
    <row r="3237" spans="1:43" x14ac:dyDescent="0.25">
      <c r="A3237" t="s">
        <v>5057</v>
      </c>
      <c r="B3237" t="s">
        <v>255</v>
      </c>
      <c r="C3237" t="s">
        <v>439</v>
      </c>
      <c r="D3237" t="s">
        <v>339</v>
      </c>
      <c r="E3237" t="s">
        <v>406</v>
      </c>
      <c r="F3237" t="s">
        <v>407</v>
      </c>
      <c r="G3237" t="s">
        <v>430</v>
      </c>
      <c r="H3237" t="s">
        <v>447</v>
      </c>
      <c r="I3237" t="s">
        <v>432</v>
      </c>
      <c r="J3237" s="1">
        <v>44949</v>
      </c>
      <c r="K3237" s="1">
        <v>44976</v>
      </c>
      <c r="L3237">
        <v>27</v>
      </c>
      <c r="M3237" s="2">
        <v>208136</v>
      </c>
      <c r="N3237" s="2">
        <v>276680</v>
      </c>
      <c r="O3237" s="2">
        <v>68544</v>
      </c>
      <c r="P3237">
        <v>9</v>
      </c>
      <c r="Q3237">
        <v>307.8</v>
      </c>
      <c r="R3237">
        <v>51</v>
      </c>
      <c r="S3237" t="s">
        <v>393</v>
      </c>
      <c r="T3237" t="s">
        <v>394</v>
      </c>
      <c r="U3237" t="s">
        <v>416</v>
      </c>
      <c r="V3237">
        <v>0</v>
      </c>
      <c r="W3237" t="s">
        <v>1249</v>
      </c>
      <c r="X3237">
        <v>38</v>
      </c>
      <c r="Y3237" t="s">
        <v>449</v>
      </c>
      <c r="Z3237" t="s">
        <v>511</v>
      </c>
      <c r="AA3237">
        <v>299</v>
      </c>
      <c r="AB3237">
        <v>73</v>
      </c>
      <c r="AC3237">
        <v>66</v>
      </c>
      <c r="AD3237" t="s">
        <v>457</v>
      </c>
      <c r="AE3237">
        <v>2</v>
      </c>
      <c r="AF3237">
        <v>3</v>
      </c>
      <c r="AG3237" t="s">
        <v>424</v>
      </c>
      <c r="AH3237">
        <v>4.0599999999999996</v>
      </c>
      <c r="AI3237" t="s">
        <v>479</v>
      </c>
      <c r="AJ3237">
        <v>65605</v>
      </c>
      <c r="AK3237">
        <v>481550</v>
      </c>
      <c r="AL3237" t="s">
        <v>402</v>
      </c>
      <c r="AM3237">
        <v>226126</v>
      </c>
      <c r="AN3237">
        <v>3</v>
      </c>
      <c r="AO3237">
        <v>365</v>
      </c>
      <c r="AP3237" t="s">
        <v>426</v>
      </c>
      <c r="AQ3237" s="2">
        <v>68544</v>
      </c>
    </row>
    <row r="3238" spans="1:43" x14ac:dyDescent="0.25">
      <c r="A3238" t="s">
        <v>5058</v>
      </c>
      <c r="B3238" t="s">
        <v>233</v>
      </c>
      <c r="C3238" t="s">
        <v>439</v>
      </c>
      <c r="D3238" t="s">
        <v>342</v>
      </c>
      <c r="E3238" t="s">
        <v>429</v>
      </c>
      <c r="F3238" t="s">
        <v>419</v>
      </c>
      <c r="G3238" t="s">
        <v>390</v>
      </c>
      <c r="H3238" t="s">
        <v>431</v>
      </c>
      <c r="I3238" t="s">
        <v>492</v>
      </c>
      <c r="J3238" s="1">
        <v>44911</v>
      </c>
      <c r="K3238" s="1">
        <v>44939</v>
      </c>
      <c r="L3238">
        <v>28</v>
      </c>
      <c r="M3238" s="2">
        <v>361967</v>
      </c>
      <c r="N3238" s="2">
        <v>452985</v>
      </c>
      <c r="O3238" s="2">
        <v>91018</v>
      </c>
      <c r="P3238">
        <v>14</v>
      </c>
      <c r="Q3238">
        <v>109.6</v>
      </c>
      <c r="R3238">
        <v>44</v>
      </c>
      <c r="S3238" t="s">
        <v>393</v>
      </c>
      <c r="T3238" t="s">
        <v>411</v>
      </c>
      <c r="U3238" t="s">
        <v>395</v>
      </c>
      <c r="V3238">
        <v>0</v>
      </c>
      <c r="W3238" t="s">
        <v>3256</v>
      </c>
      <c r="X3238">
        <v>36</v>
      </c>
      <c r="Y3238" t="s">
        <v>462</v>
      </c>
      <c r="Z3238" t="s">
        <v>1271</v>
      </c>
      <c r="AA3238">
        <v>31</v>
      </c>
      <c r="AB3238">
        <v>101</v>
      </c>
      <c r="AC3238">
        <v>68</v>
      </c>
      <c r="AD3238" t="s">
        <v>457</v>
      </c>
      <c r="AE3238">
        <v>4</v>
      </c>
      <c r="AF3238">
        <v>7</v>
      </c>
      <c r="AG3238" t="s">
        <v>451</v>
      </c>
      <c r="AH3238">
        <v>1.23</v>
      </c>
      <c r="AI3238" t="s">
        <v>479</v>
      </c>
      <c r="AJ3238">
        <v>0</v>
      </c>
      <c r="AK3238">
        <v>148929</v>
      </c>
      <c r="AL3238" t="s">
        <v>425</v>
      </c>
      <c r="AM3238">
        <v>368919</v>
      </c>
      <c r="AN3238">
        <v>0</v>
      </c>
      <c r="AO3238">
        <v>90</v>
      </c>
      <c r="AP3238" t="s">
        <v>403</v>
      </c>
      <c r="AQ3238" s="2">
        <v>91018</v>
      </c>
    </row>
    <row r="3239" spans="1:43" x14ac:dyDescent="0.25">
      <c r="A3239" t="s">
        <v>5059</v>
      </c>
      <c r="B3239" t="s">
        <v>277</v>
      </c>
      <c r="C3239" t="s">
        <v>428</v>
      </c>
      <c r="D3239" t="s">
        <v>322</v>
      </c>
      <c r="E3239" t="s">
        <v>388</v>
      </c>
      <c r="F3239" t="s">
        <v>407</v>
      </c>
      <c r="G3239" t="s">
        <v>408</v>
      </c>
      <c r="H3239" t="s">
        <v>391</v>
      </c>
      <c r="I3239" t="s">
        <v>469</v>
      </c>
      <c r="J3239" s="1">
        <v>44570</v>
      </c>
      <c r="K3239" s="1">
        <v>44574</v>
      </c>
      <c r="L3239">
        <v>4</v>
      </c>
      <c r="M3239" s="2">
        <v>322712</v>
      </c>
      <c r="N3239" s="2">
        <v>406352</v>
      </c>
      <c r="O3239" s="2">
        <v>83640</v>
      </c>
      <c r="P3239">
        <v>7</v>
      </c>
      <c r="Q3239">
        <v>499.1</v>
      </c>
      <c r="R3239">
        <v>98</v>
      </c>
      <c r="S3239" t="s">
        <v>411</v>
      </c>
      <c r="T3239" t="s">
        <v>411</v>
      </c>
      <c r="U3239" t="s">
        <v>416</v>
      </c>
      <c r="V3239">
        <v>67</v>
      </c>
      <c r="W3239" t="s">
        <v>1903</v>
      </c>
      <c r="X3239">
        <v>21</v>
      </c>
      <c r="Y3239" t="s">
        <v>449</v>
      </c>
      <c r="Z3239" t="s">
        <v>1416</v>
      </c>
      <c r="AA3239">
        <v>445</v>
      </c>
      <c r="AB3239">
        <v>91</v>
      </c>
      <c r="AC3239">
        <v>18</v>
      </c>
      <c r="AD3239" t="s">
        <v>399</v>
      </c>
      <c r="AE3239">
        <v>7</v>
      </c>
      <c r="AF3239">
        <v>6</v>
      </c>
      <c r="AG3239" t="s">
        <v>400</v>
      </c>
      <c r="AH3239">
        <v>3.85</v>
      </c>
      <c r="AI3239" t="s">
        <v>436</v>
      </c>
      <c r="AJ3239">
        <v>0</v>
      </c>
      <c r="AK3239">
        <v>609142</v>
      </c>
      <c r="AL3239" t="s">
        <v>416</v>
      </c>
      <c r="AM3239">
        <v>355782</v>
      </c>
      <c r="AN3239">
        <v>8</v>
      </c>
      <c r="AO3239">
        <v>30</v>
      </c>
      <c r="AP3239" t="s">
        <v>445</v>
      </c>
      <c r="AQ3239" s="2">
        <v>83640</v>
      </c>
    </row>
    <row r="3240" spans="1:43" x14ac:dyDescent="0.25">
      <c r="A3240" t="s">
        <v>5060</v>
      </c>
      <c r="B3240" t="s">
        <v>201</v>
      </c>
      <c r="C3240" t="s">
        <v>439</v>
      </c>
      <c r="D3240" t="s">
        <v>319</v>
      </c>
      <c r="E3240" t="s">
        <v>429</v>
      </c>
      <c r="F3240" t="s">
        <v>485</v>
      </c>
      <c r="G3240" t="s">
        <v>454</v>
      </c>
      <c r="H3240" t="s">
        <v>431</v>
      </c>
      <c r="I3240" t="s">
        <v>492</v>
      </c>
      <c r="J3240" s="1">
        <v>45727</v>
      </c>
      <c r="K3240" s="1">
        <v>45755</v>
      </c>
      <c r="L3240">
        <v>28</v>
      </c>
      <c r="M3240" s="2">
        <v>486092</v>
      </c>
      <c r="N3240" s="2">
        <v>548608</v>
      </c>
      <c r="O3240" s="2">
        <v>62516</v>
      </c>
      <c r="P3240">
        <v>0</v>
      </c>
      <c r="Q3240">
        <v>893.9</v>
      </c>
      <c r="R3240">
        <v>34</v>
      </c>
      <c r="S3240" t="s">
        <v>393</v>
      </c>
      <c r="T3240" t="s">
        <v>411</v>
      </c>
      <c r="U3240" t="s">
        <v>395</v>
      </c>
      <c r="V3240">
        <v>0</v>
      </c>
      <c r="W3240" t="s">
        <v>962</v>
      </c>
      <c r="X3240">
        <v>8</v>
      </c>
      <c r="Y3240" t="s">
        <v>449</v>
      </c>
      <c r="Z3240" t="s">
        <v>2111</v>
      </c>
      <c r="AA3240">
        <v>445</v>
      </c>
      <c r="AB3240">
        <v>114</v>
      </c>
      <c r="AC3240">
        <v>3</v>
      </c>
      <c r="AD3240" t="s">
        <v>399</v>
      </c>
      <c r="AE3240">
        <v>7</v>
      </c>
      <c r="AF3240">
        <v>6</v>
      </c>
      <c r="AG3240" t="s">
        <v>400</v>
      </c>
      <c r="AH3240">
        <v>16.39</v>
      </c>
      <c r="AI3240" t="s">
        <v>436</v>
      </c>
      <c r="AJ3240">
        <v>0</v>
      </c>
      <c r="AK3240">
        <v>93367</v>
      </c>
      <c r="AL3240" t="s">
        <v>425</v>
      </c>
      <c r="AM3240">
        <v>520674</v>
      </c>
      <c r="AN3240">
        <v>9</v>
      </c>
      <c r="AO3240">
        <v>30</v>
      </c>
      <c r="AP3240" t="s">
        <v>417</v>
      </c>
      <c r="AQ3240" s="2">
        <v>62516</v>
      </c>
    </row>
    <row r="3241" spans="1:43" x14ac:dyDescent="0.25">
      <c r="A3241" t="s">
        <v>5061</v>
      </c>
      <c r="B3241" t="s">
        <v>303</v>
      </c>
      <c r="C3241" t="s">
        <v>428</v>
      </c>
      <c r="D3241" t="s">
        <v>341</v>
      </c>
      <c r="E3241" t="s">
        <v>460</v>
      </c>
      <c r="F3241" t="s">
        <v>440</v>
      </c>
      <c r="G3241" t="s">
        <v>454</v>
      </c>
      <c r="H3241" t="s">
        <v>420</v>
      </c>
      <c r="I3241" t="s">
        <v>469</v>
      </c>
      <c r="J3241" s="1">
        <v>44610</v>
      </c>
      <c r="K3241" s="1">
        <v>44654</v>
      </c>
      <c r="L3241">
        <v>44</v>
      </c>
      <c r="M3241" s="2">
        <v>61676</v>
      </c>
      <c r="N3241" s="2">
        <v>117466</v>
      </c>
      <c r="O3241" s="2">
        <v>55790</v>
      </c>
      <c r="P3241">
        <v>12</v>
      </c>
      <c r="Q3241">
        <v>301.60000000000002</v>
      </c>
      <c r="R3241">
        <v>54</v>
      </c>
      <c r="S3241" t="s">
        <v>393</v>
      </c>
      <c r="T3241" t="s">
        <v>393</v>
      </c>
      <c r="U3241" t="s">
        <v>395</v>
      </c>
      <c r="V3241">
        <v>65</v>
      </c>
      <c r="W3241" t="s">
        <v>1429</v>
      </c>
      <c r="X3241">
        <v>41</v>
      </c>
      <c r="Y3241" t="s">
        <v>397</v>
      </c>
      <c r="Z3241" t="s">
        <v>850</v>
      </c>
      <c r="AA3241">
        <v>490</v>
      </c>
      <c r="AB3241">
        <v>84</v>
      </c>
      <c r="AC3241">
        <v>38</v>
      </c>
      <c r="AD3241" t="s">
        <v>444</v>
      </c>
      <c r="AE3241">
        <v>14</v>
      </c>
      <c r="AF3241">
        <v>5</v>
      </c>
      <c r="AG3241" t="s">
        <v>451</v>
      </c>
      <c r="AH3241">
        <v>3.9</v>
      </c>
      <c r="AI3241" t="s">
        <v>479</v>
      </c>
      <c r="AJ3241">
        <v>0</v>
      </c>
      <c r="AK3241">
        <v>314717</v>
      </c>
      <c r="AL3241" t="s">
        <v>425</v>
      </c>
      <c r="AM3241">
        <v>91317</v>
      </c>
      <c r="AN3241">
        <v>6</v>
      </c>
      <c r="AO3241">
        <v>30</v>
      </c>
      <c r="AP3241" t="s">
        <v>403</v>
      </c>
      <c r="AQ3241" s="2">
        <v>55790</v>
      </c>
    </row>
    <row r="3242" spans="1:43" x14ac:dyDescent="0.25">
      <c r="A3242" t="s">
        <v>5062</v>
      </c>
      <c r="B3242" t="s">
        <v>223</v>
      </c>
      <c r="C3242" t="s">
        <v>481</v>
      </c>
      <c r="D3242" t="s">
        <v>331</v>
      </c>
      <c r="E3242" t="s">
        <v>453</v>
      </c>
      <c r="F3242" t="s">
        <v>407</v>
      </c>
      <c r="G3242" t="s">
        <v>390</v>
      </c>
      <c r="H3242" t="s">
        <v>447</v>
      </c>
      <c r="I3242" t="s">
        <v>432</v>
      </c>
      <c r="J3242" s="1">
        <v>44859</v>
      </c>
      <c r="K3242" s="1">
        <v>44871</v>
      </c>
      <c r="L3242">
        <v>12</v>
      </c>
      <c r="M3242" s="2">
        <v>120574</v>
      </c>
      <c r="N3242" s="2">
        <v>238201</v>
      </c>
      <c r="O3242" s="2">
        <v>117627</v>
      </c>
      <c r="P3242">
        <v>7</v>
      </c>
      <c r="Q3242">
        <v>86.2</v>
      </c>
      <c r="R3242">
        <v>84</v>
      </c>
      <c r="S3242" t="s">
        <v>411</v>
      </c>
      <c r="T3242" t="s">
        <v>394</v>
      </c>
      <c r="U3242" t="s">
        <v>412</v>
      </c>
      <c r="V3242">
        <v>62</v>
      </c>
      <c r="W3242" t="s">
        <v>617</v>
      </c>
      <c r="X3242">
        <v>31</v>
      </c>
      <c r="Y3242" t="s">
        <v>449</v>
      </c>
      <c r="Z3242" t="s">
        <v>1799</v>
      </c>
      <c r="AA3242">
        <v>12</v>
      </c>
      <c r="AB3242">
        <v>34</v>
      </c>
      <c r="AC3242">
        <v>5</v>
      </c>
      <c r="AD3242" t="s">
        <v>435</v>
      </c>
      <c r="AE3242">
        <v>4</v>
      </c>
      <c r="AF3242">
        <v>8</v>
      </c>
      <c r="AG3242" t="s">
        <v>424</v>
      </c>
      <c r="AH3242">
        <v>9.31</v>
      </c>
      <c r="AI3242" t="s">
        <v>436</v>
      </c>
      <c r="AJ3242">
        <v>80639</v>
      </c>
      <c r="AK3242">
        <v>618978</v>
      </c>
      <c r="AL3242" t="s">
        <v>402</v>
      </c>
      <c r="AM3242">
        <v>115931</v>
      </c>
      <c r="AN3242">
        <v>11</v>
      </c>
      <c r="AO3242">
        <v>30</v>
      </c>
      <c r="AP3242" t="s">
        <v>445</v>
      </c>
      <c r="AQ3242" s="2">
        <v>117627</v>
      </c>
    </row>
    <row r="3243" spans="1:43" x14ac:dyDescent="0.25">
      <c r="A3243" t="s">
        <v>5063</v>
      </c>
      <c r="B3243" t="s">
        <v>103</v>
      </c>
      <c r="C3243" t="s">
        <v>468</v>
      </c>
      <c r="D3243" t="s">
        <v>321</v>
      </c>
      <c r="E3243" t="s">
        <v>388</v>
      </c>
      <c r="F3243" t="s">
        <v>419</v>
      </c>
      <c r="G3243" t="s">
        <v>454</v>
      </c>
      <c r="H3243" t="s">
        <v>409</v>
      </c>
      <c r="I3243" t="s">
        <v>432</v>
      </c>
      <c r="J3243" s="1">
        <v>44667</v>
      </c>
      <c r="K3243" s="1">
        <v>44699</v>
      </c>
      <c r="L3243">
        <v>32</v>
      </c>
      <c r="M3243" s="2">
        <v>305272</v>
      </c>
      <c r="N3243" s="2">
        <v>320746</v>
      </c>
      <c r="O3243" s="2">
        <v>15474</v>
      </c>
      <c r="P3243">
        <v>21</v>
      </c>
      <c r="Q3243">
        <v>421.6</v>
      </c>
      <c r="R3243">
        <v>73</v>
      </c>
      <c r="S3243" t="s">
        <v>411</v>
      </c>
      <c r="T3243" t="s">
        <v>394</v>
      </c>
      <c r="U3243" t="s">
        <v>412</v>
      </c>
      <c r="V3243">
        <v>0</v>
      </c>
      <c r="W3243" t="s">
        <v>3229</v>
      </c>
      <c r="X3243">
        <v>14</v>
      </c>
      <c r="Y3243" t="s">
        <v>442</v>
      </c>
      <c r="Z3243" t="s">
        <v>894</v>
      </c>
      <c r="AA3243">
        <v>158</v>
      </c>
      <c r="AB3243">
        <v>97</v>
      </c>
      <c r="AC3243">
        <v>23</v>
      </c>
      <c r="AD3243" t="s">
        <v>457</v>
      </c>
      <c r="AE3243">
        <v>16</v>
      </c>
      <c r="AF3243">
        <v>2</v>
      </c>
      <c r="AG3243" t="s">
        <v>424</v>
      </c>
      <c r="AH3243">
        <v>5.75</v>
      </c>
      <c r="AI3243" t="s">
        <v>436</v>
      </c>
      <c r="AJ3243">
        <v>0</v>
      </c>
      <c r="AK3243">
        <v>288807</v>
      </c>
      <c r="AL3243" t="s">
        <v>416</v>
      </c>
      <c r="AM3243">
        <v>308152</v>
      </c>
      <c r="AN3243">
        <v>6</v>
      </c>
      <c r="AO3243">
        <v>180</v>
      </c>
      <c r="AP3243" t="s">
        <v>403</v>
      </c>
      <c r="AQ3243" s="2">
        <v>15474</v>
      </c>
    </row>
    <row r="3244" spans="1:43" x14ac:dyDescent="0.25">
      <c r="A3244" t="s">
        <v>5064</v>
      </c>
      <c r="B3244" t="s">
        <v>239</v>
      </c>
      <c r="C3244" t="s">
        <v>405</v>
      </c>
      <c r="D3244" t="s">
        <v>342</v>
      </c>
      <c r="E3244" t="s">
        <v>429</v>
      </c>
      <c r="F3244" t="s">
        <v>440</v>
      </c>
      <c r="G3244" t="s">
        <v>408</v>
      </c>
      <c r="H3244" t="s">
        <v>391</v>
      </c>
      <c r="I3244" t="s">
        <v>469</v>
      </c>
      <c r="J3244" s="1">
        <v>45166</v>
      </c>
      <c r="K3244" s="1">
        <v>45180</v>
      </c>
      <c r="L3244">
        <v>14</v>
      </c>
      <c r="M3244" s="2">
        <v>147324</v>
      </c>
      <c r="N3244" s="2">
        <v>134289</v>
      </c>
      <c r="O3244" s="2">
        <v>-13035</v>
      </c>
      <c r="P3244">
        <v>12</v>
      </c>
      <c r="Q3244">
        <v>708</v>
      </c>
      <c r="R3244">
        <v>17</v>
      </c>
      <c r="S3244" t="s">
        <v>394</v>
      </c>
      <c r="T3244" t="s">
        <v>394</v>
      </c>
      <c r="U3244" t="s">
        <v>395</v>
      </c>
      <c r="V3244">
        <v>0</v>
      </c>
      <c r="W3244" t="s">
        <v>2487</v>
      </c>
      <c r="X3244">
        <v>26</v>
      </c>
      <c r="Y3244" t="s">
        <v>442</v>
      </c>
      <c r="Z3244" t="s">
        <v>2216</v>
      </c>
      <c r="AA3244">
        <v>87</v>
      </c>
      <c r="AB3244">
        <v>42</v>
      </c>
      <c r="AC3244">
        <v>23</v>
      </c>
      <c r="AD3244" t="s">
        <v>444</v>
      </c>
      <c r="AE3244">
        <v>12</v>
      </c>
      <c r="AF3244">
        <v>6</v>
      </c>
      <c r="AG3244" t="s">
        <v>451</v>
      </c>
      <c r="AH3244">
        <v>12.02</v>
      </c>
      <c r="AI3244" t="s">
        <v>458</v>
      </c>
      <c r="AJ3244">
        <v>0</v>
      </c>
      <c r="AK3244">
        <v>812047</v>
      </c>
      <c r="AL3244" t="s">
        <v>425</v>
      </c>
      <c r="AM3244">
        <v>195985</v>
      </c>
      <c r="AN3244">
        <v>5</v>
      </c>
      <c r="AO3244">
        <v>90</v>
      </c>
      <c r="AP3244" t="s">
        <v>426</v>
      </c>
      <c r="AQ3244" s="2">
        <v>-13035</v>
      </c>
    </row>
    <row r="3245" spans="1:43" x14ac:dyDescent="0.25">
      <c r="A3245" t="s">
        <v>5065</v>
      </c>
      <c r="B3245" t="s">
        <v>184</v>
      </c>
      <c r="C3245" t="s">
        <v>387</v>
      </c>
      <c r="D3245" t="s">
        <v>319</v>
      </c>
      <c r="E3245" t="s">
        <v>429</v>
      </c>
      <c r="F3245" t="s">
        <v>407</v>
      </c>
      <c r="G3245" t="s">
        <v>408</v>
      </c>
      <c r="H3245" t="s">
        <v>391</v>
      </c>
      <c r="I3245" t="s">
        <v>410</v>
      </c>
      <c r="J3245" s="1">
        <v>45588</v>
      </c>
      <c r="K3245" s="1">
        <v>45639</v>
      </c>
      <c r="L3245">
        <v>51</v>
      </c>
      <c r="M3245" s="2">
        <v>391350</v>
      </c>
      <c r="N3245" s="2">
        <v>449118</v>
      </c>
      <c r="O3245" s="2">
        <v>57768</v>
      </c>
      <c r="P3245">
        <v>14</v>
      </c>
      <c r="Q3245">
        <v>745.7</v>
      </c>
      <c r="R3245">
        <v>73</v>
      </c>
      <c r="S3245" t="s">
        <v>411</v>
      </c>
      <c r="T3245" t="s">
        <v>503</v>
      </c>
      <c r="U3245" t="s">
        <v>395</v>
      </c>
      <c r="V3245">
        <v>93</v>
      </c>
      <c r="W3245" t="s">
        <v>2972</v>
      </c>
      <c r="X3245">
        <v>8</v>
      </c>
      <c r="Y3245" t="s">
        <v>397</v>
      </c>
      <c r="Z3245" t="s">
        <v>1179</v>
      </c>
      <c r="AA3245">
        <v>142</v>
      </c>
      <c r="AB3245">
        <v>107</v>
      </c>
      <c r="AC3245">
        <v>6</v>
      </c>
      <c r="AD3245" t="s">
        <v>435</v>
      </c>
      <c r="AE3245">
        <v>7</v>
      </c>
      <c r="AF3245">
        <v>7</v>
      </c>
      <c r="AG3245" t="s">
        <v>451</v>
      </c>
      <c r="AH3245">
        <v>10.61</v>
      </c>
      <c r="AI3245" t="s">
        <v>479</v>
      </c>
      <c r="AJ3245">
        <v>11674</v>
      </c>
      <c r="AK3245">
        <v>206971</v>
      </c>
      <c r="AL3245" t="s">
        <v>402</v>
      </c>
      <c r="AM3245">
        <v>405205</v>
      </c>
      <c r="AN3245">
        <v>8</v>
      </c>
      <c r="AO3245">
        <v>365</v>
      </c>
      <c r="AP3245" t="s">
        <v>426</v>
      </c>
      <c r="AQ3245" s="2">
        <v>57768</v>
      </c>
    </row>
    <row r="3246" spans="1:43" x14ac:dyDescent="0.25">
      <c r="A3246" t="s">
        <v>5066</v>
      </c>
      <c r="B3246" t="s">
        <v>303</v>
      </c>
      <c r="C3246" t="s">
        <v>481</v>
      </c>
      <c r="D3246" t="s">
        <v>332</v>
      </c>
      <c r="E3246" t="s">
        <v>388</v>
      </c>
      <c r="F3246" t="s">
        <v>440</v>
      </c>
      <c r="G3246" t="s">
        <v>430</v>
      </c>
      <c r="H3246" t="s">
        <v>431</v>
      </c>
      <c r="I3246" t="s">
        <v>432</v>
      </c>
      <c r="J3246" s="1">
        <v>45382</v>
      </c>
      <c r="K3246" s="1">
        <v>45433</v>
      </c>
      <c r="L3246">
        <v>51</v>
      </c>
      <c r="M3246" s="2">
        <v>365393</v>
      </c>
      <c r="N3246" s="2">
        <v>419337</v>
      </c>
      <c r="O3246" s="2">
        <v>53944</v>
      </c>
      <c r="P3246">
        <v>2</v>
      </c>
      <c r="Q3246">
        <v>515.1</v>
      </c>
      <c r="R3246">
        <v>83</v>
      </c>
      <c r="S3246" t="s">
        <v>411</v>
      </c>
      <c r="T3246" t="s">
        <v>503</v>
      </c>
      <c r="U3246" t="s">
        <v>416</v>
      </c>
      <c r="V3246">
        <v>81</v>
      </c>
      <c r="W3246" t="s">
        <v>2860</v>
      </c>
      <c r="X3246">
        <v>2</v>
      </c>
      <c r="Y3246" t="s">
        <v>397</v>
      </c>
      <c r="Z3246" t="s">
        <v>1730</v>
      </c>
      <c r="AA3246">
        <v>487</v>
      </c>
      <c r="AB3246">
        <v>110</v>
      </c>
      <c r="AC3246">
        <v>82</v>
      </c>
      <c r="AD3246" t="s">
        <v>399</v>
      </c>
      <c r="AE3246">
        <v>9</v>
      </c>
      <c r="AF3246">
        <v>2</v>
      </c>
      <c r="AG3246" t="s">
        <v>415</v>
      </c>
      <c r="AH3246">
        <v>17.559999999999999</v>
      </c>
      <c r="AI3246" t="s">
        <v>479</v>
      </c>
      <c r="AJ3246">
        <v>0</v>
      </c>
      <c r="AK3246">
        <v>389809</v>
      </c>
      <c r="AL3246" t="s">
        <v>416</v>
      </c>
      <c r="AM3246">
        <v>366933</v>
      </c>
      <c r="AN3246">
        <v>1</v>
      </c>
      <c r="AO3246">
        <v>365</v>
      </c>
      <c r="AP3246" t="s">
        <v>437</v>
      </c>
      <c r="AQ3246" s="2">
        <v>53944</v>
      </c>
    </row>
    <row r="3247" spans="1:43" x14ac:dyDescent="0.25">
      <c r="A3247" t="s">
        <v>5067</v>
      </c>
      <c r="B3247" t="s">
        <v>12</v>
      </c>
      <c r="C3247" t="s">
        <v>468</v>
      </c>
      <c r="D3247" t="s">
        <v>339</v>
      </c>
      <c r="E3247" t="s">
        <v>496</v>
      </c>
      <c r="F3247" t="s">
        <v>485</v>
      </c>
      <c r="G3247" t="s">
        <v>454</v>
      </c>
      <c r="H3247" t="s">
        <v>391</v>
      </c>
      <c r="I3247" t="s">
        <v>432</v>
      </c>
      <c r="J3247" s="1">
        <v>45547</v>
      </c>
      <c r="K3247" s="1">
        <v>45571</v>
      </c>
      <c r="L3247">
        <v>24</v>
      </c>
      <c r="M3247" s="2">
        <v>171799</v>
      </c>
      <c r="N3247" s="2">
        <v>239493</v>
      </c>
      <c r="O3247" s="2">
        <v>67694</v>
      </c>
      <c r="P3247">
        <v>21</v>
      </c>
      <c r="Q3247">
        <v>888.2</v>
      </c>
      <c r="R3247">
        <v>93</v>
      </c>
      <c r="S3247" t="s">
        <v>411</v>
      </c>
      <c r="T3247" t="s">
        <v>411</v>
      </c>
      <c r="U3247" t="s">
        <v>395</v>
      </c>
      <c r="V3247">
        <v>0</v>
      </c>
      <c r="W3247" t="s">
        <v>1073</v>
      </c>
      <c r="X3247">
        <v>20</v>
      </c>
      <c r="Y3247" t="s">
        <v>462</v>
      </c>
      <c r="Z3247" t="s">
        <v>543</v>
      </c>
      <c r="AA3247">
        <v>50</v>
      </c>
      <c r="AB3247">
        <v>60</v>
      </c>
      <c r="AC3247">
        <v>34</v>
      </c>
      <c r="AD3247" t="s">
        <v>444</v>
      </c>
      <c r="AE3247">
        <v>2</v>
      </c>
      <c r="AF3247">
        <v>8</v>
      </c>
      <c r="AG3247" t="s">
        <v>415</v>
      </c>
      <c r="AH3247">
        <v>7.46</v>
      </c>
      <c r="AI3247" t="s">
        <v>401</v>
      </c>
      <c r="AJ3247">
        <v>0</v>
      </c>
      <c r="AK3247">
        <v>489366</v>
      </c>
      <c r="AL3247" t="s">
        <v>425</v>
      </c>
      <c r="AM3247">
        <v>154887</v>
      </c>
      <c r="AN3247">
        <v>10</v>
      </c>
      <c r="AO3247">
        <v>90</v>
      </c>
      <c r="AP3247" t="s">
        <v>417</v>
      </c>
      <c r="AQ3247" s="2">
        <v>67694</v>
      </c>
    </row>
    <row r="3248" spans="1:43" x14ac:dyDescent="0.25">
      <c r="A3248" t="s">
        <v>5068</v>
      </c>
      <c r="B3248" t="s">
        <v>245</v>
      </c>
      <c r="C3248" t="s">
        <v>439</v>
      </c>
      <c r="D3248" t="s">
        <v>316</v>
      </c>
      <c r="E3248" t="s">
        <v>496</v>
      </c>
      <c r="F3248" t="s">
        <v>407</v>
      </c>
      <c r="G3248" t="s">
        <v>430</v>
      </c>
      <c r="H3248" t="s">
        <v>473</v>
      </c>
      <c r="I3248" t="s">
        <v>410</v>
      </c>
      <c r="J3248" s="1">
        <v>45096</v>
      </c>
      <c r="K3248" s="1">
        <v>45102</v>
      </c>
      <c r="L3248">
        <v>6</v>
      </c>
      <c r="M3248" s="2">
        <v>469602</v>
      </c>
      <c r="N3248" s="2">
        <v>461134</v>
      </c>
      <c r="O3248" s="2">
        <v>-8468</v>
      </c>
      <c r="P3248">
        <v>14</v>
      </c>
      <c r="Q3248">
        <v>111.8</v>
      </c>
      <c r="R3248">
        <v>2</v>
      </c>
      <c r="S3248" t="s">
        <v>394</v>
      </c>
      <c r="T3248" t="s">
        <v>394</v>
      </c>
      <c r="U3248" t="s">
        <v>395</v>
      </c>
      <c r="V3248">
        <v>0</v>
      </c>
      <c r="W3248" t="s">
        <v>909</v>
      </c>
      <c r="X3248">
        <v>44</v>
      </c>
      <c r="Y3248" t="s">
        <v>397</v>
      </c>
      <c r="Z3248" t="s">
        <v>471</v>
      </c>
      <c r="AA3248">
        <v>53</v>
      </c>
      <c r="AB3248">
        <v>55</v>
      </c>
      <c r="AC3248">
        <v>28</v>
      </c>
      <c r="AD3248" t="s">
        <v>457</v>
      </c>
      <c r="AE3248">
        <v>16</v>
      </c>
      <c r="AF3248">
        <v>1</v>
      </c>
      <c r="AG3248" t="s">
        <v>451</v>
      </c>
      <c r="AH3248">
        <v>9.15</v>
      </c>
      <c r="AI3248" t="s">
        <v>401</v>
      </c>
      <c r="AJ3248">
        <v>84328</v>
      </c>
      <c r="AK3248">
        <v>109676</v>
      </c>
      <c r="AL3248" t="s">
        <v>425</v>
      </c>
      <c r="AM3248">
        <v>517858</v>
      </c>
      <c r="AN3248">
        <v>1</v>
      </c>
      <c r="AO3248">
        <v>90</v>
      </c>
      <c r="AP3248" t="s">
        <v>445</v>
      </c>
      <c r="AQ3248" s="2">
        <v>-8468</v>
      </c>
    </row>
    <row r="3249" spans="1:43" x14ac:dyDescent="0.25">
      <c r="A3249" t="s">
        <v>5069</v>
      </c>
      <c r="B3249" t="s">
        <v>98</v>
      </c>
      <c r="C3249" t="s">
        <v>387</v>
      </c>
      <c r="D3249" t="s">
        <v>316</v>
      </c>
      <c r="E3249" t="s">
        <v>429</v>
      </c>
      <c r="F3249" t="s">
        <v>440</v>
      </c>
      <c r="G3249" t="s">
        <v>408</v>
      </c>
      <c r="H3249" t="s">
        <v>431</v>
      </c>
      <c r="I3249" t="s">
        <v>432</v>
      </c>
      <c r="J3249" s="1">
        <v>45191</v>
      </c>
      <c r="K3249" s="1">
        <v>45211</v>
      </c>
      <c r="L3249">
        <v>20</v>
      </c>
      <c r="M3249" s="2">
        <v>259242</v>
      </c>
      <c r="N3249" s="2">
        <v>312977</v>
      </c>
      <c r="O3249" s="2">
        <v>53735</v>
      </c>
      <c r="P3249">
        <v>4</v>
      </c>
      <c r="Q3249">
        <v>788.1</v>
      </c>
      <c r="R3249">
        <v>98</v>
      </c>
      <c r="S3249" t="s">
        <v>411</v>
      </c>
      <c r="T3249" t="s">
        <v>503</v>
      </c>
      <c r="U3249" t="s">
        <v>412</v>
      </c>
      <c r="V3249">
        <v>58</v>
      </c>
      <c r="W3249" t="s">
        <v>470</v>
      </c>
      <c r="X3249">
        <v>2</v>
      </c>
      <c r="Y3249" t="s">
        <v>462</v>
      </c>
      <c r="Z3249" t="s">
        <v>728</v>
      </c>
      <c r="AA3249">
        <v>225</v>
      </c>
      <c r="AB3249">
        <v>57</v>
      </c>
      <c r="AC3249">
        <v>44</v>
      </c>
      <c r="AD3249" t="s">
        <v>457</v>
      </c>
      <c r="AE3249">
        <v>12</v>
      </c>
      <c r="AF3249">
        <v>7</v>
      </c>
      <c r="AG3249" t="s">
        <v>424</v>
      </c>
      <c r="AH3249">
        <v>15.74</v>
      </c>
      <c r="AI3249" t="s">
        <v>436</v>
      </c>
      <c r="AJ3249">
        <v>0</v>
      </c>
      <c r="AK3249">
        <v>894886</v>
      </c>
      <c r="AL3249" t="s">
        <v>402</v>
      </c>
      <c r="AM3249">
        <v>245041</v>
      </c>
      <c r="AN3249">
        <v>6</v>
      </c>
      <c r="AO3249">
        <v>90</v>
      </c>
      <c r="AP3249" t="s">
        <v>445</v>
      </c>
      <c r="AQ3249" s="2">
        <v>53735</v>
      </c>
    </row>
    <row r="3250" spans="1:43" x14ac:dyDescent="0.25">
      <c r="A3250" t="s">
        <v>5070</v>
      </c>
      <c r="B3250" t="s">
        <v>95</v>
      </c>
      <c r="C3250" t="s">
        <v>481</v>
      </c>
      <c r="D3250" t="s">
        <v>329</v>
      </c>
      <c r="E3250" t="s">
        <v>388</v>
      </c>
      <c r="F3250" t="s">
        <v>389</v>
      </c>
      <c r="G3250" t="s">
        <v>390</v>
      </c>
      <c r="H3250" t="s">
        <v>431</v>
      </c>
      <c r="I3250" t="s">
        <v>432</v>
      </c>
      <c r="J3250" s="1">
        <v>45335</v>
      </c>
      <c r="K3250" s="1">
        <v>45381</v>
      </c>
      <c r="L3250">
        <v>46</v>
      </c>
      <c r="M3250" s="2">
        <v>377335</v>
      </c>
      <c r="N3250" s="2">
        <v>351165</v>
      </c>
      <c r="O3250" s="2">
        <v>-26170</v>
      </c>
      <c r="P3250">
        <v>12</v>
      </c>
      <c r="Q3250">
        <v>219.4</v>
      </c>
      <c r="R3250">
        <v>19</v>
      </c>
      <c r="S3250" t="s">
        <v>394</v>
      </c>
      <c r="T3250" t="s">
        <v>503</v>
      </c>
      <c r="U3250" t="s">
        <v>395</v>
      </c>
      <c r="V3250">
        <v>65</v>
      </c>
      <c r="W3250" t="s">
        <v>641</v>
      </c>
      <c r="X3250">
        <v>37</v>
      </c>
      <c r="Y3250" t="s">
        <v>442</v>
      </c>
      <c r="Z3250" t="s">
        <v>569</v>
      </c>
      <c r="AA3250">
        <v>37</v>
      </c>
      <c r="AB3250">
        <v>100</v>
      </c>
      <c r="AC3250">
        <v>-1</v>
      </c>
      <c r="AD3250" t="s">
        <v>399</v>
      </c>
      <c r="AE3250">
        <v>21</v>
      </c>
      <c r="AF3250">
        <v>4</v>
      </c>
      <c r="AG3250" t="s">
        <v>424</v>
      </c>
      <c r="AH3250">
        <v>4.26</v>
      </c>
      <c r="AI3250" t="s">
        <v>401</v>
      </c>
      <c r="AJ3250">
        <v>75306</v>
      </c>
      <c r="AK3250">
        <v>470006</v>
      </c>
      <c r="AL3250" t="s">
        <v>425</v>
      </c>
      <c r="AM3250">
        <v>381428</v>
      </c>
      <c r="AN3250">
        <v>5</v>
      </c>
      <c r="AO3250">
        <v>90</v>
      </c>
      <c r="AP3250" t="s">
        <v>426</v>
      </c>
      <c r="AQ3250" s="2">
        <v>-26170</v>
      </c>
    </row>
    <row r="3251" spans="1:43" x14ac:dyDescent="0.25">
      <c r="A3251" t="s">
        <v>5071</v>
      </c>
      <c r="B3251" t="s">
        <v>273</v>
      </c>
      <c r="C3251" t="s">
        <v>387</v>
      </c>
      <c r="D3251" t="s">
        <v>333</v>
      </c>
      <c r="E3251" t="s">
        <v>388</v>
      </c>
      <c r="F3251" t="s">
        <v>407</v>
      </c>
      <c r="G3251" t="s">
        <v>454</v>
      </c>
      <c r="H3251" t="s">
        <v>420</v>
      </c>
      <c r="I3251" t="s">
        <v>469</v>
      </c>
      <c r="J3251" s="1">
        <v>45889</v>
      </c>
      <c r="K3251" s="1">
        <v>45895</v>
      </c>
      <c r="L3251">
        <v>6</v>
      </c>
      <c r="M3251" s="2">
        <v>88247</v>
      </c>
      <c r="N3251" s="2">
        <v>69531</v>
      </c>
      <c r="O3251" s="2">
        <v>-18716</v>
      </c>
      <c r="P3251">
        <v>21</v>
      </c>
      <c r="Q3251">
        <v>89.9</v>
      </c>
      <c r="R3251">
        <v>54</v>
      </c>
      <c r="S3251" t="s">
        <v>393</v>
      </c>
      <c r="T3251" t="s">
        <v>503</v>
      </c>
      <c r="U3251" t="s">
        <v>395</v>
      </c>
      <c r="V3251">
        <v>0</v>
      </c>
      <c r="W3251" t="s">
        <v>1502</v>
      </c>
      <c r="X3251">
        <v>39</v>
      </c>
      <c r="Y3251" t="s">
        <v>442</v>
      </c>
      <c r="Z3251" t="s">
        <v>740</v>
      </c>
      <c r="AA3251">
        <v>97</v>
      </c>
      <c r="AB3251">
        <v>62</v>
      </c>
      <c r="AC3251">
        <v>11</v>
      </c>
      <c r="AD3251" t="s">
        <v>435</v>
      </c>
      <c r="AE3251">
        <v>19</v>
      </c>
      <c r="AF3251">
        <v>4</v>
      </c>
      <c r="AG3251" t="s">
        <v>424</v>
      </c>
      <c r="AH3251">
        <v>6.39</v>
      </c>
      <c r="AI3251" t="s">
        <v>479</v>
      </c>
      <c r="AJ3251">
        <v>0</v>
      </c>
      <c r="AK3251">
        <v>806556</v>
      </c>
      <c r="AL3251" t="s">
        <v>425</v>
      </c>
      <c r="AM3251">
        <v>115933</v>
      </c>
      <c r="AN3251">
        <v>5</v>
      </c>
      <c r="AO3251">
        <v>365</v>
      </c>
      <c r="AP3251" t="s">
        <v>445</v>
      </c>
      <c r="AQ3251" s="2">
        <v>-18716</v>
      </c>
    </row>
    <row r="3252" spans="1:43" x14ac:dyDescent="0.25">
      <c r="A3252" t="s">
        <v>5072</v>
      </c>
      <c r="B3252" t="s">
        <v>41</v>
      </c>
      <c r="C3252" t="s">
        <v>481</v>
      </c>
      <c r="D3252" t="s">
        <v>344</v>
      </c>
      <c r="E3252" t="s">
        <v>429</v>
      </c>
      <c r="F3252" t="s">
        <v>485</v>
      </c>
      <c r="G3252" t="s">
        <v>454</v>
      </c>
      <c r="H3252" t="s">
        <v>431</v>
      </c>
      <c r="I3252" t="s">
        <v>469</v>
      </c>
      <c r="J3252" s="1">
        <v>45493</v>
      </c>
      <c r="K3252" s="1">
        <v>45496</v>
      </c>
      <c r="L3252">
        <v>3</v>
      </c>
      <c r="M3252" s="2">
        <v>279553</v>
      </c>
      <c r="N3252" s="2">
        <v>343947</v>
      </c>
      <c r="O3252" s="2">
        <v>64394</v>
      </c>
      <c r="P3252">
        <v>9</v>
      </c>
      <c r="Q3252">
        <v>149.30000000000001</v>
      </c>
      <c r="R3252">
        <v>66</v>
      </c>
      <c r="S3252" t="s">
        <v>411</v>
      </c>
      <c r="T3252" t="s">
        <v>394</v>
      </c>
      <c r="U3252" t="s">
        <v>416</v>
      </c>
      <c r="V3252">
        <v>57</v>
      </c>
      <c r="W3252" t="s">
        <v>1656</v>
      </c>
      <c r="X3252">
        <v>26</v>
      </c>
      <c r="Y3252" t="s">
        <v>449</v>
      </c>
      <c r="Z3252" t="s">
        <v>838</v>
      </c>
      <c r="AA3252">
        <v>271</v>
      </c>
      <c r="AB3252">
        <v>58</v>
      </c>
      <c r="AC3252">
        <v>70</v>
      </c>
      <c r="AD3252" t="s">
        <v>435</v>
      </c>
      <c r="AE3252">
        <v>14</v>
      </c>
      <c r="AF3252">
        <v>8</v>
      </c>
      <c r="AG3252" t="s">
        <v>415</v>
      </c>
      <c r="AH3252">
        <v>11.59</v>
      </c>
      <c r="AI3252" t="s">
        <v>479</v>
      </c>
      <c r="AJ3252">
        <v>0</v>
      </c>
      <c r="AK3252">
        <v>304917</v>
      </c>
      <c r="AL3252" t="s">
        <v>425</v>
      </c>
      <c r="AM3252">
        <v>290115</v>
      </c>
      <c r="AN3252">
        <v>11</v>
      </c>
      <c r="AO3252">
        <v>365</v>
      </c>
      <c r="AP3252" t="s">
        <v>417</v>
      </c>
      <c r="AQ3252" s="2">
        <v>64394</v>
      </c>
    </row>
    <row r="3253" spans="1:43" x14ac:dyDescent="0.25">
      <c r="A3253" t="s">
        <v>5073</v>
      </c>
      <c r="B3253" t="s">
        <v>43</v>
      </c>
      <c r="C3253" t="s">
        <v>481</v>
      </c>
      <c r="D3253" t="s">
        <v>329</v>
      </c>
      <c r="E3253" t="s">
        <v>453</v>
      </c>
      <c r="F3253" t="s">
        <v>485</v>
      </c>
      <c r="G3253" t="s">
        <v>408</v>
      </c>
      <c r="H3253" t="s">
        <v>409</v>
      </c>
      <c r="I3253" t="s">
        <v>492</v>
      </c>
      <c r="J3253" s="1">
        <v>45699</v>
      </c>
      <c r="K3253" s="1">
        <v>45718</v>
      </c>
      <c r="L3253">
        <v>19</v>
      </c>
      <c r="M3253" s="2">
        <v>187120</v>
      </c>
      <c r="N3253" s="2">
        <v>220692</v>
      </c>
      <c r="O3253" s="2">
        <v>33572</v>
      </c>
      <c r="P3253">
        <v>14</v>
      </c>
      <c r="Q3253">
        <v>183.7</v>
      </c>
      <c r="R3253">
        <v>40</v>
      </c>
      <c r="S3253" t="s">
        <v>393</v>
      </c>
      <c r="T3253" t="s">
        <v>411</v>
      </c>
      <c r="U3253" t="s">
        <v>416</v>
      </c>
      <c r="V3253">
        <v>0</v>
      </c>
      <c r="W3253" t="s">
        <v>666</v>
      </c>
      <c r="X3253">
        <v>23</v>
      </c>
      <c r="Y3253" t="s">
        <v>462</v>
      </c>
      <c r="Z3253" t="s">
        <v>3554</v>
      </c>
      <c r="AA3253">
        <v>349</v>
      </c>
      <c r="AB3253">
        <v>102</v>
      </c>
      <c r="AC3253">
        <v>62</v>
      </c>
      <c r="AD3253" t="s">
        <v>399</v>
      </c>
      <c r="AE3253">
        <v>21</v>
      </c>
      <c r="AF3253">
        <v>7</v>
      </c>
      <c r="AG3253" t="s">
        <v>424</v>
      </c>
      <c r="AH3253">
        <v>17.670000000000002</v>
      </c>
      <c r="AI3253" t="s">
        <v>458</v>
      </c>
      <c r="AJ3253">
        <v>0</v>
      </c>
      <c r="AK3253">
        <v>15758</v>
      </c>
      <c r="AL3253" t="s">
        <v>416</v>
      </c>
      <c r="AM3253">
        <v>192833</v>
      </c>
      <c r="AN3253">
        <v>5</v>
      </c>
      <c r="AO3253">
        <v>30</v>
      </c>
      <c r="AP3253" t="s">
        <v>426</v>
      </c>
      <c r="AQ3253" s="2">
        <v>33572</v>
      </c>
    </row>
    <row r="3254" spans="1:43" x14ac:dyDescent="0.25">
      <c r="A3254" t="s">
        <v>5074</v>
      </c>
      <c r="B3254" t="s">
        <v>180</v>
      </c>
      <c r="C3254" t="s">
        <v>439</v>
      </c>
      <c r="D3254" t="s">
        <v>339</v>
      </c>
      <c r="E3254" t="s">
        <v>406</v>
      </c>
      <c r="F3254" t="s">
        <v>485</v>
      </c>
      <c r="G3254" t="s">
        <v>430</v>
      </c>
      <c r="H3254" t="s">
        <v>391</v>
      </c>
      <c r="I3254" t="s">
        <v>392</v>
      </c>
      <c r="J3254" s="1">
        <v>45395</v>
      </c>
      <c r="K3254" s="1">
        <v>45418</v>
      </c>
      <c r="L3254">
        <v>23</v>
      </c>
      <c r="M3254" s="2">
        <v>305906</v>
      </c>
      <c r="N3254" s="2">
        <v>393245</v>
      </c>
      <c r="O3254" s="2">
        <v>87339</v>
      </c>
      <c r="P3254">
        <v>12</v>
      </c>
      <c r="Q3254">
        <v>47.6</v>
      </c>
      <c r="R3254">
        <v>44</v>
      </c>
      <c r="S3254" t="s">
        <v>393</v>
      </c>
      <c r="T3254" t="s">
        <v>411</v>
      </c>
      <c r="U3254" t="s">
        <v>412</v>
      </c>
      <c r="V3254">
        <v>0</v>
      </c>
      <c r="W3254" t="s">
        <v>1511</v>
      </c>
      <c r="X3254">
        <v>14</v>
      </c>
      <c r="Y3254" t="s">
        <v>449</v>
      </c>
      <c r="Z3254" t="s">
        <v>514</v>
      </c>
      <c r="AA3254">
        <v>108</v>
      </c>
      <c r="AB3254">
        <v>33</v>
      </c>
      <c r="AC3254">
        <v>65</v>
      </c>
      <c r="AD3254" t="s">
        <v>457</v>
      </c>
      <c r="AE3254">
        <v>2</v>
      </c>
      <c r="AF3254">
        <v>3</v>
      </c>
      <c r="AG3254" t="s">
        <v>415</v>
      </c>
      <c r="AH3254">
        <v>16.25</v>
      </c>
      <c r="AI3254" t="s">
        <v>479</v>
      </c>
      <c r="AJ3254">
        <v>0</v>
      </c>
      <c r="AK3254">
        <v>827638</v>
      </c>
      <c r="AL3254" t="s">
        <v>425</v>
      </c>
      <c r="AM3254">
        <v>353392</v>
      </c>
      <c r="AN3254">
        <v>8</v>
      </c>
      <c r="AO3254">
        <v>90</v>
      </c>
      <c r="AP3254" t="s">
        <v>403</v>
      </c>
      <c r="AQ3254" s="2">
        <v>87339</v>
      </c>
    </row>
    <row r="3255" spans="1:43" x14ac:dyDescent="0.25">
      <c r="A3255" t="s">
        <v>5075</v>
      </c>
      <c r="B3255" t="s">
        <v>140</v>
      </c>
      <c r="C3255" t="s">
        <v>481</v>
      </c>
      <c r="D3255" t="s">
        <v>343</v>
      </c>
      <c r="E3255" t="s">
        <v>388</v>
      </c>
      <c r="F3255" t="s">
        <v>440</v>
      </c>
      <c r="G3255" t="s">
        <v>390</v>
      </c>
      <c r="H3255" t="s">
        <v>420</v>
      </c>
      <c r="I3255" t="s">
        <v>492</v>
      </c>
      <c r="J3255" s="1">
        <v>45737</v>
      </c>
      <c r="K3255" s="1">
        <v>45786</v>
      </c>
      <c r="L3255">
        <v>49</v>
      </c>
      <c r="M3255" s="2">
        <v>320199</v>
      </c>
      <c r="N3255" s="2">
        <v>401552</v>
      </c>
      <c r="O3255" s="2">
        <v>81353</v>
      </c>
      <c r="P3255">
        <v>4</v>
      </c>
      <c r="Q3255">
        <v>512.9</v>
      </c>
      <c r="R3255">
        <v>71</v>
      </c>
      <c r="S3255" t="s">
        <v>411</v>
      </c>
      <c r="T3255" t="s">
        <v>411</v>
      </c>
      <c r="U3255" t="s">
        <v>395</v>
      </c>
      <c r="V3255">
        <v>0</v>
      </c>
      <c r="W3255" t="s">
        <v>1823</v>
      </c>
      <c r="X3255">
        <v>2</v>
      </c>
      <c r="Y3255" t="s">
        <v>397</v>
      </c>
      <c r="Z3255" t="s">
        <v>1354</v>
      </c>
      <c r="AA3255">
        <v>63</v>
      </c>
      <c r="AB3255">
        <v>118</v>
      </c>
      <c r="AC3255">
        <v>79</v>
      </c>
      <c r="AD3255" t="s">
        <v>435</v>
      </c>
      <c r="AE3255">
        <v>9</v>
      </c>
      <c r="AF3255">
        <v>1</v>
      </c>
      <c r="AG3255" t="s">
        <v>415</v>
      </c>
      <c r="AH3255">
        <v>3.85</v>
      </c>
      <c r="AI3255" t="s">
        <v>479</v>
      </c>
      <c r="AJ3255">
        <v>0</v>
      </c>
      <c r="AK3255">
        <v>635993</v>
      </c>
      <c r="AL3255" t="s">
        <v>402</v>
      </c>
      <c r="AM3255">
        <v>346524</v>
      </c>
      <c r="AN3255">
        <v>10</v>
      </c>
      <c r="AO3255">
        <v>90</v>
      </c>
      <c r="AP3255" t="s">
        <v>445</v>
      </c>
      <c r="AQ3255" s="2">
        <v>81353</v>
      </c>
    </row>
    <row r="3256" spans="1:43" x14ac:dyDescent="0.25">
      <c r="A3256" t="s">
        <v>5076</v>
      </c>
      <c r="B3256" t="s">
        <v>217</v>
      </c>
      <c r="C3256" t="s">
        <v>481</v>
      </c>
      <c r="D3256" t="s">
        <v>335</v>
      </c>
      <c r="E3256" t="s">
        <v>496</v>
      </c>
      <c r="F3256" t="s">
        <v>389</v>
      </c>
      <c r="G3256" t="s">
        <v>454</v>
      </c>
      <c r="H3256" t="s">
        <v>391</v>
      </c>
      <c r="I3256" t="s">
        <v>432</v>
      </c>
      <c r="J3256" s="1">
        <v>45305</v>
      </c>
      <c r="K3256" s="1">
        <v>45335</v>
      </c>
      <c r="L3256">
        <v>30</v>
      </c>
      <c r="M3256" s="2">
        <v>185821</v>
      </c>
      <c r="N3256" s="2">
        <v>243930</v>
      </c>
      <c r="O3256" s="2">
        <v>58109</v>
      </c>
      <c r="P3256">
        <v>7</v>
      </c>
      <c r="Q3256">
        <v>15.7</v>
      </c>
      <c r="R3256">
        <v>44</v>
      </c>
      <c r="S3256" t="s">
        <v>393</v>
      </c>
      <c r="T3256" t="s">
        <v>411</v>
      </c>
      <c r="U3256" t="s">
        <v>395</v>
      </c>
      <c r="V3256">
        <v>0</v>
      </c>
      <c r="W3256" t="s">
        <v>2195</v>
      </c>
      <c r="X3256">
        <v>22</v>
      </c>
      <c r="Y3256" t="s">
        <v>422</v>
      </c>
      <c r="Z3256" t="s">
        <v>1545</v>
      </c>
      <c r="AA3256">
        <v>307</v>
      </c>
      <c r="AB3256">
        <v>101</v>
      </c>
      <c r="AC3256">
        <v>86</v>
      </c>
      <c r="AD3256" t="s">
        <v>444</v>
      </c>
      <c r="AE3256">
        <v>0</v>
      </c>
      <c r="AF3256">
        <v>5</v>
      </c>
      <c r="AG3256" t="s">
        <v>400</v>
      </c>
      <c r="AH3256">
        <v>12.18</v>
      </c>
      <c r="AI3256" t="s">
        <v>401</v>
      </c>
      <c r="AJ3256">
        <v>4613</v>
      </c>
      <c r="AK3256">
        <v>808655</v>
      </c>
      <c r="AL3256" t="s">
        <v>425</v>
      </c>
      <c r="AM3256">
        <v>185752</v>
      </c>
      <c r="AN3256">
        <v>3</v>
      </c>
      <c r="AO3256">
        <v>90</v>
      </c>
      <c r="AP3256" t="s">
        <v>417</v>
      </c>
      <c r="AQ3256" s="2">
        <v>58109</v>
      </c>
    </row>
    <row r="3257" spans="1:43" x14ac:dyDescent="0.25">
      <c r="A3257" t="s">
        <v>5077</v>
      </c>
      <c r="B3257" t="s">
        <v>140</v>
      </c>
      <c r="C3257" t="s">
        <v>468</v>
      </c>
      <c r="D3257" t="s">
        <v>329</v>
      </c>
      <c r="E3257" t="s">
        <v>460</v>
      </c>
      <c r="F3257" t="s">
        <v>419</v>
      </c>
      <c r="G3257" t="s">
        <v>390</v>
      </c>
      <c r="H3257" t="s">
        <v>431</v>
      </c>
      <c r="I3257" t="s">
        <v>392</v>
      </c>
      <c r="J3257" s="1">
        <v>44684</v>
      </c>
      <c r="K3257" s="1">
        <v>44697</v>
      </c>
      <c r="L3257">
        <v>13</v>
      </c>
      <c r="M3257" s="2">
        <v>189392</v>
      </c>
      <c r="N3257" s="2">
        <v>263540</v>
      </c>
      <c r="O3257" s="2">
        <v>74148</v>
      </c>
      <c r="P3257">
        <v>4</v>
      </c>
      <c r="Q3257">
        <v>775</v>
      </c>
      <c r="R3257">
        <v>93</v>
      </c>
      <c r="S3257" t="s">
        <v>411</v>
      </c>
      <c r="T3257" t="s">
        <v>394</v>
      </c>
      <c r="U3257" t="s">
        <v>412</v>
      </c>
      <c r="V3257">
        <v>57</v>
      </c>
      <c r="W3257" t="s">
        <v>1557</v>
      </c>
      <c r="X3257">
        <v>37</v>
      </c>
      <c r="Y3257" t="s">
        <v>397</v>
      </c>
      <c r="Z3257" t="s">
        <v>1074</v>
      </c>
      <c r="AA3257">
        <v>303</v>
      </c>
      <c r="AB3257">
        <v>102</v>
      </c>
      <c r="AC3257">
        <v>57</v>
      </c>
      <c r="AD3257" t="s">
        <v>435</v>
      </c>
      <c r="AE3257">
        <v>16</v>
      </c>
      <c r="AF3257">
        <v>2</v>
      </c>
      <c r="AG3257" t="s">
        <v>424</v>
      </c>
      <c r="AH3257">
        <v>15.11</v>
      </c>
      <c r="AI3257" t="s">
        <v>401</v>
      </c>
      <c r="AJ3257">
        <v>0</v>
      </c>
      <c r="AK3257">
        <v>973508</v>
      </c>
      <c r="AL3257" t="s">
        <v>416</v>
      </c>
      <c r="AM3257">
        <v>193687</v>
      </c>
      <c r="AN3257">
        <v>9</v>
      </c>
      <c r="AO3257">
        <v>180</v>
      </c>
      <c r="AP3257" t="s">
        <v>417</v>
      </c>
      <c r="AQ3257" s="2">
        <v>74148</v>
      </c>
    </row>
    <row r="3258" spans="1:43" x14ac:dyDescent="0.25">
      <c r="A3258" t="s">
        <v>5078</v>
      </c>
      <c r="B3258" t="s">
        <v>84</v>
      </c>
      <c r="C3258" t="s">
        <v>468</v>
      </c>
      <c r="D3258" t="s">
        <v>333</v>
      </c>
      <c r="E3258" t="s">
        <v>429</v>
      </c>
      <c r="F3258" t="s">
        <v>407</v>
      </c>
      <c r="G3258" t="s">
        <v>454</v>
      </c>
      <c r="H3258" t="s">
        <v>473</v>
      </c>
      <c r="I3258" t="s">
        <v>432</v>
      </c>
      <c r="J3258" s="1">
        <v>45503</v>
      </c>
      <c r="K3258" s="1">
        <v>45525</v>
      </c>
      <c r="L3258">
        <v>22</v>
      </c>
      <c r="M3258" s="2">
        <v>257522</v>
      </c>
      <c r="N3258" s="2">
        <v>299580</v>
      </c>
      <c r="O3258" s="2">
        <v>42058</v>
      </c>
      <c r="P3258">
        <v>2</v>
      </c>
      <c r="Q3258">
        <v>495</v>
      </c>
      <c r="R3258">
        <v>52</v>
      </c>
      <c r="S3258" t="s">
        <v>393</v>
      </c>
      <c r="T3258" t="s">
        <v>394</v>
      </c>
      <c r="U3258" t="s">
        <v>416</v>
      </c>
      <c r="V3258">
        <v>0</v>
      </c>
      <c r="W3258" t="s">
        <v>941</v>
      </c>
      <c r="X3258">
        <v>42</v>
      </c>
      <c r="Y3258" t="s">
        <v>442</v>
      </c>
      <c r="Z3258" t="s">
        <v>508</v>
      </c>
      <c r="AA3258">
        <v>276</v>
      </c>
      <c r="AB3258">
        <v>36</v>
      </c>
      <c r="AC3258">
        <v>-2</v>
      </c>
      <c r="AD3258" t="s">
        <v>435</v>
      </c>
      <c r="AE3258">
        <v>14</v>
      </c>
      <c r="AF3258">
        <v>7</v>
      </c>
      <c r="AG3258" t="s">
        <v>415</v>
      </c>
      <c r="AH3258">
        <v>6.85</v>
      </c>
      <c r="AI3258" t="s">
        <v>458</v>
      </c>
      <c r="AJ3258">
        <v>75715</v>
      </c>
      <c r="AK3258">
        <v>780405</v>
      </c>
      <c r="AL3258" t="s">
        <v>402</v>
      </c>
      <c r="AM3258">
        <v>256762</v>
      </c>
      <c r="AN3258">
        <v>8</v>
      </c>
      <c r="AO3258">
        <v>365</v>
      </c>
      <c r="AP3258" t="s">
        <v>445</v>
      </c>
      <c r="AQ3258" s="2">
        <v>42058</v>
      </c>
    </row>
    <row r="3259" spans="1:43" x14ac:dyDescent="0.25">
      <c r="A3259" t="s">
        <v>5079</v>
      </c>
      <c r="B3259" t="s">
        <v>298</v>
      </c>
      <c r="C3259" t="s">
        <v>405</v>
      </c>
      <c r="D3259" t="s">
        <v>338</v>
      </c>
      <c r="E3259" t="s">
        <v>406</v>
      </c>
      <c r="F3259" t="s">
        <v>407</v>
      </c>
      <c r="G3259" t="s">
        <v>430</v>
      </c>
      <c r="H3259" t="s">
        <v>473</v>
      </c>
      <c r="I3259" t="s">
        <v>492</v>
      </c>
      <c r="J3259" s="1">
        <v>45379</v>
      </c>
      <c r="K3259" s="1">
        <v>45422</v>
      </c>
      <c r="L3259">
        <v>43</v>
      </c>
      <c r="M3259" s="2">
        <v>231243</v>
      </c>
      <c r="N3259" s="2">
        <v>228189</v>
      </c>
      <c r="O3259" s="2">
        <v>-3054</v>
      </c>
      <c r="P3259">
        <v>7</v>
      </c>
      <c r="Q3259">
        <v>425.4</v>
      </c>
      <c r="R3259">
        <v>57</v>
      </c>
      <c r="S3259" t="s">
        <v>393</v>
      </c>
      <c r="T3259" t="s">
        <v>503</v>
      </c>
      <c r="U3259" t="s">
        <v>412</v>
      </c>
      <c r="V3259">
        <v>0</v>
      </c>
      <c r="W3259" t="s">
        <v>2388</v>
      </c>
      <c r="X3259">
        <v>7</v>
      </c>
      <c r="Y3259" t="s">
        <v>397</v>
      </c>
      <c r="Z3259" t="s">
        <v>680</v>
      </c>
      <c r="AA3259">
        <v>195</v>
      </c>
      <c r="AB3259">
        <v>80</v>
      </c>
      <c r="AC3259">
        <v>78</v>
      </c>
      <c r="AD3259" t="s">
        <v>444</v>
      </c>
      <c r="AE3259">
        <v>21</v>
      </c>
      <c r="AF3259">
        <v>1</v>
      </c>
      <c r="AG3259" t="s">
        <v>415</v>
      </c>
      <c r="AH3259">
        <v>7.99</v>
      </c>
      <c r="AI3259" t="s">
        <v>401</v>
      </c>
      <c r="AJ3259">
        <v>0</v>
      </c>
      <c r="AK3259">
        <v>670203</v>
      </c>
      <c r="AL3259" t="s">
        <v>425</v>
      </c>
      <c r="AM3259">
        <v>217191</v>
      </c>
      <c r="AN3259">
        <v>6</v>
      </c>
      <c r="AO3259">
        <v>30</v>
      </c>
      <c r="AP3259" t="s">
        <v>437</v>
      </c>
      <c r="AQ3259" s="2">
        <v>-3054</v>
      </c>
    </row>
    <row r="3260" spans="1:43" x14ac:dyDescent="0.25">
      <c r="A3260" t="s">
        <v>5080</v>
      </c>
      <c r="B3260" t="s">
        <v>149</v>
      </c>
      <c r="C3260" t="s">
        <v>428</v>
      </c>
      <c r="D3260" t="s">
        <v>338</v>
      </c>
      <c r="E3260" t="s">
        <v>453</v>
      </c>
      <c r="F3260" t="s">
        <v>407</v>
      </c>
      <c r="G3260" t="s">
        <v>390</v>
      </c>
      <c r="H3260" t="s">
        <v>431</v>
      </c>
      <c r="I3260" t="s">
        <v>432</v>
      </c>
      <c r="J3260" s="1">
        <v>44799</v>
      </c>
      <c r="K3260" s="1">
        <v>44811</v>
      </c>
      <c r="L3260">
        <v>12</v>
      </c>
      <c r="M3260" s="2">
        <v>243244</v>
      </c>
      <c r="N3260" s="2">
        <v>326656</v>
      </c>
      <c r="O3260" s="2">
        <v>83412</v>
      </c>
      <c r="P3260">
        <v>16</v>
      </c>
      <c r="Q3260">
        <v>761</v>
      </c>
      <c r="R3260">
        <v>70</v>
      </c>
      <c r="S3260" t="s">
        <v>411</v>
      </c>
      <c r="T3260" t="s">
        <v>394</v>
      </c>
      <c r="U3260" t="s">
        <v>412</v>
      </c>
      <c r="V3260">
        <v>0</v>
      </c>
      <c r="W3260" t="s">
        <v>5046</v>
      </c>
      <c r="X3260">
        <v>25</v>
      </c>
      <c r="Y3260" t="s">
        <v>449</v>
      </c>
      <c r="Z3260" t="s">
        <v>1352</v>
      </c>
      <c r="AA3260">
        <v>299</v>
      </c>
      <c r="AB3260">
        <v>119</v>
      </c>
      <c r="AC3260">
        <v>50</v>
      </c>
      <c r="AD3260" t="s">
        <v>435</v>
      </c>
      <c r="AE3260">
        <v>4</v>
      </c>
      <c r="AF3260">
        <v>6</v>
      </c>
      <c r="AG3260" t="s">
        <v>415</v>
      </c>
      <c r="AH3260">
        <v>16.48</v>
      </c>
      <c r="AI3260" t="s">
        <v>458</v>
      </c>
      <c r="AJ3260">
        <v>77858</v>
      </c>
      <c r="AK3260">
        <v>816231</v>
      </c>
      <c r="AL3260" t="s">
        <v>402</v>
      </c>
      <c r="AM3260">
        <v>281011</v>
      </c>
      <c r="AN3260">
        <v>11</v>
      </c>
      <c r="AO3260">
        <v>180</v>
      </c>
      <c r="AP3260" t="s">
        <v>445</v>
      </c>
      <c r="AQ3260" s="2">
        <v>83412</v>
      </c>
    </row>
    <row r="3261" spans="1:43" x14ac:dyDescent="0.25">
      <c r="A3261" t="s">
        <v>5081</v>
      </c>
      <c r="B3261" t="s">
        <v>77</v>
      </c>
      <c r="C3261" t="s">
        <v>468</v>
      </c>
      <c r="D3261" t="s">
        <v>332</v>
      </c>
      <c r="E3261" t="s">
        <v>460</v>
      </c>
      <c r="F3261" t="s">
        <v>419</v>
      </c>
      <c r="G3261" t="s">
        <v>408</v>
      </c>
      <c r="H3261" t="s">
        <v>447</v>
      </c>
      <c r="I3261" t="s">
        <v>392</v>
      </c>
      <c r="J3261" s="1">
        <v>44888</v>
      </c>
      <c r="K3261" s="1">
        <v>44909</v>
      </c>
      <c r="L3261">
        <v>21</v>
      </c>
      <c r="M3261" s="2">
        <v>339113</v>
      </c>
      <c r="N3261" s="2">
        <v>338709</v>
      </c>
      <c r="O3261" s="2">
        <v>-404</v>
      </c>
      <c r="P3261">
        <v>2</v>
      </c>
      <c r="Q3261">
        <v>870.7</v>
      </c>
      <c r="R3261">
        <v>99</v>
      </c>
      <c r="S3261" t="s">
        <v>411</v>
      </c>
      <c r="T3261" t="s">
        <v>503</v>
      </c>
      <c r="U3261" t="s">
        <v>412</v>
      </c>
      <c r="V3261">
        <v>0</v>
      </c>
      <c r="W3261" t="s">
        <v>1834</v>
      </c>
      <c r="X3261">
        <v>2</v>
      </c>
      <c r="Y3261" t="s">
        <v>422</v>
      </c>
      <c r="Z3261" t="s">
        <v>2989</v>
      </c>
      <c r="AA3261">
        <v>173</v>
      </c>
      <c r="AB3261">
        <v>118</v>
      </c>
      <c r="AC3261">
        <v>19</v>
      </c>
      <c r="AD3261" t="s">
        <v>399</v>
      </c>
      <c r="AE3261">
        <v>7</v>
      </c>
      <c r="AF3261">
        <v>3</v>
      </c>
      <c r="AG3261" t="s">
        <v>415</v>
      </c>
      <c r="AH3261">
        <v>14.79</v>
      </c>
      <c r="AI3261" t="s">
        <v>458</v>
      </c>
      <c r="AJ3261">
        <v>0</v>
      </c>
      <c r="AK3261">
        <v>103922</v>
      </c>
      <c r="AL3261" t="s">
        <v>425</v>
      </c>
      <c r="AM3261">
        <v>360282</v>
      </c>
      <c r="AN3261">
        <v>11</v>
      </c>
      <c r="AO3261">
        <v>90</v>
      </c>
      <c r="AP3261" t="s">
        <v>403</v>
      </c>
      <c r="AQ3261" s="2">
        <v>-404</v>
      </c>
    </row>
    <row r="3262" spans="1:43" x14ac:dyDescent="0.25">
      <c r="A3262" t="s">
        <v>5082</v>
      </c>
      <c r="B3262" t="s">
        <v>139</v>
      </c>
      <c r="C3262" t="s">
        <v>468</v>
      </c>
      <c r="D3262" t="s">
        <v>313</v>
      </c>
      <c r="E3262" t="s">
        <v>388</v>
      </c>
      <c r="F3262" t="s">
        <v>407</v>
      </c>
      <c r="G3262" t="s">
        <v>390</v>
      </c>
      <c r="H3262" t="s">
        <v>420</v>
      </c>
      <c r="I3262" t="s">
        <v>392</v>
      </c>
      <c r="J3262" s="1">
        <v>45954</v>
      </c>
      <c r="K3262" s="1">
        <v>46000</v>
      </c>
      <c r="L3262">
        <v>46</v>
      </c>
      <c r="M3262" s="2">
        <v>497724</v>
      </c>
      <c r="N3262" s="2">
        <v>501148</v>
      </c>
      <c r="O3262" s="2">
        <v>3424</v>
      </c>
      <c r="P3262">
        <v>0</v>
      </c>
      <c r="Q3262">
        <v>818.1</v>
      </c>
      <c r="R3262">
        <v>15</v>
      </c>
      <c r="S3262" t="s">
        <v>394</v>
      </c>
      <c r="T3262" t="s">
        <v>411</v>
      </c>
      <c r="U3262" t="s">
        <v>416</v>
      </c>
      <c r="V3262">
        <v>0</v>
      </c>
      <c r="W3262" t="s">
        <v>2116</v>
      </c>
      <c r="X3262">
        <v>8</v>
      </c>
      <c r="Y3262" t="s">
        <v>422</v>
      </c>
      <c r="Z3262" t="s">
        <v>2453</v>
      </c>
      <c r="AA3262">
        <v>339</v>
      </c>
      <c r="AB3262">
        <v>64</v>
      </c>
      <c r="AC3262">
        <v>1</v>
      </c>
      <c r="AD3262" t="s">
        <v>457</v>
      </c>
      <c r="AE3262">
        <v>16</v>
      </c>
      <c r="AF3262">
        <v>3</v>
      </c>
      <c r="AG3262" t="s">
        <v>451</v>
      </c>
      <c r="AH3262">
        <v>1.38</v>
      </c>
      <c r="AI3262" t="s">
        <v>436</v>
      </c>
      <c r="AJ3262">
        <v>47293</v>
      </c>
      <c r="AK3262">
        <v>247802</v>
      </c>
      <c r="AL3262" t="s">
        <v>416</v>
      </c>
      <c r="AM3262">
        <v>527168</v>
      </c>
      <c r="AN3262">
        <v>4</v>
      </c>
      <c r="AO3262">
        <v>180</v>
      </c>
      <c r="AP3262" t="s">
        <v>417</v>
      </c>
      <c r="AQ3262" s="2">
        <v>3424</v>
      </c>
    </row>
    <row r="3263" spans="1:43" x14ac:dyDescent="0.25">
      <c r="A3263" t="s">
        <v>5083</v>
      </c>
      <c r="B3263" t="s">
        <v>50</v>
      </c>
      <c r="C3263" t="s">
        <v>387</v>
      </c>
      <c r="D3263" t="s">
        <v>321</v>
      </c>
      <c r="E3263" t="s">
        <v>388</v>
      </c>
      <c r="F3263" t="s">
        <v>440</v>
      </c>
      <c r="G3263" t="s">
        <v>454</v>
      </c>
      <c r="H3263" t="s">
        <v>409</v>
      </c>
      <c r="I3263" t="s">
        <v>469</v>
      </c>
      <c r="J3263" s="1">
        <v>44924</v>
      </c>
      <c r="K3263" s="1">
        <v>44939</v>
      </c>
      <c r="L3263">
        <v>15</v>
      </c>
      <c r="M3263" s="2">
        <v>311076</v>
      </c>
      <c r="N3263" s="2">
        <v>314471</v>
      </c>
      <c r="O3263" s="2">
        <v>3395</v>
      </c>
      <c r="P3263">
        <v>9</v>
      </c>
      <c r="Q3263">
        <v>362.9</v>
      </c>
      <c r="R3263">
        <v>98</v>
      </c>
      <c r="S3263" t="s">
        <v>411</v>
      </c>
      <c r="T3263" t="s">
        <v>394</v>
      </c>
      <c r="U3263" t="s">
        <v>412</v>
      </c>
      <c r="V3263">
        <v>0</v>
      </c>
      <c r="W3263" t="s">
        <v>2958</v>
      </c>
      <c r="X3263">
        <v>12</v>
      </c>
      <c r="Y3263" t="s">
        <v>449</v>
      </c>
      <c r="Z3263" t="s">
        <v>563</v>
      </c>
      <c r="AA3263">
        <v>112</v>
      </c>
      <c r="AB3263">
        <v>49</v>
      </c>
      <c r="AC3263">
        <v>26</v>
      </c>
      <c r="AD3263" t="s">
        <v>399</v>
      </c>
      <c r="AE3263">
        <v>4</v>
      </c>
      <c r="AF3263">
        <v>8</v>
      </c>
      <c r="AG3263" t="s">
        <v>415</v>
      </c>
      <c r="AH3263">
        <v>14.68</v>
      </c>
      <c r="AI3263" t="s">
        <v>401</v>
      </c>
      <c r="AJ3263">
        <v>0</v>
      </c>
      <c r="AK3263">
        <v>355556</v>
      </c>
      <c r="AL3263" t="s">
        <v>402</v>
      </c>
      <c r="AM3263">
        <v>309420</v>
      </c>
      <c r="AN3263">
        <v>8</v>
      </c>
      <c r="AO3263">
        <v>180</v>
      </c>
      <c r="AP3263" t="s">
        <v>426</v>
      </c>
      <c r="AQ3263" s="2">
        <v>3395</v>
      </c>
    </row>
    <row r="3264" spans="1:43" x14ac:dyDescent="0.25">
      <c r="A3264" t="s">
        <v>5084</v>
      </c>
      <c r="B3264" t="s">
        <v>281</v>
      </c>
      <c r="C3264" t="s">
        <v>468</v>
      </c>
      <c r="D3264" t="s">
        <v>327</v>
      </c>
      <c r="E3264" t="s">
        <v>460</v>
      </c>
      <c r="F3264" t="s">
        <v>485</v>
      </c>
      <c r="G3264" t="s">
        <v>454</v>
      </c>
      <c r="H3264" t="s">
        <v>420</v>
      </c>
      <c r="I3264" t="s">
        <v>432</v>
      </c>
      <c r="J3264" s="1">
        <v>44645</v>
      </c>
      <c r="K3264" s="1">
        <v>44667</v>
      </c>
      <c r="L3264">
        <v>22</v>
      </c>
      <c r="M3264" s="2">
        <v>394650</v>
      </c>
      <c r="N3264" s="2">
        <v>430735</v>
      </c>
      <c r="O3264" s="2">
        <v>36085</v>
      </c>
      <c r="P3264">
        <v>0</v>
      </c>
      <c r="Q3264">
        <v>537</v>
      </c>
      <c r="R3264">
        <v>59</v>
      </c>
      <c r="S3264" t="s">
        <v>393</v>
      </c>
      <c r="T3264" t="s">
        <v>394</v>
      </c>
      <c r="U3264" t="s">
        <v>416</v>
      </c>
      <c r="V3264">
        <v>0</v>
      </c>
      <c r="W3264" t="s">
        <v>2740</v>
      </c>
      <c r="X3264">
        <v>27</v>
      </c>
      <c r="Y3264" t="s">
        <v>422</v>
      </c>
      <c r="Z3264" t="s">
        <v>953</v>
      </c>
      <c r="AA3264">
        <v>330</v>
      </c>
      <c r="AB3264">
        <v>112</v>
      </c>
      <c r="AC3264">
        <v>30</v>
      </c>
      <c r="AD3264" t="s">
        <v>457</v>
      </c>
      <c r="AE3264">
        <v>19</v>
      </c>
      <c r="AF3264">
        <v>3</v>
      </c>
      <c r="AG3264" t="s">
        <v>415</v>
      </c>
      <c r="AH3264">
        <v>10.76</v>
      </c>
      <c r="AI3264" t="s">
        <v>401</v>
      </c>
      <c r="AJ3264">
        <v>26520</v>
      </c>
      <c r="AK3264">
        <v>599921</v>
      </c>
      <c r="AL3264" t="s">
        <v>425</v>
      </c>
      <c r="AM3264">
        <v>378265</v>
      </c>
      <c r="AN3264">
        <v>9</v>
      </c>
      <c r="AO3264">
        <v>180</v>
      </c>
      <c r="AP3264" t="s">
        <v>445</v>
      </c>
      <c r="AQ3264" s="2">
        <v>36085</v>
      </c>
    </row>
    <row r="3265" spans="1:43" x14ac:dyDescent="0.25">
      <c r="A3265" t="s">
        <v>5085</v>
      </c>
      <c r="B3265" t="s">
        <v>96</v>
      </c>
      <c r="C3265" t="s">
        <v>405</v>
      </c>
      <c r="D3265" t="s">
        <v>315</v>
      </c>
      <c r="E3265" t="s">
        <v>496</v>
      </c>
      <c r="F3265" t="s">
        <v>485</v>
      </c>
      <c r="G3265" t="s">
        <v>390</v>
      </c>
      <c r="H3265" t="s">
        <v>391</v>
      </c>
      <c r="I3265" t="s">
        <v>392</v>
      </c>
      <c r="J3265" s="1">
        <v>45949</v>
      </c>
      <c r="K3265" s="1">
        <v>45966</v>
      </c>
      <c r="L3265">
        <v>17</v>
      </c>
      <c r="M3265" s="2">
        <v>481979</v>
      </c>
      <c r="N3265" s="2">
        <v>454667</v>
      </c>
      <c r="O3265" s="2">
        <v>-27312</v>
      </c>
      <c r="P3265">
        <v>12</v>
      </c>
      <c r="Q3265">
        <v>422.1</v>
      </c>
      <c r="R3265">
        <v>6</v>
      </c>
      <c r="S3265" t="s">
        <v>394</v>
      </c>
      <c r="T3265" t="s">
        <v>394</v>
      </c>
      <c r="U3265" t="s">
        <v>395</v>
      </c>
      <c r="V3265">
        <v>47</v>
      </c>
      <c r="W3265" t="s">
        <v>1470</v>
      </c>
      <c r="X3265">
        <v>2</v>
      </c>
      <c r="Y3265" t="s">
        <v>449</v>
      </c>
      <c r="Z3265" t="s">
        <v>2028</v>
      </c>
      <c r="AA3265">
        <v>232</v>
      </c>
      <c r="AB3265">
        <v>117</v>
      </c>
      <c r="AC3265">
        <v>69</v>
      </c>
      <c r="AD3265" t="s">
        <v>435</v>
      </c>
      <c r="AE3265">
        <v>21</v>
      </c>
      <c r="AF3265">
        <v>3</v>
      </c>
      <c r="AG3265" t="s">
        <v>415</v>
      </c>
      <c r="AH3265">
        <v>0.28000000000000003</v>
      </c>
      <c r="AI3265" t="s">
        <v>458</v>
      </c>
      <c r="AJ3265">
        <v>0</v>
      </c>
      <c r="AK3265">
        <v>416495</v>
      </c>
      <c r="AL3265" t="s">
        <v>416</v>
      </c>
      <c r="AM3265">
        <v>485926</v>
      </c>
      <c r="AN3265">
        <v>2</v>
      </c>
      <c r="AO3265">
        <v>90</v>
      </c>
      <c r="AP3265" t="s">
        <v>437</v>
      </c>
      <c r="AQ3265" s="2">
        <v>-27312</v>
      </c>
    </row>
    <row r="3266" spans="1:43" x14ac:dyDescent="0.25">
      <c r="A3266" t="s">
        <v>5086</v>
      </c>
      <c r="B3266" t="s">
        <v>54</v>
      </c>
      <c r="C3266" t="s">
        <v>405</v>
      </c>
      <c r="D3266" t="s">
        <v>327</v>
      </c>
      <c r="E3266" t="s">
        <v>453</v>
      </c>
      <c r="F3266" t="s">
        <v>419</v>
      </c>
      <c r="G3266" t="s">
        <v>390</v>
      </c>
      <c r="H3266" t="s">
        <v>420</v>
      </c>
      <c r="I3266" t="s">
        <v>410</v>
      </c>
      <c r="J3266" s="1">
        <v>45357</v>
      </c>
      <c r="K3266" s="1">
        <v>45414</v>
      </c>
      <c r="L3266">
        <v>57</v>
      </c>
      <c r="M3266" s="2">
        <v>310983</v>
      </c>
      <c r="N3266" s="2">
        <v>287749</v>
      </c>
      <c r="O3266" s="2">
        <v>-23234</v>
      </c>
      <c r="P3266">
        <v>19</v>
      </c>
      <c r="Q3266">
        <v>26.6</v>
      </c>
      <c r="R3266">
        <v>80</v>
      </c>
      <c r="S3266" t="s">
        <v>411</v>
      </c>
      <c r="T3266" t="s">
        <v>394</v>
      </c>
      <c r="U3266" t="s">
        <v>416</v>
      </c>
      <c r="V3266">
        <v>46</v>
      </c>
      <c r="W3266" t="s">
        <v>3305</v>
      </c>
      <c r="X3266">
        <v>44</v>
      </c>
      <c r="Y3266" t="s">
        <v>422</v>
      </c>
      <c r="Z3266" t="s">
        <v>912</v>
      </c>
      <c r="AA3266">
        <v>350</v>
      </c>
      <c r="AB3266">
        <v>30</v>
      </c>
      <c r="AC3266">
        <v>29</v>
      </c>
      <c r="AD3266" t="s">
        <v>435</v>
      </c>
      <c r="AE3266">
        <v>4</v>
      </c>
      <c r="AF3266">
        <v>5</v>
      </c>
      <c r="AG3266" t="s">
        <v>415</v>
      </c>
      <c r="AH3266">
        <v>16.23</v>
      </c>
      <c r="AI3266" t="s">
        <v>436</v>
      </c>
      <c r="AJ3266">
        <v>0</v>
      </c>
      <c r="AK3266">
        <v>861955</v>
      </c>
      <c r="AL3266" t="s">
        <v>416</v>
      </c>
      <c r="AM3266">
        <v>302618</v>
      </c>
      <c r="AN3266">
        <v>8</v>
      </c>
      <c r="AO3266">
        <v>365</v>
      </c>
      <c r="AP3266" t="s">
        <v>445</v>
      </c>
      <c r="AQ3266" s="2">
        <v>-23234</v>
      </c>
    </row>
    <row r="3267" spans="1:43" x14ac:dyDescent="0.25">
      <c r="A3267" t="s">
        <v>5087</v>
      </c>
      <c r="B3267" t="s">
        <v>177</v>
      </c>
      <c r="C3267" t="s">
        <v>428</v>
      </c>
      <c r="D3267" t="s">
        <v>339</v>
      </c>
      <c r="E3267" t="s">
        <v>406</v>
      </c>
      <c r="F3267" t="s">
        <v>419</v>
      </c>
      <c r="G3267" t="s">
        <v>430</v>
      </c>
      <c r="H3267" t="s">
        <v>431</v>
      </c>
      <c r="I3267" t="s">
        <v>392</v>
      </c>
      <c r="J3267" s="1">
        <v>44672</v>
      </c>
      <c r="K3267" s="1">
        <v>44705</v>
      </c>
      <c r="L3267">
        <v>33</v>
      </c>
      <c r="M3267" s="2">
        <v>489893</v>
      </c>
      <c r="N3267" s="2">
        <v>540525</v>
      </c>
      <c r="O3267" s="2">
        <v>50632</v>
      </c>
      <c r="P3267">
        <v>4</v>
      </c>
      <c r="Q3267">
        <v>874.7</v>
      </c>
      <c r="R3267">
        <v>61</v>
      </c>
      <c r="S3267" t="s">
        <v>411</v>
      </c>
      <c r="T3267" t="s">
        <v>393</v>
      </c>
      <c r="U3267" t="s">
        <v>412</v>
      </c>
      <c r="V3267">
        <v>53</v>
      </c>
      <c r="W3267" t="s">
        <v>1802</v>
      </c>
      <c r="X3267">
        <v>43</v>
      </c>
      <c r="Y3267" t="s">
        <v>422</v>
      </c>
      <c r="Z3267" t="s">
        <v>1982</v>
      </c>
      <c r="AA3267">
        <v>232</v>
      </c>
      <c r="AB3267">
        <v>49</v>
      </c>
      <c r="AC3267">
        <v>33</v>
      </c>
      <c r="AD3267" t="s">
        <v>399</v>
      </c>
      <c r="AE3267">
        <v>2</v>
      </c>
      <c r="AF3267">
        <v>3</v>
      </c>
      <c r="AG3267" t="s">
        <v>415</v>
      </c>
      <c r="AH3267">
        <v>12.04</v>
      </c>
      <c r="AI3267" t="s">
        <v>401</v>
      </c>
      <c r="AJ3267">
        <v>0</v>
      </c>
      <c r="AK3267">
        <v>813113</v>
      </c>
      <c r="AL3267" t="s">
        <v>402</v>
      </c>
      <c r="AM3267">
        <v>526184</v>
      </c>
      <c r="AN3267">
        <v>7</v>
      </c>
      <c r="AO3267">
        <v>90</v>
      </c>
      <c r="AP3267" t="s">
        <v>426</v>
      </c>
      <c r="AQ3267" s="2">
        <v>50632</v>
      </c>
    </row>
    <row r="3268" spans="1:43" x14ac:dyDescent="0.25">
      <c r="A3268" t="s">
        <v>5088</v>
      </c>
      <c r="B3268" t="s">
        <v>34</v>
      </c>
      <c r="C3268" t="s">
        <v>387</v>
      </c>
      <c r="D3268" t="s">
        <v>333</v>
      </c>
      <c r="E3268" t="s">
        <v>496</v>
      </c>
      <c r="F3268" t="s">
        <v>419</v>
      </c>
      <c r="G3268" t="s">
        <v>430</v>
      </c>
      <c r="H3268" t="s">
        <v>391</v>
      </c>
      <c r="I3268" t="s">
        <v>492</v>
      </c>
      <c r="J3268" s="1">
        <v>45856</v>
      </c>
      <c r="K3268" s="1">
        <v>45911</v>
      </c>
      <c r="L3268">
        <v>55</v>
      </c>
      <c r="M3268" s="2">
        <v>21953</v>
      </c>
      <c r="N3268" s="2">
        <v>109209</v>
      </c>
      <c r="O3268" s="2">
        <v>87256</v>
      </c>
      <c r="P3268">
        <v>21</v>
      </c>
      <c r="Q3268">
        <v>212.8</v>
      </c>
      <c r="R3268">
        <v>63</v>
      </c>
      <c r="S3268" t="s">
        <v>411</v>
      </c>
      <c r="T3268" t="s">
        <v>393</v>
      </c>
      <c r="U3268" t="s">
        <v>416</v>
      </c>
      <c r="V3268">
        <v>0</v>
      </c>
      <c r="W3268" t="s">
        <v>969</v>
      </c>
      <c r="X3268">
        <v>38</v>
      </c>
      <c r="Y3268" t="s">
        <v>442</v>
      </c>
      <c r="Z3268" t="s">
        <v>1570</v>
      </c>
      <c r="AA3268">
        <v>363</v>
      </c>
      <c r="AB3268">
        <v>69</v>
      </c>
      <c r="AC3268">
        <v>45</v>
      </c>
      <c r="AD3268" t="s">
        <v>457</v>
      </c>
      <c r="AE3268">
        <v>21</v>
      </c>
      <c r="AF3268">
        <v>4</v>
      </c>
      <c r="AG3268" t="s">
        <v>415</v>
      </c>
      <c r="AH3268">
        <v>8.9600000000000009</v>
      </c>
      <c r="AI3268" t="s">
        <v>401</v>
      </c>
      <c r="AJ3268">
        <v>0</v>
      </c>
      <c r="AK3268">
        <v>551678</v>
      </c>
      <c r="AL3268" t="s">
        <v>416</v>
      </c>
      <c r="AM3268">
        <v>48124</v>
      </c>
      <c r="AN3268">
        <v>1</v>
      </c>
      <c r="AO3268">
        <v>90</v>
      </c>
      <c r="AP3268" t="s">
        <v>437</v>
      </c>
      <c r="AQ3268" s="2">
        <v>87256</v>
      </c>
    </row>
    <row r="3269" spans="1:43" x14ac:dyDescent="0.25">
      <c r="A3269" t="s">
        <v>5089</v>
      </c>
      <c r="B3269" t="s">
        <v>14</v>
      </c>
      <c r="C3269" t="s">
        <v>428</v>
      </c>
      <c r="D3269" t="s">
        <v>324</v>
      </c>
      <c r="E3269" t="s">
        <v>429</v>
      </c>
      <c r="F3269" t="s">
        <v>419</v>
      </c>
      <c r="G3269" t="s">
        <v>390</v>
      </c>
      <c r="H3269" t="s">
        <v>409</v>
      </c>
      <c r="I3269" t="s">
        <v>392</v>
      </c>
      <c r="J3269" s="1">
        <v>45393</v>
      </c>
      <c r="K3269" s="1">
        <v>45445</v>
      </c>
      <c r="L3269">
        <v>52</v>
      </c>
      <c r="M3269" s="2">
        <v>436475</v>
      </c>
      <c r="N3269" s="2">
        <v>452883</v>
      </c>
      <c r="O3269" s="2">
        <v>16408</v>
      </c>
      <c r="P3269">
        <v>12</v>
      </c>
      <c r="Q3269">
        <v>502.5</v>
      </c>
      <c r="R3269">
        <v>15</v>
      </c>
      <c r="S3269" t="s">
        <v>394</v>
      </c>
      <c r="T3269" t="s">
        <v>503</v>
      </c>
      <c r="U3269" t="s">
        <v>416</v>
      </c>
      <c r="V3269">
        <v>0</v>
      </c>
      <c r="W3269" t="s">
        <v>1117</v>
      </c>
      <c r="X3269">
        <v>43</v>
      </c>
      <c r="Y3269" t="s">
        <v>442</v>
      </c>
      <c r="Z3269" t="s">
        <v>1035</v>
      </c>
      <c r="AA3269">
        <v>457</v>
      </c>
      <c r="AB3269">
        <v>12</v>
      </c>
      <c r="AC3269">
        <v>37</v>
      </c>
      <c r="AD3269" t="s">
        <v>457</v>
      </c>
      <c r="AE3269">
        <v>19</v>
      </c>
      <c r="AF3269">
        <v>2</v>
      </c>
      <c r="AG3269" t="s">
        <v>424</v>
      </c>
      <c r="AH3269">
        <v>12.22</v>
      </c>
      <c r="AI3269" t="s">
        <v>458</v>
      </c>
      <c r="AJ3269">
        <v>0</v>
      </c>
      <c r="AK3269">
        <v>443506</v>
      </c>
      <c r="AL3269" t="s">
        <v>402</v>
      </c>
      <c r="AM3269">
        <v>447937</v>
      </c>
      <c r="AN3269">
        <v>10</v>
      </c>
      <c r="AO3269">
        <v>365</v>
      </c>
      <c r="AP3269" t="s">
        <v>445</v>
      </c>
      <c r="AQ3269" s="2">
        <v>16408</v>
      </c>
    </row>
    <row r="3270" spans="1:43" x14ac:dyDescent="0.25">
      <c r="A3270" t="s">
        <v>5090</v>
      </c>
      <c r="B3270" t="s">
        <v>172</v>
      </c>
      <c r="C3270" t="s">
        <v>468</v>
      </c>
      <c r="D3270" t="s">
        <v>335</v>
      </c>
      <c r="E3270" t="s">
        <v>406</v>
      </c>
      <c r="F3270" t="s">
        <v>485</v>
      </c>
      <c r="G3270" t="s">
        <v>454</v>
      </c>
      <c r="H3270" t="s">
        <v>431</v>
      </c>
      <c r="I3270" t="s">
        <v>392</v>
      </c>
      <c r="J3270" s="1">
        <v>45314</v>
      </c>
      <c r="K3270" s="1">
        <v>45346</v>
      </c>
      <c r="L3270">
        <v>32</v>
      </c>
      <c r="M3270" s="2">
        <v>315464</v>
      </c>
      <c r="N3270" s="2">
        <v>328436</v>
      </c>
      <c r="O3270" s="2">
        <v>12972</v>
      </c>
      <c r="P3270">
        <v>9</v>
      </c>
      <c r="Q3270">
        <v>358.1</v>
      </c>
      <c r="R3270">
        <v>9</v>
      </c>
      <c r="S3270" t="s">
        <v>394</v>
      </c>
      <c r="T3270" t="s">
        <v>503</v>
      </c>
      <c r="U3270" t="s">
        <v>412</v>
      </c>
      <c r="V3270">
        <v>53</v>
      </c>
      <c r="W3270" t="s">
        <v>3489</v>
      </c>
      <c r="X3270">
        <v>3</v>
      </c>
      <c r="Y3270" t="s">
        <v>449</v>
      </c>
      <c r="Z3270" t="s">
        <v>2458</v>
      </c>
      <c r="AA3270">
        <v>384</v>
      </c>
      <c r="AB3270">
        <v>59</v>
      </c>
      <c r="AC3270">
        <v>22</v>
      </c>
      <c r="AD3270" t="s">
        <v>435</v>
      </c>
      <c r="AE3270">
        <v>2</v>
      </c>
      <c r="AF3270">
        <v>3</v>
      </c>
      <c r="AG3270" t="s">
        <v>400</v>
      </c>
      <c r="AH3270">
        <v>1.74</v>
      </c>
      <c r="AI3270" t="s">
        <v>401</v>
      </c>
      <c r="AJ3270">
        <v>0</v>
      </c>
      <c r="AK3270">
        <v>202368</v>
      </c>
      <c r="AL3270" t="s">
        <v>402</v>
      </c>
      <c r="AM3270">
        <v>311032</v>
      </c>
      <c r="AN3270">
        <v>12</v>
      </c>
      <c r="AO3270">
        <v>180</v>
      </c>
      <c r="AP3270" t="s">
        <v>426</v>
      </c>
      <c r="AQ3270" s="2">
        <v>12972</v>
      </c>
    </row>
    <row r="3271" spans="1:43" x14ac:dyDescent="0.25">
      <c r="A3271" t="s">
        <v>5091</v>
      </c>
      <c r="B3271" t="s">
        <v>246</v>
      </c>
      <c r="C3271" t="s">
        <v>387</v>
      </c>
      <c r="D3271" t="s">
        <v>334</v>
      </c>
      <c r="E3271" t="s">
        <v>406</v>
      </c>
      <c r="F3271" t="s">
        <v>440</v>
      </c>
      <c r="G3271" t="s">
        <v>430</v>
      </c>
      <c r="H3271" t="s">
        <v>409</v>
      </c>
      <c r="I3271" t="s">
        <v>432</v>
      </c>
      <c r="J3271" s="1">
        <v>44786</v>
      </c>
      <c r="K3271" s="1">
        <v>44808</v>
      </c>
      <c r="L3271">
        <v>22</v>
      </c>
      <c r="M3271" s="2">
        <v>357139</v>
      </c>
      <c r="N3271" s="2">
        <v>364045</v>
      </c>
      <c r="O3271" s="2">
        <v>6906</v>
      </c>
      <c r="P3271">
        <v>16</v>
      </c>
      <c r="Q3271">
        <v>508.2</v>
      </c>
      <c r="R3271">
        <v>94</v>
      </c>
      <c r="S3271" t="s">
        <v>411</v>
      </c>
      <c r="T3271" t="s">
        <v>394</v>
      </c>
      <c r="U3271" t="s">
        <v>412</v>
      </c>
      <c r="V3271">
        <v>96</v>
      </c>
      <c r="W3271" t="s">
        <v>2190</v>
      </c>
      <c r="X3271">
        <v>5</v>
      </c>
      <c r="Y3271" t="s">
        <v>442</v>
      </c>
      <c r="Z3271" t="s">
        <v>1020</v>
      </c>
      <c r="AA3271">
        <v>381</v>
      </c>
      <c r="AB3271">
        <v>116</v>
      </c>
      <c r="AC3271">
        <v>78</v>
      </c>
      <c r="AD3271" t="s">
        <v>457</v>
      </c>
      <c r="AE3271">
        <v>12</v>
      </c>
      <c r="AF3271">
        <v>6</v>
      </c>
      <c r="AG3271" t="s">
        <v>415</v>
      </c>
      <c r="AH3271">
        <v>3.57</v>
      </c>
      <c r="AI3271" t="s">
        <v>479</v>
      </c>
      <c r="AJ3271">
        <v>0</v>
      </c>
      <c r="AK3271">
        <v>104224</v>
      </c>
      <c r="AL3271" t="s">
        <v>402</v>
      </c>
      <c r="AM3271">
        <v>395907</v>
      </c>
      <c r="AN3271">
        <v>1</v>
      </c>
      <c r="AO3271">
        <v>30</v>
      </c>
      <c r="AP3271" t="s">
        <v>445</v>
      </c>
      <c r="AQ3271" s="2">
        <v>6906</v>
      </c>
    </row>
    <row r="3272" spans="1:43" x14ac:dyDescent="0.25">
      <c r="A3272" t="s">
        <v>5092</v>
      </c>
      <c r="B3272" t="s">
        <v>243</v>
      </c>
      <c r="C3272" t="s">
        <v>468</v>
      </c>
      <c r="D3272" t="s">
        <v>335</v>
      </c>
      <c r="E3272" t="s">
        <v>460</v>
      </c>
      <c r="F3272" t="s">
        <v>419</v>
      </c>
      <c r="G3272" t="s">
        <v>454</v>
      </c>
      <c r="H3272" t="s">
        <v>409</v>
      </c>
      <c r="I3272" t="s">
        <v>392</v>
      </c>
      <c r="J3272" s="1">
        <v>45487</v>
      </c>
      <c r="K3272" s="1">
        <v>45529</v>
      </c>
      <c r="L3272">
        <v>42</v>
      </c>
      <c r="M3272" s="2">
        <v>419996</v>
      </c>
      <c r="N3272" s="2">
        <v>406266</v>
      </c>
      <c r="O3272" s="2">
        <v>-13730</v>
      </c>
      <c r="P3272">
        <v>16</v>
      </c>
      <c r="Q3272">
        <v>83.9</v>
      </c>
      <c r="R3272">
        <v>30</v>
      </c>
      <c r="S3272" t="s">
        <v>394</v>
      </c>
      <c r="T3272" t="s">
        <v>503</v>
      </c>
      <c r="U3272" t="s">
        <v>416</v>
      </c>
      <c r="V3272">
        <v>85</v>
      </c>
      <c r="W3272" t="s">
        <v>674</v>
      </c>
      <c r="X3272">
        <v>30</v>
      </c>
      <c r="Y3272" t="s">
        <v>422</v>
      </c>
      <c r="Z3272" t="s">
        <v>815</v>
      </c>
      <c r="AA3272">
        <v>167</v>
      </c>
      <c r="AB3272">
        <v>105</v>
      </c>
      <c r="AC3272">
        <v>-1</v>
      </c>
      <c r="AD3272" t="s">
        <v>399</v>
      </c>
      <c r="AE3272">
        <v>16</v>
      </c>
      <c r="AF3272">
        <v>8</v>
      </c>
      <c r="AG3272" t="s">
        <v>451</v>
      </c>
      <c r="AH3272">
        <v>7.71</v>
      </c>
      <c r="AI3272" t="s">
        <v>436</v>
      </c>
      <c r="AJ3272">
        <v>0</v>
      </c>
      <c r="AK3272">
        <v>249368</v>
      </c>
      <c r="AL3272" t="s">
        <v>416</v>
      </c>
      <c r="AM3272">
        <v>444309</v>
      </c>
      <c r="AN3272">
        <v>5</v>
      </c>
      <c r="AO3272">
        <v>30</v>
      </c>
      <c r="AP3272" t="s">
        <v>417</v>
      </c>
      <c r="AQ3272" s="2">
        <v>-13730</v>
      </c>
    </row>
    <row r="3273" spans="1:43" x14ac:dyDescent="0.25">
      <c r="A3273" t="s">
        <v>5093</v>
      </c>
      <c r="B3273" t="s">
        <v>42</v>
      </c>
      <c r="C3273" t="s">
        <v>405</v>
      </c>
      <c r="D3273" t="s">
        <v>340</v>
      </c>
      <c r="E3273" t="s">
        <v>453</v>
      </c>
      <c r="F3273" t="s">
        <v>419</v>
      </c>
      <c r="G3273" t="s">
        <v>454</v>
      </c>
      <c r="H3273" t="s">
        <v>420</v>
      </c>
      <c r="I3273" t="s">
        <v>469</v>
      </c>
      <c r="J3273" s="1">
        <v>45594</v>
      </c>
      <c r="K3273" s="1">
        <v>45608</v>
      </c>
      <c r="L3273">
        <v>14</v>
      </c>
      <c r="M3273" s="2">
        <v>209024</v>
      </c>
      <c r="N3273" s="2">
        <v>270154</v>
      </c>
      <c r="O3273" s="2">
        <v>61130</v>
      </c>
      <c r="P3273">
        <v>9</v>
      </c>
      <c r="Q3273">
        <v>748.6</v>
      </c>
      <c r="R3273">
        <v>60</v>
      </c>
      <c r="S3273" t="s">
        <v>393</v>
      </c>
      <c r="T3273" t="s">
        <v>411</v>
      </c>
      <c r="U3273" t="s">
        <v>416</v>
      </c>
      <c r="V3273">
        <v>79</v>
      </c>
      <c r="W3273" t="s">
        <v>525</v>
      </c>
      <c r="X3273">
        <v>10</v>
      </c>
      <c r="Y3273" t="s">
        <v>442</v>
      </c>
      <c r="Z3273" t="s">
        <v>1799</v>
      </c>
      <c r="AA3273">
        <v>442</v>
      </c>
      <c r="AB3273">
        <v>28</v>
      </c>
      <c r="AC3273">
        <v>7</v>
      </c>
      <c r="AD3273" t="s">
        <v>435</v>
      </c>
      <c r="AE3273">
        <v>12</v>
      </c>
      <c r="AF3273">
        <v>8</v>
      </c>
      <c r="AG3273" t="s">
        <v>451</v>
      </c>
      <c r="AH3273">
        <v>17.95</v>
      </c>
      <c r="AI3273" t="s">
        <v>401</v>
      </c>
      <c r="AJ3273">
        <v>0</v>
      </c>
      <c r="AK3273">
        <v>329654</v>
      </c>
      <c r="AL3273" t="s">
        <v>402</v>
      </c>
      <c r="AM3273">
        <v>212604</v>
      </c>
      <c r="AN3273">
        <v>2</v>
      </c>
      <c r="AO3273">
        <v>180</v>
      </c>
      <c r="AP3273" t="s">
        <v>445</v>
      </c>
      <c r="AQ3273" s="2">
        <v>61130</v>
      </c>
    </row>
    <row r="3274" spans="1:43" x14ac:dyDescent="0.25">
      <c r="A3274" t="s">
        <v>5094</v>
      </c>
      <c r="B3274" t="s">
        <v>242</v>
      </c>
      <c r="C3274" t="s">
        <v>481</v>
      </c>
      <c r="D3274" t="s">
        <v>326</v>
      </c>
      <c r="E3274" t="s">
        <v>460</v>
      </c>
      <c r="F3274" t="s">
        <v>389</v>
      </c>
      <c r="G3274" t="s">
        <v>430</v>
      </c>
      <c r="H3274" t="s">
        <v>473</v>
      </c>
      <c r="I3274" t="s">
        <v>392</v>
      </c>
      <c r="J3274" s="1">
        <v>45313</v>
      </c>
      <c r="K3274" s="1">
        <v>45311</v>
      </c>
      <c r="L3274">
        <v>-2</v>
      </c>
      <c r="M3274" s="2">
        <v>386761</v>
      </c>
      <c r="N3274" s="2">
        <v>446615</v>
      </c>
      <c r="O3274" s="2">
        <v>59854</v>
      </c>
      <c r="P3274">
        <v>2</v>
      </c>
      <c r="Q3274">
        <v>595</v>
      </c>
      <c r="R3274">
        <v>81</v>
      </c>
      <c r="S3274" t="s">
        <v>411</v>
      </c>
      <c r="T3274" t="s">
        <v>503</v>
      </c>
      <c r="U3274" t="s">
        <v>416</v>
      </c>
      <c r="V3274">
        <v>85</v>
      </c>
      <c r="W3274" t="s">
        <v>1710</v>
      </c>
      <c r="X3274">
        <v>16</v>
      </c>
      <c r="Y3274" t="s">
        <v>449</v>
      </c>
      <c r="Z3274" t="s">
        <v>710</v>
      </c>
      <c r="AA3274">
        <v>494</v>
      </c>
      <c r="AB3274">
        <v>90</v>
      </c>
      <c r="AC3274">
        <v>8</v>
      </c>
      <c r="AD3274" t="s">
        <v>435</v>
      </c>
      <c r="AE3274">
        <v>19</v>
      </c>
      <c r="AF3274">
        <v>4</v>
      </c>
      <c r="AG3274" t="s">
        <v>415</v>
      </c>
      <c r="AH3274">
        <v>10.44</v>
      </c>
      <c r="AI3274" t="s">
        <v>458</v>
      </c>
      <c r="AJ3274">
        <v>24077</v>
      </c>
      <c r="AK3274">
        <v>423781</v>
      </c>
      <c r="AL3274" t="s">
        <v>425</v>
      </c>
      <c r="AM3274">
        <v>379499</v>
      </c>
      <c r="AN3274">
        <v>1</v>
      </c>
      <c r="AO3274">
        <v>365</v>
      </c>
      <c r="AP3274" t="s">
        <v>403</v>
      </c>
      <c r="AQ3274" s="2">
        <v>59854</v>
      </c>
    </row>
    <row r="3275" spans="1:43" x14ac:dyDescent="0.25">
      <c r="A3275" t="s">
        <v>5095</v>
      </c>
      <c r="B3275" t="s">
        <v>150</v>
      </c>
      <c r="C3275" t="s">
        <v>468</v>
      </c>
      <c r="D3275" t="s">
        <v>340</v>
      </c>
      <c r="E3275" t="s">
        <v>388</v>
      </c>
      <c r="F3275" t="s">
        <v>407</v>
      </c>
      <c r="G3275" t="s">
        <v>408</v>
      </c>
      <c r="H3275" t="s">
        <v>431</v>
      </c>
      <c r="I3275" t="s">
        <v>432</v>
      </c>
      <c r="J3275" s="1">
        <v>45843</v>
      </c>
      <c r="K3275" s="1">
        <v>45868</v>
      </c>
      <c r="L3275">
        <v>25</v>
      </c>
      <c r="M3275" s="2">
        <v>353566</v>
      </c>
      <c r="N3275" s="2">
        <v>371004</v>
      </c>
      <c r="O3275" s="2">
        <v>17438</v>
      </c>
      <c r="P3275">
        <v>4</v>
      </c>
      <c r="Q3275">
        <v>21.4</v>
      </c>
      <c r="R3275">
        <v>26</v>
      </c>
      <c r="S3275" t="s">
        <v>394</v>
      </c>
      <c r="T3275" t="s">
        <v>394</v>
      </c>
      <c r="U3275" t="s">
        <v>412</v>
      </c>
      <c r="V3275">
        <v>0</v>
      </c>
      <c r="W3275" t="s">
        <v>1316</v>
      </c>
      <c r="X3275">
        <v>7</v>
      </c>
      <c r="Y3275" t="s">
        <v>449</v>
      </c>
      <c r="Z3275" t="s">
        <v>1921</v>
      </c>
      <c r="AA3275">
        <v>20</v>
      </c>
      <c r="AB3275">
        <v>85</v>
      </c>
      <c r="AC3275">
        <v>7</v>
      </c>
      <c r="AD3275" t="s">
        <v>399</v>
      </c>
      <c r="AE3275">
        <v>21</v>
      </c>
      <c r="AF3275">
        <v>4</v>
      </c>
      <c r="AG3275" t="s">
        <v>451</v>
      </c>
      <c r="AH3275">
        <v>2.44</v>
      </c>
      <c r="AI3275" t="s">
        <v>479</v>
      </c>
      <c r="AJ3275">
        <v>61004</v>
      </c>
      <c r="AK3275">
        <v>478203</v>
      </c>
      <c r="AL3275" t="s">
        <v>416</v>
      </c>
      <c r="AM3275">
        <v>383775</v>
      </c>
      <c r="AN3275">
        <v>0</v>
      </c>
      <c r="AO3275">
        <v>365</v>
      </c>
      <c r="AP3275" t="s">
        <v>437</v>
      </c>
      <c r="AQ3275" s="2">
        <v>17438</v>
      </c>
    </row>
    <row r="3276" spans="1:43" x14ac:dyDescent="0.25">
      <c r="A3276" t="s">
        <v>5096</v>
      </c>
      <c r="B3276" t="s">
        <v>134</v>
      </c>
      <c r="C3276" t="s">
        <v>468</v>
      </c>
      <c r="D3276" t="s">
        <v>344</v>
      </c>
      <c r="E3276" t="s">
        <v>388</v>
      </c>
      <c r="F3276" t="s">
        <v>389</v>
      </c>
      <c r="G3276" t="s">
        <v>430</v>
      </c>
      <c r="H3276" t="s">
        <v>409</v>
      </c>
      <c r="I3276" t="s">
        <v>392</v>
      </c>
      <c r="J3276" s="1">
        <v>45740</v>
      </c>
      <c r="K3276" s="1">
        <v>45738</v>
      </c>
      <c r="L3276">
        <v>-2</v>
      </c>
      <c r="M3276" s="2">
        <v>77783</v>
      </c>
      <c r="N3276" s="2">
        <v>155920</v>
      </c>
      <c r="O3276" s="2">
        <v>78137</v>
      </c>
      <c r="P3276">
        <v>7</v>
      </c>
      <c r="Q3276">
        <v>155.9</v>
      </c>
      <c r="R3276">
        <v>94</v>
      </c>
      <c r="S3276" t="s">
        <v>411</v>
      </c>
      <c r="T3276" t="s">
        <v>411</v>
      </c>
      <c r="U3276" t="s">
        <v>395</v>
      </c>
      <c r="V3276">
        <v>51</v>
      </c>
      <c r="W3276" t="s">
        <v>4896</v>
      </c>
      <c r="X3276">
        <v>39</v>
      </c>
      <c r="Y3276" t="s">
        <v>462</v>
      </c>
      <c r="Z3276" t="s">
        <v>1527</v>
      </c>
      <c r="AA3276">
        <v>265</v>
      </c>
      <c r="AB3276">
        <v>98</v>
      </c>
      <c r="AC3276">
        <v>55</v>
      </c>
      <c r="AD3276" t="s">
        <v>435</v>
      </c>
      <c r="AE3276">
        <v>4</v>
      </c>
      <c r="AF3276">
        <v>7</v>
      </c>
      <c r="AG3276" t="s">
        <v>424</v>
      </c>
      <c r="AH3276">
        <v>0.3</v>
      </c>
      <c r="AI3276" t="s">
        <v>458</v>
      </c>
      <c r="AJ3276">
        <v>0</v>
      </c>
      <c r="AK3276">
        <v>176820</v>
      </c>
      <c r="AL3276" t="s">
        <v>402</v>
      </c>
      <c r="AM3276">
        <v>124284</v>
      </c>
      <c r="AN3276">
        <v>3</v>
      </c>
      <c r="AO3276">
        <v>30</v>
      </c>
      <c r="AP3276" t="s">
        <v>426</v>
      </c>
      <c r="AQ3276" s="2">
        <v>78137</v>
      </c>
    </row>
    <row r="3277" spans="1:43" x14ac:dyDescent="0.25">
      <c r="A3277" t="s">
        <v>5097</v>
      </c>
      <c r="B3277" t="s">
        <v>241</v>
      </c>
      <c r="C3277" t="s">
        <v>481</v>
      </c>
      <c r="D3277" t="s">
        <v>325</v>
      </c>
      <c r="E3277" t="s">
        <v>406</v>
      </c>
      <c r="F3277" t="s">
        <v>389</v>
      </c>
      <c r="G3277" t="s">
        <v>454</v>
      </c>
      <c r="H3277" t="s">
        <v>420</v>
      </c>
      <c r="I3277" t="s">
        <v>492</v>
      </c>
      <c r="J3277" s="1">
        <v>45040</v>
      </c>
      <c r="K3277" s="1">
        <v>45092</v>
      </c>
      <c r="L3277">
        <v>52</v>
      </c>
      <c r="M3277" s="2">
        <v>454736</v>
      </c>
      <c r="N3277" s="2">
        <v>519652</v>
      </c>
      <c r="O3277" s="2">
        <v>64916</v>
      </c>
      <c r="P3277">
        <v>19</v>
      </c>
      <c r="Q3277">
        <v>617.5</v>
      </c>
      <c r="R3277">
        <v>85</v>
      </c>
      <c r="S3277" t="s">
        <v>411</v>
      </c>
      <c r="T3277" t="s">
        <v>394</v>
      </c>
      <c r="U3277" t="s">
        <v>395</v>
      </c>
      <c r="V3277">
        <v>0</v>
      </c>
      <c r="W3277" t="s">
        <v>909</v>
      </c>
      <c r="X3277">
        <v>43</v>
      </c>
      <c r="Y3277" t="s">
        <v>442</v>
      </c>
      <c r="Z3277" t="s">
        <v>859</v>
      </c>
      <c r="AA3277">
        <v>262</v>
      </c>
      <c r="AB3277">
        <v>64</v>
      </c>
      <c r="AC3277">
        <v>13</v>
      </c>
      <c r="AD3277" t="s">
        <v>457</v>
      </c>
      <c r="AE3277">
        <v>21</v>
      </c>
      <c r="AF3277">
        <v>2</v>
      </c>
      <c r="AG3277" t="s">
        <v>424</v>
      </c>
      <c r="AH3277">
        <v>1.05</v>
      </c>
      <c r="AI3277" t="s">
        <v>401</v>
      </c>
      <c r="AJ3277">
        <v>77082</v>
      </c>
      <c r="AK3277">
        <v>354708</v>
      </c>
      <c r="AL3277" t="s">
        <v>425</v>
      </c>
      <c r="AM3277">
        <v>466766</v>
      </c>
      <c r="AN3277">
        <v>4</v>
      </c>
      <c r="AO3277">
        <v>365</v>
      </c>
      <c r="AP3277" t="s">
        <v>403</v>
      </c>
      <c r="AQ3277" s="2">
        <v>64916</v>
      </c>
    </row>
    <row r="3278" spans="1:43" x14ac:dyDescent="0.25">
      <c r="A3278" t="s">
        <v>5098</v>
      </c>
      <c r="B3278" t="s">
        <v>131</v>
      </c>
      <c r="C3278" t="s">
        <v>439</v>
      </c>
      <c r="D3278" t="s">
        <v>332</v>
      </c>
      <c r="E3278" t="s">
        <v>496</v>
      </c>
      <c r="F3278" t="s">
        <v>440</v>
      </c>
      <c r="G3278" t="s">
        <v>430</v>
      </c>
      <c r="H3278" t="s">
        <v>447</v>
      </c>
      <c r="I3278" t="s">
        <v>469</v>
      </c>
      <c r="J3278" s="1">
        <v>44702</v>
      </c>
      <c r="K3278" s="1">
        <v>44733</v>
      </c>
      <c r="L3278">
        <v>31</v>
      </c>
      <c r="M3278" s="2">
        <v>18855</v>
      </c>
      <c r="N3278" s="2">
        <v>82737</v>
      </c>
      <c r="O3278" s="2">
        <v>63882</v>
      </c>
      <c r="P3278">
        <v>9</v>
      </c>
      <c r="Q3278">
        <v>222.6</v>
      </c>
      <c r="R3278">
        <v>84</v>
      </c>
      <c r="S3278" t="s">
        <v>411</v>
      </c>
      <c r="T3278" t="s">
        <v>503</v>
      </c>
      <c r="U3278" t="s">
        <v>395</v>
      </c>
      <c r="V3278">
        <v>91</v>
      </c>
      <c r="W3278" t="s">
        <v>3121</v>
      </c>
      <c r="X3278">
        <v>22</v>
      </c>
      <c r="Y3278" t="s">
        <v>442</v>
      </c>
      <c r="Z3278" t="s">
        <v>552</v>
      </c>
      <c r="AA3278">
        <v>375</v>
      </c>
      <c r="AB3278">
        <v>83</v>
      </c>
      <c r="AC3278">
        <v>33</v>
      </c>
      <c r="AD3278" t="s">
        <v>399</v>
      </c>
      <c r="AE3278">
        <v>9</v>
      </c>
      <c r="AF3278">
        <v>1</v>
      </c>
      <c r="AG3278" t="s">
        <v>424</v>
      </c>
      <c r="AH3278">
        <v>11.15</v>
      </c>
      <c r="AI3278" t="s">
        <v>401</v>
      </c>
      <c r="AJ3278">
        <v>0</v>
      </c>
      <c r="AK3278">
        <v>537319</v>
      </c>
      <c r="AL3278" t="s">
        <v>416</v>
      </c>
      <c r="AM3278">
        <v>4130</v>
      </c>
      <c r="AN3278">
        <v>3</v>
      </c>
      <c r="AO3278">
        <v>180</v>
      </c>
      <c r="AP3278" t="s">
        <v>437</v>
      </c>
      <c r="AQ3278" s="2">
        <v>63882</v>
      </c>
    </row>
    <row r="3279" spans="1:43" x14ac:dyDescent="0.25">
      <c r="A3279" t="s">
        <v>5099</v>
      </c>
      <c r="B3279" t="s">
        <v>269</v>
      </c>
      <c r="C3279" t="s">
        <v>481</v>
      </c>
      <c r="D3279" t="s">
        <v>325</v>
      </c>
      <c r="E3279" t="s">
        <v>496</v>
      </c>
      <c r="F3279" t="s">
        <v>440</v>
      </c>
      <c r="G3279" t="s">
        <v>390</v>
      </c>
      <c r="H3279" t="s">
        <v>431</v>
      </c>
      <c r="I3279" t="s">
        <v>432</v>
      </c>
      <c r="J3279" s="1">
        <v>44749</v>
      </c>
      <c r="K3279" s="1">
        <v>44780</v>
      </c>
      <c r="L3279">
        <v>31</v>
      </c>
      <c r="M3279" s="2">
        <v>162634</v>
      </c>
      <c r="N3279" s="2">
        <v>265046</v>
      </c>
      <c r="O3279" s="2">
        <v>102412</v>
      </c>
      <c r="P3279">
        <v>0</v>
      </c>
      <c r="Q3279">
        <v>212.9</v>
      </c>
      <c r="R3279">
        <v>11</v>
      </c>
      <c r="S3279" t="s">
        <v>394</v>
      </c>
      <c r="T3279" t="s">
        <v>393</v>
      </c>
      <c r="U3279" t="s">
        <v>395</v>
      </c>
      <c r="V3279">
        <v>100</v>
      </c>
      <c r="W3279" t="s">
        <v>2177</v>
      </c>
      <c r="X3279">
        <v>36</v>
      </c>
      <c r="Y3279" t="s">
        <v>442</v>
      </c>
      <c r="Z3279" t="s">
        <v>478</v>
      </c>
      <c r="AA3279">
        <v>422</v>
      </c>
      <c r="AB3279">
        <v>70</v>
      </c>
      <c r="AC3279">
        <v>34</v>
      </c>
      <c r="AD3279" t="s">
        <v>435</v>
      </c>
      <c r="AE3279">
        <v>12</v>
      </c>
      <c r="AF3279">
        <v>4</v>
      </c>
      <c r="AG3279" t="s">
        <v>400</v>
      </c>
      <c r="AH3279">
        <v>17.52</v>
      </c>
      <c r="AI3279" t="s">
        <v>458</v>
      </c>
      <c r="AJ3279">
        <v>0</v>
      </c>
      <c r="AK3279">
        <v>149969</v>
      </c>
      <c r="AL3279" t="s">
        <v>402</v>
      </c>
      <c r="AM3279">
        <v>151129</v>
      </c>
      <c r="AN3279">
        <v>8</v>
      </c>
      <c r="AO3279">
        <v>90</v>
      </c>
      <c r="AP3279" t="s">
        <v>445</v>
      </c>
      <c r="AQ3279" s="2">
        <v>102412</v>
      </c>
    </row>
    <row r="3280" spans="1:43" x14ac:dyDescent="0.25">
      <c r="A3280" t="s">
        <v>5100</v>
      </c>
      <c r="B3280" t="s">
        <v>305</v>
      </c>
      <c r="C3280" t="s">
        <v>387</v>
      </c>
      <c r="D3280" t="s">
        <v>326</v>
      </c>
      <c r="E3280" t="s">
        <v>453</v>
      </c>
      <c r="F3280" t="s">
        <v>440</v>
      </c>
      <c r="G3280" t="s">
        <v>454</v>
      </c>
      <c r="H3280" t="s">
        <v>473</v>
      </c>
      <c r="I3280" t="s">
        <v>469</v>
      </c>
      <c r="J3280" s="1">
        <v>45376</v>
      </c>
      <c r="K3280" s="1">
        <v>45436</v>
      </c>
      <c r="L3280">
        <v>60</v>
      </c>
      <c r="M3280" s="2">
        <v>16981</v>
      </c>
      <c r="N3280" s="2">
        <v>-20736</v>
      </c>
      <c r="O3280" s="2">
        <v>-37717</v>
      </c>
      <c r="P3280">
        <v>12</v>
      </c>
      <c r="Q3280">
        <v>605.9</v>
      </c>
      <c r="R3280">
        <v>28</v>
      </c>
      <c r="S3280" t="s">
        <v>394</v>
      </c>
      <c r="T3280" t="s">
        <v>394</v>
      </c>
      <c r="U3280" t="s">
        <v>395</v>
      </c>
      <c r="V3280">
        <v>43</v>
      </c>
      <c r="W3280" t="s">
        <v>1990</v>
      </c>
      <c r="X3280">
        <v>38</v>
      </c>
      <c r="Y3280" t="s">
        <v>462</v>
      </c>
      <c r="Z3280" t="s">
        <v>1000</v>
      </c>
      <c r="AA3280">
        <v>89</v>
      </c>
      <c r="AB3280">
        <v>52</v>
      </c>
      <c r="AC3280">
        <v>52</v>
      </c>
      <c r="AD3280" t="s">
        <v>444</v>
      </c>
      <c r="AE3280">
        <v>19</v>
      </c>
      <c r="AF3280">
        <v>5</v>
      </c>
      <c r="AG3280" t="s">
        <v>424</v>
      </c>
      <c r="AH3280">
        <v>13.32</v>
      </c>
      <c r="AI3280" t="s">
        <v>401</v>
      </c>
      <c r="AJ3280">
        <v>0</v>
      </c>
      <c r="AK3280">
        <v>199858</v>
      </c>
      <c r="AL3280" t="s">
        <v>416</v>
      </c>
      <c r="AM3280">
        <v>14563</v>
      </c>
      <c r="AN3280">
        <v>3</v>
      </c>
      <c r="AO3280">
        <v>365</v>
      </c>
      <c r="AP3280" t="s">
        <v>403</v>
      </c>
      <c r="AQ3280" s="2">
        <v>-37717</v>
      </c>
    </row>
    <row r="3281" spans="1:43" x14ac:dyDescent="0.25">
      <c r="A3281" t="s">
        <v>5101</v>
      </c>
      <c r="B3281" t="s">
        <v>79</v>
      </c>
      <c r="C3281" t="s">
        <v>405</v>
      </c>
      <c r="D3281" t="s">
        <v>324</v>
      </c>
      <c r="E3281" t="s">
        <v>388</v>
      </c>
      <c r="F3281" t="s">
        <v>389</v>
      </c>
      <c r="G3281" t="s">
        <v>390</v>
      </c>
      <c r="H3281" t="s">
        <v>391</v>
      </c>
      <c r="I3281" t="s">
        <v>410</v>
      </c>
      <c r="J3281" s="1">
        <v>44660</v>
      </c>
      <c r="K3281" s="1">
        <v>44711</v>
      </c>
      <c r="L3281">
        <v>51</v>
      </c>
      <c r="M3281" s="2">
        <v>284962</v>
      </c>
      <c r="N3281" s="2">
        <v>291769</v>
      </c>
      <c r="O3281" s="2">
        <v>6807</v>
      </c>
      <c r="P3281">
        <v>16</v>
      </c>
      <c r="Q3281">
        <v>711.1</v>
      </c>
      <c r="R3281">
        <v>89</v>
      </c>
      <c r="S3281" t="s">
        <v>411</v>
      </c>
      <c r="T3281" t="s">
        <v>503</v>
      </c>
      <c r="U3281" t="s">
        <v>416</v>
      </c>
      <c r="V3281">
        <v>0</v>
      </c>
      <c r="W3281" t="s">
        <v>2585</v>
      </c>
      <c r="X3281">
        <v>37</v>
      </c>
      <c r="Y3281" t="s">
        <v>397</v>
      </c>
      <c r="Z3281" t="s">
        <v>1153</v>
      </c>
      <c r="AA3281">
        <v>283</v>
      </c>
      <c r="AB3281">
        <v>85</v>
      </c>
      <c r="AC3281">
        <v>45</v>
      </c>
      <c r="AD3281" t="s">
        <v>435</v>
      </c>
      <c r="AE3281">
        <v>21</v>
      </c>
      <c r="AF3281">
        <v>8</v>
      </c>
      <c r="AG3281" t="s">
        <v>451</v>
      </c>
      <c r="AH3281">
        <v>2.4900000000000002</v>
      </c>
      <c r="AI3281" t="s">
        <v>401</v>
      </c>
      <c r="AJ3281">
        <v>0</v>
      </c>
      <c r="AK3281">
        <v>28784</v>
      </c>
      <c r="AL3281" t="s">
        <v>425</v>
      </c>
      <c r="AM3281">
        <v>309939</v>
      </c>
      <c r="AN3281">
        <v>0</v>
      </c>
      <c r="AO3281">
        <v>365</v>
      </c>
      <c r="AP3281" t="s">
        <v>445</v>
      </c>
      <c r="AQ3281" s="2">
        <v>6807</v>
      </c>
    </row>
    <row r="3282" spans="1:43" x14ac:dyDescent="0.25">
      <c r="A3282" t="s">
        <v>5102</v>
      </c>
      <c r="B3282" t="s">
        <v>88</v>
      </c>
      <c r="C3282" t="s">
        <v>439</v>
      </c>
      <c r="D3282" t="s">
        <v>321</v>
      </c>
      <c r="E3282" t="s">
        <v>496</v>
      </c>
      <c r="F3282" t="s">
        <v>407</v>
      </c>
      <c r="G3282" t="s">
        <v>408</v>
      </c>
      <c r="H3282" t="s">
        <v>409</v>
      </c>
      <c r="I3282" t="s">
        <v>432</v>
      </c>
      <c r="J3282" s="1">
        <v>44701</v>
      </c>
      <c r="K3282" s="1">
        <v>44755</v>
      </c>
      <c r="L3282">
        <v>54</v>
      </c>
      <c r="M3282" s="2">
        <v>196140</v>
      </c>
      <c r="N3282" s="2">
        <v>254369</v>
      </c>
      <c r="O3282" s="2">
        <v>58229</v>
      </c>
      <c r="P3282">
        <v>2</v>
      </c>
      <c r="Q3282">
        <v>610.79999999999995</v>
      </c>
      <c r="R3282">
        <v>16</v>
      </c>
      <c r="S3282" t="s">
        <v>394</v>
      </c>
      <c r="T3282" t="s">
        <v>503</v>
      </c>
      <c r="U3282" t="s">
        <v>416</v>
      </c>
      <c r="V3282">
        <v>0</v>
      </c>
      <c r="W3282" t="s">
        <v>772</v>
      </c>
      <c r="X3282">
        <v>44</v>
      </c>
      <c r="Y3282" t="s">
        <v>449</v>
      </c>
      <c r="Z3282" t="s">
        <v>471</v>
      </c>
      <c r="AA3282">
        <v>286</v>
      </c>
      <c r="AB3282">
        <v>76</v>
      </c>
      <c r="AC3282">
        <v>59</v>
      </c>
      <c r="AD3282" t="s">
        <v>399</v>
      </c>
      <c r="AE3282">
        <v>4</v>
      </c>
      <c r="AF3282">
        <v>8</v>
      </c>
      <c r="AG3282" t="s">
        <v>451</v>
      </c>
      <c r="AH3282">
        <v>7.31</v>
      </c>
      <c r="AI3282" t="s">
        <v>436</v>
      </c>
      <c r="AJ3282">
        <v>0</v>
      </c>
      <c r="AK3282">
        <v>139010</v>
      </c>
      <c r="AL3282" t="s">
        <v>425</v>
      </c>
      <c r="AM3282">
        <v>219023</v>
      </c>
      <c r="AN3282">
        <v>5</v>
      </c>
      <c r="AO3282">
        <v>180</v>
      </c>
      <c r="AP3282" t="s">
        <v>403</v>
      </c>
      <c r="AQ3282" s="2">
        <v>58229</v>
      </c>
    </row>
    <row r="3283" spans="1:43" x14ac:dyDescent="0.25">
      <c r="A3283" t="s">
        <v>5103</v>
      </c>
      <c r="B3283" t="s">
        <v>222</v>
      </c>
      <c r="C3283" t="s">
        <v>387</v>
      </c>
      <c r="D3283" t="s">
        <v>328</v>
      </c>
      <c r="E3283" t="s">
        <v>429</v>
      </c>
      <c r="F3283" t="s">
        <v>389</v>
      </c>
      <c r="G3283" t="s">
        <v>430</v>
      </c>
      <c r="H3283" t="s">
        <v>409</v>
      </c>
      <c r="I3283" t="s">
        <v>492</v>
      </c>
      <c r="J3283" s="1">
        <v>44831</v>
      </c>
      <c r="K3283" s="1">
        <v>44890</v>
      </c>
      <c r="L3283">
        <v>59</v>
      </c>
      <c r="M3283" s="2">
        <v>370219</v>
      </c>
      <c r="N3283" s="2">
        <v>332232</v>
      </c>
      <c r="O3283" s="2">
        <v>-37987</v>
      </c>
      <c r="P3283">
        <v>21</v>
      </c>
      <c r="Q3283">
        <v>748.5</v>
      </c>
      <c r="R3283">
        <v>99</v>
      </c>
      <c r="S3283" t="s">
        <v>411</v>
      </c>
      <c r="T3283" t="s">
        <v>411</v>
      </c>
      <c r="U3283" t="s">
        <v>395</v>
      </c>
      <c r="V3283">
        <v>90</v>
      </c>
      <c r="W3283" t="s">
        <v>1233</v>
      </c>
      <c r="X3283">
        <v>21</v>
      </c>
      <c r="Y3283" t="s">
        <v>422</v>
      </c>
      <c r="Z3283" t="s">
        <v>672</v>
      </c>
      <c r="AA3283">
        <v>107</v>
      </c>
      <c r="AB3283">
        <v>77</v>
      </c>
      <c r="AC3283">
        <v>57</v>
      </c>
      <c r="AD3283" t="s">
        <v>457</v>
      </c>
      <c r="AE3283">
        <v>19</v>
      </c>
      <c r="AF3283">
        <v>4</v>
      </c>
      <c r="AG3283" t="s">
        <v>400</v>
      </c>
      <c r="AH3283">
        <v>8.69</v>
      </c>
      <c r="AI3283" t="s">
        <v>436</v>
      </c>
      <c r="AJ3283">
        <v>72758</v>
      </c>
      <c r="AK3283">
        <v>202060</v>
      </c>
      <c r="AL3283" t="s">
        <v>425</v>
      </c>
      <c r="AM3283">
        <v>408325</v>
      </c>
      <c r="AN3283">
        <v>9</v>
      </c>
      <c r="AO3283">
        <v>90</v>
      </c>
      <c r="AP3283" t="s">
        <v>403</v>
      </c>
      <c r="AQ3283" s="2">
        <v>-37987</v>
      </c>
    </row>
    <row r="3284" spans="1:43" x14ac:dyDescent="0.25">
      <c r="A3284" t="s">
        <v>5104</v>
      </c>
      <c r="B3284" t="s">
        <v>256</v>
      </c>
      <c r="C3284" t="s">
        <v>428</v>
      </c>
      <c r="D3284" t="s">
        <v>319</v>
      </c>
      <c r="E3284" t="s">
        <v>496</v>
      </c>
      <c r="F3284" t="s">
        <v>485</v>
      </c>
      <c r="G3284" t="s">
        <v>430</v>
      </c>
      <c r="H3284" t="s">
        <v>447</v>
      </c>
      <c r="I3284" t="s">
        <v>469</v>
      </c>
      <c r="J3284" s="1">
        <v>45689</v>
      </c>
      <c r="K3284" s="1">
        <v>45697</v>
      </c>
      <c r="L3284">
        <v>8</v>
      </c>
      <c r="M3284" s="2">
        <v>223074</v>
      </c>
      <c r="N3284" s="2">
        <v>220952</v>
      </c>
      <c r="O3284" s="2">
        <v>-2122</v>
      </c>
      <c r="P3284">
        <v>7</v>
      </c>
      <c r="Q3284">
        <v>348.1</v>
      </c>
      <c r="R3284">
        <v>67</v>
      </c>
      <c r="S3284" t="s">
        <v>411</v>
      </c>
      <c r="T3284" t="s">
        <v>503</v>
      </c>
      <c r="U3284" t="s">
        <v>395</v>
      </c>
      <c r="V3284">
        <v>0</v>
      </c>
      <c r="W3284" t="s">
        <v>1596</v>
      </c>
      <c r="X3284">
        <v>30</v>
      </c>
      <c r="Y3284" t="s">
        <v>442</v>
      </c>
      <c r="Z3284" t="s">
        <v>2456</v>
      </c>
      <c r="AA3284">
        <v>202</v>
      </c>
      <c r="AB3284">
        <v>22</v>
      </c>
      <c r="AC3284">
        <v>32</v>
      </c>
      <c r="AD3284" t="s">
        <v>435</v>
      </c>
      <c r="AE3284">
        <v>14</v>
      </c>
      <c r="AF3284">
        <v>3</v>
      </c>
      <c r="AG3284" t="s">
        <v>415</v>
      </c>
      <c r="AH3284">
        <v>0.6</v>
      </c>
      <c r="AI3284" t="s">
        <v>458</v>
      </c>
      <c r="AJ3284">
        <v>16957</v>
      </c>
      <c r="AK3284">
        <v>208396</v>
      </c>
      <c r="AL3284" t="s">
        <v>416</v>
      </c>
      <c r="AM3284">
        <v>245316</v>
      </c>
      <c r="AN3284">
        <v>7</v>
      </c>
      <c r="AO3284">
        <v>30</v>
      </c>
      <c r="AP3284" t="s">
        <v>417</v>
      </c>
      <c r="AQ3284" s="2">
        <v>-2122</v>
      </c>
    </row>
    <row r="3285" spans="1:43" x14ac:dyDescent="0.25">
      <c r="A3285" t="s">
        <v>5105</v>
      </c>
      <c r="B3285" t="s">
        <v>269</v>
      </c>
      <c r="C3285" t="s">
        <v>387</v>
      </c>
      <c r="D3285" t="s">
        <v>329</v>
      </c>
      <c r="E3285" t="s">
        <v>429</v>
      </c>
      <c r="F3285" t="s">
        <v>419</v>
      </c>
      <c r="G3285" t="s">
        <v>408</v>
      </c>
      <c r="H3285" t="s">
        <v>420</v>
      </c>
      <c r="I3285" t="s">
        <v>410</v>
      </c>
      <c r="J3285" s="1">
        <v>45120</v>
      </c>
      <c r="K3285" s="1">
        <v>45135</v>
      </c>
      <c r="L3285">
        <v>15</v>
      </c>
      <c r="M3285" s="2">
        <v>17994</v>
      </c>
      <c r="N3285" s="2">
        <v>86456</v>
      </c>
      <c r="O3285" s="2">
        <v>68462</v>
      </c>
      <c r="P3285">
        <v>0</v>
      </c>
      <c r="Q3285">
        <v>100.7</v>
      </c>
      <c r="R3285">
        <v>28</v>
      </c>
      <c r="S3285" t="s">
        <v>394</v>
      </c>
      <c r="T3285" t="s">
        <v>394</v>
      </c>
      <c r="U3285" t="s">
        <v>395</v>
      </c>
      <c r="V3285">
        <v>0</v>
      </c>
      <c r="W3285" t="s">
        <v>3409</v>
      </c>
      <c r="X3285">
        <v>23</v>
      </c>
      <c r="Y3285" t="s">
        <v>462</v>
      </c>
      <c r="Z3285" t="s">
        <v>1317</v>
      </c>
      <c r="AA3285">
        <v>69</v>
      </c>
      <c r="AB3285">
        <v>17</v>
      </c>
      <c r="AC3285">
        <v>69</v>
      </c>
      <c r="AD3285" t="s">
        <v>399</v>
      </c>
      <c r="AE3285">
        <v>9</v>
      </c>
      <c r="AF3285">
        <v>5</v>
      </c>
      <c r="AG3285" t="s">
        <v>400</v>
      </c>
      <c r="AH3285">
        <v>9.7899999999999991</v>
      </c>
      <c r="AI3285" t="s">
        <v>401</v>
      </c>
      <c r="AJ3285">
        <v>0</v>
      </c>
      <c r="AK3285">
        <v>779543</v>
      </c>
      <c r="AL3285" t="s">
        <v>416</v>
      </c>
      <c r="AM3285">
        <v>12904</v>
      </c>
      <c r="AN3285">
        <v>2</v>
      </c>
      <c r="AO3285">
        <v>30</v>
      </c>
      <c r="AP3285" t="s">
        <v>426</v>
      </c>
      <c r="AQ3285" s="2">
        <v>68462</v>
      </c>
    </row>
    <row r="3286" spans="1:43" x14ac:dyDescent="0.25">
      <c r="A3286" t="s">
        <v>5106</v>
      </c>
      <c r="B3286" t="s">
        <v>112</v>
      </c>
      <c r="C3286" t="s">
        <v>439</v>
      </c>
      <c r="D3286" t="s">
        <v>315</v>
      </c>
      <c r="E3286" t="s">
        <v>429</v>
      </c>
      <c r="F3286" t="s">
        <v>389</v>
      </c>
      <c r="G3286" t="s">
        <v>430</v>
      </c>
      <c r="H3286" t="s">
        <v>391</v>
      </c>
      <c r="I3286" t="s">
        <v>469</v>
      </c>
      <c r="J3286" s="1">
        <v>45288</v>
      </c>
      <c r="K3286" s="1">
        <v>45295</v>
      </c>
      <c r="L3286">
        <v>7</v>
      </c>
      <c r="M3286" s="2">
        <v>98033</v>
      </c>
      <c r="N3286" s="2">
        <v>217207</v>
      </c>
      <c r="O3286" s="2">
        <v>119174</v>
      </c>
      <c r="P3286">
        <v>4</v>
      </c>
      <c r="Q3286">
        <v>10.9</v>
      </c>
      <c r="R3286">
        <v>6</v>
      </c>
      <c r="S3286" t="s">
        <v>394</v>
      </c>
      <c r="T3286" t="s">
        <v>411</v>
      </c>
      <c r="U3286" t="s">
        <v>416</v>
      </c>
      <c r="V3286">
        <v>0</v>
      </c>
      <c r="W3286" t="s">
        <v>568</v>
      </c>
      <c r="X3286">
        <v>45</v>
      </c>
      <c r="Y3286" t="s">
        <v>442</v>
      </c>
      <c r="Z3286" t="s">
        <v>1914</v>
      </c>
      <c r="AA3286">
        <v>319</v>
      </c>
      <c r="AB3286">
        <v>87</v>
      </c>
      <c r="AC3286">
        <v>52</v>
      </c>
      <c r="AD3286" t="s">
        <v>444</v>
      </c>
      <c r="AE3286">
        <v>21</v>
      </c>
      <c r="AF3286">
        <v>2</v>
      </c>
      <c r="AG3286" t="s">
        <v>415</v>
      </c>
      <c r="AH3286">
        <v>1.3</v>
      </c>
      <c r="AI3286" t="s">
        <v>436</v>
      </c>
      <c r="AJ3286">
        <v>0</v>
      </c>
      <c r="AK3286">
        <v>884841</v>
      </c>
      <c r="AL3286" t="s">
        <v>402</v>
      </c>
      <c r="AM3286">
        <v>134371</v>
      </c>
      <c r="AN3286">
        <v>3</v>
      </c>
      <c r="AO3286">
        <v>365</v>
      </c>
      <c r="AP3286" t="s">
        <v>417</v>
      </c>
      <c r="AQ3286" s="2">
        <v>119174</v>
      </c>
    </row>
    <row r="3287" spans="1:43" x14ac:dyDescent="0.25">
      <c r="A3287" t="s">
        <v>5107</v>
      </c>
      <c r="B3287" t="s">
        <v>127</v>
      </c>
      <c r="C3287" t="s">
        <v>387</v>
      </c>
      <c r="D3287" t="s">
        <v>315</v>
      </c>
      <c r="E3287" t="s">
        <v>453</v>
      </c>
      <c r="F3287" t="s">
        <v>407</v>
      </c>
      <c r="G3287" t="s">
        <v>408</v>
      </c>
      <c r="H3287" t="s">
        <v>420</v>
      </c>
      <c r="I3287" t="s">
        <v>492</v>
      </c>
      <c r="J3287" s="1">
        <v>44652</v>
      </c>
      <c r="K3287" s="1">
        <v>44672</v>
      </c>
      <c r="L3287">
        <v>20</v>
      </c>
      <c r="M3287" s="2">
        <v>485039</v>
      </c>
      <c r="N3287" s="2">
        <v>602989</v>
      </c>
      <c r="O3287" s="2">
        <v>117950</v>
      </c>
      <c r="P3287">
        <v>7</v>
      </c>
      <c r="Q3287">
        <v>257.89999999999998</v>
      </c>
      <c r="R3287">
        <v>45</v>
      </c>
      <c r="S3287" t="s">
        <v>393</v>
      </c>
      <c r="T3287" t="s">
        <v>394</v>
      </c>
      <c r="U3287" t="s">
        <v>395</v>
      </c>
      <c r="V3287">
        <v>74</v>
      </c>
      <c r="W3287" t="s">
        <v>1780</v>
      </c>
      <c r="X3287">
        <v>36</v>
      </c>
      <c r="Y3287" t="s">
        <v>422</v>
      </c>
      <c r="Z3287" t="s">
        <v>1311</v>
      </c>
      <c r="AA3287">
        <v>238</v>
      </c>
      <c r="AB3287">
        <v>105</v>
      </c>
      <c r="AC3287">
        <v>48</v>
      </c>
      <c r="AD3287" t="s">
        <v>435</v>
      </c>
      <c r="AE3287">
        <v>21</v>
      </c>
      <c r="AF3287">
        <v>7</v>
      </c>
      <c r="AG3287" t="s">
        <v>415</v>
      </c>
      <c r="AH3287">
        <v>6.24</v>
      </c>
      <c r="AI3287" t="s">
        <v>436</v>
      </c>
      <c r="AJ3287">
        <v>0</v>
      </c>
      <c r="AK3287">
        <v>768759</v>
      </c>
      <c r="AL3287" t="s">
        <v>416</v>
      </c>
      <c r="AM3287">
        <v>493233</v>
      </c>
      <c r="AN3287">
        <v>10</v>
      </c>
      <c r="AO3287">
        <v>90</v>
      </c>
      <c r="AP3287" t="s">
        <v>426</v>
      </c>
      <c r="AQ3287" s="2">
        <v>117950</v>
      </c>
    </row>
    <row r="3288" spans="1:43" x14ac:dyDescent="0.25">
      <c r="A3288" t="s">
        <v>5108</v>
      </c>
      <c r="B3288" t="s">
        <v>218</v>
      </c>
      <c r="C3288" t="s">
        <v>387</v>
      </c>
      <c r="D3288" t="s">
        <v>336</v>
      </c>
      <c r="E3288" t="s">
        <v>429</v>
      </c>
      <c r="F3288" t="s">
        <v>419</v>
      </c>
      <c r="G3288" t="s">
        <v>408</v>
      </c>
      <c r="H3288" t="s">
        <v>420</v>
      </c>
      <c r="I3288" t="s">
        <v>469</v>
      </c>
      <c r="J3288" s="1">
        <v>45377</v>
      </c>
      <c r="K3288" s="1">
        <v>45429</v>
      </c>
      <c r="L3288">
        <v>52</v>
      </c>
      <c r="M3288" s="2">
        <v>181485</v>
      </c>
      <c r="N3288" s="2">
        <v>158700</v>
      </c>
      <c r="O3288" s="2">
        <v>-22785</v>
      </c>
      <c r="P3288">
        <v>14</v>
      </c>
      <c r="Q3288">
        <v>24</v>
      </c>
      <c r="R3288">
        <v>37</v>
      </c>
      <c r="S3288" t="s">
        <v>393</v>
      </c>
      <c r="T3288" t="s">
        <v>393</v>
      </c>
      <c r="U3288" t="s">
        <v>395</v>
      </c>
      <c r="V3288">
        <v>0</v>
      </c>
      <c r="W3288" t="s">
        <v>2606</v>
      </c>
      <c r="X3288">
        <v>35</v>
      </c>
      <c r="Y3288" t="s">
        <v>397</v>
      </c>
      <c r="Z3288" t="s">
        <v>2806</v>
      </c>
      <c r="AA3288">
        <v>279</v>
      </c>
      <c r="AB3288">
        <v>104</v>
      </c>
      <c r="AC3288">
        <v>13</v>
      </c>
      <c r="AD3288" t="s">
        <v>457</v>
      </c>
      <c r="AE3288">
        <v>12</v>
      </c>
      <c r="AF3288">
        <v>5</v>
      </c>
      <c r="AG3288" t="s">
        <v>424</v>
      </c>
      <c r="AH3288">
        <v>6.76</v>
      </c>
      <c r="AI3288" t="s">
        <v>436</v>
      </c>
      <c r="AJ3288">
        <v>56026</v>
      </c>
      <c r="AK3288">
        <v>746173</v>
      </c>
      <c r="AL3288" t="s">
        <v>425</v>
      </c>
      <c r="AM3288">
        <v>188511</v>
      </c>
      <c r="AN3288">
        <v>11</v>
      </c>
      <c r="AO3288">
        <v>90</v>
      </c>
      <c r="AP3288" t="s">
        <v>417</v>
      </c>
      <c r="AQ3288" s="2">
        <v>-22785</v>
      </c>
    </row>
    <row r="3289" spans="1:43" x14ac:dyDescent="0.25">
      <c r="A3289" t="s">
        <v>5109</v>
      </c>
      <c r="B3289" t="s">
        <v>273</v>
      </c>
      <c r="C3289" t="s">
        <v>387</v>
      </c>
      <c r="D3289" t="s">
        <v>333</v>
      </c>
      <c r="E3289" t="s">
        <v>496</v>
      </c>
      <c r="F3289" t="s">
        <v>419</v>
      </c>
      <c r="G3289" t="s">
        <v>390</v>
      </c>
      <c r="H3289" t="s">
        <v>431</v>
      </c>
      <c r="I3289" t="s">
        <v>469</v>
      </c>
      <c r="J3289" s="1">
        <v>44892</v>
      </c>
      <c r="K3289" s="1">
        <v>44890</v>
      </c>
      <c r="L3289">
        <v>-2</v>
      </c>
      <c r="M3289" s="2">
        <v>137550</v>
      </c>
      <c r="N3289" s="2">
        <v>206521</v>
      </c>
      <c r="O3289" s="2">
        <v>68971</v>
      </c>
      <c r="P3289">
        <v>12</v>
      </c>
      <c r="Q3289">
        <v>21</v>
      </c>
      <c r="R3289">
        <v>53</v>
      </c>
      <c r="S3289" t="s">
        <v>393</v>
      </c>
      <c r="T3289" t="s">
        <v>503</v>
      </c>
      <c r="U3289" t="s">
        <v>416</v>
      </c>
      <c r="V3289">
        <v>51</v>
      </c>
      <c r="W3289" t="s">
        <v>812</v>
      </c>
      <c r="X3289">
        <v>22</v>
      </c>
      <c r="Y3289" t="s">
        <v>449</v>
      </c>
      <c r="Z3289" t="s">
        <v>787</v>
      </c>
      <c r="AA3289">
        <v>68</v>
      </c>
      <c r="AB3289">
        <v>101</v>
      </c>
      <c r="AC3289">
        <v>52</v>
      </c>
      <c r="AD3289" t="s">
        <v>399</v>
      </c>
      <c r="AE3289">
        <v>16</v>
      </c>
      <c r="AF3289">
        <v>4</v>
      </c>
      <c r="AG3289" t="s">
        <v>415</v>
      </c>
      <c r="AH3289">
        <v>6.22</v>
      </c>
      <c r="AI3289" t="s">
        <v>479</v>
      </c>
      <c r="AJ3289">
        <v>69979</v>
      </c>
      <c r="AK3289">
        <v>633158</v>
      </c>
      <c r="AL3289" t="s">
        <v>402</v>
      </c>
      <c r="AM3289">
        <v>167396</v>
      </c>
      <c r="AN3289">
        <v>11</v>
      </c>
      <c r="AO3289">
        <v>90</v>
      </c>
      <c r="AP3289" t="s">
        <v>403</v>
      </c>
      <c r="AQ3289" s="2">
        <v>68971</v>
      </c>
    </row>
    <row r="3290" spans="1:43" x14ac:dyDescent="0.25">
      <c r="A3290" t="s">
        <v>5110</v>
      </c>
      <c r="B3290" t="s">
        <v>233</v>
      </c>
      <c r="C3290" t="s">
        <v>439</v>
      </c>
      <c r="D3290" t="s">
        <v>322</v>
      </c>
      <c r="E3290" t="s">
        <v>429</v>
      </c>
      <c r="F3290" t="s">
        <v>485</v>
      </c>
      <c r="G3290" t="s">
        <v>454</v>
      </c>
      <c r="H3290" t="s">
        <v>391</v>
      </c>
      <c r="I3290" t="s">
        <v>492</v>
      </c>
      <c r="J3290" s="1">
        <v>44802</v>
      </c>
      <c r="K3290" s="1">
        <v>44860</v>
      </c>
      <c r="L3290">
        <v>58</v>
      </c>
      <c r="M3290" s="2">
        <v>488058</v>
      </c>
      <c r="N3290" s="2">
        <v>587946</v>
      </c>
      <c r="O3290" s="2">
        <v>99888</v>
      </c>
      <c r="P3290">
        <v>7</v>
      </c>
      <c r="Q3290">
        <v>69.900000000000006</v>
      </c>
      <c r="R3290">
        <v>80</v>
      </c>
      <c r="S3290" t="s">
        <v>411</v>
      </c>
      <c r="T3290" t="s">
        <v>411</v>
      </c>
      <c r="U3290" t="s">
        <v>416</v>
      </c>
      <c r="V3290">
        <v>0</v>
      </c>
      <c r="W3290" t="s">
        <v>2093</v>
      </c>
      <c r="X3290">
        <v>37</v>
      </c>
      <c r="Y3290" t="s">
        <v>422</v>
      </c>
      <c r="Z3290" t="s">
        <v>2226</v>
      </c>
      <c r="AA3290">
        <v>136</v>
      </c>
      <c r="AB3290">
        <v>26</v>
      </c>
      <c r="AC3290">
        <v>85</v>
      </c>
      <c r="AD3290" t="s">
        <v>457</v>
      </c>
      <c r="AE3290">
        <v>9</v>
      </c>
      <c r="AF3290">
        <v>3</v>
      </c>
      <c r="AG3290" t="s">
        <v>400</v>
      </c>
      <c r="AH3290">
        <v>11.92</v>
      </c>
      <c r="AI3290" t="s">
        <v>401</v>
      </c>
      <c r="AJ3290">
        <v>0</v>
      </c>
      <c r="AK3290">
        <v>623192</v>
      </c>
      <c r="AL3290" t="s">
        <v>402</v>
      </c>
      <c r="AM3290">
        <v>500556</v>
      </c>
      <c r="AN3290">
        <v>11</v>
      </c>
      <c r="AO3290">
        <v>90</v>
      </c>
      <c r="AP3290" t="s">
        <v>437</v>
      </c>
      <c r="AQ3290" s="2">
        <v>99888</v>
      </c>
    </row>
    <row r="3291" spans="1:43" x14ac:dyDescent="0.25">
      <c r="A3291" t="s">
        <v>5111</v>
      </c>
      <c r="B3291" t="s">
        <v>92</v>
      </c>
      <c r="C3291" t="s">
        <v>428</v>
      </c>
      <c r="D3291" t="s">
        <v>322</v>
      </c>
      <c r="E3291" t="s">
        <v>460</v>
      </c>
      <c r="F3291" t="s">
        <v>419</v>
      </c>
      <c r="G3291" t="s">
        <v>430</v>
      </c>
      <c r="H3291" t="s">
        <v>420</v>
      </c>
      <c r="I3291" t="s">
        <v>410</v>
      </c>
      <c r="J3291" s="1">
        <v>45112</v>
      </c>
      <c r="K3291" s="1">
        <v>45143</v>
      </c>
      <c r="L3291">
        <v>31</v>
      </c>
      <c r="M3291" s="2">
        <v>229005</v>
      </c>
      <c r="N3291" s="2">
        <v>279687</v>
      </c>
      <c r="O3291" s="2">
        <v>50682</v>
      </c>
      <c r="P3291">
        <v>21</v>
      </c>
      <c r="Q3291">
        <v>36.799999999999997</v>
      </c>
      <c r="R3291">
        <v>54</v>
      </c>
      <c r="S3291" t="s">
        <v>393</v>
      </c>
      <c r="T3291" t="s">
        <v>503</v>
      </c>
      <c r="U3291" t="s">
        <v>395</v>
      </c>
      <c r="V3291">
        <v>59</v>
      </c>
      <c r="W3291" t="s">
        <v>2644</v>
      </c>
      <c r="X3291">
        <v>11</v>
      </c>
      <c r="Y3291" t="s">
        <v>422</v>
      </c>
      <c r="Z3291" t="s">
        <v>824</v>
      </c>
      <c r="AA3291">
        <v>435</v>
      </c>
      <c r="AB3291">
        <v>111</v>
      </c>
      <c r="AC3291">
        <v>18</v>
      </c>
      <c r="AD3291" t="s">
        <v>457</v>
      </c>
      <c r="AE3291">
        <v>7</v>
      </c>
      <c r="AF3291">
        <v>2</v>
      </c>
      <c r="AG3291" t="s">
        <v>415</v>
      </c>
      <c r="AH3291">
        <v>3.21</v>
      </c>
      <c r="AI3291" t="s">
        <v>436</v>
      </c>
      <c r="AJ3291">
        <v>77238</v>
      </c>
      <c r="AK3291">
        <v>282589</v>
      </c>
      <c r="AL3291" t="s">
        <v>402</v>
      </c>
      <c r="AM3291">
        <v>271022</v>
      </c>
      <c r="AN3291">
        <v>9</v>
      </c>
      <c r="AO3291">
        <v>180</v>
      </c>
      <c r="AP3291" t="s">
        <v>437</v>
      </c>
      <c r="AQ3291" s="2">
        <v>50682</v>
      </c>
    </row>
    <row r="3292" spans="1:43" x14ac:dyDescent="0.25">
      <c r="A3292" t="s">
        <v>5112</v>
      </c>
      <c r="B3292" t="s">
        <v>134</v>
      </c>
      <c r="C3292" t="s">
        <v>387</v>
      </c>
      <c r="D3292" t="s">
        <v>337</v>
      </c>
      <c r="E3292" t="s">
        <v>406</v>
      </c>
      <c r="F3292" t="s">
        <v>419</v>
      </c>
      <c r="G3292" t="s">
        <v>390</v>
      </c>
      <c r="H3292" t="s">
        <v>431</v>
      </c>
      <c r="I3292" t="s">
        <v>410</v>
      </c>
      <c r="J3292" s="1">
        <v>45313</v>
      </c>
      <c r="K3292" s="1">
        <v>45318</v>
      </c>
      <c r="L3292">
        <v>5</v>
      </c>
      <c r="M3292" s="2">
        <v>375976</v>
      </c>
      <c r="N3292" s="2">
        <v>386954</v>
      </c>
      <c r="O3292" s="2">
        <v>10978</v>
      </c>
      <c r="P3292">
        <v>14</v>
      </c>
      <c r="Q3292">
        <v>666.4</v>
      </c>
      <c r="R3292">
        <v>97</v>
      </c>
      <c r="S3292" t="s">
        <v>411</v>
      </c>
      <c r="T3292" t="s">
        <v>503</v>
      </c>
      <c r="U3292" t="s">
        <v>412</v>
      </c>
      <c r="V3292">
        <v>59</v>
      </c>
      <c r="W3292" t="s">
        <v>1586</v>
      </c>
      <c r="X3292">
        <v>9</v>
      </c>
      <c r="Y3292" t="s">
        <v>462</v>
      </c>
      <c r="Z3292" t="s">
        <v>1799</v>
      </c>
      <c r="AA3292">
        <v>414</v>
      </c>
      <c r="AB3292">
        <v>38</v>
      </c>
      <c r="AC3292">
        <v>80</v>
      </c>
      <c r="AD3292" t="s">
        <v>457</v>
      </c>
      <c r="AE3292">
        <v>19</v>
      </c>
      <c r="AF3292">
        <v>3</v>
      </c>
      <c r="AG3292" t="s">
        <v>451</v>
      </c>
      <c r="AH3292">
        <v>5.85</v>
      </c>
      <c r="AI3292" t="s">
        <v>401</v>
      </c>
      <c r="AJ3292">
        <v>58100</v>
      </c>
      <c r="AK3292">
        <v>794660</v>
      </c>
      <c r="AL3292" t="s">
        <v>402</v>
      </c>
      <c r="AM3292">
        <v>390691</v>
      </c>
      <c r="AN3292">
        <v>9</v>
      </c>
      <c r="AO3292">
        <v>180</v>
      </c>
      <c r="AP3292" t="s">
        <v>445</v>
      </c>
      <c r="AQ3292" s="2">
        <v>10978</v>
      </c>
    </row>
    <row r="3293" spans="1:43" x14ac:dyDescent="0.25">
      <c r="A3293" t="s">
        <v>5113</v>
      </c>
      <c r="B3293" t="s">
        <v>37</v>
      </c>
      <c r="C3293" t="s">
        <v>481</v>
      </c>
      <c r="D3293" t="s">
        <v>342</v>
      </c>
      <c r="E3293" t="s">
        <v>496</v>
      </c>
      <c r="F3293" t="s">
        <v>485</v>
      </c>
      <c r="G3293" t="s">
        <v>430</v>
      </c>
      <c r="H3293" t="s">
        <v>409</v>
      </c>
      <c r="I3293" t="s">
        <v>432</v>
      </c>
      <c r="J3293" s="1">
        <v>45699</v>
      </c>
      <c r="K3293" s="1">
        <v>45715</v>
      </c>
      <c r="L3293">
        <v>16</v>
      </c>
      <c r="M3293" s="2">
        <v>369632</v>
      </c>
      <c r="N3293" s="2">
        <v>392499</v>
      </c>
      <c r="O3293" s="2">
        <v>22867</v>
      </c>
      <c r="P3293">
        <v>4</v>
      </c>
      <c r="Q3293">
        <v>122.5</v>
      </c>
      <c r="R3293">
        <v>71</v>
      </c>
      <c r="S3293" t="s">
        <v>411</v>
      </c>
      <c r="T3293" t="s">
        <v>393</v>
      </c>
      <c r="U3293" t="s">
        <v>395</v>
      </c>
      <c r="V3293">
        <v>44</v>
      </c>
      <c r="W3293" t="s">
        <v>1522</v>
      </c>
      <c r="X3293">
        <v>14</v>
      </c>
      <c r="Y3293" t="s">
        <v>449</v>
      </c>
      <c r="Z3293" t="s">
        <v>4171</v>
      </c>
      <c r="AA3293">
        <v>319</v>
      </c>
      <c r="AB3293">
        <v>17</v>
      </c>
      <c r="AC3293">
        <v>11</v>
      </c>
      <c r="AD3293" t="s">
        <v>435</v>
      </c>
      <c r="AE3293">
        <v>2</v>
      </c>
      <c r="AF3293">
        <v>1</v>
      </c>
      <c r="AG3293" t="s">
        <v>415</v>
      </c>
      <c r="AH3293">
        <v>10.11</v>
      </c>
      <c r="AI3293" t="s">
        <v>436</v>
      </c>
      <c r="AJ3293">
        <v>0</v>
      </c>
      <c r="AK3293">
        <v>231423</v>
      </c>
      <c r="AL3293" t="s">
        <v>425</v>
      </c>
      <c r="AM3293">
        <v>393502</v>
      </c>
      <c r="AN3293">
        <v>11</v>
      </c>
      <c r="AO3293">
        <v>180</v>
      </c>
      <c r="AP3293" t="s">
        <v>437</v>
      </c>
      <c r="AQ3293" s="2">
        <v>22867</v>
      </c>
    </row>
    <row r="3294" spans="1:43" x14ac:dyDescent="0.25">
      <c r="A3294" t="s">
        <v>5114</v>
      </c>
      <c r="B3294" t="s">
        <v>67</v>
      </c>
      <c r="C3294" t="s">
        <v>387</v>
      </c>
      <c r="D3294" t="s">
        <v>315</v>
      </c>
      <c r="E3294" t="s">
        <v>406</v>
      </c>
      <c r="F3294" t="s">
        <v>419</v>
      </c>
      <c r="G3294" t="s">
        <v>454</v>
      </c>
      <c r="H3294" t="s">
        <v>391</v>
      </c>
      <c r="I3294" t="s">
        <v>492</v>
      </c>
      <c r="J3294" s="1">
        <v>44938</v>
      </c>
      <c r="K3294" s="1">
        <v>44952</v>
      </c>
      <c r="L3294">
        <v>14</v>
      </c>
      <c r="M3294" s="2">
        <v>261254</v>
      </c>
      <c r="N3294" s="2">
        <v>255717</v>
      </c>
      <c r="O3294" s="2">
        <v>-5537</v>
      </c>
      <c r="P3294">
        <v>21</v>
      </c>
      <c r="Q3294">
        <v>228.8</v>
      </c>
      <c r="R3294">
        <v>17</v>
      </c>
      <c r="S3294" t="s">
        <v>394</v>
      </c>
      <c r="T3294" t="s">
        <v>394</v>
      </c>
      <c r="U3294" t="s">
        <v>412</v>
      </c>
      <c r="V3294">
        <v>0</v>
      </c>
      <c r="W3294" t="s">
        <v>3118</v>
      </c>
      <c r="X3294">
        <v>32</v>
      </c>
      <c r="Y3294" t="s">
        <v>449</v>
      </c>
      <c r="Z3294" t="s">
        <v>784</v>
      </c>
      <c r="AA3294">
        <v>468</v>
      </c>
      <c r="AB3294">
        <v>18</v>
      </c>
      <c r="AC3294">
        <v>61</v>
      </c>
      <c r="AD3294" t="s">
        <v>457</v>
      </c>
      <c r="AE3294">
        <v>9</v>
      </c>
      <c r="AF3294">
        <v>3</v>
      </c>
      <c r="AG3294" t="s">
        <v>451</v>
      </c>
      <c r="AH3294">
        <v>1.58</v>
      </c>
      <c r="AI3294" t="s">
        <v>479</v>
      </c>
      <c r="AJ3294">
        <v>0</v>
      </c>
      <c r="AK3294">
        <v>360138</v>
      </c>
      <c r="AL3294" t="s">
        <v>402</v>
      </c>
      <c r="AM3294">
        <v>281356</v>
      </c>
      <c r="AN3294">
        <v>6</v>
      </c>
      <c r="AO3294">
        <v>30</v>
      </c>
      <c r="AP3294" t="s">
        <v>417</v>
      </c>
      <c r="AQ3294" s="2">
        <v>-5537</v>
      </c>
    </row>
    <row r="3295" spans="1:43" x14ac:dyDescent="0.25">
      <c r="A3295" t="s">
        <v>5115</v>
      </c>
      <c r="B3295" t="s">
        <v>300</v>
      </c>
      <c r="C3295" t="s">
        <v>405</v>
      </c>
      <c r="D3295" t="s">
        <v>338</v>
      </c>
      <c r="E3295" t="s">
        <v>453</v>
      </c>
      <c r="F3295" t="s">
        <v>419</v>
      </c>
      <c r="G3295" t="s">
        <v>390</v>
      </c>
      <c r="H3295" t="s">
        <v>447</v>
      </c>
      <c r="I3295" t="s">
        <v>432</v>
      </c>
      <c r="J3295" s="1">
        <v>45289</v>
      </c>
      <c r="K3295" s="1">
        <v>45320</v>
      </c>
      <c r="L3295">
        <v>31</v>
      </c>
      <c r="M3295" s="2">
        <v>189878</v>
      </c>
      <c r="N3295" s="2">
        <v>171764</v>
      </c>
      <c r="O3295" s="2">
        <v>-18114</v>
      </c>
      <c r="P3295">
        <v>14</v>
      </c>
      <c r="Q3295">
        <v>40.799999999999997</v>
      </c>
      <c r="R3295">
        <v>10</v>
      </c>
      <c r="S3295" t="s">
        <v>394</v>
      </c>
      <c r="T3295" t="s">
        <v>503</v>
      </c>
      <c r="U3295" t="s">
        <v>416</v>
      </c>
      <c r="V3295">
        <v>48</v>
      </c>
      <c r="W3295" t="s">
        <v>3780</v>
      </c>
      <c r="X3295">
        <v>31</v>
      </c>
      <c r="Y3295" t="s">
        <v>462</v>
      </c>
      <c r="Z3295" t="s">
        <v>815</v>
      </c>
      <c r="AA3295">
        <v>456</v>
      </c>
      <c r="AB3295">
        <v>120</v>
      </c>
      <c r="AC3295">
        <v>58</v>
      </c>
      <c r="AD3295" t="s">
        <v>457</v>
      </c>
      <c r="AE3295">
        <v>12</v>
      </c>
      <c r="AF3295">
        <v>6</v>
      </c>
      <c r="AG3295" t="s">
        <v>415</v>
      </c>
      <c r="AH3295">
        <v>2.0099999999999998</v>
      </c>
      <c r="AI3295" t="s">
        <v>436</v>
      </c>
      <c r="AJ3295">
        <v>66033</v>
      </c>
      <c r="AK3295">
        <v>992657</v>
      </c>
      <c r="AL3295" t="s">
        <v>402</v>
      </c>
      <c r="AM3295">
        <v>187484</v>
      </c>
      <c r="AN3295">
        <v>4</v>
      </c>
      <c r="AO3295">
        <v>30</v>
      </c>
      <c r="AP3295" t="s">
        <v>437</v>
      </c>
      <c r="AQ3295" s="2">
        <v>-18114</v>
      </c>
    </row>
    <row r="3296" spans="1:43" x14ac:dyDescent="0.25">
      <c r="A3296" t="s">
        <v>5116</v>
      </c>
      <c r="B3296" t="s">
        <v>298</v>
      </c>
      <c r="C3296" t="s">
        <v>387</v>
      </c>
      <c r="D3296" t="s">
        <v>327</v>
      </c>
      <c r="E3296" t="s">
        <v>496</v>
      </c>
      <c r="F3296" t="s">
        <v>407</v>
      </c>
      <c r="G3296" t="s">
        <v>408</v>
      </c>
      <c r="H3296" t="s">
        <v>431</v>
      </c>
      <c r="I3296" t="s">
        <v>492</v>
      </c>
      <c r="J3296" s="1">
        <v>45607</v>
      </c>
      <c r="K3296" s="1">
        <v>45639</v>
      </c>
      <c r="L3296">
        <v>32</v>
      </c>
      <c r="M3296" s="2">
        <v>346127</v>
      </c>
      <c r="N3296" s="2">
        <v>367788</v>
      </c>
      <c r="O3296" s="2">
        <v>21661</v>
      </c>
      <c r="P3296">
        <v>2</v>
      </c>
      <c r="Q3296">
        <v>202.8</v>
      </c>
      <c r="R3296">
        <v>63</v>
      </c>
      <c r="S3296" t="s">
        <v>411</v>
      </c>
      <c r="T3296" t="s">
        <v>503</v>
      </c>
      <c r="U3296" t="s">
        <v>412</v>
      </c>
      <c r="V3296">
        <v>49</v>
      </c>
      <c r="W3296" t="s">
        <v>1081</v>
      </c>
      <c r="X3296">
        <v>18</v>
      </c>
      <c r="Y3296" t="s">
        <v>462</v>
      </c>
      <c r="Z3296" t="s">
        <v>759</v>
      </c>
      <c r="AA3296">
        <v>440</v>
      </c>
      <c r="AB3296">
        <v>20</v>
      </c>
      <c r="AC3296">
        <v>40</v>
      </c>
      <c r="AD3296" t="s">
        <v>435</v>
      </c>
      <c r="AE3296">
        <v>19</v>
      </c>
      <c r="AF3296">
        <v>3</v>
      </c>
      <c r="AG3296" t="s">
        <v>415</v>
      </c>
      <c r="AH3296">
        <v>17.55</v>
      </c>
      <c r="AI3296" t="s">
        <v>401</v>
      </c>
      <c r="AJ3296">
        <v>0</v>
      </c>
      <c r="AK3296">
        <v>880004</v>
      </c>
      <c r="AL3296" t="s">
        <v>416</v>
      </c>
      <c r="AM3296">
        <v>332411</v>
      </c>
      <c r="AN3296">
        <v>0</v>
      </c>
      <c r="AO3296">
        <v>365</v>
      </c>
      <c r="AP3296" t="s">
        <v>426</v>
      </c>
      <c r="AQ3296" s="2">
        <v>21661</v>
      </c>
    </row>
    <row r="3297" spans="1:43" x14ac:dyDescent="0.25">
      <c r="A3297" t="s">
        <v>5117</v>
      </c>
      <c r="B3297" t="s">
        <v>20</v>
      </c>
      <c r="C3297" t="s">
        <v>439</v>
      </c>
      <c r="D3297" t="s">
        <v>316</v>
      </c>
      <c r="E3297" t="s">
        <v>453</v>
      </c>
      <c r="F3297" t="s">
        <v>407</v>
      </c>
      <c r="G3297" t="s">
        <v>390</v>
      </c>
      <c r="H3297" t="s">
        <v>409</v>
      </c>
      <c r="I3297" t="s">
        <v>410</v>
      </c>
      <c r="J3297" s="1">
        <v>44967</v>
      </c>
      <c r="K3297" s="1">
        <v>44992</v>
      </c>
      <c r="L3297">
        <v>25</v>
      </c>
      <c r="M3297" s="2">
        <v>392326</v>
      </c>
      <c r="N3297" s="2">
        <v>384014</v>
      </c>
      <c r="O3297" s="2">
        <v>-8312</v>
      </c>
      <c r="P3297">
        <v>16</v>
      </c>
      <c r="Q3297">
        <v>142.80000000000001</v>
      </c>
      <c r="R3297">
        <v>82</v>
      </c>
      <c r="S3297" t="s">
        <v>411</v>
      </c>
      <c r="T3297" t="s">
        <v>503</v>
      </c>
      <c r="U3297" t="s">
        <v>395</v>
      </c>
      <c r="V3297">
        <v>88</v>
      </c>
      <c r="W3297" t="s">
        <v>1436</v>
      </c>
      <c r="X3297">
        <v>31</v>
      </c>
      <c r="Y3297" t="s">
        <v>397</v>
      </c>
      <c r="Z3297" t="s">
        <v>1531</v>
      </c>
      <c r="AA3297">
        <v>175</v>
      </c>
      <c r="AB3297">
        <v>70</v>
      </c>
      <c r="AC3297">
        <v>80</v>
      </c>
      <c r="AD3297" t="s">
        <v>435</v>
      </c>
      <c r="AE3297">
        <v>21</v>
      </c>
      <c r="AF3297">
        <v>5</v>
      </c>
      <c r="AG3297" t="s">
        <v>424</v>
      </c>
      <c r="AH3297">
        <v>3.27</v>
      </c>
      <c r="AI3297" t="s">
        <v>458</v>
      </c>
      <c r="AJ3297">
        <v>0</v>
      </c>
      <c r="AK3297">
        <v>890353</v>
      </c>
      <c r="AL3297" t="s">
        <v>416</v>
      </c>
      <c r="AM3297">
        <v>420820</v>
      </c>
      <c r="AN3297">
        <v>8</v>
      </c>
      <c r="AO3297">
        <v>365</v>
      </c>
      <c r="AP3297" t="s">
        <v>445</v>
      </c>
      <c r="AQ3297" s="2">
        <v>-8312</v>
      </c>
    </row>
    <row r="3298" spans="1:43" x14ac:dyDescent="0.25">
      <c r="A3298" t="s">
        <v>5118</v>
      </c>
      <c r="B3298" t="s">
        <v>91</v>
      </c>
      <c r="C3298" t="s">
        <v>468</v>
      </c>
      <c r="D3298" t="s">
        <v>329</v>
      </c>
      <c r="E3298" t="s">
        <v>460</v>
      </c>
      <c r="F3298" t="s">
        <v>440</v>
      </c>
      <c r="G3298" t="s">
        <v>430</v>
      </c>
      <c r="H3298" t="s">
        <v>409</v>
      </c>
      <c r="I3298" t="s">
        <v>392</v>
      </c>
      <c r="J3298" s="1">
        <v>45026</v>
      </c>
      <c r="K3298" s="1">
        <v>45056</v>
      </c>
      <c r="L3298">
        <v>30</v>
      </c>
      <c r="M3298" s="2">
        <v>56982</v>
      </c>
      <c r="N3298" s="2">
        <v>122692</v>
      </c>
      <c r="O3298" s="2">
        <v>65710</v>
      </c>
      <c r="P3298">
        <v>19</v>
      </c>
      <c r="Q3298">
        <v>573.9</v>
      </c>
      <c r="R3298">
        <v>80</v>
      </c>
      <c r="S3298" t="s">
        <v>411</v>
      </c>
      <c r="T3298" t="s">
        <v>411</v>
      </c>
      <c r="U3298" t="s">
        <v>395</v>
      </c>
      <c r="V3298">
        <v>53</v>
      </c>
      <c r="W3298" t="s">
        <v>2444</v>
      </c>
      <c r="X3298">
        <v>2</v>
      </c>
      <c r="Y3298" t="s">
        <v>442</v>
      </c>
      <c r="Z3298" t="s">
        <v>1352</v>
      </c>
      <c r="AA3298">
        <v>184</v>
      </c>
      <c r="AB3298">
        <v>47</v>
      </c>
      <c r="AC3298">
        <v>53</v>
      </c>
      <c r="AD3298" t="s">
        <v>435</v>
      </c>
      <c r="AE3298">
        <v>2</v>
      </c>
      <c r="AF3298">
        <v>6</v>
      </c>
      <c r="AG3298" t="s">
        <v>415</v>
      </c>
      <c r="AH3298">
        <v>12.28</v>
      </c>
      <c r="AI3298" t="s">
        <v>479</v>
      </c>
      <c r="AJ3298">
        <v>0</v>
      </c>
      <c r="AK3298">
        <v>201632</v>
      </c>
      <c r="AL3298" t="s">
        <v>425</v>
      </c>
      <c r="AM3298">
        <v>56762</v>
      </c>
      <c r="AN3298">
        <v>11</v>
      </c>
      <c r="AO3298">
        <v>365</v>
      </c>
      <c r="AP3298" t="s">
        <v>426</v>
      </c>
      <c r="AQ3298" s="2">
        <v>65710</v>
      </c>
    </row>
    <row r="3299" spans="1:43" x14ac:dyDescent="0.25">
      <c r="A3299" t="s">
        <v>5119</v>
      </c>
      <c r="B3299" t="s">
        <v>150</v>
      </c>
      <c r="C3299" t="s">
        <v>405</v>
      </c>
      <c r="D3299" t="s">
        <v>325</v>
      </c>
      <c r="E3299" t="s">
        <v>429</v>
      </c>
      <c r="F3299" t="s">
        <v>407</v>
      </c>
      <c r="G3299" t="s">
        <v>408</v>
      </c>
      <c r="H3299" t="s">
        <v>391</v>
      </c>
      <c r="I3299" t="s">
        <v>392</v>
      </c>
      <c r="J3299" s="1">
        <v>44828</v>
      </c>
      <c r="K3299" s="1">
        <v>44846</v>
      </c>
      <c r="L3299">
        <v>18</v>
      </c>
      <c r="M3299" s="2">
        <v>95225</v>
      </c>
      <c r="N3299" s="2">
        <v>88402</v>
      </c>
      <c r="O3299" s="2">
        <v>-6823</v>
      </c>
      <c r="P3299">
        <v>19</v>
      </c>
      <c r="Q3299">
        <v>368.2</v>
      </c>
      <c r="R3299">
        <v>39</v>
      </c>
      <c r="S3299" t="s">
        <v>393</v>
      </c>
      <c r="T3299" t="s">
        <v>503</v>
      </c>
      <c r="U3299" t="s">
        <v>412</v>
      </c>
      <c r="V3299">
        <v>0</v>
      </c>
      <c r="W3299" t="s">
        <v>2377</v>
      </c>
      <c r="X3299">
        <v>24</v>
      </c>
      <c r="Y3299" t="s">
        <v>422</v>
      </c>
      <c r="Z3299" t="s">
        <v>2699</v>
      </c>
      <c r="AA3299">
        <v>375</v>
      </c>
      <c r="AB3299">
        <v>65</v>
      </c>
      <c r="AC3299">
        <v>73</v>
      </c>
      <c r="AD3299" t="s">
        <v>399</v>
      </c>
      <c r="AE3299">
        <v>4</v>
      </c>
      <c r="AF3299">
        <v>8</v>
      </c>
      <c r="AG3299" t="s">
        <v>451</v>
      </c>
      <c r="AH3299">
        <v>2.42</v>
      </c>
      <c r="AI3299" t="s">
        <v>458</v>
      </c>
      <c r="AJ3299">
        <v>0</v>
      </c>
      <c r="AK3299">
        <v>390031</v>
      </c>
      <c r="AL3299" t="s">
        <v>402</v>
      </c>
      <c r="AM3299">
        <v>81173</v>
      </c>
      <c r="AN3299">
        <v>2</v>
      </c>
      <c r="AO3299">
        <v>90</v>
      </c>
      <c r="AP3299" t="s">
        <v>417</v>
      </c>
      <c r="AQ3299" s="2">
        <v>-6823</v>
      </c>
    </row>
    <row r="3300" spans="1:43" x14ac:dyDescent="0.25">
      <c r="A3300" t="s">
        <v>5120</v>
      </c>
      <c r="B3300" t="s">
        <v>172</v>
      </c>
      <c r="C3300" t="s">
        <v>428</v>
      </c>
      <c r="D3300" t="s">
        <v>329</v>
      </c>
      <c r="E3300" t="s">
        <v>496</v>
      </c>
      <c r="F3300" t="s">
        <v>485</v>
      </c>
      <c r="G3300" t="s">
        <v>430</v>
      </c>
      <c r="H3300" t="s">
        <v>431</v>
      </c>
      <c r="I3300" t="s">
        <v>392</v>
      </c>
      <c r="J3300" s="1">
        <v>45157</v>
      </c>
      <c r="K3300" s="1">
        <v>45197</v>
      </c>
      <c r="L3300">
        <v>40</v>
      </c>
      <c r="M3300" s="2">
        <v>264503</v>
      </c>
      <c r="N3300" s="2">
        <v>326953</v>
      </c>
      <c r="O3300" s="2">
        <v>62450</v>
      </c>
      <c r="P3300">
        <v>14</v>
      </c>
      <c r="Q3300">
        <v>412.6</v>
      </c>
      <c r="R3300">
        <v>40</v>
      </c>
      <c r="S3300" t="s">
        <v>393</v>
      </c>
      <c r="T3300" t="s">
        <v>394</v>
      </c>
      <c r="U3300" t="s">
        <v>395</v>
      </c>
      <c r="V3300">
        <v>0</v>
      </c>
      <c r="W3300" t="s">
        <v>3082</v>
      </c>
      <c r="X3300">
        <v>40</v>
      </c>
      <c r="Y3300" t="s">
        <v>397</v>
      </c>
      <c r="Z3300" t="s">
        <v>1216</v>
      </c>
      <c r="AA3300">
        <v>445</v>
      </c>
      <c r="AB3300">
        <v>91</v>
      </c>
      <c r="AC3300">
        <v>81</v>
      </c>
      <c r="AD3300" t="s">
        <v>399</v>
      </c>
      <c r="AE3300">
        <v>7</v>
      </c>
      <c r="AF3300">
        <v>8</v>
      </c>
      <c r="AG3300" t="s">
        <v>400</v>
      </c>
      <c r="AH3300">
        <v>14.06</v>
      </c>
      <c r="AI3300" t="s">
        <v>401</v>
      </c>
      <c r="AJ3300">
        <v>0</v>
      </c>
      <c r="AK3300">
        <v>44233</v>
      </c>
      <c r="AL3300" t="s">
        <v>416</v>
      </c>
      <c r="AM3300">
        <v>285708</v>
      </c>
      <c r="AN3300">
        <v>2</v>
      </c>
      <c r="AO3300">
        <v>90</v>
      </c>
      <c r="AP3300" t="s">
        <v>445</v>
      </c>
      <c r="AQ3300" s="2">
        <v>62450</v>
      </c>
    </row>
    <row r="3301" spans="1:43" x14ac:dyDescent="0.25">
      <c r="A3301" t="s">
        <v>5121</v>
      </c>
      <c r="B3301" t="s">
        <v>18</v>
      </c>
      <c r="C3301" t="s">
        <v>481</v>
      </c>
      <c r="D3301" t="s">
        <v>334</v>
      </c>
      <c r="E3301" t="s">
        <v>453</v>
      </c>
      <c r="F3301" t="s">
        <v>485</v>
      </c>
      <c r="G3301" t="s">
        <v>390</v>
      </c>
      <c r="H3301" t="s">
        <v>473</v>
      </c>
      <c r="I3301" t="s">
        <v>392</v>
      </c>
      <c r="J3301" s="1">
        <v>45558</v>
      </c>
      <c r="K3301" s="1">
        <v>45608</v>
      </c>
      <c r="L3301">
        <v>50</v>
      </c>
      <c r="M3301" s="2">
        <v>186098</v>
      </c>
      <c r="N3301" s="2">
        <v>277266</v>
      </c>
      <c r="O3301" s="2">
        <v>91168</v>
      </c>
      <c r="P3301">
        <v>0</v>
      </c>
      <c r="Q3301">
        <v>838.7</v>
      </c>
      <c r="R3301">
        <v>9</v>
      </c>
      <c r="S3301" t="s">
        <v>394</v>
      </c>
      <c r="T3301" t="s">
        <v>411</v>
      </c>
      <c r="U3301" t="s">
        <v>395</v>
      </c>
      <c r="V3301">
        <v>0</v>
      </c>
      <c r="W3301" t="s">
        <v>603</v>
      </c>
      <c r="X3301">
        <v>42</v>
      </c>
      <c r="Y3301" t="s">
        <v>449</v>
      </c>
      <c r="Z3301" t="s">
        <v>1268</v>
      </c>
      <c r="AA3301">
        <v>153</v>
      </c>
      <c r="AB3301">
        <v>64</v>
      </c>
      <c r="AC3301">
        <v>72</v>
      </c>
      <c r="AD3301" t="s">
        <v>435</v>
      </c>
      <c r="AE3301">
        <v>7</v>
      </c>
      <c r="AF3301">
        <v>5</v>
      </c>
      <c r="AG3301" t="s">
        <v>400</v>
      </c>
      <c r="AH3301">
        <v>17.260000000000002</v>
      </c>
      <c r="AI3301" t="s">
        <v>479</v>
      </c>
      <c r="AJ3301">
        <v>66149</v>
      </c>
      <c r="AK3301">
        <v>975342</v>
      </c>
      <c r="AL3301" t="s">
        <v>425</v>
      </c>
      <c r="AM3301">
        <v>215731</v>
      </c>
      <c r="AN3301">
        <v>10</v>
      </c>
      <c r="AO3301">
        <v>180</v>
      </c>
      <c r="AP3301" t="s">
        <v>445</v>
      </c>
      <c r="AQ3301" s="2">
        <v>91168</v>
      </c>
    </row>
    <row r="3302" spans="1:43" x14ac:dyDescent="0.25">
      <c r="A3302" t="s">
        <v>5122</v>
      </c>
      <c r="B3302" t="s">
        <v>219</v>
      </c>
      <c r="C3302" t="s">
        <v>428</v>
      </c>
      <c r="D3302" t="s">
        <v>315</v>
      </c>
      <c r="E3302" t="s">
        <v>429</v>
      </c>
      <c r="F3302" t="s">
        <v>485</v>
      </c>
      <c r="G3302" t="s">
        <v>390</v>
      </c>
      <c r="H3302" t="s">
        <v>409</v>
      </c>
      <c r="I3302" t="s">
        <v>410</v>
      </c>
      <c r="J3302" s="1">
        <v>45355</v>
      </c>
      <c r="K3302" s="1">
        <v>45404</v>
      </c>
      <c r="L3302">
        <v>49</v>
      </c>
      <c r="M3302" s="2">
        <v>274821</v>
      </c>
      <c r="N3302" s="2">
        <v>300589</v>
      </c>
      <c r="O3302" s="2">
        <v>25768</v>
      </c>
      <c r="P3302">
        <v>16</v>
      </c>
      <c r="Q3302">
        <v>897.2</v>
      </c>
      <c r="R3302">
        <v>7</v>
      </c>
      <c r="S3302" t="s">
        <v>394</v>
      </c>
      <c r="T3302" t="s">
        <v>411</v>
      </c>
      <c r="U3302" t="s">
        <v>395</v>
      </c>
      <c r="V3302">
        <v>0</v>
      </c>
      <c r="W3302" t="s">
        <v>2617</v>
      </c>
      <c r="X3302">
        <v>1</v>
      </c>
      <c r="Y3302" t="s">
        <v>442</v>
      </c>
      <c r="Z3302" t="s">
        <v>1952</v>
      </c>
      <c r="AA3302">
        <v>356</v>
      </c>
      <c r="AB3302">
        <v>28</v>
      </c>
      <c r="AC3302">
        <v>35</v>
      </c>
      <c r="AD3302" t="s">
        <v>444</v>
      </c>
      <c r="AE3302">
        <v>19</v>
      </c>
      <c r="AF3302">
        <v>7</v>
      </c>
      <c r="AG3302" t="s">
        <v>451</v>
      </c>
      <c r="AH3302">
        <v>12.72</v>
      </c>
      <c r="AI3302" t="s">
        <v>458</v>
      </c>
      <c r="AJ3302">
        <v>0</v>
      </c>
      <c r="AK3302">
        <v>339207</v>
      </c>
      <c r="AL3302" t="s">
        <v>402</v>
      </c>
      <c r="AM3302">
        <v>312157</v>
      </c>
      <c r="AN3302">
        <v>1</v>
      </c>
      <c r="AO3302">
        <v>30</v>
      </c>
      <c r="AP3302" t="s">
        <v>426</v>
      </c>
      <c r="AQ3302" s="2">
        <v>25768</v>
      </c>
    </row>
    <row r="3303" spans="1:43" x14ac:dyDescent="0.25">
      <c r="A3303" t="s">
        <v>5123</v>
      </c>
      <c r="B3303" t="s">
        <v>256</v>
      </c>
      <c r="C3303" t="s">
        <v>405</v>
      </c>
      <c r="D3303" t="s">
        <v>327</v>
      </c>
      <c r="E3303" t="s">
        <v>496</v>
      </c>
      <c r="F3303" t="s">
        <v>440</v>
      </c>
      <c r="G3303" t="s">
        <v>430</v>
      </c>
      <c r="H3303" t="s">
        <v>409</v>
      </c>
      <c r="I3303" t="s">
        <v>392</v>
      </c>
      <c r="J3303" s="1">
        <v>44902</v>
      </c>
      <c r="K3303" s="1">
        <v>44946</v>
      </c>
      <c r="L3303">
        <v>44</v>
      </c>
      <c r="M3303" s="2">
        <v>113792</v>
      </c>
      <c r="N3303" s="2">
        <v>115213</v>
      </c>
      <c r="O3303" s="2">
        <v>1421</v>
      </c>
      <c r="P3303">
        <v>16</v>
      </c>
      <c r="Q3303">
        <v>687.3</v>
      </c>
      <c r="R3303">
        <v>11</v>
      </c>
      <c r="S3303" t="s">
        <v>394</v>
      </c>
      <c r="T3303" t="s">
        <v>503</v>
      </c>
      <c r="U3303" t="s">
        <v>416</v>
      </c>
      <c r="V3303">
        <v>0</v>
      </c>
      <c r="W3303" t="s">
        <v>2754</v>
      </c>
      <c r="X3303">
        <v>6</v>
      </c>
      <c r="Y3303" t="s">
        <v>422</v>
      </c>
      <c r="Z3303" t="s">
        <v>1337</v>
      </c>
      <c r="AA3303">
        <v>358</v>
      </c>
      <c r="AB3303">
        <v>57</v>
      </c>
      <c r="AC3303">
        <v>72</v>
      </c>
      <c r="AD3303" t="s">
        <v>435</v>
      </c>
      <c r="AE3303">
        <v>19</v>
      </c>
      <c r="AF3303">
        <v>8</v>
      </c>
      <c r="AG3303" t="s">
        <v>424</v>
      </c>
      <c r="AH3303">
        <v>1.8</v>
      </c>
      <c r="AI3303" t="s">
        <v>479</v>
      </c>
      <c r="AJ3303">
        <v>0</v>
      </c>
      <c r="AK3303">
        <v>210449</v>
      </c>
      <c r="AL3303" t="s">
        <v>416</v>
      </c>
      <c r="AM3303">
        <v>146665</v>
      </c>
      <c r="AN3303">
        <v>7</v>
      </c>
      <c r="AO3303">
        <v>365</v>
      </c>
      <c r="AP3303" t="s">
        <v>426</v>
      </c>
      <c r="AQ3303" s="2">
        <v>1421</v>
      </c>
    </row>
    <row r="3304" spans="1:43" x14ac:dyDescent="0.25">
      <c r="A3304" t="s">
        <v>5124</v>
      </c>
      <c r="B3304" t="s">
        <v>296</v>
      </c>
      <c r="C3304" t="s">
        <v>468</v>
      </c>
      <c r="D3304" t="s">
        <v>319</v>
      </c>
      <c r="E3304" t="s">
        <v>429</v>
      </c>
      <c r="F3304" t="s">
        <v>419</v>
      </c>
      <c r="G3304" t="s">
        <v>390</v>
      </c>
      <c r="H3304" t="s">
        <v>431</v>
      </c>
      <c r="I3304" t="s">
        <v>469</v>
      </c>
      <c r="J3304" s="1">
        <v>44563</v>
      </c>
      <c r="K3304" s="1">
        <v>44573</v>
      </c>
      <c r="L3304">
        <v>10</v>
      </c>
      <c r="M3304" s="2">
        <v>110130</v>
      </c>
      <c r="N3304" s="2">
        <v>123802</v>
      </c>
      <c r="O3304" s="2">
        <v>13672</v>
      </c>
      <c r="P3304">
        <v>21</v>
      </c>
      <c r="Q3304">
        <v>555.1</v>
      </c>
      <c r="R3304">
        <v>42</v>
      </c>
      <c r="S3304" t="s">
        <v>393</v>
      </c>
      <c r="T3304" t="s">
        <v>393</v>
      </c>
      <c r="U3304" t="s">
        <v>416</v>
      </c>
      <c r="V3304">
        <v>83</v>
      </c>
      <c r="W3304" t="s">
        <v>3305</v>
      </c>
      <c r="X3304">
        <v>45</v>
      </c>
      <c r="Y3304" t="s">
        <v>422</v>
      </c>
      <c r="Z3304" t="s">
        <v>1682</v>
      </c>
      <c r="AA3304">
        <v>389</v>
      </c>
      <c r="AB3304">
        <v>111</v>
      </c>
      <c r="AC3304">
        <v>23</v>
      </c>
      <c r="AD3304" t="s">
        <v>444</v>
      </c>
      <c r="AE3304">
        <v>19</v>
      </c>
      <c r="AF3304">
        <v>6</v>
      </c>
      <c r="AG3304" t="s">
        <v>451</v>
      </c>
      <c r="AH3304">
        <v>12.52</v>
      </c>
      <c r="AI3304" t="s">
        <v>436</v>
      </c>
      <c r="AJ3304">
        <v>83015</v>
      </c>
      <c r="AK3304">
        <v>237378</v>
      </c>
      <c r="AL3304" t="s">
        <v>416</v>
      </c>
      <c r="AM3304">
        <v>132533</v>
      </c>
      <c r="AN3304">
        <v>2</v>
      </c>
      <c r="AO3304">
        <v>30</v>
      </c>
      <c r="AP3304" t="s">
        <v>417</v>
      </c>
      <c r="AQ3304" s="2">
        <v>13672</v>
      </c>
    </row>
    <row r="3305" spans="1:43" x14ac:dyDescent="0.25">
      <c r="A3305" t="s">
        <v>5125</v>
      </c>
      <c r="B3305" t="s">
        <v>283</v>
      </c>
      <c r="C3305" t="s">
        <v>387</v>
      </c>
      <c r="D3305" t="s">
        <v>324</v>
      </c>
      <c r="E3305" t="s">
        <v>429</v>
      </c>
      <c r="F3305" t="s">
        <v>419</v>
      </c>
      <c r="G3305" t="s">
        <v>390</v>
      </c>
      <c r="H3305" t="s">
        <v>420</v>
      </c>
      <c r="I3305" t="s">
        <v>492</v>
      </c>
      <c r="J3305" s="1">
        <v>45373</v>
      </c>
      <c r="K3305" s="1">
        <v>45429</v>
      </c>
      <c r="L3305">
        <v>56</v>
      </c>
      <c r="M3305" s="2">
        <v>25599</v>
      </c>
      <c r="N3305" s="2">
        <v>4887</v>
      </c>
      <c r="O3305" s="2">
        <v>-20712</v>
      </c>
      <c r="P3305">
        <v>21</v>
      </c>
      <c r="Q3305">
        <v>718.6</v>
      </c>
      <c r="R3305">
        <v>22</v>
      </c>
      <c r="S3305" t="s">
        <v>394</v>
      </c>
      <c r="T3305" t="s">
        <v>503</v>
      </c>
      <c r="U3305" t="s">
        <v>412</v>
      </c>
      <c r="V3305">
        <v>0</v>
      </c>
      <c r="W3305" t="s">
        <v>3345</v>
      </c>
      <c r="X3305">
        <v>17</v>
      </c>
      <c r="Y3305" t="s">
        <v>449</v>
      </c>
      <c r="Z3305" t="s">
        <v>1347</v>
      </c>
      <c r="AA3305">
        <v>50</v>
      </c>
      <c r="AB3305">
        <v>81</v>
      </c>
      <c r="AC3305">
        <v>55</v>
      </c>
      <c r="AD3305" t="s">
        <v>399</v>
      </c>
      <c r="AE3305">
        <v>21</v>
      </c>
      <c r="AF3305">
        <v>2</v>
      </c>
      <c r="AG3305" t="s">
        <v>424</v>
      </c>
      <c r="AH3305">
        <v>10.08</v>
      </c>
      <c r="AI3305" t="s">
        <v>458</v>
      </c>
      <c r="AJ3305">
        <v>26753</v>
      </c>
      <c r="AK3305">
        <v>988432</v>
      </c>
      <c r="AL3305" t="s">
        <v>425</v>
      </c>
      <c r="AM3305">
        <v>21024</v>
      </c>
      <c r="AN3305">
        <v>0</v>
      </c>
      <c r="AO3305">
        <v>90</v>
      </c>
      <c r="AP3305" t="s">
        <v>403</v>
      </c>
      <c r="AQ3305" s="2">
        <v>-20712</v>
      </c>
    </row>
    <row r="3306" spans="1:43" x14ac:dyDescent="0.25">
      <c r="A3306" t="s">
        <v>5126</v>
      </c>
      <c r="B3306" t="s">
        <v>145</v>
      </c>
      <c r="C3306" t="s">
        <v>387</v>
      </c>
      <c r="D3306" t="s">
        <v>324</v>
      </c>
      <c r="E3306" t="s">
        <v>388</v>
      </c>
      <c r="F3306" t="s">
        <v>419</v>
      </c>
      <c r="G3306" t="s">
        <v>390</v>
      </c>
      <c r="H3306" t="s">
        <v>420</v>
      </c>
      <c r="I3306" t="s">
        <v>410</v>
      </c>
      <c r="J3306" s="1">
        <v>45252</v>
      </c>
      <c r="K3306" s="1">
        <v>45275</v>
      </c>
      <c r="L3306">
        <v>23</v>
      </c>
      <c r="M3306" s="2">
        <v>160715</v>
      </c>
      <c r="N3306" s="2">
        <v>152416</v>
      </c>
      <c r="O3306" s="2">
        <v>-8299</v>
      </c>
      <c r="P3306">
        <v>19</v>
      </c>
      <c r="Q3306">
        <v>125</v>
      </c>
      <c r="R3306">
        <v>21</v>
      </c>
      <c r="S3306" t="s">
        <v>394</v>
      </c>
      <c r="T3306" t="s">
        <v>394</v>
      </c>
      <c r="U3306" t="s">
        <v>416</v>
      </c>
      <c r="V3306">
        <v>67</v>
      </c>
      <c r="W3306" t="s">
        <v>3458</v>
      </c>
      <c r="X3306">
        <v>44</v>
      </c>
      <c r="Y3306" t="s">
        <v>462</v>
      </c>
      <c r="Z3306" t="s">
        <v>801</v>
      </c>
      <c r="AA3306">
        <v>240</v>
      </c>
      <c r="AB3306">
        <v>104</v>
      </c>
      <c r="AC3306">
        <v>76</v>
      </c>
      <c r="AD3306" t="s">
        <v>435</v>
      </c>
      <c r="AE3306">
        <v>2</v>
      </c>
      <c r="AF3306">
        <v>4</v>
      </c>
      <c r="AG3306" t="s">
        <v>415</v>
      </c>
      <c r="AH3306">
        <v>15.35</v>
      </c>
      <c r="AI3306" t="s">
        <v>458</v>
      </c>
      <c r="AJ3306">
        <v>0</v>
      </c>
      <c r="AK3306">
        <v>951658</v>
      </c>
      <c r="AL3306" t="s">
        <v>402</v>
      </c>
      <c r="AM3306">
        <v>195528</v>
      </c>
      <c r="AN3306">
        <v>12</v>
      </c>
      <c r="AO3306">
        <v>365</v>
      </c>
      <c r="AP3306" t="s">
        <v>403</v>
      </c>
      <c r="AQ3306" s="2">
        <v>-8299</v>
      </c>
    </row>
    <row r="3307" spans="1:43" x14ac:dyDescent="0.25">
      <c r="A3307" t="s">
        <v>5127</v>
      </c>
      <c r="B3307" t="s">
        <v>248</v>
      </c>
      <c r="C3307" t="s">
        <v>405</v>
      </c>
      <c r="D3307" t="s">
        <v>344</v>
      </c>
      <c r="E3307" t="s">
        <v>406</v>
      </c>
      <c r="F3307" t="s">
        <v>407</v>
      </c>
      <c r="G3307" t="s">
        <v>390</v>
      </c>
      <c r="H3307" t="s">
        <v>391</v>
      </c>
      <c r="I3307" t="s">
        <v>469</v>
      </c>
      <c r="J3307" s="1">
        <v>45247</v>
      </c>
      <c r="K3307" s="1">
        <v>45287</v>
      </c>
      <c r="L3307">
        <v>40</v>
      </c>
      <c r="M3307" s="2">
        <v>373829</v>
      </c>
      <c r="N3307" s="2">
        <v>454056</v>
      </c>
      <c r="O3307" s="2">
        <v>80227</v>
      </c>
      <c r="P3307">
        <v>14</v>
      </c>
      <c r="Q3307">
        <v>641.70000000000005</v>
      </c>
      <c r="R3307">
        <v>46</v>
      </c>
      <c r="S3307" t="s">
        <v>393</v>
      </c>
      <c r="T3307" t="s">
        <v>411</v>
      </c>
      <c r="U3307" t="s">
        <v>416</v>
      </c>
      <c r="V3307">
        <v>74</v>
      </c>
      <c r="W3307" t="s">
        <v>666</v>
      </c>
      <c r="X3307">
        <v>28</v>
      </c>
      <c r="Y3307" t="s">
        <v>422</v>
      </c>
      <c r="Z3307" t="s">
        <v>1993</v>
      </c>
      <c r="AA3307">
        <v>291</v>
      </c>
      <c r="AB3307">
        <v>29</v>
      </c>
      <c r="AC3307">
        <v>47</v>
      </c>
      <c r="AD3307" t="s">
        <v>444</v>
      </c>
      <c r="AE3307">
        <v>0</v>
      </c>
      <c r="AF3307">
        <v>8</v>
      </c>
      <c r="AG3307" t="s">
        <v>424</v>
      </c>
      <c r="AH3307">
        <v>13.69</v>
      </c>
      <c r="AI3307" t="s">
        <v>458</v>
      </c>
      <c r="AJ3307">
        <v>0</v>
      </c>
      <c r="AK3307">
        <v>315121</v>
      </c>
      <c r="AL3307" t="s">
        <v>416</v>
      </c>
      <c r="AM3307">
        <v>381910</v>
      </c>
      <c r="AN3307">
        <v>12</v>
      </c>
      <c r="AO3307">
        <v>365</v>
      </c>
      <c r="AP3307" t="s">
        <v>417</v>
      </c>
      <c r="AQ3307" s="2">
        <v>80227</v>
      </c>
    </row>
    <row r="3308" spans="1:43" x14ac:dyDescent="0.25">
      <c r="A3308" t="s">
        <v>5128</v>
      </c>
      <c r="B3308" t="s">
        <v>152</v>
      </c>
      <c r="C3308" t="s">
        <v>439</v>
      </c>
      <c r="D3308" t="s">
        <v>323</v>
      </c>
      <c r="E3308" t="s">
        <v>406</v>
      </c>
      <c r="F3308" t="s">
        <v>389</v>
      </c>
      <c r="G3308" t="s">
        <v>430</v>
      </c>
      <c r="H3308" t="s">
        <v>409</v>
      </c>
      <c r="I3308" t="s">
        <v>469</v>
      </c>
      <c r="J3308" s="1">
        <v>45045</v>
      </c>
      <c r="K3308" s="1">
        <v>45072</v>
      </c>
      <c r="L3308">
        <v>27</v>
      </c>
      <c r="M3308" s="2">
        <v>402123</v>
      </c>
      <c r="N3308" s="2">
        <v>372476</v>
      </c>
      <c r="O3308" s="2">
        <v>-29647</v>
      </c>
      <c r="P3308">
        <v>0</v>
      </c>
      <c r="Q3308">
        <v>590.1</v>
      </c>
      <c r="R3308">
        <v>33</v>
      </c>
      <c r="S3308" t="s">
        <v>393</v>
      </c>
      <c r="T3308" t="s">
        <v>394</v>
      </c>
      <c r="U3308" t="s">
        <v>412</v>
      </c>
      <c r="V3308">
        <v>83</v>
      </c>
      <c r="W3308" t="s">
        <v>4841</v>
      </c>
      <c r="X3308">
        <v>35</v>
      </c>
      <c r="Y3308" t="s">
        <v>397</v>
      </c>
      <c r="Z3308" t="s">
        <v>475</v>
      </c>
      <c r="AA3308">
        <v>214</v>
      </c>
      <c r="AB3308">
        <v>57</v>
      </c>
      <c r="AC3308">
        <v>40</v>
      </c>
      <c r="AD3308" t="s">
        <v>457</v>
      </c>
      <c r="AE3308">
        <v>12</v>
      </c>
      <c r="AF3308">
        <v>5</v>
      </c>
      <c r="AG3308" t="s">
        <v>415</v>
      </c>
      <c r="AH3308">
        <v>16.41</v>
      </c>
      <c r="AI3308" t="s">
        <v>401</v>
      </c>
      <c r="AJ3308">
        <v>1261</v>
      </c>
      <c r="AK3308">
        <v>248529</v>
      </c>
      <c r="AL3308" t="s">
        <v>416</v>
      </c>
      <c r="AM3308">
        <v>411095</v>
      </c>
      <c r="AN3308">
        <v>4</v>
      </c>
      <c r="AO3308">
        <v>30</v>
      </c>
      <c r="AP3308" t="s">
        <v>403</v>
      </c>
      <c r="AQ3308" s="2">
        <v>-29647</v>
      </c>
    </row>
    <row r="3309" spans="1:43" x14ac:dyDescent="0.25">
      <c r="A3309" t="s">
        <v>5129</v>
      </c>
      <c r="B3309" t="s">
        <v>285</v>
      </c>
      <c r="C3309" t="s">
        <v>468</v>
      </c>
      <c r="D3309" t="s">
        <v>341</v>
      </c>
      <c r="E3309" t="s">
        <v>496</v>
      </c>
      <c r="F3309" t="s">
        <v>389</v>
      </c>
      <c r="G3309" t="s">
        <v>430</v>
      </c>
      <c r="H3309" t="s">
        <v>420</v>
      </c>
      <c r="I3309" t="s">
        <v>492</v>
      </c>
      <c r="J3309" s="1">
        <v>45945</v>
      </c>
      <c r="K3309" s="1">
        <v>45970</v>
      </c>
      <c r="L3309">
        <v>25</v>
      </c>
      <c r="M3309" s="2">
        <v>104964</v>
      </c>
      <c r="N3309" s="2">
        <v>213920</v>
      </c>
      <c r="O3309" s="2">
        <v>108956</v>
      </c>
      <c r="P3309">
        <v>16</v>
      </c>
      <c r="Q3309">
        <v>235.3</v>
      </c>
      <c r="R3309">
        <v>79</v>
      </c>
      <c r="S3309" t="s">
        <v>411</v>
      </c>
      <c r="T3309" t="s">
        <v>503</v>
      </c>
      <c r="U3309" t="s">
        <v>395</v>
      </c>
      <c r="V3309">
        <v>0</v>
      </c>
      <c r="W3309" t="s">
        <v>2759</v>
      </c>
      <c r="X3309">
        <v>34</v>
      </c>
      <c r="Y3309" t="s">
        <v>397</v>
      </c>
      <c r="Z3309" t="s">
        <v>2956</v>
      </c>
      <c r="AA3309">
        <v>449</v>
      </c>
      <c r="AB3309">
        <v>49</v>
      </c>
      <c r="AC3309">
        <v>87</v>
      </c>
      <c r="AD3309" t="s">
        <v>444</v>
      </c>
      <c r="AE3309">
        <v>4</v>
      </c>
      <c r="AF3309">
        <v>2</v>
      </c>
      <c r="AG3309" t="s">
        <v>400</v>
      </c>
      <c r="AH3309">
        <v>3.23</v>
      </c>
      <c r="AI3309" t="s">
        <v>401</v>
      </c>
      <c r="AJ3309">
        <v>0</v>
      </c>
      <c r="AK3309">
        <v>225850</v>
      </c>
      <c r="AL3309" t="s">
        <v>402</v>
      </c>
      <c r="AM3309">
        <v>87232</v>
      </c>
      <c r="AN3309">
        <v>4</v>
      </c>
      <c r="AO3309">
        <v>180</v>
      </c>
      <c r="AP3309" t="s">
        <v>417</v>
      </c>
      <c r="AQ3309" s="2">
        <v>108956</v>
      </c>
    </row>
    <row r="3310" spans="1:43" x14ac:dyDescent="0.25">
      <c r="A3310" t="s">
        <v>5130</v>
      </c>
      <c r="B3310" t="s">
        <v>136</v>
      </c>
      <c r="C3310" t="s">
        <v>387</v>
      </c>
      <c r="D3310" t="s">
        <v>343</v>
      </c>
      <c r="E3310" t="s">
        <v>453</v>
      </c>
      <c r="F3310" t="s">
        <v>389</v>
      </c>
      <c r="G3310" t="s">
        <v>408</v>
      </c>
      <c r="H3310" t="s">
        <v>409</v>
      </c>
      <c r="I3310" t="s">
        <v>492</v>
      </c>
      <c r="J3310" s="1">
        <v>44751</v>
      </c>
      <c r="K3310" s="1">
        <v>44782</v>
      </c>
      <c r="L3310">
        <v>31</v>
      </c>
      <c r="M3310" s="2">
        <v>360614</v>
      </c>
      <c r="N3310" s="2">
        <v>419787</v>
      </c>
      <c r="O3310" s="2">
        <v>59173</v>
      </c>
      <c r="P3310">
        <v>7</v>
      </c>
      <c r="Q3310">
        <v>868</v>
      </c>
      <c r="R3310">
        <v>30</v>
      </c>
      <c r="S3310" t="s">
        <v>394</v>
      </c>
      <c r="T3310" t="s">
        <v>411</v>
      </c>
      <c r="U3310" t="s">
        <v>416</v>
      </c>
      <c r="V3310">
        <v>0</v>
      </c>
      <c r="W3310" t="s">
        <v>2201</v>
      </c>
      <c r="X3310">
        <v>44</v>
      </c>
      <c r="Y3310" t="s">
        <v>397</v>
      </c>
      <c r="Z3310" t="s">
        <v>1867</v>
      </c>
      <c r="AA3310">
        <v>408</v>
      </c>
      <c r="AB3310">
        <v>77</v>
      </c>
      <c r="AC3310">
        <v>63</v>
      </c>
      <c r="AD3310" t="s">
        <v>399</v>
      </c>
      <c r="AE3310">
        <v>7</v>
      </c>
      <c r="AF3310">
        <v>2</v>
      </c>
      <c r="AG3310" t="s">
        <v>451</v>
      </c>
      <c r="AH3310">
        <v>8.85</v>
      </c>
      <c r="AI3310" t="s">
        <v>479</v>
      </c>
      <c r="AJ3310">
        <v>85793</v>
      </c>
      <c r="AK3310">
        <v>388951</v>
      </c>
      <c r="AL3310" t="s">
        <v>425</v>
      </c>
      <c r="AM3310">
        <v>383771</v>
      </c>
      <c r="AN3310">
        <v>4</v>
      </c>
      <c r="AO3310">
        <v>180</v>
      </c>
      <c r="AP3310" t="s">
        <v>417</v>
      </c>
      <c r="AQ3310" s="2">
        <v>59173</v>
      </c>
    </row>
    <row r="3311" spans="1:43" x14ac:dyDescent="0.25">
      <c r="A3311" t="s">
        <v>5131</v>
      </c>
      <c r="B3311" t="s">
        <v>111</v>
      </c>
      <c r="C3311" t="s">
        <v>405</v>
      </c>
      <c r="D3311" t="s">
        <v>336</v>
      </c>
      <c r="E3311" t="s">
        <v>388</v>
      </c>
      <c r="F3311" t="s">
        <v>407</v>
      </c>
      <c r="G3311" t="s">
        <v>430</v>
      </c>
      <c r="H3311" t="s">
        <v>409</v>
      </c>
      <c r="I3311" t="s">
        <v>392</v>
      </c>
      <c r="J3311" s="1">
        <v>45041</v>
      </c>
      <c r="K3311" s="1">
        <v>45045</v>
      </c>
      <c r="L3311">
        <v>4</v>
      </c>
      <c r="M3311" s="2">
        <v>171436</v>
      </c>
      <c r="N3311" s="2">
        <v>212367</v>
      </c>
      <c r="O3311" s="2">
        <v>40931</v>
      </c>
      <c r="P3311">
        <v>21</v>
      </c>
      <c r="Q3311">
        <v>396.2</v>
      </c>
      <c r="R3311">
        <v>83</v>
      </c>
      <c r="S3311" t="s">
        <v>411</v>
      </c>
      <c r="T3311" t="s">
        <v>393</v>
      </c>
      <c r="U3311" t="s">
        <v>395</v>
      </c>
      <c r="V3311">
        <v>60</v>
      </c>
      <c r="W3311" t="s">
        <v>5132</v>
      </c>
      <c r="X3311">
        <v>17</v>
      </c>
      <c r="Y3311" t="s">
        <v>462</v>
      </c>
      <c r="Z3311" t="s">
        <v>790</v>
      </c>
      <c r="AA3311">
        <v>268</v>
      </c>
      <c r="AB3311">
        <v>22</v>
      </c>
      <c r="AC3311">
        <v>65</v>
      </c>
      <c r="AD3311" t="s">
        <v>435</v>
      </c>
      <c r="AE3311">
        <v>2</v>
      </c>
      <c r="AF3311">
        <v>4</v>
      </c>
      <c r="AG3311" t="s">
        <v>451</v>
      </c>
      <c r="AH3311">
        <v>7.74</v>
      </c>
      <c r="AI3311" t="s">
        <v>436</v>
      </c>
      <c r="AJ3311">
        <v>30712</v>
      </c>
      <c r="AK3311">
        <v>817658</v>
      </c>
      <c r="AL3311" t="s">
        <v>402</v>
      </c>
      <c r="AM3311">
        <v>205005</v>
      </c>
      <c r="AN3311">
        <v>9</v>
      </c>
      <c r="AO3311">
        <v>30</v>
      </c>
      <c r="AP3311" t="s">
        <v>417</v>
      </c>
      <c r="AQ3311" s="2">
        <v>40931</v>
      </c>
    </row>
    <row r="3312" spans="1:43" x14ac:dyDescent="0.25">
      <c r="A3312" t="s">
        <v>5133</v>
      </c>
      <c r="B3312" t="s">
        <v>90</v>
      </c>
      <c r="C3312" t="s">
        <v>481</v>
      </c>
      <c r="D3312" t="s">
        <v>338</v>
      </c>
      <c r="E3312" t="s">
        <v>406</v>
      </c>
      <c r="F3312" t="s">
        <v>407</v>
      </c>
      <c r="G3312" t="s">
        <v>454</v>
      </c>
      <c r="H3312" t="s">
        <v>473</v>
      </c>
      <c r="I3312" t="s">
        <v>492</v>
      </c>
      <c r="J3312" s="1">
        <v>45136</v>
      </c>
      <c r="K3312" s="1">
        <v>45184</v>
      </c>
      <c r="L3312">
        <v>48</v>
      </c>
      <c r="M3312" s="2">
        <v>117791</v>
      </c>
      <c r="N3312" s="2">
        <v>121254</v>
      </c>
      <c r="O3312" s="2">
        <v>3463</v>
      </c>
      <c r="P3312">
        <v>0</v>
      </c>
      <c r="Q3312">
        <v>720.7</v>
      </c>
      <c r="R3312">
        <v>85</v>
      </c>
      <c r="S3312" t="s">
        <v>411</v>
      </c>
      <c r="T3312" t="s">
        <v>394</v>
      </c>
      <c r="U3312" t="s">
        <v>395</v>
      </c>
      <c r="V3312">
        <v>0</v>
      </c>
      <c r="W3312" t="s">
        <v>1213</v>
      </c>
      <c r="X3312">
        <v>15</v>
      </c>
      <c r="Y3312" t="s">
        <v>397</v>
      </c>
      <c r="Z3312" t="s">
        <v>2070</v>
      </c>
      <c r="AA3312">
        <v>236</v>
      </c>
      <c r="AB3312">
        <v>57</v>
      </c>
      <c r="AC3312">
        <v>7</v>
      </c>
      <c r="AD3312" t="s">
        <v>435</v>
      </c>
      <c r="AE3312">
        <v>9</v>
      </c>
      <c r="AF3312">
        <v>5</v>
      </c>
      <c r="AG3312" t="s">
        <v>415</v>
      </c>
      <c r="AH3312">
        <v>2</v>
      </c>
      <c r="AI3312" t="s">
        <v>458</v>
      </c>
      <c r="AJ3312">
        <v>0</v>
      </c>
      <c r="AK3312">
        <v>498967</v>
      </c>
      <c r="AL3312" t="s">
        <v>402</v>
      </c>
      <c r="AM3312">
        <v>108595</v>
      </c>
      <c r="AN3312">
        <v>4</v>
      </c>
      <c r="AO3312">
        <v>30</v>
      </c>
      <c r="AP3312" t="s">
        <v>437</v>
      </c>
      <c r="AQ3312" s="2">
        <v>3463</v>
      </c>
    </row>
    <row r="3313" spans="1:43" x14ac:dyDescent="0.25">
      <c r="A3313" t="s">
        <v>5134</v>
      </c>
      <c r="B3313" t="s">
        <v>107</v>
      </c>
      <c r="C3313" t="s">
        <v>439</v>
      </c>
      <c r="D3313" t="s">
        <v>315</v>
      </c>
      <c r="E3313" t="s">
        <v>453</v>
      </c>
      <c r="F3313" t="s">
        <v>407</v>
      </c>
      <c r="G3313" t="s">
        <v>454</v>
      </c>
      <c r="H3313" t="s">
        <v>447</v>
      </c>
      <c r="I3313" t="s">
        <v>492</v>
      </c>
      <c r="J3313" s="1">
        <v>45130</v>
      </c>
      <c r="K3313" s="1">
        <v>45168</v>
      </c>
      <c r="L3313">
        <v>38</v>
      </c>
      <c r="M3313" s="2">
        <v>177976</v>
      </c>
      <c r="N3313" s="2">
        <v>253694</v>
      </c>
      <c r="O3313" s="2">
        <v>75718</v>
      </c>
      <c r="P3313">
        <v>0</v>
      </c>
      <c r="Q3313">
        <v>388.7</v>
      </c>
      <c r="R3313">
        <v>95</v>
      </c>
      <c r="S3313" t="s">
        <v>411</v>
      </c>
      <c r="T3313" t="s">
        <v>411</v>
      </c>
      <c r="U3313" t="s">
        <v>395</v>
      </c>
      <c r="V3313">
        <v>0</v>
      </c>
      <c r="W3313" t="s">
        <v>3416</v>
      </c>
      <c r="X3313">
        <v>25</v>
      </c>
      <c r="Y3313" t="s">
        <v>462</v>
      </c>
      <c r="Z3313" t="s">
        <v>1079</v>
      </c>
      <c r="AA3313">
        <v>489</v>
      </c>
      <c r="AB3313">
        <v>54</v>
      </c>
      <c r="AC3313">
        <v>82</v>
      </c>
      <c r="AD3313" t="s">
        <v>399</v>
      </c>
      <c r="AE3313">
        <v>7</v>
      </c>
      <c r="AF3313">
        <v>7</v>
      </c>
      <c r="AG3313" t="s">
        <v>415</v>
      </c>
      <c r="AH3313">
        <v>11.89</v>
      </c>
      <c r="AI3313" t="s">
        <v>479</v>
      </c>
      <c r="AJ3313">
        <v>0</v>
      </c>
      <c r="AK3313">
        <v>618458</v>
      </c>
      <c r="AL3313" t="s">
        <v>402</v>
      </c>
      <c r="AM3313">
        <v>197468</v>
      </c>
      <c r="AN3313">
        <v>3</v>
      </c>
      <c r="AO3313">
        <v>90</v>
      </c>
      <c r="AP3313" t="s">
        <v>437</v>
      </c>
      <c r="AQ3313" s="2">
        <v>75718</v>
      </c>
    </row>
    <row r="3314" spans="1:43" x14ac:dyDescent="0.25">
      <c r="A3314" t="s">
        <v>5135</v>
      </c>
      <c r="B3314" t="s">
        <v>266</v>
      </c>
      <c r="C3314" t="s">
        <v>387</v>
      </c>
      <c r="D3314" t="s">
        <v>330</v>
      </c>
      <c r="E3314" t="s">
        <v>429</v>
      </c>
      <c r="F3314" t="s">
        <v>407</v>
      </c>
      <c r="G3314" t="s">
        <v>430</v>
      </c>
      <c r="H3314" t="s">
        <v>447</v>
      </c>
      <c r="I3314" t="s">
        <v>410</v>
      </c>
      <c r="J3314" s="1">
        <v>45097</v>
      </c>
      <c r="K3314" s="1">
        <v>45149</v>
      </c>
      <c r="L3314">
        <v>52</v>
      </c>
      <c r="M3314" s="2">
        <v>455966</v>
      </c>
      <c r="N3314" s="2">
        <v>506400</v>
      </c>
      <c r="O3314" s="2">
        <v>50434</v>
      </c>
      <c r="P3314">
        <v>16</v>
      </c>
      <c r="Q3314">
        <v>55.6</v>
      </c>
      <c r="R3314">
        <v>61</v>
      </c>
      <c r="S3314" t="s">
        <v>411</v>
      </c>
      <c r="T3314" t="s">
        <v>503</v>
      </c>
      <c r="U3314" t="s">
        <v>395</v>
      </c>
      <c r="V3314">
        <v>0</v>
      </c>
      <c r="W3314" t="s">
        <v>2978</v>
      </c>
      <c r="X3314">
        <v>2</v>
      </c>
      <c r="Y3314" t="s">
        <v>462</v>
      </c>
      <c r="Z3314" t="s">
        <v>2140</v>
      </c>
      <c r="AA3314">
        <v>284</v>
      </c>
      <c r="AB3314">
        <v>57</v>
      </c>
      <c r="AC3314">
        <v>80</v>
      </c>
      <c r="AD3314" t="s">
        <v>399</v>
      </c>
      <c r="AE3314">
        <v>14</v>
      </c>
      <c r="AF3314">
        <v>2</v>
      </c>
      <c r="AG3314" t="s">
        <v>400</v>
      </c>
      <c r="AH3314">
        <v>1.33</v>
      </c>
      <c r="AI3314" t="s">
        <v>479</v>
      </c>
      <c r="AJ3314">
        <v>57112</v>
      </c>
      <c r="AK3314">
        <v>695264</v>
      </c>
      <c r="AL3314" t="s">
        <v>402</v>
      </c>
      <c r="AM3314">
        <v>469674</v>
      </c>
      <c r="AN3314">
        <v>4</v>
      </c>
      <c r="AO3314">
        <v>365</v>
      </c>
      <c r="AP3314" t="s">
        <v>417</v>
      </c>
      <c r="AQ3314" s="2">
        <v>50434</v>
      </c>
    </row>
    <row r="3315" spans="1:43" x14ac:dyDescent="0.25">
      <c r="A3315" t="s">
        <v>5136</v>
      </c>
      <c r="B3315" t="s">
        <v>223</v>
      </c>
      <c r="C3315" t="s">
        <v>481</v>
      </c>
      <c r="D3315" t="s">
        <v>338</v>
      </c>
      <c r="E3315" t="s">
        <v>460</v>
      </c>
      <c r="F3315" t="s">
        <v>440</v>
      </c>
      <c r="G3315" t="s">
        <v>430</v>
      </c>
      <c r="H3315" t="s">
        <v>431</v>
      </c>
      <c r="I3315" t="s">
        <v>410</v>
      </c>
      <c r="J3315" s="1">
        <v>44923</v>
      </c>
      <c r="K3315" s="1">
        <v>44968</v>
      </c>
      <c r="L3315">
        <v>45</v>
      </c>
      <c r="M3315" s="2">
        <v>126868</v>
      </c>
      <c r="N3315" s="2">
        <v>156893</v>
      </c>
      <c r="O3315" s="2">
        <v>30025</v>
      </c>
      <c r="P3315">
        <v>12</v>
      </c>
      <c r="Q3315">
        <v>274.60000000000002</v>
      </c>
      <c r="R3315">
        <v>29</v>
      </c>
      <c r="S3315" t="s">
        <v>394</v>
      </c>
      <c r="T3315" t="s">
        <v>503</v>
      </c>
      <c r="U3315" t="s">
        <v>395</v>
      </c>
      <c r="V3315">
        <v>86</v>
      </c>
      <c r="W3315" t="s">
        <v>2201</v>
      </c>
      <c r="X3315">
        <v>29</v>
      </c>
      <c r="Y3315" t="s">
        <v>422</v>
      </c>
      <c r="Z3315" t="s">
        <v>1527</v>
      </c>
      <c r="AA3315">
        <v>450</v>
      </c>
      <c r="AB3315">
        <v>89</v>
      </c>
      <c r="AC3315">
        <v>35</v>
      </c>
      <c r="AD3315" t="s">
        <v>435</v>
      </c>
      <c r="AE3315">
        <v>21</v>
      </c>
      <c r="AF3315">
        <v>3</v>
      </c>
      <c r="AG3315" t="s">
        <v>400</v>
      </c>
      <c r="AH3315">
        <v>11.82</v>
      </c>
      <c r="AI3315" t="s">
        <v>436</v>
      </c>
      <c r="AJ3315">
        <v>0</v>
      </c>
      <c r="AK3315">
        <v>607776</v>
      </c>
      <c r="AL3315" t="s">
        <v>402</v>
      </c>
      <c r="AM3315">
        <v>131597</v>
      </c>
      <c r="AN3315">
        <v>1</v>
      </c>
      <c r="AO3315">
        <v>365</v>
      </c>
      <c r="AP3315" t="s">
        <v>403</v>
      </c>
      <c r="AQ3315" s="2">
        <v>30025</v>
      </c>
    </row>
    <row r="3316" spans="1:43" x14ac:dyDescent="0.25">
      <c r="A3316" t="s">
        <v>5137</v>
      </c>
      <c r="B3316" t="s">
        <v>179</v>
      </c>
      <c r="C3316" t="s">
        <v>387</v>
      </c>
      <c r="D3316" t="s">
        <v>341</v>
      </c>
      <c r="E3316" t="s">
        <v>429</v>
      </c>
      <c r="F3316" t="s">
        <v>419</v>
      </c>
      <c r="G3316" t="s">
        <v>454</v>
      </c>
      <c r="H3316" t="s">
        <v>447</v>
      </c>
      <c r="I3316" t="s">
        <v>410</v>
      </c>
      <c r="J3316" s="1">
        <v>45916</v>
      </c>
      <c r="K3316" s="1">
        <v>45966</v>
      </c>
      <c r="L3316">
        <v>50</v>
      </c>
      <c r="M3316" s="2">
        <v>188085</v>
      </c>
      <c r="N3316" s="2">
        <v>208277</v>
      </c>
      <c r="O3316" s="2">
        <v>20192</v>
      </c>
      <c r="P3316">
        <v>16</v>
      </c>
      <c r="Q3316">
        <v>228.7</v>
      </c>
      <c r="R3316">
        <v>9</v>
      </c>
      <c r="S3316" t="s">
        <v>394</v>
      </c>
      <c r="T3316" t="s">
        <v>394</v>
      </c>
      <c r="U3316" t="s">
        <v>412</v>
      </c>
      <c r="V3316">
        <v>61</v>
      </c>
      <c r="W3316" t="s">
        <v>3231</v>
      </c>
      <c r="X3316">
        <v>41</v>
      </c>
      <c r="Y3316" t="s">
        <v>422</v>
      </c>
      <c r="Z3316" t="s">
        <v>2079</v>
      </c>
      <c r="AA3316">
        <v>271</v>
      </c>
      <c r="AB3316">
        <v>70</v>
      </c>
      <c r="AC3316">
        <v>90</v>
      </c>
      <c r="AD3316" t="s">
        <v>399</v>
      </c>
      <c r="AE3316">
        <v>2</v>
      </c>
      <c r="AF3316">
        <v>7</v>
      </c>
      <c r="AG3316" t="s">
        <v>451</v>
      </c>
      <c r="AH3316">
        <v>15.25</v>
      </c>
      <c r="AI3316" t="s">
        <v>401</v>
      </c>
      <c r="AJ3316">
        <v>0</v>
      </c>
      <c r="AK3316">
        <v>864142</v>
      </c>
      <c r="AL3316" t="s">
        <v>402</v>
      </c>
      <c r="AM3316">
        <v>215780</v>
      </c>
      <c r="AN3316">
        <v>3</v>
      </c>
      <c r="AO3316">
        <v>30</v>
      </c>
      <c r="AP3316" t="s">
        <v>445</v>
      </c>
      <c r="AQ3316" s="2">
        <v>20192</v>
      </c>
    </row>
    <row r="3317" spans="1:43" x14ac:dyDescent="0.25">
      <c r="A3317" t="s">
        <v>5138</v>
      </c>
      <c r="B3317" t="s">
        <v>7</v>
      </c>
      <c r="C3317" t="s">
        <v>468</v>
      </c>
      <c r="D3317" t="s">
        <v>343</v>
      </c>
      <c r="E3317" t="s">
        <v>460</v>
      </c>
      <c r="F3317" t="s">
        <v>419</v>
      </c>
      <c r="G3317" t="s">
        <v>454</v>
      </c>
      <c r="H3317" t="s">
        <v>409</v>
      </c>
      <c r="I3317" t="s">
        <v>432</v>
      </c>
      <c r="J3317" s="1">
        <v>45119</v>
      </c>
      <c r="K3317" s="1">
        <v>45147</v>
      </c>
      <c r="L3317">
        <v>28</v>
      </c>
      <c r="M3317" s="2">
        <v>330790</v>
      </c>
      <c r="N3317" s="2">
        <v>403458</v>
      </c>
      <c r="O3317" s="2">
        <v>72668</v>
      </c>
      <c r="P3317">
        <v>0</v>
      </c>
      <c r="Q3317">
        <v>61.9</v>
      </c>
      <c r="R3317">
        <v>66</v>
      </c>
      <c r="S3317" t="s">
        <v>411</v>
      </c>
      <c r="T3317" t="s">
        <v>411</v>
      </c>
      <c r="U3317" t="s">
        <v>395</v>
      </c>
      <c r="V3317">
        <v>0</v>
      </c>
      <c r="W3317" t="s">
        <v>5139</v>
      </c>
      <c r="X3317">
        <v>38</v>
      </c>
      <c r="Y3317" t="s">
        <v>397</v>
      </c>
      <c r="Z3317" t="s">
        <v>523</v>
      </c>
      <c r="AA3317">
        <v>28</v>
      </c>
      <c r="AB3317">
        <v>92</v>
      </c>
      <c r="AC3317">
        <v>27</v>
      </c>
      <c r="AD3317" t="s">
        <v>435</v>
      </c>
      <c r="AE3317">
        <v>7</v>
      </c>
      <c r="AF3317">
        <v>5</v>
      </c>
      <c r="AG3317" t="s">
        <v>400</v>
      </c>
      <c r="AH3317">
        <v>13.04</v>
      </c>
      <c r="AI3317" t="s">
        <v>436</v>
      </c>
      <c r="AJ3317">
        <v>0</v>
      </c>
      <c r="AK3317">
        <v>867298</v>
      </c>
      <c r="AL3317" t="s">
        <v>416</v>
      </c>
      <c r="AM3317">
        <v>339343</v>
      </c>
      <c r="AN3317">
        <v>9</v>
      </c>
      <c r="AO3317">
        <v>30</v>
      </c>
      <c r="AP3317" t="s">
        <v>417</v>
      </c>
      <c r="AQ3317" s="2">
        <v>72668</v>
      </c>
    </row>
    <row r="3318" spans="1:43" x14ac:dyDescent="0.25">
      <c r="A3318" t="s">
        <v>5140</v>
      </c>
      <c r="B3318" t="s">
        <v>245</v>
      </c>
      <c r="C3318" t="s">
        <v>428</v>
      </c>
      <c r="D3318" t="s">
        <v>335</v>
      </c>
      <c r="E3318" t="s">
        <v>388</v>
      </c>
      <c r="F3318" t="s">
        <v>440</v>
      </c>
      <c r="G3318" t="s">
        <v>408</v>
      </c>
      <c r="H3318" t="s">
        <v>431</v>
      </c>
      <c r="I3318" t="s">
        <v>432</v>
      </c>
      <c r="J3318" s="1">
        <v>44866</v>
      </c>
      <c r="K3318" s="1">
        <v>44904</v>
      </c>
      <c r="L3318">
        <v>38</v>
      </c>
      <c r="M3318" s="2">
        <v>72838</v>
      </c>
      <c r="N3318" s="2">
        <v>121536</v>
      </c>
      <c r="O3318" s="2">
        <v>48698</v>
      </c>
      <c r="P3318">
        <v>4</v>
      </c>
      <c r="Q3318">
        <v>124.2</v>
      </c>
      <c r="R3318">
        <v>96</v>
      </c>
      <c r="S3318" t="s">
        <v>411</v>
      </c>
      <c r="T3318" t="s">
        <v>503</v>
      </c>
      <c r="U3318" t="s">
        <v>416</v>
      </c>
      <c r="V3318">
        <v>71</v>
      </c>
      <c r="W3318" t="s">
        <v>861</v>
      </c>
      <c r="X3318">
        <v>34</v>
      </c>
      <c r="Y3318" t="s">
        <v>449</v>
      </c>
      <c r="Z3318" t="s">
        <v>1991</v>
      </c>
      <c r="AA3318">
        <v>171</v>
      </c>
      <c r="AB3318">
        <v>66</v>
      </c>
      <c r="AC3318">
        <v>77</v>
      </c>
      <c r="AD3318" t="s">
        <v>444</v>
      </c>
      <c r="AE3318">
        <v>12</v>
      </c>
      <c r="AF3318">
        <v>6</v>
      </c>
      <c r="AG3318" t="s">
        <v>424</v>
      </c>
      <c r="AH3318">
        <v>16.16</v>
      </c>
      <c r="AI3318" t="s">
        <v>436</v>
      </c>
      <c r="AJ3318">
        <v>0</v>
      </c>
      <c r="AK3318">
        <v>638189</v>
      </c>
      <c r="AL3318" t="s">
        <v>416</v>
      </c>
      <c r="AM3318">
        <v>121950</v>
      </c>
      <c r="AN3318">
        <v>0</v>
      </c>
      <c r="AO3318">
        <v>90</v>
      </c>
      <c r="AP3318" t="s">
        <v>437</v>
      </c>
      <c r="AQ3318" s="2">
        <v>48698</v>
      </c>
    </row>
    <row r="3319" spans="1:43" x14ac:dyDescent="0.25">
      <c r="A3319" t="s">
        <v>5141</v>
      </c>
      <c r="B3319" t="s">
        <v>152</v>
      </c>
      <c r="C3319" t="s">
        <v>481</v>
      </c>
      <c r="D3319" t="s">
        <v>319</v>
      </c>
      <c r="E3319" t="s">
        <v>429</v>
      </c>
      <c r="F3319" t="s">
        <v>389</v>
      </c>
      <c r="G3319" t="s">
        <v>430</v>
      </c>
      <c r="H3319" t="s">
        <v>391</v>
      </c>
      <c r="I3319" t="s">
        <v>492</v>
      </c>
      <c r="J3319" s="1">
        <v>44793</v>
      </c>
      <c r="K3319" s="1">
        <v>44840</v>
      </c>
      <c r="L3319">
        <v>47</v>
      </c>
      <c r="M3319" s="2">
        <v>285937</v>
      </c>
      <c r="N3319" s="2">
        <v>278668</v>
      </c>
      <c r="O3319" s="2">
        <v>-7269</v>
      </c>
      <c r="P3319">
        <v>16</v>
      </c>
      <c r="Q3319">
        <v>821.9</v>
      </c>
      <c r="R3319">
        <v>88</v>
      </c>
      <c r="S3319" t="s">
        <v>411</v>
      </c>
      <c r="T3319" t="s">
        <v>394</v>
      </c>
      <c r="U3319" t="s">
        <v>395</v>
      </c>
      <c r="V3319">
        <v>71</v>
      </c>
      <c r="W3319" t="s">
        <v>1549</v>
      </c>
      <c r="X3319">
        <v>40</v>
      </c>
      <c r="Y3319" t="s">
        <v>442</v>
      </c>
      <c r="Z3319" t="s">
        <v>2297</v>
      </c>
      <c r="AA3319">
        <v>272</v>
      </c>
      <c r="AB3319">
        <v>41</v>
      </c>
      <c r="AC3319">
        <v>58</v>
      </c>
      <c r="AD3319" t="s">
        <v>399</v>
      </c>
      <c r="AE3319">
        <v>19</v>
      </c>
      <c r="AF3319">
        <v>4</v>
      </c>
      <c r="AG3319" t="s">
        <v>400</v>
      </c>
      <c r="AH3319">
        <v>5.59</v>
      </c>
      <c r="AI3319" t="s">
        <v>479</v>
      </c>
      <c r="AJ3319">
        <v>36163</v>
      </c>
      <c r="AK3319">
        <v>157361</v>
      </c>
      <c r="AL3319" t="s">
        <v>402</v>
      </c>
      <c r="AM3319">
        <v>332379</v>
      </c>
      <c r="AN3319">
        <v>10</v>
      </c>
      <c r="AO3319">
        <v>30</v>
      </c>
      <c r="AP3319" t="s">
        <v>417</v>
      </c>
      <c r="AQ3319" s="2">
        <v>-7269</v>
      </c>
    </row>
    <row r="3320" spans="1:43" x14ac:dyDescent="0.25">
      <c r="A3320" t="s">
        <v>5142</v>
      </c>
      <c r="B3320" t="s">
        <v>71</v>
      </c>
      <c r="C3320" t="s">
        <v>387</v>
      </c>
      <c r="D3320" t="s">
        <v>330</v>
      </c>
      <c r="E3320" t="s">
        <v>406</v>
      </c>
      <c r="F3320" t="s">
        <v>389</v>
      </c>
      <c r="G3320" t="s">
        <v>454</v>
      </c>
      <c r="H3320" t="s">
        <v>409</v>
      </c>
      <c r="I3320" t="s">
        <v>469</v>
      </c>
      <c r="J3320" s="1">
        <v>44581</v>
      </c>
      <c r="K3320" s="1">
        <v>44632</v>
      </c>
      <c r="L3320">
        <v>51</v>
      </c>
      <c r="M3320" s="2">
        <v>330075</v>
      </c>
      <c r="N3320" s="2">
        <v>447373</v>
      </c>
      <c r="O3320" s="2">
        <v>117298</v>
      </c>
      <c r="P3320">
        <v>4</v>
      </c>
      <c r="Q3320">
        <v>293.10000000000002</v>
      </c>
      <c r="R3320">
        <v>25</v>
      </c>
      <c r="S3320" t="s">
        <v>394</v>
      </c>
      <c r="T3320" t="s">
        <v>393</v>
      </c>
      <c r="U3320" t="s">
        <v>395</v>
      </c>
      <c r="V3320">
        <v>100</v>
      </c>
      <c r="W3320" t="s">
        <v>644</v>
      </c>
      <c r="X3320">
        <v>9</v>
      </c>
      <c r="Y3320" t="s">
        <v>422</v>
      </c>
      <c r="Z3320" t="s">
        <v>1870</v>
      </c>
      <c r="AA3320">
        <v>325</v>
      </c>
      <c r="AB3320">
        <v>65</v>
      </c>
      <c r="AC3320">
        <v>70</v>
      </c>
      <c r="AD3320" t="s">
        <v>399</v>
      </c>
      <c r="AE3320">
        <v>4</v>
      </c>
      <c r="AF3320">
        <v>3</v>
      </c>
      <c r="AG3320" t="s">
        <v>415</v>
      </c>
      <c r="AH3320">
        <v>5.85</v>
      </c>
      <c r="AI3320" t="s">
        <v>479</v>
      </c>
      <c r="AJ3320">
        <v>0</v>
      </c>
      <c r="AK3320">
        <v>416565</v>
      </c>
      <c r="AL3320" t="s">
        <v>402</v>
      </c>
      <c r="AM3320">
        <v>369026</v>
      </c>
      <c r="AN3320">
        <v>4</v>
      </c>
      <c r="AO3320">
        <v>90</v>
      </c>
      <c r="AP3320" t="s">
        <v>437</v>
      </c>
      <c r="AQ3320" s="2">
        <v>117298</v>
      </c>
    </row>
    <row r="3321" spans="1:43" x14ac:dyDescent="0.25">
      <c r="A3321" t="s">
        <v>5143</v>
      </c>
      <c r="B3321" t="s">
        <v>117</v>
      </c>
      <c r="C3321" t="s">
        <v>387</v>
      </c>
      <c r="D3321" t="s">
        <v>311</v>
      </c>
      <c r="E3321" t="s">
        <v>406</v>
      </c>
      <c r="F3321" t="s">
        <v>389</v>
      </c>
      <c r="G3321" t="s">
        <v>390</v>
      </c>
      <c r="H3321" t="s">
        <v>473</v>
      </c>
      <c r="I3321" t="s">
        <v>469</v>
      </c>
      <c r="J3321" s="1">
        <v>45091</v>
      </c>
      <c r="K3321" s="1">
        <v>45116</v>
      </c>
      <c r="L3321">
        <v>25</v>
      </c>
      <c r="M3321" s="2">
        <v>361308</v>
      </c>
      <c r="N3321" s="2">
        <v>418694</v>
      </c>
      <c r="O3321" s="2">
        <v>57386</v>
      </c>
      <c r="P3321">
        <v>14</v>
      </c>
      <c r="Q3321">
        <v>359.1</v>
      </c>
      <c r="R3321">
        <v>46</v>
      </c>
      <c r="S3321" t="s">
        <v>393</v>
      </c>
      <c r="T3321" t="s">
        <v>394</v>
      </c>
      <c r="U3321" t="s">
        <v>395</v>
      </c>
      <c r="V3321">
        <v>43</v>
      </c>
      <c r="W3321" t="s">
        <v>992</v>
      </c>
      <c r="X3321">
        <v>7</v>
      </c>
      <c r="Y3321" t="s">
        <v>422</v>
      </c>
      <c r="Z3321" t="s">
        <v>2091</v>
      </c>
      <c r="AA3321">
        <v>364</v>
      </c>
      <c r="AB3321">
        <v>60</v>
      </c>
      <c r="AC3321">
        <v>54</v>
      </c>
      <c r="AD3321" t="s">
        <v>399</v>
      </c>
      <c r="AE3321">
        <v>2</v>
      </c>
      <c r="AF3321">
        <v>7</v>
      </c>
      <c r="AG3321" t="s">
        <v>415</v>
      </c>
      <c r="AH3321">
        <v>6.59</v>
      </c>
      <c r="AI3321" t="s">
        <v>436</v>
      </c>
      <c r="AJ3321">
        <v>0</v>
      </c>
      <c r="AK3321">
        <v>184758</v>
      </c>
      <c r="AL3321" t="s">
        <v>416</v>
      </c>
      <c r="AM3321">
        <v>408025</v>
      </c>
      <c r="AN3321">
        <v>8</v>
      </c>
      <c r="AO3321">
        <v>90</v>
      </c>
      <c r="AP3321" t="s">
        <v>445</v>
      </c>
      <c r="AQ3321" s="2">
        <v>57386</v>
      </c>
    </row>
    <row r="3322" spans="1:43" x14ac:dyDescent="0.25">
      <c r="A3322" t="s">
        <v>5144</v>
      </c>
      <c r="B3322" t="s">
        <v>155</v>
      </c>
      <c r="C3322" t="s">
        <v>405</v>
      </c>
      <c r="D3322" t="s">
        <v>332</v>
      </c>
      <c r="E3322" t="s">
        <v>388</v>
      </c>
      <c r="F3322" t="s">
        <v>389</v>
      </c>
      <c r="G3322" t="s">
        <v>454</v>
      </c>
      <c r="H3322" t="s">
        <v>473</v>
      </c>
      <c r="I3322" t="s">
        <v>410</v>
      </c>
      <c r="J3322" s="1">
        <v>45705</v>
      </c>
      <c r="K3322" s="1">
        <v>45734</v>
      </c>
      <c r="L3322">
        <v>29</v>
      </c>
      <c r="M3322" s="2">
        <v>52533</v>
      </c>
      <c r="N3322" s="2">
        <v>122970</v>
      </c>
      <c r="O3322" s="2">
        <v>70437</v>
      </c>
      <c r="P3322">
        <v>2</v>
      </c>
      <c r="Q3322">
        <v>511</v>
      </c>
      <c r="R3322">
        <v>86</v>
      </c>
      <c r="S3322" t="s">
        <v>411</v>
      </c>
      <c r="T3322" t="s">
        <v>394</v>
      </c>
      <c r="U3322" t="s">
        <v>416</v>
      </c>
      <c r="V3322">
        <v>47</v>
      </c>
      <c r="W3322" t="s">
        <v>1665</v>
      </c>
      <c r="X3322">
        <v>4</v>
      </c>
      <c r="Y3322" t="s">
        <v>397</v>
      </c>
      <c r="Z3322" t="s">
        <v>494</v>
      </c>
      <c r="AA3322">
        <v>94</v>
      </c>
      <c r="AB3322">
        <v>82</v>
      </c>
      <c r="AC3322">
        <v>43</v>
      </c>
      <c r="AD3322" t="s">
        <v>444</v>
      </c>
      <c r="AE3322">
        <v>7</v>
      </c>
      <c r="AF3322">
        <v>2</v>
      </c>
      <c r="AG3322" t="s">
        <v>400</v>
      </c>
      <c r="AH3322">
        <v>7.86</v>
      </c>
      <c r="AI3322" t="s">
        <v>401</v>
      </c>
      <c r="AJ3322">
        <v>0</v>
      </c>
      <c r="AK3322">
        <v>852617</v>
      </c>
      <c r="AL3322" t="s">
        <v>425</v>
      </c>
      <c r="AM3322">
        <v>43411</v>
      </c>
      <c r="AN3322">
        <v>11</v>
      </c>
      <c r="AO3322">
        <v>30</v>
      </c>
      <c r="AP3322" t="s">
        <v>403</v>
      </c>
      <c r="AQ3322" s="2">
        <v>70437</v>
      </c>
    </row>
    <row r="3323" spans="1:43" x14ac:dyDescent="0.25">
      <c r="A3323" t="s">
        <v>5145</v>
      </c>
      <c r="B3323" t="s">
        <v>203</v>
      </c>
      <c r="C3323" t="s">
        <v>439</v>
      </c>
      <c r="D3323" t="s">
        <v>311</v>
      </c>
      <c r="E3323" t="s">
        <v>429</v>
      </c>
      <c r="F3323" t="s">
        <v>407</v>
      </c>
      <c r="G3323" t="s">
        <v>454</v>
      </c>
      <c r="H3323" t="s">
        <v>391</v>
      </c>
      <c r="I3323" t="s">
        <v>469</v>
      </c>
      <c r="J3323" s="1">
        <v>45546</v>
      </c>
      <c r="K3323" s="1">
        <v>45545</v>
      </c>
      <c r="L3323">
        <v>-1</v>
      </c>
      <c r="M3323" s="2">
        <v>473378</v>
      </c>
      <c r="N3323" s="2">
        <v>514200</v>
      </c>
      <c r="O3323" s="2">
        <v>40822</v>
      </c>
      <c r="P3323">
        <v>7</v>
      </c>
      <c r="Q3323">
        <v>117.7</v>
      </c>
      <c r="R3323">
        <v>62</v>
      </c>
      <c r="S3323" t="s">
        <v>411</v>
      </c>
      <c r="T3323" t="s">
        <v>503</v>
      </c>
      <c r="U3323" t="s">
        <v>395</v>
      </c>
      <c r="V3323">
        <v>76</v>
      </c>
      <c r="W3323" t="s">
        <v>1714</v>
      </c>
      <c r="X3323">
        <v>18</v>
      </c>
      <c r="Y3323" t="s">
        <v>442</v>
      </c>
      <c r="Z3323" t="s">
        <v>1189</v>
      </c>
      <c r="AA3323">
        <v>221</v>
      </c>
      <c r="AB3323">
        <v>93</v>
      </c>
      <c r="AC3323">
        <v>8</v>
      </c>
      <c r="AD3323" t="s">
        <v>399</v>
      </c>
      <c r="AE3323">
        <v>12</v>
      </c>
      <c r="AF3323">
        <v>7</v>
      </c>
      <c r="AG3323" t="s">
        <v>415</v>
      </c>
      <c r="AH3323">
        <v>9.91</v>
      </c>
      <c r="AI3323" t="s">
        <v>401</v>
      </c>
      <c r="AJ3323">
        <v>0</v>
      </c>
      <c r="AK3323">
        <v>588802</v>
      </c>
      <c r="AL3323" t="s">
        <v>416</v>
      </c>
      <c r="AM3323">
        <v>493530</v>
      </c>
      <c r="AN3323">
        <v>1</v>
      </c>
      <c r="AO3323">
        <v>365</v>
      </c>
      <c r="AP3323" t="s">
        <v>426</v>
      </c>
      <c r="AQ3323" s="2">
        <v>40822</v>
      </c>
    </row>
    <row r="3324" spans="1:43" x14ac:dyDescent="0.25">
      <c r="A3324" t="s">
        <v>5146</v>
      </c>
      <c r="B3324" t="s">
        <v>172</v>
      </c>
      <c r="C3324" t="s">
        <v>468</v>
      </c>
      <c r="D3324" t="s">
        <v>311</v>
      </c>
      <c r="E3324" t="s">
        <v>406</v>
      </c>
      <c r="F3324" t="s">
        <v>389</v>
      </c>
      <c r="G3324" t="s">
        <v>430</v>
      </c>
      <c r="H3324" t="s">
        <v>431</v>
      </c>
      <c r="I3324" t="s">
        <v>469</v>
      </c>
      <c r="J3324" s="1">
        <v>44998</v>
      </c>
      <c r="K3324" s="1">
        <v>45023</v>
      </c>
      <c r="L3324">
        <v>25</v>
      </c>
      <c r="M3324" s="2">
        <v>142527</v>
      </c>
      <c r="N3324" s="2">
        <v>117226</v>
      </c>
      <c r="O3324" s="2">
        <v>-25301</v>
      </c>
      <c r="P3324">
        <v>9</v>
      </c>
      <c r="Q3324">
        <v>334.9</v>
      </c>
      <c r="R3324">
        <v>23</v>
      </c>
      <c r="S3324" t="s">
        <v>394</v>
      </c>
      <c r="T3324" t="s">
        <v>394</v>
      </c>
      <c r="U3324" t="s">
        <v>412</v>
      </c>
      <c r="V3324">
        <v>46</v>
      </c>
      <c r="W3324" t="s">
        <v>840</v>
      </c>
      <c r="X3324">
        <v>12</v>
      </c>
      <c r="Y3324" t="s">
        <v>422</v>
      </c>
      <c r="Z3324" t="s">
        <v>721</v>
      </c>
      <c r="AA3324">
        <v>402</v>
      </c>
      <c r="AB3324">
        <v>21</v>
      </c>
      <c r="AC3324">
        <v>5</v>
      </c>
      <c r="AD3324" t="s">
        <v>457</v>
      </c>
      <c r="AE3324">
        <v>2</v>
      </c>
      <c r="AF3324">
        <v>5</v>
      </c>
      <c r="AG3324" t="s">
        <v>424</v>
      </c>
      <c r="AH3324">
        <v>0.93</v>
      </c>
      <c r="AI3324" t="s">
        <v>458</v>
      </c>
      <c r="AJ3324">
        <v>0</v>
      </c>
      <c r="AK3324">
        <v>757144</v>
      </c>
      <c r="AL3324" t="s">
        <v>416</v>
      </c>
      <c r="AM3324">
        <v>149143</v>
      </c>
      <c r="AN3324">
        <v>0</v>
      </c>
      <c r="AO3324">
        <v>30</v>
      </c>
      <c r="AP3324" t="s">
        <v>426</v>
      </c>
      <c r="AQ3324" s="2">
        <v>-25301</v>
      </c>
    </row>
    <row r="3325" spans="1:43" x14ac:dyDescent="0.25">
      <c r="A3325" t="s">
        <v>5147</v>
      </c>
      <c r="B3325" t="s">
        <v>288</v>
      </c>
      <c r="C3325" t="s">
        <v>468</v>
      </c>
      <c r="D3325" t="s">
        <v>328</v>
      </c>
      <c r="E3325" t="s">
        <v>460</v>
      </c>
      <c r="F3325" t="s">
        <v>440</v>
      </c>
      <c r="G3325" t="s">
        <v>390</v>
      </c>
      <c r="H3325" t="s">
        <v>391</v>
      </c>
      <c r="I3325" t="s">
        <v>432</v>
      </c>
      <c r="J3325" s="1">
        <v>44714</v>
      </c>
      <c r="K3325" s="1">
        <v>44720</v>
      </c>
      <c r="L3325">
        <v>6</v>
      </c>
      <c r="M3325" s="2">
        <v>143709</v>
      </c>
      <c r="N3325" s="2">
        <v>158222</v>
      </c>
      <c r="O3325" s="2">
        <v>14513</v>
      </c>
      <c r="P3325">
        <v>0</v>
      </c>
      <c r="Q3325">
        <v>813.6</v>
      </c>
      <c r="R3325">
        <v>4</v>
      </c>
      <c r="S3325" t="s">
        <v>394</v>
      </c>
      <c r="T3325" t="s">
        <v>394</v>
      </c>
      <c r="U3325" t="s">
        <v>416</v>
      </c>
      <c r="V3325">
        <v>0</v>
      </c>
      <c r="W3325" t="s">
        <v>781</v>
      </c>
      <c r="X3325">
        <v>9</v>
      </c>
      <c r="Y3325" t="s">
        <v>449</v>
      </c>
      <c r="Z3325" t="s">
        <v>2451</v>
      </c>
      <c r="AA3325">
        <v>198</v>
      </c>
      <c r="AB3325">
        <v>76</v>
      </c>
      <c r="AC3325">
        <v>-2</v>
      </c>
      <c r="AD3325" t="s">
        <v>435</v>
      </c>
      <c r="AE3325">
        <v>19</v>
      </c>
      <c r="AF3325">
        <v>8</v>
      </c>
      <c r="AG3325" t="s">
        <v>400</v>
      </c>
      <c r="AH3325">
        <v>4.55</v>
      </c>
      <c r="AI3325" t="s">
        <v>479</v>
      </c>
      <c r="AJ3325">
        <v>22441</v>
      </c>
      <c r="AK3325">
        <v>805752</v>
      </c>
      <c r="AL3325" t="s">
        <v>425</v>
      </c>
      <c r="AM3325">
        <v>153629</v>
      </c>
      <c r="AN3325">
        <v>7</v>
      </c>
      <c r="AO3325">
        <v>90</v>
      </c>
      <c r="AP3325" t="s">
        <v>417</v>
      </c>
      <c r="AQ3325" s="2">
        <v>14513</v>
      </c>
    </row>
    <row r="3326" spans="1:43" x14ac:dyDescent="0.25">
      <c r="A3326" t="s">
        <v>5148</v>
      </c>
      <c r="B3326" t="s">
        <v>258</v>
      </c>
      <c r="C3326" t="s">
        <v>439</v>
      </c>
      <c r="D3326" t="s">
        <v>340</v>
      </c>
      <c r="E3326" t="s">
        <v>496</v>
      </c>
      <c r="F3326" t="s">
        <v>419</v>
      </c>
      <c r="G3326" t="s">
        <v>408</v>
      </c>
      <c r="H3326" t="s">
        <v>409</v>
      </c>
      <c r="I3326" t="s">
        <v>492</v>
      </c>
      <c r="J3326" s="1">
        <v>45011</v>
      </c>
      <c r="K3326" s="1">
        <v>45040</v>
      </c>
      <c r="L3326">
        <v>29</v>
      </c>
      <c r="M3326" s="2">
        <v>110217</v>
      </c>
      <c r="N3326" s="2">
        <v>185432</v>
      </c>
      <c r="O3326" s="2">
        <v>75215</v>
      </c>
      <c r="P3326">
        <v>2</v>
      </c>
      <c r="Q3326">
        <v>541.1</v>
      </c>
      <c r="R3326">
        <v>31</v>
      </c>
      <c r="S3326" t="s">
        <v>393</v>
      </c>
      <c r="T3326" t="s">
        <v>394</v>
      </c>
      <c r="U3326" t="s">
        <v>395</v>
      </c>
      <c r="V3326">
        <v>0</v>
      </c>
      <c r="W3326" t="s">
        <v>2177</v>
      </c>
      <c r="X3326">
        <v>16</v>
      </c>
      <c r="Y3326" t="s">
        <v>422</v>
      </c>
      <c r="Z3326" t="s">
        <v>1335</v>
      </c>
      <c r="AA3326">
        <v>14</v>
      </c>
      <c r="AB3326">
        <v>78</v>
      </c>
      <c r="AC3326">
        <v>42</v>
      </c>
      <c r="AD3326" t="s">
        <v>435</v>
      </c>
      <c r="AE3326">
        <v>9</v>
      </c>
      <c r="AF3326">
        <v>2</v>
      </c>
      <c r="AG3326" t="s">
        <v>451</v>
      </c>
      <c r="AH3326">
        <v>4.8600000000000003</v>
      </c>
      <c r="AI3326" t="s">
        <v>458</v>
      </c>
      <c r="AJ3326">
        <v>0</v>
      </c>
      <c r="AK3326">
        <v>967621</v>
      </c>
      <c r="AL3326" t="s">
        <v>402</v>
      </c>
      <c r="AM3326">
        <v>140686</v>
      </c>
      <c r="AN3326">
        <v>2</v>
      </c>
      <c r="AO3326">
        <v>90</v>
      </c>
      <c r="AP3326" t="s">
        <v>417</v>
      </c>
      <c r="AQ3326" s="2">
        <v>75215</v>
      </c>
    </row>
    <row r="3327" spans="1:43" x14ac:dyDescent="0.25">
      <c r="A3327" t="s">
        <v>5149</v>
      </c>
      <c r="B3327" t="s">
        <v>208</v>
      </c>
      <c r="C3327" t="s">
        <v>481</v>
      </c>
      <c r="D3327" t="s">
        <v>329</v>
      </c>
      <c r="E3327" t="s">
        <v>406</v>
      </c>
      <c r="F3327" t="s">
        <v>485</v>
      </c>
      <c r="G3327" t="s">
        <v>390</v>
      </c>
      <c r="H3327" t="s">
        <v>473</v>
      </c>
      <c r="I3327" t="s">
        <v>392</v>
      </c>
      <c r="J3327" s="1">
        <v>45579</v>
      </c>
      <c r="K3327" s="1">
        <v>45612</v>
      </c>
      <c r="L3327">
        <v>33</v>
      </c>
      <c r="M3327" s="2">
        <v>237047</v>
      </c>
      <c r="N3327" s="2">
        <v>224513</v>
      </c>
      <c r="O3327" s="2">
        <v>-12534</v>
      </c>
      <c r="P3327">
        <v>21</v>
      </c>
      <c r="Q3327">
        <v>220.7</v>
      </c>
      <c r="R3327">
        <v>34</v>
      </c>
      <c r="S3327" t="s">
        <v>393</v>
      </c>
      <c r="T3327" t="s">
        <v>411</v>
      </c>
      <c r="U3327" t="s">
        <v>416</v>
      </c>
      <c r="V3327">
        <v>0</v>
      </c>
      <c r="W3327" t="s">
        <v>5150</v>
      </c>
      <c r="X3327">
        <v>2</v>
      </c>
      <c r="Y3327" t="s">
        <v>449</v>
      </c>
      <c r="Z3327" t="s">
        <v>695</v>
      </c>
      <c r="AA3327">
        <v>302</v>
      </c>
      <c r="AB3327">
        <v>41</v>
      </c>
      <c r="AC3327">
        <v>4</v>
      </c>
      <c r="AD3327" t="s">
        <v>457</v>
      </c>
      <c r="AE3327">
        <v>0</v>
      </c>
      <c r="AF3327">
        <v>1</v>
      </c>
      <c r="AG3327" t="s">
        <v>415</v>
      </c>
      <c r="AH3327">
        <v>17.14</v>
      </c>
      <c r="AI3327" t="s">
        <v>479</v>
      </c>
      <c r="AJ3327">
        <v>36573</v>
      </c>
      <c r="AK3327">
        <v>624876</v>
      </c>
      <c r="AL3327" t="s">
        <v>416</v>
      </c>
      <c r="AM3327">
        <v>268091</v>
      </c>
      <c r="AN3327">
        <v>3</v>
      </c>
      <c r="AO3327">
        <v>30</v>
      </c>
      <c r="AP3327" t="s">
        <v>417</v>
      </c>
      <c r="AQ3327" s="2">
        <v>-12534</v>
      </c>
    </row>
    <row r="3328" spans="1:43" x14ac:dyDescent="0.25">
      <c r="A3328" t="s">
        <v>5151</v>
      </c>
      <c r="B3328" t="s">
        <v>136</v>
      </c>
      <c r="C3328" t="s">
        <v>428</v>
      </c>
      <c r="D3328" t="s">
        <v>337</v>
      </c>
      <c r="E3328" t="s">
        <v>429</v>
      </c>
      <c r="F3328" t="s">
        <v>419</v>
      </c>
      <c r="G3328" t="s">
        <v>390</v>
      </c>
      <c r="H3328" t="s">
        <v>473</v>
      </c>
      <c r="I3328" t="s">
        <v>469</v>
      </c>
      <c r="J3328" s="1">
        <v>44582</v>
      </c>
      <c r="K3328" s="1">
        <v>44607</v>
      </c>
      <c r="L3328">
        <v>25</v>
      </c>
      <c r="M3328" s="2">
        <v>89733</v>
      </c>
      <c r="N3328" s="2">
        <v>110142</v>
      </c>
      <c r="O3328" s="2">
        <v>20409</v>
      </c>
      <c r="P3328">
        <v>19</v>
      </c>
      <c r="Q3328">
        <v>429</v>
      </c>
      <c r="R3328">
        <v>63</v>
      </c>
      <c r="S3328" t="s">
        <v>411</v>
      </c>
      <c r="T3328" t="s">
        <v>503</v>
      </c>
      <c r="U3328" t="s">
        <v>395</v>
      </c>
      <c r="V3328">
        <v>64</v>
      </c>
      <c r="W3328" t="s">
        <v>980</v>
      </c>
      <c r="X3328">
        <v>25</v>
      </c>
      <c r="Y3328" t="s">
        <v>397</v>
      </c>
      <c r="Z3328" t="s">
        <v>593</v>
      </c>
      <c r="AA3328">
        <v>254</v>
      </c>
      <c r="AB3328">
        <v>58</v>
      </c>
      <c r="AC3328">
        <v>37</v>
      </c>
      <c r="AD3328" t="s">
        <v>457</v>
      </c>
      <c r="AE3328">
        <v>7</v>
      </c>
      <c r="AF3328">
        <v>1</v>
      </c>
      <c r="AG3328" t="s">
        <v>415</v>
      </c>
      <c r="AH3328">
        <v>8.91</v>
      </c>
      <c r="AI3328" t="s">
        <v>458</v>
      </c>
      <c r="AJ3328">
        <v>0</v>
      </c>
      <c r="AK3328">
        <v>394422</v>
      </c>
      <c r="AL3328" t="s">
        <v>402</v>
      </c>
      <c r="AM3328">
        <v>89408</v>
      </c>
      <c r="AN3328">
        <v>2</v>
      </c>
      <c r="AO3328">
        <v>365</v>
      </c>
      <c r="AP3328" t="s">
        <v>426</v>
      </c>
      <c r="AQ3328" s="2">
        <v>20409</v>
      </c>
    </row>
    <row r="3329" spans="1:43" x14ac:dyDescent="0.25">
      <c r="A3329" t="s">
        <v>5152</v>
      </c>
      <c r="B3329" t="s">
        <v>247</v>
      </c>
      <c r="C3329" t="s">
        <v>439</v>
      </c>
      <c r="D3329" t="s">
        <v>332</v>
      </c>
      <c r="E3329" t="s">
        <v>453</v>
      </c>
      <c r="F3329" t="s">
        <v>407</v>
      </c>
      <c r="G3329" t="s">
        <v>390</v>
      </c>
      <c r="H3329" t="s">
        <v>473</v>
      </c>
      <c r="I3329" t="s">
        <v>432</v>
      </c>
      <c r="J3329" s="1">
        <v>45472</v>
      </c>
      <c r="K3329" s="1">
        <v>45502</v>
      </c>
      <c r="L3329">
        <v>30</v>
      </c>
      <c r="M3329" s="2">
        <v>461860</v>
      </c>
      <c r="N3329" s="2">
        <v>501724</v>
      </c>
      <c r="O3329" s="2">
        <v>39864</v>
      </c>
      <c r="P3329">
        <v>21</v>
      </c>
      <c r="Q3329">
        <v>556.29999999999995</v>
      </c>
      <c r="R3329">
        <v>57</v>
      </c>
      <c r="S3329" t="s">
        <v>393</v>
      </c>
      <c r="T3329" t="s">
        <v>394</v>
      </c>
      <c r="U3329" t="s">
        <v>395</v>
      </c>
      <c r="V3329">
        <v>0</v>
      </c>
      <c r="W3329" t="s">
        <v>1727</v>
      </c>
      <c r="X3329">
        <v>34</v>
      </c>
      <c r="Y3329" t="s">
        <v>462</v>
      </c>
      <c r="Z3329" t="s">
        <v>3713</v>
      </c>
      <c r="AA3329">
        <v>400</v>
      </c>
      <c r="AB3329">
        <v>64</v>
      </c>
      <c r="AC3329">
        <v>89</v>
      </c>
      <c r="AD3329" t="s">
        <v>399</v>
      </c>
      <c r="AE3329">
        <v>2</v>
      </c>
      <c r="AF3329">
        <v>5</v>
      </c>
      <c r="AG3329" t="s">
        <v>400</v>
      </c>
      <c r="AH3329">
        <v>10.57</v>
      </c>
      <c r="AI3329" t="s">
        <v>401</v>
      </c>
      <c r="AJ3329">
        <v>89142</v>
      </c>
      <c r="AK3329">
        <v>319203</v>
      </c>
      <c r="AL3329" t="s">
        <v>402</v>
      </c>
      <c r="AM3329">
        <v>488026</v>
      </c>
      <c r="AN3329">
        <v>5</v>
      </c>
      <c r="AO3329">
        <v>180</v>
      </c>
      <c r="AP3329" t="s">
        <v>437</v>
      </c>
      <c r="AQ3329" s="2">
        <v>39864</v>
      </c>
    </row>
    <row r="3330" spans="1:43" x14ac:dyDescent="0.25">
      <c r="A3330" t="s">
        <v>5153</v>
      </c>
      <c r="B3330" t="s">
        <v>159</v>
      </c>
      <c r="C3330" t="s">
        <v>481</v>
      </c>
      <c r="D3330" t="s">
        <v>319</v>
      </c>
      <c r="E3330" t="s">
        <v>453</v>
      </c>
      <c r="F3330" t="s">
        <v>389</v>
      </c>
      <c r="G3330" t="s">
        <v>454</v>
      </c>
      <c r="H3330" t="s">
        <v>409</v>
      </c>
      <c r="I3330" t="s">
        <v>410</v>
      </c>
      <c r="J3330" s="1">
        <v>45731</v>
      </c>
      <c r="K3330" s="1">
        <v>45761</v>
      </c>
      <c r="L3330">
        <v>30</v>
      </c>
      <c r="M3330" s="2">
        <v>400533</v>
      </c>
      <c r="N3330" s="2">
        <v>439853</v>
      </c>
      <c r="O3330" s="2">
        <v>39320</v>
      </c>
      <c r="P3330">
        <v>0</v>
      </c>
      <c r="Q3330">
        <v>509.6</v>
      </c>
      <c r="R3330">
        <v>48</v>
      </c>
      <c r="S3330" t="s">
        <v>393</v>
      </c>
      <c r="T3330" t="s">
        <v>411</v>
      </c>
      <c r="U3330" t="s">
        <v>412</v>
      </c>
      <c r="V3330">
        <v>0</v>
      </c>
      <c r="W3330" t="s">
        <v>688</v>
      </c>
      <c r="X3330">
        <v>31</v>
      </c>
      <c r="Y3330" t="s">
        <v>462</v>
      </c>
      <c r="Z3330" t="s">
        <v>1862</v>
      </c>
      <c r="AA3330">
        <v>140</v>
      </c>
      <c r="AB3330">
        <v>56</v>
      </c>
      <c r="AC3330">
        <v>75</v>
      </c>
      <c r="AD3330" t="s">
        <v>435</v>
      </c>
      <c r="AE3330">
        <v>14</v>
      </c>
      <c r="AF3330">
        <v>3</v>
      </c>
      <c r="AG3330" t="s">
        <v>415</v>
      </c>
      <c r="AH3330">
        <v>5.44</v>
      </c>
      <c r="AI3330" t="s">
        <v>401</v>
      </c>
      <c r="AJ3330">
        <v>0</v>
      </c>
      <c r="AK3330">
        <v>614851</v>
      </c>
      <c r="AL3330" t="s">
        <v>425</v>
      </c>
      <c r="AM3330">
        <v>421889</v>
      </c>
      <c r="AN3330">
        <v>2</v>
      </c>
      <c r="AO3330">
        <v>365</v>
      </c>
      <c r="AP3330" t="s">
        <v>403</v>
      </c>
      <c r="AQ3330" s="2">
        <v>39320</v>
      </c>
    </row>
    <row r="3331" spans="1:43" x14ac:dyDescent="0.25">
      <c r="A3331" t="s">
        <v>5154</v>
      </c>
      <c r="B3331" t="s">
        <v>299</v>
      </c>
      <c r="C3331" t="s">
        <v>468</v>
      </c>
      <c r="D3331" t="s">
        <v>335</v>
      </c>
      <c r="E3331" t="s">
        <v>388</v>
      </c>
      <c r="F3331" t="s">
        <v>485</v>
      </c>
      <c r="G3331" t="s">
        <v>390</v>
      </c>
      <c r="H3331" t="s">
        <v>420</v>
      </c>
      <c r="I3331" t="s">
        <v>492</v>
      </c>
      <c r="J3331" s="1">
        <v>45219</v>
      </c>
      <c r="K3331" s="1">
        <v>45223</v>
      </c>
      <c r="L3331">
        <v>4</v>
      </c>
      <c r="M3331" s="2">
        <v>129908</v>
      </c>
      <c r="N3331" s="2">
        <v>112463</v>
      </c>
      <c r="O3331" s="2">
        <v>-17445</v>
      </c>
      <c r="P3331">
        <v>21</v>
      </c>
      <c r="Q3331">
        <v>356.9</v>
      </c>
      <c r="R3331">
        <v>31</v>
      </c>
      <c r="S3331" t="s">
        <v>393</v>
      </c>
      <c r="T3331" t="s">
        <v>394</v>
      </c>
      <c r="U3331" t="s">
        <v>412</v>
      </c>
      <c r="V3331">
        <v>0</v>
      </c>
      <c r="W3331" t="s">
        <v>2854</v>
      </c>
      <c r="X3331">
        <v>21</v>
      </c>
      <c r="Y3331" t="s">
        <v>449</v>
      </c>
      <c r="Z3331" t="s">
        <v>1136</v>
      </c>
      <c r="AA3331">
        <v>60</v>
      </c>
      <c r="AB3331">
        <v>80</v>
      </c>
      <c r="AC3331">
        <v>-2</v>
      </c>
      <c r="AD3331" t="s">
        <v>399</v>
      </c>
      <c r="AE3331">
        <v>0</v>
      </c>
      <c r="AF3331">
        <v>2</v>
      </c>
      <c r="AG3331" t="s">
        <v>451</v>
      </c>
      <c r="AH3331">
        <v>7.19</v>
      </c>
      <c r="AI3331" t="s">
        <v>436</v>
      </c>
      <c r="AJ3331">
        <v>51896</v>
      </c>
      <c r="AK3331">
        <v>657524</v>
      </c>
      <c r="AL3331" t="s">
        <v>402</v>
      </c>
      <c r="AM3331">
        <v>129606</v>
      </c>
      <c r="AN3331">
        <v>0</v>
      </c>
      <c r="AO3331">
        <v>90</v>
      </c>
      <c r="AP3331" t="s">
        <v>437</v>
      </c>
      <c r="AQ3331" s="2">
        <v>-17445</v>
      </c>
    </row>
    <row r="3332" spans="1:43" x14ac:dyDescent="0.25">
      <c r="A3332" t="s">
        <v>5155</v>
      </c>
      <c r="B3332" t="s">
        <v>57</v>
      </c>
      <c r="C3332" t="s">
        <v>481</v>
      </c>
      <c r="D3332" t="s">
        <v>311</v>
      </c>
      <c r="E3332" t="s">
        <v>388</v>
      </c>
      <c r="F3332" t="s">
        <v>485</v>
      </c>
      <c r="G3332" t="s">
        <v>408</v>
      </c>
      <c r="H3332" t="s">
        <v>447</v>
      </c>
      <c r="I3332" t="s">
        <v>432</v>
      </c>
      <c r="J3332" s="1">
        <v>44665</v>
      </c>
      <c r="K3332" s="1">
        <v>44694</v>
      </c>
      <c r="L3332">
        <v>29</v>
      </c>
      <c r="M3332" s="2">
        <v>183054</v>
      </c>
      <c r="N3332" s="2">
        <v>211119</v>
      </c>
      <c r="O3332" s="2">
        <v>28065</v>
      </c>
      <c r="P3332">
        <v>4</v>
      </c>
      <c r="Q3332">
        <v>449</v>
      </c>
      <c r="R3332">
        <v>87</v>
      </c>
      <c r="S3332" t="s">
        <v>411</v>
      </c>
      <c r="T3332" t="s">
        <v>503</v>
      </c>
      <c r="U3332" t="s">
        <v>412</v>
      </c>
      <c r="V3332">
        <v>97</v>
      </c>
      <c r="W3332" t="s">
        <v>2880</v>
      </c>
      <c r="X3332">
        <v>31</v>
      </c>
      <c r="Y3332" t="s">
        <v>442</v>
      </c>
      <c r="Z3332" t="s">
        <v>456</v>
      </c>
      <c r="AA3332">
        <v>26</v>
      </c>
      <c r="AB3332">
        <v>113</v>
      </c>
      <c r="AC3332">
        <v>55</v>
      </c>
      <c r="AD3332" t="s">
        <v>399</v>
      </c>
      <c r="AE3332">
        <v>14</v>
      </c>
      <c r="AF3332">
        <v>8</v>
      </c>
      <c r="AG3332" t="s">
        <v>415</v>
      </c>
      <c r="AH3332">
        <v>3.97</v>
      </c>
      <c r="AI3332" t="s">
        <v>458</v>
      </c>
      <c r="AJ3332">
        <v>4294</v>
      </c>
      <c r="AK3332">
        <v>815078</v>
      </c>
      <c r="AL3332" t="s">
        <v>416</v>
      </c>
      <c r="AM3332">
        <v>232232</v>
      </c>
      <c r="AN3332">
        <v>0</v>
      </c>
      <c r="AO3332">
        <v>180</v>
      </c>
      <c r="AP3332" t="s">
        <v>403</v>
      </c>
      <c r="AQ3332" s="2">
        <v>28065</v>
      </c>
    </row>
    <row r="3333" spans="1:43" x14ac:dyDescent="0.25">
      <c r="A3333" t="s">
        <v>5156</v>
      </c>
      <c r="B3333" t="s">
        <v>174</v>
      </c>
      <c r="C3333" t="s">
        <v>428</v>
      </c>
      <c r="D3333" t="s">
        <v>343</v>
      </c>
      <c r="E3333" t="s">
        <v>460</v>
      </c>
      <c r="F3333" t="s">
        <v>419</v>
      </c>
      <c r="G3333" t="s">
        <v>390</v>
      </c>
      <c r="H3333" t="s">
        <v>431</v>
      </c>
      <c r="I3333" t="s">
        <v>469</v>
      </c>
      <c r="J3333" s="1">
        <v>45354</v>
      </c>
      <c r="K3333" s="1">
        <v>45395</v>
      </c>
      <c r="L3333">
        <v>41</v>
      </c>
      <c r="M3333" s="2">
        <v>463345</v>
      </c>
      <c r="N3333" s="2">
        <v>485433</v>
      </c>
      <c r="O3333" s="2">
        <v>22088</v>
      </c>
      <c r="P3333">
        <v>19</v>
      </c>
      <c r="Q3333">
        <v>273.2</v>
      </c>
      <c r="R3333">
        <v>24</v>
      </c>
      <c r="S3333" t="s">
        <v>394</v>
      </c>
      <c r="T3333" t="s">
        <v>394</v>
      </c>
      <c r="U3333" t="s">
        <v>412</v>
      </c>
      <c r="V3333">
        <v>69</v>
      </c>
      <c r="W3333" t="s">
        <v>1841</v>
      </c>
      <c r="X3333">
        <v>43</v>
      </c>
      <c r="Y3333" t="s">
        <v>397</v>
      </c>
      <c r="Z3333" t="s">
        <v>879</v>
      </c>
      <c r="AA3333">
        <v>457</v>
      </c>
      <c r="AB3333">
        <v>94</v>
      </c>
      <c r="AC3333">
        <v>6</v>
      </c>
      <c r="AD3333" t="s">
        <v>399</v>
      </c>
      <c r="AE3333">
        <v>7</v>
      </c>
      <c r="AF3333">
        <v>7</v>
      </c>
      <c r="AG3333" t="s">
        <v>415</v>
      </c>
      <c r="AH3333">
        <v>0.46</v>
      </c>
      <c r="AI3333" t="s">
        <v>479</v>
      </c>
      <c r="AJ3333">
        <v>0</v>
      </c>
      <c r="AK3333">
        <v>255445</v>
      </c>
      <c r="AL3333" t="s">
        <v>402</v>
      </c>
      <c r="AM3333">
        <v>509619</v>
      </c>
      <c r="AN3333">
        <v>3</v>
      </c>
      <c r="AO3333">
        <v>180</v>
      </c>
      <c r="AP3333" t="s">
        <v>417</v>
      </c>
      <c r="AQ3333" s="2">
        <v>22088</v>
      </c>
    </row>
    <row r="3334" spans="1:43" x14ac:dyDescent="0.25">
      <c r="A3334" t="s">
        <v>5157</v>
      </c>
      <c r="B3334" t="s">
        <v>69</v>
      </c>
      <c r="C3334" t="s">
        <v>439</v>
      </c>
      <c r="D3334" t="s">
        <v>337</v>
      </c>
      <c r="E3334" t="s">
        <v>460</v>
      </c>
      <c r="F3334" t="s">
        <v>407</v>
      </c>
      <c r="G3334" t="s">
        <v>454</v>
      </c>
      <c r="H3334" t="s">
        <v>420</v>
      </c>
      <c r="I3334" t="s">
        <v>469</v>
      </c>
      <c r="J3334" s="1">
        <v>44628</v>
      </c>
      <c r="K3334" s="1">
        <v>44639</v>
      </c>
      <c r="L3334">
        <v>11</v>
      </c>
      <c r="M3334" s="2">
        <v>493477</v>
      </c>
      <c r="N3334" s="2">
        <v>507481</v>
      </c>
      <c r="O3334" s="2">
        <v>14004</v>
      </c>
      <c r="P3334">
        <v>12</v>
      </c>
      <c r="Q3334">
        <v>159.1</v>
      </c>
      <c r="R3334">
        <v>94</v>
      </c>
      <c r="S3334" t="s">
        <v>411</v>
      </c>
      <c r="T3334" t="s">
        <v>394</v>
      </c>
      <c r="U3334" t="s">
        <v>412</v>
      </c>
      <c r="V3334">
        <v>0</v>
      </c>
      <c r="W3334" t="s">
        <v>630</v>
      </c>
      <c r="X3334">
        <v>30</v>
      </c>
      <c r="Y3334" t="s">
        <v>422</v>
      </c>
      <c r="Z3334" t="s">
        <v>2111</v>
      </c>
      <c r="AA3334">
        <v>114</v>
      </c>
      <c r="AB3334">
        <v>108</v>
      </c>
      <c r="AC3334">
        <v>40</v>
      </c>
      <c r="AD3334" t="s">
        <v>444</v>
      </c>
      <c r="AE3334">
        <v>12</v>
      </c>
      <c r="AF3334">
        <v>6</v>
      </c>
      <c r="AG3334" t="s">
        <v>424</v>
      </c>
      <c r="AH3334">
        <v>9.35</v>
      </c>
      <c r="AI3334" t="s">
        <v>401</v>
      </c>
      <c r="AJ3334">
        <v>0</v>
      </c>
      <c r="AK3334">
        <v>719342</v>
      </c>
      <c r="AL3334" t="s">
        <v>425</v>
      </c>
      <c r="AM3334">
        <v>534511</v>
      </c>
      <c r="AN3334">
        <v>11</v>
      </c>
      <c r="AO3334">
        <v>30</v>
      </c>
      <c r="AP3334" t="s">
        <v>437</v>
      </c>
      <c r="AQ3334" s="2">
        <v>14004</v>
      </c>
    </row>
    <row r="3335" spans="1:43" x14ac:dyDescent="0.25">
      <c r="A3335" t="s">
        <v>5158</v>
      </c>
      <c r="B3335" t="s">
        <v>270</v>
      </c>
      <c r="C3335" t="s">
        <v>387</v>
      </c>
      <c r="D3335" t="s">
        <v>333</v>
      </c>
      <c r="E3335" t="s">
        <v>496</v>
      </c>
      <c r="F3335" t="s">
        <v>407</v>
      </c>
      <c r="G3335" t="s">
        <v>390</v>
      </c>
      <c r="H3335" t="s">
        <v>447</v>
      </c>
      <c r="I3335" t="s">
        <v>410</v>
      </c>
      <c r="J3335" s="1">
        <v>45258</v>
      </c>
      <c r="K3335" s="1">
        <v>45311</v>
      </c>
      <c r="L3335">
        <v>53</v>
      </c>
      <c r="M3335" s="2">
        <v>428498</v>
      </c>
      <c r="N3335" s="2">
        <v>487228</v>
      </c>
      <c r="O3335" s="2">
        <v>58730</v>
      </c>
      <c r="P3335">
        <v>21</v>
      </c>
      <c r="Q3335">
        <v>332.5</v>
      </c>
      <c r="R3335">
        <v>21</v>
      </c>
      <c r="S3335" t="s">
        <v>394</v>
      </c>
      <c r="T3335" t="s">
        <v>393</v>
      </c>
      <c r="U3335" t="s">
        <v>395</v>
      </c>
      <c r="V3335">
        <v>0</v>
      </c>
      <c r="W3335" t="s">
        <v>2266</v>
      </c>
      <c r="X3335">
        <v>14</v>
      </c>
      <c r="Y3335" t="s">
        <v>462</v>
      </c>
      <c r="Z3335" t="s">
        <v>953</v>
      </c>
      <c r="AA3335">
        <v>436</v>
      </c>
      <c r="AB3335">
        <v>73</v>
      </c>
      <c r="AC3335">
        <v>28</v>
      </c>
      <c r="AD3335" t="s">
        <v>457</v>
      </c>
      <c r="AE3335">
        <v>21</v>
      </c>
      <c r="AF3335">
        <v>4</v>
      </c>
      <c r="AG3335" t="s">
        <v>424</v>
      </c>
      <c r="AH3335">
        <v>12.18</v>
      </c>
      <c r="AI3335" t="s">
        <v>458</v>
      </c>
      <c r="AJ3335">
        <v>0</v>
      </c>
      <c r="AK3335">
        <v>804278</v>
      </c>
      <c r="AL3335" t="s">
        <v>402</v>
      </c>
      <c r="AM3335">
        <v>447760</v>
      </c>
      <c r="AN3335">
        <v>3</v>
      </c>
      <c r="AO3335">
        <v>30</v>
      </c>
      <c r="AP3335" t="s">
        <v>403</v>
      </c>
      <c r="AQ3335" s="2">
        <v>58730</v>
      </c>
    </row>
    <row r="3336" spans="1:43" x14ac:dyDescent="0.25">
      <c r="A3336" t="s">
        <v>5159</v>
      </c>
      <c r="B3336" t="s">
        <v>200</v>
      </c>
      <c r="C3336" t="s">
        <v>387</v>
      </c>
      <c r="D3336" t="s">
        <v>336</v>
      </c>
      <c r="E3336" t="s">
        <v>453</v>
      </c>
      <c r="F3336" t="s">
        <v>407</v>
      </c>
      <c r="G3336" t="s">
        <v>390</v>
      </c>
      <c r="H3336" t="s">
        <v>409</v>
      </c>
      <c r="I3336" t="s">
        <v>492</v>
      </c>
      <c r="J3336" s="1">
        <v>45110</v>
      </c>
      <c r="K3336" s="1">
        <v>45117</v>
      </c>
      <c r="L3336">
        <v>7</v>
      </c>
      <c r="M3336" s="2">
        <v>182396</v>
      </c>
      <c r="N3336" s="2">
        <v>273748</v>
      </c>
      <c r="O3336" s="2">
        <v>91352</v>
      </c>
      <c r="P3336">
        <v>2</v>
      </c>
      <c r="Q3336">
        <v>198.8</v>
      </c>
      <c r="R3336">
        <v>27</v>
      </c>
      <c r="S3336" t="s">
        <v>394</v>
      </c>
      <c r="T3336" t="s">
        <v>394</v>
      </c>
      <c r="U3336" t="s">
        <v>412</v>
      </c>
      <c r="V3336">
        <v>0</v>
      </c>
      <c r="W3336" t="s">
        <v>1411</v>
      </c>
      <c r="X3336">
        <v>30</v>
      </c>
      <c r="Y3336" t="s">
        <v>442</v>
      </c>
      <c r="Z3336" t="s">
        <v>1024</v>
      </c>
      <c r="AA3336">
        <v>265</v>
      </c>
      <c r="AB3336">
        <v>24</v>
      </c>
      <c r="AC3336">
        <v>74</v>
      </c>
      <c r="AD3336" t="s">
        <v>399</v>
      </c>
      <c r="AE3336">
        <v>4</v>
      </c>
      <c r="AF3336">
        <v>2</v>
      </c>
      <c r="AG3336" t="s">
        <v>451</v>
      </c>
      <c r="AH3336">
        <v>1.1399999999999999</v>
      </c>
      <c r="AI3336" t="s">
        <v>479</v>
      </c>
      <c r="AJ3336">
        <v>6197</v>
      </c>
      <c r="AK3336">
        <v>730965</v>
      </c>
      <c r="AL3336" t="s">
        <v>425</v>
      </c>
      <c r="AM3336">
        <v>211336</v>
      </c>
      <c r="AN3336">
        <v>6</v>
      </c>
      <c r="AO3336">
        <v>365</v>
      </c>
      <c r="AP3336" t="s">
        <v>426</v>
      </c>
      <c r="AQ3336" s="2">
        <v>91352</v>
      </c>
    </row>
    <row r="3337" spans="1:43" x14ac:dyDescent="0.25">
      <c r="A3337" t="s">
        <v>5160</v>
      </c>
      <c r="B3337" t="s">
        <v>127</v>
      </c>
      <c r="C3337" t="s">
        <v>387</v>
      </c>
      <c r="D3337" t="s">
        <v>331</v>
      </c>
      <c r="E3337" t="s">
        <v>406</v>
      </c>
      <c r="F3337" t="s">
        <v>389</v>
      </c>
      <c r="G3337" t="s">
        <v>390</v>
      </c>
      <c r="H3337" t="s">
        <v>409</v>
      </c>
      <c r="I3337" t="s">
        <v>492</v>
      </c>
      <c r="J3337" s="1">
        <v>45953</v>
      </c>
      <c r="K3337" s="1">
        <v>46012</v>
      </c>
      <c r="L3337">
        <v>59</v>
      </c>
      <c r="M3337" s="2">
        <v>69935</v>
      </c>
      <c r="N3337" s="2">
        <v>148763</v>
      </c>
      <c r="O3337" s="2">
        <v>78828</v>
      </c>
      <c r="P3337">
        <v>2</v>
      </c>
      <c r="Q3337">
        <v>22.4</v>
      </c>
      <c r="R3337">
        <v>93</v>
      </c>
      <c r="S3337" t="s">
        <v>411</v>
      </c>
      <c r="T3337" t="s">
        <v>411</v>
      </c>
      <c r="U3337" t="s">
        <v>416</v>
      </c>
      <c r="V3337">
        <v>0</v>
      </c>
      <c r="W3337" t="s">
        <v>2088</v>
      </c>
      <c r="X3337">
        <v>5</v>
      </c>
      <c r="Y3337" t="s">
        <v>462</v>
      </c>
      <c r="Z3337" t="s">
        <v>3279</v>
      </c>
      <c r="AA3337">
        <v>428</v>
      </c>
      <c r="AB3337">
        <v>110</v>
      </c>
      <c r="AC3337">
        <v>75</v>
      </c>
      <c r="AD3337" t="s">
        <v>435</v>
      </c>
      <c r="AE3337">
        <v>21</v>
      </c>
      <c r="AF3337">
        <v>4</v>
      </c>
      <c r="AG3337" t="s">
        <v>451</v>
      </c>
      <c r="AH3337">
        <v>17.45</v>
      </c>
      <c r="AI3337" t="s">
        <v>458</v>
      </c>
      <c r="AJ3337">
        <v>31105</v>
      </c>
      <c r="AK3337">
        <v>970809</v>
      </c>
      <c r="AL3337" t="s">
        <v>402</v>
      </c>
      <c r="AM3337">
        <v>81011</v>
      </c>
      <c r="AN3337">
        <v>5</v>
      </c>
      <c r="AO3337">
        <v>365</v>
      </c>
      <c r="AP3337" t="s">
        <v>445</v>
      </c>
      <c r="AQ3337" s="2">
        <v>78828</v>
      </c>
    </row>
    <row r="3338" spans="1:43" x14ac:dyDescent="0.25">
      <c r="A3338" t="s">
        <v>5161</v>
      </c>
      <c r="B3338" t="s">
        <v>175</v>
      </c>
      <c r="C3338" t="s">
        <v>439</v>
      </c>
      <c r="D3338" t="s">
        <v>327</v>
      </c>
      <c r="E3338" t="s">
        <v>429</v>
      </c>
      <c r="F3338" t="s">
        <v>407</v>
      </c>
      <c r="G3338" t="s">
        <v>408</v>
      </c>
      <c r="H3338" t="s">
        <v>447</v>
      </c>
      <c r="I3338" t="s">
        <v>469</v>
      </c>
      <c r="J3338" s="1">
        <v>45332</v>
      </c>
      <c r="K3338" s="1">
        <v>45333</v>
      </c>
      <c r="L3338">
        <v>1</v>
      </c>
      <c r="M3338" s="2">
        <v>194352</v>
      </c>
      <c r="N3338" s="2">
        <v>295358</v>
      </c>
      <c r="O3338" s="2">
        <v>101006</v>
      </c>
      <c r="P3338">
        <v>12</v>
      </c>
      <c r="Q3338">
        <v>676.3</v>
      </c>
      <c r="R3338">
        <v>17</v>
      </c>
      <c r="S3338" t="s">
        <v>394</v>
      </c>
      <c r="T3338" t="s">
        <v>411</v>
      </c>
      <c r="U3338" t="s">
        <v>412</v>
      </c>
      <c r="V3338">
        <v>40</v>
      </c>
      <c r="W3338" t="s">
        <v>5162</v>
      </c>
      <c r="X3338">
        <v>41</v>
      </c>
      <c r="Y3338" t="s">
        <v>422</v>
      </c>
      <c r="Z3338" t="s">
        <v>950</v>
      </c>
      <c r="AA3338">
        <v>212</v>
      </c>
      <c r="AB3338">
        <v>51</v>
      </c>
      <c r="AC3338">
        <v>44</v>
      </c>
      <c r="AD3338" t="s">
        <v>435</v>
      </c>
      <c r="AE3338">
        <v>14</v>
      </c>
      <c r="AF3338">
        <v>3</v>
      </c>
      <c r="AG3338" t="s">
        <v>424</v>
      </c>
      <c r="AH3338">
        <v>12.79</v>
      </c>
      <c r="AI3338" t="s">
        <v>401</v>
      </c>
      <c r="AJ3338">
        <v>0</v>
      </c>
      <c r="AK3338">
        <v>43662</v>
      </c>
      <c r="AL3338" t="s">
        <v>402</v>
      </c>
      <c r="AM3338">
        <v>229768</v>
      </c>
      <c r="AN3338">
        <v>1</v>
      </c>
      <c r="AO3338">
        <v>180</v>
      </c>
      <c r="AP3338" t="s">
        <v>417</v>
      </c>
      <c r="AQ3338" s="2">
        <v>101006</v>
      </c>
    </row>
    <row r="3339" spans="1:43" x14ac:dyDescent="0.25">
      <c r="A3339" t="s">
        <v>5163</v>
      </c>
      <c r="B3339" t="s">
        <v>62</v>
      </c>
      <c r="C3339" t="s">
        <v>468</v>
      </c>
      <c r="D3339" t="s">
        <v>326</v>
      </c>
      <c r="E3339" t="s">
        <v>453</v>
      </c>
      <c r="F3339" t="s">
        <v>419</v>
      </c>
      <c r="G3339" t="s">
        <v>390</v>
      </c>
      <c r="H3339" t="s">
        <v>431</v>
      </c>
      <c r="I3339" t="s">
        <v>432</v>
      </c>
      <c r="J3339" s="1">
        <v>44910</v>
      </c>
      <c r="K3339" s="1">
        <v>44966</v>
      </c>
      <c r="L3339">
        <v>56</v>
      </c>
      <c r="M3339" s="2">
        <v>400009</v>
      </c>
      <c r="N3339" s="2">
        <v>478832</v>
      </c>
      <c r="O3339" s="2">
        <v>78823</v>
      </c>
      <c r="P3339">
        <v>9</v>
      </c>
      <c r="Q3339">
        <v>389.6</v>
      </c>
      <c r="R3339">
        <v>46</v>
      </c>
      <c r="S3339" t="s">
        <v>393</v>
      </c>
      <c r="T3339" t="s">
        <v>394</v>
      </c>
      <c r="U3339" t="s">
        <v>416</v>
      </c>
      <c r="V3339">
        <v>68</v>
      </c>
      <c r="W3339" t="s">
        <v>2088</v>
      </c>
      <c r="X3339">
        <v>36</v>
      </c>
      <c r="Y3339" t="s">
        <v>462</v>
      </c>
      <c r="Z3339" t="s">
        <v>1666</v>
      </c>
      <c r="AA3339">
        <v>22</v>
      </c>
      <c r="AB3339">
        <v>83</v>
      </c>
      <c r="AC3339">
        <v>59</v>
      </c>
      <c r="AD3339" t="s">
        <v>399</v>
      </c>
      <c r="AE3339">
        <v>0</v>
      </c>
      <c r="AF3339">
        <v>7</v>
      </c>
      <c r="AG3339" t="s">
        <v>424</v>
      </c>
      <c r="AH3339">
        <v>13.71</v>
      </c>
      <c r="AI3339" t="s">
        <v>479</v>
      </c>
      <c r="AJ3339">
        <v>3126</v>
      </c>
      <c r="AK3339">
        <v>256897</v>
      </c>
      <c r="AL3339" t="s">
        <v>425</v>
      </c>
      <c r="AM3339">
        <v>400113</v>
      </c>
      <c r="AN3339">
        <v>2</v>
      </c>
      <c r="AO3339">
        <v>365</v>
      </c>
      <c r="AP3339" t="s">
        <v>437</v>
      </c>
      <c r="AQ3339" s="2">
        <v>78823</v>
      </c>
    </row>
    <row r="3340" spans="1:43" x14ac:dyDescent="0.25">
      <c r="A3340" t="s">
        <v>5164</v>
      </c>
      <c r="B3340" t="s">
        <v>197</v>
      </c>
      <c r="C3340" t="s">
        <v>405</v>
      </c>
      <c r="D3340" t="s">
        <v>340</v>
      </c>
      <c r="E3340" t="s">
        <v>388</v>
      </c>
      <c r="F3340" t="s">
        <v>440</v>
      </c>
      <c r="G3340" t="s">
        <v>430</v>
      </c>
      <c r="H3340" t="s">
        <v>473</v>
      </c>
      <c r="I3340" t="s">
        <v>410</v>
      </c>
      <c r="J3340" s="1">
        <v>45778</v>
      </c>
      <c r="K3340" s="1">
        <v>45781</v>
      </c>
      <c r="L3340">
        <v>3</v>
      </c>
      <c r="M3340" s="2">
        <v>332483</v>
      </c>
      <c r="N3340" s="2">
        <v>340749</v>
      </c>
      <c r="O3340" s="2">
        <v>8266</v>
      </c>
      <c r="P3340">
        <v>4</v>
      </c>
      <c r="Q3340">
        <v>346.8</v>
      </c>
      <c r="R3340">
        <v>55</v>
      </c>
      <c r="S3340" t="s">
        <v>393</v>
      </c>
      <c r="T3340" t="s">
        <v>503</v>
      </c>
      <c r="U3340" t="s">
        <v>395</v>
      </c>
      <c r="V3340">
        <v>0</v>
      </c>
      <c r="W3340" t="s">
        <v>2742</v>
      </c>
      <c r="X3340">
        <v>24</v>
      </c>
      <c r="Y3340" t="s">
        <v>442</v>
      </c>
      <c r="Z3340" t="s">
        <v>664</v>
      </c>
      <c r="AA3340">
        <v>211</v>
      </c>
      <c r="AB3340">
        <v>114</v>
      </c>
      <c r="AC3340">
        <v>10</v>
      </c>
      <c r="AD3340" t="s">
        <v>444</v>
      </c>
      <c r="AE3340">
        <v>12</v>
      </c>
      <c r="AF3340">
        <v>6</v>
      </c>
      <c r="AG3340" t="s">
        <v>451</v>
      </c>
      <c r="AH3340">
        <v>8.39</v>
      </c>
      <c r="AI3340" t="s">
        <v>479</v>
      </c>
      <c r="AJ3340">
        <v>0</v>
      </c>
      <c r="AK3340">
        <v>937707</v>
      </c>
      <c r="AL3340" t="s">
        <v>425</v>
      </c>
      <c r="AM3340">
        <v>362423</v>
      </c>
      <c r="AN3340">
        <v>10</v>
      </c>
      <c r="AO3340">
        <v>90</v>
      </c>
      <c r="AP3340" t="s">
        <v>426</v>
      </c>
      <c r="AQ3340" s="2">
        <v>8266</v>
      </c>
    </row>
    <row r="3341" spans="1:43" x14ac:dyDescent="0.25">
      <c r="A3341" t="s">
        <v>5165</v>
      </c>
      <c r="B3341" t="s">
        <v>290</v>
      </c>
      <c r="C3341" t="s">
        <v>428</v>
      </c>
      <c r="D3341" t="s">
        <v>334</v>
      </c>
      <c r="E3341" t="s">
        <v>429</v>
      </c>
      <c r="F3341" t="s">
        <v>389</v>
      </c>
      <c r="G3341" t="s">
        <v>454</v>
      </c>
      <c r="H3341" t="s">
        <v>391</v>
      </c>
      <c r="I3341" t="s">
        <v>469</v>
      </c>
      <c r="J3341" s="1">
        <v>44989</v>
      </c>
      <c r="K3341" s="1">
        <v>44993</v>
      </c>
      <c r="L3341">
        <v>4</v>
      </c>
      <c r="M3341" s="2">
        <v>20851</v>
      </c>
      <c r="N3341" s="2">
        <v>42661</v>
      </c>
      <c r="O3341" s="2">
        <v>21810</v>
      </c>
      <c r="P3341">
        <v>14</v>
      </c>
      <c r="Q3341">
        <v>541.4</v>
      </c>
      <c r="R3341">
        <v>79</v>
      </c>
      <c r="S3341" t="s">
        <v>411</v>
      </c>
      <c r="T3341" t="s">
        <v>503</v>
      </c>
      <c r="U3341" t="s">
        <v>395</v>
      </c>
      <c r="V3341">
        <v>0</v>
      </c>
      <c r="W3341" t="s">
        <v>1458</v>
      </c>
      <c r="X3341">
        <v>24</v>
      </c>
      <c r="Y3341" t="s">
        <v>397</v>
      </c>
      <c r="Z3341" t="s">
        <v>2357</v>
      </c>
      <c r="AA3341">
        <v>96</v>
      </c>
      <c r="AB3341">
        <v>12</v>
      </c>
      <c r="AC3341">
        <v>64</v>
      </c>
      <c r="AD3341" t="s">
        <v>435</v>
      </c>
      <c r="AE3341">
        <v>0</v>
      </c>
      <c r="AF3341">
        <v>1</v>
      </c>
      <c r="AG3341" t="s">
        <v>400</v>
      </c>
      <c r="AH3341">
        <v>8.39</v>
      </c>
      <c r="AI3341" t="s">
        <v>479</v>
      </c>
      <c r="AJ3341">
        <v>0</v>
      </c>
      <c r="AK3341">
        <v>685762</v>
      </c>
      <c r="AL3341" t="s">
        <v>416</v>
      </c>
      <c r="AM3341">
        <v>36863</v>
      </c>
      <c r="AN3341">
        <v>11</v>
      </c>
      <c r="AO3341">
        <v>365</v>
      </c>
      <c r="AP3341" t="s">
        <v>403</v>
      </c>
      <c r="AQ3341" s="2">
        <v>21810</v>
      </c>
    </row>
    <row r="3342" spans="1:43" x14ac:dyDescent="0.25">
      <c r="A3342" t="s">
        <v>5166</v>
      </c>
      <c r="B3342" t="s">
        <v>128</v>
      </c>
      <c r="C3342" t="s">
        <v>405</v>
      </c>
      <c r="D3342" t="s">
        <v>340</v>
      </c>
      <c r="E3342" t="s">
        <v>496</v>
      </c>
      <c r="F3342" t="s">
        <v>407</v>
      </c>
      <c r="G3342" t="s">
        <v>408</v>
      </c>
      <c r="H3342" t="s">
        <v>473</v>
      </c>
      <c r="I3342" t="s">
        <v>410</v>
      </c>
      <c r="J3342" s="1">
        <v>45149</v>
      </c>
      <c r="K3342" s="1">
        <v>45156</v>
      </c>
      <c r="L3342">
        <v>7</v>
      </c>
      <c r="M3342" s="2">
        <v>37170</v>
      </c>
      <c r="N3342" s="2">
        <v>62887</v>
      </c>
      <c r="O3342" s="2">
        <v>25717</v>
      </c>
      <c r="P3342">
        <v>12</v>
      </c>
      <c r="Q3342">
        <v>288.60000000000002</v>
      </c>
      <c r="R3342">
        <v>26</v>
      </c>
      <c r="S3342" t="s">
        <v>394</v>
      </c>
      <c r="T3342" t="s">
        <v>503</v>
      </c>
      <c r="U3342" t="s">
        <v>416</v>
      </c>
      <c r="V3342">
        <v>45</v>
      </c>
      <c r="W3342" t="s">
        <v>1316</v>
      </c>
      <c r="X3342">
        <v>11</v>
      </c>
      <c r="Y3342" t="s">
        <v>397</v>
      </c>
      <c r="Z3342" t="s">
        <v>1912</v>
      </c>
      <c r="AA3342">
        <v>17</v>
      </c>
      <c r="AB3342">
        <v>99</v>
      </c>
      <c r="AC3342">
        <v>1</v>
      </c>
      <c r="AD3342" t="s">
        <v>435</v>
      </c>
      <c r="AE3342">
        <v>4</v>
      </c>
      <c r="AF3342">
        <v>8</v>
      </c>
      <c r="AG3342" t="s">
        <v>400</v>
      </c>
      <c r="AH3342">
        <v>11.82</v>
      </c>
      <c r="AI3342" t="s">
        <v>458</v>
      </c>
      <c r="AJ3342">
        <v>0</v>
      </c>
      <c r="AK3342">
        <v>530482</v>
      </c>
      <c r="AL3342" t="s">
        <v>425</v>
      </c>
      <c r="AM3342">
        <v>83301</v>
      </c>
      <c r="AN3342">
        <v>0</v>
      </c>
      <c r="AO3342">
        <v>90</v>
      </c>
      <c r="AP3342" t="s">
        <v>417</v>
      </c>
      <c r="AQ3342" s="2">
        <v>25717</v>
      </c>
    </row>
    <row r="3343" spans="1:43" x14ac:dyDescent="0.25">
      <c r="A3343" t="s">
        <v>5167</v>
      </c>
      <c r="B3343" t="s">
        <v>101</v>
      </c>
      <c r="C3343" t="s">
        <v>439</v>
      </c>
      <c r="D3343" t="s">
        <v>313</v>
      </c>
      <c r="E3343" t="s">
        <v>460</v>
      </c>
      <c r="F3343" t="s">
        <v>407</v>
      </c>
      <c r="G3343" t="s">
        <v>430</v>
      </c>
      <c r="H3343" t="s">
        <v>473</v>
      </c>
      <c r="I3343" t="s">
        <v>432</v>
      </c>
      <c r="J3343" s="1">
        <v>44907</v>
      </c>
      <c r="K3343" s="1">
        <v>44929</v>
      </c>
      <c r="L3343">
        <v>22</v>
      </c>
      <c r="M3343" s="2">
        <v>235976</v>
      </c>
      <c r="N3343" s="2">
        <v>321443</v>
      </c>
      <c r="O3343" s="2">
        <v>85467</v>
      </c>
      <c r="P3343">
        <v>4</v>
      </c>
      <c r="Q3343">
        <v>567.9</v>
      </c>
      <c r="R3343">
        <v>2</v>
      </c>
      <c r="S3343" t="s">
        <v>394</v>
      </c>
      <c r="T3343" t="s">
        <v>394</v>
      </c>
      <c r="U3343" t="s">
        <v>412</v>
      </c>
      <c r="V3343">
        <v>46</v>
      </c>
      <c r="W3343" t="s">
        <v>2018</v>
      </c>
      <c r="X3343">
        <v>5</v>
      </c>
      <c r="Y3343" t="s">
        <v>449</v>
      </c>
      <c r="Z3343" t="s">
        <v>1475</v>
      </c>
      <c r="AA3343">
        <v>379</v>
      </c>
      <c r="AB3343">
        <v>16</v>
      </c>
      <c r="AC3343">
        <v>48</v>
      </c>
      <c r="AD3343" t="s">
        <v>399</v>
      </c>
      <c r="AE3343">
        <v>9</v>
      </c>
      <c r="AF3343">
        <v>7</v>
      </c>
      <c r="AG3343" t="s">
        <v>424</v>
      </c>
      <c r="AH3343">
        <v>15.01</v>
      </c>
      <c r="AI3343" t="s">
        <v>436</v>
      </c>
      <c r="AJ3343">
        <v>49406</v>
      </c>
      <c r="AK3343">
        <v>425900</v>
      </c>
      <c r="AL3343" t="s">
        <v>416</v>
      </c>
      <c r="AM3343">
        <v>274337</v>
      </c>
      <c r="AN3343">
        <v>10</v>
      </c>
      <c r="AO3343">
        <v>90</v>
      </c>
      <c r="AP3343" t="s">
        <v>426</v>
      </c>
      <c r="AQ3343" s="2">
        <v>85467</v>
      </c>
    </row>
    <row r="3344" spans="1:43" x14ac:dyDescent="0.25">
      <c r="A3344" t="s">
        <v>5168</v>
      </c>
      <c r="B3344" t="s">
        <v>96</v>
      </c>
      <c r="C3344" t="s">
        <v>468</v>
      </c>
      <c r="D3344" t="s">
        <v>319</v>
      </c>
      <c r="E3344" t="s">
        <v>406</v>
      </c>
      <c r="F3344" t="s">
        <v>419</v>
      </c>
      <c r="G3344" t="s">
        <v>430</v>
      </c>
      <c r="H3344" t="s">
        <v>473</v>
      </c>
      <c r="I3344" t="s">
        <v>492</v>
      </c>
      <c r="J3344" s="1">
        <v>45140</v>
      </c>
      <c r="K3344" s="1">
        <v>45190</v>
      </c>
      <c r="L3344">
        <v>50</v>
      </c>
      <c r="M3344" s="2">
        <v>483480</v>
      </c>
      <c r="N3344" s="2">
        <v>558666</v>
      </c>
      <c r="O3344" s="2">
        <v>75186</v>
      </c>
      <c r="P3344">
        <v>9</v>
      </c>
      <c r="Q3344">
        <v>883.5</v>
      </c>
      <c r="R3344">
        <v>10</v>
      </c>
      <c r="S3344" t="s">
        <v>394</v>
      </c>
      <c r="T3344" t="s">
        <v>393</v>
      </c>
      <c r="U3344" t="s">
        <v>416</v>
      </c>
      <c r="V3344">
        <v>0</v>
      </c>
      <c r="W3344" t="s">
        <v>2712</v>
      </c>
      <c r="X3344">
        <v>3</v>
      </c>
      <c r="Y3344" t="s">
        <v>397</v>
      </c>
      <c r="Z3344" t="s">
        <v>821</v>
      </c>
      <c r="AA3344">
        <v>130</v>
      </c>
      <c r="AB3344">
        <v>83</v>
      </c>
      <c r="AC3344">
        <v>80</v>
      </c>
      <c r="AD3344" t="s">
        <v>457</v>
      </c>
      <c r="AE3344">
        <v>9</v>
      </c>
      <c r="AF3344">
        <v>5</v>
      </c>
      <c r="AG3344" t="s">
        <v>451</v>
      </c>
      <c r="AH3344">
        <v>16.899999999999999</v>
      </c>
      <c r="AI3344" t="s">
        <v>436</v>
      </c>
      <c r="AJ3344">
        <v>0</v>
      </c>
      <c r="AK3344">
        <v>436116</v>
      </c>
      <c r="AL3344" t="s">
        <v>402</v>
      </c>
      <c r="AM3344">
        <v>531666</v>
      </c>
      <c r="AN3344">
        <v>7</v>
      </c>
      <c r="AO3344">
        <v>180</v>
      </c>
      <c r="AP3344" t="s">
        <v>445</v>
      </c>
      <c r="AQ3344" s="2">
        <v>75186</v>
      </c>
    </row>
    <row r="3345" spans="1:43" x14ac:dyDescent="0.25">
      <c r="A3345" t="s">
        <v>5169</v>
      </c>
      <c r="B3345" t="s">
        <v>27</v>
      </c>
      <c r="C3345" t="s">
        <v>428</v>
      </c>
      <c r="D3345" t="s">
        <v>317</v>
      </c>
      <c r="E3345" t="s">
        <v>429</v>
      </c>
      <c r="F3345" t="s">
        <v>485</v>
      </c>
      <c r="G3345" t="s">
        <v>430</v>
      </c>
      <c r="H3345" t="s">
        <v>447</v>
      </c>
      <c r="I3345" t="s">
        <v>392</v>
      </c>
      <c r="J3345" s="1">
        <v>45418</v>
      </c>
      <c r="K3345" s="1">
        <v>45465</v>
      </c>
      <c r="L3345">
        <v>47</v>
      </c>
      <c r="M3345" s="2">
        <v>351818</v>
      </c>
      <c r="N3345" s="2">
        <v>410865</v>
      </c>
      <c r="O3345" s="2">
        <v>59047</v>
      </c>
      <c r="P3345">
        <v>14</v>
      </c>
      <c r="Q3345">
        <v>103.3</v>
      </c>
      <c r="R3345">
        <v>10</v>
      </c>
      <c r="S3345" t="s">
        <v>394</v>
      </c>
      <c r="T3345" t="s">
        <v>411</v>
      </c>
      <c r="U3345" t="s">
        <v>412</v>
      </c>
      <c r="V3345">
        <v>89</v>
      </c>
      <c r="W3345" t="s">
        <v>3305</v>
      </c>
      <c r="X3345">
        <v>17</v>
      </c>
      <c r="Y3345" t="s">
        <v>397</v>
      </c>
      <c r="Z3345" t="s">
        <v>923</v>
      </c>
      <c r="AA3345">
        <v>224</v>
      </c>
      <c r="AB3345">
        <v>17</v>
      </c>
      <c r="AC3345">
        <v>19</v>
      </c>
      <c r="AD3345" t="s">
        <v>399</v>
      </c>
      <c r="AE3345">
        <v>4</v>
      </c>
      <c r="AF3345">
        <v>2</v>
      </c>
      <c r="AG3345" t="s">
        <v>451</v>
      </c>
      <c r="AH3345">
        <v>14.04</v>
      </c>
      <c r="AI3345" t="s">
        <v>401</v>
      </c>
      <c r="AJ3345">
        <v>0</v>
      </c>
      <c r="AK3345">
        <v>982390</v>
      </c>
      <c r="AL3345" t="s">
        <v>416</v>
      </c>
      <c r="AM3345">
        <v>364317</v>
      </c>
      <c r="AN3345">
        <v>9</v>
      </c>
      <c r="AO3345">
        <v>30</v>
      </c>
      <c r="AP3345" t="s">
        <v>403</v>
      </c>
      <c r="AQ3345" s="2">
        <v>59047</v>
      </c>
    </row>
    <row r="3346" spans="1:43" x14ac:dyDescent="0.25">
      <c r="A3346" t="s">
        <v>5170</v>
      </c>
      <c r="B3346" t="s">
        <v>194</v>
      </c>
      <c r="C3346" t="s">
        <v>439</v>
      </c>
      <c r="D3346" t="s">
        <v>332</v>
      </c>
      <c r="E3346" t="s">
        <v>460</v>
      </c>
      <c r="F3346" t="s">
        <v>419</v>
      </c>
      <c r="G3346" t="s">
        <v>408</v>
      </c>
      <c r="H3346" t="s">
        <v>431</v>
      </c>
      <c r="I3346" t="s">
        <v>392</v>
      </c>
      <c r="J3346" s="1">
        <v>44762</v>
      </c>
      <c r="K3346" s="1">
        <v>44812</v>
      </c>
      <c r="L3346">
        <v>50</v>
      </c>
      <c r="M3346" s="2">
        <v>93247</v>
      </c>
      <c r="N3346" s="2">
        <v>157972</v>
      </c>
      <c r="O3346" s="2">
        <v>64725</v>
      </c>
      <c r="P3346">
        <v>21</v>
      </c>
      <c r="Q3346">
        <v>756.6</v>
      </c>
      <c r="R3346">
        <v>27</v>
      </c>
      <c r="S3346" t="s">
        <v>394</v>
      </c>
      <c r="T3346" t="s">
        <v>411</v>
      </c>
      <c r="U3346" t="s">
        <v>395</v>
      </c>
      <c r="V3346">
        <v>0</v>
      </c>
      <c r="W3346" t="s">
        <v>1489</v>
      </c>
      <c r="X3346">
        <v>20</v>
      </c>
      <c r="Y3346" t="s">
        <v>397</v>
      </c>
      <c r="Z3346" t="s">
        <v>1097</v>
      </c>
      <c r="AA3346">
        <v>202</v>
      </c>
      <c r="AB3346">
        <v>106</v>
      </c>
      <c r="AC3346">
        <v>43</v>
      </c>
      <c r="AD3346" t="s">
        <v>435</v>
      </c>
      <c r="AE3346">
        <v>0</v>
      </c>
      <c r="AF3346">
        <v>4</v>
      </c>
      <c r="AG3346" t="s">
        <v>424</v>
      </c>
      <c r="AH3346">
        <v>11.44</v>
      </c>
      <c r="AI3346" t="s">
        <v>479</v>
      </c>
      <c r="AJ3346">
        <v>0</v>
      </c>
      <c r="AK3346">
        <v>304911</v>
      </c>
      <c r="AL3346" t="s">
        <v>416</v>
      </c>
      <c r="AM3346">
        <v>100914</v>
      </c>
      <c r="AN3346">
        <v>2</v>
      </c>
      <c r="AO3346">
        <v>30</v>
      </c>
      <c r="AP3346" t="s">
        <v>417</v>
      </c>
      <c r="AQ3346" s="2">
        <v>64725</v>
      </c>
    </row>
    <row r="3347" spans="1:43" x14ac:dyDescent="0.25">
      <c r="A3347" t="s">
        <v>5171</v>
      </c>
      <c r="B3347" t="s">
        <v>151</v>
      </c>
      <c r="C3347" t="s">
        <v>387</v>
      </c>
      <c r="D3347" t="s">
        <v>344</v>
      </c>
      <c r="E3347" t="s">
        <v>453</v>
      </c>
      <c r="F3347" t="s">
        <v>485</v>
      </c>
      <c r="G3347" t="s">
        <v>430</v>
      </c>
      <c r="H3347" t="s">
        <v>420</v>
      </c>
      <c r="I3347" t="s">
        <v>469</v>
      </c>
      <c r="J3347" s="1">
        <v>45315</v>
      </c>
      <c r="K3347" s="1">
        <v>45354</v>
      </c>
      <c r="L3347">
        <v>39</v>
      </c>
      <c r="M3347" s="2">
        <v>45737</v>
      </c>
      <c r="N3347" s="2">
        <v>47391</v>
      </c>
      <c r="O3347" s="2">
        <v>1654</v>
      </c>
      <c r="P3347">
        <v>16</v>
      </c>
      <c r="Q3347">
        <v>566.70000000000005</v>
      </c>
      <c r="R3347">
        <v>52</v>
      </c>
      <c r="S3347" t="s">
        <v>393</v>
      </c>
      <c r="T3347" t="s">
        <v>503</v>
      </c>
      <c r="U3347" t="s">
        <v>395</v>
      </c>
      <c r="V3347">
        <v>0</v>
      </c>
      <c r="W3347" t="s">
        <v>655</v>
      </c>
      <c r="X3347">
        <v>42</v>
      </c>
      <c r="Y3347" t="s">
        <v>422</v>
      </c>
      <c r="Z3347" t="s">
        <v>1463</v>
      </c>
      <c r="AA3347">
        <v>493</v>
      </c>
      <c r="AB3347">
        <v>64</v>
      </c>
      <c r="AC3347">
        <v>84</v>
      </c>
      <c r="AD3347" t="s">
        <v>444</v>
      </c>
      <c r="AE3347">
        <v>7</v>
      </c>
      <c r="AF3347">
        <v>7</v>
      </c>
      <c r="AG3347" t="s">
        <v>400</v>
      </c>
      <c r="AH3347">
        <v>1.23</v>
      </c>
      <c r="AI3347" t="s">
        <v>458</v>
      </c>
      <c r="AJ3347">
        <v>42907</v>
      </c>
      <c r="AK3347">
        <v>19420</v>
      </c>
      <c r="AL3347" t="s">
        <v>416</v>
      </c>
      <c r="AM3347">
        <v>95220</v>
      </c>
      <c r="AN3347">
        <v>0</v>
      </c>
      <c r="AO3347">
        <v>30</v>
      </c>
      <c r="AP3347" t="s">
        <v>437</v>
      </c>
      <c r="AQ3347" s="2">
        <v>1654</v>
      </c>
    </row>
    <row r="3348" spans="1:43" x14ac:dyDescent="0.25">
      <c r="A3348" t="s">
        <v>5172</v>
      </c>
      <c r="B3348" t="s">
        <v>58</v>
      </c>
      <c r="C3348" t="s">
        <v>387</v>
      </c>
      <c r="D3348" t="s">
        <v>331</v>
      </c>
      <c r="E3348" t="s">
        <v>460</v>
      </c>
      <c r="F3348" t="s">
        <v>389</v>
      </c>
      <c r="G3348" t="s">
        <v>430</v>
      </c>
      <c r="H3348" t="s">
        <v>431</v>
      </c>
      <c r="I3348" t="s">
        <v>392</v>
      </c>
      <c r="J3348" s="1">
        <v>44775</v>
      </c>
      <c r="K3348" s="1">
        <v>44812</v>
      </c>
      <c r="L3348">
        <v>37</v>
      </c>
      <c r="M3348" s="2">
        <v>304805</v>
      </c>
      <c r="N3348" s="2">
        <v>366838</v>
      </c>
      <c r="O3348" s="2">
        <v>62033</v>
      </c>
      <c r="P3348">
        <v>19</v>
      </c>
      <c r="Q3348">
        <v>774.7</v>
      </c>
      <c r="R3348">
        <v>87</v>
      </c>
      <c r="S3348" t="s">
        <v>411</v>
      </c>
      <c r="T3348" t="s">
        <v>394</v>
      </c>
      <c r="U3348" t="s">
        <v>395</v>
      </c>
      <c r="V3348">
        <v>0</v>
      </c>
      <c r="W3348" t="s">
        <v>1009</v>
      </c>
      <c r="X3348">
        <v>10</v>
      </c>
      <c r="Y3348" t="s">
        <v>422</v>
      </c>
      <c r="Z3348" t="s">
        <v>1814</v>
      </c>
      <c r="AA3348">
        <v>21</v>
      </c>
      <c r="AB3348">
        <v>74</v>
      </c>
      <c r="AC3348">
        <v>43</v>
      </c>
      <c r="AD3348" t="s">
        <v>457</v>
      </c>
      <c r="AE3348">
        <v>0</v>
      </c>
      <c r="AF3348">
        <v>7</v>
      </c>
      <c r="AG3348" t="s">
        <v>451</v>
      </c>
      <c r="AH3348">
        <v>7.26</v>
      </c>
      <c r="AI3348" t="s">
        <v>436</v>
      </c>
      <c r="AJ3348">
        <v>0</v>
      </c>
      <c r="AK3348">
        <v>924353</v>
      </c>
      <c r="AL3348" t="s">
        <v>416</v>
      </c>
      <c r="AM3348">
        <v>291670</v>
      </c>
      <c r="AN3348">
        <v>0</v>
      </c>
      <c r="AO3348">
        <v>365</v>
      </c>
      <c r="AP3348" t="s">
        <v>403</v>
      </c>
      <c r="AQ3348" s="2">
        <v>62033</v>
      </c>
    </row>
    <row r="3349" spans="1:43" x14ac:dyDescent="0.25">
      <c r="A3349" t="s">
        <v>5173</v>
      </c>
      <c r="B3349" t="s">
        <v>230</v>
      </c>
      <c r="C3349" t="s">
        <v>468</v>
      </c>
      <c r="D3349" t="s">
        <v>336</v>
      </c>
      <c r="E3349" t="s">
        <v>496</v>
      </c>
      <c r="F3349" t="s">
        <v>407</v>
      </c>
      <c r="G3349" t="s">
        <v>390</v>
      </c>
      <c r="H3349" t="s">
        <v>473</v>
      </c>
      <c r="I3349" t="s">
        <v>392</v>
      </c>
      <c r="J3349" s="1">
        <v>45562</v>
      </c>
      <c r="K3349" s="1">
        <v>45572</v>
      </c>
      <c r="L3349">
        <v>10</v>
      </c>
      <c r="M3349" s="2">
        <v>306137</v>
      </c>
      <c r="N3349" s="2">
        <v>373060</v>
      </c>
      <c r="O3349" s="2">
        <v>66923</v>
      </c>
      <c r="P3349">
        <v>16</v>
      </c>
      <c r="Q3349">
        <v>284.89999999999998</v>
      </c>
      <c r="R3349">
        <v>5</v>
      </c>
      <c r="S3349" t="s">
        <v>394</v>
      </c>
      <c r="T3349" t="s">
        <v>394</v>
      </c>
      <c r="U3349" t="s">
        <v>395</v>
      </c>
      <c r="V3349">
        <v>87</v>
      </c>
      <c r="W3349" t="s">
        <v>1708</v>
      </c>
      <c r="X3349">
        <v>9</v>
      </c>
      <c r="Y3349" t="s">
        <v>422</v>
      </c>
      <c r="Z3349" t="s">
        <v>1268</v>
      </c>
      <c r="AA3349">
        <v>270</v>
      </c>
      <c r="AB3349">
        <v>20</v>
      </c>
      <c r="AC3349">
        <v>-2</v>
      </c>
      <c r="AD3349" t="s">
        <v>457</v>
      </c>
      <c r="AE3349">
        <v>19</v>
      </c>
      <c r="AF3349">
        <v>6</v>
      </c>
      <c r="AG3349" t="s">
        <v>400</v>
      </c>
      <c r="AH3349">
        <v>4.99</v>
      </c>
      <c r="AI3349" t="s">
        <v>401</v>
      </c>
      <c r="AJ3349">
        <v>53852</v>
      </c>
      <c r="AK3349">
        <v>151619</v>
      </c>
      <c r="AL3349" t="s">
        <v>402</v>
      </c>
      <c r="AM3349">
        <v>289206</v>
      </c>
      <c r="AN3349">
        <v>12</v>
      </c>
      <c r="AO3349">
        <v>365</v>
      </c>
      <c r="AP3349" t="s">
        <v>426</v>
      </c>
      <c r="AQ3349" s="2">
        <v>66923</v>
      </c>
    </row>
    <row r="3350" spans="1:43" x14ac:dyDescent="0.25">
      <c r="A3350" t="s">
        <v>5174</v>
      </c>
      <c r="B3350" t="s">
        <v>262</v>
      </c>
      <c r="C3350" t="s">
        <v>387</v>
      </c>
      <c r="D3350" t="s">
        <v>343</v>
      </c>
      <c r="E3350" t="s">
        <v>496</v>
      </c>
      <c r="F3350" t="s">
        <v>485</v>
      </c>
      <c r="G3350" t="s">
        <v>454</v>
      </c>
      <c r="H3350" t="s">
        <v>409</v>
      </c>
      <c r="I3350" t="s">
        <v>392</v>
      </c>
      <c r="J3350" s="1">
        <v>45942</v>
      </c>
      <c r="K3350" s="1">
        <v>45992</v>
      </c>
      <c r="L3350">
        <v>50</v>
      </c>
      <c r="M3350" s="2">
        <v>115646</v>
      </c>
      <c r="N3350" s="2">
        <v>86731</v>
      </c>
      <c r="O3350" s="2">
        <v>-28915</v>
      </c>
      <c r="P3350">
        <v>0</v>
      </c>
      <c r="Q3350">
        <v>41.9</v>
      </c>
      <c r="R3350">
        <v>15</v>
      </c>
      <c r="S3350" t="s">
        <v>394</v>
      </c>
      <c r="T3350" t="s">
        <v>503</v>
      </c>
      <c r="U3350" t="s">
        <v>395</v>
      </c>
      <c r="V3350">
        <v>70</v>
      </c>
      <c r="W3350" t="s">
        <v>1274</v>
      </c>
      <c r="X3350">
        <v>12</v>
      </c>
      <c r="Y3350" t="s">
        <v>449</v>
      </c>
      <c r="Z3350" t="s">
        <v>2204</v>
      </c>
      <c r="AA3350">
        <v>410</v>
      </c>
      <c r="AB3350">
        <v>45</v>
      </c>
      <c r="AC3350">
        <v>74</v>
      </c>
      <c r="AD3350" t="s">
        <v>435</v>
      </c>
      <c r="AE3350">
        <v>2</v>
      </c>
      <c r="AF3350">
        <v>8</v>
      </c>
      <c r="AG3350" t="s">
        <v>424</v>
      </c>
      <c r="AH3350">
        <v>5.13</v>
      </c>
      <c r="AI3350" t="s">
        <v>401</v>
      </c>
      <c r="AJ3350">
        <v>0</v>
      </c>
      <c r="AK3350">
        <v>900204</v>
      </c>
      <c r="AL3350" t="s">
        <v>425</v>
      </c>
      <c r="AM3350">
        <v>109912</v>
      </c>
      <c r="AN3350">
        <v>4</v>
      </c>
      <c r="AO3350">
        <v>365</v>
      </c>
      <c r="AP3350" t="s">
        <v>403</v>
      </c>
      <c r="AQ3350" s="2">
        <v>-28915</v>
      </c>
    </row>
    <row r="3351" spans="1:43" x14ac:dyDescent="0.25">
      <c r="A3351" t="s">
        <v>5175</v>
      </c>
      <c r="B3351" t="s">
        <v>172</v>
      </c>
      <c r="C3351" t="s">
        <v>405</v>
      </c>
      <c r="D3351" t="s">
        <v>338</v>
      </c>
      <c r="E3351" t="s">
        <v>453</v>
      </c>
      <c r="F3351" t="s">
        <v>389</v>
      </c>
      <c r="G3351" t="s">
        <v>390</v>
      </c>
      <c r="H3351" t="s">
        <v>420</v>
      </c>
      <c r="I3351" t="s">
        <v>392</v>
      </c>
      <c r="J3351" s="1">
        <v>44653</v>
      </c>
      <c r="K3351" s="1">
        <v>44666</v>
      </c>
      <c r="L3351">
        <v>13</v>
      </c>
      <c r="M3351" s="2">
        <v>433571</v>
      </c>
      <c r="N3351" s="2">
        <v>517960</v>
      </c>
      <c r="O3351" s="2">
        <v>84389</v>
      </c>
      <c r="P3351">
        <v>7</v>
      </c>
      <c r="Q3351">
        <v>44.8</v>
      </c>
      <c r="R3351">
        <v>87</v>
      </c>
      <c r="S3351" t="s">
        <v>411</v>
      </c>
      <c r="T3351" t="s">
        <v>411</v>
      </c>
      <c r="U3351" t="s">
        <v>395</v>
      </c>
      <c r="V3351">
        <v>0</v>
      </c>
      <c r="W3351" t="s">
        <v>1877</v>
      </c>
      <c r="X3351">
        <v>15</v>
      </c>
      <c r="Y3351" t="s">
        <v>462</v>
      </c>
      <c r="Z3351" t="s">
        <v>2147</v>
      </c>
      <c r="AA3351">
        <v>460</v>
      </c>
      <c r="AB3351">
        <v>94</v>
      </c>
      <c r="AC3351">
        <v>17</v>
      </c>
      <c r="AD3351" t="s">
        <v>435</v>
      </c>
      <c r="AE3351">
        <v>21</v>
      </c>
      <c r="AF3351">
        <v>8</v>
      </c>
      <c r="AG3351" t="s">
        <v>415</v>
      </c>
      <c r="AH3351">
        <v>12.21</v>
      </c>
      <c r="AI3351" t="s">
        <v>479</v>
      </c>
      <c r="AJ3351">
        <v>48214</v>
      </c>
      <c r="AK3351">
        <v>563077</v>
      </c>
      <c r="AL3351" t="s">
        <v>402</v>
      </c>
      <c r="AM3351">
        <v>429048</v>
      </c>
      <c r="AN3351">
        <v>5</v>
      </c>
      <c r="AO3351">
        <v>365</v>
      </c>
      <c r="AP3351" t="s">
        <v>437</v>
      </c>
      <c r="AQ3351" s="2">
        <v>84389</v>
      </c>
    </row>
    <row r="3352" spans="1:43" x14ac:dyDescent="0.25">
      <c r="A3352" t="s">
        <v>5176</v>
      </c>
      <c r="B3352" t="s">
        <v>203</v>
      </c>
      <c r="C3352" t="s">
        <v>468</v>
      </c>
      <c r="D3352" t="s">
        <v>330</v>
      </c>
      <c r="E3352" t="s">
        <v>453</v>
      </c>
      <c r="F3352" t="s">
        <v>389</v>
      </c>
      <c r="G3352" t="s">
        <v>390</v>
      </c>
      <c r="H3352" t="s">
        <v>431</v>
      </c>
      <c r="I3352" t="s">
        <v>469</v>
      </c>
      <c r="J3352" s="1">
        <v>45144</v>
      </c>
      <c r="K3352" s="1">
        <v>45166</v>
      </c>
      <c r="L3352">
        <v>22</v>
      </c>
      <c r="M3352" s="2">
        <v>292587</v>
      </c>
      <c r="N3352" s="2">
        <v>356126</v>
      </c>
      <c r="O3352" s="2">
        <v>63539</v>
      </c>
      <c r="P3352">
        <v>19</v>
      </c>
      <c r="Q3352">
        <v>686.5</v>
      </c>
      <c r="R3352">
        <v>44</v>
      </c>
      <c r="S3352" t="s">
        <v>393</v>
      </c>
      <c r="T3352" t="s">
        <v>394</v>
      </c>
      <c r="U3352" t="s">
        <v>412</v>
      </c>
      <c r="V3352">
        <v>0</v>
      </c>
      <c r="W3352" t="s">
        <v>571</v>
      </c>
      <c r="X3352">
        <v>42</v>
      </c>
      <c r="Y3352" t="s">
        <v>397</v>
      </c>
      <c r="Z3352" t="s">
        <v>1956</v>
      </c>
      <c r="AA3352">
        <v>171</v>
      </c>
      <c r="AB3352">
        <v>68</v>
      </c>
      <c r="AC3352">
        <v>71</v>
      </c>
      <c r="AD3352" t="s">
        <v>457</v>
      </c>
      <c r="AE3352">
        <v>12</v>
      </c>
      <c r="AF3352">
        <v>8</v>
      </c>
      <c r="AG3352" t="s">
        <v>400</v>
      </c>
      <c r="AH3352">
        <v>4.59</v>
      </c>
      <c r="AI3352" t="s">
        <v>401</v>
      </c>
      <c r="AJ3352">
        <v>0</v>
      </c>
      <c r="AK3352">
        <v>395361</v>
      </c>
      <c r="AL3352" t="s">
        <v>425</v>
      </c>
      <c r="AM3352">
        <v>313576</v>
      </c>
      <c r="AN3352">
        <v>10</v>
      </c>
      <c r="AO3352">
        <v>30</v>
      </c>
      <c r="AP3352" t="s">
        <v>437</v>
      </c>
      <c r="AQ3352" s="2">
        <v>63539</v>
      </c>
    </row>
    <row r="3353" spans="1:43" x14ac:dyDescent="0.25">
      <c r="A3353" t="s">
        <v>5177</v>
      </c>
      <c r="B3353" t="s">
        <v>38</v>
      </c>
      <c r="C3353" t="s">
        <v>439</v>
      </c>
      <c r="D3353" t="s">
        <v>327</v>
      </c>
      <c r="E3353" t="s">
        <v>429</v>
      </c>
      <c r="F3353" t="s">
        <v>419</v>
      </c>
      <c r="G3353" t="s">
        <v>390</v>
      </c>
      <c r="H3353" t="s">
        <v>420</v>
      </c>
      <c r="I3353" t="s">
        <v>432</v>
      </c>
      <c r="J3353" s="1">
        <v>45304</v>
      </c>
      <c r="K3353" s="1">
        <v>45363</v>
      </c>
      <c r="L3353">
        <v>59</v>
      </c>
      <c r="M3353" s="2">
        <v>18483</v>
      </c>
      <c r="N3353" s="2">
        <v>92597</v>
      </c>
      <c r="O3353" s="2">
        <v>74114</v>
      </c>
      <c r="P3353">
        <v>7</v>
      </c>
      <c r="Q3353">
        <v>650.9</v>
      </c>
      <c r="R3353">
        <v>44</v>
      </c>
      <c r="S3353" t="s">
        <v>393</v>
      </c>
      <c r="T3353" t="s">
        <v>393</v>
      </c>
      <c r="U3353" t="s">
        <v>412</v>
      </c>
      <c r="V3353">
        <v>0</v>
      </c>
      <c r="W3353" t="s">
        <v>2762</v>
      </c>
      <c r="X3353">
        <v>4</v>
      </c>
      <c r="Y3353" t="s">
        <v>462</v>
      </c>
      <c r="Z3353" t="s">
        <v>1240</v>
      </c>
      <c r="AA3353">
        <v>409</v>
      </c>
      <c r="AB3353">
        <v>114</v>
      </c>
      <c r="AC3353">
        <v>65</v>
      </c>
      <c r="AD3353" t="s">
        <v>457</v>
      </c>
      <c r="AE3353">
        <v>7</v>
      </c>
      <c r="AF3353">
        <v>4</v>
      </c>
      <c r="AG3353" t="s">
        <v>451</v>
      </c>
      <c r="AH3353">
        <v>10.02</v>
      </c>
      <c r="AI3353" t="s">
        <v>458</v>
      </c>
      <c r="AJ3353">
        <v>0</v>
      </c>
      <c r="AK3353">
        <v>94127</v>
      </c>
      <c r="AL3353" t="s">
        <v>402</v>
      </c>
      <c r="AM3353">
        <v>25002</v>
      </c>
      <c r="AN3353">
        <v>0</v>
      </c>
      <c r="AO3353">
        <v>30</v>
      </c>
      <c r="AP3353" t="s">
        <v>445</v>
      </c>
      <c r="AQ3353" s="2">
        <v>74114</v>
      </c>
    </row>
    <row r="3354" spans="1:43" x14ac:dyDescent="0.25">
      <c r="A3354" t="s">
        <v>5178</v>
      </c>
      <c r="B3354" t="s">
        <v>148</v>
      </c>
      <c r="C3354" t="s">
        <v>481</v>
      </c>
      <c r="D3354" t="s">
        <v>322</v>
      </c>
      <c r="E3354" t="s">
        <v>453</v>
      </c>
      <c r="F3354" t="s">
        <v>485</v>
      </c>
      <c r="G3354" t="s">
        <v>454</v>
      </c>
      <c r="H3354" t="s">
        <v>473</v>
      </c>
      <c r="I3354" t="s">
        <v>410</v>
      </c>
      <c r="J3354" s="1">
        <v>44607</v>
      </c>
      <c r="K3354" s="1">
        <v>44666</v>
      </c>
      <c r="L3354">
        <v>59</v>
      </c>
      <c r="M3354" s="2">
        <v>61801</v>
      </c>
      <c r="N3354" s="2">
        <v>92053</v>
      </c>
      <c r="O3354" s="2">
        <v>30252</v>
      </c>
      <c r="P3354">
        <v>16</v>
      </c>
      <c r="Q3354">
        <v>584.29999999999995</v>
      </c>
      <c r="R3354">
        <v>27</v>
      </c>
      <c r="S3354" t="s">
        <v>394</v>
      </c>
      <c r="T3354" t="s">
        <v>394</v>
      </c>
      <c r="U3354" t="s">
        <v>395</v>
      </c>
      <c r="V3354">
        <v>0</v>
      </c>
      <c r="W3354" t="s">
        <v>694</v>
      </c>
      <c r="X3354">
        <v>37</v>
      </c>
      <c r="Y3354" t="s">
        <v>397</v>
      </c>
      <c r="Z3354" t="s">
        <v>1207</v>
      </c>
      <c r="AA3354">
        <v>27</v>
      </c>
      <c r="AB3354">
        <v>87</v>
      </c>
      <c r="AC3354">
        <v>32</v>
      </c>
      <c r="AD3354" t="s">
        <v>399</v>
      </c>
      <c r="AE3354">
        <v>12</v>
      </c>
      <c r="AF3354">
        <v>7</v>
      </c>
      <c r="AG3354" t="s">
        <v>451</v>
      </c>
      <c r="AH3354">
        <v>10.77</v>
      </c>
      <c r="AI3354" t="s">
        <v>479</v>
      </c>
      <c r="AJ3354">
        <v>0</v>
      </c>
      <c r="AK3354">
        <v>912325</v>
      </c>
      <c r="AL3354" t="s">
        <v>416</v>
      </c>
      <c r="AM3354">
        <v>103874</v>
      </c>
      <c r="AN3354">
        <v>11</v>
      </c>
      <c r="AO3354">
        <v>30</v>
      </c>
      <c r="AP3354" t="s">
        <v>417</v>
      </c>
      <c r="AQ3354" s="2">
        <v>30252</v>
      </c>
    </row>
    <row r="3355" spans="1:43" x14ac:dyDescent="0.25">
      <c r="A3355" t="s">
        <v>5179</v>
      </c>
      <c r="B3355" t="s">
        <v>161</v>
      </c>
      <c r="C3355" t="s">
        <v>468</v>
      </c>
      <c r="D3355" t="s">
        <v>325</v>
      </c>
      <c r="E3355" t="s">
        <v>460</v>
      </c>
      <c r="F3355" t="s">
        <v>485</v>
      </c>
      <c r="G3355" t="s">
        <v>408</v>
      </c>
      <c r="H3355" t="s">
        <v>420</v>
      </c>
      <c r="I3355" t="s">
        <v>410</v>
      </c>
      <c r="J3355" s="1">
        <v>44571</v>
      </c>
      <c r="K3355" s="1">
        <v>44576</v>
      </c>
      <c r="L3355">
        <v>5</v>
      </c>
      <c r="M3355" s="2">
        <v>476353</v>
      </c>
      <c r="N3355" s="2">
        <v>554241</v>
      </c>
      <c r="O3355" s="2">
        <v>77888</v>
      </c>
      <c r="P3355">
        <v>4</v>
      </c>
      <c r="Q3355">
        <v>791.9</v>
      </c>
      <c r="R3355">
        <v>44</v>
      </c>
      <c r="S3355" t="s">
        <v>393</v>
      </c>
      <c r="T3355" t="s">
        <v>394</v>
      </c>
      <c r="U3355" t="s">
        <v>395</v>
      </c>
      <c r="V3355">
        <v>0</v>
      </c>
      <c r="W3355" t="s">
        <v>3138</v>
      </c>
      <c r="X3355">
        <v>29</v>
      </c>
      <c r="Y3355" t="s">
        <v>397</v>
      </c>
      <c r="Z3355" t="s">
        <v>2312</v>
      </c>
      <c r="AA3355">
        <v>65</v>
      </c>
      <c r="AB3355">
        <v>43</v>
      </c>
      <c r="AC3355">
        <v>37</v>
      </c>
      <c r="AD3355" t="s">
        <v>457</v>
      </c>
      <c r="AE3355">
        <v>14</v>
      </c>
      <c r="AF3355">
        <v>4</v>
      </c>
      <c r="AG3355" t="s">
        <v>424</v>
      </c>
      <c r="AH3355">
        <v>15.12</v>
      </c>
      <c r="AI3355" t="s">
        <v>436</v>
      </c>
      <c r="AJ3355">
        <v>0</v>
      </c>
      <c r="AK3355">
        <v>763338</v>
      </c>
      <c r="AL3355" t="s">
        <v>425</v>
      </c>
      <c r="AM3355">
        <v>463247</v>
      </c>
      <c r="AN3355">
        <v>7</v>
      </c>
      <c r="AO3355">
        <v>365</v>
      </c>
      <c r="AP3355" t="s">
        <v>426</v>
      </c>
      <c r="AQ3355" s="2">
        <v>77888</v>
      </c>
    </row>
    <row r="3356" spans="1:43" x14ac:dyDescent="0.25">
      <c r="A3356" t="s">
        <v>5180</v>
      </c>
      <c r="B3356" t="s">
        <v>142</v>
      </c>
      <c r="C3356" t="s">
        <v>439</v>
      </c>
      <c r="D3356" t="s">
        <v>313</v>
      </c>
      <c r="E3356" t="s">
        <v>496</v>
      </c>
      <c r="F3356" t="s">
        <v>407</v>
      </c>
      <c r="G3356" t="s">
        <v>408</v>
      </c>
      <c r="H3356" t="s">
        <v>473</v>
      </c>
      <c r="I3356" t="s">
        <v>469</v>
      </c>
      <c r="J3356" s="1">
        <v>45608</v>
      </c>
      <c r="K3356" s="1">
        <v>45651</v>
      </c>
      <c r="L3356">
        <v>43</v>
      </c>
      <c r="M3356" s="2">
        <v>195457</v>
      </c>
      <c r="N3356" s="2">
        <v>178698</v>
      </c>
      <c r="O3356" s="2">
        <v>-16759</v>
      </c>
      <c r="P3356">
        <v>19</v>
      </c>
      <c r="Q3356">
        <v>193.5</v>
      </c>
      <c r="R3356">
        <v>30</v>
      </c>
      <c r="S3356" t="s">
        <v>394</v>
      </c>
      <c r="T3356" t="s">
        <v>393</v>
      </c>
      <c r="U3356" t="s">
        <v>416</v>
      </c>
      <c r="V3356">
        <v>90</v>
      </c>
      <c r="W3356" t="s">
        <v>3272</v>
      </c>
      <c r="X3356">
        <v>6</v>
      </c>
      <c r="Y3356" t="s">
        <v>397</v>
      </c>
      <c r="Z3356" t="s">
        <v>715</v>
      </c>
      <c r="AA3356">
        <v>334</v>
      </c>
      <c r="AB3356">
        <v>30</v>
      </c>
      <c r="AC3356">
        <v>77</v>
      </c>
      <c r="AD3356" t="s">
        <v>444</v>
      </c>
      <c r="AE3356">
        <v>0</v>
      </c>
      <c r="AF3356">
        <v>1</v>
      </c>
      <c r="AG3356" t="s">
        <v>415</v>
      </c>
      <c r="AH3356">
        <v>1.91</v>
      </c>
      <c r="AI3356" t="s">
        <v>436</v>
      </c>
      <c r="AJ3356">
        <v>0</v>
      </c>
      <c r="AK3356">
        <v>633893</v>
      </c>
      <c r="AL3356" t="s">
        <v>402</v>
      </c>
      <c r="AM3356">
        <v>207700</v>
      </c>
      <c r="AN3356">
        <v>8</v>
      </c>
      <c r="AO3356">
        <v>365</v>
      </c>
      <c r="AP3356" t="s">
        <v>445</v>
      </c>
      <c r="AQ3356" s="2">
        <v>-16759</v>
      </c>
    </row>
    <row r="3357" spans="1:43" x14ac:dyDescent="0.25">
      <c r="A3357" t="s">
        <v>5181</v>
      </c>
      <c r="B3357" t="s">
        <v>63</v>
      </c>
      <c r="C3357" t="s">
        <v>405</v>
      </c>
      <c r="D3357" t="s">
        <v>324</v>
      </c>
      <c r="E3357" t="s">
        <v>496</v>
      </c>
      <c r="F3357" t="s">
        <v>485</v>
      </c>
      <c r="G3357" t="s">
        <v>454</v>
      </c>
      <c r="H3357" t="s">
        <v>473</v>
      </c>
      <c r="I3357" t="s">
        <v>432</v>
      </c>
      <c r="J3357" s="1">
        <v>44631</v>
      </c>
      <c r="K3357" s="1">
        <v>44684</v>
      </c>
      <c r="L3357">
        <v>53</v>
      </c>
      <c r="M3357" s="2">
        <v>34727</v>
      </c>
      <c r="N3357" s="2">
        <v>13434</v>
      </c>
      <c r="O3357" s="2">
        <v>-21293</v>
      </c>
      <c r="P3357">
        <v>16</v>
      </c>
      <c r="Q3357">
        <v>335.7</v>
      </c>
      <c r="R3357">
        <v>9</v>
      </c>
      <c r="S3357" t="s">
        <v>394</v>
      </c>
      <c r="T3357" t="s">
        <v>503</v>
      </c>
      <c r="U3357" t="s">
        <v>412</v>
      </c>
      <c r="V3357">
        <v>0</v>
      </c>
      <c r="W3357" t="s">
        <v>3559</v>
      </c>
      <c r="X3357">
        <v>17</v>
      </c>
      <c r="Y3357" t="s">
        <v>442</v>
      </c>
      <c r="Z3357" t="s">
        <v>587</v>
      </c>
      <c r="AA3357">
        <v>39</v>
      </c>
      <c r="AB3357">
        <v>79</v>
      </c>
      <c r="AC3357">
        <v>40</v>
      </c>
      <c r="AD3357" t="s">
        <v>457</v>
      </c>
      <c r="AE3357">
        <v>19</v>
      </c>
      <c r="AF3357">
        <v>4</v>
      </c>
      <c r="AG3357" t="s">
        <v>415</v>
      </c>
      <c r="AH3357">
        <v>14.67</v>
      </c>
      <c r="AI3357" t="s">
        <v>458</v>
      </c>
      <c r="AJ3357">
        <v>0</v>
      </c>
      <c r="AK3357">
        <v>55039</v>
      </c>
      <c r="AL3357" t="s">
        <v>402</v>
      </c>
      <c r="AM3357">
        <v>72596</v>
      </c>
      <c r="AN3357">
        <v>0</v>
      </c>
      <c r="AO3357">
        <v>180</v>
      </c>
      <c r="AP3357" t="s">
        <v>417</v>
      </c>
      <c r="AQ3357" s="2">
        <v>-21293</v>
      </c>
    </row>
    <row r="3358" spans="1:43" x14ac:dyDescent="0.25">
      <c r="A3358" t="s">
        <v>5182</v>
      </c>
      <c r="B3358" t="s">
        <v>114</v>
      </c>
      <c r="C3358" t="s">
        <v>481</v>
      </c>
      <c r="D3358" t="s">
        <v>334</v>
      </c>
      <c r="E3358" t="s">
        <v>406</v>
      </c>
      <c r="F3358" t="s">
        <v>440</v>
      </c>
      <c r="G3358" t="s">
        <v>408</v>
      </c>
      <c r="H3358" t="s">
        <v>447</v>
      </c>
      <c r="I3358" t="s">
        <v>392</v>
      </c>
      <c r="J3358" s="1">
        <v>45481</v>
      </c>
      <c r="K3358" s="1">
        <v>45479</v>
      </c>
      <c r="L3358">
        <v>-2</v>
      </c>
      <c r="M3358" s="2">
        <v>111717</v>
      </c>
      <c r="N3358" s="2">
        <v>161777</v>
      </c>
      <c r="O3358" s="2">
        <v>50060</v>
      </c>
      <c r="P3358">
        <v>14</v>
      </c>
      <c r="Q3358">
        <v>654.70000000000005</v>
      </c>
      <c r="R3358">
        <v>94</v>
      </c>
      <c r="S3358" t="s">
        <v>411</v>
      </c>
      <c r="T3358" t="s">
        <v>393</v>
      </c>
      <c r="U3358" t="s">
        <v>416</v>
      </c>
      <c r="V3358">
        <v>88</v>
      </c>
      <c r="W3358" t="s">
        <v>624</v>
      </c>
      <c r="X3358">
        <v>35</v>
      </c>
      <c r="Y3358" t="s">
        <v>462</v>
      </c>
      <c r="Z3358" t="s">
        <v>1182</v>
      </c>
      <c r="AA3358">
        <v>120</v>
      </c>
      <c r="AB3358">
        <v>119</v>
      </c>
      <c r="AC3358">
        <v>77</v>
      </c>
      <c r="AD3358" t="s">
        <v>457</v>
      </c>
      <c r="AE3358">
        <v>14</v>
      </c>
      <c r="AF3358">
        <v>6</v>
      </c>
      <c r="AG3358" t="s">
        <v>400</v>
      </c>
      <c r="AH3358">
        <v>16.02</v>
      </c>
      <c r="AI3358" t="s">
        <v>458</v>
      </c>
      <c r="AJ3358">
        <v>14436</v>
      </c>
      <c r="AK3358">
        <v>351007</v>
      </c>
      <c r="AL3358" t="s">
        <v>416</v>
      </c>
      <c r="AM3358">
        <v>133425</v>
      </c>
      <c r="AN3358">
        <v>7</v>
      </c>
      <c r="AO3358">
        <v>30</v>
      </c>
      <c r="AP3358" t="s">
        <v>417</v>
      </c>
      <c r="AQ3358" s="2">
        <v>50060</v>
      </c>
    </row>
    <row r="3359" spans="1:43" x14ac:dyDescent="0.25">
      <c r="A3359" t="s">
        <v>5183</v>
      </c>
      <c r="B3359" t="s">
        <v>214</v>
      </c>
      <c r="C3359" t="s">
        <v>428</v>
      </c>
      <c r="D3359" t="s">
        <v>333</v>
      </c>
      <c r="E3359" t="s">
        <v>429</v>
      </c>
      <c r="F3359" t="s">
        <v>485</v>
      </c>
      <c r="G3359" t="s">
        <v>430</v>
      </c>
      <c r="H3359" t="s">
        <v>391</v>
      </c>
      <c r="I3359" t="s">
        <v>432</v>
      </c>
      <c r="J3359" s="1">
        <v>45441</v>
      </c>
      <c r="K3359" s="1">
        <v>45481</v>
      </c>
      <c r="L3359">
        <v>40</v>
      </c>
      <c r="M3359" s="2">
        <v>294286</v>
      </c>
      <c r="N3359" s="2">
        <v>324566</v>
      </c>
      <c r="O3359" s="2">
        <v>30280</v>
      </c>
      <c r="P3359">
        <v>2</v>
      </c>
      <c r="Q3359">
        <v>184.9</v>
      </c>
      <c r="R3359">
        <v>11</v>
      </c>
      <c r="S3359" t="s">
        <v>394</v>
      </c>
      <c r="T3359" t="s">
        <v>411</v>
      </c>
      <c r="U3359" t="s">
        <v>395</v>
      </c>
      <c r="V3359">
        <v>82</v>
      </c>
      <c r="W3359" t="s">
        <v>898</v>
      </c>
      <c r="X3359">
        <v>38</v>
      </c>
      <c r="Y3359" t="s">
        <v>442</v>
      </c>
      <c r="Z3359" t="s">
        <v>601</v>
      </c>
      <c r="AA3359">
        <v>277</v>
      </c>
      <c r="AB3359">
        <v>95</v>
      </c>
      <c r="AC3359">
        <v>54</v>
      </c>
      <c r="AD3359" t="s">
        <v>399</v>
      </c>
      <c r="AE3359">
        <v>19</v>
      </c>
      <c r="AF3359">
        <v>8</v>
      </c>
      <c r="AG3359" t="s">
        <v>400</v>
      </c>
      <c r="AH3359">
        <v>2.5499999999999998</v>
      </c>
      <c r="AI3359" t="s">
        <v>401</v>
      </c>
      <c r="AJ3359">
        <v>0</v>
      </c>
      <c r="AK3359">
        <v>81265</v>
      </c>
      <c r="AL3359" t="s">
        <v>425</v>
      </c>
      <c r="AM3359">
        <v>328815</v>
      </c>
      <c r="AN3359">
        <v>8</v>
      </c>
      <c r="AO3359">
        <v>30</v>
      </c>
      <c r="AP3359" t="s">
        <v>403</v>
      </c>
      <c r="AQ3359" s="2">
        <v>30280</v>
      </c>
    </row>
    <row r="3360" spans="1:43" x14ac:dyDescent="0.25">
      <c r="A3360" t="s">
        <v>5184</v>
      </c>
      <c r="B3360" t="s">
        <v>90</v>
      </c>
      <c r="C3360" t="s">
        <v>428</v>
      </c>
      <c r="D3360" t="s">
        <v>313</v>
      </c>
      <c r="E3360" t="s">
        <v>496</v>
      </c>
      <c r="F3360" t="s">
        <v>407</v>
      </c>
      <c r="G3360" t="s">
        <v>454</v>
      </c>
      <c r="H3360" t="s">
        <v>431</v>
      </c>
      <c r="I3360" t="s">
        <v>432</v>
      </c>
      <c r="J3360" s="1">
        <v>44588</v>
      </c>
      <c r="K3360" s="1">
        <v>44603</v>
      </c>
      <c r="L3360">
        <v>15</v>
      </c>
      <c r="M3360" s="2">
        <v>352402</v>
      </c>
      <c r="N3360" s="2">
        <v>434332</v>
      </c>
      <c r="O3360" s="2">
        <v>81930</v>
      </c>
      <c r="P3360">
        <v>19</v>
      </c>
      <c r="Q3360">
        <v>523.20000000000005</v>
      </c>
      <c r="R3360">
        <v>15</v>
      </c>
      <c r="S3360" t="s">
        <v>394</v>
      </c>
      <c r="T3360" t="s">
        <v>394</v>
      </c>
      <c r="U3360" t="s">
        <v>416</v>
      </c>
      <c r="V3360">
        <v>90</v>
      </c>
      <c r="W3360" t="s">
        <v>5185</v>
      </c>
      <c r="X3360">
        <v>8</v>
      </c>
      <c r="Y3360" t="s">
        <v>397</v>
      </c>
      <c r="Z3360" t="s">
        <v>478</v>
      </c>
      <c r="AA3360">
        <v>195</v>
      </c>
      <c r="AB3360">
        <v>12</v>
      </c>
      <c r="AC3360">
        <v>73</v>
      </c>
      <c r="AD3360" t="s">
        <v>457</v>
      </c>
      <c r="AE3360">
        <v>7</v>
      </c>
      <c r="AF3360">
        <v>5</v>
      </c>
      <c r="AG3360" t="s">
        <v>424</v>
      </c>
      <c r="AH3360">
        <v>5.37</v>
      </c>
      <c r="AI3360" t="s">
        <v>436</v>
      </c>
      <c r="AJ3360">
        <v>0</v>
      </c>
      <c r="AK3360">
        <v>811722</v>
      </c>
      <c r="AL3360" t="s">
        <v>416</v>
      </c>
      <c r="AM3360">
        <v>338333</v>
      </c>
      <c r="AN3360">
        <v>5</v>
      </c>
      <c r="AO3360">
        <v>365</v>
      </c>
      <c r="AP3360" t="s">
        <v>445</v>
      </c>
      <c r="AQ3360" s="2">
        <v>81930</v>
      </c>
    </row>
    <row r="3361" spans="1:43" x14ac:dyDescent="0.25">
      <c r="A3361" t="s">
        <v>5186</v>
      </c>
      <c r="B3361" t="s">
        <v>150</v>
      </c>
      <c r="C3361" t="s">
        <v>405</v>
      </c>
      <c r="D3361" t="s">
        <v>311</v>
      </c>
      <c r="E3361" t="s">
        <v>460</v>
      </c>
      <c r="F3361" t="s">
        <v>389</v>
      </c>
      <c r="G3361" t="s">
        <v>390</v>
      </c>
      <c r="H3361" t="s">
        <v>391</v>
      </c>
      <c r="I3361" t="s">
        <v>432</v>
      </c>
      <c r="J3361" s="1">
        <v>45247</v>
      </c>
      <c r="K3361" s="1">
        <v>45268</v>
      </c>
      <c r="L3361">
        <v>21</v>
      </c>
      <c r="M3361" s="2">
        <v>83913</v>
      </c>
      <c r="N3361" s="2">
        <v>104618</v>
      </c>
      <c r="O3361" s="2">
        <v>20705</v>
      </c>
      <c r="P3361">
        <v>2</v>
      </c>
      <c r="Q3361">
        <v>744.1</v>
      </c>
      <c r="R3361">
        <v>4</v>
      </c>
      <c r="S3361" t="s">
        <v>394</v>
      </c>
      <c r="T3361" t="s">
        <v>503</v>
      </c>
      <c r="U3361" t="s">
        <v>416</v>
      </c>
      <c r="V3361">
        <v>61</v>
      </c>
      <c r="W3361" t="s">
        <v>3535</v>
      </c>
      <c r="X3361">
        <v>21</v>
      </c>
      <c r="Y3361" t="s">
        <v>422</v>
      </c>
      <c r="Z3361" t="s">
        <v>818</v>
      </c>
      <c r="AA3361">
        <v>394</v>
      </c>
      <c r="AB3361">
        <v>14</v>
      </c>
      <c r="AC3361">
        <v>59</v>
      </c>
      <c r="AD3361" t="s">
        <v>435</v>
      </c>
      <c r="AE3361">
        <v>12</v>
      </c>
      <c r="AF3361">
        <v>6</v>
      </c>
      <c r="AG3361" t="s">
        <v>424</v>
      </c>
      <c r="AH3361">
        <v>3.91</v>
      </c>
      <c r="AI3361" t="s">
        <v>436</v>
      </c>
      <c r="AJ3361">
        <v>0</v>
      </c>
      <c r="AK3361">
        <v>640308</v>
      </c>
      <c r="AL3361" t="s">
        <v>416</v>
      </c>
      <c r="AM3361">
        <v>119857</v>
      </c>
      <c r="AN3361">
        <v>2</v>
      </c>
      <c r="AO3361">
        <v>30</v>
      </c>
      <c r="AP3361" t="s">
        <v>437</v>
      </c>
      <c r="AQ3361" s="2">
        <v>20705</v>
      </c>
    </row>
    <row r="3362" spans="1:43" x14ac:dyDescent="0.25">
      <c r="A3362" t="s">
        <v>5187</v>
      </c>
      <c r="B3362" t="s">
        <v>44</v>
      </c>
      <c r="C3362" t="s">
        <v>439</v>
      </c>
      <c r="D3362" t="s">
        <v>327</v>
      </c>
      <c r="E3362" t="s">
        <v>460</v>
      </c>
      <c r="F3362" t="s">
        <v>389</v>
      </c>
      <c r="G3362" t="s">
        <v>390</v>
      </c>
      <c r="H3362" t="s">
        <v>431</v>
      </c>
      <c r="I3362" t="s">
        <v>432</v>
      </c>
      <c r="J3362" s="1">
        <v>45846</v>
      </c>
      <c r="K3362" s="1">
        <v>45849</v>
      </c>
      <c r="L3362">
        <v>3</v>
      </c>
      <c r="M3362" s="2">
        <v>475837</v>
      </c>
      <c r="N3362" s="2">
        <v>489683</v>
      </c>
      <c r="O3362" s="2">
        <v>13846</v>
      </c>
      <c r="P3362">
        <v>12</v>
      </c>
      <c r="Q3362">
        <v>786.8</v>
      </c>
      <c r="R3362">
        <v>66</v>
      </c>
      <c r="S3362" t="s">
        <v>411</v>
      </c>
      <c r="T3362" t="s">
        <v>394</v>
      </c>
      <c r="U3362" t="s">
        <v>416</v>
      </c>
      <c r="V3362">
        <v>42</v>
      </c>
      <c r="W3362" t="s">
        <v>1402</v>
      </c>
      <c r="X3362">
        <v>40</v>
      </c>
      <c r="Y3362" t="s">
        <v>462</v>
      </c>
      <c r="Z3362" t="s">
        <v>2595</v>
      </c>
      <c r="AA3362">
        <v>211</v>
      </c>
      <c r="AB3362">
        <v>90</v>
      </c>
      <c r="AC3362">
        <v>20</v>
      </c>
      <c r="AD3362" t="s">
        <v>435</v>
      </c>
      <c r="AE3362">
        <v>7</v>
      </c>
      <c r="AF3362">
        <v>1</v>
      </c>
      <c r="AG3362" t="s">
        <v>415</v>
      </c>
      <c r="AH3362">
        <v>17.93</v>
      </c>
      <c r="AI3362" t="s">
        <v>479</v>
      </c>
      <c r="AJ3362">
        <v>0</v>
      </c>
      <c r="AK3362">
        <v>243154</v>
      </c>
      <c r="AL3362" t="s">
        <v>425</v>
      </c>
      <c r="AM3362">
        <v>492927</v>
      </c>
      <c r="AN3362">
        <v>4</v>
      </c>
      <c r="AO3362">
        <v>365</v>
      </c>
      <c r="AP3362" t="s">
        <v>445</v>
      </c>
      <c r="AQ3362" s="2">
        <v>13846</v>
      </c>
    </row>
    <row r="3363" spans="1:43" x14ac:dyDescent="0.25">
      <c r="A3363" t="s">
        <v>5188</v>
      </c>
      <c r="B3363" t="s">
        <v>108</v>
      </c>
      <c r="C3363" t="s">
        <v>428</v>
      </c>
      <c r="D3363" t="s">
        <v>324</v>
      </c>
      <c r="E3363" t="s">
        <v>460</v>
      </c>
      <c r="F3363" t="s">
        <v>389</v>
      </c>
      <c r="G3363" t="s">
        <v>408</v>
      </c>
      <c r="H3363" t="s">
        <v>431</v>
      </c>
      <c r="I3363" t="s">
        <v>432</v>
      </c>
      <c r="J3363" s="1">
        <v>44873</v>
      </c>
      <c r="K3363" s="1">
        <v>44884</v>
      </c>
      <c r="L3363">
        <v>11</v>
      </c>
      <c r="M3363" s="2">
        <v>73675</v>
      </c>
      <c r="N3363" s="2">
        <v>77555</v>
      </c>
      <c r="O3363" s="2">
        <v>3880</v>
      </c>
      <c r="P3363">
        <v>0</v>
      </c>
      <c r="Q3363">
        <v>215</v>
      </c>
      <c r="R3363">
        <v>82</v>
      </c>
      <c r="S3363" t="s">
        <v>411</v>
      </c>
      <c r="T3363" t="s">
        <v>394</v>
      </c>
      <c r="U3363" t="s">
        <v>416</v>
      </c>
      <c r="V3363">
        <v>0</v>
      </c>
      <c r="W3363" t="s">
        <v>5189</v>
      </c>
      <c r="X3363">
        <v>39</v>
      </c>
      <c r="Y3363" t="s">
        <v>397</v>
      </c>
      <c r="Z3363" t="s">
        <v>2297</v>
      </c>
      <c r="AA3363">
        <v>17</v>
      </c>
      <c r="AB3363">
        <v>43</v>
      </c>
      <c r="AC3363">
        <v>48</v>
      </c>
      <c r="AD3363" t="s">
        <v>444</v>
      </c>
      <c r="AE3363">
        <v>14</v>
      </c>
      <c r="AF3363">
        <v>6</v>
      </c>
      <c r="AG3363" t="s">
        <v>415</v>
      </c>
      <c r="AH3363">
        <v>10.039999999999999</v>
      </c>
      <c r="AI3363" t="s">
        <v>479</v>
      </c>
      <c r="AJ3363">
        <v>6141</v>
      </c>
      <c r="AK3363">
        <v>40575</v>
      </c>
      <c r="AL3363" t="s">
        <v>416</v>
      </c>
      <c r="AM3363">
        <v>56316</v>
      </c>
      <c r="AN3363">
        <v>0</v>
      </c>
      <c r="AO3363">
        <v>180</v>
      </c>
      <c r="AP3363" t="s">
        <v>426</v>
      </c>
      <c r="AQ3363" s="2">
        <v>3880</v>
      </c>
    </row>
    <row r="3364" spans="1:43" x14ac:dyDescent="0.25">
      <c r="A3364" t="s">
        <v>5190</v>
      </c>
      <c r="B3364" t="s">
        <v>155</v>
      </c>
      <c r="C3364" t="s">
        <v>481</v>
      </c>
      <c r="D3364" t="s">
        <v>335</v>
      </c>
      <c r="E3364" t="s">
        <v>460</v>
      </c>
      <c r="F3364" t="s">
        <v>419</v>
      </c>
      <c r="G3364" t="s">
        <v>408</v>
      </c>
      <c r="H3364" t="s">
        <v>409</v>
      </c>
      <c r="I3364" t="s">
        <v>392</v>
      </c>
      <c r="J3364" s="1">
        <v>45042</v>
      </c>
      <c r="K3364" s="1">
        <v>45078</v>
      </c>
      <c r="L3364">
        <v>36</v>
      </c>
      <c r="M3364" s="2">
        <v>130782</v>
      </c>
      <c r="N3364" s="2">
        <v>226619</v>
      </c>
      <c r="O3364" s="2">
        <v>95837</v>
      </c>
      <c r="P3364">
        <v>2</v>
      </c>
      <c r="Q3364">
        <v>106.2</v>
      </c>
      <c r="R3364">
        <v>17</v>
      </c>
      <c r="S3364" t="s">
        <v>394</v>
      </c>
      <c r="T3364" t="s">
        <v>411</v>
      </c>
      <c r="U3364" t="s">
        <v>395</v>
      </c>
      <c r="V3364">
        <v>0</v>
      </c>
      <c r="W3364" t="s">
        <v>2836</v>
      </c>
      <c r="X3364">
        <v>31</v>
      </c>
      <c r="Y3364" t="s">
        <v>442</v>
      </c>
      <c r="Z3364" t="s">
        <v>598</v>
      </c>
      <c r="AA3364">
        <v>386</v>
      </c>
      <c r="AB3364">
        <v>91</v>
      </c>
      <c r="AC3364">
        <v>35</v>
      </c>
      <c r="AD3364" t="s">
        <v>399</v>
      </c>
      <c r="AE3364">
        <v>2</v>
      </c>
      <c r="AF3364">
        <v>3</v>
      </c>
      <c r="AG3364" t="s">
        <v>415</v>
      </c>
      <c r="AH3364">
        <v>8.01</v>
      </c>
      <c r="AI3364" t="s">
        <v>401</v>
      </c>
      <c r="AJ3364">
        <v>66196</v>
      </c>
      <c r="AK3364">
        <v>750301</v>
      </c>
      <c r="AL3364" t="s">
        <v>416</v>
      </c>
      <c r="AM3364">
        <v>123058</v>
      </c>
      <c r="AN3364">
        <v>10</v>
      </c>
      <c r="AO3364">
        <v>365</v>
      </c>
      <c r="AP3364" t="s">
        <v>426</v>
      </c>
      <c r="AQ3364" s="2">
        <v>95837</v>
      </c>
    </row>
    <row r="3365" spans="1:43" x14ac:dyDescent="0.25">
      <c r="A3365" t="s">
        <v>5191</v>
      </c>
      <c r="B3365" t="s">
        <v>48</v>
      </c>
      <c r="C3365" t="s">
        <v>481</v>
      </c>
      <c r="D3365" t="s">
        <v>332</v>
      </c>
      <c r="E3365" t="s">
        <v>460</v>
      </c>
      <c r="F3365" t="s">
        <v>440</v>
      </c>
      <c r="G3365" t="s">
        <v>390</v>
      </c>
      <c r="H3365" t="s">
        <v>431</v>
      </c>
      <c r="I3365" t="s">
        <v>410</v>
      </c>
      <c r="J3365" s="1">
        <v>45681</v>
      </c>
      <c r="K3365" s="1">
        <v>45688</v>
      </c>
      <c r="L3365">
        <v>7</v>
      </c>
      <c r="M3365" s="2">
        <v>171840</v>
      </c>
      <c r="N3365" s="2">
        <v>225754</v>
      </c>
      <c r="O3365" s="2">
        <v>53914</v>
      </c>
      <c r="P3365">
        <v>14</v>
      </c>
      <c r="Q3365">
        <v>291.5</v>
      </c>
      <c r="R3365">
        <v>65</v>
      </c>
      <c r="S3365" t="s">
        <v>411</v>
      </c>
      <c r="T3365" t="s">
        <v>394</v>
      </c>
      <c r="U3365" t="s">
        <v>395</v>
      </c>
      <c r="V3365">
        <v>78</v>
      </c>
      <c r="W3365" t="s">
        <v>1160</v>
      </c>
      <c r="X3365">
        <v>7</v>
      </c>
      <c r="Y3365" t="s">
        <v>397</v>
      </c>
      <c r="Z3365" t="s">
        <v>675</v>
      </c>
      <c r="AA3365">
        <v>468</v>
      </c>
      <c r="AB3365">
        <v>39</v>
      </c>
      <c r="AC3365">
        <v>29</v>
      </c>
      <c r="AD3365" t="s">
        <v>444</v>
      </c>
      <c r="AE3365">
        <v>9</v>
      </c>
      <c r="AF3365">
        <v>2</v>
      </c>
      <c r="AG3365" t="s">
        <v>424</v>
      </c>
      <c r="AH3365">
        <v>14.29</v>
      </c>
      <c r="AI3365" t="s">
        <v>458</v>
      </c>
      <c r="AJ3365">
        <v>0</v>
      </c>
      <c r="AK3365">
        <v>208726</v>
      </c>
      <c r="AL3365" t="s">
        <v>402</v>
      </c>
      <c r="AM3365">
        <v>185375</v>
      </c>
      <c r="AN3365">
        <v>0</v>
      </c>
      <c r="AO3365">
        <v>90</v>
      </c>
      <c r="AP3365" t="s">
        <v>437</v>
      </c>
      <c r="AQ3365" s="2">
        <v>53914</v>
      </c>
    </row>
    <row r="3366" spans="1:43" x14ac:dyDescent="0.25">
      <c r="A3366" t="s">
        <v>5192</v>
      </c>
      <c r="B3366" t="s">
        <v>286</v>
      </c>
      <c r="C3366" t="s">
        <v>387</v>
      </c>
      <c r="D3366" t="s">
        <v>329</v>
      </c>
      <c r="E3366" t="s">
        <v>406</v>
      </c>
      <c r="F3366" t="s">
        <v>419</v>
      </c>
      <c r="G3366" t="s">
        <v>430</v>
      </c>
      <c r="H3366" t="s">
        <v>473</v>
      </c>
      <c r="I3366" t="s">
        <v>410</v>
      </c>
      <c r="J3366" s="1">
        <v>45318</v>
      </c>
      <c r="K3366" s="1">
        <v>45361</v>
      </c>
      <c r="L3366">
        <v>43</v>
      </c>
      <c r="M3366" s="2">
        <v>10874</v>
      </c>
      <c r="N3366" s="2">
        <v>98685</v>
      </c>
      <c r="O3366" s="2">
        <v>87811</v>
      </c>
      <c r="P3366">
        <v>4</v>
      </c>
      <c r="Q3366">
        <v>156.19999999999999</v>
      </c>
      <c r="R3366">
        <v>22</v>
      </c>
      <c r="S3366" t="s">
        <v>394</v>
      </c>
      <c r="T3366" t="s">
        <v>393</v>
      </c>
      <c r="U3366" t="s">
        <v>412</v>
      </c>
      <c r="V3366">
        <v>43</v>
      </c>
      <c r="W3366" t="s">
        <v>1602</v>
      </c>
      <c r="X3366">
        <v>9</v>
      </c>
      <c r="Y3366" t="s">
        <v>449</v>
      </c>
      <c r="Z3366" t="s">
        <v>931</v>
      </c>
      <c r="AA3366">
        <v>17</v>
      </c>
      <c r="AB3366">
        <v>51</v>
      </c>
      <c r="AC3366">
        <v>35</v>
      </c>
      <c r="AD3366" t="s">
        <v>444</v>
      </c>
      <c r="AE3366">
        <v>12</v>
      </c>
      <c r="AF3366">
        <v>1</v>
      </c>
      <c r="AG3366" t="s">
        <v>400</v>
      </c>
      <c r="AH3366">
        <v>4.1399999999999997</v>
      </c>
      <c r="AI3366" t="s">
        <v>479</v>
      </c>
      <c r="AJ3366">
        <v>40647</v>
      </c>
      <c r="AK3366">
        <v>318558</v>
      </c>
      <c r="AL3366" t="s">
        <v>402</v>
      </c>
      <c r="AM3366">
        <v>58314</v>
      </c>
      <c r="AN3366">
        <v>6</v>
      </c>
      <c r="AO3366">
        <v>180</v>
      </c>
      <c r="AP3366" t="s">
        <v>417</v>
      </c>
      <c r="AQ3366" s="2">
        <v>87811</v>
      </c>
    </row>
    <row r="3367" spans="1:43" x14ac:dyDescent="0.25">
      <c r="A3367" t="s">
        <v>5193</v>
      </c>
      <c r="B3367" t="s">
        <v>136</v>
      </c>
      <c r="C3367" t="s">
        <v>439</v>
      </c>
      <c r="D3367" t="s">
        <v>341</v>
      </c>
      <c r="E3367" t="s">
        <v>429</v>
      </c>
      <c r="F3367" t="s">
        <v>419</v>
      </c>
      <c r="G3367" t="s">
        <v>430</v>
      </c>
      <c r="H3367" t="s">
        <v>420</v>
      </c>
      <c r="I3367" t="s">
        <v>432</v>
      </c>
      <c r="J3367" s="1">
        <v>44822</v>
      </c>
      <c r="K3367" s="1">
        <v>44831</v>
      </c>
      <c r="L3367">
        <v>9</v>
      </c>
      <c r="M3367" s="2">
        <v>57838</v>
      </c>
      <c r="N3367" s="2">
        <v>62020</v>
      </c>
      <c r="O3367" s="2">
        <v>4182</v>
      </c>
      <c r="P3367">
        <v>4</v>
      </c>
      <c r="Q3367">
        <v>710.4</v>
      </c>
      <c r="R3367">
        <v>94</v>
      </c>
      <c r="S3367" t="s">
        <v>411</v>
      </c>
      <c r="T3367" t="s">
        <v>394</v>
      </c>
      <c r="U3367" t="s">
        <v>395</v>
      </c>
      <c r="V3367">
        <v>84</v>
      </c>
      <c r="W3367" t="s">
        <v>3634</v>
      </c>
      <c r="X3367">
        <v>24</v>
      </c>
      <c r="Y3367" t="s">
        <v>442</v>
      </c>
      <c r="Z3367" t="s">
        <v>1787</v>
      </c>
      <c r="AA3367">
        <v>315</v>
      </c>
      <c r="AB3367">
        <v>77</v>
      </c>
      <c r="AC3367">
        <v>70</v>
      </c>
      <c r="AD3367" t="s">
        <v>435</v>
      </c>
      <c r="AE3367">
        <v>12</v>
      </c>
      <c r="AF3367">
        <v>6</v>
      </c>
      <c r="AG3367" t="s">
        <v>424</v>
      </c>
      <c r="AH3367">
        <v>14.47</v>
      </c>
      <c r="AI3367" t="s">
        <v>458</v>
      </c>
      <c r="AJ3367">
        <v>0</v>
      </c>
      <c r="AK3367">
        <v>348863</v>
      </c>
      <c r="AL3367" t="s">
        <v>416</v>
      </c>
      <c r="AM3367">
        <v>105088</v>
      </c>
      <c r="AN3367">
        <v>6</v>
      </c>
      <c r="AO3367">
        <v>365</v>
      </c>
      <c r="AP3367" t="s">
        <v>426</v>
      </c>
      <c r="AQ3367" s="2">
        <v>4182</v>
      </c>
    </row>
    <row r="3368" spans="1:43" x14ac:dyDescent="0.25">
      <c r="A3368" t="s">
        <v>5194</v>
      </c>
      <c r="B3368" t="s">
        <v>97</v>
      </c>
      <c r="C3368" t="s">
        <v>428</v>
      </c>
      <c r="D3368" t="s">
        <v>338</v>
      </c>
      <c r="E3368" t="s">
        <v>429</v>
      </c>
      <c r="F3368" t="s">
        <v>389</v>
      </c>
      <c r="G3368" t="s">
        <v>408</v>
      </c>
      <c r="H3368" t="s">
        <v>431</v>
      </c>
      <c r="I3368" t="s">
        <v>410</v>
      </c>
      <c r="J3368" s="1">
        <v>44943</v>
      </c>
      <c r="K3368" s="1">
        <v>44967</v>
      </c>
      <c r="L3368">
        <v>24</v>
      </c>
      <c r="M3368" s="2">
        <v>445463</v>
      </c>
      <c r="N3368" s="2">
        <v>469366</v>
      </c>
      <c r="O3368" s="2">
        <v>23903</v>
      </c>
      <c r="P3368">
        <v>19</v>
      </c>
      <c r="Q3368">
        <v>171</v>
      </c>
      <c r="R3368">
        <v>61</v>
      </c>
      <c r="S3368" t="s">
        <v>411</v>
      </c>
      <c r="T3368" t="s">
        <v>411</v>
      </c>
      <c r="U3368" t="s">
        <v>412</v>
      </c>
      <c r="V3368">
        <v>69</v>
      </c>
      <c r="W3368" t="s">
        <v>3813</v>
      </c>
      <c r="X3368">
        <v>25</v>
      </c>
      <c r="Y3368" t="s">
        <v>422</v>
      </c>
      <c r="Z3368" t="s">
        <v>1057</v>
      </c>
      <c r="AA3368">
        <v>496</v>
      </c>
      <c r="AB3368">
        <v>90</v>
      </c>
      <c r="AC3368">
        <v>49</v>
      </c>
      <c r="AD3368" t="s">
        <v>444</v>
      </c>
      <c r="AE3368">
        <v>7</v>
      </c>
      <c r="AF3368">
        <v>5</v>
      </c>
      <c r="AG3368" t="s">
        <v>400</v>
      </c>
      <c r="AH3368">
        <v>14.33</v>
      </c>
      <c r="AI3368" t="s">
        <v>401</v>
      </c>
      <c r="AJ3368">
        <v>0</v>
      </c>
      <c r="AK3368">
        <v>974336</v>
      </c>
      <c r="AL3368" t="s">
        <v>416</v>
      </c>
      <c r="AM3368">
        <v>493335</v>
      </c>
      <c r="AN3368">
        <v>0</v>
      </c>
      <c r="AO3368">
        <v>365</v>
      </c>
      <c r="AP3368" t="s">
        <v>426</v>
      </c>
      <c r="AQ3368" s="2">
        <v>23903</v>
      </c>
    </row>
    <row r="3369" spans="1:43" x14ac:dyDescent="0.25">
      <c r="A3369" t="s">
        <v>5195</v>
      </c>
      <c r="B3369" t="s">
        <v>259</v>
      </c>
      <c r="C3369" t="s">
        <v>439</v>
      </c>
      <c r="D3369" t="s">
        <v>324</v>
      </c>
      <c r="E3369" t="s">
        <v>406</v>
      </c>
      <c r="F3369" t="s">
        <v>419</v>
      </c>
      <c r="G3369" t="s">
        <v>408</v>
      </c>
      <c r="H3369" t="s">
        <v>447</v>
      </c>
      <c r="I3369" t="s">
        <v>410</v>
      </c>
      <c r="J3369" s="1">
        <v>44650</v>
      </c>
      <c r="K3369" s="1">
        <v>44695</v>
      </c>
      <c r="L3369">
        <v>45</v>
      </c>
      <c r="M3369" s="2">
        <v>480927</v>
      </c>
      <c r="N3369" s="2">
        <v>595331</v>
      </c>
      <c r="O3369" s="2">
        <v>114404</v>
      </c>
      <c r="P3369">
        <v>4</v>
      </c>
      <c r="Q3369">
        <v>495.3</v>
      </c>
      <c r="R3369">
        <v>33</v>
      </c>
      <c r="S3369" t="s">
        <v>393</v>
      </c>
      <c r="T3369" t="s">
        <v>394</v>
      </c>
      <c r="U3369" t="s">
        <v>412</v>
      </c>
      <c r="V3369">
        <v>87</v>
      </c>
      <c r="W3369" t="s">
        <v>2836</v>
      </c>
      <c r="X3369">
        <v>15</v>
      </c>
      <c r="Y3369" t="s">
        <v>442</v>
      </c>
      <c r="Z3369" t="s">
        <v>925</v>
      </c>
      <c r="AA3369">
        <v>106</v>
      </c>
      <c r="AB3369">
        <v>23</v>
      </c>
      <c r="AC3369">
        <v>5</v>
      </c>
      <c r="AD3369" t="s">
        <v>444</v>
      </c>
      <c r="AE3369">
        <v>12</v>
      </c>
      <c r="AF3369">
        <v>5</v>
      </c>
      <c r="AG3369" t="s">
        <v>451</v>
      </c>
      <c r="AH3369">
        <v>0.47</v>
      </c>
      <c r="AI3369" t="s">
        <v>436</v>
      </c>
      <c r="AJ3369">
        <v>0</v>
      </c>
      <c r="AK3369">
        <v>338145</v>
      </c>
      <c r="AL3369" t="s">
        <v>416</v>
      </c>
      <c r="AM3369">
        <v>470042</v>
      </c>
      <c r="AN3369">
        <v>0</v>
      </c>
      <c r="AO3369">
        <v>365</v>
      </c>
      <c r="AP3369" t="s">
        <v>417</v>
      </c>
      <c r="AQ3369" s="2">
        <v>114404</v>
      </c>
    </row>
    <row r="3370" spans="1:43" x14ac:dyDescent="0.25">
      <c r="A3370" t="s">
        <v>5196</v>
      </c>
      <c r="B3370" t="s">
        <v>11</v>
      </c>
      <c r="C3370" t="s">
        <v>428</v>
      </c>
      <c r="D3370" t="s">
        <v>321</v>
      </c>
      <c r="E3370" t="s">
        <v>460</v>
      </c>
      <c r="F3370" t="s">
        <v>419</v>
      </c>
      <c r="G3370" t="s">
        <v>390</v>
      </c>
      <c r="H3370" t="s">
        <v>409</v>
      </c>
      <c r="I3370" t="s">
        <v>469</v>
      </c>
      <c r="J3370" s="1">
        <v>44830</v>
      </c>
      <c r="K3370" s="1">
        <v>44866</v>
      </c>
      <c r="L3370">
        <v>36</v>
      </c>
      <c r="M3370" s="2">
        <v>65431</v>
      </c>
      <c r="N3370" s="2">
        <v>132568</v>
      </c>
      <c r="O3370" s="2">
        <v>67137</v>
      </c>
      <c r="P3370">
        <v>0</v>
      </c>
      <c r="Q3370">
        <v>282.8</v>
      </c>
      <c r="R3370">
        <v>96</v>
      </c>
      <c r="S3370" t="s">
        <v>411</v>
      </c>
      <c r="T3370" t="s">
        <v>503</v>
      </c>
      <c r="U3370" t="s">
        <v>395</v>
      </c>
      <c r="V3370">
        <v>54</v>
      </c>
      <c r="W3370" t="s">
        <v>2284</v>
      </c>
      <c r="X3370">
        <v>27</v>
      </c>
      <c r="Y3370" t="s">
        <v>462</v>
      </c>
      <c r="Z3370" t="s">
        <v>1168</v>
      </c>
      <c r="AA3370">
        <v>483</v>
      </c>
      <c r="AB3370">
        <v>115</v>
      </c>
      <c r="AC3370">
        <v>82</v>
      </c>
      <c r="AD3370" t="s">
        <v>435</v>
      </c>
      <c r="AE3370">
        <v>2</v>
      </c>
      <c r="AF3370">
        <v>2</v>
      </c>
      <c r="AG3370" t="s">
        <v>400</v>
      </c>
      <c r="AH3370">
        <v>13.92</v>
      </c>
      <c r="AI3370" t="s">
        <v>436</v>
      </c>
      <c r="AJ3370">
        <v>0</v>
      </c>
      <c r="AK3370">
        <v>789413</v>
      </c>
      <c r="AL3370" t="s">
        <v>402</v>
      </c>
      <c r="AM3370">
        <v>105624</v>
      </c>
      <c r="AN3370">
        <v>6</v>
      </c>
      <c r="AO3370">
        <v>180</v>
      </c>
      <c r="AP3370" t="s">
        <v>403</v>
      </c>
      <c r="AQ3370" s="2">
        <v>67137</v>
      </c>
    </row>
    <row r="3371" spans="1:43" x14ac:dyDescent="0.25">
      <c r="A3371" t="s">
        <v>5197</v>
      </c>
      <c r="B3371" t="s">
        <v>131</v>
      </c>
      <c r="C3371" t="s">
        <v>428</v>
      </c>
      <c r="D3371" t="s">
        <v>341</v>
      </c>
      <c r="E3371" t="s">
        <v>453</v>
      </c>
      <c r="F3371" t="s">
        <v>485</v>
      </c>
      <c r="G3371" t="s">
        <v>454</v>
      </c>
      <c r="H3371" t="s">
        <v>409</v>
      </c>
      <c r="I3371" t="s">
        <v>392</v>
      </c>
      <c r="J3371" s="1">
        <v>45698</v>
      </c>
      <c r="K3371" s="1">
        <v>45698</v>
      </c>
      <c r="L3371">
        <v>0</v>
      </c>
      <c r="M3371" s="2">
        <v>344642</v>
      </c>
      <c r="N3371" s="2">
        <v>352902</v>
      </c>
      <c r="O3371" s="2">
        <v>8260</v>
      </c>
      <c r="P3371">
        <v>0</v>
      </c>
      <c r="Q3371">
        <v>891.2</v>
      </c>
      <c r="R3371">
        <v>93</v>
      </c>
      <c r="S3371" t="s">
        <v>411</v>
      </c>
      <c r="T3371" t="s">
        <v>393</v>
      </c>
      <c r="U3371" t="s">
        <v>412</v>
      </c>
      <c r="V3371">
        <v>0</v>
      </c>
      <c r="W3371" t="s">
        <v>3853</v>
      </c>
      <c r="X3371">
        <v>38</v>
      </c>
      <c r="Y3371" t="s">
        <v>422</v>
      </c>
      <c r="Z3371" t="s">
        <v>3900</v>
      </c>
      <c r="AA3371">
        <v>490</v>
      </c>
      <c r="AB3371">
        <v>70</v>
      </c>
      <c r="AC3371">
        <v>3</v>
      </c>
      <c r="AD3371" t="s">
        <v>435</v>
      </c>
      <c r="AE3371">
        <v>14</v>
      </c>
      <c r="AF3371">
        <v>4</v>
      </c>
      <c r="AG3371" t="s">
        <v>451</v>
      </c>
      <c r="AH3371">
        <v>10.46</v>
      </c>
      <c r="AI3371" t="s">
        <v>458</v>
      </c>
      <c r="AJ3371">
        <v>0</v>
      </c>
      <c r="AK3371">
        <v>859448</v>
      </c>
      <c r="AL3371" t="s">
        <v>402</v>
      </c>
      <c r="AM3371">
        <v>354069</v>
      </c>
      <c r="AN3371">
        <v>7</v>
      </c>
      <c r="AO3371">
        <v>180</v>
      </c>
      <c r="AP3371" t="s">
        <v>417</v>
      </c>
      <c r="AQ3371" s="2">
        <v>8260</v>
      </c>
    </row>
    <row r="3372" spans="1:43" x14ac:dyDescent="0.25">
      <c r="A3372" t="s">
        <v>5198</v>
      </c>
      <c r="B3372" t="s">
        <v>248</v>
      </c>
      <c r="C3372" t="s">
        <v>439</v>
      </c>
      <c r="D3372" t="s">
        <v>330</v>
      </c>
      <c r="E3372" t="s">
        <v>429</v>
      </c>
      <c r="F3372" t="s">
        <v>389</v>
      </c>
      <c r="G3372" t="s">
        <v>454</v>
      </c>
      <c r="H3372" t="s">
        <v>431</v>
      </c>
      <c r="I3372" t="s">
        <v>492</v>
      </c>
      <c r="J3372" s="1">
        <v>45228</v>
      </c>
      <c r="K3372" s="1">
        <v>45232</v>
      </c>
      <c r="L3372">
        <v>4</v>
      </c>
      <c r="M3372" s="2">
        <v>290109</v>
      </c>
      <c r="N3372" s="2">
        <v>259991</v>
      </c>
      <c r="O3372" s="2">
        <v>-30118</v>
      </c>
      <c r="P3372">
        <v>16</v>
      </c>
      <c r="Q3372">
        <v>232.7</v>
      </c>
      <c r="R3372">
        <v>96</v>
      </c>
      <c r="S3372" t="s">
        <v>411</v>
      </c>
      <c r="T3372" t="s">
        <v>503</v>
      </c>
      <c r="U3372" t="s">
        <v>395</v>
      </c>
      <c r="V3372">
        <v>64</v>
      </c>
      <c r="W3372" t="s">
        <v>2446</v>
      </c>
      <c r="X3372">
        <v>19</v>
      </c>
      <c r="Y3372" t="s">
        <v>449</v>
      </c>
      <c r="Z3372" t="s">
        <v>815</v>
      </c>
      <c r="AA3372">
        <v>212</v>
      </c>
      <c r="AB3372">
        <v>43</v>
      </c>
      <c r="AC3372">
        <v>25</v>
      </c>
      <c r="AD3372" t="s">
        <v>435</v>
      </c>
      <c r="AE3372">
        <v>14</v>
      </c>
      <c r="AF3372">
        <v>2</v>
      </c>
      <c r="AG3372" t="s">
        <v>415</v>
      </c>
      <c r="AH3372">
        <v>15.59</v>
      </c>
      <c r="AI3372" t="s">
        <v>479</v>
      </c>
      <c r="AJ3372">
        <v>79399</v>
      </c>
      <c r="AK3372">
        <v>257505</v>
      </c>
      <c r="AL3372" t="s">
        <v>416</v>
      </c>
      <c r="AM3372">
        <v>301027</v>
      </c>
      <c r="AN3372">
        <v>5</v>
      </c>
      <c r="AO3372">
        <v>30</v>
      </c>
      <c r="AP3372" t="s">
        <v>437</v>
      </c>
      <c r="AQ3372" s="2">
        <v>-30118</v>
      </c>
    </row>
    <row r="3373" spans="1:43" x14ac:dyDescent="0.25">
      <c r="A3373" t="s">
        <v>5199</v>
      </c>
      <c r="B3373" t="s">
        <v>162</v>
      </c>
      <c r="C3373" t="s">
        <v>387</v>
      </c>
      <c r="D3373" t="s">
        <v>319</v>
      </c>
      <c r="E3373" t="s">
        <v>453</v>
      </c>
      <c r="F3373" t="s">
        <v>389</v>
      </c>
      <c r="G3373" t="s">
        <v>454</v>
      </c>
      <c r="H3373" t="s">
        <v>431</v>
      </c>
      <c r="I3373" t="s">
        <v>432</v>
      </c>
      <c r="J3373" s="1">
        <v>44630</v>
      </c>
      <c r="K3373" s="1">
        <v>44628</v>
      </c>
      <c r="L3373">
        <v>-2</v>
      </c>
      <c r="M3373" s="2">
        <v>424131</v>
      </c>
      <c r="N3373" s="2">
        <v>505975</v>
      </c>
      <c r="O3373" s="2">
        <v>81844</v>
      </c>
      <c r="P3373">
        <v>12</v>
      </c>
      <c r="Q3373">
        <v>602.20000000000005</v>
      </c>
      <c r="R3373">
        <v>60</v>
      </c>
      <c r="S3373" t="s">
        <v>393</v>
      </c>
      <c r="T3373" t="s">
        <v>393</v>
      </c>
      <c r="U3373" t="s">
        <v>395</v>
      </c>
      <c r="V3373">
        <v>49</v>
      </c>
      <c r="W3373" t="s">
        <v>1508</v>
      </c>
      <c r="X3373">
        <v>30</v>
      </c>
      <c r="Y3373" t="s">
        <v>449</v>
      </c>
      <c r="Z3373" t="s">
        <v>901</v>
      </c>
      <c r="AA3373">
        <v>325</v>
      </c>
      <c r="AB3373">
        <v>19</v>
      </c>
      <c r="AC3373">
        <v>27</v>
      </c>
      <c r="AD3373" t="s">
        <v>457</v>
      </c>
      <c r="AE3373">
        <v>21</v>
      </c>
      <c r="AF3373">
        <v>3</v>
      </c>
      <c r="AG3373" t="s">
        <v>451</v>
      </c>
      <c r="AH3373">
        <v>13.89</v>
      </c>
      <c r="AI3373" t="s">
        <v>458</v>
      </c>
      <c r="AJ3373">
        <v>0</v>
      </c>
      <c r="AK3373">
        <v>178921</v>
      </c>
      <c r="AL3373" t="s">
        <v>402</v>
      </c>
      <c r="AM3373">
        <v>404769</v>
      </c>
      <c r="AN3373">
        <v>1</v>
      </c>
      <c r="AO3373">
        <v>365</v>
      </c>
      <c r="AP3373" t="s">
        <v>445</v>
      </c>
      <c r="AQ3373" s="2">
        <v>81844</v>
      </c>
    </row>
    <row r="3374" spans="1:43" x14ac:dyDescent="0.25">
      <c r="A3374" t="s">
        <v>5200</v>
      </c>
      <c r="B3374" t="s">
        <v>85</v>
      </c>
      <c r="C3374" t="s">
        <v>428</v>
      </c>
      <c r="D3374" t="s">
        <v>325</v>
      </c>
      <c r="E3374" t="s">
        <v>388</v>
      </c>
      <c r="F3374" t="s">
        <v>485</v>
      </c>
      <c r="G3374" t="s">
        <v>390</v>
      </c>
      <c r="H3374" t="s">
        <v>391</v>
      </c>
      <c r="I3374" t="s">
        <v>432</v>
      </c>
      <c r="J3374" s="1">
        <v>44687</v>
      </c>
      <c r="K3374" s="1">
        <v>44705</v>
      </c>
      <c r="L3374">
        <v>18</v>
      </c>
      <c r="M3374" s="2">
        <v>390018</v>
      </c>
      <c r="N3374" s="2">
        <v>447178</v>
      </c>
      <c r="O3374" s="2">
        <v>57160</v>
      </c>
      <c r="P3374">
        <v>16</v>
      </c>
      <c r="Q3374">
        <v>367.6</v>
      </c>
      <c r="R3374">
        <v>5</v>
      </c>
      <c r="S3374" t="s">
        <v>394</v>
      </c>
      <c r="T3374" t="s">
        <v>394</v>
      </c>
      <c r="U3374" t="s">
        <v>412</v>
      </c>
      <c r="V3374">
        <v>55</v>
      </c>
      <c r="W3374" t="s">
        <v>2769</v>
      </c>
      <c r="X3374">
        <v>23</v>
      </c>
      <c r="Y3374" t="s">
        <v>422</v>
      </c>
      <c r="Z3374" t="s">
        <v>414</v>
      </c>
      <c r="AA3374">
        <v>120</v>
      </c>
      <c r="AB3374">
        <v>95</v>
      </c>
      <c r="AC3374">
        <v>84</v>
      </c>
      <c r="AD3374" t="s">
        <v>457</v>
      </c>
      <c r="AE3374">
        <v>4</v>
      </c>
      <c r="AF3374">
        <v>5</v>
      </c>
      <c r="AG3374" t="s">
        <v>451</v>
      </c>
      <c r="AH3374">
        <v>11.08</v>
      </c>
      <c r="AI3374" t="s">
        <v>458</v>
      </c>
      <c r="AJ3374">
        <v>10464</v>
      </c>
      <c r="AK3374">
        <v>640442</v>
      </c>
      <c r="AL3374" t="s">
        <v>402</v>
      </c>
      <c r="AM3374">
        <v>417122</v>
      </c>
      <c r="AN3374">
        <v>5</v>
      </c>
      <c r="AO3374">
        <v>180</v>
      </c>
      <c r="AP3374" t="s">
        <v>426</v>
      </c>
      <c r="AQ3374" s="2">
        <v>57160</v>
      </c>
    </row>
    <row r="3375" spans="1:43" x14ac:dyDescent="0.25">
      <c r="A3375" t="s">
        <v>5201</v>
      </c>
      <c r="B3375" t="s">
        <v>137</v>
      </c>
      <c r="C3375" t="s">
        <v>439</v>
      </c>
      <c r="D3375" t="s">
        <v>336</v>
      </c>
      <c r="E3375" t="s">
        <v>406</v>
      </c>
      <c r="F3375" t="s">
        <v>485</v>
      </c>
      <c r="G3375" t="s">
        <v>390</v>
      </c>
      <c r="H3375" t="s">
        <v>447</v>
      </c>
      <c r="I3375" t="s">
        <v>469</v>
      </c>
      <c r="J3375" s="1">
        <v>45894</v>
      </c>
      <c r="K3375" s="1">
        <v>45900</v>
      </c>
      <c r="L3375">
        <v>6</v>
      </c>
      <c r="M3375" s="2">
        <v>13413</v>
      </c>
      <c r="N3375" s="2">
        <v>62742</v>
      </c>
      <c r="O3375" s="2">
        <v>49329</v>
      </c>
      <c r="P3375">
        <v>4</v>
      </c>
      <c r="Q3375">
        <v>607</v>
      </c>
      <c r="R3375">
        <v>18</v>
      </c>
      <c r="S3375" t="s">
        <v>394</v>
      </c>
      <c r="T3375" t="s">
        <v>411</v>
      </c>
      <c r="U3375" t="s">
        <v>395</v>
      </c>
      <c r="V3375">
        <v>0</v>
      </c>
      <c r="W3375" t="s">
        <v>2937</v>
      </c>
      <c r="X3375">
        <v>15</v>
      </c>
      <c r="Y3375" t="s">
        <v>442</v>
      </c>
      <c r="Z3375" t="s">
        <v>1347</v>
      </c>
      <c r="AA3375">
        <v>230</v>
      </c>
      <c r="AB3375">
        <v>27</v>
      </c>
      <c r="AC3375">
        <v>-1</v>
      </c>
      <c r="AD3375" t="s">
        <v>399</v>
      </c>
      <c r="AE3375">
        <v>2</v>
      </c>
      <c r="AF3375">
        <v>3</v>
      </c>
      <c r="AG3375" t="s">
        <v>400</v>
      </c>
      <c r="AH3375">
        <v>16.190000000000001</v>
      </c>
      <c r="AI3375" t="s">
        <v>479</v>
      </c>
      <c r="AJ3375">
        <v>73895</v>
      </c>
      <c r="AK3375">
        <v>640477</v>
      </c>
      <c r="AL3375" t="s">
        <v>416</v>
      </c>
      <c r="AM3375">
        <v>28445</v>
      </c>
      <c r="AN3375">
        <v>5</v>
      </c>
      <c r="AO3375">
        <v>180</v>
      </c>
      <c r="AP3375" t="s">
        <v>426</v>
      </c>
      <c r="AQ3375" s="2">
        <v>49329</v>
      </c>
    </row>
    <row r="3376" spans="1:43" x14ac:dyDescent="0.25">
      <c r="A3376" t="s">
        <v>5202</v>
      </c>
      <c r="B3376" t="s">
        <v>13</v>
      </c>
      <c r="C3376" t="s">
        <v>428</v>
      </c>
      <c r="D3376" t="s">
        <v>334</v>
      </c>
      <c r="E3376" t="s">
        <v>388</v>
      </c>
      <c r="F3376" t="s">
        <v>389</v>
      </c>
      <c r="G3376" t="s">
        <v>454</v>
      </c>
      <c r="H3376" t="s">
        <v>409</v>
      </c>
      <c r="I3376" t="s">
        <v>432</v>
      </c>
      <c r="J3376" s="1">
        <v>45445</v>
      </c>
      <c r="K3376" s="1">
        <v>45472</v>
      </c>
      <c r="L3376">
        <v>27</v>
      </c>
      <c r="M3376" s="2">
        <v>171448</v>
      </c>
      <c r="N3376" s="2">
        <v>140882</v>
      </c>
      <c r="O3376" s="2">
        <v>-30566</v>
      </c>
      <c r="P3376">
        <v>4</v>
      </c>
      <c r="Q3376">
        <v>184.2</v>
      </c>
      <c r="R3376">
        <v>78</v>
      </c>
      <c r="S3376" t="s">
        <v>411</v>
      </c>
      <c r="T3376" t="s">
        <v>503</v>
      </c>
      <c r="U3376" t="s">
        <v>416</v>
      </c>
      <c r="V3376">
        <v>55</v>
      </c>
      <c r="W3376" t="s">
        <v>1710</v>
      </c>
      <c r="X3376">
        <v>26</v>
      </c>
      <c r="Y3376" t="s">
        <v>442</v>
      </c>
      <c r="Z3376" t="s">
        <v>990</v>
      </c>
      <c r="AA3376">
        <v>410</v>
      </c>
      <c r="AB3376">
        <v>66</v>
      </c>
      <c r="AC3376">
        <v>8</v>
      </c>
      <c r="AD3376" t="s">
        <v>399</v>
      </c>
      <c r="AE3376">
        <v>2</v>
      </c>
      <c r="AF3376">
        <v>4</v>
      </c>
      <c r="AG3376" t="s">
        <v>415</v>
      </c>
      <c r="AH3376">
        <v>1.1499999999999999</v>
      </c>
      <c r="AI3376" t="s">
        <v>436</v>
      </c>
      <c r="AJ3376">
        <v>0</v>
      </c>
      <c r="AK3376">
        <v>728128</v>
      </c>
      <c r="AL3376" t="s">
        <v>416</v>
      </c>
      <c r="AM3376">
        <v>193229</v>
      </c>
      <c r="AN3376">
        <v>10</v>
      </c>
      <c r="AO3376">
        <v>365</v>
      </c>
      <c r="AP3376" t="s">
        <v>437</v>
      </c>
      <c r="AQ3376" s="2">
        <v>-30566</v>
      </c>
    </row>
    <row r="3377" spans="1:43" x14ac:dyDescent="0.25">
      <c r="A3377" t="s">
        <v>5203</v>
      </c>
      <c r="B3377" t="s">
        <v>219</v>
      </c>
      <c r="C3377" t="s">
        <v>439</v>
      </c>
      <c r="D3377" t="s">
        <v>335</v>
      </c>
      <c r="E3377" t="s">
        <v>388</v>
      </c>
      <c r="F3377" t="s">
        <v>407</v>
      </c>
      <c r="G3377" t="s">
        <v>454</v>
      </c>
      <c r="H3377" t="s">
        <v>473</v>
      </c>
      <c r="I3377" t="s">
        <v>492</v>
      </c>
      <c r="J3377" s="1">
        <v>44940</v>
      </c>
      <c r="K3377" s="1">
        <v>44978</v>
      </c>
      <c r="L3377">
        <v>38</v>
      </c>
      <c r="M3377" s="2">
        <v>460671</v>
      </c>
      <c r="N3377" s="2">
        <v>564844</v>
      </c>
      <c r="O3377" s="2">
        <v>104173</v>
      </c>
      <c r="P3377">
        <v>9</v>
      </c>
      <c r="Q3377">
        <v>457.7</v>
      </c>
      <c r="R3377">
        <v>17</v>
      </c>
      <c r="S3377" t="s">
        <v>394</v>
      </c>
      <c r="T3377" t="s">
        <v>394</v>
      </c>
      <c r="U3377" t="s">
        <v>412</v>
      </c>
      <c r="V3377">
        <v>0</v>
      </c>
      <c r="W3377" t="s">
        <v>1633</v>
      </c>
      <c r="X3377">
        <v>16</v>
      </c>
      <c r="Y3377" t="s">
        <v>397</v>
      </c>
      <c r="Z3377" t="s">
        <v>578</v>
      </c>
      <c r="AA3377">
        <v>106</v>
      </c>
      <c r="AB3377">
        <v>22</v>
      </c>
      <c r="AC3377">
        <v>12</v>
      </c>
      <c r="AD3377" t="s">
        <v>399</v>
      </c>
      <c r="AE3377">
        <v>21</v>
      </c>
      <c r="AF3377">
        <v>3</v>
      </c>
      <c r="AG3377" t="s">
        <v>400</v>
      </c>
      <c r="AH3377">
        <v>11.13</v>
      </c>
      <c r="AI3377" t="s">
        <v>458</v>
      </c>
      <c r="AJ3377">
        <v>57142</v>
      </c>
      <c r="AK3377">
        <v>730092</v>
      </c>
      <c r="AL3377" t="s">
        <v>416</v>
      </c>
      <c r="AM3377">
        <v>506706</v>
      </c>
      <c r="AN3377">
        <v>2</v>
      </c>
      <c r="AO3377">
        <v>30</v>
      </c>
      <c r="AP3377" t="s">
        <v>426</v>
      </c>
      <c r="AQ3377" s="2">
        <v>104173</v>
      </c>
    </row>
    <row r="3378" spans="1:43" x14ac:dyDescent="0.25">
      <c r="A3378" t="s">
        <v>5204</v>
      </c>
      <c r="B3378" t="s">
        <v>77</v>
      </c>
      <c r="C3378" t="s">
        <v>405</v>
      </c>
      <c r="D3378" t="s">
        <v>341</v>
      </c>
      <c r="E3378" t="s">
        <v>453</v>
      </c>
      <c r="F3378" t="s">
        <v>407</v>
      </c>
      <c r="G3378" t="s">
        <v>408</v>
      </c>
      <c r="H3378" t="s">
        <v>409</v>
      </c>
      <c r="I3378" t="s">
        <v>469</v>
      </c>
      <c r="J3378" s="1">
        <v>45665</v>
      </c>
      <c r="K3378" s="1">
        <v>45678</v>
      </c>
      <c r="L3378">
        <v>13</v>
      </c>
      <c r="M3378" s="2">
        <v>441952</v>
      </c>
      <c r="N3378" s="2">
        <v>500039</v>
      </c>
      <c r="O3378" s="2">
        <v>58087</v>
      </c>
      <c r="P3378">
        <v>2</v>
      </c>
      <c r="Q3378">
        <v>489.1</v>
      </c>
      <c r="R3378">
        <v>68</v>
      </c>
      <c r="S3378" t="s">
        <v>411</v>
      </c>
      <c r="T3378" t="s">
        <v>393</v>
      </c>
      <c r="U3378" t="s">
        <v>395</v>
      </c>
      <c r="V3378">
        <v>0</v>
      </c>
      <c r="W3378" t="s">
        <v>4275</v>
      </c>
      <c r="X3378">
        <v>2</v>
      </c>
      <c r="Y3378" t="s">
        <v>397</v>
      </c>
      <c r="Z3378" t="s">
        <v>517</v>
      </c>
      <c r="AA3378">
        <v>12</v>
      </c>
      <c r="AB3378">
        <v>111</v>
      </c>
      <c r="AC3378">
        <v>17</v>
      </c>
      <c r="AD3378" t="s">
        <v>457</v>
      </c>
      <c r="AE3378">
        <v>19</v>
      </c>
      <c r="AF3378">
        <v>7</v>
      </c>
      <c r="AG3378" t="s">
        <v>424</v>
      </c>
      <c r="AH3378">
        <v>13.99</v>
      </c>
      <c r="AI3378" t="s">
        <v>436</v>
      </c>
      <c r="AJ3378">
        <v>0</v>
      </c>
      <c r="AK3378">
        <v>979861</v>
      </c>
      <c r="AL3378" t="s">
        <v>402</v>
      </c>
      <c r="AM3378">
        <v>446143</v>
      </c>
      <c r="AN3378">
        <v>3</v>
      </c>
      <c r="AO3378">
        <v>30</v>
      </c>
      <c r="AP3378" t="s">
        <v>403</v>
      </c>
      <c r="AQ3378" s="2">
        <v>58087</v>
      </c>
    </row>
    <row r="3379" spans="1:43" x14ac:dyDescent="0.25">
      <c r="A3379" t="s">
        <v>5205</v>
      </c>
      <c r="B3379" t="s">
        <v>233</v>
      </c>
      <c r="C3379" t="s">
        <v>468</v>
      </c>
      <c r="D3379" t="s">
        <v>322</v>
      </c>
      <c r="E3379" t="s">
        <v>406</v>
      </c>
      <c r="F3379" t="s">
        <v>419</v>
      </c>
      <c r="G3379" t="s">
        <v>454</v>
      </c>
      <c r="H3379" t="s">
        <v>473</v>
      </c>
      <c r="I3379" t="s">
        <v>410</v>
      </c>
      <c r="J3379" s="1">
        <v>44740</v>
      </c>
      <c r="K3379" s="1">
        <v>44791</v>
      </c>
      <c r="L3379">
        <v>51</v>
      </c>
      <c r="M3379" s="2">
        <v>446927</v>
      </c>
      <c r="N3379" s="2">
        <v>494998</v>
      </c>
      <c r="O3379" s="2">
        <v>48071</v>
      </c>
      <c r="P3379">
        <v>14</v>
      </c>
      <c r="Q3379">
        <v>79.599999999999994</v>
      </c>
      <c r="R3379">
        <v>40</v>
      </c>
      <c r="S3379" t="s">
        <v>393</v>
      </c>
      <c r="T3379" t="s">
        <v>503</v>
      </c>
      <c r="U3379" t="s">
        <v>412</v>
      </c>
      <c r="V3379">
        <v>63</v>
      </c>
      <c r="W3379" t="s">
        <v>3796</v>
      </c>
      <c r="X3379">
        <v>5</v>
      </c>
      <c r="Y3379" t="s">
        <v>462</v>
      </c>
      <c r="Z3379" t="s">
        <v>2079</v>
      </c>
      <c r="AA3379">
        <v>407</v>
      </c>
      <c r="AB3379">
        <v>71</v>
      </c>
      <c r="AC3379">
        <v>67</v>
      </c>
      <c r="AD3379" t="s">
        <v>444</v>
      </c>
      <c r="AE3379">
        <v>4</v>
      </c>
      <c r="AF3379">
        <v>4</v>
      </c>
      <c r="AG3379" t="s">
        <v>415</v>
      </c>
      <c r="AH3379">
        <v>16.7</v>
      </c>
      <c r="AI3379" t="s">
        <v>436</v>
      </c>
      <c r="AJ3379">
        <v>11306</v>
      </c>
      <c r="AK3379">
        <v>355180</v>
      </c>
      <c r="AL3379" t="s">
        <v>416</v>
      </c>
      <c r="AM3379">
        <v>440551</v>
      </c>
      <c r="AN3379">
        <v>10</v>
      </c>
      <c r="AO3379">
        <v>365</v>
      </c>
      <c r="AP3379" t="s">
        <v>417</v>
      </c>
      <c r="AQ3379" s="2">
        <v>48071</v>
      </c>
    </row>
    <row r="3380" spans="1:43" x14ac:dyDescent="0.25">
      <c r="A3380" t="s">
        <v>5206</v>
      </c>
      <c r="B3380" t="s">
        <v>228</v>
      </c>
      <c r="C3380" t="s">
        <v>405</v>
      </c>
      <c r="D3380" t="s">
        <v>325</v>
      </c>
      <c r="E3380" t="s">
        <v>460</v>
      </c>
      <c r="F3380" t="s">
        <v>440</v>
      </c>
      <c r="G3380" t="s">
        <v>454</v>
      </c>
      <c r="H3380" t="s">
        <v>447</v>
      </c>
      <c r="I3380" t="s">
        <v>432</v>
      </c>
      <c r="J3380" s="1">
        <v>44724</v>
      </c>
      <c r="K3380" s="1">
        <v>44776</v>
      </c>
      <c r="L3380">
        <v>52</v>
      </c>
      <c r="M3380" s="2">
        <v>321107</v>
      </c>
      <c r="N3380" s="2">
        <v>420993</v>
      </c>
      <c r="O3380" s="2">
        <v>99886</v>
      </c>
      <c r="P3380">
        <v>12</v>
      </c>
      <c r="Q3380">
        <v>424.6</v>
      </c>
      <c r="R3380">
        <v>34</v>
      </c>
      <c r="S3380" t="s">
        <v>393</v>
      </c>
      <c r="T3380" t="s">
        <v>411</v>
      </c>
      <c r="U3380" t="s">
        <v>395</v>
      </c>
      <c r="V3380">
        <v>0</v>
      </c>
      <c r="W3380" t="s">
        <v>1665</v>
      </c>
      <c r="X3380">
        <v>33</v>
      </c>
      <c r="Y3380" t="s">
        <v>422</v>
      </c>
      <c r="Z3380" t="s">
        <v>1182</v>
      </c>
      <c r="AA3380">
        <v>205</v>
      </c>
      <c r="AB3380">
        <v>62</v>
      </c>
      <c r="AC3380">
        <v>17</v>
      </c>
      <c r="AD3380" t="s">
        <v>444</v>
      </c>
      <c r="AE3380">
        <v>16</v>
      </c>
      <c r="AF3380">
        <v>5</v>
      </c>
      <c r="AG3380" t="s">
        <v>451</v>
      </c>
      <c r="AH3380">
        <v>16.239999999999998</v>
      </c>
      <c r="AI3380" t="s">
        <v>436</v>
      </c>
      <c r="AJ3380">
        <v>44463</v>
      </c>
      <c r="AK3380">
        <v>547129</v>
      </c>
      <c r="AL3380" t="s">
        <v>425</v>
      </c>
      <c r="AM3380">
        <v>310354</v>
      </c>
      <c r="AN3380">
        <v>7</v>
      </c>
      <c r="AO3380">
        <v>365</v>
      </c>
      <c r="AP3380" t="s">
        <v>426</v>
      </c>
      <c r="AQ3380" s="2">
        <v>99886</v>
      </c>
    </row>
    <row r="3381" spans="1:43" x14ac:dyDescent="0.25">
      <c r="A3381" t="s">
        <v>5207</v>
      </c>
      <c r="B3381" t="s">
        <v>208</v>
      </c>
      <c r="C3381" t="s">
        <v>428</v>
      </c>
      <c r="D3381" t="s">
        <v>336</v>
      </c>
      <c r="E3381" t="s">
        <v>429</v>
      </c>
      <c r="F3381" t="s">
        <v>419</v>
      </c>
      <c r="G3381" t="s">
        <v>390</v>
      </c>
      <c r="H3381" t="s">
        <v>420</v>
      </c>
      <c r="I3381" t="s">
        <v>410</v>
      </c>
      <c r="J3381" s="1">
        <v>45812</v>
      </c>
      <c r="K3381" s="1">
        <v>45850</v>
      </c>
      <c r="L3381">
        <v>38</v>
      </c>
      <c r="M3381" s="2">
        <v>469539</v>
      </c>
      <c r="N3381" s="2">
        <v>443913</v>
      </c>
      <c r="O3381" s="2">
        <v>-25626</v>
      </c>
      <c r="P3381">
        <v>12</v>
      </c>
      <c r="Q3381">
        <v>596</v>
      </c>
      <c r="R3381">
        <v>8</v>
      </c>
      <c r="S3381" t="s">
        <v>394</v>
      </c>
      <c r="T3381" t="s">
        <v>394</v>
      </c>
      <c r="U3381" t="s">
        <v>412</v>
      </c>
      <c r="V3381">
        <v>0</v>
      </c>
      <c r="W3381" t="s">
        <v>3118</v>
      </c>
      <c r="X3381">
        <v>3</v>
      </c>
      <c r="Y3381" t="s">
        <v>442</v>
      </c>
      <c r="Z3381" t="s">
        <v>2192</v>
      </c>
      <c r="AA3381">
        <v>457</v>
      </c>
      <c r="AB3381">
        <v>60</v>
      </c>
      <c r="AC3381">
        <v>12</v>
      </c>
      <c r="AD3381" t="s">
        <v>435</v>
      </c>
      <c r="AE3381">
        <v>4</v>
      </c>
      <c r="AF3381">
        <v>3</v>
      </c>
      <c r="AG3381" t="s">
        <v>415</v>
      </c>
      <c r="AH3381">
        <v>10.17</v>
      </c>
      <c r="AI3381" t="s">
        <v>479</v>
      </c>
      <c r="AJ3381">
        <v>0</v>
      </c>
      <c r="AK3381">
        <v>624299</v>
      </c>
      <c r="AL3381" t="s">
        <v>402</v>
      </c>
      <c r="AM3381">
        <v>502699</v>
      </c>
      <c r="AN3381">
        <v>4</v>
      </c>
      <c r="AO3381">
        <v>90</v>
      </c>
      <c r="AP3381" t="s">
        <v>426</v>
      </c>
      <c r="AQ3381" s="2">
        <v>-25626</v>
      </c>
    </row>
    <row r="3382" spans="1:43" x14ac:dyDescent="0.25">
      <c r="A3382" t="s">
        <v>5208</v>
      </c>
      <c r="B3382" t="s">
        <v>302</v>
      </c>
      <c r="C3382" t="s">
        <v>387</v>
      </c>
      <c r="D3382" t="s">
        <v>328</v>
      </c>
      <c r="E3382" t="s">
        <v>496</v>
      </c>
      <c r="F3382" t="s">
        <v>485</v>
      </c>
      <c r="G3382" t="s">
        <v>408</v>
      </c>
      <c r="H3382" t="s">
        <v>447</v>
      </c>
      <c r="I3382" t="s">
        <v>392</v>
      </c>
      <c r="J3382" s="1">
        <v>44718</v>
      </c>
      <c r="K3382" s="1">
        <v>44750</v>
      </c>
      <c r="L3382">
        <v>32</v>
      </c>
      <c r="M3382" s="2">
        <v>55145</v>
      </c>
      <c r="N3382" s="2">
        <v>88297</v>
      </c>
      <c r="O3382" s="2">
        <v>33152</v>
      </c>
      <c r="P3382">
        <v>2</v>
      </c>
      <c r="Q3382">
        <v>402.8</v>
      </c>
      <c r="R3382">
        <v>58</v>
      </c>
      <c r="S3382" t="s">
        <v>393</v>
      </c>
      <c r="T3382" t="s">
        <v>503</v>
      </c>
      <c r="U3382" t="s">
        <v>395</v>
      </c>
      <c r="V3382">
        <v>0</v>
      </c>
      <c r="W3382" t="s">
        <v>638</v>
      </c>
      <c r="X3382">
        <v>32</v>
      </c>
      <c r="Y3382" t="s">
        <v>462</v>
      </c>
      <c r="Z3382" t="s">
        <v>3604</v>
      </c>
      <c r="AA3382">
        <v>248</v>
      </c>
      <c r="AB3382">
        <v>69</v>
      </c>
      <c r="AC3382">
        <v>80</v>
      </c>
      <c r="AD3382" t="s">
        <v>444</v>
      </c>
      <c r="AE3382">
        <v>0</v>
      </c>
      <c r="AF3382">
        <v>3</v>
      </c>
      <c r="AG3382" t="s">
        <v>400</v>
      </c>
      <c r="AH3382">
        <v>2.2999999999999998</v>
      </c>
      <c r="AI3382" t="s">
        <v>401</v>
      </c>
      <c r="AJ3382">
        <v>0</v>
      </c>
      <c r="AK3382">
        <v>78739</v>
      </c>
      <c r="AL3382" t="s">
        <v>402</v>
      </c>
      <c r="AM3382">
        <v>69022</v>
      </c>
      <c r="AN3382">
        <v>4</v>
      </c>
      <c r="AO3382">
        <v>90</v>
      </c>
      <c r="AP3382" t="s">
        <v>437</v>
      </c>
      <c r="AQ3382" s="2">
        <v>33152</v>
      </c>
    </row>
    <row r="3383" spans="1:43" x14ac:dyDescent="0.25">
      <c r="A3383" t="s">
        <v>5209</v>
      </c>
      <c r="B3383" t="s">
        <v>3</v>
      </c>
      <c r="C3383" t="s">
        <v>439</v>
      </c>
      <c r="D3383" t="s">
        <v>325</v>
      </c>
      <c r="E3383" t="s">
        <v>388</v>
      </c>
      <c r="F3383" t="s">
        <v>419</v>
      </c>
      <c r="G3383" t="s">
        <v>408</v>
      </c>
      <c r="H3383" t="s">
        <v>473</v>
      </c>
      <c r="I3383" t="s">
        <v>410</v>
      </c>
      <c r="J3383" s="1">
        <v>45101</v>
      </c>
      <c r="K3383" s="1">
        <v>45120</v>
      </c>
      <c r="L3383">
        <v>19</v>
      </c>
      <c r="M3383" s="2">
        <v>210961</v>
      </c>
      <c r="N3383" s="2">
        <v>275872</v>
      </c>
      <c r="O3383" s="2">
        <v>64911</v>
      </c>
      <c r="P3383">
        <v>12</v>
      </c>
      <c r="Q3383">
        <v>890.1</v>
      </c>
      <c r="R3383">
        <v>21</v>
      </c>
      <c r="S3383" t="s">
        <v>394</v>
      </c>
      <c r="T3383" t="s">
        <v>411</v>
      </c>
      <c r="U3383" t="s">
        <v>412</v>
      </c>
      <c r="V3383">
        <v>0</v>
      </c>
      <c r="W3383" t="s">
        <v>644</v>
      </c>
      <c r="X3383">
        <v>4</v>
      </c>
      <c r="Y3383" t="s">
        <v>422</v>
      </c>
      <c r="Z3383" t="s">
        <v>1952</v>
      </c>
      <c r="AA3383">
        <v>233</v>
      </c>
      <c r="AB3383">
        <v>58</v>
      </c>
      <c r="AC3383">
        <v>-1</v>
      </c>
      <c r="AD3383" t="s">
        <v>399</v>
      </c>
      <c r="AE3383">
        <v>2</v>
      </c>
      <c r="AF3383">
        <v>3</v>
      </c>
      <c r="AG3383" t="s">
        <v>400</v>
      </c>
      <c r="AH3383">
        <v>10.53</v>
      </c>
      <c r="AI3383" t="s">
        <v>436</v>
      </c>
      <c r="AJ3383">
        <v>57125</v>
      </c>
      <c r="AK3383">
        <v>118873</v>
      </c>
      <c r="AL3383" t="s">
        <v>416</v>
      </c>
      <c r="AM3383">
        <v>198070</v>
      </c>
      <c r="AN3383">
        <v>1</v>
      </c>
      <c r="AO3383">
        <v>365</v>
      </c>
      <c r="AP3383" t="s">
        <v>445</v>
      </c>
      <c r="AQ3383" s="2">
        <v>64911</v>
      </c>
    </row>
    <row r="3384" spans="1:43" x14ac:dyDescent="0.25">
      <c r="A3384" t="s">
        <v>5210</v>
      </c>
      <c r="B3384" t="s">
        <v>157</v>
      </c>
      <c r="C3384" t="s">
        <v>428</v>
      </c>
      <c r="D3384" t="s">
        <v>324</v>
      </c>
      <c r="E3384" t="s">
        <v>496</v>
      </c>
      <c r="F3384" t="s">
        <v>419</v>
      </c>
      <c r="G3384" t="s">
        <v>454</v>
      </c>
      <c r="H3384" t="s">
        <v>447</v>
      </c>
      <c r="I3384" t="s">
        <v>469</v>
      </c>
      <c r="J3384" s="1">
        <v>45438</v>
      </c>
      <c r="K3384" s="1">
        <v>45448</v>
      </c>
      <c r="L3384">
        <v>10</v>
      </c>
      <c r="M3384" s="2">
        <v>104195</v>
      </c>
      <c r="N3384" s="2">
        <v>132503</v>
      </c>
      <c r="O3384" s="2">
        <v>28308</v>
      </c>
      <c r="P3384">
        <v>16</v>
      </c>
      <c r="Q3384">
        <v>135.80000000000001</v>
      </c>
      <c r="R3384">
        <v>44</v>
      </c>
      <c r="S3384" t="s">
        <v>393</v>
      </c>
      <c r="T3384" t="s">
        <v>411</v>
      </c>
      <c r="U3384" t="s">
        <v>412</v>
      </c>
      <c r="V3384">
        <v>0</v>
      </c>
      <c r="W3384" t="s">
        <v>3535</v>
      </c>
      <c r="X3384">
        <v>11</v>
      </c>
      <c r="Y3384" t="s">
        <v>462</v>
      </c>
      <c r="Z3384" t="s">
        <v>1739</v>
      </c>
      <c r="AA3384">
        <v>456</v>
      </c>
      <c r="AB3384">
        <v>107</v>
      </c>
      <c r="AC3384">
        <v>40</v>
      </c>
      <c r="AD3384" t="s">
        <v>457</v>
      </c>
      <c r="AE3384">
        <v>0</v>
      </c>
      <c r="AF3384">
        <v>8</v>
      </c>
      <c r="AG3384" t="s">
        <v>424</v>
      </c>
      <c r="AH3384">
        <v>1.51</v>
      </c>
      <c r="AI3384" t="s">
        <v>479</v>
      </c>
      <c r="AJ3384">
        <v>0</v>
      </c>
      <c r="AK3384">
        <v>862439</v>
      </c>
      <c r="AL3384" t="s">
        <v>402</v>
      </c>
      <c r="AM3384">
        <v>103962</v>
      </c>
      <c r="AN3384">
        <v>2</v>
      </c>
      <c r="AO3384">
        <v>90</v>
      </c>
      <c r="AP3384" t="s">
        <v>437</v>
      </c>
      <c r="AQ3384" s="2">
        <v>28308</v>
      </c>
    </row>
    <row r="3385" spans="1:43" x14ac:dyDescent="0.25">
      <c r="A3385" t="s">
        <v>5211</v>
      </c>
      <c r="B3385" t="s">
        <v>12</v>
      </c>
      <c r="C3385" t="s">
        <v>428</v>
      </c>
      <c r="D3385" t="s">
        <v>323</v>
      </c>
      <c r="E3385" t="s">
        <v>429</v>
      </c>
      <c r="F3385" t="s">
        <v>419</v>
      </c>
      <c r="G3385" t="s">
        <v>454</v>
      </c>
      <c r="H3385" t="s">
        <v>473</v>
      </c>
      <c r="I3385" t="s">
        <v>492</v>
      </c>
      <c r="J3385" s="1">
        <v>45704</v>
      </c>
      <c r="K3385" s="1">
        <v>45758</v>
      </c>
      <c r="L3385">
        <v>54</v>
      </c>
      <c r="M3385" s="2">
        <v>214787</v>
      </c>
      <c r="N3385" s="2">
        <v>307913</v>
      </c>
      <c r="O3385" s="2">
        <v>93126</v>
      </c>
      <c r="P3385">
        <v>21</v>
      </c>
      <c r="Q3385">
        <v>648.29999999999995</v>
      </c>
      <c r="R3385">
        <v>45</v>
      </c>
      <c r="S3385" t="s">
        <v>393</v>
      </c>
      <c r="T3385" t="s">
        <v>411</v>
      </c>
      <c r="U3385" t="s">
        <v>412</v>
      </c>
      <c r="V3385">
        <v>92</v>
      </c>
      <c r="W3385" t="s">
        <v>2836</v>
      </c>
      <c r="X3385">
        <v>6</v>
      </c>
      <c r="Y3385" t="s">
        <v>462</v>
      </c>
      <c r="Z3385" t="s">
        <v>1285</v>
      </c>
      <c r="AA3385">
        <v>19</v>
      </c>
      <c r="AB3385">
        <v>51</v>
      </c>
      <c r="AC3385">
        <v>3</v>
      </c>
      <c r="AD3385" t="s">
        <v>457</v>
      </c>
      <c r="AE3385">
        <v>21</v>
      </c>
      <c r="AF3385">
        <v>2</v>
      </c>
      <c r="AG3385" t="s">
        <v>400</v>
      </c>
      <c r="AH3385">
        <v>15.41</v>
      </c>
      <c r="AI3385" t="s">
        <v>436</v>
      </c>
      <c r="AJ3385">
        <v>0</v>
      </c>
      <c r="AK3385">
        <v>740856</v>
      </c>
      <c r="AL3385" t="s">
        <v>402</v>
      </c>
      <c r="AM3385">
        <v>221903</v>
      </c>
      <c r="AN3385">
        <v>10</v>
      </c>
      <c r="AO3385">
        <v>90</v>
      </c>
      <c r="AP3385" t="s">
        <v>417</v>
      </c>
      <c r="AQ3385" s="2">
        <v>93126</v>
      </c>
    </row>
    <row r="3386" spans="1:43" x14ac:dyDescent="0.25">
      <c r="A3386" t="s">
        <v>5212</v>
      </c>
      <c r="B3386" t="s">
        <v>100</v>
      </c>
      <c r="C3386" t="s">
        <v>428</v>
      </c>
      <c r="D3386" t="s">
        <v>315</v>
      </c>
      <c r="E3386" t="s">
        <v>429</v>
      </c>
      <c r="F3386" t="s">
        <v>389</v>
      </c>
      <c r="G3386" t="s">
        <v>408</v>
      </c>
      <c r="H3386" t="s">
        <v>473</v>
      </c>
      <c r="I3386" t="s">
        <v>469</v>
      </c>
      <c r="J3386" s="1">
        <v>45670</v>
      </c>
      <c r="K3386" s="1">
        <v>45724</v>
      </c>
      <c r="L3386">
        <v>54</v>
      </c>
      <c r="M3386" s="2">
        <v>68727</v>
      </c>
      <c r="N3386" s="2">
        <v>72295</v>
      </c>
      <c r="O3386" s="2">
        <v>3568</v>
      </c>
      <c r="P3386">
        <v>4</v>
      </c>
      <c r="Q3386">
        <v>1</v>
      </c>
      <c r="R3386">
        <v>40</v>
      </c>
      <c r="S3386" t="s">
        <v>393</v>
      </c>
      <c r="T3386" t="s">
        <v>394</v>
      </c>
      <c r="U3386" t="s">
        <v>395</v>
      </c>
      <c r="V3386">
        <v>0</v>
      </c>
      <c r="W3386" t="s">
        <v>1743</v>
      </c>
      <c r="X3386">
        <v>24</v>
      </c>
      <c r="Y3386" t="s">
        <v>422</v>
      </c>
      <c r="Z3386" t="s">
        <v>1136</v>
      </c>
      <c r="AA3386">
        <v>104</v>
      </c>
      <c r="AB3386">
        <v>97</v>
      </c>
      <c r="AC3386">
        <v>85</v>
      </c>
      <c r="AD3386" t="s">
        <v>457</v>
      </c>
      <c r="AE3386">
        <v>19</v>
      </c>
      <c r="AF3386">
        <v>4</v>
      </c>
      <c r="AG3386" t="s">
        <v>451</v>
      </c>
      <c r="AH3386">
        <v>13.73</v>
      </c>
      <c r="AI3386" t="s">
        <v>479</v>
      </c>
      <c r="AJ3386">
        <v>0</v>
      </c>
      <c r="AK3386">
        <v>197343</v>
      </c>
      <c r="AL3386" t="s">
        <v>425</v>
      </c>
      <c r="AM3386">
        <v>99255</v>
      </c>
      <c r="AN3386">
        <v>0</v>
      </c>
      <c r="AO3386">
        <v>365</v>
      </c>
      <c r="AP3386" t="s">
        <v>426</v>
      </c>
      <c r="AQ3386" s="2">
        <v>3568</v>
      </c>
    </row>
    <row r="3387" spans="1:43" x14ac:dyDescent="0.25">
      <c r="A3387" t="s">
        <v>5213</v>
      </c>
      <c r="B3387" t="s">
        <v>96</v>
      </c>
      <c r="C3387" t="s">
        <v>439</v>
      </c>
      <c r="D3387" t="s">
        <v>336</v>
      </c>
      <c r="E3387" t="s">
        <v>453</v>
      </c>
      <c r="F3387" t="s">
        <v>440</v>
      </c>
      <c r="G3387" t="s">
        <v>454</v>
      </c>
      <c r="H3387" t="s">
        <v>409</v>
      </c>
      <c r="I3387" t="s">
        <v>410</v>
      </c>
      <c r="J3387" s="1">
        <v>45382</v>
      </c>
      <c r="K3387" s="1">
        <v>45424</v>
      </c>
      <c r="L3387">
        <v>42</v>
      </c>
      <c r="M3387" s="2">
        <v>104302</v>
      </c>
      <c r="N3387" s="2">
        <v>64742</v>
      </c>
      <c r="O3387" s="2">
        <v>-39560</v>
      </c>
      <c r="P3387">
        <v>4</v>
      </c>
      <c r="Q3387">
        <v>390.6</v>
      </c>
      <c r="R3387">
        <v>66</v>
      </c>
      <c r="S3387" t="s">
        <v>411</v>
      </c>
      <c r="T3387" t="s">
        <v>393</v>
      </c>
      <c r="U3387" t="s">
        <v>395</v>
      </c>
      <c r="V3387">
        <v>0</v>
      </c>
      <c r="W3387" t="s">
        <v>1243</v>
      </c>
      <c r="X3387">
        <v>7</v>
      </c>
      <c r="Y3387" t="s">
        <v>449</v>
      </c>
      <c r="Z3387" t="s">
        <v>856</v>
      </c>
      <c r="AA3387">
        <v>200</v>
      </c>
      <c r="AB3387">
        <v>102</v>
      </c>
      <c r="AC3387">
        <v>47</v>
      </c>
      <c r="AD3387" t="s">
        <v>399</v>
      </c>
      <c r="AE3387">
        <v>16</v>
      </c>
      <c r="AF3387">
        <v>7</v>
      </c>
      <c r="AG3387" t="s">
        <v>451</v>
      </c>
      <c r="AH3387">
        <v>12.19</v>
      </c>
      <c r="AI3387" t="s">
        <v>436</v>
      </c>
      <c r="AJ3387">
        <v>0</v>
      </c>
      <c r="AK3387">
        <v>296894</v>
      </c>
      <c r="AL3387" t="s">
        <v>425</v>
      </c>
      <c r="AM3387">
        <v>125377</v>
      </c>
      <c r="AN3387">
        <v>4</v>
      </c>
      <c r="AO3387">
        <v>180</v>
      </c>
      <c r="AP3387" t="s">
        <v>403</v>
      </c>
      <c r="AQ3387" s="2">
        <v>-39560</v>
      </c>
    </row>
    <row r="3388" spans="1:43" x14ac:dyDescent="0.25">
      <c r="A3388" t="s">
        <v>5214</v>
      </c>
      <c r="B3388" t="s">
        <v>299</v>
      </c>
      <c r="C3388" t="s">
        <v>439</v>
      </c>
      <c r="D3388" t="s">
        <v>331</v>
      </c>
      <c r="E3388" t="s">
        <v>460</v>
      </c>
      <c r="F3388" t="s">
        <v>419</v>
      </c>
      <c r="G3388" t="s">
        <v>390</v>
      </c>
      <c r="H3388" t="s">
        <v>409</v>
      </c>
      <c r="I3388" t="s">
        <v>469</v>
      </c>
      <c r="J3388" s="1">
        <v>44857</v>
      </c>
      <c r="K3388" s="1">
        <v>44870</v>
      </c>
      <c r="L3388">
        <v>13</v>
      </c>
      <c r="M3388" s="2">
        <v>245069</v>
      </c>
      <c r="N3388" s="2">
        <v>286891</v>
      </c>
      <c r="O3388" s="2">
        <v>41822</v>
      </c>
      <c r="P3388">
        <v>14</v>
      </c>
      <c r="Q3388">
        <v>136.30000000000001</v>
      </c>
      <c r="R3388">
        <v>82</v>
      </c>
      <c r="S3388" t="s">
        <v>411</v>
      </c>
      <c r="T3388" t="s">
        <v>411</v>
      </c>
      <c r="U3388" t="s">
        <v>395</v>
      </c>
      <c r="V3388">
        <v>96</v>
      </c>
      <c r="W3388" t="s">
        <v>2496</v>
      </c>
      <c r="X3388">
        <v>23</v>
      </c>
      <c r="Y3388" t="s">
        <v>442</v>
      </c>
      <c r="Z3388" t="s">
        <v>1545</v>
      </c>
      <c r="AA3388">
        <v>199</v>
      </c>
      <c r="AB3388">
        <v>52</v>
      </c>
      <c r="AC3388">
        <v>16</v>
      </c>
      <c r="AD3388" t="s">
        <v>399</v>
      </c>
      <c r="AE3388">
        <v>0</v>
      </c>
      <c r="AF3388">
        <v>4</v>
      </c>
      <c r="AG3388" t="s">
        <v>400</v>
      </c>
      <c r="AH3388">
        <v>7.06</v>
      </c>
      <c r="AI3388" t="s">
        <v>479</v>
      </c>
      <c r="AJ3388">
        <v>0</v>
      </c>
      <c r="AK3388">
        <v>112539</v>
      </c>
      <c r="AL3388" t="s">
        <v>402</v>
      </c>
      <c r="AM3388">
        <v>286372</v>
      </c>
      <c r="AN3388">
        <v>8</v>
      </c>
      <c r="AO3388">
        <v>365</v>
      </c>
      <c r="AP3388" t="s">
        <v>437</v>
      </c>
      <c r="AQ3388" s="2">
        <v>41822</v>
      </c>
    </row>
    <row r="3389" spans="1:43" x14ac:dyDescent="0.25">
      <c r="A3389" t="s">
        <v>5215</v>
      </c>
      <c r="B3389" t="s">
        <v>30</v>
      </c>
      <c r="C3389" t="s">
        <v>387</v>
      </c>
      <c r="D3389" t="s">
        <v>311</v>
      </c>
      <c r="E3389" t="s">
        <v>388</v>
      </c>
      <c r="F3389" t="s">
        <v>440</v>
      </c>
      <c r="G3389" t="s">
        <v>430</v>
      </c>
      <c r="H3389" t="s">
        <v>473</v>
      </c>
      <c r="I3389" t="s">
        <v>392</v>
      </c>
      <c r="J3389" s="1">
        <v>45479</v>
      </c>
      <c r="K3389" s="1">
        <v>45478</v>
      </c>
      <c r="L3389">
        <v>-1</v>
      </c>
      <c r="M3389" s="2">
        <v>225175</v>
      </c>
      <c r="N3389" s="2">
        <v>273042</v>
      </c>
      <c r="O3389" s="2">
        <v>47867</v>
      </c>
      <c r="P3389">
        <v>19</v>
      </c>
      <c r="Q3389">
        <v>592.70000000000005</v>
      </c>
      <c r="R3389">
        <v>6</v>
      </c>
      <c r="S3389" t="s">
        <v>394</v>
      </c>
      <c r="T3389" t="s">
        <v>411</v>
      </c>
      <c r="U3389" t="s">
        <v>416</v>
      </c>
      <c r="V3389">
        <v>80</v>
      </c>
      <c r="W3389" t="s">
        <v>2105</v>
      </c>
      <c r="X3389">
        <v>24</v>
      </c>
      <c r="Y3389" t="s">
        <v>442</v>
      </c>
      <c r="Z3389" t="s">
        <v>1547</v>
      </c>
      <c r="AA3389">
        <v>193</v>
      </c>
      <c r="AB3389">
        <v>16</v>
      </c>
      <c r="AC3389">
        <v>24</v>
      </c>
      <c r="AD3389" t="s">
        <v>457</v>
      </c>
      <c r="AE3389">
        <v>19</v>
      </c>
      <c r="AF3389">
        <v>7</v>
      </c>
      <c r="AG3389" t="s">
        <v>424</v>
      </c>
      <c r="AH3389">
        <v>16.16</v>
      </c>
      <c r="AI3389" t="s">
        <v>401</v>
      </c>
      <c r="AJ3389">
        <v>18091</v>
      </c>
      <c r="AK3389">
        <v>482780</v>
      </c>
      <c r="AL3389" t="s">
        <v>416</v>
      </c>
      <c r="AM3389">
        <v>236133</v>
      </c>
      <c r="AN3389">
        <v>9</v>
      </c>
      <c r="AO3389">
        <v>180</v>
      </c>
      <c r="AP3389" t="s">
        <v>417</v>
      </c>
      <c r="AQ3389" s="2">
        <v>47867</v>
      </c>
    </row>
    <row r="3390" spans="1:43" x14ac:dyDescent="0.25">
      <c r="A3390" t="s">
        <v>5216</v>
      </c>
      <c r="B3390" t="s">
        <v>11</v>
      </c>
      <c r="C3390" t="s">
        <v>468</v>
      </c>
      <c r="D3390" t="s">
        <v>328</v>
      </c>
      <c r="E3390" t="s">
        <v>460</v>
      </c>
      <c r="F3390" t="s">
        <v>440</v>
      </c>
      <c r="G3390" t="s">
        <v>390</v>
      </c>
      <c r="H3390" t="s">
        <v>420</v>
      </c>
      <c r="I3390" t="s">
        <v>392</v>
      </c>
      <c r="J3390" s="1">
        <v>45515</v>
      </c>
      <c r="K3390" s="1">
        <v>45567</v>
      </c>
      <c r="L3390">
        <v>52</v>
      </c>
      <c r="M3390" s="2">
        <v>460327</v>
      </c>
      <c r="N3390" s="2">
        <v>486967</v>
      </c>
      <c r="O3390" s="2">
        <v>26640</v>
      </c>
      <c r="P3390">
        <v>7</v>
      </c>
      <c r="Q3390">
        <v>754.8</v>
      </c>
      <c r="R3390">
        <v>4</v>
      </c>
      <c r="S3390" t="s">
        <v>394</v>
      </c>
      <c r="T3390" t="s">
        <v>411</v>
      </c>
      <c r="U3390" t="s">
        <v>416</v>
      </c>
      <c r="V3390">
        <v>0</v>
      </c>
      <c r="W3390" t="s">
        <v>2336</v>
      </c>
      <c r="X3390">
        <v>19</v>
      </c>
      <c r="Y3390" t="s">
        <v>422</v>
      </c>
      <c r="Z3390" t="s">
        <v>1739</v>
      </c>
      <c r="AA3390">
        <v>10</v>
      </c>
      <c r="AB3390">
        <v>72</v>
      </c>
      <c r="AC3390">
        <v>72</v>
      </c>
      <c r="AD3390" t="s">
        <v>399</v>
      </c>
      <c r="AE3390">
        <v>9</v>
      </c>
      <c r="AF3390">
        <v>2</v>
      </c>
      <c r="AG3390" t="s">
        <v>415</v>
      </c>
      <c r="AH3390">
        <v>2.44</v>
      </c>
      <c r="AI3390" t="s">
        <v>458</v>
      </c>
      <c r="AJ3390">
        <v>23623</v>
      </c>
      <c r="AK3390">
        <v>322382</v>
      </c>
      <c r="AL3390" t="s">
        <v>416</v>
      </c>
      <c r="AM3390">
        <v>475614</v>
      </c>
      <c r="AN3390">
        <v>0</v>
      </c>
      <c r="AO3390">
        <v>180</v>
      </c>
      <c r="AP3390" t="s">
        <v>437</v>
      </c>
      <c r="AQ3390" s="2">
        <v>26640</v>
      </c>
    </row>
    <row r="3391" spans="1:43" x14ac:dyDescent="0.25">
      <c r="A3391" t="s">
        <v>5217</v>
      </c>
      <c r="B3391" t="s">
        <v>195</v>
      </c>
      <c r="C3391" t="s">
        <v>481</v>
      </c>
      <c r="D3391" t="s">
        <v>327</v>
      </c>
      <c r="E3391" t="s">
        <v>429</v>
      </c>
      <c r="F3391" t="s">
        <v>389</v>
      </c>
      <c r="G3391" t="s">
        <v>390</v>
      </c>
      <c r="H3391" t="s">
        <v>420</v>
      </c>
      <c r="I3391" t="s">
        <v>469</v>
      </c>
      <c r="J3391" s="1">
        <v>44982</v>
      </c>
      <c r="K3391" s="1">
        <v>45041</v>
      </c>
      <c r="L3391">
        <v>59</v>
      </c>
      <c r="M3391" s="2">
        <v>43976</v>
      </c>
      <c r="N3391" s="2">
        <v>78740</v>
      </c>
      <c r="O3391" s="2">
        <v>34764</v>
      </c>
      <c r="P3391">
        <v>9</v>
      </c>
      <c r="Q3391">
        <v>778.4</v>
      </c>
      <c r="R3391">
        <v>34</v>
      </c>
      <c r="S3391" t="s">
        <v>393</v>
      </c>
      <c r="T3391" t="s">
        <v>411</v>
      </c>
      <c r="U3391" t="s">
        <v>412</v>
      </c>
      <c r="V3391">
        <v>89</v>
      </c>
      <c r="W3391" t="s">
        <v>1849</v>
      </c>
      <c r="X3391">
        <v>5</v>
      </c>
      <c r="Y3391" t="s">
        <v>449</v>
      </c>
      <c r="Z3391" t="s">
        <v>546</v>
      </c>
      <c r="AA3391">
        <v>213</v>
      </c>
      <c r="AB3391">
        <v>116</v>
      </c>
      <c r="AC3391">
        <v>84</v>
      </c>
      <c r="AD3391" t="s">
        <v>399</v>
      </c>
      <c r="AE3391">
        <v>16</v>
      </c>
      <c r="AF3391">
        <v>6</v>
      </c>
      <c r="AG3391" t="s">
        <v>415</v>
      </c>
      <c r="AH3391">
        <v>12.47</v>
      </c>
      <c r="AI3391" t="s">
        <v>458</v>
      </c>
      <c r="AJ3391">
        <v>0</v>
      </c>
      <c r="AK3391">
        <v>241778</v>
      </c>
      <c r="AL3391" t="s">
        <v>425</v>
      </c>
      <c r="AM3391">
        <v>49966</v>
      </c>
      <c r="AN3391">
        <v>6</v>
      </c>
      <c r="AO3391">
        <v>180</v>
      </c>
      <c r="AP3391" t="s">
        <v>437</v>
      </c>
      <c r="AQ3391" s="2">
        <v>34764</v>
      </c>
    </row>
    <row r="3392" spans="1:43" x14ac:dyDescent="0.25">
      <c r="A3392" t="s">
        <v>5218</v>
      </c>
      <c r="B3392" t="s">
        <v>236</v>
      </c>
      <c r="C3392" t="s">
        <v>405</v>
      </c>
      <c r="D3392" t="s">
        <v>331</v>
      </c>
      <c r="E3392" t="s">
        <v>460</v>
      </c>
      <c r="F3392" t="s">
        <v>419</v>
      </c>
      <c r="G3392" t="s">
        <v>430</v>
      </c>
      <c r="H3392" t="s">
        <v>431</v>
      </c>
      <c r="I3392" t="s">
        <v>469</v>
      </c>
      <c r="J3392" s="1">
        <v>45289</v>
      </c>
      <c r="K3392" s="1">
        <v>45294</v>
      </c>
      <c r="L3392">
        <v>5</v>
      </c>
      <c r="M3392" s="2">
        <v>223578</v>
      </c>
      <c r="N3392" s="2">
        <v>306602</v>
      </c>
      <c r="O3392" s="2">
        <v>83024</v>
      </c>
      <c r="P3392">
        <v>19</v>
      </c>
      <c r="Q3392">
        <v>115.9</v>
      </c>
      <c r="R3392">
        <v>50</v>
      </c>
      <c r="S3392" t="s">
        <v>393</v>
      </c>
      <c r="T3392" t="s">
        <v>393</v>
      </c>
      <c r="U3392" t="s">
        <v>412</v>
      </c>
      <c r="V3392">
        <v>0</v>
      </c>
      <c r="W3392" t="s">
        <v>1236</v>
      </c>
      <c r="X3392">
        <v>4</v>
      </c>
      <c r="Y3392" t="s">
        <v>397</v>
      </c>
      <c r="Z3392" t="s">
        <v>721</v>
      </c>
      <c r="AA3392">
        <v>252</v>
      </c>
      <c r="AB3392">
        <v>66</v>
      </c>
      <c r="AC3392">
        <v>85</v>
      </c>
      <c r="AD3392" t="s">
        <v>399</v>
      </c>
      <c r="AE3392">
        <v>2</v>
      </c>
      <c r="AF3392">
        <v>6</v>
      </c>
      <c r="AG3392" t="s">
        <v>451</v>
      </c>
      <c r="AH3392">
        <v>2.14</v>
      </c>
      <c r="AI3392" t="s">
        <v>479</v>
      </c>
      <c r="AJ3392">
        <v>80365</v>
      </c>
      <c r="AK3392">
        <v>628386</v>
      </c>
      <c r="AL3392" t="s">
        <v>402</v>
      </c>
      <c r="AM3392">
        <v>264780</v>
      </c>
      <c r="AN3392">
        <v>10</v>
      </c>
      <c r="AO3392">
        <v>180</v>
      </c>
      <c r="AP3392" t="s">
        <v>426</v>
      </c>
      <c r="AQ3392" s="2">
        <v>83024</v>
      </c>
    </row>
    <row r="3393" spans="1:43" x14ac:dyDescent="0.25">
      <c r="A3393" t="s">
        <v>5219</v>
      </c>
      <c r="B3393" t="s">
        <v>245</v>
      </c>
      <c r="C3393" t="s">
        <v>428</v>
      </c>
      <c r="D3393" t="s">
        <v>323</v>
      </c>
      <c r="E3393" t="s">
        <v>429</v>
      </c>
      <c r="F3393" t="s">
        <v>485</v>
      </c>
      <c r="G3393" t="s">
        <v>454</v>
      </c>
      <c r="H3393" t="s">
        <v>431</v>
      </c>
      <c r="I3393" t="s">
        <v>392</v>
      </c>
      <c r="J3393" s="1">
        <v>45002</v>
      </c>
      <c r="K3393" s="1">
        <v>45053</v>
      </c>
      <c r="L3393">
        <v>51</v>
      </c>
      <c r="M3393" s="2">
        <v>123912</v>
      </c>
      <c r="N3393" s="2">
        <v>193302</v>
      </c>
      <c r="O3393" s="2">
        <v>69390</v>
      </c>
      <c r="P3393">
        <v>12</v>
      </c>
      <c r="Q3393">
        <v>773.3</v>
      </c>
      <c r="R3393">
        <v>32</v>
      </c>
      <c r="S3393" t="s">
        <v>393</v>
      </c>
      <c r="T3393" t="s">
        <v>393</v>
      </c>
      <c r="U3393" t="s">
        <v>395</v>
      </c>
      <c r="V3393">
        <v>0</v>
      </c>
      <c r="W3393" t="s">
        <v>1778</v>
      </c>
      <c r="X3393">
        <v>29</v>
      </c>
      <c r="Y3393" t="s">
        <v>462</v>
      </c>
      <c r="Z3393" t="s">
        <v>1041</v>
      </c>
      <c r="AA3393">
        <v>331</v>
      </c>
      <c r="AB3393">
        <v>43</v>
      </c>
      <c r="AC3393">
        <v>47</v>
      </c>
      <c r="AD3393" t="s">
        <v>444</v>
      </c>
      <c r="AE3393">
        <v>7</v>
      </c>
      <c r="AF3393">
        <v>8</v>
      </c>
      <c r="AG3393" t="s">
        <v>451</v>
      </c>
      <c r="AH3393">
        <v>17</v>
      </c>
      <c r="AI3393" t="s">
        <v>401</v>
      </c>
      <c r="AJ3393">
        <v>0</v>
      </c>
      <c r="AK3393">
        <v>135441</v>
      </c>
      <c r="AL3393" t="s">
        <v>416</v>
      </c>
      <c r="AM3393">
        <v>122959</v>
      </c>
      <c r="AN3393">
        <v>1</v>
      </c>
      <c r="AO3393">
        <v>30</v>
      </c>
      <c r="AP3393" t="s">
        <v>445</v>
      </c>
      <c r="AQ3393" s="2">
        <v>69390</v>
      </c>
    </row>
    <row r="3394" spans="1:43" x14ac:dyDescent="0.25">
      <c r="A3394" t="s">
        <v>5220</v>
      </c>
      <c r="B3394" t="s">
        <v>269</v>
      </c>
      <c r="C3394" t="s">
        <v>481</v>
      </c>
      <c r="D3394" t="s">
        <v>338</v>
      </c>
      <c r="E3394" t="s">
        <v>388</v>
      </c>
      <c r="F3394" t="s">
        <v>485</v>
      </c>
      <c r="G3394" t="s">
        <v>390</v>
      </c>
      <c r="H3394" t="s">
        <v>391</v>
      </c>
      <c r="I3394" t="s">
        <v>410</v>
      </c>
      <c r="J3394" s="1">
        <v>45485</v>
      </c>
      <c r="K3394" s="1">
        <v>45535</v>
      </c>
      <c r="L3394">
        <v>50</v>
      </c>
      <c r="M3394" s="2">
        <v>465188</v>
      </c>
      <c r="N3394" s="2">
        <v>477602</v>
      </c>
      <c r="O3394" s="2">
        <v>12414</v>
      </c>
      <c r="P3394">
        <v>21</v>
      </c>
      <c r="Q3394">
        <v>692.8</v>
      </c>
      <c r="R3394">
        <v>3</v>
      </c>
      <c r="S3394" t="s">
        <v>394</v>
      </c>
      <c r="T3394" t="s">
        <v>411</v>
      </c>
      <c r="U3394" t="s">
        <v>412</v>
      </c>
      <c r="V3394">
        <v>0</v>
      </c>
      <c r="W3394" t="s">
        <v>1263</v>
      </c>
      <c r="X3394">
        <v>1</v>
      </c>
      <c r="Y3394" t="s">
        <v>422</v>
      </c>
      <c r="Z3394" t="s">
        <v>804</v>
      </c>
      <c r="AA3394">
        <v>449</v>
      </c>
      <c r="AB3394">
        <v>46</v>
      </c>
      <c r="AC3394">
        <v>89</v>
      </c>
      <c r="AD3394" t="s">
        <v>457</v>
      </c>
      <c r="AE3394">
        <v>16</v>
      </c>
      <c r="AF3394">
        <v>4</v>
      </c>
      <c r="AG3394" t="s">
        <v>424</v>
      </c>
      <c r="AH3394">
        <v>6.82</v>
      </c>
      <c r="AI3394" t="s">
        <v>479</v>
      </c>
      <c r="AJ3394">
        <v>0</v>
      </c>
      <c r="AK3394">
        <v>720241</v>
      </c>
      <c r="AL3394" t="s">
        <v>425</v>
      </c>
      <c r="AM3394">
        <v>464533</v>
      </c>
      <c r="AN3394">
        <v>3</v>
      </c>
      <c r="AO3394">
        <v>365</v>
      </c>
      <c r="AP3394" t="s">
        <v>437</v>
      </c>
      <c r="AQ3394" s="2">
        <v>12414</v>
      </c>
    </row>
    <row r="3395" spans="1:43" x14ac:dyDescent="0.25">
      <c r="A3395" t="s">
        <v>5221</v>
      </c>
      <c r="B3395" t="s">
        <v>167</v>
      </c>
      <c r="C3395" t="s">
        <v>439</v>
      </c>
      <c r="D3395" t="s">
        <v>339</v>
      </c>
      <c r="E3395" t="s">
        <v>460</v>
      </c>
      <c r="F3395" t="s">
        <v>419</v>
      </c>
      <c r="G3395" t="s">
        <v>430</v>
      </c>
      <c r="H3395" t="s">
        <v>409</v>
      </c>
      <c r="I3395" t="s">
        <v>469</v>
      </c>
      <c r="J3395" s="1">
        <v>44629</v>
      </c>
      <c r="K3395" s="1">
        <v>44645</v>
      </c>
      <c r="L3395">
        <v>16</v>
      </c>
      <c r="M3395" s="2">
        <v>290157</v>
      </c>
      <c r="N3395" s="2">
        <v>359834</v>
      </c>
      <c r="O3395" s="2">
        <v>69677</v>
      </c>
      <c r="P3395">
        <v>16</v>
      </c>
      <c r="Q3395">
        <v>310.3</v>
      </c>
      <c r="R3395">
        <v>78</v>
      </c>
      <c r="S3395" t="s">
        <v>411</v>
      </c>
      <c r="T3395" t="s">
        <v>503</v>
      </c>
      <c r="U3395" t="s">
        <v>395</v>
      </c>
      <c r="V3395">
        <v>99</v>
      </c>
      <c r="W3395" t="s">
        <v>938</v>
      </c>
      <c r="X3395">
        <v>27</v>
      </c>
      <c r="Y3395" t="s">
        <v>449</v>
      </c>
      <c r="Z3395" t="s">
        <v>1298</v>
      </c>
      <c r="AA3395">
        <v>368</v>
      </c>
      <c r="AB3395">
        <v>79</v>
      </c>
      <c r="AC3395">
        <v>41</v>
      </c>
      <c r="AD3395" t="s">
        <v>457</v>
      </c>
      <c r="AE3395">
        <v>4</v>
      </c>
      <c r="AF3395">
        <v>5</v>
      </c>
      <c r="AG3395" t="s">
        <v>424</v>
      </c>
      <c r="AH3395">
        <v>15.75</v>
      </c>
      <c r="AI3395" t="s">
        <v>458</v>
      </c>
      <c r="AJ3395">
        <v>0</v>
      </c>
      <c r="AK3395">
        <v>815492</v>
      </c>
      <c r="AL3395" t="s">
        <v>416</v>
      </c>
      <c r="AM3395">
        <v>314879</v>
      </c>
      <c r="AN3395">
        <v>9</v>
      </c>
      <c r="AO3395">
        <v>90</v>
      </c>
      <c r="AP3395" t="s">
        <v>426</v>
      </c>
      <c r="AQ3395" s="2">
        <v>69677</v>
      </c>
    </row>
    <row r="3396" spans="1:43" x14ac:dyDescent="0.25">
      <c r="A3396" t="s">
        <v>5222</v>
      </c>
      <c r="B3396" t="s">
        <v>205</v>
      </c>
      <c r="C3396" t="s">
        <v>387</v>
      </c>
      <c r="D3396" t="s">
        <v>331</v>
      </c>
      <c r="E3396" t="s">
        <v>406</v>
      </c>
      <c r="F3396" t="s">
        <v>419</v>
      </c>
      <c r="G3396" t="s">
        <v>430</v>
      </c>
      <c r="H3396" t="s">
        <v>473</v>
      </c>
      <c r="I3396" t="s">
        <v>469</v>
      </c>
      <c r="J3396" s="1">
        <v>44584</v>
      </c>
      <c r="K3396" s="1">
        <v>44608</v>
      </c>
      <c r="L3396">
        <v>24</v>
      </c>
      <c r="M3396" s="2">
        <v>350094</v>
      </c>
      <c r="N3396" s="2">
        <v>434460</v>
      </c>
      <c r="O3396" s="2">
        <v>84366</v>
      </c>
      <c r="P3396">
        <v>2</v>
      </c>
      <c r="Q3396">
        <v>602.9</v>
      </c>
      <c r="R3396">
        <v>44</v>
      </c>
      <c r="S3396" t="s">
        <v>393</v>
      </c>
      <c r="T3396" t="s">
        <v>393</v>
      </c>
      <c r="U3396" t="s">
        <v>412</v>
      </c>
      <c r="V3396">
        <v>69</v>
      </c>
      <c r="W3396" t="s">
        <v>1012</v>
      </c>
      <c r="X3396">
        <v>23</v>
      </c>
      <c r="Y3396" t="s">
        <v>397</v>
      </c>
      <c r="Z3396" t="s">
        <v>3484</v>
      </c>
      <c r="AA3396">
        <v>323</v>
      </c>
      <c r="AB3396">
        <v>113</v>
      </c>
      <c r="AC3396">
        <v>31</v>
      </c>
      <c r="AD3396" t="s">
        <v>457</v>
      </c>
      <c r="AE3396">
        <v>7</v>
      </c>
      <c r="AF3396">
        <v>4</v>
      </c>
      <c r="AG3396" t="s">
        <v>415</v>
      </c>
      <c r="AH3396">
        <v>7.47</v>
      </c>
      <c r="AI3396" t="s">
        <v>479</v>
      </c>
      <c r="AJ3396">
        <v>21212</v>
      </c>
      <c r="AK3396">
        <v>542061</v>
      </c>
      <c r="AL3396" t="s">
        <v>402</v>
      </c>
      <c r="AM3396">
        <v>353523</v>
      </c>
      <c r="AN3396">
        <v>0</v>
      </c>
      <c r="AO3396">
        <v>90</v>
      </c>
      <c r="AP3396" t="s">
        <v>417</v>
      </c>
      <c r="AQ3396" s="2">
        <v>84366</v>
      </c>
    </row>
    <row r="3397" spans="1:43" x14ac:dyDescent="0.25">
      <c r="A3397" t="s">
        <v>5223</v>
      </c>
      <c r="B3397" t="s">
        <v>296</v>
      </c>
      <c r="C3397" t="s">
        <v>428</v>
      </c>
      <c r="D3397" t="s">
        <v>319</v>
      </c>
      <c r="E3397" t="s">
        <v>460</v>
      </c>
      <c r="F3397" t="s">
        <v>485</v>
      </c>
      <c r="G3397" t="s">
        <v>408</v>
      </c>
      <c r="H3397" t="s">
        <v>447</v>
      </c>
      <c r="I3397" t="s">
        <v>432</v>
      </c>
      <c r="J3397" s="1">
        <v>45392</v>
      </c>
      <c r="K3397" s="1">
        <v>45428</v>
      </c>
      <c r="L3397">
        <v>36</v>
      </c>
      <c r="M3397" s="2">
        <v>378071</v>
      </c>
      <c r="N3397" s="2">
        <v>485659</v>
      </c>
      <c r="O3397" s="2">
        <v>107588</v>
      </c>
      <c r="P3397">
        <v>4</v>
      </c>
      <c r="Q3397">
        <v>108.9</v>
      </c>
      <c r="R3397">
        <v>72</v>
      </c>
      <c r="S3397" t="s">
        <v>411</v>
      </c>
      <c r="T3397" t="s">
        <v>411</v>
      </c>
      <c r="U3397" t="s">
        <v>395</v>
      </c>
      <c r="V3397">
        <v>50</v>
      </c>
      <c r="W3397" t="s">
        <v>1533</v>
      </c>
      <c r="X3397">
        <v>19</v>
      </c>
      <c r="Y3397" t="s">
        <v>422</v>
      </c>
      <c r="Z3397" t="s">
        <v>1139</v>
      </c>
      <c r="AA3397">
        <v>300</v>
      </c>
      <c r="AB3397">
        <v>109</v>
      </c>
      <c r="AC3397">
        <v>38</v>
      </c>
      <c r="AD3397" t="s">
        <v>435</v>
      </c>
      <c r="AE3397">
        <v>16</v>
      </c>
      <c r="AF3397">
        <v>5</v>
      </c>
      <c r="AG3397" t="s">
        <v>451</v>
      </c>
      <c r="AH3397">
        <v>7.11</v>
      </c>
      <c r="AI3397" t="s">
        <v>479</v>
      </c>
      <c r="AJ3397">
        <v>0</v>
      </c>
      <c r="AK3397">
        <v>437370</v>
      </c>
      <c r="AL3397" t="s">
        <v>425</v>
      </c>
      <c r="AM3397">
        <v>384585</v>
      </c>
      <c r="AN3397">
        <v>3</v>
      </c>
      <c r="AO3397">
        <v>30</v>
      </c>
      <c r="AP3397" t="s">
        <v>437</v>
      </c>
      <c r="AQ3397" s="2">
        <v>107588</v>
      </c>
    </row>
    <row r="3398" spans="1:43" x14ac:dyDescent="0.25">
      <c r="A3398" t="s">
        <v>5224</v>
      </c>
      <c r="B3398" t="s">
        <v>101</v>
      </c>
      <c r="C3398" t="s">
        <v>428</v>
      </c>
      <c r="D3398" t="s">
        <v>336</v>
      </c>
      <c r="E3398" t="s">
        <v>388</v>
      </c>
      <c r="F3398" t="s">
        <v>389</v>
      </c>
      <c r="G3398" t="s">
        <v>408</v>
      </c>
      <c r="H3398" t="s">
        <v>447</v>
      </c>
      <c r="I3398" t="s">
        <v>392</v>
      </c>
      <c r="J3398" s="1">
        <v>45759</v>
      </c>
      <c r="K3398" s="1">
        <v>45796</v>
      </c>
      <c r="L3398">
        <v>37</v>
      </c>
      <c r="M3398" s="2">
        <v>385203</v>
      </c>
      <c r="N3398" s="2">
        <v>469608</v>
      </c>
      <c r="O3398" s="2">
        <v>84405</v>
      </c>
      <c r="P3398">
        <v>21</v>
      </c>
      <c r="Q3398">
        <v>349</v>
      </c>
      <c r="R3398">
        <v>96</v>
      </c>
      <c r="S3398" t="s">
        <v>411</v>
      </c>
      <c r="T3398" t="s">
        <v>393</v>
      </c>
      <c r="U3398" t="s">
        <v>395</v>
      </c>
      <c r="V3398">
        <v>79</v>
      </c>
      <c r="W3398" t="s">
        <v>2006</v>
      </c>
      <c r="X3398">
        <v>16</v>
      </c>
      <c r="Y3398" t="s">
        <v>422</v>
      </c>
      <c r="Z3398" t="s">
        <v>934</v>
      </c>
      <c r="AA3398">
        <v>172</v>
      </c>
      <c r="AB3398">
        <v>50</v>
      </c>
      <c r="AC3398">
        <v>46</v>
      </c>
      <c r="AD3398" t="s">
        <v>457</v>
      </c>
      <c r="AE3398">
        <v>9</v>
      </c>
      <c r="AF3398">
        <v>2</v>
      </c>
      <c r="AG3398" t="s">
        <v>424</v>
      </c>
      <c r="AH3398">
        <v>4.8499999999999996</v>
      </c>
      <c r="AI3398" t="s">
        <v>401</v>
      </c>
      <c r="AJ3398">
        <v>0</v>
      </c>
      <c r="AK3398">
        <v>171010</v>
      </c>
      <c r="AL3398" t="s">
        <v>402</v>
      </c>
      <c r="AM3398">
        <v>367092</v>
      </c>
      <c r="AN3398">
        <v>7</v>
      </c>
      <c r="AO3398">
        <v>180</v>
      </c>
      <c r="AP3398" t="s">
        <v>445</v>
      </c>
      <c r="AQ3398" s="2">
        <v>84405</v>
      </c>
    </row>
    <row r="3399" spans="1:43" x14ac:dyDescent="0.25">
      <c r="A3399" t="s">
        <v>5225</v>
      </c>
      <c r="B3399" t="s">
        <v>247</v>
      </c>
      <c r="C3399" t="s">
        <v>481</v>
      </c>
      <c r="D3399" t="s">
        <v>330</v>
      </c>
      <c r="E3399" t="s">
        <v>496</v>
      </c>
      <c r="F3399" t="s">
        <v>440</v>
      </c>
      <c r="G3399" t="s">
        <v>430</v>
      </c>
      <c r="H3399" t="s">
        <v>409</v>
      </c>
      <c r="I3399" t="s">
        <v>492</v>
      </c>
      <c r="J3399" s="1">
        <v>44582</v>
      </c>
      <c r="K3399" s="1">
        <v>44609</v>
      </c>
      <c r="L3399">
        <v>27</v>
      </c>
      <c r="M3399" s="2">
        <v>117340</v>
      </c>
      <c r="N3399" s="2">
        <v>159001</v>
      </c>
      <c r="O3399" s="2">
        <v>41661</v>
      </c>
      <c r="P3399">
        <v>4</v>
      </c>
      <c r="Q3399">
        <v>837</v>
      </c>
      <c r="R3399">
        <v>83</v>
      </c>
      <c r="S3399" t="s">
        <v>411</v>
      </c>
      <c r="T3399" t="s">
        <v>393</v>
      </c>
      <c r="U3399" t="s">
        <v>412</v>
      </c>
      <c r="V3399">
        <v>0</v>
      </c>
      <c r="W3399" t="s">
        <v>2648</v>
      </c>
      <c r="X3399">
        <v>20</v>
      </c>
      <c r="Y3399" t="s">
        <v>422</v>
      </c>
      <c r="Z3399" t="s">
        <v>953</v>
      </c>
      <c r="AA3399">
        <v>472</v>
      </c>
      <c r="AB3399">
        <v>116</v>
      </c>
      <c r="AC3399">
        <v>80</v>
      </c>
      <c r="AD3399" t="s">
        <v>399</v>
      </c>
      <c r="AE3399">
        <v>2</v>
      </c>
      <c r="AF3399">
        <v>1</v>
      </c>
      <c r="AG3399" t="s">
        <v>424</v>
      </c>
      <c r="AH3399">
        <v>14.51</v>
      </c>
      <c r="AI3399" t="s">
        <v>401</v>
      </c>
      <c r="AJ3399">
        <v>72930</v>
      </c>
      <c r="AK3399">
        <v>311188</v>
      </c>
      <c r="AL3399" t="s">
        <v>425</v>
      </c>
      <c r="AM3399">
        <v>132292</v>
      </c>
      <c r="AN3399">
        <v>5</v>
      </c>
      <c r="AO3399">
        <v>180</v>
      </c>
      <c r="AP3399" t="s">
        <v>445</v>
      </c>
      <c r="AQ3399" s="2">
        <v>41661</v>
      </c>
    </row>
    <row r="3400" spans="1:43" x14ac:dyDescent="0.25">
      <c r="A3400" t="s">
        <v>5226</v>
      </c>
      <c r="B3400" t="s">
        <v>221</v>
      </c>
      <c r="C3400" t="s">
        <v>481</v>
      </c>
      <c r="D3400" t="s">
        <v>338</v>
      </c>
      <c r="E3400" t="s">
        <v>460</v>
      </c>
      <c r="F3400" t="s">
        <v>389</v>
      </c>
      <c r="G3400" t="s">
        <v>430</v>
      </c>
      <c r="H3400" t="s">
        <v>431</v>
      </c>
      <c r="I3400" t="s">
        <v>392</v>
      </c>
      <c r="J3400" s="1">
        <v>44960</v>
      </c>
      <c r="K3400" s="1">
        <v>44970</v>
      </c>
      <c r="L3400">
        <v>10</v>
      </c>
      <c r="M3400" s="2">
        <v>110710</v>
      </c>
      <c r="N3400" s="2">
        <v>80330</v>
      </c>
      <c r="O3400" s="2">
        <v>-30380</v>
      </c>
      <c r="P3400">
        <v>14</v>
      </c>
      <c r="Q3400">
        <v>175.3</v>
      </c>
      <c r="R3400">
        <v>74</v>
      </c>
      <c r="S3400" t="s">
        <v>411</v>
      </c>
      <c r="T3400" t="s">
        <v>411</v>
      </c>
      <c r="U3400" t="s">
        <v>416</v>
      </c>
      <c r="V3400">
        <v>0</v>
      </c>
      <c r="W3400" t="s">
        <v>4785</v>
      </c>
      <c r="X3400">
        <v>38</v>
      </c>
      <c r="Y3400" t="s">
        <v>442</v>
      </c>
      <c r="Z3400" t="s">
        <v>1314</v>
      </c>
      <c r="AA3400">
        <v>141</v>
      </c>
      <c r="AB3400">
        <v>23</v>
      </c>
      <c r="AC3400">
        <v>59</v>
      </c>
      <c r="AD3400" t="s">
        <v>435</v>
      </c>
      <c r="AE3400">
        <v>14</v>
      </c>
      <c r="AF3400">
        <v>4</v>
      </c>
      <c r="AG3400" t="s">
        <v>415</v>
      </c>
      <c r="AH3400">
        <v>16.5</v>
      </c>
      <c r="AI3400" t="s">
        <v>401</v>
      </c>
      <c r="AJ3400">
        <v>0</v>
      </c>
      <c r="AK3400">
        <v>500162</v>
      </c>
      <c r="AL3400" t="s">
        <v>402</v>
      </c>
      <c r="AM3400">
        <v>94843</v>
      </c>
      <c r="AN3400">
        <v>5</v>
      </c>
      <c r="AO3400">
        <v>365</v>
      </c>
      <c r="AP3400" t="s">
        <v>426</v>
      </c>
      <c r="AQ3400" s="2">
        <v>-30380</v>
      </c>
    </row>
    <row r="3401" spans="1:43" x14ac:dyDescent="0.25">
      <c r="A3401" t="s">
        <v>5227</v>
      </c>
      <c r="B3401" t="s">
        <v>27</v>
      </c>
      <c r="C3401" t="s">
        <v>387</v>
      </c>
      <c r="D3401" t="s">
        <v>341</v>
      </c>
      <c r="E3401" t="s">
        <v>496</v>
      </c>
      <c r="F3401" t="s">
        <v>389</v>
      </c>
      <c r="G3401" t="s">
        <v>408</v>
      </c>
      <c r="H3401" t="s">
        <v>420</v>
      </c>
      <c r="I3401" t="s">
        <v>469</v>
      </c>
      <c r="J3401" s="1">
        <v>45734</v>
      </c>
      <c r="K3401" s="1">
        <v>45755</v>
      </c>
      <c r="L3401">
        <v>21</v>
      </c>
      <c r="M3401" s="2">
        <v>7087</v>
      </c>
      <c r="N3401" s="2">
        <v>54548</v>
      </c>
      <c r="O3401" s="2">
        <v>47461</v>
      </c>
      <c r="P3401">
        <v>16</v>
      </c>
      <c r="Q3401">
        <v>399.6</v>
      </c>
      <c r="R3401">
        <v>33</v>
      </c>
      <c r="S3401" t="s">
        <v>393</v>
      </c>
      <c r="T3401" t="s">
        <v>393</v>
      </c>
      <c r="U3401" t="s">
        <v>395</v>
      </c>
      <c r="V3401">
        <v>96</v>
      </c>
      <c r="W3401" t="s">
        <v>1771</v>
      </c>
      <c r="X3401">
        <v>7</v>
      </c>
      <c r="Y3401" t="s">
        <v>397</v>
      </c>
      <c r="Z3401" t="s">
        <v>1010</v>
      </c>
      <c r="AA3401">
        <v>458</v>
      </c>
      <c r="AB3401">
        <v>96</v>
      </c>
      <c r="AC3401">
        <v>40</v>
      </c>
      <c r="AD3401" t="s">
        <v>444</v>
      </c>
      <c r="AE3401">
        <v>14</v>
      </c>
      <c r="AF3401">
        <v>1</v>
      </c>
      <c r="AG3401" t="s">
        <v>424</v>
      </c>
      <c r="AH3401">
        <v>4.92</v>
      </c>
      <c r="AI3401" t="s">
        <v>458</v>
      </c>
      <c r="AJ3401">
        <v>0</v>
      </c>
      <c r="AK3401">
        <v>285811</v>
      </c>
      <c r="AL3401" t="s">
        <v>416</v>
      </c>
      <c r="AM3401">
        <v>28385</v>
      </c>
      <c r="AN3401">
        <v>10</v>
      </c>
      <c r="AO3401">
        <v>30</v>
      </c>
      <c r="AP3401" t="s">
        <v>437</v>
      </c>
      <c r="AQ3401" s="2">
        <v>47461</v>
      </c>
    </row>
    <row r="3402" spans="1:43" x14ac:dyDescent="0.25">
      <c r="A3402" t="s">
        <v>5228</v>
      </c>
      <c r="B3402" t="s">
        <v>98</v>
      </c>
      <c r="C3402" t="s">
        <v>439</v>
      </c>
      <c r="D3402" t="s">
        <v>329</v>
      </c>
      <c r="E3402" t="s">
        <v>453</v>
      </c>
      <c r="F3402" t="s">
        <v>485</v>
      </c>
      <c r="G3402" t="s">
        <v>390</v>
      </c>
      <c r="H3402" t="s">
        <v>391</v>
      </c>
      <c r="I3402" t="s">
        <v>492</v>
      </c>
      <c r="J3402" s="1">
        <v>45084</v>
      </c>
      <c r="K3402" s="1">
        <v>45121</v>
      </c>
      <c r="L3402">
        <v>37</v>
      </c>
      <c r="M3402" s="2">
        <v>470097</v>
      </c>
      <c r="N3402" s="2">
        <v>510962</v>
      </c>
      <c r="O3402" s="2">
        <v>40865</v>
      </c>
      <c r="P3402">
        <v>21</v>
      </c>
      <c r="Q3402">
        <v>175.2</v>
      </c>
      <c r="R3402">
        <v>15</v>
      </c>
      <c r="S3402" t="s">
        <v>394</v>
      </c>
      <c r="T3402" t="s">
        <v>394</v>
      </c>
      <c r="U3402" t="s">
        <v>412</v>
      </c>
      <c r="V3402">
        <v>0</v>
      </c>
      <c r="W3402" t="s">
        <v>5229</v>
      </c>
      <c r="X3402">
        <v>1</v>
      </c>
      <c r="Y3402" t="s">
        <v>442</v>
      </c>
      <c r="Z3402" t="s">
        <v>3123</v>
      </c>
      <c r="AA3402">
        <v>241</v>
      </c>
      <c r="AB3402">
        <v>42</v>
      </c>
      <c r="AC3402">
        <v>81</v>
      </c>
      <c r="AD3402" t="s">
        <v>399</v>
      </c>
      <c r="AE3402">
        <v>2</v>
      </c>
      <c r="AF3402">
        <v>2</v>
      </c>
      <c r="AG3402" t="s">
        <v>415</v>
      </c>
      <c r="AH3402">
        <v>4.33</v>
      </c>
      <c r="AI3402" t="s">
        <v>458</v>
      </c>
      <c r="AJ3402">
        <v>28714</v>
      </c>
      <c r="AK3402">
        <v>609745</v>
      </c>
      <c r="AL3402" t="s">
        <v>416</v>
      </c>
      <c r="AM3402">
        <v>470973</v>
      </c>
      <c r="AN3402">
        <v>0</v>
      </c>
      <c r="AO3402">
        <v>90</v>
      </c>
      <c r="AP3402" t="s">
        <v>417</v>
      </c>
      <c r="AQ3402" s="2">
        <v>40865</v>
      </c>
    </row>
    <row r="3403" spans="1:43" x14ac:dyDescent="0.25">
      <c r="A3403" t="s">
        <v>5230</v>
      </c>
      <c r="B3403" t="s">
        <v>80</v>
      </c>
      <c r="C3403" t="s">
        <v>387</v>
      </c>
      <c r="D3403" t="s">
        <v>326</v>
      </c>
      <c r="E3403" t="s">
        <v>429</v>
      </c>
      <c r="F3403" t="s">
        <v>440</v>
      </c>
      <c r="G3403" t="s">
        <v>390</v>
      </c>
      <c r="H3403" t="s">
        <v>420</v>
      </c>
      <c r="I3403" t="s">
        <v>492</v>
      </c>
      <c r="J3403" s="1">
        <v>44888</v>
      </c>
      <c r="K3403" s="1">
        <v>44907</v>
      </c>
      <c r="L3403">
        <v>19</v>
      </c>
      <c r="M3403" s="2">
        <v>121840</v>
      </c>
      <c r="N3403" s="2">
        <v>240936</v>
      </c>
      <c r="O3403" s="2">
        <v>119096</v>
      </c>
      <c r="P3403">
        <v>0</v>
      </c>
      <c r="Q3403">
        <v>459.6</v>
      </c>
      <c r="R3403">
        <v>59</v>
      </c>
      <c r="S3403" t="s">
        <v>393</v>
      </c>
      <c r="T3403" t="s">
        <v>394</v>
      </c>
      <c r="U3403" t="s">
        <v>416</v>
      </c>
      <c r="V3403">
        <v>0</v>
      </c>
      <c r="W3403" t="s">
        <v>2025</v>
      </c>
      <c r="X3403">
        <v>15</v>
      </c>
      <c r="Y3403" t="s">
        <v>462</v>
      </c>
      <c r="Z3403" t="s">
        <v>1430</v>
      </c>
      <c r="AA3403">
        <v>70</v>
      </c>
      <c r="AB3403">
        <v>76</v>
      </c>
      <c r="AC3403">
        <v>22</v>
      </c>
      <c r="AD3403" t="s">
        <v>457</v>
      </c>
      <c r="AE3403">
        <v>2</v>
      </c>
      <c r="AF3403">
        <v>7</v>
      </c>
      <c r="AG3403" t="s">
        <v>451</v>
      </c>
      <c r="AH3403">
        <v>16.07</v>
      </c>
      <c r="AI3403" t="s">
        <v>479</v>
      </c>
      <c r="AJ3403">
        <v>0</v>
      </c>
      <c r="AK3403">
        <v>177704</v>
      </c>
      <c r="AL3403" t="s">
        <v>425</v>
      </c>
      <c r="AM3403">
        <v>111006</v>
      </c>
      <c r="AN3403">
        <v>11</v>
      </c>
      <c r="AO3403">
        <v>90</v>
      </c>
      <c r="AP3403" t="s">
        <v>437</v>
      </c>
      <c r="AQ3403" s="2">
        <v>119096</v>
      </c>
    </row>
    <row r="3404" spans="1:43" x14ac:dyDescent="0.25">
      <c r="A3404" t="s">
        <v>5231</v>
      </c>
      <c r="B3404" t="s">
        <v>206</v>
      </c>
      <c r="C3404" t="s">
        <v>387</v>
      </c>
      <c r="D3404" t="s">
        <v>344</v>
      </c>
      <c r="E3404" t="s">
        <v>453</v>
      </c>
      <c r="F3404" t="s">
        <v>389</v>
      </c>
      <c r="G3404" t="s">
        <v>430</v>
      </c>
      <c r="H3404" t="s">
        <v>473</v>
      </c>
      <c r="I3404" t="s">
        <v>469</v>
      </c>
      <c r="J3404" s="1">
        <v>45755</v>
      </c>
      <c r="K3404" s="1">
        <v>45807</v>
      </c>
      <c r="L3404">
        <v>52</v>
      </c>
      <c r="M3404" s="2">
        <v>300659</v>
      </c>
      <c r="N3404" s="2">
        <v>347040</v>
      </c>
      <c r="O3404" s="2">
        <v>46381</v>
      </c>
      <c r="P3404">
        <v>19</v>
      </c>
      <c r="Q3404">
        <v>264.39999999999998</v>
      </c>
      <c r="R3404">
        <v>21</v>
      </c>
      <c r="S3404" t="s">
        <v>394</v>
      </c>
      <c r="T3404" t="s">
        <v>503</v>
      </c>
      <c r="U3404" t="s">
        <v>395</v>
      </c>
      <c r="V3404">
        <v>0</v>
      </c>
      <c r="W3404" t="s">
        <v>2951</v>
      </c>
      <c r="X3404">
        <v>40</v>
      </c>
      <c r="Y3404" t="s">
        <v>442</v>
      </c>
      <c r="Z3404" t="s">
        <v>1463</v>
      </c>
      <c r="AA3404">
        <v>66</v>
      </c>
      <c r="AB3404">
        <v>106</v>
      </c>
      <c r="AC3404">
        <v>4</v>
      </c>
      <c r="AD3404" t="s">
        <v>399</v>
      </c>
      <c r="AE3404">
        <v>0</v>
      </c>
      <c r="AF3404">
        <v>5</v>
      </c>
      <c r="AG3404" t="s">
        <v>415</v>
      </c>
      <c r="AH3404">
        <v>8.49</v>
      </c>
      <c r="AI3404" t="s">
        <v>479</v>
      </c>
      <c r="AJ3404">
        <v>80892</v>
      </c>
      <c r="AK3404">
        <v>863177</v>
      </c>
      <c r="AL3404" t="s">
        <v>402</v>
      </c>
      <c r="AM3404">
        <v>341195</v>
      </c>
      <c r="AN3404">
        <v>12</v>
      </c>
      <c r="AO3404">
        <v>30</v>
      </c>
      <c r="AP3404" t="s">
        <v>426</v>
      </c>
      <c r="AQ3404" s="2">
        <v>46381</v>
      </c>
    </row>
    <row r="3405" spans="1:43" x14ac:dyDescent="0.25">
      <c r="A3405" t="s">
        <v>5232</v>
      </c>
      <c r="B3405" t="s">
        <v>79</v>
      </c>
      <c r="C3405" t="s">
        <v>387</v>
      </c>
      <c r="D3405" t="s">
        <v>336</v>
      </c>
      <c r="E3405" t="s">
        <v>453</v>
      </c>
      <c r="F3405" t="s">
        <v>440</v>
      </c>
      <c r="G3405" t="s">
        <v>454</v>
      </c>
      <c r="H3405" t="s">
        <v>431</v>
      </c>
      <c r="I3405" t="s">
        <v>469</v>
      </c>
      <c r="J3405" s="1">
        <v>44793</v>
      </c>
      <c r="K3405" s="1">
        <v>44799</v>
      </c>
      <c r="L3405">
        <v>6</v>
      </c>
      <c r="M3405" s="2">
        <v>310741</v>
      </c>
      <c r="N3405" s="2">
        <v>282630</v>
      </c>
      <c r="O3405" s="2">
        <v>-28111</v>
      </c>
      <c r="P3405">
        <v>7</v>
      </c>
      <c r="Q3405">
        <v>864.1</v>
      </c>
      <c r="R3405">
        <v>21</v>
      </c>
      <c r="S3405" t="s">
        <v>394</v>
      </c>
      <c r="T3405" t="s">
        <v>411</v>
      </c>
      <c r="U3405" t="s">
        <v>416</v>
      </c>
      <c r="V3405">
        <v>63</v>
      </c>
      <c r="W3405" t="s">
        <v>3571</v>
      </c>
      <c r="X3405">
        <v>34</v>
      </c>
      <c r="Y3405" t="s">
        <v>422</v>
      </c>
      <c r="Z3405" t="s">
        <v>764</v>
      </c>
      <c r="AA3405">
        <v>188</v>
      </c>
      <c r="AB3405">
        <v>16</v>
      </c>
      <c r="AC3405">
        <v>22</v>
      </c>
      <c r="AD3405" t="s">
        <v>457</v>
      </c>
      <c r="AE3405">
        <v>7</v>
      </c>
      <c r="AF3405">
        <v>7</v>
      </c>
      <c r="AG3405" t="s">
        <v>415</v>
      </c>
      <c r="AH3405">
        <v>9.34</v>
      </c>
      <c r="AI3405" t="s">
        <v>479</v>
      </c>
      <c r="AJ3405">
        <v>0</v>
      </c>
      <c r="AK3405">
        <v>567415</v>
      </c>
      <c r="AL3405" t="s">
        <v>402</v>
      </c>
      <c r="AM3405">
        <v>305327</v>
      </c>
      <c r="AN3405">
        <v>5</v>
      </c>
      <c r="AO3405">
        <v>180</v>
      </c>
      <c r="AP3405" t="s">
        <v>445</v>
      </c>
      <c r="AQ3405" s="2">
        <v>-28111</v>
      </c>
    </row>
    <row r="3406" spans="1:43" x14ac:dyDescent="0.25">
      <c r="A3406" t="s">
        <v>5233</v>
      </c>
      <c r="B3406" t="s">
        <v>274</v>
      </c>
      <c r="C3406" t="s">
        <v>481</v>
      </c>
      <c r="D3406" t="s">
        <v>344</v>
      </c>
      <c r="E3406" t="s">
        <v>388</v>
      </c>
      <c r="F3406" t="s">
        <v>407</v>
      </c>
      <c r="G3406" t="s">
        <v>454</v>
      </c>
      <c r="H3406" t="s">
        <v>420</v>
      </c>
      <c r="I3406" t="s">
        <v>392</v>
      </c>
      <c r="J3406" s="1">
        <v>44886</v>
      </c>
      <c r="K3406" s="1">
        <v>44945</v>
      </c>
      <c r="L3406">
        <v>59</v>
      </c>
      <c r="M3406" s="2">
        <v>355779</v>
      </c>
      <c r="N3406" s="2">
        <v>358847</v>
      </c>
      <c r="O3406" s="2">
        <v>3068</v>
      </c>
      <c r="P3406">
        <v>0</v>
      </c>
      <c r="Q3406">
        <v>527.4</v>
      </c>
      <c r="R3406">
        <v>66</v>
      </c>
      <c r="S3406" t="s">
        <v>411</v>
      </c>
      <c r="T3406" t="s">
        <v>503</v>
      </c>
      <c r="U3406" t="s">
        <v>395</v>
      </c>
      <c r="V3406">
        <v>62</v>
      </c>
      <c r="W3406" t="s">
        <v>1472</v>
      </c>
      <c r="X3406">
        <v>18</v>
      </c>
      <c r="Y3406" t="s">
        <v>462</v>
      </c>
      <c r="Z3406" t="s">
        <v>1672</v>
      </c>
      <c r="AA3406">
        <v>233</v>
      </c>
      <c r="AB3406">
        <v>106</v>
      </c>
      <c r="AC3406">
        <v>78</v>
      </c>
      <c r="AD3406" t="s">
        <v>457</v>
      </c>
      <c r="AE3406">
        <v>0</v>
      </c>
      <c r="AF3406">
        <v>6</v>
      </c>
      <c r="AG3406" t="s">
        <v>415</v>
      </c>
      <c r="AH3406">
        <v>1.71</v>
      </c>
      <c r="AI3406" t="s">
        <v>458</v>
      </c>
      <c r="AJ3406">
        <v>0</v>
      </c>
      <c r="AK3406">
        <v>990991</v>
      </c>
      <c r="AL3406" t="s">
        <v>402</v>
      </c>
      <c r="AM3406">
        <v>349526</v>
      </c>
      <c r="AN3406">
        <v>11</v>
      </c>
      <c r="AO3406">
        <v>90</v>
      </c>
      <c r="AP3406" t="s">
        <v>403</v>
      </c>
      <c r="AQ3406" s="2">
        <v>3068</v>
      </c>
    </row>
    <row r="3407" spans="1:43" x14ac:dyDescent="0.25">
      <c r="A3407" t="s">
        <v>5234</v>
      </c>
      <c r="B3407" t="s">
        <v>269</v>
      </c>
      <c r="C3407" t="s">
        <v>468</v>
      </c>
      <c r="D3407" t="s">
        <v>323</v>
      </c>
      <c r="E3407" t="s">
        <v>388</v>
      </c>
      <c r="F3407" t="s">
        <v>419</v>
      </c>
      <c r="G3407" t="s">
        <v>390</v>
      </c>
      <c r="H3407" t="s">
        <v>409</v>
      </c>
      <c r="I3407" t="s">
        <v>392</v>
      </c>
      <c r="J3407" s="1">
        <v>45013</v>
      </c>
      <c r="K3407" s="1">
        <v>45037</v>
      </c>
      <c r="L3407">
        <v>24</v>
      </c>
      <c r="M3407" s="2">
        <v>355092</v>
      </c>
      <c r="N3407" s="2">
        <v>335532</v>
      </c>
      <c r="O3407" s="2">
        <v>-19560</v>
      </c>
      <c r="P3407">
        <v>0</v>
      </c>
      <c r="Q3407">
        <v>295.8</v>
      </c>
      <c r="R3407">
        <v>81</v>
      </c>
      <c r="S3407" t="s">
        <v>411</v>
      </c>
      <c r="T3407" t="s">
        <v>393</v>
      </c>
      <c r="U3407" t="s">
        <v>416</v>
      </c>
      <c r="V3407">
        <v>79</v>
      </c>
      <c r="W3407" t="s">
        <v>3542</v>
      </c>
      <c r="X3407">
        <v>17</v>
      </c>
      <c r="Y3407" t="s">
        <v>442</v>
      </c>
      <c r="Z3407" t="s">
        <v>718</v>
      </c>
      <c r="AA3407">
        <v>103</v>
      </c>
      <c r="AB3407">
        <v>20</v>
      </c>
      <c r="AC3407">
        <v>19</v>
      </c>
      <c r="AD3407" t="s">
        <v>457</v>
      </c>
      <c r="AE3407">
        <v>0</v>
      </c>
      <c r="AF3407">
        <v>7</v>
      </c>
      <c r="AG3407" t="s">
        <v>415</v>
      </c>
      <c r="AH3407">
        <v>7.22</v>
      </c>
      <c r="AI3407" t="s">
        <v>479</v>
      </c>
      <c r="AJ3407">
        <v>0</v>
      </c>
      <c r="AK3407">
        <v>724496</v>
      </c>
      <c r="AL3407" t="s">
        <v>402</v>
      </c>
      <c r="AM3407">
        <v>351789</v>
      </c>
      <c r="AN3407">
        <v>7</v>
      </c>
      <c r="AO3407">
        <v>90</v>
      </c>
      <c r="AP3407" t="s">
        <v>437</v>
      </c>
      <c r="AQ3407" s="2">
        <v>-19560</v>
      </c>
    </row>
    <row r="3408" spans="1:43" x14ac:dyDescent="0.25">
      <c r="A3408" t="s">
        <v>5235</v>
      </c>
      <c r="B3408" t="s">
        <v>66</v>
      </c>
      <c r="C3408" t="s">
        <v>468</v>
      </c>
      <c r="D3408" t="s">
        <v>321</v>
      </c>
      <c r="E3408" t="s">
        <v>453</v>
      </c>
      <c r="F3408" t="s">
        <v>407</v>
      </c>
      <c r="G3408" t="s">
        <v>430</v>
      </c>
      <c r="H3408" t="s">
        <v>473</v>
      </c>
      <c r="I3408" t="s">
        <v>432</v>
      </c>
      <c r="J3408" s="1">
        <v>45278</v>
      </c>
      <c r="K3408" s="1">
        <v>45293</v>
      </c>
      <c r="L3408">
        <v>15</v>
      </c>
      <c r="M3408" s="2">
        <v>396721</v>
      </c>
      <c r="N3408" s="2">
        <v>368177</v>
      </c>
      <c r="O3408" s="2">
        <v>-28544</v>
      </c>
      <c r="P3408">
        <v>9</v>
      </c>
      <c r="Q3408">
        <v>861</v>
      </c>
      <c r="R3408">
        <v>28</v>
      </c>
      <c r="S3408" t="s">
        <v>394</v>
      </c>
      <c r="T3408" t="s">
        <v>503</v>
      </c>
      <c r="U3408" t="s">
        <v>395</v>
      </c>
      <c r="V3408">
        <v>0</v>
      </c>
      <c r="W3408" t="s">
        <v>3305</v>
      </c>
      <c r="X3408">
        <v>3</v>
      </c>
      <c r="Y3408" t="s">
        <v>442</v>
      </c>
      <c r="Z3408" t="s">
        <v>1622</v>
      </c>
      <c r="AA3408">
        <v>396</v>
      </c>
      <c r="AB3408">
        <v>18</v>
      </c>
      <c r="AC3408">
        <v>41</v>
      </c>
      <c r="AD3408" t="s">
        <v>435</v>
      </c>
      <c r="AE3408">
        <v>2</v>
      </c>
      <c r="AF3408">
        <v>6</v>
      </c>
      <c r="AG3408" t="s">
        <v>424</v>
      </c>
      <c r="AH3408">
        <v>6.96</v>
      </c>
      <c r="AI3408" t="s">
        <v>436</v>
      </c>
      <c r="AJ3408">
        <v>69573</v>
      </c>
      <c r="AK3408">
        <v>694690</v>
      </c>
      <c r="AL3408" t="s">
        <v>402</v>
      </c>
      <c r="AM3408">
        <v>397198</v>
      </c>
      <c r="AN3408">
        <v>12</v>
      </c>
      <c r="AO3408">
        <v>180</v>
      </c>
      <c r="AP3408" t="s">
        <v>445</v>
      </c>
      <c r="AQ3408" s="2">
        <v>-28544</v>
      </c>
    </row>
    <row r="3409" spans="1:43" x14ac:dyDescent="0.25">
      <c r="A3409" t="s">
        <v>5236</v>
      </c>
      <c r="B3409" t="s">
        <v>45</v>
      </c>
      <c r="C3409" t="s">
        <v>428</v>
      </c>
      <c r="D3409" t="s">
        <v>338</v>
      </c>
      <c r="E3409" t="s">
        <v>460</v>
      </c>
      <c r="F3409" t="s">
        <v>407</v>
      </c>
      <c r="G3409" t="s">
        <v>390</v>
      </c>
      <c r="H3409" t="s">
        <v>473</v>
      </c>
      <c r="I3409" t="s">
        <v>492</v>
      </c>
      <c r="J3409" s="1">
        <v>45485</v>
      </c>
      <c r="K3409" s="1">
        <v>45488</v>
      </c>
      <c r="L3409">
        <v>3</v>
      </c>
      <c r="M3409" s="2">
        <v>368712</v>
      </c>
      <c r="N3409" s="2">
        <v>447522</v>
      </c>
      <c r="O3409" s="2">
        <v>78810</v>
      </c>
      <c r="P3409">
        <v>0</v>
      </c>
      <c r="Q3409">
        <v>669</v>
      </c>
      <c r="R3409">
        <v>3</v>
      </c>
      <c r="S3409" t="s">
        <v>394</v>
      </c>
      <c r="T3409" t="s">
        <v>411</v>
      </c>
      <c r="U3409" t="s">
        <v>412</v>
      </c>
      <c r="V3409">
        <v>0</v>
      </c>
      <c r="W3409" t="s">
        <v>1771</v>
      </c>
      <c r="X3409">
        <v>29</v>
      </c>
      <c r="Y3409" t="s">
        <v>397</v>
      </c>
      <c r="Z3409" t="s">
        <v>648</v>
      </c>
      <c r="AA3409">
        <v>169</v>
      </c>
      <c r="AB3409">
        <v>89</v>
      </c>
      <c r="AC3409">
        <v>40</v>
      </c>
      <c r="AD3409" t="s">
        <v>444</v>
      </c>
      <c r="AE3409">
        <v>21</v>
      </c>
      <c r="AF3409">
        <v>8</v>
      </c>
      <c r="AG3409" t="s">
        <v>451</v>
      </c>
      <c r="AH3409">
        <v>9.26</v>
      </c>
      <c r="AI3409" t="s">
        <v>436</v>
      </c>
      <c r="AJ3409">
        <v>37180</v>
      </c>
      <c r="AK3409">
        <v>877941</v>
      </c>
      <c r="AL3409" t="s">
        <v>425</v>
      </c>
      <c r="AM3409">
        <v>399053</v>
      </c>
      <c r="AN3409">
        <v>6</v>
      </c>
      <c r="AO3409">
        <v>180</v>
      </c>
      <c r="AP3409" t="s">
        <v>403</v>
      </c>
      <c r="AQ3409" s="2">
        <v>78810</v>
      </c>
    </row>
    <row r="3410" spans="1:43" x14ac:dyDescent="0.25">
      <c r="A3410" t="s">
        <v>5237</v>
      </c>
      <c r="B3410" t="s">
        <v>295</v>
      </c>
      <c r="C3410" t="s">
        <v>468</v>
      </c>
      <c r="D3410" t="s">
        <v>325</v>
      </c>
      <c r="E3410" t="s">
        <v>496</v>
      </c>
      <c r="F3410" t="s">
        <v>407</v>
      </c>
      <c r="G3410" t="s">
        <v>408</v>
      </c>
      <c r="H3410" t="s">
        <v>447</v>
      </c>
      <c r="I3410" t="s">
        <v>469</v>
      </c>
      <c r="J3410" s="1">
        <v>45880</v>
      </c>
      <c r="K3410" s="1">
        <v>45888</v>
      </c>
      <c r="L3410">
        <v>8</v>
      </c>
      <c r="M3410" s="2">
        <v>129046</v>
      </c>
      <c r="N3410" s="2">
        <v>177562</v>
      </c>
      <c r="O3410" s="2">
        <v>48516</v>
      </c>
      <c r="P3410">
        <v>21</v>
      </c>
      <c r="Q3410">
        <v>499.4</v>
      </c>
      <c r="R3410">
        <v>17</v>
      </c>
      <c r="S3410" t="s">
        <v>394</v>
      </c>
      <c r="T3410" t="s">
        <v>503</v>
      </c>
      <c r="U3410" t="s">
        <v>412</v>
      </c>
      <c r="V3410">
        <v>0</v>
      </c>
      <c r="W3410" t="s">
        <v>3762</v>
      </c>
      <c r="X3410">
        <v>10</v>
      </c>
      <c r="Y3410" t="s">
        <v>397</v>
      </c>
      <c r="Z3410" t="s">
        <v>658</v>
      </c>
      <c r="AA3410">
        <v>213</v>
      </c>
      <c r="AB3410">
        <v>107</v>
      </c>
      <c r="AC3410">
        <v>41</v>
      </c>
      <c r="AD3410" t="s">
        <v>457</v>
      </c>
      <c r="AE3410">
        <v>4</v>
      </c>
      <c r="AF3410">
        <v>4</v>
      </c>
      <c r="AG3410" t="s">
        <v>400</v>
      </c>
      <c r="AH3410">
        <v>5.32</v>
      </c>
      <c r="AI3410" t="s">
        <v>401</v>
      </c>
      <c r="AJ3410">
        <v>0</v>
      </c>
      <c r="AK3410">
        <v>841076</v>
      </c>
      <c r="AL3410" t="s">
        <v>416</v>
      </c>
      <c r="AM3410">
        <v>160979</v>
      </c>
      <c r="AN3410">
        <v>1</v>
      </c>
      <c r="AO3410">
        <v>180</v>
      </c>
      <c r="AP3410" t="s">
        <v>445</v>
      </c>
      <c r="AQ3410" s="2">
        <v>48516</v>
      </c>
    </row>
    <row r="3411" spans="1:43" x14ac:dyDescent="0.25">
      <c r="A3411" t="s">
        <v>5238</v>
      </c>
      <c r="B3411" t="s">
        <v>74</v>
      </c>
      <c r="C3411" t="s">
        <v>481</v>
      </c>
      <c r="D3411" t="s">
        <v>340</v>
      </c>
      <c r="E3411" t="s">
        <v>429</v>
      </c>
      <c r="F3411" t="s">
        <v>389</v>
      </c>
      <c r="G3411" t="s">
        <v>390</v>
      </c>
      <c r="H3411" t="s">
        <v>431</v>
      </c>
      <c r="I3411" t="s">
        <v>392</v>
      </c>
      <c r="J3411" s="1">
        <v>45765</v>
      </c>
      <c r="K3411" s="1">
        <v>45779</v>
      </c>
      <c r="L3411">
        <v>14</v>
      </c>
      <c r="M3411" s="2">
        <v>367807</v>
      </c>
      <c r="N3411" s="2">
        <v>366970</v>
      </c>
      <c r="O3411" s="2">
        <v>-837</v>
      </c>
      <c r="P3411">
        <v>19</v>
      </c>
      <c r="Q3411">
        <v>762.8</v>
      </c>
      <c r="R3411">
        <v>29</v>
      </c>
      <c r="S3411" t="s">
        <v>394</v>
      </c>
      <c r="T3411" t="s">
        <v>393</v>
      </c>
      <c r="U3411" t="s">
        <v>395</v>
      </c>
      <c r="V3411">
        <v>0</v>
      </c>
      <c r="W3411" t="s">
        <v>1968</v>
      </c>
      <c r="X3411">
        <v>27</v>
      </c>
      <c r="Y3411" t="s">
        <v>397</v>
      </c>
      <c r="Z3411" t="s">
        <v>1692</v>
      </c>
      <c r="AA3411">
        <v>0</v>
      </c>
      <c r="AB3411">
        <v>53</v>
      </c>
      <c r="AC3411">
        <v>-1</v>
      </c>
      <c r="AD3411" t="s">
        <v>399</v>
      </c>
      <c r="AE3411">
        <v>12</v>
      </c>
      <c r="AF3411">
        <v>2</v>
      </c>
      <c r="AG3411" t="s">
        <v>415</v>
      </c>
      <c r="AH3411">
        <v>5.55</v>
      </c>
      <c r="AI3411" t="s">
        <v>401</v>
      </c>
      <c r="AJ3411">
        <v>11819</v>
      </c>
      <c r="AK3411">
        <v>390550</v>
      </c>
      <c r="AL3411" t="s">
        <v>402</v>
      </c>
      <c r="AM3411">
        <v>415595</v>
      </c>
      <c r="AN3411">
        <v>4</v>
      </c>
      <c r="AO3411">
        <v>180</v>
      </c>
      <c r="AP3411" t="s">
        <v>426</v>
      </c>
      <c r="AQ3411" s="2">
        <v>-837</v>
      </c>
    </row>
    <row r="3412" spans="1:43" x14ac:dyDescent="0.25">
      <c r="A3412" t="s">
        <v>5239</v>
      </c>
      <c r="B3412" t="s">
        <v>184</v>
      </c>
      <c r="C3412" t="s">
        <v>481</v>
      </c>
      <c r="D3412" t="s">
        <v>325</v>
      </c>
      <c r="E3412" t="s">
        <v>496</v>
      </c>
      <c r="F3412" t="s">
        <v>419</v>
      </c>
      <c r="G3412" t="s">
        <v>408</v>
      </c>
      <c r="H3412" t="s">
        <v>447</v>
      </c>
      <c r="I3412" t="s">
        <v>469</v>
      </c>
      <c r="J3412" s="1">
        <v>45473</v>
      </c>
      <c r="K3412" s="1">
        <v>45473</v>
      </c>
      <c r="L3412">
        <v>0</v>
      </c>
      <c r="M3412" s="2">
        <v>31756</v>
      </c>
      <c r="N3412" s="2">
        <v>44041</v>
      </c>
      <c r="O3412" s="2">
        <v>12285</v>
      </c>
      <c r="P3412">
        <v>16</v>
      </c>
      <c r="Q3412">
        <v>288.8</v>
      </c>
      <c r="R3412">
        <v>90</v>
      </c>
      <c r="S3412" t="s">
        <v>411</v>
      </c>
      <c r="T3412" t="s">
        <v>394</v>
      </c>
      <c r="U3412" t="s">
        <v>395</v>
      </c>
      <c r="V3412">
        <v>63</v>
      </c>
      <c r="W3412" t="s">
        <v>2240</v>
      </c>
      <c r="X3412">
        <v>20</v>
      </c>
      <c r="Y3412" t="s">
        <v>397</v>
      </c>
      <c r="Z3412" t="s">
        <v>2163</v>
      </c>
      <c r="AA3412">
        <v>435</v>
      </c>
      <c r="AB3412">
        <v>112</v>
      </c>
      <c r="AC3412">
        <v>87</v>
      </c>
      <c r="AD3412" t="s">
        <v>457</v>
      </c>
      <c r="AE3412">
        <v>12</v>
      </c>
      <c r="AF3412">
        <v>8</v>
      </c>
      <c r="AG3412" t="s">
        <v>424</v>
      </c>
      <c r="AH3412">
        <v>7.69</v>
      </c>
      <c r="AI3412" t="s">
        <v>479</v>
      </c>
      <c r="AJ3412">
        <v>0</v>
      </c>
      <c r="AK3412">
        <v>546723</v>
      </c>
      <c r="AL3412" t="s">
        <v>425</v>
      </c>
      <c r="AM3412">
        <v>38285</v>
      </c>
      <c r="AN3412">
        <v>2</v>
      </c>
      <c r="AO3412">
        <v>90</v>
      </c>
      <c r="AP3412" t="s">
        <v>426</v>
      </c>
      <c r="AQ3412" s="2">
        <v>12285</v>
      </c>
    </row>
    <row r="3413" spans="1:43" x14ac:dyDescent="0.25">
      <c r="A3413" t="s">
        <v>5240</v>
      </c>
      <c r="B3413" t="s">
        <v>68</v>
      </c>
      <c r="C3413" t="s">
        <v>428</v>
      </c>
      <c r="D3413" t="s">
        <v>342</v>
      </c>
      <c r="E3413" t="s">
        <v>496</v>
      </c>
      <c r="F3413" t="s">
        <v>485</v>
      </c>
      <c r="G3413" t="s">
        <v>430</v>
      </c>
      <c r="H3413" t="s">
        <v>447</v>
      </c>
      <c r="I3413" t="s">
        <v>492</v>
      </c>
      <c r="J3413" s="1">
        <v>45705</v>
      </c>
      <c r="K3413" s="1">
        <v>45706</v>
      </c>
      <c r="L3413">
        <v>1</v>
      </c>
      <c r="M3413" s="2">
        <v>276415</v>
      </c>
      <c r="N3413" s="2">
        <v>243815</v>
      </c>
      <c r="O3413" s="2">
        <v>-32600</v>
      </c>
      <c r="P3413">
        <v>12</v>
      </c>
      <c r="Q3413">
        <v>494.6</v>
      </c>
      <c r="R3413">
        <v>34</v>
      </c>
      <c r="S3413" t="s">
        <v>393</v>
      </c>
      <c r="T3413" t="s">
        <v>503</v>
      </c>
      <c r="U3413" t="s">
        <v>412</v>
      </c>
      <c r="V3413">
        <v>70</v>
      </c>
      <c r="W3413" t="s">
        <v>1236</v>
      </c>
      <c r="X3413">
        <v>3</v>
      </c>
      <c r="Y3413" t="s">
        <v>449</v>
      </c>
      <c r="Z3413" t="s">
        <v>1162</v>
      </c>
      <c r="AA3413">
        <v>162</v>
      </c>
      <c r="AB3413">
        <v>45</v>
      </c>
      <c r="AC3413">
        <v>20</v>
      </c>
      <c r="AD3413" t="s">
        <v>435</v>
      </c>
      <c r="AE3413">
        <v>0</v>
      </c>
      <c r="AF3413">
        <v>6</v>
      </c>
      <c r="AG3413" t="s">
        <v>415</v>
      </c>
      <c r="AH3413">
        <v>11.72</v>
      </c>
      <c r="AI3413" t="s">
        <v>436</v>
      </c>
      <c r="AJ3413">
        <v>27217</v>
      </c>
      <c r="AK3413">
        <v>80338</v>
      </c>
      <c r="AL3413" t="s">
        <v>425</v>
      </c>
      <c r="AM3413">
        <v>318790</v>
      </c>
      <c r="AN3413">
        <v>2</v>
      </c>
      <c r="AO3413">
        <v>365</v>
      </c>
      <c r="AP3413" t="s">
        <v>417</v>
      </c>
      <c r="AQ3413" s="2">
        <v>-32600</v>
      </c>
    </row>
    <row r="3414" spans="1:43" x14ac:dyDescent="0.25">
      <c r="A3414" t="s">
        <v>5241</v>
      </c>
      <c r="B3414" t="s">
        <v>186</v>
      </c>
      <c r="C3414" t="s">
        <v>428</v>
      </c>
      <c r="D3414" t="s">
        <v>344</v>
      </c>
      <c r="E3414" t="s">
        <v>406</v>
      </c>
      <c r="F3414" t="s">
        <v>389</v>
      </c>
      <c r="G3414" t="s">
        <v>430</v>
      </c>
      <c r="H3414" t="s">
        <v>391</v>
      </c>
      <c r="I3414" t="s">
        <v>469</v>
      </c>
      <c r="J3414" s="1">
        <v>44576</v>
      </c>
      <c r="K3414" s="1">
        <v>44612</v>
      </c>
      <c r="L3414">
        <v>36</v>
      </c>
      <c r="M3414" s="2">
        <v>322874</v>
      </c>
      <c r="N3414" s="2">
        <v>392544</v>
      </c>
      <c r="O3414" s="2">
        <v>69670</v>
      </c>
      <c r="P3414">
        <v>2</v>
      </c>
      <c r="Q3414">
        <v>832.6</v>
      </c>
      <c r="R3414">
        <v>33</v>
      </c>
      <c r="S3414" t="s">
        <v>393</v>
      </c>
      <c r="T3414" t="s">
        <v>503</v>
      </c>
      <c r="U3414" t="s">
        <v>416</v>
      </c>
      <c r="V3414">
        <v>0</v>
      </c>
      <c r="W3414" t="s">
        <v>674</v>
      </c>
      <c r="X3414">
        <v>37</v>
      </c>
      <c r="Y3414" t="s">
        <v>462</v>
      </c>
      <c r="Z3414" t="s">
        <v>1943</v>
      </c>
      <c r="AA3414">
        <v>330</v>
      </c>
      <c r="AB3414">
        <v>30</v>
      </c>
      <c r="AC3414">
        <v>37</v>
      </c>
      <c r="AD3414" t="s">
        <v>435</v>
      </c>
      <c r="AE3414">
        <v>12</v>
      </c>
      <c r="AF3414">
        <v>7</v>
      </c>
      <c r="AG3414" t="s">
        <v>415</v>
      </c>
      <c r="AH3414">
        <v>5.21</v>
      </c>
      <c r="AI3414" t="s">
        <v>401</v>
      </c>
      <c r="AJ3414">
        <v>56831</v>
      </c>
      <c r="AK3414">
        <v>119135</v>
      </c>
      <c r="AL3414" t="s">
        <v>402</v>
      </c>
      <c r="AM3414">
        <v>309964</v>
      </c>
      <c r="AN3414">
        <v>11</v>
      </c>
      <c r="AO3414">
        <v>90</v>
      </c>
      <c r="AP3414" t="s">
        <v>403</v>
      </c>
      <c r="AQ3414" s="2">
        <v>69670</v>
      </c>
    </row>
    <row r="3415" spans="1:43" x14ac:dyDescent="0.25">
      <c r="A3415" t="s">
        <v>5242</v>
      </c>
      <c r="B3415" t="s">
        <v>5</v>
      </c>
      <c r="C3415" t="s">
        <v>439</v>
      </c>
      <c r="D3415" t="s">
        <v>334</v>
      </c>
      <c r="E3415" t="s">
        <v>453</v>
      </c>
      <c r="F3415" t="s">
        <v>419</v>
      </c>
      <c r="G3415" t="s">
        <v>454</v>
      </c>
      <c r="H3415" t="s">
        <v>447</v>
      </c>
      <c r="I3415" t="s">
        <v>432</v>
      </c>
      <c r="J3415" s="1">
        <v>45919</v>
      </c>
      <c r="K3415" s="1">
        <v>45933</v>
      </c>
      <c r="L3415">
        <v>14</v>
      </c>
      <c r="M3415" s="2">
        <v>130166</v>
      </c>
      <c r="N3415" s="2">
        <v>145702</v>
      </c>
      <c r="O3415" s="2">
        <v>15536</v>
      </c>
      <c r="P3415">
        <v>2</v>
      </c>
      <c r="Q3415">
        <v>526</v>
      </c>
      <c r="R3415">
        <v>80</v>
      </c>
      <c r="S3415" t="s">
        <v>411</v>
      </c>
      <c r="T3415" t="s">
        <v>411</v>
      </c>
      <c r="U3415" t="s">
        <v>395</v>
      </c>
      <c r="V3415">
        <v>0</v>
      </c>
      <c r="W3415" t="s">
        <v>769</v>
      </c>
      <c r="X3415">
        <v>25</v>
      </c>
      <c r="Y3415" t="s">
        <v>397</v>
      </c>
      <c r="Z3415" t="s">
        <v>3479</v>
      </c>
      <c r="AA3415">
        <v>333</v>
      </c>
      <c r="AB3415">
        <v>21</v>
      </c>
      <c r="AC3415">
        <v>83</v>
      </c>
      <c r="AD3415" t="s">
        <v>399</v>
      </c>
      <c r="AE3415">
        <v>12</v>
      </c>
      <c r="AF3415">
        <v>3</v>
      </c>
      <c r="AG3415" t="s">
        <v>451</v>
      </c>
      <c r="AH3415">
        <v>8.4600000000000009</v>
      </c>
      <c r="AI3415" t="s">
        <v>436</v>
      </c>
      <c r="AJ3415">
        <v>0</v>
      </c>
      <c r="AK3415">
        <v>696862</v>
      </c>
      <c r="AL3415" t="s">
        <v>416</v>
      </c>
      <c r="AM3415">
        <v>128286</v>
      </c>
      <c r="AN3415">
        <v>7</v>
      </c>
      <c r="AO3415">
        <v>30</v>
      </c>
      <c r="AP3415" t="s">
        <v>417</v>
      </c>
      <c r="AQ3415" s="2">
        <v>15536</v>
      </c>
    </row>
    <row r="3416" spans="1:43" x14ac:dyDescent="0.25">
      <c r="A3416" t="s">
        <v>5243</v>
      </c>
      <c r="B3416" t="s">
        <v>201</v>
      </c>
      <c r="C3416" t="s">
        <v>405</v>
      </c>
      <c r="D3416" t="s">
        <v>338</v>
      </c>
      <c r="E3416" t="s">
        <v>453</v>
      </c>
      <c r="F3416" t="s">
        <v>389</v>
      </c>
      <c r="G3416" t="s">
        <v>454</v>
      </c>
      <c r="H3416" t="s">
        <v>409</v>
      </c>
      <c r="I3416" t="s">
        <v>410</v>
      </c>
      <c r="J3416" s="1">
        <v>44663</v>
      </c>
      <c r="K3416" s="1">
        <v>44700</v>
      </c>
      <c r="L3416">
        <v>37</v>
      </c>
      <c r="M3416" s="2">
        <v>437617</v>
      </c>
      <c r="N3416" s="2">
        <v>452159</v>
      </c>
      <c r="O3416" s="2">
        <v>14542</v>
      </c>
      <c r="P3416">
        <v>14</v>
      </c>
      <c r="Q3416">
        <v>379</v>
      </c>
      <c r="R3416">
        <v>18</v>
      </c>
      <c r="S3416" t="s">
        <v>394</v>
      </c>
      <c r="T3416" t="s">
        <v>394</v>
      </c>
      <c r="U3416" t="s">
        <v>412</v>
      </c>
      <c r="V3416">
        <v>0</v>
      </c>
      <c r="W3416" t="s">
        <v>2539</v>
      </c>
      <c r="X3416">
        <v>41</v>
      </c>
      <c r="Y3416" t="s">
        <v>462</v>
      </c>
      <c r="Z3416" t="s">
        <v>487</v>
      </c>
      <c r="AA3416">
        <v>115</v>
      </c>
      <c r="AB3416">
        <v>30</v>
      </c>
      <c r="AC3416">
        <v>25</v>
      </c>
      <c r="AD3416" t="s">
        <v>435</v>
      </c>
      <c r="AE3416">
        <v>21</v>
      </c>
      <c r="AF3416">
        <v>5</v>
      </c>
      <c r="AG3416" t="s">
        <v>451</v>
      </c>
      <c r="AH3416">
        <v>9.9499999999999993</v>
      </c>
      <c r="AI3416" t="s">
        <v>458</v>
      </c>
      <c r="AJ3416">
        <v>0</v>
      </c>
      <c r="AK3416">
        <v>602822</v>
      </c>
      <c r="AL3416" t="s">
        <v>416</v>
      </c>
      <c r="AM3416">
        <v>450870</v>
      </c>
      <c r="AN3416">
        <v>4</v>
      </c>
      <c r="AO3416">
        <v>180</v>
      </c>
      <c r="AP3416" t="s">
        <v>445</v>
      </c>
      <c r="AQ3416" s="2">
        <v>14542</v>
      </c>
    </row>
    <row r="3417" spans="1:43" x14ac:dyDescent="0.25">
      <c r="A3417" t="s">
        <v>5244</v>
      </c>
      <c r="B3417" t="s">
        <v>66</v>
      </c>
      <c r="C3417" t="s">
        <v>387</v>
      </c>
      <c r="D3417" t="s">
        <v>341</v>
      </c>
      <c r="E3417" t="s">
        <v>496</v>
      </c>
      <c r="F3417" t="s">
        <v>407</v>
      </c>
      <c r="G3417" t="s">
        <v>408</v>
      </c>
      <c r="H3417" t="s">
        <v>473</v>
      </c>
      <c r="I3417" t="s">
        <v>432</v>
      </c>
      <c r="J3417" s="1">
        <v>45453</v>
      </c>
      <c r="K3417" s="1">
        <v>45504</v>
      </c>
      <c r="L3417">
        <v>51</v>
      </c>
      <c r="M3417" s="2">
        <v>38643</v>
      </c>
      <c r="N3417" s="2">
        <v>149426</v>
      </c>
      <c r="O3417" s="2">
        <v>110783</v>
      </c>
      <c r="P3417">
        <v>0</v>
      </c>
      <c r="Q3417">
        <v>328.7</v>
      </c>
      <c r="R3417">
        <v>2</v>
      </c>
      <c r="S3417" t="s">
        <v>394</v>
      </c>
      <c r="T3417" t="s">
        <v>411</v>
      </c>
      <c r="U3417" t="s">
        <v>416</v>
      </c>
      <c r="V3417">
        <v>0</v>
      </c>
      <c r="W3417" t="s">
        <v>2288</v>
      </c>
      <c r="X3417">
        <v>40</v>
      </c>
      <c r="Y3417" t="s">
        <v>422</v>
      </c>
      <c r="Z3417" t="s">
        <v>2631</v>
      </c>
      <c r="AA3417">
        <v>252</v>
      </c>
      <c r="AB3417">
        <v>58</v>
      </c>
      <c r="AC3417">
        <v>6</v>
      </c>
      <c r="AD3417" t="s">
        <v>444</v>
      </c>
      <c r="AE3417">
        <v>7</v>
      </c>
      <c r="AF3417">
        <v>6</v>
      </c>
      <c r="AG3417" t="s">
        <v>400</v>
      </c>
      <c r="AH3417">
        <v>4.8600000000000003</v>
      </c>
      <c r="AI3417" t="s">
        <v>479</v>
      </c>
      <c r="AJ3417">
        <v>0</v>
      </c>
      <c r="AK3417">
        <v>417647</v>
      </c>
      <c r="AL3417" t="s">
        <v>416</v>
      </c>
      <c r="AM3417">
        <v>25515</v>
      </c>
      <c r="AN3417">
        <v>3</v>
      </c>
      <c r="AO3417">
        <v>90</v>
      </c>
      <c r="AP3417" t="s">
        <v>445</v>
      </c>
      <c r="AQ3417" s="2">
        <v>110783</v>
      </c>
    </row>
    <row r="3418" spans="1:43" x14ac:dyDescent="0.25">
      <c r="A3418" t="s">
        <v>5245</v>
      </c>
      <c r="B3418" t="s">
        <v>255</v>
      </c>
      <c r="C3418" t="s">
        <v>481</v>
      </c>
      <c r="D3418" t="s">
        <v>323</v>
      </c>
      <c r="E3418" t="s">
        <v>460</v>
      </c>
      <c r="F3418" t="s">
        <v>389</v>
      </c>
      <c r="G3418" t="s">
        <v>454</v>
      </c>
      <c r="H3418" t="s">
        <v>420</v>
      </c>
      <c r="I3418" t="s">
        <v>469</v>
      </c>
      <c r="J3418" s="1">
        <v>45789</v>
      </c>
      <c r="K3418" s="1">
        <v>45832</v>
      </c>
      <c r="L3418">
        <v>43</v>
      </c>
      <c r="M3418" s="2">
        <v>423583</v>
      </c>
      <c r="N3418" s="2">
        <v>479344</v>
      </c>
      <c r="O3418" s="2">
        <v>55761</v>
      </c>
      <c r="P3418">
        <v>16</v>
      </c>
      <c r="Q3418">
        <v>324.5</v>
      </c>
      <c r="R3418">
        <v>90</v>
      </c>
      <c r="S3418" t="s">
        <v>411</v>
      </c>
      <c r="T3418" t="s">
        <v>394</v>
      </c>
      <c r="U3418" t="s">
        <v>416</v>
      </c>
      <c r="V3418">
        <v>98</v>
      </c>
      <c r="W3418" t="s">
        <v>2040</v>
      </c>
      <c r="X3418">
        <v>30</v>
      </c>
      <c r="Y3418" t="s">
        <v>422</v>
      </c>
      <c r="Z3418" t="s">
        <v>2631</v>
      </c>
      <c r="AA3418">
        <v>116</v>
      </c>
      <c r="AB3418">
        <v>29</v>
      </c>
      <c r="AC3418">
        <v>10</v>
      </c>
      <c r="AD3418" t="s">
        <v>399</v>
      </c>
      <c r="AE3418">
        <v>16</v>
      </c>
      <c r="AF3418">
        <v>8</v>
      </c>
      <c r="AG3418" t="s">
        <v>400</v>
      </c>
      <c r="AH3418">
        <v>3.27</v>
      </c>
      <c r="AI3418" t="s">
        <v>401</v>
      </c>
      <c r="AJ3418">
        <v>0</v>
      </c>
      <c r="AK3418">
        <v>79571</v>
      </c>
      <c r="AL3418" t="s">
        <v>416</v>
      </c>
      <c r="AM3418">
        <v>447463</v>
      </c>
      <c r="AN3418">
        <v>3</v>
      </c>
      <c r="AO3418">
        <v>30</v>
      </c>
      <c r="AP3418" t="s">
        <v>403</v>
      </c>
      <c r="AQ3418" s="2">
        <v>55761</v>
      </c>
    </row>
    <row r="3419" spans="1:43" x14ac:dyDescent="0.25">
      <c r="A3419" t="s">
        <v>5246</v>
      </c>
      <c r="B3419" t="s">
        <v>212</v>
      </c>
      <c r="C3419" t="s">
        <v>387</v>
      </c>
      <c r="D3419" t="s">
        <v>333</v>
      </c>
      <c r="E3419" t="s">
        <v>406</v>
      </c>
      <c r="F3419" t="s">
        <v>419</v>
      </c>
      <c r="G3419" t="s">
        <v>390</v>
      </c>
      <c r="H3419" t="s">
        <v>431</v>
      </c>
      <c r="I3419" t="s">
        <v>432</v>
      </c>
      <c r="J3419" s="1">
        <v>45823</v>
      </c>
      <c r="K3419" s="1">
        <v>45826</v>
      </c>
      <c r="L3419">
        <v>3</v>
      </c>
      <c r="M3419" s="2">
        <v>473251</v>
      </c>
      <c r="N3419" s="2">
        <v>481547</v>
      </c>
      <c r="O3419" s="2">
        <v>8296</v>
      </c>
      <c r="P3419">
        <v>21</v>
      </c>
      <c r="Q3419">
        <v>672.2</v>
      </c>
      <c r="R3419">
        <v>79</v>
      </c>
      <c r="S3419" t="s">
        <v>411</v>
      </c>
      <c r="T3419" t="s">
        <v>411</v>
      </c>
      <c r="U3419" t="s">
        <v>395</v>
      </c>
      <c r="V3419">
        <v>0</v>
      </c>
      <c r="W3419" t="s">
        <v>1470</v>
      </c>
      <c r="X3419">
        <v>3</v>
      </c>
      <c r="Y3419" t="s">
        <v>449</v>
      </c>
      <c r="Z3419" t="s">
        <v>2233</v>
      </c>
      <c r="AA3419">
        <v>113</v>
      </c>
      <c r="AB3419">
        <v>10</v>
      </c>
      <c r="AC3419">
        <v>76</v>
      </c>
      <c r="AD3419" t="s">
        <v>435</v>
      </c>
      <c r="AE3419">
        <v>7</v>
      </c>
      <c r="AF3419">
        <v>1</v>
      </c>
      <c r="AG3419" t="s">
        <v>415</v>
      </c>
      <c r="AH3419">
        <v>12.5</v>
      </c>
      <c r="AI3419" t="s">
        <v>458</v>
      </c>
      <c r="AJ3419">
        <v>77063</v>
      </c>
      <c r="AK3419">
        <v>146209</v>
      </c>
      <c r="AL3419" t="s">
        <v>425</v>
      </c>
      <c r="AM3419">
        <v>454448</v>
      </c>
      <c r="AN3419">
        <v>3</v>
      </c>
      <c r="AO3419">
        <v>180</v>
      </c>
      <c r="AP3419" t="s">
        <v>403</v>
      </c>
      <c r="AQ3419" s="2">
        <v>8296</v>
      </c>
    </row>
    <row r="3420" spans="1:43" x14ac:dyDescent="0.25">
      <c r="A3420" t="s">
        <v>5247</v>
      </c>
      <c r="B3420" t="s">
        <v>135</v>
      </c>
      <c r="C3420" t="s">
        <v>428</v>
      </c>
      <c r="D3420" t="s">
        <v>334</v>
      </c>
      <c r="E3420" t="s">
        <v>496</v>
      </c>
      <c r="F3420" t="s">
        <v>419</v>
      </c>
      <c r="G3420" t="s">
        <v>408</v>
      </c>
      <c r="H3420" t="s">
        <v>473</v>
      </c>
      <c r="I3420" t="s">
        <v>492</v>
      </c>
      <c r="J3420" s="1">
        <v>45087</v>
      </c>
      <c r="K3420" s="1">
        <v>45123</v>
      </c>
      <c r="L3420">
        <v>36</v>
      </c>
      <c r="M3420" s="2">
        <v>429884</v>
      </c>
      <c r="N3420" s="2">
        <v>406288</v>
      </c>
      <c r="O3420" s="2">
        <v>-23596</v>
      </c>
      <c r="P3420">
        <v>2</v>
      </c>
      <c r="Q3420">
        <v>59.6</v>
      </c>
      <c r="R3420">
        <v>82</v>
      </c>
      <c r="S3420" t="s">
        <v>411</v>
      </c>
      <c r="T3420" t="s">
        <v>411</v>
      </c>
      <c r="U3420" t="s">
        <v>395</v>
      </c>
      <c r="V3420">
        <v>0</v>
      </c>
      <c r="W3420" t="s">
        <v>542</v>
      </c>
      <c r="X3420">
        <v>8</v>
      </c>
      <c r="Y3420" t="s">
        <v>449</v>
      </c>
      <c r="Z3420" t="s">
        <v>1887</v>
      </c>
      <c r="AA3420">
        <v>263</v>
      </c>
      <c r="AB3420">
        <v>80</v>
      </c>
      <c r="AC3420">
        <v>16</v>
      </c>
      <c r="AD3420" t="s">
        <v>457</v>
      </c>
      <c r="AE3420">
        <v>9</v>
      </c>
      <c r="AF3420">
        <v>8</v>
      </c>
      <c r="AG3420" t="s">
        <v>415</v>
      </c>
      <c r="AH3420">
        <v>1.99</v>
      </c>
      <c r="AI3420" t="s">
        <v>458</v>
      </c>
      <c r="AJ3420">
        <v>0</v>
      </c>
      <c r="AK3420">
        <v>827745</v>
      </c>
      <c r="AL3420" t="s">
        <v>425</v>
      </c>
      <c r="AM3420">
        <v>435999</v>
      </c>
      <c r="AN3420">
        <v>2</v>
      </c>
      <c r="AO3420">
        <v>30</v>
      </c>
      <c r="AP3420" t="s">
        <v>417</v>
      </c>
      <c r="AQ3420" s="2">
        <v>-23596</v>
      </c>
    </row>
    <row r="3421" spans="1:43" x14ac:dyDescent="0.25">
      <c r="A3421" t="s">
        <v>5248</v>
      </c>
      <c r="B3421" t="s">
        <v>184</v>
      </c>
      <c r="C3421" t="s">
        <v>387</v>
      </c>
      <c r="D3421" t="s">
        <v>322</v>
      </c>
      <c r="E3421" t="s">
        <v>388</v>
      </c>
      <c r="F3421" t="s">
        <v>419</v>
      </c>
      <c r="G3421" t="s">
        <v>408</v>
      </c>
      <c r="H3421" t="s">
        <v>420</v>
      </c>
      <c r="I3421" t="s">
        <v>432</v>
      </c>
      <c r="J3421" s="1">
        <v>45517</v>
      </c>
      <c r="K3421" s="1">
        <v>45560</v>
      </c>
      <c r="L3421">
        <v>43</v>
      </c>
      <c r="M3421" s="2">
        <v>407090</v>
      </c>
      <c r="N3421" s="2">
        <v>463113</v>
      </c>
      <c r="O3421" s="2">
        <v>56023</v>
      </c>
      <c r="P3421">
        <v>19</v>
      </c>
      <c r="Q3421">
        <v>5.2</v>
      </c>
      <c r="R3421">
        <v>98</v>
      </c>
      <c r="S3421" t="s">
        <v>411</v>
      </c>
      <c r="T3421" t="s">
        <v>411</v>
      </c>
      <c r="U3421" t="s">
        <v>416</v>
      </c>
      <c r="V3421">
        <v>67</v>
      </c>
      <c r="W3421" t="s">
        <v>2539</v>
      </c>
      <c r="X3421">
        <v>30</v>
      </c>
      <c r="Y3421" t="s">
        <v>397</v>
      </c>
      <c r="Z3421" t="s">
        <v>1268</v>
      </c>
      <c r="AA3421">
        <v>135</v>
      </c>
      <c r="AB3421">
        <v>118</v>
      </c>
      <c r="AC3421">
        <v>69</v>
      </c>
      <c r="AD3421" t="s">
        <v>435</v>
      </c>
      <c r="AE3421">
        <v>19</v>
      </c>
      <c r="AF3421">
        <v>8</v>
      </c>
      <c r="AG3421" t="s">
        <v>400</v>
      </c>
      <c r="AH3421">
        <v>4.93</v>
      </c>
      <c r="AI3421" t="s">
        <v>479</v>
      </c>
      <c r="AJ3421">
        <v>0</v>
      </c>
      <c r="AK3421">
        <v>956959</v>
      </c>
      <c r="AL3421" t="s">
        <v>416</v>
      </c>
      <c r="AM3421">
        <v>447920</v>
      </c>
      <c r="AN3421">
        <v>5</v>
      </c>
      <c r="AO3421">
        <v>365</v>
      </c>
      <c r="AP3421" t="s">
        <v>445</v>
      </c>
      <c r="AQ3421" s="2">
        <v>56023</v>
      </c>
    </row>
    <row r="3422" spans="1:43" x14ac:dyDescent="0.25">
      <c r="A3422" t="s">
        <v>5249</v>
      </c>
      <c r="B3422" t="s">
        <v>52</v>
      </c>
      <c r="C3422" t="s">
        <v>439</v>
      </c>
      <c r="D3422" t="s">
        <v>339</v>
      </c>
      <c r="E3422" t="s">
        <v>429</v>
      </c>
      <c r="F3422" t="s">
        <v>407</v>
      </c>
      <c r="G3422" t="s">
        <v>454</v>
      </c>
      <c r="H3422" t="s">
        <v>391</v>
      </c>
      <c r="I3422" t="s">
        <v>410</v>
      </c>
      <c r="J3422" s="1">
        <v>45289</v>
      </c>
      <c r="K3422" s="1">
        <v>45321</v>
      </c>
      <c r="L3422">
        <v>32</v>
      </c>
      <c r="M3422" s="2">
        <v>499770</v>
      </c>
      <c r="N3422" s="2">
        <v>496779</v>
      </c>
      <c r="O3422" s="2">
        <v>-2991</v>
      </c>
      <c r="P3422">
        <v>19</v>
      </c>
      <c r="Q3422">
        <v>231.1</v>
      </c>
      <c r="R3422">
        <v>11</v>
      </c>
      <c r="S3422" t="s">
        <v>394</v>
      </c>
      <c r="T3422" t="s">
        <v>394</v>
      </c>
      <c r="U3422" t="s">
        <v>412</v>
      </c>
      <c r="V3422">
        <v>0</v>
      </c>
      <c r="W3422" t="s">
        <v>1415</v>
      </c>
      <c r="X3422">
        <v>5</v>
      </c>
      <c r="Y3422" t="s">
        <v>449</v>
      </c>
      <c r="Z3422" t="s">
        <v>864</v>
      </c>
      <c r="AA3422">
        <v>183</v>
      </c>
      <c r="AB3422">
        <v>58</v>
      </c>
      <c r="AC3422">
        <v>28</v>
      </c>
      <c r="AD3422" t="s">
        <v>457</v>
      </c>
      <c r="AE3422">
        <v>14</v>
      </c>
      <c r="AF3422">
        <v>6</v>
      </c>
      <c r="AG3422" t="s">
        <v>400</v>
      </c>
      <c r="AH3422">
        <v>6.42</v>
      </c>
      <c r="AI3422" t="s">
        <v>479</v>
      </c>
      <c r="AJ3422">
        <v>0</v>
      </c>
      <c r="AK3422">
        <v>309939</v>
      </c>
      <c r="AL3422" t="s">
        <v>416</v>
      </c>
      <c r="AM3422">
        <v>516146</v>
      </c>
      <c r="AN3422">
        <v>5</v>
      </c>
      <c r="AO3422">
        <v>180</v>
      </c>
      <c r="AP3422" t="s">
        <v>417</v>
      </c>
      <c r="AQ3422" s="2">
        <v>-2991</v>
      </c>
    </row>
    <row r="3423" spans="1:43" x14ac:dyDescent="0.25">
      <c r="A3423" t="s">
        <v>5250</v>
      </c>
      <c r="B3423" t="s">
        <v>306</v>
      </c>
      <c r="C3423" t="s">
        <v>439</v>
      </c>
      <c r="D3423" t="s">
        <v>321</v>
      </c>
      <c r="E3423" t="s">
        <v>453</v>
      </c>
      <c r="F3423" t="s">
        <v>419</v>
      </c>
      <c r="G3423" t="s">
        <v>408</v>
      </c>
      <c r="H3423" t="s">
        <v>391</v>
      </c>
      <c r="I3423" t="s">
        <v>432</v>
      </c>
      <c r="J3423" s="1">
        <v>44576</v>
      </c>
      <c r="K3423" s="1">
        <v>44599</v>
      </c>
      <c r="L3423">
        <v>23</v>
      </c>
      <c r="M3423" s="2">
        <v>170415</v>
      </c>
      <c r="N3423" s="2">
        <v>164973</v>
      </c>
      <c r="O3423" s="2">
        <v>-5442</v>
      </c>
      <c r="P3423">
        <v>9</v>
      </c>
      <c r="Q3423">
        <v>20.7</v>
      </c>
      <c r="R3423">
        <v>73</v>
      </c>
      <c r="S3423" t="s">
        <v>411</v>
      </c>
      <c r="T3423" t="s">
        <v>411</v>
      </c>
      <c r="U3423" t="s">
        <v>416</v>
      </c>
      <c r="V3423">
        <v>0</v>
      </c>
      <c r="W3423" t="s">
        <v>758</v>
      </c>
      <c r="X3423">
        <v>36</v>
      </c>
      <c r="Y3423" t="s">
        <v>422</v>
      </c>
      <c r="Z3423" t="s">
        <v>2344</v>
      </c>
      <c r="AA3423">
        <v>42</v>
      </c>
      <c r="AB3423">
        <v>88</v>
      </c>
      <c r="AC3423">
        <v>35</v>
      </c>
      <c r="AD3423" t="s">
        <v>399</v>
      </c>
      <c r="AE3423">
        <v>0</v>
      </c>
      <c r="AF3423">
        <v>3</v>
      </c>
      <c r="AG3423" t="s">
        <v>451</v>
      </c>
      <c r="AH3423">
        <v>12.79</v>
      </c>
      <c r="AI3423" t="s">
        <v>458</v>
      </c>
      <c r="AJ3423">
        <v>0</v>
      </c>
      <c r="AK3423">
        <v>888528</v>
      </c>
      <c r="AL3423" t="s">
        <v>425</v>
      </c>
      <c r="AM3423">
        <v>216206</v>
      </c>
      <c r="AN3423">
        <v>6</v>
      </c>
      <c r="AO3423">
        <v>90</v>
      </c>
      <c r="AP3423" t="s">
        <v>445</v>
      </c>
      <c r="AQ3423" s="2">
        <v>-5442</v>
      </c>
    </row>
    <row r="3424" spans="1:43" x14ac:dyDescent="0.25">
      <c r="A3424" t="s">
        <v>5251</v>
      </c>
      <c r="B3424" t="s">
        <v>134</v>
      </c>
      <c r="C3424" t="s">
        <v>405</v>
      </c>
      <c r="D3424" t="s">
        <v>333</v>
      </c>
      <c r="E3424" t="s">
        <v>429</v>
      </c>
      <c r="F3424" t="s">
        <v>419</v>
      </c>
      <c r="G3424" t="s">
        <v>430</v>
      </c>
      <c r="H3424" t="s">
        <v>409</v>
      </c>
      <c r="I3424" t="s">
        <v>469</v>
      </c>
      <c r="J3424" s="1">
        <v>45273</v>
      </c>
      <c r="K3424" s="1">
        <v>45331</v>
      </c>
      <c r="L3424">
        <v>58</v>
      </c>
      <c r="M3424" s="2">
        <v>360339</v>
      </c>
      <c r="N3424" s="2">
        <v>405463</v>
      </c>
      <c r="O3424" s="2">
        <v>45124</v>
      </c>
      <c r="P3424">
        <v>2</v>
      </c>
      <c r="Q3424">
        <v>264.89999999999998</v>
      </c>
      <c r="R3424">
        <v>84</v>
      </c>
      <c r="S3424" t="s">
        <v>411</v>
      </c>
      <c r="T3424" t="s">
        <v>393</v>
      </c>
      <c r="U3424" t="s">
        <v>395</v>
      </c>
      <c r="V3424">
        <v>95</v>
      </c>
      <c r="W3424" t="s">
        <v>3760</v>
      </c>
      <c r="X3424">
        <v>41</v>
      </c>
      <c r="Y3424" t="s">
        <v>422</v>
      </c>
      <c r="Z3424" t="s">
        <v>762</v>
      </c>
      <c r="AA3424">
        <v>-3</v>
      </c>
      <c r="AB3424">
        <v>21</v>
      </c>
      <c r="AC3424">
        <v>69</v>
      </c>
      <c r="AD3424" t="s">
        <v>444</v>
      </c>
      <c r="AE3424">
        <v>12</v>
      </c>
      <c r="AF3424">
        <v>5</v>
      </c>
      <c r="AG3424" t="s">
        <v>451</v>
      </c>
      <c r="AH3424">
        <v>1.36</v>
      </c>
      <c r="AI3424" t="s">
        <v>436</v>
      </c>
      <c r="AJ3424">
        <v>0</v>
      </c>
      <c r="AK3424">
        <v>612170</v>
      </c>
      <c r="AL3424" t="s">
        <v>402</v>
      </c>
      <c r="AM3424">
        <v>369997</v>
      </c>
      <c r="AN3424">
        <v>7</v>
      </c>
      <c r="AO3424">
        <v>90</v>
      </c>
      <c r="AP3424" t="s">
        <v>426</v>
      </c>
      <c r="AQ3424" s="2">
        <v>45124</v>
      </c>
    </row>
    <row r="3425" spans="1:43" x14ac:dyDescent="0.25">
      <c r="A3425" t="s">
        <v>5252</v>
      </c>
      <c r="B3425" t="s">
        <v>49</v>
      </c>
      <c r="C3425" t="s">
        <v>387</v>
      </c>
      <c r="D3425" t="s">
        <v>344</v>
      </c>
      <c r="E3425" t="s">
        <v>406</v>
      </c>
      <c r="F3425" t="s">
        <v>407</v>
      </c>
      <c r="G3425" t="s">
        <v>408</v>
      </c>
      <c r="H3425" t="s">
        <v>447</v>
      </c>
      <c r="I3425" t="s">
        <v>392</v>
      </c>
      <c r="J3425" s="1">
        <v>45294</v>
      </c>
      <c r="K3425" s="1">
        <v>45338</v>
      </c>
      <c r="L3425">
        <v>44</v>
      </c>
      <c r="M3425" s="2">
        <v>310679</v>
      </c>
      <c r="N3425" s="2">
        <v>331200</v>
      </c>
      <c r="O3425" s="2">
        <v>20521</v>
      </c>
      <c r="P3425">
        <v>2</v>
      </c>
      <c r="Q3425">
        <v>215.4</v>
      </c>
      <c r="R3425">
        <v>96</v>
      </c>
      <c r="S3425" t="s">
        <v>411</v>
      </c>
      <c r="T3425" t="s">
        <v>393</v>
      </c>
      <c r="U3425" t="s">
        <v>395</v>
      </c>
      <c r="V3425">
        <v>0</v>
      </c>
      <c r="W3425" t="s">
        <v>685</v>
      </c>
      <c r="X3425">
        <v>44</v>
      </c>
      <c r="Y3425" t="s">
        <v>422</v>
      </c>
      <c r="Z3425" t="s">
        <v>978</v>
      </c>
      <c r="AA3425">
        <v>230</v>
      </c>
      <c r="AB3425">
        <v>53</v>
      </c>
      <c r="AC3425">
        <v>59</v>
      </c>
      <c r="AD3425" t="s">
        <v>444</v>
      </c>
      <c r="AE3425">
        <v>19</v>
      </c>
      <c r="AF3425">
        <v>2</v>
      </c>
      <c r="AG3425" t="s">
        <v>451</v>
      </c>
      <c r="AH3425">
        <v>12.45</v>
      </c>
      <c r="AI3425" t="s">
        <v>436</v>
      </c>
      <c r="AJ3425">
        <v>0</v>
      </c>
      <c r="AK3425">
        <v>824752</v>
      </c>
      <c r="AL3425" t="s">
        <v>402</v>
      </c>
      <c r="AM3425">
        <v>305122</v>
      </c>
      <c r="AN3425">
        <v>8</v>
      </c>
      <c r="AO3425">
        <v>365</v>
      </c>
      <c r="AP3425" t="s">
        <v>426</v>
      </c>
      <c r="AQ3425" s="2">
        <v>20521</v>
      </c>
    </row>
    <row r="3426" spans="1:43" x14ac:dyDescent="0.25">
      <c r="A3426" t="s">
        <v>5253</v>
      </c>
      <c r="B3426" t="s">
        <v>220</v>
      </c>
      <c r="C3426" t="s">
        <v>439</v>
      </c>
      <c r="D3426" t="s">
        <v>328</v>
      </c>
      <c r="E3426" t="s">
        <v>406</v>
      </c>
      <c r="F3426" t="s">
        <v>407</v>
      </c>
      <c r="G3426" t="s">
        <v>454</v>
      </c>
      <c r="H3426" t="s">
        <v>431</v>
      </c>
      <c r="I3426" t="s">
        <v>410</v>
      </c>
      <c r="J3426" s="1">
        <v>45222</v>
      </c>
      <c r="K3426" s="1">
        <v>45261</v>
      </c>
      <c r="L3426">
        <v>39</v>
      </c>
      <c r="M3426" s="2">
        <v>221512</v>
      </c>
      <c r="N3426" s="2">
        <v>313907</v>
      </c>
      <c r="O3426" s="2">
        <v>92395</v>
      </c>
      <c r="P3426">
        <v>16</v>
      </c>
      <c r="Q3426">
        <v>716.5</v>
      </c>
      <c r="R3426">
        <v>17</v>
      </c>
      <c r="S3426" t="s">
        <v>394</v>
      </c>
      <c r="T3426" t="s">
        <v>393</v>
      </c>
      <c r="U3426" t="s">
        <v>412</v>
      </c>
      <c r="V3426">
        <v>98</v>
      </c>
      <c r="W3426" t="s">
        <v>1607</v>
      </c>
      <c r="X3426">
        <v>36</v>
      </c>
      <c r="Y3426" t="s">
        <v>442</v>
      </c>
      <c r="Z3426" t="s">
        <v>535</v>
      </c>
      <c r="AA3426">
        <v>128</v>
      </c>
      <c r="AB3426">
        <v>78</v>
      </c>
      <c r="AC3426">
        <v>73</v>
      </c>
      <c r="AD3426" t="s">
        <v>444</v>
      </c>
      <c r="AE3426">
        <v>16</v>
      </c>
      <c r="AF3426">
        <v>6</v>
      </c>
      <c r="AG3426" t="s">
        <v>415</v>
      </c>
      <c r="AH3426">
        <v>16.649999999999999</v>
      </c>
      <c r="AI3426" t="s">
        <v>436</v>
      </c>
      <c r="AJ3426">
        <v>0</v>
      </c>
      <c r="AK3426">
        <v>223463</v>
      </c>
      <c r="AL3426" t="s">
        <v>402</v>
      </c>
      <c r="AM3426">
        <v>215512</v>
      </c>
      <c r="AN3426">
        <v>11</v>
      </c>
      <c r="AO3426">
        <v>365</v>
      </c>
      <c r="AP3426" t="s">
        <v>445</v>
      </c>
      <c r="AQ3426" s="2">
        <v>92395</v>
      </c>
    </row>
    <row r="3427" spans="1:43" x14ac:dyDescent="0.25">
      <c r="A3427" t="s">
        <v>5254</v>
      </c>
      <c r="B3427" t="s">
        <v>32</v>
      </c>
      <c r="C3427" t="s">
        <v>387</v>
      </c>
      <c r="D3427" t="s">
        <v>332</v>
      </c>
      <c r="E3427" t="s">
        <v>496</v>
      </c>
      <c r="F3427" t="s">
        <v>407</v>
      </c>
      <c r="G3427" t="s">
        <v>454</v>
      </c>
      <c r="H3427" t="s">
        <v>409</v>
      </c>
      <c r="I3427" t="s">
        <v>469</v>
      </c>
      <c r="J3427" s="1">
        <v>45382</v>
      </c>
      <c r="K3427" s="1">
        <v>45431</v>
      </c>
      <c r="L3427">
        <v>49</v>
      </c>
      <c r="M3427" s="2">
        <v>486693</v>
      </c>
      <c r="N3427" s="2">
        <v>525118</v>
      </c>
      <c r="O3427" s="2">
        <v>38425</v>
      </c>
      <c r="P3427">
        <v>4</v>
      </c>
      <c r="Q3427">
        <v>181.1</v>
      </c>
      <c r="R3427">
        <v>83</v>
      </c>
      <c r="S3427" t="s">
        <v>411</v>
      </c>
      <c r="T3427" t="s">
        <v>394</v>
      </c>
      <c r="U3427" t="s">
        <v>395</v>
      </c>
      <c r="V3427">
        <v>73</v>
      </c>
      <c r="W3427" t="s">
        <v>1306</v>
      </c>
      <c r="X3427">
        <v>31</v>
      </c>
      <c r="Y3427" t="s">
        <v>397</v>
      </c>
      <c r="Z3427" t="s">
        <v>1912</v>
      </c>
      <c r="AA3427">
        <v>424</v>
      </c>
      <c r="AB3427">
        <v>20</v>
      </c>
      <c r="AC3427">
        <v>47</v>
      </c>
      <c r="AD3427" t="s">
        <v>399</v>
      </c>
      <c r="AE3427">
        <v>0</v>
      </c>
      <c r="AF3427">
        <v>7</v>
      </c>
      <c r="AG3427" t="s">
        <v>415</v>
      </c>
      <c r="AH3427">
        <v>17.13</v>
      </c>
      <c r="AI3427" t="s">
        <v>479</v>
      </c>
      <c r="AJ3427">
        <v>0</v>
      </c>
      <c r="AK3427">
        <v>928507</v>
      </c>
      <c r="AL3427" t="s">
        <v>425</v>
      </c>
      <c r="AM3427">
        <v>495646</v>
      </c>
      <c r="AN3427">
        <v>0</v>
      </c>
      <c r="AO3427">
        <v>30</v>
      </c>
      <c r="AP3427" t="s">
        <v>426</v>
      </c>
      <c r="AQ3427" s="2">
        <v>38425</v>
      </c>
    </row>
    <row r="3428" spans="1:43" x14ac:dyDescent="0.25">
      <c r="A3428" t="s">
        <v>5255</v>
      </c>
      <c r="B3428" t="s">
        <v>284</v>
      </c>
      <c r="C3428" t="s">
        <v>439</v>
      </c>
      <c r="D3428" t="s">
        <v>343</v>
      </c>
      <c r="E3428" t="s">
        <v>453</v>
      </c>
      <c r="F3428" t="s">
        <v>440</v>
      </c>
      <c r="G3428" t="s">
        <v>408</v>
      </c>
      <c r="H3428" t="s">
        <v>447</v>
      </c>
      <c r="I3428" t="s">
        <v>392</v>
      </c>
      <c r="J3428" s="1">
        <v>45314</v>
      </c>
      <c r="K3428" s="1">
        <v>45369</v>
      </c>
      <c r="L3428">
        <v>55</v>
      </c>
      <c r="M3428" s="2">
        <v>100631</v>
      </c>
      <c r="N3428" s="2">
        <v>167421</v>
      </c>
      <c r="O3428" s="2">
        <v>66790</v>
      </c>
      <c r="P3428">
        <v>4</v>
      </c>
      <c r="Q3428">
        <v>457.9</v>
      </c>
      <c r="R3428">
        <v>57</v>
      </c>
      <c r="S3428" t="s">
        <v>393</v>
      </c>
      <c r="T3428" t="s">
        <v>411</v>
      </c>
      <c r="U3428" t="s">
        <v>395</v>
      </c>
      <c r="V3428">
        <v>64</v>
      </c>
      <c r="W3428" t="s">
        <v>3251</v>
      </c>
      <c r="X3428">
        <v>4</v>
      </c>
      <c r="Y3428" t="s">
        <v>449</v>
      </c>
      <c r="Z3428" t="s">
        <v>912</v>
      </c>
      <c r="AA3428">
        <v>191</v>
      </c>
      <c r="AB3428">
        <v>103</v>
      </c>
      <c r="AC3428">
        <v>31</v>
      </c>
      <c r="AD3428" t="s">
        <v>399</v>
      </c>
      <c r="AE3428">
        <v>9</v>
      </c>
      <c r="AF3428">
        <v>4</v>
      </c>
      <c r="AG3428" t="s">
        <v>400</v>
      </c>
      <c r="AH3428">
        <v>16.09</v>
      </c>
      <c r="AI3428" t="s">
        <v>458</v>
      </c>
      <c r="AJ3428">
        <v>0</v>
      </c>
      <c r="AK3428">
        <v>692870</v>
      </c>
      <c r="AL3428" t="s">
        <v>425</v>
      </c>
      <c r="AM3428">
        <v>116511</v>
      </c>
      <c r="AN3428">
        <v>9</v>
      </c>
      <c r="AO3428">
        <v>180</v>
      </c>
      <c r="AP3428" t="s">
        <v>403</v>
      </c>
      <c r="AQ3428" s="2">
        <v>66790</v>
      </c>
    </row>
    <row r="3429" spans="1:43" x14ac:dyDescent="0.25">
      <c r="A3429" t="s">
        <v>5256</v>
      </c>
      <c r="B3429" t="s">
        <v>75</v>
      </c>
      <c r="C3429" t="s">
        <v>439</v>
      </c>
      <c r="D3429" t="s">
        <v>316</v>
      </c>
      <c r="E3429" t="s">
        <v>460</v>
      </c>
      <c r="F3429" t="s">
        <v>440</v>
      </c>
      <c r="G3429" t="s">
        <v>390</v>
      </c>
      <c r="H3429" t="s">
        <v>431</v>
      </c>
      <c r="I3429" t="s">
        <v>492</v>
      </c>
      <c r="J3429" s="1">
        <v>45957</v>
      </c>
      <c r="K3429" s="1">
        <v>46016</v>
      </c>
      <c r="L3429">
        <v>59</v>
      </c>
      <c r="M3429" s="2">
        <v>315151</v>
      </c>
      <c r="N3429" s="2">
        <v>425318</v>
      </c>
      <c r="O3429" s="2">
        <v>110167</v>
      </c>
      <c r="P3429">
        <v>19</v>
      </c>
      <c r="Q3429">
        <v>460.9</v>
      </c>
      <c r="R3429">
        <v>21</v>
      </c>
      <c r="S3429" t="s">
        <v>394</v>
      </c>
      <c r="T3429" t="s">
        <v>394</v>
      </c>
      <c r="U3429" t="s">
        <v>416</v>
      </c>
      <c r="V3429">
        <v>46</v>
      </c>
      <c r="W3429" t="s">
        <v>1786</v>
      </c>
      <c r="X3429">
        <v>44</v>
      </c>
      <c r="Y3429" t="s">
        <v>462</v>
      </c>
      <c r="Z3429" t="s">
        <v>993</v>
      </c>
      <c r="AA3429">
        <v>158</v>
      </c>
      <c r="AB3429">
        <v>39</v>
      </c>
      <c r="AC3429">
        <v>50</v>
      </c>
      <c r="AD3429" t="s">
        <v>457</v>
      </c>
      <c r="AE3429">
        <v>21</v>
      </c>
      <c r="AF3429">
        <v>6</v>
      </c>
      <c r="AG3429" t="s">
        <v>415</v>
      </c>
      <c r="AH3429">
        <v>11.36</v>
      </c>
      <c r="AI3429" t="s">
        <v>458</v>
      </c>
      <c r="AJ3429">
        <v>76898</v>
      </c>
      <c r="AK3429">
        <v>234264</v>
      </c>
      <c r="AL3429" t="s">
        <v>425</v>
      </c>
      <c r="AM3429">
        <v>356616</v>
      </c>
      <c r="AN3429">
        <v>11</v>
      </c>
      <c r="AO3429">
        <v>180</v>
      </c>
      <c r="AP3429" t="s">
        <v>403</v>
      </c>
      <c r="AQ3429" s="2">
        <v>110167</v>
      </c>
    </row>
    <row r="3430" spans="1:43" x14ac:dyDescent="0.25">
      <c r="A3430" t="s">
        <v>5257</v>
      </c>
      <c r="B3430" t="s">
        <v>266</v>
      </c>
      <c r="C3430" t="s">
        <v>481</v>
      </c>
      <c r="D3430" t="s">
        <v>341</v>
      </c>
      <c r="E3430" t="s">
        <v>406</v>
      </c>
      <c r="F3430" t="s">
        <v>407</v>
      </c>
      <c r="G3430" t="s">
        <v>408</v>
      </c>
      <c r="H3430" t="s">
        <v>409</v>
      </c>
      <c r="I3430" t="s">
        <v>432</v>
      </c>
      <c r="J3430" s="1">
        <v>45343</v>
      </c>
      <c r="K3430" s="1">
        <v>45357</v>
      </c>
      <c r="L3430">
        <v>14</v>
      </c>
      <c r="M3430" s="2">
        <v>161227</v>
      </c>
      <c r="N3430" s="2">
        <v>133293</v>
      </c>
      <c r="O3430" s="2">
        <v>-27934</v>
      </c>
      <c r="P3430">
        <v>4</v>
      </c>
      <c r="Q3430">
        <v>567.1</v>
      </c>
      <c r="R3430">
        <v>18</v>
      </c>
      <c r="S3430" t="s">
        <v>394</v>
      </c>
      <c r="T3430" t="s">
        <v>393</v>
      </c>
      <c r="U3430" t="s">
        <v>412</v>
      </c>
      <c r="V3430">
        <v>79</v>
      </c>
      <c r="W3430" t="s">
        <v>5132</v>
      </c>
      <c r="X3430">
        <v>12</v>
      </c>
      <c r="Y3430" t="s">
        <v>442</v>
      </c>
      <c r="Z3430" t="s">
        <v>2233</v>
      </c>
      <c r="AA3430">
        <v>281</v>
      </c>
      <c r="AB3430">
        <v>24</v>
      </c>
      <c r="AC3430">
        <v>77</v>
      </c>
      <c r="AD3430" t="s">
        <v>435</v>
      </c>
      <c r="AE3430">
        <v>12</v>
      </c>
      <c r="AF3430">
        <v>4</v>
      </c>
      <c r="AG3430" t="s">
        <v>424</v>
      </c>
      <c r="AH3430">
        <v>6.99</v>
      </c>
      <c r="AI3430" t="s">
        <v>436</v>
      </c>
      <c r="AJ3430">
        <v>0</v>
      </c>
      <c r="AK3430">
        <v>863394</v>
      </c>
      <c r="AL3430" t="s">
        <v>416</v>
      </c>
      <c r="AM3430">
        <v>205014</v>
      </c>
      <c r="AN3430">
        <v>3</v>
      </c>
      <c r="AO3430">
        <v>30</v>
      </c>
      <c r="AP3430" t="s">
        <v>445</v>
      </c>
      <c r="AQ3430" s="2">
        <v>-27934</v>
      </c>
    </row>
    <row r="3431" spans="1:43" x14ac:dyDescent="0.25">
      <c r="A3431" t="s">
        <v>5258</v>
      </c>
      <c r="B3431" t="s">
        <v>149</v>
      </c>
      <c r="C3431" t="s">
        <v>405</v>
      </c>
      <c r="D3431" t="s">
        <v>343</v>
      </c>
      <c r="E3431" t="s">
        <v>453</v>
      </c>
      <c r="F3431" t="s">
        <v>407</v>
      </c>
      <c r="G3431" t="s">
        <v>408</v>
      </c>
      <c r="H3431" t="s">
        <v>447</v>
      </c>
      <c r="I3431" t="s">
        <v>492</v>
      </c>
      <c r="J3431" s="1">
        <v>45949</v>
      </c>
      <c r="K3431" s="1">
        <v>45968</v>
      </c>
      <c r="L3431">
        <v>19</v>
      </c>
      <c r="M3431" s="2">
        <v>296471</v>
      </c>
      <c r="N3431" s="2">
        <v>364555</v>
      </c>
      <c r="O3431" s="2">
        <v>68084</v>
      </c>
      <c r="P3431">
        <v>0</v>
      </c>
      <c r="Q3431">
        <v>847.8</v>
      </c>
      <c r="R3431">
        <v>72</v>
      </c>
      <c r="S3431" t="s">
        <v>411</v>
      </c>
      <c r="T3431" t="s">
        <v>393</v>
      </c>
      <c r="U3431" t="s">
        <v>412</v>
      </c>
      <c r="V3431">
        <v>98</v>
      </c>
      <c r="W3431" t="s">
        <v>2442</v>
      </c>
      <c r="X3431">
        <v>24</v>
      </c>
      <c r="Y3431" t="s">
        <v>449</v>
      </c>
      <c r="Z3431" t="s">
        <v>3783</v>
      </c>
      <c r="AA3431">
        <v>59</v>
      </c>
      <c r="AB3431">
        <v>97</v>
      </c>
      <c r="AC3431">
        <v>44</v>
      </c>
      <c r="AD3431" t="s">
        <v>399</v>
      </c>
      <c r="AE3431">
        <v>4</v>
      </c>
      <c r="AF3431">
        <v>3</v>
      </c>
      <c r="AG3431" t="s">
        <v>415</v>
      </c>
      <c r="AH3431">
        <v>13.56</v>
      </c>
      <c r="AI3431" t="s">
        <v>458</v>
      </c>
      <c r="AJ3431">
        <v>0</v>
      </c>
      <c r="AK3431">
        <v>994920</v>
      </c>
      <c r="AL3431" t="s">
        <v>425</v>
      </c>
      <c r="AM3431">
        <v>287046</v>
      </c>
      <c r="AN3431">
        <v>11</v>
      </c>
      <c r="AO3431">
        <v>180</v>
      </c>
      <c r="AP3431" t="s">
        <v>426</v>
      </c>
      <c r="AQ3431" s="2">
        <v>68084</v>
      </c>
    </row>
    <row r="3432" spans="1:43" x14ac:dyDescent="0.25">
      <c r="A3432" t="s">
        <v>5259</v>
      </c>
      <c r="B3432" t="s">
        <v>127</v>
      </c>
      <c r="C3432" t="s">
        <v>405</v>
      </c>
      <c r="D3432" t="s">
        <v>313</v>
      </c>
      <c r="E3432" t="s">
        <v>406</v>
      </c>
      <c r="F3432" t="s">
        <v>440</v>
      </c>
      <c r="G3432" t="s">
        <v>454</v>
      </c>
      <c r="H3432" t="s">
        <v>447</v>
      </c>
      <c r="I3432" t="s">
        <v>492</v>
      </c>
      <c r="J3432" s="1">
        <v>45157</v>
      </c>
      <c r="K3432" s="1">
        <v>45207</v>
      </c>
      <c r="L3432">
        <v>50</v>
      </c>
      <c r="M3432" s="2">
        <v>311970</v>
      </c>
      <c r="N3432" s="2">
        <v>379601</v>
      </c>
      <c r="O3432" s="2">
        <v>67631</v>
      </c>
      <c r="P3432">
        <v>4</v>
      </c>
      <c r="Q3432">
        <v>256.89999999999998</v>
      </c>
      <c r="R3432">
        <v>7</v>
      </c>
      <c r="S3432" t="s">
        <v>394</v>
      </c>
      <c r="T3432" t="s">
        <v>411</v>
      </c>
      <c r="U3432" t="s">
        <v>412</v>
      </c>
      <c r="V3432">
        <v>0</v>
      </c>
      <c r="W3432" t="s">
        <v>1196</v>
      </c>
      <c r="X3432">
        <v>42</v>
      </c>
      <c r="Y3432" t="s">
        <v>449</v>
      </c>
      <c r="Z3432" t="s">
        <v>2183</v>
      </c>
      <c r="AA3432">
        <v>76</v>
      </c>
      <c r="AB3432">
        <v>44</v>
      </c>
      <c r="AC3432">
        <v>57</v>
      </c>
      <c r="AD3432" t="s">
        <v>457</v>
      </c>
      <c r="AE3432">
        <v>14</v>
      </c>
      <c r="AF3432">
        <v>2</v>
      </c>
      <c r="AG3432" t="s">
        <v>400</v>
      </c>
      <c r="AH3432">
        <v>7.61</v>
      </c>
      <c r="AI3432" t="s">
        <v>436</v>
      </c>
      <c r="AJ3432">
        <v>0</v>
      </c>
      <c r="AK3432">
        <v>56709</v>
      </c>
      <c r="AL3432" t="s">
        <v>416</v>
      </c>
      <c r="AM3432">
        <v>355649</v>
      </c>
      <c r="AN3432">
        <v>11</v>
      </c>
      <c r="AO3432">
        <v>90</v>
      </c>
      <c r="AP3432" t="s">
        <v>445</v>
      </c>
      <c r="AQ3432" s="2">
        <v>67631</v>
      </c>
    </row>
    <row r="3433" spans="1:43" x14ac:dyDescent="0.25">
      <c r="A3433" t="s">
        <v>5260</v>
      </c>
      <c r="B3433" t="s">
        <v>141</v>
      </c>
      <c r="C3433" t="s">
        <v>387</v>
      </c>
      <c r="D3433" t="s">
        <v>344</v>
      </c>
      <c r="E3433" t="s">
        <v>388</v>
      </c>
      <c r="F3433" t="s">
        <v>389</v>
      </c>
      <c r="G3433" t="s">
        <v>430</v>
      </c>
      <c r="H3433" t="s">
        <v>431</v>
      </c>
      <c r="I3433" t="s">
        <v>392</v>
      </c>
      <c r="J3433" s="1">
        <v>44859</v>
      </c>
      <c r="K3433" s="1">
        <v>44861</v>
      </c>
      <c r="L3433">
        <v>2</v>
      </c>
      <c r="M3433" s="2">
        <v>269399</v>
      </c>
      <c r="N3433" s="2">
        <v>329964</v>
      </c>
      <c r="O3433" s="2">
        <v>60565</v>
      </c>
      <c r="P3433">
        <v>19</v>
      </c>
      <c r="Q3433">
        <v>658.3</v>
      </c>
      <c r="R3433">
        <v>30</v>
      </c>
      <c r="S3433" t="s">
        <v>394</v>
      </c>
      <c r="T3433" t="s">
        <v>503</v>
      </c>
      <c r="U3433" t="s">
        <v>395</v>
      </c>
      <c r="V3433">
        <v>48</v>
      </c>
      <c r="W3433" t="s">
        <v>500</v>
      </c>
      <c r="X3433">
        <v>42</v>
      </c>
      <c r="Y3433" t="s">
        <v>397</v>
      </c>
      <c r="Z3433" t="s">
        <v>1207</v>
      </c>
      <c r="AA3433">
        <v>396</v>
      </c>
      <c r="AB3433">
        <v>103</v>
      </c>
      <c r="AC3433">
        <v>49</v>
      </c>
      <c r="AD3433" t="s">
        <v>444</v>
      </c>
      <c r="AE3433">
        <v>9</v>
      </c>
      <c r="AF3433">
        <v>5</v>
      </c>
      <c r="AG3433" t="s">
        <v>415</v>
      </c>
      <c r="AH3433">
        <v>5.2</v>
      </c>
      <c r="AI3433" t="s">
        <v>479</v>
      </c>
      <c r="AJ3433">
        <v>0</v>
      </c>
      <c r="AK3433">
        <v>208981</v>
      </c>
      <c r="AL3433" t="s">
        <v>416</v>
      </c>
      <c r="AM3433">
        <v>249853</v>
      </c>
      <c r="AN3433">
        <v>11</v>
      </c>
      <c r="AO3433">
        <v>30</v>
      </c>
      <c r="AP3433" t="s">
        <v>417</v>
      </c>
      <c r="AQ3433" s="2">
        <v>60565</v>
      </c>
    </row>
    <row r="3434" spans="1:43" x14ac:dyDescent="0.25">
      <c r="A3434" t="s">
        <v>5261</v>
      </c>
      <c r="B3434" t="s">
        <v>228</v>
      </c>
      <c r="C3434" t="s">
        <v>428</v>
      </c>
      <c r="D3434" t="s">
        <v>317</v>
      </c>
      <c r="E3434" t="s">
        <v>406</v>
      </c>
      <c r="F3434" t="s">
        <v>440</v>
      </c>
      <c r="G3434" t="s">
        <v>390</v>
      </c>
      <c r="H3434" t="s">
        <v>431</v>
      </c>
      <c r="I3434" t="s">
        <v>392</v>
      </c>
      <c r="J3434" s="1">
        <v>44875</v>
      </c>
      <c r="K3434" s="1">
        <v>44873</v>
      </c>
      <c r="L3434">
        <v>-2</v>
      </c>
      <c r="M3434" s="2">
        <v>341288</v>
      </c>
      <c r="N3434" s="2">
        <v>360835</v>
      </c>
      <c r="O3434" s="2">
        <v>19547</v>
      </c>
      <c r="P3434">
        <v>16</v>
      </c>
      <c r="Q3434">
        <v>871.5</v>
      </c>
      <c r="R3434">
        <v>51</v>
      </c>
      <c r="S3434" t="s">
        <v>393</v>
      </c>
      <c r="T3434" t="s">
        <v>411</v>
      </c>
      <c r="U3434" t="s">
        <v>395</v>
      </c>
      <c r="V3434">
        <v>61</v>
      </c>
      <c r="W3434" t="s">
        <v>574</v>
      </c>
      <c r="X3434">
        <v>40</v>
      </c>
      <c r="Y3434" t="s">
        <v>462</v>
      </c>
      <c r="Z3434" t="s">
        <v>1261</v>
      </c>
      <c r="AA3434">
        <v>229</v>
      </c>
      <c r="AB3434">
        <v>36</v>
      </c>
      <c r="AC3434">
        <v>33</v>
      </c>
      <c r="AD3434" t="s">
        <v>435</v>
      </c>
      <c r="AE3434">
        <v>4</v>
      </c>
      <c r="AF3434">
        <v>8</v>
      </c>
      <c r="AG3434" t="s">
        <v>424</v>
      </c>
      <c r="AH3434">
        <v>4.26</v>
      </c>
      <c r="AI3434" t="s">
        <v>458</v>
      </c>
      <c r="AJ3434">
        <v>0</v>
      </c>
      <c r="AK3434">
        <v>206637</v>
      </c>
      <c r="AL3434" t="s">
        <v>402</v>
      </c>
      <c r="AM3434">
        <v>324302</v>
      </c>
      <c r="AN3434">
        <v>3</v>
      </c>
      <c r="AO3434">
        <v>365</v>
      </c>
      <c r="AP3434" t="s">
        <v>445</v>
      </c>
      <c r="AQ3434" s="2">
        <v>19547</v>
      </c>
    </row>
    <row r="3435" spans="1:43" x14ac:dyDescent="0.25">
      <c r="A3435" t="s">
        <v>5262</v>
      </c>
      <c r="B3435" t="s">
        <v>7</v>
      </c>
      <c r="C3435" t="s">
        <v>405</v>
      </c>
      <c r="D3435" t="s">
        <v>330</v>
      </c>
      <c r="E3435" t="s">
        <v>453</v>
      </c>
      <c r="F3435" t="s">
        <v>389</v>
      </c>
      <c r="G3435" t="s">
        <v>390</v>
      </c>
      <c r="H3435" t="s">
        <v>420</v>
      </c>
      <c r="I3435" t="s">
        <v>469</v>
      </c>
      <c r="J3435" s="1">
        <v>45093</v>
      </c>
      <c r="K3435" s="1">
        <v>45121</v>
      </c>
      <c r="L3435">
        <v>28</v>
      </c>
      <c r="M3435" s="2">
        <v>369695</v>
      </c>
      <c r="N3435" s="2">
        <v>343788</v>
      </c>
      <c r="O3435" s="2">
        <v>-25907</v>
      </c>
      <c r="P3435">
        <v>19</v>
      </c>
      <c r="Q3435">
        <v>154</v>
      </c>
      <c r="R3435">
        <v>94</v>
      </c>
      <c r="S3435" t="s">
        <v>411</v>
      </c>
      <c r="T3435" t="s">
        <v>411</v>
      </c>
      <c r="U3435" t="s">
        <v>412</v>
      </c>
      <c r="V3435">
        <v>49</v>
      </c>
      <c r="W3435" t="s">
        <v>1771</v>
      </c>
      <c r="X3435">
        <v>33</v>
      </c>
      <c r="Y3435" t="s">
        <v>397</v>
      </c>
      <c r="Z3435" t="s">
        <v>815</v>
      </c>
      <c r="AA3435">
        <v>60</v>
      </c>
      <c r="AB3435">
        <v>117</v>
      </c>
      <c r="AC3435">
        <v>0</v>
      </c>
      <c r="AD3435" t="s">
        <v>435</v>
      </c>
      <c r="AE3435">
        <v>9</v>
      </c>
      <c r="AF3435">
        <v>3</v>
      </c>
      <c r="AG3435" t="s">
        <v>451</v>
      </c>
      <c r="AH3435">
        <v>1.59</v>
      </c>
      <c r="AI3435" t="s">
        <v>479</v>
      </c>
      <c r="AJ3435">
        <v>0</v>
      </c>
      <c r="AK3435">
        <v>47419</v>
      </c>
      <c r="AL3435" t="s">
        <v>402</v>
      </c>
      <c r="AM3435">
        <v>399656</v>
      </c>
      <c r="AN3435">
        <v>12</v>
      </c>
      <c r="AO3435">
        <v>180</v>
      </c>
      <c r="AP3435" t="s">
        <v>403</v>
      </c>
      <c r="AQ3435" s="2">
        <v>-25907</v>
      </c>
    </row>
    <row r="3436" spans="1:43" x14ac:dyDescent="0.25">
      <c r="A3436" t="s">
        <v>5263</v>
      </c>
      <c r="B3436" t="s">
        <v>177</v>
      </c>
      <c r="C3436" t="s">
        <v>481</v>
      </c>
      <c r="D3436" t="s">
        <v>317</v>
      </c>
      <c r="E3436" t="s">
        <v>496</v>
      </c>
      <c r="F3436" t="s">
        <v>389</v>
      </c>
      <c r="G3436" t="s">
        <v>408</v>
      </c>
      <c r="H3436" t="s">
        <v>409</v>
      </c>
      <c r="I3436" t="s">
        <v>432</v>
      </c>
      <c r="J3436" s="1">
        <v>45959</v>
      </c>
      <c r="K3436" s="1">
        <v>45958</v>
      </c>
      <c r="L3436">
        <v>-1</v>
      </c>
      <c r="M3436" s="2">
        <v>337486</v>
      </c>
      <c r="N3436" s="2">
        <v>396199</v>
      </c>
      <c r="O3436" s="2">
        <v>58713</v>
      </c>
      <c r="P3436">
        <v>7</v>
      </c>
      <c r="Q3436">
        <v>575.9</v>
      </c>
      <c r="R3436">
        <v>42</v>
      </c>
      <c r="S3436" t="s">
        <v>393</v>
      </c>
      <c r="T3436" t="s">
        <v>393</v>
      </c>
      <c r="U3436" t="s">
        <v>395</v>
      </c>
      <c r="V3436">
        <v>0</v>
      </c>
      <c r="W3436" t="s">
        <v>1006</v>
      </c>
      <c r="X3436">
        <v>1</v>
      </c>
      <c r="Y3436" t="s">
        <v>422</v>
      </c>
      <c r="Z3436" t="s">
        <v>1033</v>
      </c>
      <c r="AA3436">
        <v>63</v>
      </c>
      <c r="AB3436">
        <v>102</v>
      </c>
      <c r="AC3436">
        <v>71</v>
      </c>
      <c r="AD3436" t="s">
        <v>457</v>
      </c>
      <c r="AE3436">
        <v>7</v>
      </c>
      <c r="AF3436">
        <v>4</v>
      </c>
      <c r="AG3436" t="s">
        <v>415</v>
      </c>
      <c r="AH3436">
        <v>11.61</v>
      </c>
      <c r="AI3436" t="s">
        <v>458</v>
      </c>
      <c r="AJ3436">
        <v>0</v>
      </c>
      <c r="AK3436">
        <v>284122</v>
      </c>
      <c r="AL3436" t="s">
        <v>402</v>
      </c>
      <c r="AM3436">
        <v>323657</v>
      </c>
      <c r="AN3436">
        <v>9</v>
      </c>
      <c r="AO3436">
        <v>90</v>
      </c>
      <c r="AP3436" t="s">
        <v>403</v>
      </c>
      <c r="AQ3436" s="2">
        <v>58713</v>
      </c>
    </row>
    <row r="3437" spans="1:43" x14ac:dyDescent="0.25">
      <c r="A3437" t="s">
        <v>5264</v>
      </c>
      <c r="B3437" t="s">
        <v>245</v>
      </c>
      <c r="C3437" t="s">
        <v>439</v>
      </c>
      <c r="D3437" t="s">
        <v>344</v>
      </c>
      <c r="E3437" t="s">
        <v>429</v>
      </c>
      <c r="F3437" t="s">
        <v>389</v>
      </c>
      <c r="G3437" t="s">
        <v>454</v>
      </c>
      <c r="H3437" t="s">
        <v>420</v>
      </c>
      <c r="I3437" t="s">
        <v>432</v>
      </c>
      <c r="J3437" s="1">
        <v>45120</v>
      </c>
      <c r="K3437" s="1">
        <v>45140</v>
      </c>
      <c r="L3437">
        <v>20</v>
      </c>
      <c r="M3437" s="2">
        <v>428908</v>
      </c>
      <c r="N3437" s="2">
        <v>394702</v>
      </c>
      <c r="O3437" s="2">
        <v>-34206</v>
      </c>
      <c r="P3437">
        <v>21</v>
      </c>
      <c r="Q3437">
        <v>321</v>
      </c>
      <c r="R3437">
        <v>10</v>
      </c>
      <c r="S3437" t="s">
        <v>394</v>
      </c>
      <c r="T3437" t="s">
        <v>411</v>
      </c>
      <c r="U3437" t="s">
        <v>395</v>
      </c>
      <c r="V3437">
        <v>0</v>
      </c>
      <c r="W3437" t="s">
        <v>4254</v>
      </c>
      <c r="X3437">
        <v>41</v>
      </c>
      <c r="Y3437" t="s">
        <v>397</v>
      </c>
      <c r="Z3437" t="s">
        <v>1961</v>
      </c>
      <c r="AA3437">
        <v>430</v>
      </c>
      <c r="AB3437">
        <v>100</v>
      </c>
      <c r="AC3437">
        <v>43</v>
      </c>
      <c r="AD3437" t="s">
        <v>435</v>
      </c>
      <c r="AE3437">
        <v>12</v>
      </c>
      <c r="AF3437">
        <v>6</v>
      </c>
      <c r="AG3437" t="s">
        <v>451</v>
      </c>
      <c r="AH3437">
        <v>7.12</v>
      </c>
      <c r="AI3437" t="s">
        <v>458</v>
      </c>
      <c r="AJ3437">
        <v>0</v>
      </c>
      <c r="AK3437">
        <v>448353</v>
      </c>
      <c r="AL3437" t="s">
        <v>402</v>
      </c>
      <c r="AM3437">
        <v>410545</v>
      </c>
      <c r="AN3437">
        <v>2</v>
      </c>
      <c r="AO3437">
        <v>90</v>
      </c>
      <c r="AP3437" t="s">
        <v>417</v>
      </c>
      <c r="AQ3437" s="2">
        <v>-34206</v>
      </c>
    </row>
    <row r="3438" spans="1:43" x14ac:dyDescent="0.25">
      <c r="A3438" t="s">
        <v>5265</v>
      </c>
      <c r="B3438" t="s">
        <v>49</v>
      </c>
      <c r="C3438" t="s">
        <v>468</v>
      </c>
      <c r="D3438" t="s">
        <v>326</v>
      </c>
      <c r="E3438" t="s">
        <v>496</v>
      </c>
      <c r="F3438" t="s">
        <v>389</v>
      </c>
      <c r="G3438" t="s">
        <v>408</v>
      </c>
      <c r="H3438" t="s">
        <v>420</v>
      </c>
      <c r="I3438" t="s">
        <v>392</v>
      </c>
      <c r="J3438" s="1">
        <v>45736</v>
      </c>
      <c r="K3438" s="1">
        <v>45757</v>
      </c>
      <c r="L3438">
        <v>21</v>
      </c>
      <c r="M3438" s="2">
        <v>373917</v>
      </c>
      <c r="N3438" s="2">
        <v>423334</v>
      </c>
      <c r="O3438" s="2">
        <v>49417</v>
      </c>
      <c r="P3438">
        <v>16</v>
      </c>
      <c r="Q3438">
        <v>612.79999999999995</v>
      </c>
      <c r="R3438">
        <v>96</v>
      </c>
      <c r="S3438" t="s">
        <v>411</v>
      </c>
      <c r="T3438" t="s">
        <v>394</v>
      </c>
      <c r="U3438" t="s">
        <v>416</v>
      </c>
      <c r="V3438">
        <v>89</v>
      </c>
      <c r="W3438" t="s">
        <v>1236</v>
      </c>
      <c r="X3438">
        <v>41</v>
      </c>
      <c r="Y3438" t="s">
        <v>462</v>
      </c>
      <c r="Z3438" t="s">
        <v>804</v>
      </c>
      <c r="AA3438">
        <v>391</v>
      </c>
      <c r="AB3438">
        <v>81</v>
      </c>
      <c r="AC3438">
        <v>59</v>
      </c>
      <c r="AD3438" t="s">
        <v>399</v>
      </c>
      <c r="AE3438">
        <v>2</v>
      </c>
      <c r="AF3438">
        <v>1</v>
      </c>
      <c r="AG3438" t="s">
        <v>400</v>
      </c>
      <c r="AH3438">
        <v>1.79</v>
      </c>
      <c r="AI3438" t="s">
        <v>436</v>
      </c>
      <c r="AJ3438">
        <v>0</v>
      </c>
      <c r="AK3438">
        <v>137176</v>
      </c>
      <c r="AL3438" t="s">
        <v>402</v>
      </c>
      <c r="AM3438">
        <v>398741</v>
      </c>
      <c r="AN3438">
        <v>9</v>
      </c>
      <c r="AO3438">
        <v>365</v>
      </c>
      <c r="AP3438" t="s">
        <v>445</v>
      </c>
      <c r="AQ3438" s="2">
        <v>49417</v>
      </c>
    </row>
    <row r="3439" spans="1:43" x14ac:dyDescent="0.25">
      <c r="A3439" t="s">
        <v>5266</v>
      </c>
      <c r="B3439" t="s">
        <v>28</v>
      </c>
      <c r="C3439" t="s">
        <v>481</v>
      </c>
      <c r="D3439" t="s">
        <v>324</v>
      </c>
      <c r="E3439" t="s">
        <v>453</v>
      </c>
      <c r="F3439" t="s">
        <v>440</v>
      </c>
      <c r="G3439" t="s">
        <v>454</v>
      </c>
      <c r="H3439" t="s">
        <v>420</v>
      </c>
      <c r="I3439" t="s">
        <v>432</v>
      </c>
      <c r="J3439" s="1">
        <v>45331</v>
      </c>
      <c r="K3439" s="1">
        <v>45363</v>
      </c>
      <c r="L3439">
        <v>32</v>
      </c>
      <c r="M3439" s="2">
        <v>20951</v>
      </c>
      <c r="N3439" s="2">
        <v>47098</v>
      </c>
      <c r="O3439" s="2">
        <v>26147</v>
      </c>
      <c r="P3439">
        <v>0</v>
      </c>
      <c r="Q3439">
        <v>331.1</v>
      </c>
      <c r="R3439">
        <v>97</v>
      </c>
      <c r="S3439" t="s">
        <v>411</v>
      </c>
      <c r="T3439" t="s">
        <v>411</v>
      </c>
      <c r="U3439" t="s">
        <v>395</v>
      </c>
      <c r="V3439">
        <v>0</v>
      </c>
      <c r="W3439" t="s">
        <v>772</v>
      </c>
      <c r="X3439">
        <v>32</v>
      </c>
      <c r="Y3439" t="s">
        <v>462</v>
      </c>
      <c r="Z3439" t="s">
        <v>1814</v>
      </c>
      <c r="AA3439">
        <v>268</v>
      </c>
      <c r="AB3439">
        <v>42</v>
      </c>
      <c r="AC3439">
        <v>85</v>
      </c>
      <c r="AD3439" t="s">
        <v>399</v>
      </c>
      <c r="AE3439">
        <v>21</v>
      </c>
      <c r="AF3439">
        <v>6</v>
      </c>
      <c r="AG3439" t="s">
        <v>415</v>
      </c>
      <c r="AH3439">
        <v>5.73</v>
      </c>
      <c r="AI3439" t="s">
        <v>479</v>
      </c>
      <c r="AJ3439">
        <v>0</v>
      </c>
      <c r="AK3439">
        <v>279761</v>
      </c>
      <c r="AL3439" t="s">
        <v>402</v>
      </c>
      <c r="AM3439">
        <v>55483</v>
      </c>
      <c r="AN3439">
        <v>3</v>
      </c>
      <c r="AO3439">
        <v>90</v>
      </c>
      <c r="AP3439" t="s">
        <v>426</v>
      </c>
      <c r="AQ3439" s="2">
        <v>26147</v>
      </c>
    </row>
    <row r="3440" spans="1:43" x14ac:dyDescent="0.25">
      <c r="A3440" t="s">
        <v>5267</v>
      </c>
      <c r="B3440" t="s">
        <v>37</v>
      </c>
      <c r="C3440" t="s">
        <v>405</v>
      </c>
      <c r="D3440" t="s">
        <v>327</v>
      </c>
      <c r="E3440" t="s">
        <v>429</v>
      </c>
      <c r="F3440" t="s">
        <v>485</v>
      </c>
      <c r="G3440" t="s">
        <v>454</v>
      </c>
      <c r="H3440" t="s">
        <v>420</v>
      </c>
      <c r="I3440" t="s">
        <v>432</v>
      </c>
      <c r="J3440" s="1">
        <v>45859</v>
      </c>
      <c r="K3440" s="1">
        <v>45911</v>
      </c>
      <c r="L3440">
        <v>52</v>
      </c>
      <c r="M3440" s="2">
        <v>377411</v>
      </c>
      <c r="N3440" s="2">
        <v>458166</v>
      </c>
      <c r="O3440" s="2">
        <v>80755</v>
      </c>
      <c r="P3440">
        <v>4</v>
      </c>
      <c r="Q3440">
        <v>432.8</v>
      </c>
      <c r="R3440">
        <v>17</v>
      </c>
      <c r="S3440" t="s">
        <v>394</v>
      </c>
      <c r="T3440" t="s">
        <v>411</v>
      </c>
      <c r="U3440" t="s">
        <v>412</v>
      </c>
      <c r="V3440">
        <v>0</v>
      </c>
      <c r="W3440" t="s">
        <v>441</v>
      </c>
      <c r="X3440">
        <v>34</v>
      </c>
      <c r="Y3440" t="s">
        <v>397</v>
      </c>
      <c r="Z3440" t="s">
        <v>1365</v>
      </c>
      <c r="AA3440">
        <v>389</v>
      </c>
      <c r="AB3440">
        <v>35</v>
      </c>
      <c r="AC3440">
        <v>50</v>
      </c>
      <c r="AD3440" t="s">
        <v>457</v>
      </c>
      <c r="AE3440">
        <v>12</v>
      </c>
      <c r="AF3440">
        <v>3</v>
      </c>
      <c r="AG3440" t="s">
        <v>415</v>
      </c>
      <c r="AH3440">
        <v>10.74</v>
      </c>
      <c r="AI3440" t="s">
        <v>436</v>
      </c>
      <c r="AJ3440">
        <v>0</v>
      </c>
      <c r="AK3440">
        <v>555637</v>
      </c>
      <c r="AL3440" t="s">
        <v>425</v>
      </c>
      <c r="AM3440">
        <v>374064</v>
      </c>
      <c r="AN3440">
        <v>8</v>
      </c>
      <c r="AO3440">
        <v>180</v>
      </c>
      <c r="AP3440" t="s">
        <v>437</v>
      </c>
      <c r="AQ3440" s="2">
        <v>80755</v>
      </c>
    </row>
    <row r="3441" spans="1:43" x14ac:dyDescent="0.25">
      <c r="A3441" t="s">
        <v>5268</v>
      </c>
      <c r="B3441" t="s">
        <v>187</v>
      </c>
      <c r="C3441" t="s">
        <v>428</v>
      </c>
      <c r="D3441" t="s">
        <v>338</v>
      </c>
      <c r="E3441" t="s">
        <v>453</v>
      </c>
      <c r="F3441" t="s">
        <v>419</v>
      </c>
      <c r="G3441" t="s">
        <v>430</v>
      </c>
      <c r="H3441" t="s">
        <v>447</v>
      </c>
      <c r="I3441" t="s">
        <v>410</v>
      </c>
      <c r="J3441" s="1">
        <v>44981</v>
      </c>
      <c r="K3441" s="1">
        <v>44991</v>
      </c>
      <c r="L3441">
        <v>10</v>
      </c>
      <c r="M3441" s="2">
        <v>183150</v>
      </c>
      <c r="N3441" s="2">
        <v>198009</v>
      </c>
      <c r="O3441" s="2">
        <v>14859</v>
      </c>
      <c r="P3441">
        <v>7</v>
      </c>
      <c r="Q3441">
        <v>155.4</v>
      </c>
      <c r="R3441">
        <v>62</v>
      </c>
      <c r="S3441" t="s">
        <v>411</v>
      </c>
      <c r="T3441" t="s">
        <v>393</v>
      </c>
      <c r="U3441" t="s">
        <v>395</v>
      </c>
      <c r="V3441">
        <v>96</v>
      </c>
      <c r="W3441" t="s">
        <v>2442</v>
      </c>
      <c r="X3441">
        <v>26</v>
      </c>
      <c r="Y3441" t="s">
        <v>462</v>
      </c>
      <c r="Z3441" t="s">
        <v>584</v>
      </c>
      <c r="AA3441">
        <v>177</v>
      </c>
      <c r="AB3441">
        <v>108</v>
      </c>
      <c r="AC3441">
        <v>26</v>
      </c>
      <c r="AD3441" t="s">
        <v>444</v>
      </c>
      <c r="AE3441">
        <v>7</v>
      </c>
      <c r="AF3441">
        <v>3</v>
      </c>
      <c r="AG3441" t="s">
        <v>415</v>
      </c>
      <c r="AH3441">
        <v>15.22</v>
      </c>
      <c r="AI3441" t="s">
        <v>479</v>
      </c>
      <c r="AJ3441">
        <v>39854</v>
      </c>
      <c r="AK3441">
        <v>191948</v>
      </c>
      <c r="AL3441" t="s">
        <v>402</v>
      </c>
      <c r="AM3441">
        <v>182551</v>
      </c>
      <c r="AN3441">
        <v>3</v>
      </c>
      <c r="AO3441">
        <v>90</v>
      </c>
      <c r="AP3441" t="s">
        <v>445</v>
      </c>
      <c r="AQ3441" s="2">
        <v>14859</v>
      </c>
    </row>
    <row r="3442" spans="1:43" x14ac:dyDescent="0.25">
      <c r="A3442" t="s">
        <v>5269</v>
      </c>
      <c r="B3442" t="s">
        <v>245</v>
      </c>
      <c r="C3442" t="s">
        <v>405</v>
      </c>
      <c r="D3442" t="s">
        <v>319</v>
      </c>
      <c r="E3442" t="s">
        <v>388</v>
      </c>
      <c r="F3442" t="s">
        <v>407</v>
      </c>
      <c r="G3442" t="s">
        <v>430</v>
      </c>
      <c r="H3442" t="s">
        <v>473</v>
      </c>
      <c r="I3442" t="s">
        <v>410</v>
      </c>
      <c r="J3442" s="1">
        <v>45929</v>
      </c>
      <c r="K3442" s="1">
        <v>45961</v>
      </c>
      <c r="L3442">
        <v>32</v>
      </c>
      <c r="M3442" s="2">
        <v>299923</v>
      </c>
      <c r="N3442" s="2">
        <v>390224</v>
      </c>
      <c r="O3442" s="2">
        <v>90301</v>
      </c>
      <c r="P3442">
        <v>9</v>
      </c>
      <c r="Q3442">
        <v>740.1</v>
      </c>
      <c r="R3442">
        <v>95</v>
      </c>
      <c r="S3442" t="s">
        <v>411</v>
      </c>
      <c r="T3442" t="s">
        <v>411</v>
      </c>
      <c r="U3442" t="s">
        <v>395</v>
      </c>
      <c r="V3442">
        <v>82</v>
      </c>
      <c r="W3442" t="s">
        <v>4307</v>
      </c>
      <c r="X3442">
        <v>14</v>
      </c>
      <c r="Y3442" t="s">
        <v>397</v>
      </c>
      <c r="Z3442" t="s">
        <v>3139</v>
      </c>
      <c r="AA3442">
        <v>331</v>
      </c>
      <c r="AB3442">
        <v>110</v>
      </c>
      <c r="AC3442">
        <v>19</v>
      </c>
      <c r="AD3442" t="s">
        <v>435</v>
      </c>
      <c r="AE3442">
        <v>7</v>
      </c>
      <c r="AF3442">
        <v>8</v>
      </c>
      <c r="AG3442" t="s">
        <v>400</v>
      </c>
      <c r="AH3442">
        <v>7.44</v>
      </c>
      <c r="AI3442" t="s">
        <v>436</v>
      </c>
      <c r="AJ3442">
        <v>0</v>
      </c>
      <c r="AK3442">
        <v>889237</v>
      </c>
      <c r="AL3442" t="s">
        <v>425</v>
      </c>
      <c r="AM3442">
        <v>299540</v>
      </c>
      <c r="AN3442">
        <v>3</v>
      </c>
      <c r="AO3442">
        <v>180</v>
      </c>
      <c r="AP3442" t="s">
        <v>437</v>
      </c>
      <c r="AQ3442" s="2">
        <v>90301</v>
      </c>
    </row>
    <row r="3443" spans="1:43" x14ac:dyDescent="0.25">
      <c r="A3443" t="s">
        <v>5270</v>
      </c>
      <c r="B3443" t="s">
        <v>51</v>
      </c>
      <c r="C3443" t="s">
        <v>405</v>
      </c>
      <c r="D3443" t="s">
        <v>311</v>
      </c>
      <c r="E3443" t="s">
        <v>429</v>
      </c>
      <c r="F3443" t="s">
        <v>407</v>
      </c>
      <c r="G3443" t="s">
        <v>408</v>
      </c>
      <c r="H3443" t="s">
        <v>447</v>
      </c>
      <c r="I3443" t="s">
        <v>469</v>
      </c>
      <c r="J3443" s="1">
        <v>45733</v>
      </c>
      <c r="K3443" s="1">
        <v>45792</v>
      </c>
      <c r="L3443">
        <v>59</v>
      </c>
      <c r="M3443" s="2">
        <v>317384</v>
      </c>
      <c r="N3443" s="2">
        <v>335442</v>
      </c>
      <c r="O3443" s="2">
        <v>18058</v>
      </c>
      <c r="P3443">
        <v>21</v>
      </c>
      <c r="Q3443">
        <v>26.2</v>
      </c>
      <c r="R3443">
        <v>20</v>
      </c>
      <c r="S3443" t="s">
        <v>394</v>
      </c>
      <c r="T3443" t="s">
        <v>394</v>
      </c>
      <c r="U3443" t="s">
        <v>412</v>
      </c>
      <c r="V3443">
        <v>0</v>
      </c>
      <c r="W3443" t="s">
        <v>3082</v>
      </c>
      <c r="X3443">
        <v>1</v>
      </c>
      <c r="Y3443" t="s">
        <v>422</v>
      </c>
      <c r="Z3443" t="s">
        <v>2079</v>
      </c>
      <c r="AA3443">
        <v>368</v>
      </c>
      <c r="AB3443">
        <v>86</v>
      </c>
      <c r="AC3443">
        <v>37</v>
      </c>
      <c r="AD3443" t="s">
        <v>399</v>
      </c>
      <c r="AE3443">
        <v>2</v>
      </c>
      <c r="AF3443">
        <v>8</v>
      </c>
      <c r="AG3443" t="s">
        <v>400</v>
      </c>
      <c r="AH3443">
        <v>0.43</v>
      </c>
      <c r="AI3443" t="s">
        <v>436</v>
      </c>
      <c r="AJ3443">
        <v>29803</v>
      </c>
      <c r="AK3443">
        <v>508852</v>
      </c>
      <c r="AL3443" t="s">
        <v>425</v>
      </c>
      <c r="AM3443">
        <v>316409</v>
      </c>
      <c r="AN3443">
        <v>5</v>
      </c>
      <c r="AO3443">
        <v>90</v>
      </c>
      <c r="AP3443" t="s">
        <v>417</v>
      </c>
      <c r="AQ3443" s="2">
        <v>18058</v>
      </c>
    </row>
    <row r="3444" spans="1:43" x14ac:dyDescent="0.25">
      <c r="A3444" t="s">
        <v>5271</v>
      </c>
      <c r="B3444" t="s">
        <v>193</v>
      </c>
      <c r="C3444" t="s">
        <v>387</v>
      </c>
      <c r="D3444" t="s">
        <v>317</v>
      </c>
      <c r="E3444" t="s">
        <v>429</v>
      </c>
      <c r="F3444" t="s">
        <v>440</v>
      </c>
      <c r="G3444" t="s">
        <v>390</v>
      </c>
      <c r="H3444" t="s">
        <v>420</v>
      </c>
      <c r="I3444" t="s">
        <v>410</v>
      </c>
      <c r="J3444" s="1">
        <v>45036</v>
      </c>
      <c r="K3444" s="1">
        <v>45061</v>
      </c>
      <c r="L3444">
        <v>25</v>
      </c>
      <c r="M3444" s="2">
        <v>326799</v>
      </c>
      <c r="N3444" s="2">
        <v>330540</v>
      </c>
      <c r="O3444" s="2">
        <v>3741</v>
      </c>
      <c r="P3444">
        <v>12</v>
      </c>
      <c r="Q3444">
        <v>652.9</v>
      </c>
      <c r="R3444">
        <v>47</v>
      </c>
      <c r="S3444" t="s">
        <v>393</v>
      </c>
      <c r="T3444" t="s">
        <v>393</v>
      </c>
      <c r="U3444" t="s">
        <v>395</v>
      </c>
      <c r="V3444">
        <v>82</v>
      </c>
      <c r="W3444" t="s">
        <v>413</v>
      </c>
      <c r="X3444">
        <v>26</v>
      </c>
      <c r="Y3444" t="s">
        <v>442</v>
      </c>
      <c r="Z3444" t="s">
        <v>1821</v>
      </c>
      <c r="AA3444">
        <v>102</v>
      </c>
      <c r="AB3444">
        <v>13</v>
      </c>
      <c r="AC3444">
        <v>7</v>
      </c>
      <c r="AD3444" t="s">
        <v>457</v>
      </c>
      <c r="AE3444">
        <v>16</v>
      </c>
      <c r="AF3444">
        <v>5</v>
      </c>
      <c r="AG3444" t="s">
        <v>415</v>
      </c>
      <c r="AH3444">
        <v>9.68</v>
      </c>
      <c r="AI3444" t="s">
        <v>436</v>
      </c>
      <c r="AJ3444">
        <v>0</v>
      </c>
      <c r="AK3444">
        <v>746548</v>
      </c>
      <c r="AL3444" t="s">
        <v>425</v>
      </c>
      <c r="AM3444">
        <v>368511</v>
      </c>
      <c r="AN3444">
        <v>4</v>
      </c>
      <c r="AO3444">
        <v>180</v>
      </c>
      <c r="AP3444" t="s">
        <v>417</v>
      </c>
      <c r="AQ3444" s="2">
        <v>3741</v>
      </c>
    </row>
    <row r="3445" spans="1:43" x14ac:dyDescent="0.25">
      <c r="A3445" t="s">
        <v>5272</v>
      </c>
      <c r="B3445" t="s">
        <v>131</v>
      </c>
      <c r="C3445" t="s">
        <v>428</v>
      </c>
      <c r="D3445" t="s">
        <v>316</v>
      </c>
      <c r="E3445" t="s">
        <v>460</v>
      </c>
      <c r="F3445" t="s">
        <v>419</v>
      </c>
      <c r="G3445" t="s">
        <v>454</v>
      </c>
      <c r="H3445" t="s">
        <v>431</v>
      </c>
      <c r="I3445" t="s">
        <v>469</v>
      </c>
      <c r="J3445" s="1">
        <v>45303</v>
      </c>
      <c r="K3445" s="1">
        <v>45319</v>
      </c>
      <c r="L3445">
        <v>16</v>
      </c>
      <c r="M3445" s="2">
        <v>368829</v>
      </c>
      <c r="N3445" s="2">
        <v>382528</v>
      </c>
      <c r="O3445" s="2">
        <v>13699</v>
      </c>
      <c r="P3445">
        <v>7</v>
      </c>
      <c r="Q3445">
        <v>834.3</v>
      </c>
      <c r="R3445">
        <v>44</v>
      </c>
      <c r="S3445" t="s">
        <v>393</v>
      </c>
      <c r="T3445" t="s">
        <v>503</v>
      </c>
      <c r="U3445" t="s">
        <v>395</v>
      </c>
      <c r="V3445">
        <v>0</v>
      </c>
      <c r="W3445" t="s">
        <v>528</v>
      </c>
      <c r="X3445">
        <v>20</v>
      </c>
      <c r="Y3445" t="s">
        <v>442</v>
      </c>
      <c r="Z3445" t="s">
        <v>1666</v>
      </c>
      <c r="AA3445">
        <v>206</v>
      </c>
      <c r="AB3445">
        <v>117</v>
      </c>
      <c r="AC3445">
        <v>41</v>
      </c>
      <c r="AD3445" t="s">
        <v>444</v>
      </c>
      <c r="AE3445">
        <v>14</v>
      </c>
      <c r="AF3445">
        <v>2</v>
      </c>
      <c r="AG3445" t="s">
        <v>400</v>
      </c>
      <c r="AH3445">
        <v>13.23</v>
      </c>
      <c r="AI3445" t="s">
        <v>436</v>
      </c>
      <c r="AJ3445">
        <v>0</v>
      </c>
      <c r="AK3445">
        <v>598237</v>
      </c>
      <c r="AL3445" t="s">
        <v>416</v>
      </c>
      <c r="AM3445">
        <v>377763</v>
      </c>
      <c r="AN3445">
        <v>7</v>
      </c>
      <c r="AO3445">
        <v>365</v>
      </c>
      <c r="AP3445" t="s">
        <v>437</v>
      </c>
      <c r="AQ3445" s="2">
        <v>13699</v>
      </c>
    </row>
    <row r="3446" spans="1:43" x14ac:dyDescent="0.25">
      <c r="A3446" t="s">
        <v>5273</v>
      </c>
      <c r="B3446" t="s">
        <v>27</v>
      </c>
      <c r="C3446" t="s">
        <v>468</v>
      </c>
      <c r="D3446" t="s">
        <v>343</v>
      </c>
      <c r="E3446" t="s">
        <v>453</v>
      </c>
      <c r="F3446" t="s">
        <v>407</v>
      </c>
      <c r="G3446" t="s">
        <v>430</v>
      </c>
      <c r="H3446" t="s">
        <v>420</v>
      </c>
      <c r="I3446" t="s">
        <v>492</v>
      </c>
      <c r="J3446" s="1">
        <v>45396</v>
      </c>
      <c r="K3446" s="1">
        <v>45433</v>
      </c>
      <c r="L3446">
        <v>37</v>
      </c>
      <c r="M3446" s="2">
        <v>343912</v>
      </c>
      <c r="N3446" s="2">
        <v>407370</v>
      </c>
      <c r="O3446" s="2">
        <v>63458</v>
      </c>
      <c r="P3446">
        <v>14</v>
      </c>
      <c r="Q3446">
        <v>127.7</v>
      </c>
      <c r="R3446">
        <v>30</v>
      </c>
      <c r="S3446" t="s">
        <v>394</v>
      </c>
      <c r="T3446" t="s">
        <v>411</v>
      </c>
      <c r="U3446" t="s">
        <v>395</v>
      </c>
      <c r="V3446">
        <v>47</v>
      </c>
      <c r="W3446" t="s">
        <v>1167</v>
      </c>
      <c r="X3446">
        <v>3</v>
      </c>
      <c r="Y3446" t="s">
        <v>422</v>
      </c>
      <c r="Z3446" t="s">
        <v>2515</v>
      </c>
      <c r="AA3446">
        <v>344</v>
      </c>
      <c r="AB3446">
        <v>36</v>
      </c>
      <c r="AC3446">
        <v>13</v>
      </c>
      <c r="AD3446" t="s">
        <v>457</v>
      </c>
      <c r="AE3446">
        <v>16</v>
      </c>
      <c r="AF3446">
        <v>6</v>
      </c>
      <c r="AG3446" t="s">
        <v>451</v>
      </c>
      <c r="AH3446">
        <v>16.8</v>
      </c>
      <c r="AI3446" t="s">
        <v>458</v>
      </c>
      <c r="AJ3446">
        <v>0</v>
      </c>
      <c r="AK3446">
        <v>564653</v>
      </c>
      <c r="AL3446" t="s">
        <v>402</v>
      </c>
      <c r="AM3446">
        <v>350374</v>
      </c>
      <c r="AN3446">
        <v>2</v>
      </c>
      <c r="AO3446">
        <v>30</v>
      </c>
      <c r="AP3446" t="s">
        <v>426</v>
      </c>
      <c r="AQ3446" s="2">
        <v>63458</v>
      </c>
    </row>
    <row r="3447" spans="1:43" x14ac:dyDescent="0.25">
      <c r="A3447" t="s">
        <v>5274</v>
      </c>
      <c r="B3447" t="s">
        <v>139</v>
      </c>
      <c r="C3447" t="s">
        <v>481</v>
      </c>
      <c r="D3447" t="s">
        <v>316</v>
      </c>
      <c r="E3447" t="s">
        <v>453</v>
      </c>
      <c r="F3447" t="s">
        <v>407</v>
      </c>
      <c r="G3447" t="s">
        <v>454</v>
      </c>
      <c r="H3447" t="s">
        <v>473</v>
      </c>
      <c r="I3447" t="s">
        <v>492</v>
      </c>
      <c r="J3447" s="1">
        <v>45538</v>
      </c>
      <c r="K3447" s="1">
        <v>45589</v>
      </c>
      <c r="L3447">
        <v>51</v>
      </c>
      <c r="M3447" s="2">
        <v>442563</v>
      </c>
      <c r="N3447" s="2">
        <v>471663</v>
      </c>
      <c r="O3447" s="2">
        <v>29100</v>
      </c>
      <c r="P3447">
        <v>16</v>
      </c>
      <c r="Q3447">
        <v>354.5</v>
      </c>
      <c r="R3447">
        <v>61</v>
      </c>
      <c r="S3447" t="s">
        <v>411</v>
      </c>
      <c r="T3447" t="s">
        <v>393</v>
      </c>
      <c r="U3447" t="s">
        <v>395</v>
      </c>
      <c r="V3447">
        <v>0</v>
      </c>
      <c r="W3447" t="s">
        <v>2880</v>
      </c>
      <c r="X3447">
        <v>4</v>
      </c>
      <c r="Y3447" t="s">
        <v>442</v>
      </c>
      <c r="Z3447" t="s">
        <v>3319</v>
      </c>
      <c r="AA3447">
        <v>489</v>
      </c>
      <c r="AB3447">
        <v>110</v>
      </c>
      <c r="AC3447">
        <v>74</v>
      </c>
      <c r="AD3447" t="s">
        <v>457</v>
      </c>
      <c r="AE3447">
        <v>2</v>
      </c>
      <c r="AF3447">
        <v>1</v>
      </c>
      <c r="AG3447" t="s">
        <v>424</v>
      </c>
      <c r="AH3447">
        <v>10.45</v>
      </c>
      <c r="AI3447" t="s">
        <v>436</v>
      </c>
      <c r="AJ3447">
        <v>0</v>
      </c>
      <c r="AK3447">
        <v>252548</v>
      </c>
      <c r="AL3447" t="s">
        <v>416</v>
      </c>
      <c r="AM3447">
        <v>427500</v>
      </c>
      <c r="AN3447">
        <v>2</v>
      </c>
      <c r="AO3447">
        <v>30</v>
      </c>
      <c r="AP3447" t="s">
        <v>417</v>
      </c>
      <c r="AQ3447" s="2">
        <v>29100</v>
      </c>
    </row>
    <row r="3448" spans="1:43" x14ac:dyDescent="0.25">
      <c r="A3448" t="s">
        <v>5275</v>
      </c>
      <c r="B3448" t="s">
        <v>295</v>
      </c>
      <c r="C3448" t="s">
        <v>405</v>
      </c>
      <c r="D3448" t="s">
        <v>335</v>
      </c>
      <c r="E3448" t="s">
        <v>460</v>
      </c>
      <c r="F3448" t="s">
        <v>389</v>
      </c>
      <c r="G3448" t="s">
        <v>454</v>
      </c>
      <c r="H3448" t="s">
        <v>420</v>
      </c>
      <c r="I3448" t="s">
        <v>392</v>
      </c>
      <c r="J3448" s="1">
        <v>45340</v>
      </c>
      <c r="K3448" s="1">
        <v>45377</v>
      </c>
      <c r="L3448">
        <v>37</v>
      </c>
      <c r="M3448" s="2">
        <v>123646</v>
      </c>
      <c r="N3448" s="2">
        <v>243359</v>
      </c>
      <c r="O3448" s="2">
        <v>119713</v>
      </c>
      <c r="P3448">
        <v>4</v>
      </c>
      <c r="Q3448">
        <v>432</v>
      </c>
      <c r="R3448">
        <v>20</v>
      </c>
      <c r="S3448" t="s">
        <v>394</v>
      </c>
      <c r="T3448" t="s">
        <v>394</v>
      </c>
      <c r="U3448" t="s">
        <v>395</v>
      </c>
      <c r="V3448">
        <v>79</v>
      </c>
      <c r="W3448" t="s">
        <v>1306</v>
      </c>
      <c r="X3448">
        <v>43</v>
      </c>
      <c r="Y3448" t="s">
        <v>397</v>
      </c>
      <c r="Z3448" t="s">
        <v>628</v>
      </c>
      <c r="AA3448">
        <v>69</v>
      </c>
      <c r="AB3448">
        <v>111</v>
      </c>
      <c r="AC3448">
        <v>71</v>
      </c>
      <c r="AD3448" t="s">
        <v>457</v>
      </c>
      <c r="AE3448">
        <v>19</v>
      </c>
      <c r="AF3448">
        <v>8</v>
      </c>
      <c r="AG3448" t="s">
        <v>415</v>
      </c>
      <c r="AH3448">
        <v>16.18</v>
      </c>
      <c r="AI3448" t="s">
        <v>436</v>
      </c>
      <c r="AJ3448">
        <v>0</v>
      </c>
      <c r="AK3448">
        <v>264794</v>
      </c>
      <c r="AL3448" t="s">
        <v>425</v>
      </c>
      <c r="AM3448">
        <v>107634</v>
      </c>
      <c r="AN3448">
        <v>10</v>
      </c>
      <c r="AO3448">
        <v>180</v>
      </c>
      <c r="AP3448" t="s">
        <v>445</v>
      </c>
      <c r="AQ3448" s="2">
        <v>119713</v>
      </c>
    </row>
    <row r="3449" spans="1:43" x14ac:dyDescent="0.25">
      <c r="A3449" t="s">
        <v>5276</v>
      </c>
      <c r="B3449" t="s">
        <v>300</v>
      </c>
      <c r="C3449" t="s">
        <v>387</v>
      </c>
      <c r="D3449" t="s">
        <v>327</v>
      </c>
      <c r="E3449" t="s">
        <v>496</v>
      </c>
      <c r="F3449" t="s">
        <v>407</v>
      </c>
      <c r="G3449" t="s">
        <v>390</v>
      </c>
      <c r="H3449" t="s">
        <v>420</v>
      </c>
      <c r="I3449" t="s">
        <v>410</v>
      </c>
      <c r="J3449" s="1">
        <v>45191</v>
      </c>
      <c r="K3449" s="1">
        <v>45224</v>
      </c>
      <c r="L3449">
        <v>33</v>
      </c>
      <c r="M3449" s="2">
        <v>146336</v>
      </c>
      <c r="N3449" s="2">
        <v>131085</v>
      </c>
      <c r="O3449" s="2">
        <v>-15251</v>
      </c>
      <c r="P3449">
        <v>21</v>
      </c>
      <c r="Q3449">
        <v>454.5</v>
      </c>
      <c r="R3449">
        <v>14</v>
      </c>
      <c r="S3449" t="s">
        <v>394</v>
      </c>
      <c r="T3449" t="s">
        <v>411</v>
      </c>
      <c r="U3449" t="s">
        <v>412</v>
      </c>
      <c r="V3449">
        <v>0</v>
      </c>
      <c r="W3449" t="s">
        <v>534</v>
      </c>
      <c r="X3449">
        <v>35</v>
      </c>
      <c r="Y3449" t="s">
        <v>397</v>
      </c>
      <c r="Z3449" t="s">
        <v>869</v>
      </c>
      <c r="AA3449">
        <v>176</v>
      </c>
      <c r="AB3449">
        <v>83</v>
      </c>
      <c r="AC3449">
        <v>7</v>
      </c>
      <c r="AD3449" t="s">
        <v>435</v>
      </c>
      <c r="AE3449">
        <v>14</v>
      </c>
      <c r="AF3449">
        <v>3</v>
      </c>
      <c r="AG3449" t="s">
        <v>424</v>
      </c>
      <c r="AH3449">
        <v>2.2400000000000002</v>
      </c>
      <c r="AI3449" t="s">
        <v>458</v>
      </c>
      <c r="AJ3449">
        <v>0</v>
      </c>
      <c r="AK3449">
        <v>716557</v>
      </c>
      <c r="AL3449" t="s">
        <v>425</v>
      </c>
      <c r="AM3449">
        <v>142328</v>
      </c>
      <c r="AN3449">
        <v>1</v>
      </c>
      <c r="AO3449">
        <v>30</v>
      </c>
      <c r="AP3449" t="s">
        <v>417</v>
      </c>
      <c r="AQ3449" s="2">
        <v>-15251</v>
      </c>
    </row>
    <row r="3450" spans="1:43" x14ac:dyDescent="0.25">
      <c r="A3450" t="s">
        <v>5277</v>
      </c>
      <c r="B3450" t="s">
        <v>126</v>
      </c>
      <c r="C3450" t="s">
        <v>468</v>
      </c>
      <c r="D3450" t="s">
        <v>337</v>
      </c>
      <c r="E3450" t="s">
        <v>453</v>
      </c>
      <c r="F3450" t="s">
        <v>389</v>
      </c>
      <c r="G3450" t="s">
        <v>430</v>
      </c>
      <c r="H3450" t="s">
        <v>431</v>
      </c>
      <c r="I3450" t="s">
        <v>392</v>
      </c>
      <c r="J3450" s="1">
        <v>45355</v>
      </c>
      <c r="K3450" s="1">
        <v>45376</v>
      </c>
      <c r="L3450">
        <v>21</v>
      </c>
      <c r="M3450" s="2">
        <v>19121</v>
      </c>
      <c r="N3450" s="2">
        <v>62677</v>
      </c>
      <c r="O3450" s="2">
        <v>43556</v>
      </c>
      <c r="P3450">
        <v>16</v>
      </c>
      <c r="Q3450">
        <v>312.60000000000002</v>
      </c>
      <c r="R3450">
        <v>19</v>
      </c>
      <c r="S3450" t="s">
        <v>394</v>
      </c>
      <c r="T3450" t="s">
        <v>503</v>
      </c>
      <c r="U3450" t="s">
        <v>395</v>
      </c>
      <c r="V3450">
        <v>65</v>
      </c>
      <c r="W3450" t="s">
        <v>3026</v>
      </c>
      <c r="X3450">
        <v>26</v>
      </c>
      <c r="Y3450" t="s">
        <v>397</v>
      </c>
      <c r="Z3450" t="s">
        <v>698</v>
      </c>
      <c r="AA3450">
        <v>262</v>
      </c>
      <c r="AB3450">
        <v>72</v>
      </c>
      <c r="AC3450">
        <v>39</v>
      </c>
      <c r="AD3450" t="s">
        <v>444</v>
      </c>
      <c r="AE3450">
        <v>2</v>
      </c>
      <c r="AF3450">
        <v>6</v>
      </c>
      <c r="AG3450" t="s">
        <v>400</v>
      </c>
      <c r="AH3450">
        <v>15.29</v>
      </c>
      <c r="AI3450" t="s">
        <v>479</v>
      </c>
      <c r="AJ3450">
        <v>51809</v>
      </c>
      <c r="AK3450">
        <v>334638</v>
      </c>
      <c r="AL3450" t="s">
        <v>416</v>
      </c>
      <c r="AM3450">
        <v>63239</v>
      </c>
      <c r="AN3450">
        <v>5</v>
      </c>
      <c r="AO3450">
        <v>365</v>
      </c>
      <c r="AP3450" t="s">
        <v>403</v>
      </c>
      <c r="AQ3450" s="2">
        <v>43556</v>
      </c>
    </row>
    <row r="3451" spans="1:43" x14ac:dyDescent="0.25">
      <c r="A3451" t="s">
        <v>5278</v>
      </c>
      <c r="B3451" t="s">
        <v>25</v>
      </c>
      <c r="C3451" t="s">
        <v>387</v>
      </c>
      <c r="D3451" t="s">
        <v>334</v>
      </c>
      <c r="E3451" t="s">
        <v>460</v>
      </c>
      <c r="F3451" t="s">
        <v>485</v>
      </c>
      <c r="G3451" t="s">
        <v>390</v>
      </c>
      <c r="H3451" t="s">
        <v>391</v>
      </c>
      <c r="I3451" t="s">
        <v>410</v>
      </c>
      <c r="J3451" s="1">
        <v>45032</v>
      </c>
      <c r="K3451" s="1">
        <v>45046</v>
      </c>
      <c r="L3451">
        <v>14</v>
      </c>
      <c r="M3451" s="2">
        <v>44840</v>
      </c>
      <c r="N3451" s="2">
        <v>100378</v>
      </c>
      <c r="O3451" s="2">
        <v>55538</v>
      </c>
      <c r="P3451">
        <v>14</v>
      </c>
      <c r="Q3451">
        <v>152.69999999999999</v>
      </c>
      <c r="R3451">
        <v>79</v>
      </c>
      <c r="S3451" t="s">
        <v>411</v>
      </c>
      <c r="T3451" t="s">
        <v>394</v>
      </c>
      <c r="U3451" t="s">
        <v>395</v>
      </c>
      <c r="V3451">
        <v>0</v>
      </c>
      <c r="W3451" t="s">
        <v>1940</v>
      </c>
      <c r="X3451">
        <v>41</v>
      </c>
      <c r="Y3451" t="s">
        <v>462</v>
      </c>
      <c r="Z3451" t="s">
        <v>2101</v>
      </c>
      <c r="AA3451">
        <v>44</v>
      </c>
      <c r="AB3451">
        <v>22</v>
      </c>
      <c r="AC3451">
        <v>-2</v>
      </c>
      <c r="AD3451" t="s">
        <v>457</v>
      </c>
      <c r="AE3451">
        <v>7</v>
      </c>
      <c r="AF3451">
        <v>5</v>
      </c>
      <c r="AG3451" t="s">
        <v>451</v>
      </c>
      <c r="AH3451">
        <v>2.71</v>
      </c>
      <c r="AI3451" t="s">
        <v>458</v>
      </c>
      <c r="AJ3451">
        <v>0</v>
      </c>
      <c r="AK3451">
        <v>24297</v>
      </c>
      <c r="AL3451" t="s">
        <v>416</v>
      </c>
      <c r="AM3451">
        <v>82463</v>
      </c>
      <c r="AN3451">
        <v>12</v>
      </c>
      <c r="AO3451">
        <v>365</v>
      </c>
      <c r="AP3451" t="s">
        <v>426</v>
      </c>
      <c r="AQ3451" s="2">
        <v>55538</v>
      </c>
    </row>
    <row r="3452" spans="1:43" x14ac:dyDescent="0.25">
      <c r="A3452" t="s">
        <v>5279</v>
      </c>
      <c r="B3452" t="s">
        <v>62</v>
      </c>
      <c r="C3452" t="s">
        <v>428</v>
      </c>
      <c r="D3452" t="s">
        <v>337</v>
      </c>
      <c r="E3452" t="s">
        <v>429</v>
      </c>
      <c r="F3452" t="s">
        <v>419</v>
      </c>
      <c r="G3452" t="s">
        <v>454</v>
      </c>
      <c r="H3452" t="s">
        <v>391</v>
      </c>
      <c r="I3452" t="s">
        <v>410</v>
      </c>
      <c r="J3452" s="1">
        <v>45145</v>
      </c>
      <c r="K3452" s="1">
        <v>45146</v>
      </c>
      <c r="L3452">
        <v>1</v>
      </c>
      <c r="M3452" s="2">
        <v>96936</v>
      </c>
      <c r="N3452" s="2">
        <v>66971</v>
      </c>
      <c r="O3452" s="2">
        <v>-29965</v>
      </c>
      <c r="P3452">
        <v>9</v>
      </c>
      <c r="Q3452">
        <v>881.7</v>
      </c>
      <c r="R3452">
        <v>84</v>
      </c>
      <c r="S3452" t="s">
        <v>411</v>
      </c>
      <c r="T3452" t="s">
        <v>394</v>
      </c>
      <c r="U3452" t="s">
        <v>395</v>
      </c>
      <c r="V3452">
        <v>46</v>
      </c>
      <c r="W3452" t="s">
        <v>1297</v>
      </c>
      <c r="X3452">
        <v>23</v>
      </c>
      <c r="Y3452" t="s">
        <v>449</v>
      </c>
      <c r="Z3452" t="s">
        <v>2458</v>
      </c>
      <c r="AA3452">
        <v>14</v>
      </c>
      <c r="AB3452">
        <v>92</v>
      </c>
      <c r="AC3452">
        <v>51</v>
      </c>
      <c r="AD3452" t="s">
        <v>399</v>
      </c>
      <c r="AE3452">
        <v>0</v>
      </c>
      <c r="AF3452">
        <v>2</v>
      </c>
      <c r="AG3452" t="s">
        <v>424</v>
      </c>
      <c r="AH3452">
        <v>9.49</v>
      </c>
      <c r="AI3452" t="s">
        <v>458</v>
      </c>
      <c r="AJ3452">
        <v>70263</v>
      </c>
      <c r="AK3452">
        <v>656969</v>
      </c>
      <c r="AL3452" t="s">
        <v>416</v>
      </c>
      <c r="AM3452">
        <v>139903</v>
      </c>
      <c r="AN3452">
        <v>6</v>
      </c>
      <c r="AO3452">
        <v>90</v>
      </c>
      <c r="AP3452" t="s">
        <v>417</v>
      </c>
      <c r="AQ3452" s="2">
        <v>-29965</v>
      </c>
    </row>
    <row r="3453" spans="1:43" x14ac:dyDescent="0.25">
      <c r="A3453" t="s">
        <v>5280</v>
      </c>
      <c r="B3453" t="s">
        <v>91</v>
      </c>
      <c r="C3453" t="s">
        <v>481</v>
      </c>
      <c r="D3453" t="s">
        <v>343</v>
      </c>
      <c r="E3453" t="s">
        <v>453</v>
      </c>
      <c r="F3453" t="s">
        <v>407</v>
      </c>
      <c r="G3453" t="s">
        <v>430</v>
      </c>
      <c r="H3453" t="s">
        <v>447</v>
      </c>
      <c r="I3453" t="s">
        <v>469</v>
      </c>
      <c r="J3453" s="1">
        <v>45336</v>
      </c>
      <c r="K3453" s="1">
        <v>45378</v>
      </c>
      <c r="L3453">
        <v>42</v>
      </c>
      <c r="M3453" s="2">
        <v>64355</v>
      </c>
      <c r="N3453" s="2">
        <v>97992</v>
      </c>
      <c r="O3453" s="2">
        <v>33637</v>
      </c>
      <c r="P3453">
        <v>19</v>
      </c>
      <c r="Q3453">
        <v>565</v>
      </c>
      <c r="R3453">
        <v>54</v>
      </c>
      <c r="S3453" t="s">
        <v>393</v>
      </c>
      <c r="T3453" t="s">
        <v>393</v>
      </c>
      <c r="U3453" t="s">
        <v>412</v>
      </c>
      <c r="V3453">
        <v>0</v>
      </c>
      <c r="W3453" t="s">
        <v>1188</v>
      </c>
      <c r="X3453">
        <v>30</v>
      </c>
      <c r="Y3453" t="s">
        <v>462</v>
      </c>
      <c r="Z3453" t="s">
        <v>1460</v>
      </c>
      <c r="AA3453">
        <v>84</v>
      </c>
      <c r="AB3453">
        <v>54</v>
      </c>
      <c r="AC3453">
        <v>75</v>
      </c>
      <c r="AD3453" t="s">
        <v>435</v>
      </c>
      <c r="AE3453">
        <v>12</v>
      </c>
      <c r="AF3453">
        <v>8</v>
      </c>
      <c r="AG3453" t="s">
        <v>400</v>
      </c>
      <c r="AH3453">
        <v>4.1399999999999997</v>
      </c>
      <c r="AI3453" t="s">
        <v>479</v>
      </c>
      <c r="AJ3453">
        <v>0</v>
      </c>
      <c r="AK3453">
        <v>498912</v>
      </c>
      <c r="AL3453" t="s">
        <v>416</v>
      </c>
      <c r="AM3453">
        <v>62447</v>
      </c>
      <c r="AN3453">
        <v>11</v>
      </c>
      <c r="AO3453">
        <v>365</v>
      </c>
      <c r="AP3453" t="s">
        <v>417</v>
      </c>
      <c r="AQ3453" s="2">
        <v>33637</v>
      </c>
    </row>
    <row r="3454" spans="1:43" x14ac:dyDescent="0.25">
      <c r="A3454" t="s">
        <v>5281</v>
      </c>
      <c r="B3454" t="s">
        <v>178</v>
      </c>
      <c r="C3454" t="s">
        <v>439</v>
      </c>
      <c r="D3454" t="s">
        <v>341</v>
      </c>
      <c r="E3454" t="s">
        <v>429</v>
      </c>
      <c r="F3454" t="s">
        <v>407</v>
      </c>
      <c r="G3454" t="s">
        <v>390</v>
      </c>
      <c r="H3454" t="s">
        <v>431</v>
      </c>
      <c r="I3454" t="s">
        <v>432</v>
      </c>
      <c r="J3454" s="1">
        <v>45911</v>
      </c>
      <c r="K3454" s="1">
        <v>45936</v>
      </c>
      <c r="L3454">
        <v>25</v>
      </c>
      <c r="M3454" s="2">
        <v>128438</v>
      </c>
      <c r="N3454" s="2">
        <v>107566</v>
      </c>
      <c r="O3454" s="2">
        <v>-20872</v>
      </c>
      <c r="P3454">
        <v>-21</v>
      </c>
      <c r="Q3454">
        <v>466.2</v>
      </c>
      <c r="R3454">
        <v>80</v>
      </c>
      <c r="S3454" t="s">
        <v>411</v>
      </c>
      <c r="T3454" t="s">
        <v>503</v>
      </c>
      <c r="U3454" t="s">
        <v>416</v>
      </c>
      <c r="V3454">
        <v>96</v>
      </c>
      <c r="W3454" t="s">
        <v>2356</v>
      </c>
      <c r="X3454">
        <v>12</v>
      </c>
      <c r="Y3454" t="s">
        <v>397</v>
      </c>
      <c r="Z3454" t="s">
        <v>667</v>
      </c>
      <c r="AA3454">
        <v>24</v>
      </c>
      <c r="AB3454">
        <v>118</v>
      </c>
      <c r="AC3454">
        <v>0</v>
      </c>
      <c r="AD3454" t="s">
        <v>399</v>
      </c>
      <c r="AE3454">
        <v>16</v>
      </c>
      <c r="AF3454">
        <v>6</v>
      </c>
      <c r="AG3454" t="s">
        <v>415</v>
      </c>
      <c r="AH3454">
        <v>13.82</v>
      </c>
      <c r="AI3454" t="s">
        <v>479</v>
      </c>
      <c r="AJ3454">
        <v>0</v>
      </c>
      <c r="AK3454">
        <v>340204</v>
      </c>
      <c r="AL3454" t="s">
        <v>402</v>
      </c>
      <c r="AM3454">
        <v>117501</v>
      </c>
      <c r="AN3454">
        <v>6</v>
      </c>
      <c r="AO3454">
        <v>30</v>
      </c>
      <c r="AP3454" t="s">
        <v>445</v>
      </c>
      <c r="AQ3454" s="2">
        <v>-20872</v>
      </c>
    </row>
    <row r="3455" spans="1:43" x14ac:dyDescent="0.25">
      <c r="A3455" t="s">
        <v>5282</v>
      </c>
      <c r="B3455" t="s">
        <v>66</v>
      </c>
      <c r="C3455" t="s">
        <v>481</v>
      </c>
      <c r="D3455" t="s">
        <v>315</v>
      </c>
      <c r="E3455" t="s">
        <v>388</v>
      </c>
      <c r="F3455" t="s">
        <v>389</v>
      </c>
      <c r="G3455" t="s">
        <v>390</v>
      </c>
      <c r="H3455" t="s">
        <v>409</v>
      </c>
      <c r="I3455" t="s">
        <v>432</v>
      </c>
      <c r="J3455" s="1">
        <v>45699</v>
      </c>
      <c r="K3455" s="1">
        <v>45719</v>
      </c>
      <c r="L3455">
        <v>20</v>
      </c>
      <c r="M3455" s="2">
        <v>376214</v>
      </c>
      <c r="N3455" s="2">
        <v>431723</v>
      </c>
      <c r="O3455" s="2">
        <v>55509</v>
      </c>
      <c r="P3455">
        <v>14</v>
      </c>
      <c r="Q3455">
        <v>462.2</v>
      </c>
      <c r="R3455">
        <v>17</v>
      </c>
      <c r="S3455" t="s">
        <v>394</v>
      </c>
      <c r="T3455" t="s">
        <v>394</v>
      </c>
      <c r="U3455" t="s">
        <v>395</v>
      </c>
      <c r="V3455">
        <v>89</v>
      </c>
      <c r="W3455" t="s">
        <v>4275</v>
      </c>
      <c r="X3455">
        <v>7</v>
      </c>
      <c r="Y3455" t="s">
        <v>449</v>
      </c>
      <c r="Z3455" t="s">
        <v>950</v>
      </c>
      <c r="AA3455">
        <v>181</v>
      </c>
      <c r="AB3455">
        <v>115</v>
      </c>
      <c r="AC3455">
        <v>84</v>
      </c>
      <c r="AD3455" t="s">
        <v>435</v>
      </c>
      <c r="AE3455">
        <v>12</v>
      </c>
      <c r="AF3455">
        <v>5</v>
      </c>
      <c r="AG3455" t="s">
        <v>400</v>
      </c>
      <c r="AH3455">
        <v>12.29</v>
      </c>
      <c r="AI3455" t="s">
        <v>436</v>
      </c>
      <c r="AJ3455">
        <v>28509</v>
      </c>
      <c r="AK3455">
        <v>37684</v>
      </c>
      <c r="AL3455" t="s">
        <v>425</v>
      </c>
      <c r="AM3455">
        <v>406166</v>
      </c>
      <c r="AN3455">
        <v>12</v>
      </c>
      <c r="AO3455">
        <v>365</v>
      </c>
      <c r="AP3455" t="s">
        <v>417</v>
      </c>
      <c r="AQ3455" s="2">
        <v>55509</v>
      </c>
    </row>
    <row r="3456" spans="1:43" x14ac:dyDescent="0.25">
      <c r="A3456" t="s">
        <v>5283</v>
      </c>
      <c r="B3456" t="s">
        <v>107</v>
      </c>
      <c r="C3456" t="s">
        <v>387</v>
      </c>
      <c r="D3456" t="s">
        <v>337</v>
      </c>
      <c r="E3456" t="s">
        <v>429</v>
      </c>
      <c r="F3456" t="s">
        <v>389</v>
      </c>
      <c r="G3456" t="s">
        <v>430</v>
      </c>
      <c r="H3456" t="s">
        <v>473</v>
      </c>
      <c r="I3456" t="s">
        <v>392</v>
      </c>
      <c r="J3456" s="1">
        <v>45918</v>
      </c>
      <c r="K3456" s="1">
        <v>45941</v>
      </c>
      <c r="L3456">
        <v>23</v>
      </c>
      <c r="M3456" s="2">
        <v>395396</v>
      </c>
      <c r="N3456" s="2">
        <v>426809</v>
      </c>
      <c r="O3456" s="2">
        <v>31413</v>
      </c>
      <c r="P3456">
        <v>19</v>
      </c>
      <c r="Q3456">
        <v>4.4000000000000004</v>
      </c>
      <c r="R3456">
        <v>23</v>
      </c>
      <c r="S3456" t="s">
        <v>394</v>
      </c>
      <c r="T3456" t="s">
        <v>411</v>
      </c>
      <c r="U3456" t="s">
        <v>395</v>
      </c>
      <c r="V3456">
        <v>0</v>
      </c>
      <c r="W3456" t="s">
        <v>5046</v>
      </c>
      <c r="X3456">
        <v>25</v>
      </c>
      <c r="Y3456" t="s">
        <v>462</v>
      </c>
      <c r="Z3456" t="s">
        <v>667</v>
      </c>
      <c r="AA3456">
        <v>103</v>
      </c>
      <c r="AB3456">
        <v>39</v>
      </c>
      <c r="AC3456">
        <v>25</v>
      </c>
      <c r="AD3456" t="s">
        <v>399</v>
      </c>
      <c r="AE3456">
        <v>9</v>
      </c>
      <c r="AF3456">
        <v>2</v>
      </c>
      <c r="AG3456" t="s">
        <v>424</v>
      </c>
      <c r="AH3456">
        <v>11.62</v>
      </c>
      <c r="AI3456" t="s">
        <v>401</v>
      </c>
      <c r="AJ3456">
        <v>0</v>
      </c>
      <c r="AK3456">
        <v>34742</v>
      </c>
      <c r="AL3456" t="s">
        <v>416</v>
      </c>
      <c r="AM3456">
        <v>418321</v>
      </c>
      <c r="AN3456">
        <v>5</v>
      </c>
      <c r="AO3456">
        <v>180</v>
      </c>
      <c r="AP3456" t="s">
        <v>417</v>
      </c>
      <c r="AQ3456" s="2">
        <v>31413</v>
      </c>
    </row>
    <row r="3457" spans="1:43" x14ac:dyDescent="0.25">
      <c r="A3457" t="s">
        <v>5284</v>
      </c>
      <c r="B3457" t="s">
        <v>148</v>
      </c>
      <c r="C3457" t="s">
        <v>468</v>
      </c>
      <c r="D3457" t="s">
        <v>311</v>
      </c>
      <c r="E3457" t="s">
        <v>388</v>
      </c>
      <c r="F3457" t="s">
        <v>389</v>
      </c>
      <c r="G3457" t="s">
        <v>454</v>
      </c>
      <c r="H3457" t="s">
        <v>473</v>
      </c>
      <c r="I3457" t="s">
        <v>492</v>
      </c>
      <c r="J3457" s="1">
        <v>45123</v>
      </c>
      <c r="K3457" s="1">
        <v>45150</v>
      </c>
      <c r="L3457">
        <v>27</v>
      </c>
      <c r="M3457" s="2">
        <v>252202</v>
      </c>
      <c r="N3457" s="2">
        <v>249077</v>
      </c>
      <c r="O3457" s="2">
        <v>-3125</v>
      </c>
      <c r="P3457">
        <v>21</v>
      </c>
      <c r="Q3457">
        <v>794.5</v>
      </c>
      <c r="R3457">
        <v>27</v>
      </c>
      <c r="S3457" t="s">
        <v>394</v>
      </c>
      <c r="T3457" t="s">
        <v>393</v>
      </c>
      <c r="U3457" t="s">
        <v>395</v>
      </c>
      <c r="V3457">
        <v>0</v>
      </c>
      <c r="W3457" t="s">
        <v>817</v>
      </c>
      <c r="X3457">
        <v>22</v>
      </c>
      <c r="Y3457" t="s">
        <v>397</v>
      </c>
      <c r="Z3457" t="s">
        <v>1347</v>
      </c>
      <c r="AA3457">
        <v>447</v>
      </c>
      <c r="AB3457">
        <v>100</v>
      </c>
      <c r="AC3457">
        <v>34</v>
      </c>
      <c r="AD3457" t="s">
        <v>457</v>
      </c>
      <c r="AE3457">
        <v>4</v>
      </c>
      <c r="AF3457">
        <v>6</v>
      </c>
      <c r="AG3457" t="s">
        <v>451</v>
      </c>
      <c r="AH3457">
        <v>15.2</v>
      </c>
      <c r="AI3457" t="s">
        <v>458</v>
      </c>
      <c r="AJ3457">
        <v>78150</v>
      </c>
      <c r="AK3457">
        <v>874255</v>
      </c>
      <c r="AL3457" t="s">
        <v>425</v>
      </c>
      <c r="AM3457">
        <v>237795</v>
      </c>
      <c r="AN3457">
        <v>8</v>
      </c>
      <c r="AO3457">
        <v>90</v>
      </c>
      <c r="AP3457" t="s">
        <v>403</v>
      </c>
      <c r="AQ3457" s="2">
        <v>-3125</v>
      </c>
    </row>
    <row r="3458" spans="1:43" x14ac:dyDescent="0.25">
      <c r="A3458" t="s">
        <v>5285</v>
      </c>
      <c r="B3458" t="s">
        <v>223</v>
      </c>
      <c r="C3458" t="s">
        <v>439</v>
      </c>
      <c r="D3458" t="s">
        <v>317</v>
      </c>
      <c r="E3458" t="s">
        <v>496</v>
      </c>
      <c r="F3458" t="s">
        <v>485</v>
      </c>
      <c r="G3458" t="s">
        <v>408</v>
      </c>
      <c r="H3458" t="s">
        <v>409</v>
      </c>
      <c r="I3458" t="s">
        <v>392</v>
      </c>
      <c r="J3458" s="1">
        <v>45115</v>
      </c>
      <c r="K3458" s="1">
        <v>45118</v>
      </c>
      <c r="L3458">
        <v>3</v>
      </c>
      <c r="M3458" s="2">
        <v>99997</v>
      </c>
      <c r="N3458" s="2">
        <v>192701</v>
      </c>
      <c r="O3458" s="2">
        <v>92704</v>
      </c>
      <c r="P3458">
        <v>21</v>
      </c>
      <c r="Q3458">
        <v>125.6</v>
      </c>
      <c r="R3458">
        <v>75</v>
      </c>
      <c r="S3458" t="s">
        <v>411</v>
      </c>
      <c r="T3458" t="s">
        <v>393</v>
      </c>
      <c r="U3458" t="s">
        <v>412</v>
      </c>
      <c r="V3458">
        <v>0</v>
      </c>
      <c r="W3458" t="s">
        <v>2020</v>
      </c>
      <c r="X3458">
        <v>22</v>
      </c>
      <c r="Y3458" t="s">
        <v>462</v>
      </c>
      <c r="Z3458" t="s">
        <v>1803</v>
      </c>
      <c r="AA3458">
        <v>366</v>
      </c>
      <c r="AB3458">
        <v>50</v>
      </c>
      <c r="AC3458">
        <v>24</v>
      </c>
      <c r="AD3458" t="s">
        <v>457</v>
      </c>
      <c r="AE3458">
        <v>12</v>
      </c>
      <c r="AF3458">
        <v>7</v>
      </c>
      <c r="AG3458" t="s">
        <v>424</v>
      </c>
      <c r="AH3458">
        <v>8.83</v>
      </c>
      <c r="AI3458" t="s">
        <v>458</v>
      </c>
      <c r="AJ3458">
        <v>85961</v>
      </c>
      <c r="AK3458">
        <v>669228</v>
      </c>
      <c r="AL3458" t="s">
        <v>425</v>
      </c>
      <c r="AM3458">
        <v>122482</v>
      </c>
      <c r="AN3458">
        <v>11</v>
      </c>
      <c r="AO3458">
        <v>180</v>
      </c>
      <c r="AP3458" t="s">
        <v>403</v>
      </c>
      <c r="AQ3458" s="2">
        <v>92704</v>
      </c>
    </row>
    <row r="3459" spans="1:43" x14ac:dyDescent="0.25">
      <c r="A3459" t="s">
        <v>5286</v>
      </c>
      <c r="B3459" t="s">
        <v>60</v>
      </c>
      <c r="C3459" t="s">
        <v>439</v>
      </c>
      <c r="D3459" t="s">
        <v>327</v>
      </c>
      <c r="E3459" t="s">
        <v>406</v>
      </c>
      <c r="F3459" t="s">
        <v>419</v>
      </c>
      <c r="G3459" t="s">
        <v>430</v>
      </c>
      <c r="H3459" t="s">
        <v>391</v>
      </c>
      <c r="I3459" t="s">
        <v>432</v>
      </c>
      <c r="J3459" s="1">
        <v>44779</v>
      </c>
      <c r="K3459" s="1">
        <v>44799</v>
      </c>
      <c r="L3459">
        <v>20</v>
      </c>
      <c r="M3459" s="2">
        <v>306929</v>
      </c>
      <c r="N3459" s="2">
        <v>379454</v>
      </c>
      <c r="O3459" s="2">
        <v>72525</v>
      </c>
      <c r="P3459">
        <v>14</v>
      </c>
      <c r="Q3459">
        <v>781.5</v>
      </c>
      <c r="R3459">
        <v>6</v>
      </c>
      <c r="S3459" t="s">
        <v>394</v>
      </c>
      <c r="T3459" t="s">
        <v>394</v>
      </c>
      <c r="U3459" t="s">
        <v>395</v>
      </c>
      <c r="V3459">
        <v>88</v>
      </c>
      <c r="W3459" t="s">
        <v>1438</v>
      </c>
      <c r="X3459">
        <v>36</v>
      </c>
      <c r="Y3459" t="s">
        <v>397</v>
      </c>
      <c r="Z3459" t="s">
        <v>1182</v>
      </c>
      <c r="AA3459">
        <v>498</v>
      </c>
      <c r="AB3459">
        <v>17</v>
      </c>
      <c r="AC3459">
        <v>14</v>
      </c>
      <c r="AD3459" t="s">
        <v>399</v>
      </c>
      <c r="AE3459">
        <v>16</v>
      </c>
      <c r="AF3459">
        <v>7</v>
      </c>
      <c r="AG3459" t="s">
        <v>400</v>
      </c>
      <c r="AH3459">
        <v>8.6</v>
      </c>
      <c r="AI3459" t="s">
        <v>436</v>
      </c>
      <c r="AJ3459">
        <v>63241</v>
      </c>
      <c r="AK3459">
        <v>587055</v>
      </c>
      <c r="AL3459" t="s">
        <v>416</v>
      </c>
      <c r="AM3459">
        <v>302023</v>
      </c>
      <c r="AN3459">
        <v>11</v>
      </c>
      <c r="AO3459">
        <v>365</v>
      </c>
      <c r="AP3459" t="s">
        <v>426</v>
      </c>
      <c r="AQ3459" s="2">
        <v>72525</v>
      </c>
    </row>
    <row r="3460" spans="1:43" x14ac:dyDescent="0.25">
      <c r="A3460" t="s">
        <v>5287</v>
      </c>
      <c r="B3460" t="s">
        <v>283</v>
      </c>
      <c r="C3460" t="s">
        <v>387</v>
      </c>
      <c r="D3460" t="s">
        <v>329</v>
      </c>
      <c r="E3460" t="s">
        <v>460</v>
      </c>
      <c r="F3460" t="s">
        <v>440</v>
      </c>
      <c r="G3460" t="s">
        <v>408</v>
      </c>
      <c r="H3460" t="s">
        <v>447</v>
      </c>
      <c r="I3460" t="s">
        <v>410</v>
      </c>
      <c r="J3460" s="1">
        <v>45449</v>
      </c>
      <c r="K3460" s="1">
        <v>45480</v>
      </c>
      <c r="L3460">
        <v>31</v>
      </c>
      <c r="M3460" s="2">
        <v>153219</v>
      </c>
      <c r="N3460" s="2">
        <v>178244</v>
      </c>
      <c r="O3460" s="2">
        <v>25025</v>
      </c>
      <c r="P3460">
        <v>21</v>
      </c>
      <c r="Q3460">
        <v>81</v>
      </c>
      <c r="R3460">
        <v>18</v>
      </c>
      <c r="S3460" t="s">
        <v>394</v>
      </c>
      <c r="T3460" t="s">
        <v>411</v>
      </c>
      <c r="U3460" t="s">
        <v>395</v>
      </c>
      <c r="V3460">
        <v>0</v>
      </c>
      <c r="W3460" t="s">
        <v>3654</v>
      </c>
      <c r="X3460">
        <v>25</v>
      </c>
      <c r="Y3460" t="s">
        <v>397</v>
      </c>
      <c r="Z3460" t="s">
        <v>981</v>
      </c>
      <c r="AA3460">
        <v>428</v>
      </c>
      <c r="AB3460">
        <v>74</v>
      </c>
      <c r="AC3460">
        <v>89</v>
      </c>
      <c r="AD3460" t="s">
        <v>435</v>
      </c>
      <c r="AE3460">
        <v>12</v>
      </c>
      <c r="AF3460">
        <v>6</v>
      </c>
      <c r="AG3460" t="s">
        <v>415</v>
      </c>
      <c r="AH3460">
        <v>15.68</v>
      </c>
      <c r="AI3460" t="s">
        <v>479</v>
      </c>
      <c r="AJ3460">
        <v>0</v>
      </c>
      <c r="AK3460">
        <v>640217</v>
      </c>
      <c r="AL3460" t="s">
        <v>402</v>
      </c>
      <c r="AM3460">
        <v>143644</v>
      </c>
      <c r="AN3460">
        <v>5</v>
      </c>
      <c r="AO3460">
        <v>365</v>
      </c>
      <c r="AP3460" t="s">
        <v>426</v>
      </c>
      <c r="AQ3460" s="2">
        <v>25025</v>
      </c>
    </row>
    <row r="3461" spans="1:43" x14ac:dyDescent="0.25">
      <c r="A3461" t="s">
        <v>5288</v>
      </c>
      <c r="B3461" t="s">
        <v>116</v>
      </c>
      <c r="C3461" t="s">
        <v>428</v>
      </c>
      <c r="D3461" t="s">
        <v>339</v>
      </c>
      <c r="E3461" t="s">
        <v>460</v>
      </c>
      <c r="F3461" t="s">
        <v>419</v>
      </c>
      <c r="G3461" t="s">
        <v>430</v>
      </c>
      <c r="H3461" t="s">
        <v>473</v>
      </c>
      <c r="I3461" t="s">
        <v>432</v>
      </c>
      <c r="J3461" s="1">
        <v>45926</v>
      </c>
      <c r="K3461" s="1">
        <v>45937</v>
      </c>
      <c r="L3461">
        <v>11</v>
      </c>
      <c r="M3461" s="2">
        <v>163644</v>
      </c>
      <c r="N3461" s="2">
        <v>214337</v>
      </c>
      <c r="O3461" s="2">
        <v>50693</v>
      </c>
      <c r="P3461">
        <v>14</v>
      </c>
      <c r="Q3461">
        <v>252.3</v>
      </c>
      <c r="R3461">
        <v>60</v>
      </c>
      <c r="S3461" t="s">
        <v>393</v>
      </c>
      <c r="T3461" t="s">
        <v>503</v>
      </c>
      <c r="U3461" t="s">
        <v>395</v>
      </c>
      <c r="V3461">
        <v>55</v>
      </c>
      <c r="W3461" t="s">
        <v>1093</v>
      </c>
      <c r="X3461">
        <v>19</v>
      </c>
      <c r="Y3461" t="s">
        <v>442</v>
      </c>
      <c r="Z3461" t="s">
        <v>456</v>
      </c>
      <c r="AA3461">
        <v>271</v>
      </c>
      <c r="AB3461">
        <v>78</v>
      </c>
      <c r="AC3461">
        <v>37</v>
      </c>
      <c r="AD3461" t="s">
        <v>444</v>
      </c>
      <c r="AE3461">
        <v>4</v>
      </c>
      <c r="AF3461">
        <v>1</v>
      </c>
      <c r="AG3461" t="s">
        <v>415</v>
      </c>
      <c r="AH3461">
        <v>14.05</v>
      </c>
      <c r="AI3461" t="s">
        <v>401</v>
      </c>
      <c r="AJ3461">
        <v>22298</v>
      </c>
      <c r="AK3461">
        <v>111764</v>
      </c>
      <c r="AL3461" t="s">
        <v>402</v>
      </c>
      <c r="AM3461">
        <v>196448</v>
      </c>
      <c r="AN3461">
        <v>12</v>
      </c>
      <c r="AO3461">
        <v>180</v>
      </c>
      <c r="AP3461" t="s">
        <v>403</v>
      </c>
      <c r="AQ3461" s="2">
        <v>50693</v>
      </c>
    </row>
    <row r="3462" spans="1:43" x14ac:dyDescent="0.25">
      <c r="A3462" t="s">
        <v>5289</v>
      </c>
      <c r="B3462" t="s">
        <v>96</v>
      </c>
      <c r="C3462" t="s">
        <v>439</v>
      </c>
      <c r="D3462" t="s">
        <v>329</v>
      </c>
      <c r="E3462" t="s">
        <v>388</v>
      </c>
      <c r="F3462" t="s">
        <v>407</v>
      </c>
      <c r="G3462" t="s">
        <v>430</v>
      </c>
      <c r="H3462" t="s">
        <v>409</v>
      </c>
      <c r="I3462" t="s">
        <v>469</v>
      </c>
      <c r="J3462" s="1">
        <v>45477</v>
      </c>
      <c r="K3462" s="1">
        <v>45528</v>
      </c>
      <c r="L3462">
        <v>51</v>
      </c>
      <c r="M3462" s="2">
        <v>151099</v>
      </c>
      <c r="N3462" s="2">
        <v>264277</v>
      </c>
      <c r="O3462" s="2">
        <v>113178</v>
      </c>
      <c r="P3462">
        <v>21</v>
      </c>
      <c r="Q3462">
        <v>227.3</v>
      </c>
      <c r="R3462">
        <v>25</v>
      </c>
      <c r="S3462" t="s">
        <v>394</v>
      </c>
      <c r="T3462" t="s">
        <v>394</v>
      </c>
      <c r="U3462" t="s">
        <v>395</v>
      </c>
      <c r="V3462">
        <v>0</v>
      </c>
      <c r="W3462" t="s">
        <v>1364</v>
      </c>
      <c r="X3462">
        <v>1</v>
      </c>
      <c r="Y3462" t="s">
        <v>422</v>
      </c>
      <c r="Z3462" t="s">
        <v>546</v>
      </c>
      <c r="AA3462">
        <v>486</v>
      </c>
      <c r="AB3462">
        <v>93</v>
      </c>
      <c r="AC3462">
        <v>80</v>
      </c>
      <c r="AD3462" t="s">
        <v>457</v>
      </c>
      <c r="AE3462">
        <v>21</v>
      </c>
      <c r="AF3462">
        <v>1</v>
      </c>
      <c r="AG3462" t="s">
        <v>400</v>
      </c>
      <c r="AH3462">
        <v>14.92</v>
      </c>
      <c r="AI3462" t="s">
        <v>401</v>
      </c>
      <c r="AJ3462">
        <v>0</v>
      </c>
      <c r="AK3462">
        <v>965160</v>
      </c>
      <c r="AL3462" t="s">
        <v>425</v>
      </c>
      <c r="AM3462">
        <v>182938</v>
      </c>
      <c r="AN3462">
        <v>7</v>
      </c>
      <c r="AO3462">
        <v>90</v>
      </c>
      <c r="AP3462" t="s">
        <v>403</v>
      </c>
      <c r="AQ3462" s="2">
        <v>113178</v>
      </c>
    </row>
    <row r="3463" spans="1:43" x14ac:dyDescent="0.25">
      <c r="A3463" t="s">
        <v>5290</v>
      </c>
      <c r="B3463" t="s">
        <v>300</v>
      </c>
      <c r="C3463" t="s">
        <v>439</v>
      </c>
      <c r="D3463" t="s">
        <v>324</v>
      </c>
      <c r="E3463" t="s">
        <v>406</v>
      </c>
      <c r="F3463" t="s">
        <v>389</v>
      </c>
      <c r="G3463" t="s">
        <v>390</v>
      </c>
      <c r="H3463" t="s">
        <v>391</v>
      </c>
      <c r="I3463" t="s">
        <v>469</v>
      </c>
      <c r="J3463" s="1">
        <v>44636</v>
      </c>
      <c r="K3463" s="1">
        <v>44654</v>
      </c>
      <c r="L3463">
        <v>18</v>
      </c>
      <c r="M3463" s="2">
        <v>393012</v>
      </c>
      <c r="N3463" s="2">
        <v>435591</v>
      </c>
      <c r="O3463" s="2">
        <v>42579</v>
      </c>
      <c r="P3463">
        <v>2</v>
      </c>
      <c r="Q3463">
        <v>147.5</v>
      </c>
      <c r="R3463">
        <v>81</v>
      </c>
      <c r="S3463" t="s">
        <v>411</v>
      </c>
      <c r="T3463" t="s">
        <v>503</v>
      </c>
      <c r="U3463" t="s">
        <v>395</v>
      </c>
      <c r="V3463">
        <v>0</v>
      </c>
      <c r="W3463" t="s">
        <v>1398</v>
      </c>
      <c r="X3463">
        <v>3</v>
      </c>
      <c r="Y3463" t="s">
        <v>462</v>
      </c>
      <c r="Z3463" t="s">
        <v>523</v>
      </c>
      <c r="AA3463">
        <v>66</v>
      </c>
      <c r="AB3463">
        <v>34</v>
      </c>
      <c r="AC3463">
        <v>0</v>
      </c>
      <c r="AD3463" t="s">
        <v>399</v>
      </c>
      <c r="AE3463">
        <v>16</v>
      </c>
      <c r="AF3463">
        <v>7</v>
      </c>
      <c r="AG3463" t="s">
        <v>451</v>
      </c>
      <c r="AH3463">
        <v>14.79</v>
      </c>
      <c r="AI3463" t="s">
        <v>401</v>
      </c>
      <c r="AJ3463">
        <v>0</v>
      </c>
      <c r="AK3463">
        <v>111551</v>
      </c>
      <c r="AL3463" t="s">
        <v>402</v>
      </c>
      <c r="AM3463">
        <v>416255</v>
      </c>
      <c r="AN3463">
        <v>3</v>
      </c>
      <c r="AO3463">
        <v>180</v>
      </c>
      <c r="AP3463" t="s">
        <v>445</v>
      </c>
      <c r="AQ3463" s="2">
        <v>42579</v>
      </c>
    </row>
    <row r="3464" spans="1:43" x14ac:dyDescent="0.25">
      <c r="A3464" t="s">
        <v>5291</v>
      </c>
      <c r="B3464" t="s">
        <v>48</v>
      </c>
      <c r="C3464" t="s">
        <v>387</v>
      </c>
      <c r="D3464" t="s">
        <v>321</v>
      </c>
      <c r="E3464" t="s">
        <v>429</v>
      </c>
      <c r="F3464" t="s">
        <v>485</v>
      </c>
      <c r="G3464" t="s">
        <v>454</v>
      </c>
      <c r="H3464" t="s">
        <v>391</v>
      </c>
      <c r="I3464" t="s">
        <v>492</v>
      </c>
      <c r="J3464" s="1">
        <v>45555</v>
      </c>
      <c r="K3464" s="1">
        <v>45608</v>
      </c>
      <c r="L3464">
        <v>53</v>
      </c>
      <c r="M3464" s="2">
        <v>103701</v>
      </c>
      <c r="N3464" s="2">
        <v>190016</v>
      </c>
      <c r="O3464" s="2">
        <v>86315</v>
      </c>
      <c r="P3464">
        <v>2</v>
      </c>
      <c r="Q3464">
        <v>199.4</v>
      </c>
      <c r="R3464">
        <v>45</v>
      </c>
      <c r="S3464" t="s">
        <v>393</v>
      </c>
      <c r="T3464" t="s">
        <v>394</v>
      </c>
      <c r="U3464" t="s">
        <v>395</v>
      </c>
      <c r="V3464">
        <v>77</v>
      </c>
      <c r="W3464" t="s">
        <v>3881</v>
      </c>
      <c r="X3464">
        <v>11</v>
      </c>
      <c r="Y3464" t="s">
        <v>397</v>
      </c>
      <c r="Z3464" t="s">
        <v>1134</v>
      </c>
      <c r="AA3464">
        <v>233</v>
      </c>
      <c r="AB3464">
        <v>92</v>
      </c>
      <c r="AC3464">
        <v>88</v>
      </c>
      <c r="AD3464" t="s">
        <v>444</v>
      </c>
      <c r="AE3464">
        <v>21</v>
      </c>
      <c r="AF3464">
        <v>8</v>
      </c>
      <c r="AG3464" t="s">
        <v>424</v>
      </c>
      <c r="AH3464">
        <v>7.32</v>
      </c>
      <c r="AI3464" t="s">
        <v>479</v>
      </c>
      <c r="AJ3464">
        <v>0</v>
      </c>
      <c r="AK3464">
        <v>873091</v>
      </c>
      <c r="AL3464" t="s">
        <v>402</v>
      </c>
      <c r="AM3464">
        <v>127693</v>
      </c>
      <c r="AN3464">
        <v>1</v>
      </c>
      <c r="AO3464">
        <v>90</v>
      </c>
      <c r="AP3464" t="s">
        <v>417</v>
      </c>
      <c r="AQ3464" s="2">
        <v>86315</v>
      </c>
    </row>
    <row r="3465" spans="1:43" x14ac:dyDescent="0.25">
      <c r="A3465" t="s">
        <v>5292</v>
      </c>
      <c r="B3465" t="s">
        <v>204</v>
      </c>
      <c r="C3465" t="s">
        <v>405</v>
      </c>
      <c r="D3465" t="s">
        <v>323</v>
      </c>
      <c r="E3465" t="s">
        <v>496</v>
      </c>
      <c r="F3465" t="s">
        <v>485</v>
      </c>
      <c r="G3465" t="s">
        <v>408</v>
      </c>
      <c r="H3465" t="s">
        <v>473</v>
      </c>
      <c r="I3465" t="s">
        <v>432</v>
      </c>
      <c r="J3465" s="1">
        <v>45462</v>
      </c>
      <c r="K3465" s="1">
        <v>45519</v>
      </c>
      <c r="L3465">
        <v>57</v>
      </c>
      <c r="M3465" s="2">
        <v>88740</v>
      </c>
      <c r="N3465" s="2">
        <v>168043</v>
      </c>
      <c r="O3465" s="2">
        <v>79303</v>
      </c>
      <c r="P3465">
        <v>16</v>
      </c>
      <c r="Q3465">
        <v>780.2</v>
      </c>
      <c r="R3465">
        <v>65</v>
      </c>
      <c r="S3465" t="s">
        <v>411</v>
      </c>
      <c r="T3465" t="s">
        <v>394</v>
      </c>
      <c r="U3465" t="s">
        <v>416</v>
      </c>
      <c r="V3465">
        <v>53</v>
      </c>
      <c r="W3465" t="s">
        <v>1276</v>
      </c>
      <c r="X3465">
        <v>21</v>
      </c>
      <c r="Y3465" t="s">
        <v>397</v>
      </c>
      <c r="Z3465" t="s">
        <v>598</v>
      </c>
      <c r="AA3465">
        <v>70</v>
      </c>
      <c r="AB3465">
        <v>51</v>
      </c>
      <c r="AC3465">
        <v>3</v>
      </c>
      <c r="AD3465" t="s">
        <v>457</v>
      </c>
      <c r="AE3465">
        <v>0</v>
      </c>
      <c r="AF3465">
        <v>2</v>
      </c>
      <c r="AG3465" t="s">
        <v>424</v>
      </c>
      <c r="AH3465">
        <v>14.4</v>
      </c>
      <c r="AI3465" t="s">
        <v>401</v>
      </c>
      <c r="AJ3465">
        <v>0</v>
      </c>
      <c r="AK3465">
        <v>790505</v>
      </c>
      <c r="AL3465" t="s">
        <v>416</v>
      </c>
      <c r="AM3465">
        <v>116035</v>
      </c>
      <c r="AN3465">
        <v>6</v>
      </c>
      <c r="AO3465">
        <v>180</v>
      </c>
      <c r="AP3465" t="s">
        <v>426</v>
      </c>
      <c r="AQ3465" s="2">
        <v>79303</v>
      </c>
    </row>
    <row r="3466" spans="1:43" x14ac:dyDescent="0.25">
      <c r="A3466" t="s">
        <v>5293</v>
      </c>
      <c r="B3466" t="s">
        <v>78</v>
      </c>
      <c r="C3466" t="s">
        <v>468</v>
      </c>
      <c r="D3466" t="s">
        <v>341</v>
      </c>
      <c r="E3466" t="s">
        <v>429</v>
      </c>
      <c r="F3466" t="s">
        <v>419</v>
      </c>
      <c r="G3466" t="s">
        <v>390</v>
      </c>
      <c r="H3466" t="s">
        <v>431</v>
      </c>
      <c r="I3466" t="s">
        <v>432</v>
      </c>
      <c r="J3466" s="1">
        <v>45774</v>
      </c>
      <c r="K3466" s="1">
        <v>45824</v>
      </c>
      <c r="L3466">
        <v>50</v>
      </c>
      <c r="M3466" s="2">
        <v>253528</v>
      </c>
      <c r="N3466" s="2">
        <v>317009</v>
      </c>
      <c r="O3466" s="2">
        <v>63481</v>
      </c>
      <c r="P3466">
        <v>16</v>
      </c>
      <c r="Q3466">
        <v>189.3</v>
      </c>
      <c r="R3466">
        <v>7</v>
      </c>
      <c r="S3466" t="s">
        <v>394</v>
      </c>
      <c r="T3466" t="s">
        <v>393</v>
      </c>
      <c r="U3466" t="s">
        <v>395</v>
      </c>
      <c r="V3466">
        <v>0</v>
      </c>
      <c r="W3466" t="s">
        <v>1609</v>
      </c>
      <c r="X3466">
        <v>1</v>
      </c>
      <c r="Y3466" t="s">
        <v>449</v>
      </c>
      <c r="Z3466" t="s">
        <v>710</v>
      </c>
      <c r="AA3466">
        <v>408</v>
      </c>
      <c r="AB3466">
        <v>70</v>
      </c>
      <c r="AC3466">
        <v>3</v>
      </c>
      <c r="AD3466" t="s">
        <v>399</v>
      </c>
      <c r="AE3466">
        <v>4</v>
      </c>
      <c r="AF3466">
        <v>2</v>
      </c>
      <c r="AG3466" t="s">
        <v>424</v>
      </c>
      <c r="AH3466">
        <v>4.93</v>
      </c>
      <c r="AI3466" t="s">
        <v>479</v>
      </c>
      <c r="AJ3466">
        <v>0</v>
      </c>
      <c r="AK3466">
        <v>89968</v>
      </c>
      <c r="AL3466" t="s">
        <v>425</v>
      </c>
      <c r="AM3466">
        <v>294071</v>
      </c>
      <c r="AN3466">
        <v>2</v>
      </c>
      <c r="AO3466">
        <v>365</v>
      </c>
      <c r="AP3466" t="s">
        <v>417</v>
      </c>
      <c r="AQ3466" s="2">
        <v>63481</v>
      </c>
    </row>
    <row r="3467" spans="1:43" x14ac:dyDescent="0.25">
      <c r="A3467" t="s">
        <v>5294</v>
      </c>
      <c r="B3467" t="s">
        <v>71</v>
      </c>
      <c r="C3467" t="s">
        <v>468</v>
      </c>
      <c r="D3467" t="s">
        <v>338</v>
      </c>
      <c r="E3467" t="s">
        <v>388</v>
      </c>
      <c r="F3467" t="s">
        <v>419</v>
      </c>
      <c r="G3467" t="s">
        <v>390</v>
      </c>
      <c r="H3467" t="s">
        <v>409</v>
      </c>
      <c r="I3467" t="s">
        <v>410</v>
      </c>
      <c r="J3467" s="1">
        <v>45680</v>
      </c>
      <c r="K3467" s="1">
        <v>45689</v>
      </c>
      <c r="L3467">
        <v>9</v>
      </c>
      <c r="M3467" s="2">
        <v>401110</v>
      </c>
      <c r="N3467" s="2">
        <v>381425</v>
      </c>
      <c r="O3467" s="2">
        <v>-19685</v>
      </c>
      <c r="P3467">
        <v>21</v>
      </c>
      <c r="Q3467">
        <v>201.5</v>
      </c>
      <c r="R3467">
        <v>20</v>
      </c>
      <c r="S3467" t="s">
        <v>394</v>
      </c>
      <c r="T3467" t="s">
        <v>503</v>
      </c>
      <c r="U3467" t="s">
        <v>416</v>
      </c>
      <c r="V3467">
        <v>0</v>
      </c>
      <c r="W3467" t="s">
        <v>3634</v>
      </c>
      <c r="X3467">
        <v>11</v>
      </c>
      <c r="Y3467" t="s">
        <v>422</v>
      </c>
      <c r="Z3467" t="s">
        <v>1298</v>
      </c>
      <c r="AA3467">
        <v>158</v>
      </c>
      <c r="AB3467">
        <v>16</v>
      </c>
      <c r="AC3467">
        <v>-2</v>
      </c>
      <c r="AD3467" t="s">
        <v>399</v>
      </c>
      <c r="AE3467">
        <v>19</v>
      </c>
      <c r="AF3467">
        <v>1</v>
      </c>
      <c r="AG3467" t="s">
        <v>451</v>
      </c>
      <c r="AH3467">
        <v>17.170000000000002</v>
      </c>
      <c r="AI3467" t="s">
        <v>458</v>
      </c>
      <c r="AJ3467">
        <v>0</v>
      </c>
      <c r="AK3467">
        <v>632229</v>
      </c>
      <c r="AL3467" t="s">
        <v>416</v>
      </c>
      <c r="AM3467">
        <v>396591</v>
      </c>
      <c r="AN3467">
        <v>1</v>
      </c>
      <c r="AO3467">
        <v>90</v>
      </c>
      <c r="AP3467" t="s">
        <v>403</v>
      </c>
      <c r="AQ3467" s="2">
        <v>-19685</v>
      </c>
    </row>
    <row r="3468" spans="1:43" x14ac:dyDescent="0.25">
      <c r="A3468" t="s">
        <v>5295</v>
      </c>
      <c r="B3468" t="s">
        <v>22</v>
      </c>
      <c r="C3468" t="s">
        <v>481</v>
      </c>
      <c r="D3468" t="s">
        <v>315</v>
      </c>
      <c r="E3468" t="s">
        <v>406</v>
      </c>
      <c r="F3468" t="s">
        <v>389</v>
      </c>
      <c r="G3468" t="s">
        <v>454</v>
      </c>
      <c r="H3468" t="s">
        <v>431</v>
      </c>
      <c r="I3468" t="s">
        <v>469</v>
      </c>
      <c r="J3468" s="1">
        <v>45004</v>
      </c>
      <c r="K3468" s="1">
        <v>45033</v>
      </c>
      <c r="L3468">
        <v>29</v>
      </c>
      <c r="M3468" s="2">
        <v>11790</v>
      </c>
      <c r="N3468" s="2">
        <v>73496</v>
      </c>
      <c r="O3468" s="2">
        <v>61706</v>
      </c>
      <c r="P3468">
        <v>19</v>
      </c>
      <c r="Q3468">
        <v>333</v>
      </c>
      <c r="R3468">
        <v>76</v>
      </c>
      <c r="S3468" t="s">
        <v>411</v>
      </c>
      <c r="T3468" t="s">
        <v>503</v>
      </c>
      <c r="U3468" t="s">
        <v>395</v>
      </c>
      <c r="V3468">
        <v>70</v>
      </c>
      <c r="W3468" t="s">
        <v>1351</v>
      </c>
      <c r="X3468">
        <v>4</v>
      </c>
      <c r="Y3468" t="s">
        <v>462</v>
      </c>
      <c r="Z3468" t="s">
        <v>990</v>
      </c>
      <c r="AA3468">
        <v>499</v>
      </c>
      <c r="AB3468">
        <v>80</v>
      </c>
      <c r="AC3468">
        <v>55</v>
      </c>
      <c r="AD3468" t="s">
        <v>444</v>
      </c>
      <c r="AE3468">
        <v>21</v>
      </c>
      <c r="AF3468">
        <v>3</v>
      </c>
      <c r="AG3468" t="s">
        <v>451</v>
      </c>
      <c r="AH3468">
        <v>3.05</v>
      </c>
      <c r="AI3468" t="s">
        <v>479</v>
      </c>
      <c r="AJ3468">
        <v>57230</v>
      </c>
      <c r="AK3468">
        <v>176483</v>
      </c>
      <c r="AL3468" t="s">
        <v>425</v>
      </c>
      <c r="AM3468">
        <v>61668</v>
      </c>
      <c r="AN3468">
        <v>10</v>
      </c>
      <c r="AO3468">
        <v>180</v>
      </c>
      <c r="AP3468" t="s">
        <v>417</v>
      </c>
      <c r="AQ3468" s="2">
        <v>61706</v>
      </c>
    </row>
    <row r="3469" spans="1:43" x14ac:dyDescent="0.25">
      <c r="A3469" t="s">
        <v>5296</v>
      </c>
      <c r="B3469" t="s">
        <v>47</v>
      </c>
      <c r="C3469" t="s">
        <v>468</v>
      </c>
      <c r="D3469" t="s">
        <v>339</v>
      </c>
      <c r="E3469" t="s">
        <v>460</v>
      </c>
      <c r="F3469" t="s">
        <v>389</v>
      </c>
      <c r="G3469" t="s">
        <v>390</v>
      </c>
      <c r="H3469" t="s">
        <v>420</v>
      </c>
      <c r="I3469" t="s">
        <v>410</v>
      </c>
      <c r="J3469" s="1">
        <v>45390</v>
      </c>
      <c r="K3469" s="1">
        <v>45404</v>
      </c>
      <c r="L3469">
        <v>14</v>
      </c>
      <c r="M3469" s="2">
        <v>184093</v>
      </c>
      <c r="N3469" s="2">
        <v>212669</v>
      </c>
      <c r="O3469" s="2">
        <v>28576</v>
      </c>
      <c r="P3469">
        <v>7</v>
      </c>
      <c r="Q3469">
        <v>582.70000000000005</v>
      </c>
      <c r="R3469">
        <v>50</v>
      </c>
      <c r="S3469" t="s">
        <v>393</v>
      </c>
      <c r="T3469" t="s">
        <v>411</v>
      </c>
      <c r="U3469" t="s">
        <v>395</v>
      </c>
      <c r="V3469">
        <v>42</v>
      </c>
      <c r="W3469" t="s">
        <v>3447</v>
      </c>
      <c r="X3469">
        <v>22</v>
      </c>
      <c r="Y3469" t="s">
        <v>462</v>
      </c>
      <c r="Z3469" t="s">
        <v>483</v>
      </c>
      <c r="AA3469">
        <v>140</v>
      </c>
      <c r="AB3469">
        <v>51</v>
      </c>
      <c r="AC3469">
        <v>9</v>
      </c>
      <c r="AD3469" t="s">
        <v>435</v>
      </c>
      <c r="AE3469">
        <v>16</v>
      </c>
      <c r="AF3469">
        <v>4</v>
      </c>
      <c r="AG3469" t="s">
        <v>400</v>
      </c>
      <c r="AH3469">
        <v>15.43</v>
      </c>
      <c r="AI3469" t="s">
        <v>458</v>
      </c>
      <c r="AJ3469">
        <v>0</v>
      </c>
      <c r="AK3469">
        <v>172584</v>
      </c>
      <c r="AL3469" t="s">
        <v>416</v>
      </c>
      <c r="AM3469">
        <v>180927</v>
      </c>
      <c r="AN3469">
        <v>12</v>
      </c>
      <c r="AO3469">
        <v>90</v>
      </c>
      <c r="AP3469" t="s">
        <v>403</v>
      </c>
      <c r="AQ3469" s="2">
        <v>28576</v>
      </c>
    </row>
    <row r="3470" spans="1:43" x14ac:dyDescent="0.25">
      <c r="A3470" t="s">
        <v>5297</v>
      </c>
      <c r="B3470" t="s">
        <v>16</v>
      </c>
      <c r="C3470" t="s">
        <v>481</v>
      </c>
      <c r="D3470" t="s">
        <v>316</v>
      </c>
      <c r="E3470" t="s">
        <v>496</v>
      </c>
      <c r="F3470" t="s">
        <v>389</v>
      </c>
      <c r="G3470" t="s">
        <v>454</v>
      </c>
      <c r="H3470" t="s">
        <v>409</v>
      </c>
      <c r="I3470" t="s">
        <v>392</v>
      </c>
      <c r="J3470" s="1">
        <v>45172</v>
      </c>
      <c r="K3470" s="1">
        <v>45209</v>
      </c>
      <c r="L3470">
        <v>37</v>
      </c>
      <c r="M3470" s="2">
        <v>388544</v>
      </c>
      <c r="N3470" s="2">
        <v>350011</v>
      </c>
      <c r="O3470" s="2">
        <v>-38533</v>
      </c>
      <c r="P3470">
        <v>19</v>
      </c>
      <c r="Q3470">
        <v>399.4</v>
      </c>
      <c r="R3470">
        <v>35</v>
      </c>
      <c r="S3470" t="s">
        <v>393</v>
      </c>
      <c r="T3470" t="s">
        <v>393</v>
      </c>
      <c r="U3470" t="s">
        <v>395</v>
      </c>
      <c r="V3470">
        <v>92</v>
      </c>
      <c r="W3470" t="s">
        <v>2708</v>
      </c>
      <c r="X3470">
        <v>8</v>
      </c>
      <c r="Y3470" t="s">
        <v>442</v>
      </c>
      <c r="Z3470" t="s">
        <v>1730</v>
      </c>
      <c r="AA3470">
        <v>86</v>
      </c>
      <c r="AB3470">
        <v>26</v>
      </c>
      <c r="AC3470">
        <v>49</v>
      </c>
      <c r="AD3470" t="s">
        <v>444</v>
      </c>
      <c r="AE3470">
        <v>16</v>
      </c>
      <c r="AF3470">
        <v>4</v>
      </c>
      <c r="AG3470" t="s">
        <v>451</v>
      </c>
      <c r="AH3470">
        <v>17.22</v>
      </c>
      <c r="AI3470" t="s">
        <v>479</v>
      </c>
      <c r="AJ3470">
        <v>0</v>
      </c>
      <c r="AK3470">
        <v>725474</v>
      </c>
      <c r="AL3470" t="s">
        <v>416</v>
      </c>
      <c r="AM3470">
        <v>402768</v>
      </c>
      <c r="AN3470">
        <v>10</v>
      </c>
      <c r="AO3470">
        <v>365</v>
      </c>
      <c r="AP3470" t="s">
        <v>437</v>
      </c>
      <c r="AQ3470" s="2">
        <v>-38533</v>
      </c>
    </row>
    <row r="3471" spans="1:43" x14ac:dyDescent="0.25">
      <c r="A3471" t="s">
        <v>5298</v>
      </c>
      <c r="B3471" t="s">
        <v>270</v>
      </c>
      <c r="C3471" t="s">
        <v>387</v>
      </c>
      <c r="D3471" t="s">
        <v>336</v>
      </c>
      <c r="E3471" t="s">
        <v>453</v>
      </c>
      <c r="F3471" t="s">
        <v>485</v>
      </c>
      <c r="G3471" t="s">
        <v>430</v>
      </c>
      <c r="H3471" t="s">
        <v>431</v>
      </c>
      <c r="I3471" t="s">
        <v>469</v>
      </c>
      <c r="J3471" s="1">
        <v>45389</v>
      </c>
      <c r="K3471" s="1">
        <v>45388</v>
      </c>
      <c r="L3471">
        <v>-1</v>
      </c>
      <c r="M3471" s="2">
        <v>429531</v>
      </c>
      <c r="N3471" s="2">
        <v>423168</v>
      </c>
      <c r="O3471" s="2">
        <v>-6363</v>
      </c>
      <c r="P3471">
        <v>4</v>
      </c>
      <c r="Q3471">
        <v>850.3</v>
      </c>
      <c r="R3471">
        <v>10</v>
      </c>
      <c r="S3471" t="s">
        <v>394</v>
      </c>
      <c r="T3471" t="s">
        <v>411</v>
      </c>
      <c r="U3471" t="s">
        <v>416</v>
      </c>
      <c r="V3471">
        <v>0</v>
      </c>
      <c r="W3471" t="s">
        <v>1569</v>
      </c>
      <c r="X3471">
        <v>33</v>
      </c>
      <c r="Y3471" t="s">
        <v>422</v>
      </c>
      <c r="Z3471" t="s">
        <v>490</v>
      </c>
      <c r="AA3471">
        <v>23</v>
      </c>
      <c r="AB3471">
        <v>80</v>
      </c>
      <c r="AC3471">
        <v>31</v>
      </c>
      <c r="AD3471" t="s">
        <v>435</v>
      </c>
      <c r="AE3471">
        <v>4</v>
      </c>
      <c r="AF3471">
        <v>4</v>
      </c>
      <c r="AG3471" t="s">
        <v>451</v>
      </c>
      <c r="AH3471">
        <v>7.05</v>
      </c>
      <c r="AI3471" t="s">
        <v>458</v>
      </c>
      <c r="AJ3471">
        <v>0</v>
      </c>
      <c r="AK3471">
        <v>871365</v>
      </c>
      <c r="AL3471" t="s">
        <v>402</v>
      </c>
      <c r="AM3471">
        <v>472900</v>
      </c>
      <c r="AN3471">
        <v>12</v>
      </c>
      <c r="AO3471">
        <v>90</v>
      </c>
      <c r="AP3471" t="s">
        <v>445</v>
      </c>
      <c r="AQ3471" s="2">
        <v>-6363</v>
      </c>
    </row>
    <row r="3472" spans="1:43" x14ac:dyDescent="0.25">
      <c r="A3472" t="s">
        <v>5299</v>
      </c>
      <c r="B3472" t="s">
        <v>185</v>
      </c>
      <c r="C3472" t="s">
        <v>387</v>
      </c>
      <c r="D3472" t="s">
        <v>328</v>
      </c>
      <c r="E3472" t="s">
        <v>429</v>
      </c>
      <c r="F3472" t="s">
        <v>485</v>
      </c>
      <c r="G3472" t="s">
        <v>390</v>
      </c>
      <c r="H3472" t="s">
        <v>409</v>
      </c>
      <c r="I3472" t="s">
        <v>469</v>
      </c>
      <c r="J3472" s="1">
        <v>45841</v>
      </c>
      <c r="K3472" s="1">
        <v>45848</v>
      </c>
      <c r="L3472">
        <v>7</v>
      </c>
      <c r="M3472" s="2">
        <v>438640</v>
      </c>
      <c r="N3472" s="2">
        <v>510979</v>
      </c>
      <c r="O3472" s="2">
        <v>72339</v>
      </c>
      <c r="P3472">
        <v>9</v>
      </c>
      <c r="Q3472">
        <v>300.89999999999998</v>
      </c>
      <c r="R3472">
        <v>78</v>
      </c>
      <c r="S3472" t="s">
        <v>411</v>
      </c>
      <c r="T3472" t="s">
        <v>394</v>
      </c>
      <c r="U3472" t="s">
        <v>395</v>
      </c>
      <c r="V3472">
        <v>40</v>
      </c>
      <c r="W3472" t="s">
        <v>3881</v>
      </c>
      <c r="X3472">
        <v>5</v>
      </c>
      <c r="Y3472" t="s">
        <v>462</v>
      </c>
      <c r="Z3472" t="s">
        <v>1961</v>
      </c>
      <c r="AA3472">
        <v>280</v>
      </c>
      <c r="AB3472">
        <v>60</v>
      </c>
      <c r="AC3472">
        <v>69</v>
      </c>
      <c r="AD3472" t="s">
        <v>399</v>
      </c>
      <c r="AE3472">
        <v>0</v>
      </c>
      <c r="AF3472">
        <v>1</v>
      </c>
      <c r="AG3472" t="s">
        <v>451</v>
      </c>
      <c r="AH3472">
        <v>8.4600000000000009</v>
      </c>
      <c r="AI3472" t="s">
        <v>401</v>
      </c>
      <c r="AJ3472">
        <v>38175</v>
      </c>
      <c r="AK3472">
        <v>719909</v>
      </c>
      <c r="AL3472" t="s">
        <v>402</v>
      </c>
      <c r="AM3472">
        <v>467508</v>
      </c>
      <c r="AN3472">
        <v>11</v>
      </c>
      <c r="AO3472">
        <v>365</v>
      </c>
      <c r="AP3472" t="s">
        <v>417</v>
      </c>
      <c r="AQ3472" s="2">
        <v>72339</v>
      </c>
    </row>
    <row r="3473" spans="1:43" x14ac:dyDescent="0.25">
      <c r="A3473" t="s">
        <v>5300</v>
      </c>
      <c r="B3473" t="s">
        <v>198</v>
      </c>
      <c r="C3473" t="s">
        <v>481</v>
      </c>
      <c r="D3473" t="s">
        <v>315</v>
      </c>
      <c r="E3473" t="s">
        <v>460</v>
      </c>
      <c r="F3473" t="s">
        <v>485</v>
      </c>
      <c r="G3473" t="s">
        <v>430</v>
      </c>
      <c r="H3473" t="s">
        <v>409</v>
      </c>
      <c r="I3473" t="s">
        <v>432</v>
      </c>
      <c r="J3473" s="1">
        <v>45197</v>
      </c>
      <c r="K3473" s="1">
        <v>45243</v>
      </c>
      <c r="L3473">
        <v>46</v>
      </c>
      <c r="M3473" s="2">
        <v>111381</v>
      </c>
      <c r="N3473" s="2">
        <v>150296</v>
      </c>
      <c r="O3473" s="2">
        <v>38915</v>
      </c>
      <c r="P3473">
        <v>16</v>
      </c>
      <c r="Q3473">
        <v>707.3</v>
      </c>
      <c r="R3473">
        <v>28</v>
      </c>
      <c r="S3473" t="s">
        <v>394</v>
      </c>
      <c r="T3473" t="s">
        <v>393</v>
      </c>
      <c r="U3473" t="s">
        <v>416</v>
      </c>
      <c r="V3473">
        <v>62</v>
      </c>
      <c r="W3473" t="s">
        <v>1470</v>
      </c>
      <c r="X3473">
        <v>7</v>
      </c>
      <c r="Y3473" t="s">
        <v>462</v>
      </c>
      <c r="Z3473" t="s">
        <v>850</v>
      </c>
      <c r="AA3473">
        <v>396</v>
      </c>
      <c r="AB3473">
        <v>53</v>
      </c>
      <c r="AC3473">
        <v>33</v>
      </c>
      <c r="AD3473" t="s">
        <v>399</v>
      </c>
      <c r="AE3473">
        <v>0</v>
      </c>
      <c r="AF3473">
        <v>7</v>
      </c>
      <c r="AG3473" t="s">
        <v>400</v>
      </c>
      <c r="AH3473">
        <v>2.14</v>
      </c>
      <c r="AI3473" t="s">
        <v>479</v>
      </c>
      <c r="AJ3473">
        <v>0</v>
      </c>
      <c r="AK3473">
        <v>846128</v>
      </c>
      <c r="AL3473" t="s">
        <v>425</v>
      </c>
      <c r="AM3473">
        <v>149789</v>
      </c>
      <c r="AN3473">
        <v>12</v>
      </c>
      <c r="AO3473">
        <v>365</v>
      </c>
      <c r="AP3473" t="s">
        <v>426</v>
      </c>
      <c r="AQ3473" s="2">
        <v>38915</v>
      </c>
    </row>
    <row r="3474" spans="1:43" x14ac:dyDescent="0.25">
      <c r="A3474" t="s">
        <v>5301</v>
      </c>
      <c r="B3474" t="s">
        <v>40</v>
      </c>
      <c r="C3474" t="s">
        <v>468</v>
      </c>
      <c r="D3474" t="s">
        <v>315</v>
      </c>
      <c r="E3474" t="s">
        <v>406</v>
      </c>
      <c r="F3474" t="s">
        <v>407</v>
      </c>
      <c r="G3474" t="s">
        <v>408</v>
      </c>
      <c r="H3474" t="s">
        <v>447</v>
      </c>
      <c r="I3474" t="s">
        <v>392</v>
      </c>
      <c r="J3474" s="1">
        <v>45957</v>
      </c>
      <c r="K3474" s="1">
        <v>46014</v>
      </c>
      <c r="L3474">
        <v>57</v>
      </c>
      <c r="M3474" s="2">
        <v>24718</v>
      </c>
      <c r="N3474" s="2">
        <v>107792</v>
      </c>
      <c r="O3474" s="2">
        <v>83074</v>
      </c>
      <c r="P3474">
        <v>19</v>
      </c>
      <c r="Q3474">
        <v>436.9</v>
      </c>
      <c r="R3474">
        <v>82</v>
      </c>
      <c r="S3474" t="s">
        <v>411</v>
      </c>
      <c r="T3474" t="s">
        <v>393</v>
      </c>
      <c r="U3474" t="s">
        <v>395</v>
      </c>
      <c r="V3474">
        <v>0</v>
      </c>
      <c r="W3474" t="s">
        <v>1977</v>
      </c>
      <c r="X3474">
        <v>39</v>
      </c>
      <c r="Y3474" t="s">
        <v>449</v>
      </c>
      <c r="Z3474" t="s">
        <v>801</v>
      </c>
      <c r="AA3474">
        <v>454</v>
      </c>
      <c r="AB3474">
        <v>19</v>
      </c>
      <c r="AC3474">
        <v>35</v>
      </c>
      <c r="AD3474" t="s">
        <v>444</v>
      </c>
      <c r="AE3474">
        <v>2</v>
      </c>
      <c r="AF3474">
        <v>1</v>
      </c>
      <c r="AG3474" t="s">
        <v>451</v>
      </c>
      <c r="AH3474">
        <v>9.18</v>
      </c>
      <c r="AI3474" t="s">
        <v>458</v>
      </c>
      <c r="AJ3474">
        <v>0</v>
      </c>
      <c r="AK3474">
        <v>689632</v>
      </c>
      <c r="AL3474" t="s">
        <v>402</v>
      </c>
      <c r="AM3474">
        <v>51821</v>
      </c>
      <c r="AN3474">
        <v>3</v>
      </c>
      <c r="AO3474">
        <v>30</v>
      </c>
      <c r="AP3474" t="s">
        <v>417</v>
      </c>
      <c r="AQ3474" s="2">
        <v>83074</v>
      </c>
    </row>
    <row r="3475" spans="1:43" x14ac:dyDescent="0.25">
      <c r="A3475" t="s">
        <v>5302</v>
      </c>
      <c r="B3475" t="s">
        <v>83</v>
      </c>
      <c r="C3475" t="s">
        <v>481</v>
      </c>
      <c r="D3475" t="s">
        <v>342</v>
      </c>
      <c r="E3475" t="s">
        <v>429</v>
      </c>
      <c r="F3475" t="s">
        <v>389</v>
      </c>
      <c r="G3475" t="s">
        <v>454</v>
      </c>
      <c r="H3475" t="s">
        <v>391</v>
      </c>
      <c r="I3475" t="s">
        <v>469</v>
      </c>
      <c r="J3475" s="1">
        <v>45890</v>
      </c>
      <c r="K3475" s="1">
        <v>45949</v>
      </c>
      <c r="L3475">
        <v>59</v>
      </c>
      <c r="M3475" s="2">
        <v>10952</v>
      </c>
      <c r="N3475" s="2">
        <v>22921</v>
      </c>
      <c r="O3475" s="2">
        <v>11969</v>
      </c>
      <c r="P3475">
        <v>2</v>
      </c>
      <c r="Q3475">
        <v>300.2</v>
      </c>
      <c r="R3475">
        <v>70</v>
      </c>
      <c r="S3475" t="s">
        <v>411</v>
      </c>
      <c r="T3475" t="s">
        <v>394</v>
      </c>
      <c r="U3475" t="s">
        <v>395</v>
      </c>
      <c r="V3475">
        <v>0</v>
      </c>
      <c r="W3475" t="s">
        <v>2103</v>
      </c>
      <c r="X3475">
        <v>12</v>
      </c>
      <c r="Y3475" t="s">
        <v>449</v>
      </c>
      <c r="Z3475" t="s">
        <v>1971</v>
      </c>
      <c r="AA3475">
        <v>210</v>
      </c>
      <c r="AB3475">
        <v>34</v>
      </c>
      <c r="AC3475">
        <v>68</v>
      </c>
      <c r="AD3475" t="s">
        <v>444</v>
      </c>
      <c r="AE3475">
        <v>4</v>
      </c>
      <c r="AF3475">
        <v>7</v>
      </c>
      <c r="AG3475" t="s">
        <v>400</v>
      </c>
      <c r="AH3475">
        <v>15.02</v>
      </c>
      <c r="AI3475" t="s">
        <v>436</v>
      </c>
      <c r="AJ3475">
        <v>0</v>
      </c>
      <c r="AK3475">
        <v>67841</v>
      </c>
      <c r="AL3475" t="s">
        <v>425</v>
      </c>
      <c r="AM3475">
        <v>50880</v>
      </c>
      <c r="AN3475">
        <v>1</v>
      </c>
      <c r="AO3475">
        <v>30</v>
      </c>
      <c r="AP3475" t="s">
        <v>426</v>
      </c>
      <c r="AQ3475" s="2">
        <v>11969</v>
      </c>
    </row>
    <row r="3476" spans="1:43" x14ac:dyDescent="0.25">
      <c r="A3476" t="s">
        <v>5303</v>
      </c>
      <c r="B3476" t="s">
        <v>268</v>
      </c>
      <c r="C3476" t="s">
        <v>468</v>
      </c>
      <c r="D3476" t="s">
        <v>339</v>
      </c>
      <c r="E3476" t="s">
        <v>460</v>
      </c>
      <c r="F3476" t="s">
        <v>440</v>
      </c>
      <c r="G3476" t="s">
        <v>430</v>
      </c>
      <c r="H3476" t="s">
        <v>431</v>
      </c>
      <c r="I3476" t="s">
        <v>392</v>
      </c>
      <c r="J3476" s="1">
        <v>44571</v>
      </c>
      <c r="K3476" s="1">
        <v>44610</v>
      </c>
      <c r="L3476">
        <v>39</v>
      </c>
      <c r="M3476" s="2">
        <v>192688</v>
      </c>
      <c r="N3476" s="2">
        <v>196723</v>
      </c>
      <c r="O3476" s="2">
        <v>4035</v>
      </c>
      <c r="P3476">
        <v>19</v>
      </c>
      <c r="Q3476">
        <v>884.9</v>
      </c>
      <c r="R3476">
        <v>13</v>
      </c>
      <c r="S3476" t="s">
        <v>394</v>
      </c>
      <c r="T3476" t="s">
        <v>411</v>
      </c>
      <c r="U3476" t="s">
        <v>395</v>
      </c>
      <c r="V3476">
        <v>57</v>
      </c>
      <c r="W3476" t="s">
        <v>703</v>
      </c>
      <c r="X3476">
        <v>42</v>
      </c>
      <c r="Y3476" t="s">
        <v>422</v>
      </c>
      <c r="Z3476" t="s">
        <v>612</v>
      </c>
      <c r="AA3476">
        <v>207</v>
      </c>
      <c r="AB3476">
        <v>108</v>
      </c>
      <c r="AC3476">
        <v>70</v>
      </c>
      <c r="AD3476" t="s">
        <v>457</v>
      </c>
      <c r="AE3476">
        <v>9</v>
      </c>
      <c r="AF3476">
        <v>8</v>
      </c>
      <c r="AG3476" t="s">
        <v>400</v>
      </c>
      <c r="AH3476">
        <v>15.88</v>
      </c>
      <c r="AI3476" t="s">
        <v>458</v>
      </c>
      <c r="AJ3476">
        <v>0</v>
      </c>
      <c r="AK3476">
        <v>381512</v>
      </c>
      <c r="AL3476" t="s">
        <v>402</v>
      </c>
      <c r="AM3476">
        <v>226504</v>
      </c>
      <c r="AN3476">
        <v>8</v>
      </c>
      <c r="AO3476">
        <v>180</v>
      </c>
      <c r="AP3476" t="s">
        <v>426</v>
      </c>
      <c r="AQ3476" s="2">
        <v>4035</v>
      </c>
    </row>
    <row r="3477" spans="1:43" x14ac:dyDescent="0.25">
      <c r="A3477" t="s">
        <v>5304</v>
      </c>
      <c r="B3477" t="s">
        <v>215</v>
      </c>
      <c r="C3477" t="s">
        <v>428</v>
      </c>
      <c r="D3477" t="s">
        <v>331</v>
      </c>
      <c r="E3477" t="s">
        <v>460</v>
      </c>
      <c r="F3477" t="s">
        <v>389</v>
      </c>
      <c r="G3477" t="s">
        <v>408</v>
      </c>
      <c r="H3477" t="s">
        <v>447</v>
      </c>
      <c r="I3477" t="s">
        <v>432</v>
      </c>
      <c r="J3477" s="1">
        <v>45264</v>
      </c>
      <c r="K3477" s="1">
        <v>45294</v>
      </c>
      <c r="L3477">
        <v>30</v>
      </c>
      <c r="M3477" s="2">
        <v>427344</v>
      </c>
      <c r="N3477" s="2">
        <v>462707</v>
      </c>
      <c r="O3477" s="2">
        <v>35363</v>
      </c>
      <c r="P3477">
        <v>9</v>
      </c>
      <c r="Q3477">
        <v>556.5</v>
      </c>
      <c r="R3477">
        <v>2</v>
      </c>
      <c r="S3477" t="s">
        <v>394</v>
      </c>
      <c r="T3477" t="s">
        <v>393</v>
      </c>
      <c r="U3477" t="s">
        <v>416</v>
      </c>
      <c r="V3477">
        <v>74</v>
      </c>
      <c r="W3477" t="s">
        <v>1186</v>
      </c>
      <c r="X3477">
        <v>31</v>
      </c>
      <c r="Y3477" t="s">
        <v>422</v>
      </c>
      <c r="Z3477" t="s">
        <v>487</v>
      </c>
      <c r="AA3477">
        <v>286</v>
      </c>
      <c r="AB3477">
        <v>102</v>
      </c>
      <c r="AC3477">
        <v>24</v>
      </c>
      <c r="AD3477" t="s">
        <v>444</v>
      </c>
      <c r="AE3477">
        <v>21</v>
      </c>
      <c r="AF3477">
        <v>6</v>
      </c>
      <c r="AG3477" t="s">
        <v>424</v>
      </c>
      <c r="AH3477">
        <v>14.5</v>
      </c>
      <c r="AI3477" t="s">
        <v>458</v>
      </c>
      <c r="AJ3477">
        <v>79673</v>
      </c>
      <c r="AK3477">
        <v>763097</v>
      </c>
      <c r="AL3477" t="s">
        <v>402</v>
      </c>
      <c r="AM3477">
        <v>409076</v>
      </c>
      <c r="AN3477">
        <v>9</v>
      </c>
      <c r="AO3477">
        <v>90</v>
      </c>
      <c r="AP3477" t="s">
        <v>417</v>
      </c>
      <c r="AQ3477" s="2">
        <v>35363</v>
      </c>
    </row>
    <row r="3478" spans="1:43" x14ac:dyDescent="0.25">
      <c r="A3478" t="s">
        <v>5305</v>
      </c>
      <c r="B3478" t="s">
        <v>233</v>
      </c>
      <c r="C3478" t="s">
        <v>428</v>
      </c>
      <c r="D3478" t="s">
        <v>343</v>
      </c>
      <c r="E3478" t="s">
        <v>496</v>
      </c>
      <c r="F3478" t="s">
        <v>419</v>
      </c>
      <c r="G3478" t="s">
        <v>408</v>
      </c>
      <c r="H3478" t="s">
        <v>447</v>
      </c>
      <c r="I3478" t="s">
        <v>410</v>
      </c>
      <c r="J3478" s="1">
        <v>45834</v>
      </c>
      <c r="K3478" s="1">
        <v>45836</v>
      </c>
      <c r="L3478">
        <v>2</v>
      </c>
      <c r="M3478" s="2">
        <v>157790</v>
      </c>
      <c r="N3478" s="2">
        <v>125724</v>
      </c>
      <c r="O3478" s="2">
        <v>-32066</v>
      </c>
      <c r="P3478">
        <v>7</v>
      </c>
      <c r="Q3478">
        <v>496.1</v>
      </c>
      <c r="R3478">
        <v>94</v>
      </c>
      <c r="S3478" t="s">
        <v>411</v>
      </c>
      <c r="T3478" t="s">
        <v>503</v>
      </c>
      <c r="U3478" t="s">
        <v>395</v>
      </c>
      <c r="V3478">
        <v>0</v>
      </c>
      <c r="W3478" t="s">
        <v>858</v>
      </c>
      <c r="X3478">
        <v>41</v>
      </c>
      <c r="Y3478" t="s">
        <v>422</v>
      </c>
      <c r="Z3478" t="s">
        <v>2846</v>
      </c>
      <c r="AA3478">
        <v>123</v>
      </c>
      <c r="AB3478">
        <v>107</v>
      </c>
      <c r="AC3478">
        <v>18</v>
      </c>
      <c r="AD3478" t="s">
        <v>435</v>
      </c>
      <c r="AE3478">
        <v>0</v>
      </c>
      <c r="AF3478">
        <v>6</v>
      </c>
      <c r="AG3478" t="s">
        <v>451</v>
      </c>
      <c r="AH3478">
        <v>12.7</v>
      </c>
      <c r="AI3478" t="s">
        <v>436</v>
      </c>
      <c r="AJ3478">
        <v>0</v>
      </c>
      <c r="AK3478">
        <v>148660</v>
      </c>
      <c r="AL3478" t="s">
        <v>402</v>
      </c>
      <c r="AM3478">
        <v>202750</v>
      </c>
      <c r="AN3478">
        <v>12</v>
      </c>
      <c r="AO3478">
        <v>180</v>
      </c>
      <c r="AP3478" t="s">
        <v>417</v>
      </c>
      <c r="AQ3478" s="2">
        <v>-32066</v>
      </c>
    </row>
    <row r="3479" spans="1:43" x14ac:dyDescent="0.25">
      <c r="A3479" t="s">
        <v>5306</v>
      </c>
      <c r="B3479" t="s">
        <v>70</v>
      </c>
      <c r="C3479" t="s">
        <v>428</v>
      </c>
      <c r="D3479" t="s">
        <v>339</v>
      </c>
      <c r="E3479" t="s">
        <v>388</v>
      </c>
      <c r="F3479" t="s">
        <v>407</v>
      </c>
      <c r="G3479" t="s">
        <v>430</v>
      </c>
      <c r="H3479" t="s">
        <v>420</v>
      </c>
      <c r="I3479" t="s">
        <v>492</v>
      </c>
      <c r="J3479" s="1">
        <v>45351</v>
      </c>
      <c r="K3479" s="1">
        <v>45411</v>
      </c>
      <c r="L3479">
        <v>60</v>
      </c>
      <c r="M3479" s="2">
        <v>152438</v>
      </c>
      <c r="N3479" s="2">
        <v>250994</v>
      </c>
      <c r="O3479" s="2">
        <v>98556</v>
      </c>
      <c r="P3479">
        <v>2</v>
      </c>
      <c r="Q3479">
        <v>403</v>
      </c>
      <c r="R3479">
        <v>49</v>
      </c>
      <c r="S3479" t="s">
        <v>393</v>
      </c>
      <c r="T3479" t="s">
        <v>411</v>
      </c>
      <c r="U3479" t="s">
        <v>412</v>
      </c>
      <c r="V3479">
        <v>93</v>
      </c>
      <c r="W3479" t="s">
        <v>2893</v>
      </c>
      <c r="X3479">
        <v>36</v>
      </c>
      <c r="Y3479" t="s">
        <v>462</v>
      </c>
      <c r="Z3479" t="s">
        <v>1969</v>
      </c>
      <c r="AA3479">
        <v>434</v>
      </c>
      <c r="AB3479">
        <v>54</v>
      </c>
      <c r="AC3479">
        <v>0</v>
      </c>
      <c r="AD3479" t="s">
        <v>399</v>
      </c>
      <c r="AE3479">
        <v>16</v>
      </c>
      <c r="AF3479">
        <v>1</v>
      </c>
      <c r="AG3479" t="s">
        <v>400</v>
      </c>
      <c r="AH3479">
        <v>5.62</v>
      </c>
      <c r="AI3479" t="s">
        <v>401</v>
      </c>
      <c r="AJ3479">
        <v>0</v>
      </c>
      <c r="AK3479">
        <v>800711</v>
      </c>
      <c r="AL3479" t="s">
        <v>402</v>
      </c>
      <c r="AM3479">
        <v>179012</v>
      </c>
      <c r="AN3479">
        <v>7</v>
      </c>
      <c r="AO3479">
        <v>90</v>
      </c>
      <c r="AP3479" t="s">
        <v>403</v>
      </c>
      <c r="AQ3479" s="2">
        <v>98556</v>
      </c>
    </row>
    <row r="3480" spans="1:43" x14ac:dyDescent="0.25">
      <c r="A3480" t="s">
        <v>5307</v>
      </c>
      <c r="B3480" t="s">
        <v>226</v>
      </c>
      <c r="C3480" t="s">
        <v>405</v>
      </c>
      <c r="D3480" t="s">
        <v>313</v>
      </c>
      <c r="E3480" t="s">
        <v>406</v>
      </c>
      <c r="F3480" t="s">
        <v>485</v>
      </c>
      <c r="G3480" t="s">
        <v>430</v>
      </c>
      <c r="H3480" t="s">
        <v>409</v>
      </c>
      <c r="I3480" t="s">
        <v>410</v>
      </c>
      <c r="J3480" s="1">
        <v>45927</v>
      </c>
      <c r="K3480" s="1">
        <v>45947</v>
      </c>
      <c r="L3480">
        <v>20</v>
      </c>
      <c r="M3480" s="2">
        <v>193027</v>
      </c>
      <c r="N3480" s="2">
        <v>269710</v>
      </c>
      <c r="O3480" s="2">
        <v>76683</v>
      </c>
      <c r="P3480">
        <v>0</v>
      </c>
      <c r="Q3480">
        <v>158.5</v>
      </c>
      <c r="R3480">
        <v>99</v>
      </c>
      <c r="S3480" t="s">
        <v>411</v>
      </c>
      <c r="T3480" t="s">
        <v>393</v>
      </c>
      <c r="U3480" t="s">
        <v>416</v>
      </c>
      <c r="V3480">
        <v>0</v>
      </c>
      <c r="W3480" t="s">
        <v>2733</v>
      </c>
      <c r="X3480">
        <v>21</v>
      </c>
      <c r="Y3480" t="s">
        <v>449</v>
      </c>
      <c r="Z3480" t="s">
        <v>1352</v>
      </c>
      <c r="AA3480">
        <v>367</v>
      </c>
      <c r="AB3480">
        <v>102</v>
      </c>
      <c r="AC3480">
        <v>27</v>
      </c>
      <c r="AD3480" t="s">
        <v>435</v>
      </c>
      <c r="AE3480">
        <v>21</v>
      </c>
      <c r="AF3480">
        <v>6</v>
      </c>
      <c r="AG3480" t="s">
        <v>451</v>
      </c>
      <c r="AH3480">
        <v>16.559999999999999</v>
      </c>
      <c r="AI3480" t="s">
        <v>458</v>
      </c>
      <c r="AJ3480">
        <v>0</v>
      </c>
      <c r="AK3480">
        <v>16417</v>
      </c>
      <c r="AL3480" t="s">
        <v>402</v>
      </c>
      <c r="AM3480">
        <v>210771</v>
      </c>
      <c r="AN3480">
        <v>0</v>
      </c>
      <c r="AO3480">
        <v>365</v>
      </c>
      <c r="AP3480" t="s">
        <v>426</v>
      </c>
      <c r="AQ3480" s="2">
        <v>76683</v>
      </c>
    </row>
    <row r="3481" spans="1:43" x14ac:dyDescent="0.25">
      <c r="A3481" t="s">
        <v>5308</v>
      </c>
      <c r="B3481" t="s">
        <v>92</v>
      </c>
      <c r="C3481" t="s">
        <v>405</v>
      </c>
      <c r="D3481" t="s">
        <v>322</v>
      </c>
      <c r="E3481" t="s">
        <v>496</v>
      </c>
      <c r="F3481" t="s">
        <v>440</v>
      </c>
      <c r="G3481" t="s">
        <v>390</v>
      </c>
      <c r="H3481" t="s">
        <v>391</v>
      </c>
      <c r="I3481" t="s">
        <v>432</v>
      </c>
      <c r="J3481" s="1">
        <v>45803</v>
      </c>
      <c r="K3481" s="1">
        <v>45830</v>
      </c>
      <c r="L3481">
        <v>27</v>
      </c>
      <c r="M3481" s="2">
        <v>342341</v>
      </c>
      <c r="N3481" s="2">
        <v>421687</v>
      </c>
      <c r="O3481" s="2">
        <v>79346</v>
      </c>
      <c r="P3481">
        <v>16</v>
      </c>
      <c r="Q3481">
        <v>832.1</v>
      </c>
      <c r="R3481">
        <v>11</v>
      </c>
      <c r="S3481" t="s">
        <v>394</v>
      </c>
      <c r="T3481" t="s">
        <v>394</v>
      </c>
      <c r="U3481" t="s">
        <v>412</v>
      </c>
      <c r="V3481">
        <v>85</v>
      </c>
      <c r="W3481" t="s">
        <v>5309</v>
      </c>
      <c r="X3481">
        <v>24</v>
      </c>
      <c r="Y3481" t="s">
        <v>442</v>
      </c>
      <c r="Z3481" t="s">
        <v>1898</v>
      </c>
      <c r="AA3481">
        <v>388</v>
      </c>
      <c r="AB3481">
        <v>58</v>
      </c>
      <c r="AC3481">
        <v>35</v>
      </c>
      <c r="AD3481" t="s">
        <v>444</v>
      </c>
      <c r="AE3481">
        <v>0</v>
      </c>
      <c r="AF3481">
        <v>2</v>
      </c>
      <c r="AG3481" t="s">
        <v>424</v>
      </c>
      <c r="AH3481">
        <v>3.82</v>
      </c>
      <c r="AI3481" t="s">
        <v>479</v>
      </c>
      <c r="AJ3481">
        <v>0</v>
      </c>
      <c r="AK3481">
        <v>453607</v>
      </c>
      <c r="AL3481" t="s">
        <v>416</v>
      </c>
      <c r="AM3481">
        <v>331960</v>
      </c>
      <c r="AN3481">
        <v>4</v>
      </c>
      <c r="AO3481">
        <v>90</v>
      </c>
      <c r="AP3481" t="s">
        <v>417</v>
      </c>
      <c r="AQ3481" s="2">
        <v>79346</v>
      </c>
    </row>
    <row r="3482" spans="1:43" x14ac:dyDescent="0.25">
      <c r="A3482" t="s">
        <v>5310</v>
      </c>
      <c r="B3482" t="s">
        <v>233</v>
      </c>
      <c r="C3482" t="s">
        <v>405</v>
      </c>
      <c r="D3482" t="s">
        <v>340</v>
      </c>
      <c r="E3482" t="s">
        <v>496</v>
      </c>
      <c r="F3482" t="s">
        <v>419</v>
      </c>
      <c r="G3482" t="s">
        <v>390</v>
      </c>
      <c r="H3482" t="s">
        <v>473</v>
      </c>
      <c r="I3482" t="s">
        <v>492</v>
      </c>
      <c r="J3482" s="1">
        <v>45781</v>
      </c>
      <c r="K3482" s="1">
        <v>45808</v>
      </c>
      <c r="L3482">
        <v>27</v>
      </c>
      <c r="M3482" s="2">
        <v>447779</v>
      </c>
      <c r="N3482" s="2">
        <v>445016</v>
      </c>
      <c r="O3482" s="2">
        <v>-2763</v>
      </c>
      <c r="P3482">
        <v>2</v>
      </c>
      <c r="Q3482">
        <v>593.5</v>
      </c>
      <c r="R3482">
        <v>98</v>
      </c>
      <c r="S3482" t="s">
        <v>411</v>
      </c>
      <c r="T3482" t="s">
        <v>393</v>
      </c>
      <c r="U3482" t="s">
        <v>416</v>
      </c>
      <c r="V3482">
        <v>0</v>
      </c>
      <c r="W3482" t="s">
        <v>797</v>
      </c>
      <c r="X3482">
        <v>5</v>
      </c>
      <c r="Y3482" t="s">
        <v>397</v>
      </c>
      <c r="Z3482" t="s">
        <v>2959</v>
      </c>
      <c r="AA3482">
        <v>101</v>
      </c>
      <c r="AB3482">
        <v>112</v>
      </c>
      <c r="AC3482">
        <v>20</v>
      </c>
      <c r="AD3482" t="s">
        <v>435</v>
      </c>
      <c r="AE3482">
        <v>4</v>
      </c>
      <c r="AF3482">
        <v>7</v>
      </c>
      <c r="AG3482" t="s">
        <v>415</v>
      </c>
      <c r="AH3482">
        <v>12.61</v>
      </c>
      <c r="AI3482" t="s">
        <v>479</v>
      </c>
      <c r="AJ3482">
        <v>0</v>
      </c>
      <c r="AK3482">
        <v>307742</v>
      </c>
      <c r="AL3482" t="s">
        <v>416</v>
      </c>
      <c r="AM3482">
        <v>481127</v>
      </c>
      <c r="AN3482">
        <v>5</v>
      </c>
      <c r="AO3482">
        <v>365</v>
      </c>
      <c r="AP3482" t="s">
        <v>445</v>
      </c>
      <c r="AQ3482" s="2">
        <v>-2763</v>
      </c>
    </row>
    <row r="3483" spans="1:43" x14ac:dyDescent="0.25">
      <c r="A3483" t="s">
        <v>5311</v>
      </c>
      <c r="B3483" t="s">
        <v>111</v>
      </c>
      <c r="C3483" t="s">
        <v>428</v>
      </c>
      <c r="D3483" t="s">
        <v>322</v>
      </c>
      <c r="E3483" t="s">
        <v>406</v>
      </c>
      <c r="F3483" t="s">
        <v>389</v>
      </c>
      <c r="G3483" t="s">
        <v>454</v>
      </c>
      <c r="H3483" t="s">
        <v>420</v>
      </c>
      <c r="I3483" t="s">
        <v>469</v>
      </c>
      <c r="J3483" s="1">
        <v>45637</v>
      </c>
      <c r="K3483" s="1">
        <v>45676</v>
      </c>
      <c r="L3483">
        <v>39</v>
      </c>
      <c r="M3483" s="2">
        <v>436538</v>
      </c>
      <c r="N3483" s="2">
        <v>451852</v>
      </c>
      <c r="O3483" s="2">
        <v>15314</v>
      </c>
      <c r="P3483">
        <v>12</v>
      </c>
      <c r="Q3483">
        <v>712.3</v>
      </c>
      <c r="R3483">
        <v>2</v>
      </c>
      <c r="S3483" t="s">
        <v>394</v>
      </c>
      <c r="T3483" t="s">
        <v>411</v>
      </c>
      <c r="U3483" t="s">
        <v>412</v>
      </c>
      <c r="V3483">
        <v>0</v>
      </c>
      <c r="W3483" t="s">
        <v>1933</v>
      </c>
      <c r="X3483">
        <v>21</v>
      </c>
      <c r="Y3483" t="s">
        <v>449</v>
      </c>
      <c r="Z3483" t="s">
        <v>398</v>
      </c>
      <c r="AA3483">
        <v>160</v>
      </c>
      <c r="AB3483">
        <v>41</v>
      </c>
      <c r="AC3483">
        <v>50</v>
      </c>
      <c r="AD3483" t="s">
        <v>399</v>
      </c>
      <c r="AE3483">
        <v>21</v>
      </c>
      <c r="AF3483">
        <v>8</v>
      </c>
      <c r="AG3483" t="s">
        <v>415</v>
      </c>
      <c r="AH3483">
        <v>8.27</v>
      </c>
      <c r="AI3483" t="s">
        <v>401</v>
      </c>
      <c r="AJ3483">
        <v>0</v>
      </c>
      <c r="AK3483">
        <v>12590</v>
      </c>
      <c r="AL3483" t="s">
        <v>416</v>
      </c>
      <c r="AM3483">
        <v>479728</v>
      </c>
      <c r="AN3483">
        <v>4</v>
      </c>
      <c r="AO3483">
        <v>90</v>
      </c>
      <c r="AP3483" t="s">
        <v>445</v>
      </c>
      <c r="AQ3483" s="2">
        <v>15314</v>
      </c>
    </row>
    <row r="3484" spans="1:43" x14ac:dyDescent="0.25">
      <c r="A3484" t="s">
        <v>5312</v>
      </c>
      <c r="B3484" t="s">
        <v>196</v>
      </c>
      <c r="C3484" t="s">
        <v>481</v>
      </c>
      <c r="D3484" t="s">
        <v>342</v>
      </c>
      <c r="E3484" t="s">
        <v>460</v>
      </c>
      <c r="F3484" t="s">
        <v>440</v>
      </c>
      <c r="G3484" t="s">
        <v>454</v>
      </c>
      <c r="H3484" t="s">
        <v>420</v>
      </c>
      <c r="I3484" t="s">
        <v>492</v>
      </c>
      <c r="J3484" s="1">
        <v>44640</v>
      </c>
      <c r="K3484" s="1">
        <v>44674</v>
      </c>
      <c r="L3484">
        <v>34</v>
      </c>
      <c r="M3484" s="2">
        <v>260821</v>
      </c>
      <c r="N3484" s="2">
        <v>278738</v>
      </c>
      <c r="O3484" s="2">
        <v>17917</v>
      </c>
      <c r="P3484">
        <v>9</v>
      </c>
      <c r="Q3484">
        <v>138.6</v>
      </c>
      <c r="R3484">
        <v>37</v>
      </c>
      <c r="S3484" t="s">
        <v>393</v>
      </c>
      <c r="T3484" t="s">
        <v>503</v>
      </c>
      <c r="U3484" t="s">
        <v>412</v>
      </c>
      <c r="V3484">
        <v>50</v>
      </c>
      <c r="W3484" t="s">
        <v>2309</v>
      </c>
      <c r="X3484">
        <v>44</v>
      </c>
      <c r="Y3484" t="s">
        <v>397</v>
      </c>
      <c r="Z3484" t="s">
        <v>1696</v>
      </c>
      <c r="AA3484">
        <v>387</v>
      </c>
      <c r="AB3484">
        <v>104</v>
      </c>
      <c r="AC3484">
        <v>58</v>
      </c>
      <c r="AD3484" t="s">
        <v>457</v>
      </c>
      <c r="AE3484">
        <v>16</v>
      </c>
      <c r="AF3484">
        <v>7</v>
      </c>
      <c r="AG3484" t="s">
        <v>400</v>
      </c>
      <c r="AH3484">
        <v>14.51</v>
      </c>
      <c r="AI3484" t="s">
        <v>401</v>
      </c>
      <c r="AJ3484">
        <v>0</v>
      </c>
      <c r="AK3484">
        <v>182716</v>
      </c>
      <c r="AL3484" t="s">
        <v>402</v>
      </c>
      <c r="AM3484">
        <v>244452</v>
      </c>
      <c r="AN3484">
        <v>0</v>
      </c>
      <c r="AO3484">
        <v>90</v>
      </c>
      <c r="AP3484" t="s">
        <v>437</v>
      </c>
      <c r="AQ3484" s="2">
        <v>17917</v>
      </c>
    </row>
    <row r="3485" spans="1:43" x14ac:dyDescent="0.25">
      <c r="A3485" t="s">
        <v>5313</v>
      </c>
      <c r="B3485" t="s">
        <v>157</v>
      </c>
      <c r="C3485" t="s">
        <v>387</v>
      </c>
      <c r="D3485" t="s">
        <v>321</v>
      </c>
      <c r="E3485" t="s">
        <v>429</v>
      </c>
      <c r="F3485" t="s">
        <v>389</v>
      </c>
      <c r="G3485" t="s">
        <v>390</v>
      </c>
      <c r="H3485" t="s">
        <v>473</v>
      </c>
      <c r="I3485" t="s">
        <v>410</v>
      </c>
      <c r="J3485" s="1">
        <v>44979</v>
      </c>
      <c r="K3485" s="1">
        <v>45032</v>
      </c>
      <c r="L3485">
        <v>53</v>
      </c>
      <c r="M3485" s="2">
        <v>492436</v>
      </c>
      <c r="N3485" s="2">
        <v>534237</v>
      </c>
      <c r="O3485" s="2">
        <v>41801</v>
      </c>
      <c r="P3485">
        <v>19</v>
      </c>
      <c r="Q3485">
        <v>330.5</v>
      </c>
      <c r="R3485">
        <v>94</v>
      </c>
      <c r="S3485" t="s">
        <v>411</v>
      </c>
      <c r="T3485" t="s">
        <v>503</v>
      </c>
      <c r="U3485" t="s">
        <v>395</v>
      </c>
      <c r="V3485">
        <v>68</v>
      </c>
      <c r="W3485" t="s">
        <v>2556</v>
      </c>
      <c r="X3485">
        <v>2</v>
      </c>
      <c r="Y3485" t="s">
        <v>397</v>
      </c>
      <c r="Z3485" t="s">
        <v>1216</v>
      </c>
      <c r="AA3485">
        <v>172</v>
      </c>
      <c r="AB3485">
        <v>95</v>
      </c>
      <c r="AC3485">
        <v>30</v>
      </c>
      <c r="AD3485" t="s">
        <v>435</v>
      </c>
      <c r="AE3485">
        <v>9</v>
      </c>
      <c r="AF3485">
        <v>1</v>
      </c>
      <c r="AG3485" t="s">
        <v>424</v>
      </c>
      <c r="AH3485">
        <v>11.51</v>
      </c>
      <c r="AI3485" t="s">
        <v>479</v>
      </c>
      <c r="AJ3485">
        <v>0</v>
      </c>
      <c r="AK3485">
        <v>866980</v>
      </c>
      <c r="AL3485" t="s">
        <v>425</v>
      </c>
      <c r="AM3485">
        <v>492125</v>
      </c>
      <c r="AN3485">
        <v>10</v>
      </c>
      <c r="AO3485">
        <v>180</v>
      </c>
      <c r="AP3485" t="s">
        <v>403</v>
      </c>
      <c r="AQ3485" s="2">
        <v>41801</v>
      </c>
    </row>
    <row r="3486" spans="1:43" x14ac:dyDescent="0.25">
      <c r="A3486" t="s">
        <v>5314</v>
      </c>
      <c r="B3486" t="s">
        <v>82</v>
      </c>
      <c r="C3486" t="s">
        <v>481</v>
      </c>
      <c r="D3486" t="s">
        <v>322</v>
      </c>
      <c r="E3486" t="s">
        <v>388</v>
      </c>
      <c r="F3486" t="s">
        <v>440</v>
      </c>
      <c r="G3486" t="s">
        <v>454</v>
      </c>
      <c r="H3486" t="s">
        <v>447</v>
      </c>
      <c r="I3486" t="s">
        <v>492</v>
      </c>
      <c r="J3486" s="1">
        <v>44634</v>
      </c>
      <c r="K3486" s="1">
        <v>44632</v>
      </c>
      <c r="L3486">
        <v>-2</v>
      </c>
      <c r="M3486" s="2">
        <v>255345</v>
      </c>
      <c r="N3486" s="2">
        <v>354838</v>
      </c>
      <c r="O3486" s="2">
        <v>99493</v>
      </c>
      <c r="P3486">
        <v>16</v>
      </c>
      <c r="Q3486">
        <v>727.5</v>
      </c>
      <c r="R3486">
        <v>69</v>
      </c>
      <c r="S3486" t="s">
        <v>411</v>
      </c>
      <c r="T3486" t="s">
        <v>393</v>
      </c>
      <c r="U3486" t="s">
        <v>412</v>
      </c>
      <c r="V3486">
        <v>84</v>
      </c>
      <c r="W3486" t="s">
        <v>697</v>
      </c>
      <c r="X3486">
        <v>45</v>
      </c>
      <c r="Y3486" t="s">
        <v>397</v>
      </c>
      <c r="Z3486" t="s">
        <v>549</v>
      </c>
      <c r="AA3486">
        <v>324</v>
      </c>
      <c r="AB3486">
        <v>67</v>
      </c>
      <c r="AC3486">
        <v>77</v>
      </c>
      <c r="AD3486" t="s">
        <v>457</v>
      </c>
      <c r="AE3486">
        <v>21</v>
      </c>
      <c r="AF3486">
        <v>1</v>
      </c>
      <c r="AG3486" t="s">
        <v>415</v>
      </c>
      <c r="AH3486">
        <v>5</v>
      </c>
      <c r="AI3486" t="s">
        <v>479</v>
      </c>
      <c r="AJ3486">
        <v>38105</v>
      </c>
      <c r="AK3486">
        <v>518922</v>
      </c>
      <c r="AL3486" t="s">
        <v>402</v>
      </c>
      <c r="AM3486">
        <v>270044</v>
      </c>
      <c r="AN3486">
        <v>12</v>
      </c>
      <c r="AO3486">
        <v>365</v>
      </c>
      <c r="AP3486" t="s">
        <v>417</v>
      </c>
      <c r="AQ3486" s="2">
        <v>99493</v>
      </c>
    </row>
    <row r="3487" spans="1:43" x14ac:dyDescent="0.25">
      <c r="A3487" t="s">
        <v>5315</v>
      </c>
      <c r="B3487" t="s">
        <v>66</v>
      </c>
      <c r="C3487" t="s">
        <v>468</v>
      </c>
      <c r="D3487" t="s">
        <v>340</v>
      </c>
      <c r="E3487" t="s">
        <v>388</v>
      </c>
      <c r="F3487" t="s">
        <v>440</v>
      </c>
      <c r="G3487" t="s">
        <v>454</v>
      </c>
      <c r="H3487" t="s">
        <v>473</v>
      </c>
      <c r="I3487" t="s">
        <v>469</v>
      </c>
      <c r="J3487" s="1">
        <v>45553</v>
      </c>
      <c r="K3487" s="1">
        <v>45601</v>
      </c>
      <c r="L3487">
        <v>48</v>
      </c>
      <c r="M3487" s="2">
        <v>495521</v>
      </c>
      <c r="N3487" s="2">
        <v>547000</v>
      </c>
      <c r="O3487" s="2">
        <v>51479</v>
      </c>
      <c r="P3487">
        <v>7</v>
      </c>
      <c r="Q3487">
        <v>658.4</v>
      </c>
      <c r="R3487">
        <v>99</v>
      </c>
      <c r="S3487" t="s">
        <v>411</v>
      </c>
      <c r="T3487" t="s">
        <v>503</v>
      </c>
      <c r="U3487" t="s">
        <v>416</v>
      </c>
      <c r="V3487">
        <v>99</v>
      </c>
      <c r="W3487" t="s">
        <v>2248</v>
      </c>
      <c r="X3487">
        <v>23</v>
      </c>
      <c r="Y3487" t="s">
        <v>397</v>
      </c>
      <c r="Z3487" t="s">
        <v>1661</v>
      </c>
      <c r="AA3487">
        <v>87</v>
      </c>
      <c r="AB3487">
        <v>51</v>
      </c>
      <c r="AC3487">
        <v>49</v>
      </c>
      <c r="AD3487" t="s">
        <v>435</v>
      </c>
      <c r="AE3487">
        <v>12</v>
      </c>
      <c r="AF3487">
        <v>8</v>
      </c>
      <c r="AG3487" t="s">
        <v>400</v>
      </c>
      <c r="AH3487">
        <v>8.1</v>
      </c>
      <c r="AI3487" t="s">
        <v>436</v>
      </c>
      <c r="AJ3487">
        <v>33178</v>
      </c>
      <c r="AK3487">
        <v>601738</v>
      </c>
      <c r="AL3487" t="s">
        <v>416</v>
      </c>
      <c r="AM3487">
        <v>534260</v>
      </c>
      <c r="AN3487">
        <v>12</v>
      </c>
      <c r="AO3487">
        <v>90</v>
      </c>
      <c r="AP3487" t="s">
        <v>426</v>
      </c>
      <c r="AQ3487" s="2">
        <v>51479</v>
      </c>
    </row>
    <row r="3488" spans="1:43" x14ac:dyDescent="0.25">
      <c r="A3488" t="s">
        <v>5316</v>
      </c>
      <c r="B3488" t="s">
        <v>302</v>
      </c>
      <c r="C3488" t="s">
        <v>481</v>
      </c>
      <c r="D3488" t="s">
        <v>321</v>
      </c>
      <c r="E3488" t="s">
        <v>406</v>
      </c>
      <c r="F3488" t="s">
        <v>485</v>
      </c>
      <c r="G3488" t="s">
        <v>454</v>
      </c>
      <c r="H3488" t="s">
        <v>473</v>
      </c>
      <c r="I3488" t="s">
        <v>492</v>
      </c>
      <c r="J3488" s="1">
        <v>44798</v>
      </c>
      <c r="K3488" s="1">
        <v>44805</v>
      </c>
      <c r="L3488">
        <v>7</v>
      </c>
      <c r="M3488" s="2">
        <v>112074</v>
      </c>
      <c r="N3488" s="2">
        <v>73147</v>
      </c>
      <c r="O3488" s="2">
        <v>-38927</v>
      </c>
      <c r="P3488">
        <v>12</v>
      </c>
      <c r="Q3488">
        <v>659.2</v>
      </c>
      <c r="R3488">
        <v>17</v>
      </c>
      <c r="S3488" t="s">
        <v>394</v>
      </c>
      <c r="T3488" t="s">
        <v>394</v>
      </c>
      <c r="U3488" t="s">
        <v>412</v>
      </c>
      <c r="V3488">
        <v>0</v>
      </c>
      <c r="W3488" t="s">
        <v>608</v>
      </c>
      <c r="X3488">
        <v>25</v>
      </c>
      <c r="Y3488" t="s">
        <v>397</v>
      </c>
      <c r="Z3488" t="s">
        <v>2111</v>
      </c>
      <c r="AA3488">
        <v>3</v>
      </c>
      <c r="AB3488">
        <v>78</v>
      </c>
      <c r="AC3488">
        <v>65</v>
      </c>
      <c r="AD3488" t="s">
        <v>444</v>
      </c>
      <c r="AE3488">
        <v>21</v>
      </c>
      <c r="AF3488">
        <v>2</v>
      </c>
      <c r="AG3488" t="s">
        <v>415</v>
      </c>
      <c r="AH3488">
        <v>11.9</v>
      </c>
      <c r="AI3488" t="s">
        <v>458</v>
      </c>
      <c r="AJ3488">
        <v>0</v>
      </c>
      <c r="AK3488">
        <v>202274</v>
      </c>
      <c r="AL3488" t="s">
        <v>402</v>
      </c>
      <c r="AM3488">
        <v>103946</v>
      </c>
      <c r="AN3488">
        <v>4</v>
      </c>
      <c r="AO3488">
        <v>365</v>
      </c>
      <c r="AP3488" t="s">
        <v>417</v>
      </c>
      <c r="AQ3488" s="2">
        <v>-38927</v>
      </c>
    </row>
    <row r="3489" spans="1:43" x14ac:dyDescent="0.25">
      <c r="A3489" t="s">
        <v>5317</v>
      </c>
      <c r="B3489" t="s">
        <v>197</v>
      </c>
      <c r="C3489" t="s">
        <v>428</v>
      </c>
      <c r="D3489" t="s">
        <v>340</v>
      </c>
      <c r="E3489" t="s">
        <v>460</v>
      </c>
      <c r="F3489" t="s">
        <v>440</v>
      </c>
      <c r="G3489" t="s">
        <v>454</v>
      </c>
      <c r="H3489" t="s">
        <v>473</v>
      </c>
      <c r="I3489" t="s">
        <v>469</v>
      </c>
      <c r="J3489" s="1">
        <v>45498</v>
      </c>
      <c r="K3489" s="1">
        <v>45534</v>
      </c>
      <c r="L3489">
        <v>36</v>
      </c>
      <c r="M3489" s="2">
        <v>478851</v>
      </c>
      <c r="N3489" s="2">
        <v>465457</v>
      </c>
      <c r="O3489" s="2">
        <v>-13394</v>
      </c>
      <c r="P3489">
        <v>19</v>
      </c>
      <c r="Q3489">
        <v>320.8</v>
      </c>
      <c r="R3489">
        <v>88</v>
      </c>
      <c r="S3489" t="s">
        <v>411</v>
      </c>
      <c r="T3489" t="s">
        <v>393</v>
      </c>
      <c r="U3489" t="s">
        <v>416</v>
      </c>
      <c r="V3489">
        <v>0</v>
      </c>
      <c r="W3489" t="s">
        <v>834</v>
      </c>
      <c r="X3489">
        <v>32</v>
      </c>
      <c r="Y3489" t="s">
        <v>397</v>
      </c>
      <c r="Z3489" t="s">
        <v>901</v>
      </c>
      <c r="AA3489">
        <v>470</v>
      </c>
      <c r="AB3489">
        <v>86</v>
      </c>
      <c r="AC3489">
        <v>50</v>
      </c>
      <c r="AD3489" t="s">
        <v>399</v>
      </c>
      <c r="AE3489">
        <v>16</v>
      </c>
      <c r="AF3489">
        <v>6</v>
      </c>
      <c r="AG3489" t="s">
        <v>415</v>
      </c>
      <c r="AH3489">
        <v>15.05</v>
      </c>
      <c r="AI3489" t="s">
        <v>436</v>
      </c>
      <c r="AJ3489">
        <v>0</v>
      </c>
      <c r="AK3489">
        <v>108962</v>
      </c>
      <c r="AL3489" t="s">
        <v>416</v>
      </c>
      <c r="AM3489">
        <v>460736</v>
      </c>
      <c r="AN3489">
        <v>10</v>
      </c>
      <c r="AO3489">
        <v>365</v>
      </c>
      <c r="AP3489" t="s">
        <v>403</v>
      </c>
      <c r="AQ3489" s="2">
        <v>-13394</v>
      </c>
    </row>
    <row r="3490" spans="1:43" x14ac:dyDescent="0.25">
      <c r="A3490" t="s">
        <v>5318</v>
      </c>
      <c r="B3490" t="s">
        <v>70</v>
      </c>
      <c r="C3490" t="s">
        <v>405</v>
      </c>
      <c r="D3490" t="s">
        <v>344</v>
      </c>
      <c r="E3490" t="s">
        <v>388</v>
      </c>
      <c r="F3490" t="s">
        <v>419</v>
      </c>
      <c r="G3490" t="s">
        <v>430</v>
      </c>
      <c r="H3490" t="s">
        <v>420</v>
      </c>
      <c r="I3490" t="s">
        <v>392</v>
      </c>
      <c r="J3490" s="1">
        <v>45192</v>
      </c>
      <c r="K3490" s="1">
        <v>45204</v>
      </c>
      <c r="L3490">
        <v>12</v>
      </c>
      <c r="M3490" s="2">
        <v>482869</v>
      </c>
      <c r="N3490" s="2">
        <v>494277</v>
      </c>
      <c r="O3490" s="2">
        <v>11408</v>
      </c>
      <c r="P3490">
        <v>7</v>
      </c>
      <c r="Q3490">
        <v>710.1</v>
      </c>
      <c r="R3490">
        <v>87</v>
      </c>
      <c r="S3490" t="s">
        <v>411</v>
      </c>
      <c r="T3490" t="s">
        <v>393</v>
      </c>
      <c r="U3490" t="s">
        <v>395</v>
      </c>
      <c r="V3490">
        <v>0</v>
      </c>
      <c r="W3490" t="s">
        <v>624</v>
      </c>
      <c r="X3490">
        <v>9</v>
      </c>
      <c r="Y3490" t="s">
        <v>462</v>
      </c>
      <c r="Z3490" t="s">
        <v>4664</v>
      </c>
      <c r="AA3490">
        <v>365</v>
      </c>
      <c r="AB3490">
        <v>55</v>
      </c>
      <c r="AC3490">
        <v>16</v>
      </c>
      <c r="AD3490" t="s">
        <v>399</v>
      </c>
      <c r="AE3490">
        <v>9</v>
      </c>
      <c r="AF3490">
        <v>5</v>
      </c>
      <c r="AG3490" t="s">
        <v>451</v>
      </c>
      <c r="AH3490">
        <v>2.71</v>
      </c>
      <c r="AI3490" t="s">
        <v>436</v>
      </c>
      <c r="AJ3490">
        <v>89483</v>
      </c>
      <c r="AK3490">
        <v>362657</v>
      </c>
      <c r="AL3490" t="s">
        <v>425</v>
      </c>
      <c r="AM3490">
        <v>471151</v>
      </c>
      <c r="AN3490">
        <v>10</v>
      </c>
      <c r="AO3490">
        <v>90</v>
      </c>
      <c r="AP3490" t="s">
        <v>403</v>
      </c>
      <c r="AQ3490" s="2">
        <v>11408</v>
      </c>
    </row>
    <row r="3491" spans="1:43" x14ac:dyDescent="0.25">
      <c r="A3491" t="s">
        <v>5319</v>
      </c>
      <c r="B3491" t="s">
        <v>280</v>
      </c>
      <c r="C3491" t="s">
        <v>439</v>
      </c>
      <c r="D3491" t="s">
        <v>333</v>
      </c>
      <c r="E3491" t="s">
        <v>453</v>
      </c>
      <c r="F3491" t="s">
        <v>440</v>
      </c>
      <c r="G3491" t="s">
        <v>390</v>
      </c>
      <c r="H3491" t="s">
        <v>409</v>
      </c>
      <c r="I3491" t="s">
        <v>410</v>
      </c>
      <c r="J3491" s="1">
        <v>45482</v>
      </c>
      <c r="K3491" s="1">
        <v>45520</v>
      </c>
      <c r="L3491">
        <v>38</v>
      </c>
      <c r="M3491" s="2">
        <v>190127</v>
      </c>
      <c r="N3491" s="2">
        <v>290271</v>
      </c>
      <c r="O3491" s="2">
        <v>100144</v>
      </c>
      <c r="P3491">
        <v>2</v>
      </c>
      <c r="Q3491">
        <v>815.3</v>
      </c>
      <c r="R3491">
        <v>10</v>
      </c>
      <c r="S3491" t="s">
        <v>394</v>
      </c>
      <c r="T3491" t="s">
        <v>394</v>
      </c>
      <c r="U3491" t="s">
        <v>395</v>
      </c>
      <c r="V3491">
        <v>0</v>
      </c>
      <c r="W3491" t="s">
        <v>1522</v>
      </c>
      <c r="X3491">
        <v>33</v>
      </c>
      <c r="Y3491" t="s">
        <v>442</v>
      </c>
      <c r="Z3491" t="s">
        <v>1051</v>
      </c>
      <c r="AA3491">
        <v>32</v>
      </c>
      <c r="AB3491">
        <v>76</v>
      </c>
      <c r="AC3491">
        <v>44</v>
      </c>
      <c r="AD3491" t="s">
        <v>399</v>
      </c>
      <c r="AE3491">
        <v>16</v>
      </c>
      <c r="AF3491">
        <v>8</v>
      </c>
      <c r="AG3491" t="s">
        <v>424</v>
      </c>
      <c r="AH3491">
        <v>11.45</v>
      </c>
      <c r="AI3491" t="s">
        <v>458</v>
      </c>
      <c r="AJ3491">
        <v>0</v>
      </c>
      <c r="AK3491">
        <v>263687</v>
      </c>
      <c r="AL3491" t="s">
        <v>416</v>
      </c>
      <c r="AM3491">
        <v>197856</v>
      </c>
      <c r="AN3491">
        <v>8</v>
      </c>
      <c r="AO3491">
        <v>30</v>
      </c>
      <c r="AP3491" t="s">
        <v>417</v>
      </c>
      <c r="AQ3491" s="2">
        <v>100144</v>
      </c>
    </row>
    <row r="3492" spans="1:43" x14ac:dyDescent="0.25">
      <c r="A3492" t="s">
        <v>5320</v>
      </c>
      <c r="B3492" t="s">
        <v>276</v>
      </c>
      <c r="C3492" t="s">
        <v>405</v>
      </c>
      <c r="D3492" t="s">
        <v>340</v>
      </c>
      <c r="E3492" t="s">
        <v>388</v>
      </c>
      <c r="F3492" t="s">
        <v>440</v>
      </c>
      <c r="G3492" t="s">
        <v>390</v>
      </c>
      <c r="H3492" t="s">
        <v>473</v>
      </c>
      <c r="I3492" t="s">
        <v>492</v>
      </c>
      <c r="J3492" s="1">
        <v>45403</v>
      </c>
      <c r="K3492" s="1">
        <v>45401</v>
      </c>
      <c r="L3492">
        <v>-2</v>
      </c>
      <c r="M3492" s="2">
        <v>169945</v>
      </c>
      <c r="N3492" s="2">
        <v>194474</v>
      </c>
      <c r="O3492" s="2">
        <v>24529</v>
      </c>
      <c r="P3492">
        <v>0</v>
      </c>
      <c r="Q3492">
        <v>897.3</v>
      </c>
      <c r="R3492">
        <v>59</v>
      </c>
      <c r="S3492" t="s">
        <v>393</v>
      </c>
      <c r="T3492" t="s">
        <v>411</v>
      </c>
      <c r="U3492" t="s">
        <v>395</v>
      </c>
      <c r="V3492">
        <v>40</v>
      </c>
      <c r="W3492" t="s">
        <v>1215</v>
      </c>
      <c r="X3492">
        <v>2</v>
      </c>
      <c r="Y3492" t="s">
        <v>449</v>
      </c>
      <c r="Z3492" t="s">
        <v>2140</v>
      </c>
      <c r="AA3492">
        <v>228</v>
      </c>
      <c r="AB3492">
        <v>19</v>
      </c>
      <c r="AC3492">
        <v>26</v>
      </c>
      <c r="AD3492" t="s">
        <v>435</v>
      </c>
      <c r="AE3492">
        <v>9</v>
      </c>
      <c r="AF3492">
        <v>1</v>
      </c>
      <c r="AG3492" t="s">
        <v>424</v>
      </c>
      <c r="AH3492">
        <v>10.82</v>
      </c>
      <c r="AI3492" t="s">
        <v>401</v>
      </c>
      <c r="AJ3492">
        <v>0</v>
      </c>
      <c r="AK3492">
        <v>567408</v>
      </c>
      <c r="AL3492" t="s">
        <v>425</v>
      </c>
      <c r="AM3492">
        <v>160610</v>
      </c>
      <c r="AN3492">
        <v>1</v>
      </c>
      <c r="AO3492">
        <v>30</v>
      </c>
      <c r="AP3492" t="s">
        <v>437</v>
      </c>
      <c r="AQ3492" s="2">
        <v>24529</v>
      </c>
    </row>
    <row r="3493" spans="1:43" x14ac:dyDescent="0.25">
      <c r="A3493" t="s">
        <v>5321</v>
      </c>
      <c r="B3493" t="s">
        <v>301</v>
      </c>
      <c r="C3493" t="s">
        <v>405</v>
      </c>
      <c r="D3493" t="s">
        <v>324</v>
      </c>
      <c r="E3493" t="s">
        <v>496</v>
      </c>
      <c r="F3493" t="s">
        <v>419</v>
      </c>
      <c r="G3493" t="s">
        <v>454</v>
      </c>
      <c r="H3493" t="s">
        <v>420</v>
      </c>
      <c r="I3493" t="s">
        <v>492</v>
      </c>
      <c r="J3493" s="1">
        <v>45135</v>
      </c>
      <c r="K3493" s="1">
        <v>45149</v>
      </c>
      <c r="L3493">
        <v>14</v>
      </c>
      <c r="M3493" s="2">
        <v>452774</v>
      </c>
      <c r="N3493" s="2">
        <v>447195</v>
      </c>
      <c r="O3493" s="2">
        <v>-5579</v>
      </c>
      <c r="P3493">
        <v>7</v>
      </c>
      <c r="Q3493">
        <v>492.9</v>
      </c>
      <c r="R3493">
        <v>80</v>
      </c>
      <c r="S3493" t="s">
        <v>411</v>
      </c>
      <c r="T3493" t="s">
        <v>503</v>
      </c>
      <c r="U3493" t="s">
        <v>412</v>
      </c>
      <c r="V3493">
        <v>0</v>
      </c>
      <c r="W3493" t="s">
        <v>837</v>
      </c>
      <c r="X3493">
        <v>26</v>
      </c>
      <c r="Y3493" t="s">
        <v>442</v>
      </c>
      <c r="Z3493" t="s">
        <v>1071</v>
      </c>
      <c r="AA3493">
        <v>269</v>
      </c>
      <c r="AB3493">
        <v>50</v>
      </c>
      <c r="AC3493">
        <v>35</v>
      </c>
      <c r="AD3493" t="s">
        <v>435</v>
      </c>
      <c r="AE3493">
        <v>19</v>
      </c>
      <c r="AF3493">
        <v>3</v>
      </c>
      <c r="AG3493" t="s">
        <v>415</v>
      </c>
      <c r="AH3493">
        <v>17.059999999999999</v>
      </c>
      <c r="AI3493" t="s">
        <v>401</v>
      </c>
      <c r="AJ3493">
        <v>0</v>
      </c>
      <c r="AK3493">
        <v>168667</v>
      </c>
      <c r="AL3493" t="s">
        <v>416</v>
      </c>
      <c r="AM3493">
        <v>485924</v>
      </c>
      <c r="AN3493">
        <v>4</v>
      </c>
      <c r="AO3493">
        <v>30</v>
      </c>
      <c r="AP3493" t="s">
        <v>445</v>
      </c>
      <c r="AQ3493" s="2">
        <v>-5579</v>
      </c>
    </row>
    <row r="3494" spans="1:43" x14ac:dyDescent="0.25">
      <c r="A3494" t="s">
        <v>5322</v>
      </c>
      <c r="B3494" t="s">
        <v>76</v>
      </c>
      <c r="C3494" t="s">
        <v>439</v>
      </c>
      <c r="D3494" t="s">
        <v>328</v>
      </c>
      <c r="E3494" t="s">
        <v>460</v>
      </c>
      <c r="F3494" t="s">
        <v>419</v>
      </c>
      <c r="G3494" t="s">
        <v>408</v>
      </c>
      <c r="H3494" t="s">
        <v>473</v>
      </c>
      <c r="I3494" t="s">
        <v>492</v>
      </c>
      <c r="J3494" s="1">
        <v>45771</v>
      </c>
      <c r="K3494" s="1">
        <v>45792</v>
      </c>
      <c r="L3494">
        <v>21</v>
      </c>
      <c r="M3494" s="2">
        <v>251114</v>
      </c>
      <c r="N3494" s="2">
        <v>369810</v>
      </c>
      <c r="O3494" s="2">
        <v>118696</v>
      </c>
      <c r="P3494">
        <v>7</v>
      </c>
      <c r="Q3494">
        <v>794.6</v>
      </c>
      <c r="R3494">
        <v>80</v>
      </c>
      <c r="S3494" t="s">
        <v>411</v>
      </c>
      <c r="T3494" t="s">
        <v>411</v>
      </c>
      <c r="U3494" t="s">
        <v>416</v>
      </c>
      <c r="V3494">
        <v>0</v>
      </c>
      <c r="W3494" t="s">
        <v>1708</v>
      </c>
      <c r="X3494">
        <v>4</v>
      </c>
      <c r="Y3494" t="s">
        <v>422</v>
      </c>
      <c r="Z3494" t="s">
        <v>1894</v>
      </c>
      <c r="AA3494">
        <v>187</v>
      </c>
      <c r="AB3494">
        <v>26</v>
      </c>
      <c r="AC3494">
        <v>2</v>
      </c>
      <c r="AD3494" t="s">
        <v>444</v>
      </c>
      <c r="AE3494">
        <v>21</v>
      </c>
      <c r="AF3494">
        <v>8</v>
      </c>
      <c r="AG3494" t="s">
        <v>451</v>
      </c>
      <c r="AH3494">
        <v>17.350000000000001</v>
      </c>
      <c r="AI3494" t="s">
        <v>458</v>
      </c>
      <c r="AJ3494">
        <v>0</v>
      </c>
      <c r="AK3494">
        <v>912013</v>
      </c>
      <c r="AL3494" t="s">
        <v>416</v>
      </c>
      <c r="AM3494">
        <v>241001</v>
      </c>
      <c r="AN3494">
        <v>0</v>
      </c>
      <c r="AO3494">
        <v>365</v>
      </c>
      <c r="AP3494" t="s">
        <v>437</v>
      </c>
      <c r="AQ3494" s="2">
        <v>118696</v>
      </c>
    </row>
    <row r="3495" spans="1:43" x14ac:dyDescent="0.25">
      <c r="A3495" t="s">
        <v>5323</v>
      </c>
      <c r="B3495" t="s">
        <v>115</v>
      </c>
      <c r="C3495" t="s">
        <v>405</v>
      </c>
      <c r="D3495" t="s">
        <v>344</v>
      </c>
      <c r="E3495" t="s">
        <v>496</v>
      </c>
      <c r="F3495" t="s">
        <v>389</v>
      </c>
      <c r="G3495" t="s">
        <v>390</v>
      </c>
      <c r="H3495" t="s">
        <v>447</v>
      </c>
      <c r="I3495" t="s">
        <v>410</v>
      </c>
      <c r="J3495" s="1">
        <v>45471</v>
      </c>
      <c r="K3495" s="1">
        <v>45489</v>
      </c>
      <c r="L3495">
        <v>18</v>
      </c>
      <c r="M3495" s="2">
        <v>477471</v>
      </c>
      <c r="N3495" s="2">
        <v>526115</v>
      </c>
      <c r="O3495" s="2">
        <v>48644</v>
      </c>
      <c r="P3495">
        <v>14</v>
      </c>
      <c r="Q3495">
        <v>436.6</v>
      </c>
      <c r="R3495">
        <v>29</v>
      </c>
      <c r="S3495" t="s">
        <v>394</v>
      </c>
      <c r="T3495" t="s">
        <v>393</v>
      </c>
      <c r="U3495" t="s">
        <v>416</v>
      </c>
      <c r="V3495">
        <v>59</v>
      </c>
      <c r="W3495" t="s">
        <v>2065</v>
      </c>
      <c r="X3495">
        <v>33</v>
      </c>
      <c r="Y3495" t="s">
        <v>422</v>
      </c>
      <c r="Z3495" t="s">
        <v>1562</v>
      </c>
      <c r="AA3495">
        <v>2</v>
      </c>
      <c r="AB3495">
        <v>97</v>
      </c>
      <c r="AC3495">
        <v>85</v>
      </c>
      <c r="AD3495" t="s">
        <v>444</v>
      </c>
      <c r="AE3495">
        <v>12</v>
      </c>
      <c r="AF3495">
        <v>4</v>
      </c>
      <c r="AG3495" t="s">
        <v>424</v>
      </c>
      <c r="AH3495">
        <v>5.6</v>
      </c>
      <c r="AI3495" t="s">
        <v>436</v>
      </c>
      <c r="AJ3495">
        <v>0</v>
      </c>
      <c r="AK3495">
        <v>253948</v>
      </c>
      <c r="AL3495" t="s">
        <v>416</v>
      </c>
      <c r="AM3495">
        <v>497975</v>
      </c>
      <c r="AN3495">
        <v>2</v>
      </c>
      <c r="AO3495">
        <v>30</v>
      </c>
      <c r="AP3495" t="s">
        <v>403</v>
      </c>
      <c r="AQ3495" s="2">
        <v>48644</v>
      </c>
    </row>
    <row r="3496" spans="1:43" x14ac:dyDescent="0.25">
      <c r="A3496" t="s">
        <v>5324</v>
      </c>
      <c r="B3496" t="s">
        <v>182</v>
      </c>
      <c r="C3496" t="s">
        <v>439</v>
      </c>
      <c r="D3496" t="s">
        <v>341</v>
      </c>
      <c r="E3496" t="s">
        <v>429</v>
      </c>
      <c r="F3496" t="s">
        <v>440</v>
      </c>
      <c r="G3496" t="s">
        <v>430</v>
      </c>
      <c r="H3496" t="s">
        <v>431</v>
      </c>
      <c r="I3496" t="s">
        <v>392</v>
      </c>
      <c r="J3496" s="1">
        <v>45273</v>
      </c>
      <c r="K3496" s="1">
        <v>45278</v>
      </c>
      <c r="L3496">
        <v>5</v>
      </c>
      <c r="M3496" s="2">
        <v>474737</v>
      </c>
      <c r="N3496" s="2">
        <v>480467</v>
      </c>
      <c r="O3496" s="2">
        <v>5730</v>
      </c>
      <c r="P3496">
        <v>4</v>
      </c>
      <c r="Q3496">
        <v>41.2</v>
      </c>
      <c r="R3496">
        <v>16</v>
      </c>
      <c r="S3496" t="s">
        <v>394</v>
      </c>
      <c r="T3496" t="s">
        <v>394</v>
      </c>
      <c r="U3496" t="s">
        <v>395</v>
      </c>
      <c r="V3496">
        <v>83</v>
      </c>
      <c r="W3496" t="s">
        <v>674</v>
      </c>
      <c r="X3496">
        <v>23</v>
      </c>
      <c r="Y3496" t="s">
        <v>462</v>
      </c>
      <c r="Z3496" t="s">
        <v>2163</v>
      </c>
      <c r="AA3496">
        <v>89</v>
      </c>
      <c r="AB3496">
        <v>120</v>
      </c>
      <c r="AC3496">
        <v>18</v>
      </c>
      <c r="AD3496" t="s">
        <v>457</v>
      </c>
      <c r="AE3496">
        <v>7</v>
      </c>
      <c r="AF3496">
        <v>6</v>
      </c>
      <c r="AG3496" t="s">
        <v>451</v>
      </c>
      <c r="AH3496">
        <v>15.65</v>
      </c>
      <c r="AI3496" t="s">
        <v>401</v>
      </c>
      <c r="AJ3496">
        <v>0</v>
      </c>
      <c r="AK3496">
        <v>13278</v>
      </c>
      <c r="AL3496" t="s">
        <v>402</v>
      </c>
      <c r="AM3496">
        <v>483857</v>
      </c>
      <c r="AN3496">
        <v>8</v>
      </c>
      <c r="AO3496">
        <v>30</v>
      </c>
      <c r="AP3496" t="s">
        <v>426</v>
      </c>
      <c r="AQ3496" s="2">
        <v>5730</v>
      </c>
    </row>
    <row r="3497" spans="1:43" x14ac:dyDescent="0.25">
      <c r="A3497" t="s">
        <v>5325</v>
      </c>
      <c r="B3497" t="s">
        <v>30</v>
      </c>
      <c r="C3497" t="s">
        <v>481</v>
      </c>
      <c r="D3497" t="s">
        <v>315</v>
      </c>
      <c r="E3497" t="s">
        <v>496</v>
      </c>
      <c r="F3497" t="s">
        <v>407</v>
      </c>
      <c r="G3497" t="s">
        <v>454</v>
      </c>
      <c r="H3497" t="s">
        <v>473</v>
      </c>
      <c r="I3497" t="s">
        <v>492</v>
      </c>
      <c r="J3497" s="1">
        <v>45485</v>
      </c>
      <c r="K3497" s="1">
        <v>45536</v>
      </c>
      <c r="L3497">
        <v>51</v>
      </c>
      <c r="M3497" s="2">
        <v>167958</v>
      </c>
      <c r="N3497" s="2">
        <v>266699</v>
      </c>
      <c r="O3497" s="2">
        <v>98741</v>
      </c>
      <c r="P3497">
        <v>4</v>
      </c>
      <c r="Q3497">
        <v>857.1</v>
      </c>
      <c r="R3497">
        <v>95</v>
      </c>
      <c r="S3497" t="s">
        <v>411</v>
      </c>
      <c r="T3497" t="s">
        <v>394</v>
      </c>
      <c r="U3497" t="s">
        <v>395</v>
      </c>
      <c r="V3497">
        <v>0</v>
      </c>
      <c r="W3497" t="s">
        <v>4450</v>
      </c>
      <c r="X3497">
        <v>7</v>
      </c>
      <c r="Y3497" t="s">
        <v>449</v>
      </c>
      <c r="Z3497" t="s">
        <v>821</v>
      </c>
      <c r="AA3497">
        <v>418</v>
      </c>
      <c r="AB3497">
        <v>28</v>
      </c>
      <c r="AC3497">
        <v>81</v>
      </c>
      <c r="AD3497" t="s">
        <v>435</v>
      </c>
      <c r="AE3497">
        <v>19</v>
      </c>
      <c r="AF3497">
        <v>4</v>
      </c>
      <c r="AG3497" t="s">
        <v>415</v>
      </c>
      <c r="AH3497">
        <v>14.65</v>
      </c>
      <c r="AI3497" t="s">
        <v>458</v>
      </c>
      <c r="AJ3497">
        <v>0</v>
      </c>
      <c r="AK3497">
        <v>986020</v>
      </c>
      <c r="AL3497" t="s">
        <v>416</v>
      </c>
      <c r="AM3497">
        <v>202328</v>
      </c>
      <c r="AN3497">
        <v>1</v>
      </c>
      <c r="AO3497">
        <v>30</v>
      </c>
      <c r="AP3497" t="s">
        <v>417</v>
      </c>
      <c r="AQ3497" s="2">
        <v>98741</v>
      </c>
    </row>
    <row r="3498" spans="1:43" x14ac:dyDescent="0.25">
      <c r="A3498" t="s">
        <v>5326</v>
      </c>
      <c r="B3498" t="s">
        <v>212</v>
      </c>
      <c r="C3498" t="s">
        <v>428</v>
      </c>
      <c r="D3498" t="s">
        <v>342</v>
      </c>
      <c r="E3498" t="s">
        <v>429</v>
      </c>
      <c r="F3498" t="s">
        <v>419</v>
      </c>
      <c r="G3498" t="s">
        <v>408</v>
      </c>
      <c r="H3498" t="s">
        <v>473</v>
      </c>
      <c r="I3498" t="s">
        <v>392</v>
      </c>
      <c r="J3498" s="1">
        <v>45737</v>
      </c>
      <c r="K3498" s="1">
        <v>45747</v>
      </c>
      <c r="L3498">
        <v>10</v>
      </c>
      <c r="M3498" s="2">
        <v>61666</v>
      </c>
      <c r="N3498" s="2">
        <v>48548</v>
      </c>
      <c r="O3498" s="2">
        <v>-13118</v>
      </c>
      <c r="P3498">
        <v>0</v>
      </c>
      <c r="Q3498">
        <v>644.6</v>
      </c>
      <c r="R3498">
        <v>22</v>
      </c>
      <c r="S3498" t="s">
        <v>394</v>
      </c>
      <c r="T3498" t="s">
        <v>393</v>
      </c>
      <c r="U3498" t="s">
        <v>395</v>
      </c>
      <c r="V3498">
        <v>85</v>
      </c>
      <c r="W3498" t="s">
        <v>2993</v>
      </c>
      <c r="X3498">
        <v>6</v>
      </c>
      <c r="Y3498" t="s">
        <v>462</v>
      </c>
      <c r="Z3498" t="s">
        <v>1153</v>
      </c>
      <c r="AA3498">
        <v>118</v>
      </c>
      <c r="AB3498">
        <v>76</v>
      </c>
      <c r="AC3498">
        <v>51</v>
      </c>
      <c r="AD3498" t="s">
        <v>435</v>
      </c>
      <c r="AE3498">
        <v>19</v>
      </c>
      <c r="AF3498">
        <v>3</v>
      </c>
      <c r="AG3498" t="s">
        <v>451</v>
      </c>
      <c r="AH3498">
        <v>3.08</v>
      </c>
      <c r="AI3498" t="s">
        <v>479</v>
      </c>
      <c r="AJ3498">
        <v>0</v>
      </c>
      <c r="AK3498">
        <v>227342</v>
      </c>
      <c r="AL3498" t="s">
        <v>416</v>
      </c>
      <c r="AM3498">
        <v>44385</v>
      </c>
      <c r="AN3498">
        <v>3</v>
      </c>
      <c r="AO3498">
        <v>30</v>
      </c>
      <c r="AP3498" t="s">
        <v>445</v>
      </c>
      <c r="AQ3498" s="2">
        <v>-13118</v>
      </c>
    </row>
    <row r="3499" spans="1:43" x14ac:dyDescent="0.25">
      <c r="A3499" t="s">
        <v>5327</v>
      </c>
      <c r="B3499" t="s">
        <v>56</v>
      </c>
      <c r="C3499" t="s">
        <v>439</v>
      </c>
      <c r="D3499" t="s">
        <v>328</v>
      </c>
      <c r="E3499" t="s">
        <v>388</v>
      </c>
      <c r="F3499" t="s">
        <v>389</v>
      </c>
      <c r="G3499" t="s">
        <v>408</v>
      </c>
      <c r="H3499" t="s">
        <v>420</v>
      </c>
      <c r="I3499" t="s">
        <v>469</v>
      </c>
      <c r="J3499" s="1">
        <v>45228</v>
      </c>
      <c r="K3499" s="1">
        <v>45245</v>
      </c>
      <c r="L3499">
        <v>17</v>
      </c>
      <c r="M3499" s="2">
        <v>369196</v>
      </c>
      <c r="N3499" s="2">
        <v>337371</v>
      </c>
      <c r="O3499" s="2">
        <v>-31825</v>
      </c>
      <c r="P3499">
        <v>7</v>
      </c>
      <c r="Q3499">
        <v>273.8</v>
      </c>
      <c r="R3499">
        <v>46</v>
      </c>
      <c r="S3499" t="s">
        <v>393</v>
      </c>
      <c r="T3499" t="s">
        <v>394</v>
      </c>
      <c r="U3499" t="s">
        <v>395</v>
      </c>
      <c r="V3499">
        <v>53</v>
      </c>
      <c r="W3499" t="s">
        <v>957</v>
      </c>
      <c r="X3499">
        <v>39</v>
      </c>
      <c r="Y3499" t="s">
        <v>462</v>
      </c>
      <c r="Z3499" t="s">
        <v>1337</v>
      </c>
      <c r="AA3499">
        <v>492</v>
      </c>
      <c r="AB3499">
        <v>24</v>
      </c>
      <c r="AC3499">
        <v>35</v>
      </c>
      <c r="AD3499" t="s">
        <v>444</v>
      </c>
      <c r="AE3499">
        <v>7</v>
      </c>
      <c r="AF3499">
        <v>1</v>
      </c>
      <c r="AG3499" t="s">
        <v>415</v>
      </c>
      <c r="AH3499">
        <v>1.05</v>
      </c>
      <c r="AI3499" t="s">
        <v>479</v>
      </c>
      <c r="AJ3499">
        <v>0</v>
      </c>
      <c r="AK3499">
        <v>597991</v>
      </c>
      <c r="AL3499" t="s">
        <v>425</v>
      </c>
      <c r="AM3499">
        <v>373038</v>
      </c>
      <c r="AN3499">
        <v>7</v>
      </c>
      <c r="AO3499">
        <v>30</v>
      </c>
      <c r="AP3499" t="s">
        <v>437</v>
      </c>
      <c r="AQ3499" s="2">
        <v>-31825</v>
      </c>
    </row>
    <row r="3500" spans="1:43" x14ac:dyDescent="0.25">
      <c r="A3500" t="s">
        <v>5328</v>
      </c>
      <c r="B3500" t="s">
        <v>186</v>
      </c>
      <c r="C3500" t="s">
        <v>468</v>
      </c>
      <c r="D3500" t="s">
        <v>324</v>
      </c>
      <c r="E3500" t="s">
        <v>429</v>
      </c>
      <c r="F3500" t="s">
        <v>389</v>
      </c>
      <c r="G3500" t="s">
        <v>390</v>
      </c>
      <c r="H3500" t="s">
        <v>431</v>
      </c>
      <c r="I3500" t="s">
        <v>410</v>
      </c>
      <c r="J3500" s="1">
        <v>45191</v>
      </c>
      <c r="K3500" s="1">
        <v>45221</v>
      </c>
      <c r="L3500">
        <v>30</v>
      </c>
      <c r="M3500" s="2">
        <v>271075</v>
      </c>
      <c r="N3500" s="2">
        <v>346080</v>
      </c>
      <c r="O3500" s="2">
        <v>75005</v>
      </c>
      <c r="P3500">
        <v>9</v>
      </c>
      <c r="Q3500">
        <v>299.39999999999998</v>
      </c>
      <c r="R3500">
        <v>38</v>
      </c>
      <c r="S3500" t="s">
        <v>393</v>
      </c>
      <c r="T3500" t="s">
        <v>393</v>
      </c>
      <c r="U3500" t="s">
        <v>416</v>
      </c>
      <c r="V3500">
        <v>63</v>
      </c>
      <c r="W3500" t="s">
        <v>1291</v>
      </c>
      <c r="X3500">
        <v>32</v>
      </c>
      <c r="Y3500" t="s">
        <v>422</v>
      </c>
      <c r="Z3500" t="s">
        <v>1545</v>
      </c>
      <c r="AA3500">
        <v>414</v>
      </c>
      <c r="AB3500">
        <v>11</v>
      </c>
      <c r="AC3500">
        <v>-1</v>
      </c>
      <c r="AD3500" t="s">
        <v>444</v>
      </c>
      <c r="AE3500">
        <v>2</v>
      </c>
      <c r="AF3500">
        <v>3</v>
      </c>
      <c r="AG3500" t="s">
        <v>424</v>
      </c>
      <c r="AH3500">
        <v>15.56</v>
      </c>
      <c r="AI3500" t="s">
        <v>401</v>
      </c>
      <c r="AJ3500">
        <v>0</v>
      </c>
      <c r="AK3500">
        <v>282788</v>
      </c>
      <c r="AL3500" t="s">
        <v>416</v>
      </c>
      <c r="AM3500">
        <v>280571</v>
      </c>
      <c r="AN3500">
        <v>0</v>
      </c>
      <c r="AO3500">
        <v>365</v>
      </c>
      <c r="AP3500" t="s">
        <v>403</v>
      </c>
      <c r="AQ3500" s="2">
        <v>75005</v>
      </c>
    </row>
    <row r="3501" spans="1:43" x14ac:dyDescent="0.25">
      <c r="A3501" t="s">
        <v>5329</v>
      </c>
      <c r="B3501" t="s">
        <v>246</v>
      </c>
      <c r="C3501" t="s">
        <v>468</v>
      </c>
      <c r="D3501" t="s">
        <v>325</v>
      </c>
      <c r="E3501" t="s">
        <v>496</v>
      </c>
      <c r="F3501" t="s">
        <v>485</v>
      </c>
      <c r="G3501" t="s">
        <v>408</v>
      </c>
      <c r="H3501" t="s">
        <v>409</v>
      </c>
      <c r="I3501" t="s">
        <v>392</v>
      </c>
      <c r="J3501" s="1">
        <v>45008</v>
      </c>
      <c r="K3501" s="1">
        <v>45013</v>
      </c>
      <c r="L3501">
        <v>5</v>
      </c>
      <c r="M3501" s="2">
        <v>291799</v>
      </c>
      <c r="N3501" s="2">
        <v>361763</v>
      </c>
      <c r="O3501" s="2">
        <v>69964</v>
      </c>
      <c r="P3501">
        <v>14</v>
      </c>
      <c r="Q3501">
        <v>253.2</v>
      </c>
      <c r="R3501">
        <v>96</v>
      </c>
      <c r="S3501" t="s">
        <v>411</v>
      </c>
      <c r="T3501" t="s">
        <v>503</v>
      </c>
      <c r="U3501" t="s">
        <v>416</v>
      </c>
      <c r="V3501">
        <v>97</v>
      </c>
      <c r="W3501" t="s">
        <v>2166</v>
      </c>
      <c r="X3501">
        <v>15</v>
      </c>
      <c r="Y3501" t="s">
        <v>462</v>
      </c>
      <c r="Z3501" t="s">
        <v>2894</v>
      </c>
      <c r="AA3501">
        <v>454</v>
      </c>
      <c r="AB3501">
        <v>45</v>
      </c>
      <c r="AC3501">
        <v>73</v>
      </c>
      <c r="AD3501" t="s">
        <v>399</v>
      </c>
      <c r="AE3501">
        <v>14</v>
      </c>
      <c r="AF3501">
        <v>6</v>
      </c>
      <c r="AG3501" t="s">
        <v>451</v>
      </c>
      <c r="AH3501">
        <v>3.15</v>
      </c>
      <c r="AI3501" t="s">
        <v>479</v>
      </c>
      <c r="AJ3501">
        <v>0</v>
      </c>
      <c r="AK3501">
        <v>377068</v>
      </c>
      <c r="AL3501" t="s">
        <v>416</v>
      </c>
      <c r="AM3501">
        <v>303874</v>
      </c>
      <c r="AN3501">
        <v>0</v>
      </c>
      <c r="AO3501">
        <v>180</v>
      </c>
      <c r="AP3501" t="s">
        <v>437</v>
      </c>
      <c r="AQ3501" s="2">
        <v>69964</v>
      </c>
    </row>
    <row r="3502" spans="1:43" x14ac:dyDescent="0.25">
      <c r="A3502" t="s">
        <v>5330</v>
      </c>
      <c r="B3502" t="s">
        <v>280</v>
      </c>
      <c r="C3502" t="s">
        <v>468</v>
      </c>
      <c r="D3502" t="s">
        <v>319</v>
      </c>
      <c r="E3502" t="s">
        <v>453</v>
      </c>
      <c r="F3502" t="s">
        <v>389</v>
      </c>
      <c r="G3502" t="s">
        <v>430</v>
      </c>
      <c r="H3502" t="s">
        <v>409</v>
      </c>
      <c r="I3502" t="s">
        <v>410</v>
      </c>
      <c r="J3502" s="1">
        <v>45705</v>
      </c>
      <c r="K3502" s="1">
        <v>45722</v>
      </c>
      <c r="L3502">
        <v>17</v>
      </c>
      <c r="M3502" s="2">
        <v>125682</v>
      </c>
      <c r="N3502" s="2">
        <v>241110</v>
      </c>
      <c r="O3502" s="2">
        <v>115428</v>
      </c>
      <c r="P3502">
        <v>9</v>
      </c>
      <c r="Q3502">
        <v>398.1</v>
      </c>
      <c r="R3502">
        <v>54</v>
      </c>
      <c r="S3502" t="s">
        <v>393</v>
      </c>
      <c r="T3502" t="s">
        <v>394</v>
      </c>
      <c r="U3502" t="s">
        <v>395</v>
      </c>
      <c r="V3502">
        <v>95</v>
      </c>
      <c r="W3502" t="s">
        <v>2978</v>
      </c>
      <c r="X3502">
        <v>24</v>
      </c>
      <c r="Y3502" t="s">
        <v>442</v>
      </c>
      <c r="Z3502" t="s">
        <v>1527</v>
      </c>
      <c r="AA3502">
        <v>289</v>
      </c>
      <c r="AB3502">
        <v>120</v>
      </c>
      <c r="AC3502">
        <v>65</v>
      </c>
      <c r="AD3502" t="s">
        <v>435</v>
      </c>
      <c r="AE3502">
        <v>7</v>
      </c>
      <c r="AF3502">
        <v>8</v>
      </c>
      <c r="AG3502" t="s">
        <v>400</v>
      </c>
      <c r="AH3502">
        <v>14.92</v>
      </c>
      <c r="AI3502" t="s">
        <v>401</v>
      </c>
      <c r="AJ3502">
        <v>0</v>
      </c>
      <c r="AK3502">
        <v>724469</v>
      </c>
      <c r="AL3502" t="s">
        <v>425</v>
      </c>
      <c r="AM3502">
        <v>126659</v>
      </c>
      <c r="AN3502">
        <v>7</v>
      </c>
      <c r="AO3502">
        <v>180</v>
      </c>
      <c r="AP3502" t="s">
        <v>403</v>
      </c>
      <c r="AQ3502" s="2">
        <v>115428</v>
      </c>
    </row>
    <row r="3503" spans="1:43" x14ac:dyDescent="0.25">
      <c r="A3503" t="s">
        <v>5331</v>
      </c>
      <c r="B3503" t="s">
        <v>148</v>
      </c>
      <c r="C3503" t="s">
        <v>387</v>
      </c>
      <c r="D3503" t="s">
        <v>341</v>
      </c>
      <c r="E3503" t="s">
        <v>429</v>
      </c>
      <c r="F3503" t="s">
        <v>419</v>
      </c>
      <c r="G3503" t="s">
        <v>408</v>
      </c>
      <c r="H3503" t="s">
        <v>447</v>
      </c>
      <c r="I3503" t="s">
        <v>392</v>
      </c>
      <c r="J3503" s="1">
        <v>45526</v>
      </c>
      <c r="K3503" s="1">
        <v>45575</v>
      </c>
      <c r="L3503">
        <v>49</v>
      </c>
      <c r="M3503" s="2">
        <v>29227</v>
      </c>
      <c r="N3503" s="2">
        <v>50091</v>
      </c>
      <c r="O3503" s="2">
        <v>20864</v>
      </c>
      <c r="P3503">
        <v>0</v>
      </c>
      <c r="Q3503">
        <v>262.39999999999998</v>
      </c>
      <c r="R3503">
        <v>99</v>
      </c>
      <c r="S3503" t="s">
        <v>411</v>
      </c>
      <c r="T3503" t="s">
        <v>393</v>
      </c>
      <c r="U3503" t="s">
        <v>412</v>
      </c>
      <c r="V3503">
        <v>0</v>
      </c>
      <c r="W3503" t="s">
        <v>1093</v>
      </c>
      <c r="X3503">
        <v>29</v>
      </c>
      <c r="Y3503" t="s">
        <v>462</v>
      </c>
      <c r="Z3503" t="s">
        <v>907</v>
      </c>
      <c r="AA3503">
        <v>210</v>
      </c>
      <c r="AB3503">
        <v>111</v>
      </c>
      <c r="AC3503">
        <v>78</v>
      </c>
      <c r="AD3503" t="s">
        <v>444</v>
      </c>
      <c r="AE3503">
        <v>4</v>
      </c>
      <c r="AF3503">
        <v>4</v>
      </c>
      <c r="AG3503" t="s">
        <v>400</v>
      </c>
      <c r="AH3503">
        <v>8.76</v>
      </c>
      <c r="AI3503" t="s">
        <v>479</v>
      </c>
      <c r="AJ3503">
        <v>0</v>
      </c>
      <c r="AK3503">
        <v>182031</v>
      </c>
      <c r="AL3503" t="s">
        <v>416</v>
      </c>
      <c r="AM3503">
        <v>76169</v>
      </c>
      <c r="AN3503">
        <v>10</v>
      </c>
      <c r="AO3503">
        <v>365</v>
      </c>
      <c r="AP3503" t="s">
        <v>403</v>
      </c>
      <c r="AQ3503" s="2">
        <v>20864</v>
      </c>
    </row>
    <row r="3504" spans="1:43" x14ac:dyDescent="0.25">
      <c r="A3504" t="s">
        <v>5332</v>
      </c>
      <c r="B3504" t="s">
        <v>205</v>
      </c>
      <c r="C3504" t="s">
        <v>439</v>
      </c>
      <c r="D3504" t="s">
        <v>335</v>
      </c>
      <c r="E3504" t="s">
        <v>460</v>
      </c>
      <c r="F3504" t="s">
        <v>485</v>
      </c>
      <c r="G3504" t="s">
        <v>408</v>
      </c>
      <c r="H3504" t="s">
        <v>447</v>
      </c>
      <c r="I3504" t="s">
        <v>492</v>
      </c>
      <c r="J3504" s="1">
        <v>45144</v>
      </c>
      <c r="K3504" s="1">
        <v>45183</v>
      </c>
      <c r="L3504">
        <v>39</v>
      </c>
      <c r="M3504" s="2">
        <v>271303</v>
      </c>
      <c r="N3504" s="2">
        <v>336523</v>
      </c>
      <c r="O3504" s="2">
        <v>65220</v>
      </c>
      <c r="P3504">
        <v>14</v>
      </c>
      <c r="Q3504">
        <v>235.8</v>
      </c>
      <c r="R3504">
        <v>84</v>
      </c>
      <c r="S3504" t="s">
        <v>411</v>
      </c>
      <c r="T3504" t="s">
        <v>394</v>
      </c>
      <c r="U3504" t="s">
        <v>416</v>
      </c>
      <c r="V3504">
        <v>45</v>
      </c>
      <c r="W3504" t="s">
        <v>1398</v>
      </c>
      <c r="X3504">
        <v>23</v>
      </c>
      <c r="Y3504" t="s">
        <v>397</v>
      </c>
      <c r="Z3504" t="s">
        <v>3073</v>
      </c>
      <c r="AA3504">
        <v>159</v>
      </c>
      <c r="AB3504">
        <v>102</v>
      </c>
      <c r="AC3504">
        <v>50</v>
      </c>
      <c r="AD3504" t="s">
        <v>444</v>
      </c>
      <c r="AE3504">
        <v>16</v>
      </c>
      <c r="AF3504">
        <v>2</v>
      </c>
      <c r="AG3504" t="s">
        <v>415</v>
      </c>
      <c r="AH3504">
        <v>8.42</v>
      </c>
      <c r="AI3504" t="s">
        <v>458</v>
      </c>
      <c r="AJ3504">
        <v>0</v>
      </c>
      <c r="AK3504">
        <v>198024</v>
      </c>
      <c r="AL3504" t="s">
        <v>402</v>
      </c>
      <c r="AM3504">
        <v>259666</v>
      </c>
      <c r="AN3504">
        <v>3</v>
      </c>
      <c r="AO3504">
        <v>30</v>
      </c>
      <c r="AP3504" t="s">
        <v>437</v>
      </c>
      <c r="AQ3504" s="2">
        <v>65220</v>
      </c>
    </row>
    <row r="3505" spans="1:43" x14ac:dyDescent="0.25">
      <c r="A3505" t="s">
        <v>5333</v>
      </c>
      <c r="B3505" t="s">
        <v>179</v>
      </c>
      <c r="C3505" t="s">
        <v>468</v>
      </c>
      <c r="D3505" t="s">
        <v>342</v>
      </c>
      <c r="E3505" t="s">
        <v>496</v>
      </c>
      <c r="F3505" t="s">
        <v>389</v>
      </c>
      <c r="G3505" t="s">
        <v>408</v>
      </c>
      <c r="H3505" t="s">
        <v>473</v>
      </c>
      <c r="I3505" t="s">
        <v>392</v>
      </c>
      <c r="J3505" s="1">
        <v>44808</v>
      </c>
      <c r="K3505" s="1">
        <v>44859</v>
      </c>
      <c r="L3505">
        <v>51</v>
      </c>
      <c r="M3505" s="2">
        <v>99514</v>
      </c>
      <c r="N3505" s="2">
        <v>69824</v>
      </c>
      <c r="O3505" s="2">
        <v>-29690</v>
      </c>
      <c r="P3505">
        <v>16</v>
      </c>
      <c r="Q3505">
        <v>348.8</v>
      </c>
      <c r="R3505">
        <v>58</v>
      </c>
      <c r="S3505" t="s">
        <v>393</v>
      </c>
      <c r="T3505" t="s">
        <v>393</v>
      </c>
      <c r="U3505" t="s">
        <v>416</v>
      </c>
      <c r="V3505">
        <v>0</v>
      </c>
      <c r="W3505" t="s">
        <v>3447</v>
      </c>
      <c r="X3505">
        <v>5</v>
      </c>
      <c r="Y3505" t="s">
        <v>397</v>
      </c>
      <c r="Z3505" t="s">
        <v>838</v>
      </c>
      <c r="AA3505">
        <v>427</v>
      </c>
      <c r="AB3505">
        <v>48</v>
      </c>
      <c r="AC3505">
        <v>50</v>
      </c>
      <c r="AD3505" t="s">
        <v>435</v>
      </c>
      <c r="AE3505">
        <v>9</v>
      </c>
      <c r="AF3505">
        <v>4</v>
      </c>
      <c r="AG3505" t="s">
        <v>400</v>
      </c>
      <c r="AH3505">
        <v>10.79</v>
      </c>
      <c r="AI3505" t="s">
        <v>401</v>
      </c>
      <c r="AJ3505">
        <v>53654</v>
      </c>
      <c r="AK3505">
        <v>379084</v>
      </c>
      <c r="AL3505" t="s">
        <v>416</v>
      </c>
      <c r="AM3505">
        <v>137480</v>
      </c>
      <c r="AN3505">
        <v>2</v>
      </c>
      <c r="AO3505">
        <v>365</v>
      </c>
      <c r="AP3505" t="s">
        <v>445</v>
      </c>
      <c r="AQ3505" s="2">
        <v>-29690</v>
      </c>
    </row>
    <row r="3506" spans="1:43" x14ac:dyDescent="0.25">
      <c r="A3506" t="s">
        <v>5334</v>
      </c>
      <c r="B3506" t="s">
        <v>123</v>
      </c>
      <c r="C3506" t="s">
        <v>439</v>
      </c>
      <c r="D3506" t="s">
        <v>317</v>
      </c>
      <c r="E3506" t="s">
        <v>460</v>
      </c>
      <c r="F3506" t="s">
        <v>440</v>
      </c>
      <c r="G3506" t="s">
        <v>390</v>
      </c>
      <c r="H3506" t="s">
        <v>420</v>
      </c>
      <c r="I3506" t="s">
        <v>432</v>
      </c>
      <c r="J3506" s="1">
        <v>45077</v>
      </c>
      <c r="K3506" s="1">
        <v>45084</v>
      </c>
      <c r="L3506">
        <v>7</v>
      </c>
      <c r="M3506" s="2">
        <v>485051</v>
      </c>
      <c r="N3506" s="2">
        <v>468743</v>
      </c>
      <c r="O3506" s="2">
        <v>-16308</v>
      </c>
      <c r="P3506">
        <v>9</v>
      </c>
      <c r="Q3506">
        <v>629.79999999999995</v>
      </c>
      <c r="R3506">
        <v>46</v>
      </c>
      <c r="S3506" t="s">
        <v>393</v>
      </c>
      <c r="T3506" t="s">
        <v>393</v>
      </c>
      <c r="U3506" t="s">
        <v>395</v>
      </c>
      <c r="V3506">
        <v>0</v>
      </c>
      <c r="W3506" t="s">
        <v>2018</v>
      </c>
      <c r="X3506">
        <v>2</v>
      </c>
      <c r="Y3506" t="s">
        <v>462</v>
      </c>
      <c r="Z3506" t="s">
        <v>1862</v>
      </c>
      <c r="AA3506">
        <v>489</v>
      </c>
      <c r="AB3506">
        <v>37</v>
      </c>
      <c r="AC3506">
        <v>89</v>
      </c>
      <c r="AD3506" t="s">
        <v>444</v>
      </c>
      <c r="AE3506">
        <v>0</v>
      </c>
      <c r="AF3506">
        <v>6</v>
      </c>
      <c r="AG3506" t="s">
        <v>451</v>
      </c>
      <c r="AH3506">
        <v>14.32</v>
      </c>
      <c r="AI3506" t="s">
        <v>436</v>
      </c>
      <c r="AJ3506">
        <v>20667</v>
      </c>
      <c r="AK3506">
        <v>644752</v>
      </c>
      <c r="AL3506" t="s">
        <v>416</v>
      </c>
      <c r="AM3506">
        <v>507840</v>
      </c>
      <c r="AN3506">
        <v>4</v>
      </c>
      <c r="AO3506">
        <v>180</v>
      </c>
      <c r="AP3506" t="s">
        <v>426</v>
      </c>
      <c r="AQ3506" s="2">
        <v>-16308</v>
      </c>
    </row>
    <row r="3507" spans="1:43" x14ac:dyDescent="0.25">
      <c r="A3507" t="s">
        <v>5335</v>
      </c>
      <c r="B3507" t="s">
        <v>111</v>
      </c>
      <c r="C3507" t="s">
        <v>468</v>
      </c>
      <c r="D3507" t="s">
        <v>335</v>
      </c>
      <c r="E3507" t="s">
        <v>388</v>
      </c>
      <c r="F3507" t="s">
        <v>440</v>
      </c>
      <c r="G3507" t="s">
        <v>454</v>
      </c>
      <c r="H3507" t="s">
        <v>431</v>
      </c>
      <c r="I3507" t="s">
        <v>410</v>
      </c>
      <c r="J3507" s="1">
        <v>45259</v>
      </c>
      <c r="K3507" s="1">
        <v>45279</v>
      </c>
      <c r="L3507">
        <v>20</v>
      </c>
      <c r="M3507" s="2">
        <v>86671</v>
      </c>
      <c r="N3507" s="2">
        <v>80024</v>
      </c>
      <c r="O3507" s="2">
        <v>-6647</v>
      </c>
      <c r="P3507">
        <v>19</v>
      </c>
      <c r="Q3507">
        <v>508</v>
      </c>
      <c r="R3507">
        <v>9</v>
      </c>
      <c r="S3507" t="s">
        <v>394</v>
      </c>
      <c r="T3507" t="s">
        <v>503</v>
      </c>
      <c r="U3507" t="s">
        <v>395</v>
      </c>
      <c r="V3507">
        <v>96</v>
      </c>
      <c r="W3507" t="s">
        <v>1628</v>
      </c>
      <c r="X3507">
        <v>23</v>
      </c>
      <c r="Y3507" t="s">
        <v>442</v>
      </c>
      <c r="Z3507" t="s">
        <v>505</v>
      </c>
      <c r="AA3507">
        <v>41</v>
      </c>
      <c r="AB3507">
        <v>20</v>
      </c>
      <c r="AC3507">
        <v>15</v>
      </c>
      <c r="AD3507" t="s">
        <v>399</v>
      </c>
      <c r="AE3507">
        <v>12</v>
      </c>
      <c r="AF3507">
        <v>4</v>
      </c>
      <c r="AG3507" t="s">
        <v>415</v>
      </c>
      <c r="AH3507">
        <v>14.7</v>
      </c>
      <c r="AI3507" t="s">
        <v>401</v>
      </c>
      <c r="AJ3507">
        <v>0</v>
      </c>
      <c r="AK3507">
        <v>722339</v>
      </c>
      <c r="AL3507" t="s">
        <v>416</v>
      </c>
      <c r="AM3507">
        <v>76105</v>
      </c>
      <c r="AN3507">
        <v>2</v>
      </c>
      <c r="AO3507">
        <v>90</v>
      </c>
      <c r="AP3507" t="s">
        <v>445</v>
      </c>
      <c r="AQ3507" s="2">
        <v>-6647</v>
      </c>
    </row>
    <row r="3508" spans="1:43" x14ac:dyDescent="0.25">
      <c r="A3508" t="s">
        <v>5336</v>
      </c>
      <c r="B3508" t="s">
        <v>163</v>
      </c>
      <c r="C3508" t="s">
        <v>439</v>
      </c>
      <c r="D3508" t="s">
        <v>324</v>
      </c>
      <c r="E3508" t="s">
        <v>429</v>
      </c>
      <c r="F3508" t="s">
        <v>407</v>
      </c>
      <c r="G3508" t="s">
        <v>390</v>
      </c>
      <c r="H3508" t="s">
        <v>409</v>
      </c>
      <c r="I3508" t="s">
        <v>432</v>
      </c>
      <c r="J3508" s="1">
        <v>45796</v>
      </c>
      <c r="K3508" s="1">
        <v>45820</v>
      </c>
      <c r="L3508">
        <v>24</v>
      </c>
      <c r="M3508" s="2">
        <v>41078</v>
      </c>
      <c r="N3508" s="2">
        <v>94384</v>
      </c>
      <c r="O3508" s="2">
        <v>53306</v>
      </c>
      <c r="P3508">
        <v>12</v>
      </c>
      <c r="Q3508">
        <v>496.4</v>
      </c>
      <c r="R3508">
        <v>7</v>
      </c>
      <c r="S3508" t="s">
        <v>394</v>
      </c>
      <c r="T3508" t="s">
        <v>394</v>
      </c>
      <c r="U3508" t="s">
        <v>395</v>
      </c>
      <c r="V3508">
        <v>88</v>
      </c>
      <c r="W3508" t="s">
        <v>691</v>
      </c>
      <c r="X3508">
        <v>1</v>
      </c>
      <c r="Y3508" t="s">
        <v>442</v>
      </c>
      <c r="Z3508" t="s">
        <v>2344</v>
      </c>
      <c r="AA3508">
        <v>325</v>
      </c>
      <c r="AB3508">
        <v>27</v>
      </c>
      <c r="AC3508">
        <v>57</v>
      </c>
      <c r="AD3508" t="s">
        <v>457</v>
      </c>
      <c r="AE3508">
        <v>0</v>
      </c>
      <c r="AF3508">
        <v>4</v>
      </c>
      <c r="AG3508" t="s">
        <v>424</v>
      </c>
      <c r="AH3508">
        <v>5.27</v>
      </c>
      <c r="AI3508" t="s">
        <v>458</v>
      </c>
      <c r="AJ3508">
        <v>0</v>
      </c>
      <c r="AK3508">
        <v>117751</v>
      </c>
      <c r="AL3508" t="s">
        <v>402</v>
      </c>
      <c r="AM3508">
        <v>48834</v>
      </c>
      <c r="AN3508">
        <v>1</v>
      </c>
      <c r="AO3508">
        <v>90</v>
      </c>
      <c r="AP3508" t="s">
        <v>403</v>
      </c>
      <c r="AQ3508" s="2">
        <v>53306</v>
      </c>
    </row>
    <row r="3509" spans="1:43" x14ac:dyDescent="0.25">
      <c r="A3509" t="s">
        <v>5337</v>
      </c>
      <c r="B3509" t="s">
        <v>146</v>
      </c>
      <c r="C3509" t="s">
        <v>387</v>
      </c>
      <c r="D3509" t="s">
        <v>332</v>
      </c>
      <c r="E3509" t="s">
        <v>453</v>
      </c>
      <c r="F3509" t="s">
        <v>389</v>
      </c>
      <c r="G3509" t="s">
        <v>390</v>
      </c>
      <c r="H3509" t="s">
        <v>409</v>
      </c>
      <c r="I3509" t="s">
        <v>410</v>
      </c>
      <c r="J3509" s="1">
        <v>45381</v>
      </c>
      <c r="K3509" s="1">
        <v>45388</v>
      </c>
      <c r="L3509">
        <v>7</v>
      </c>
      <c r="M3509" s="2">
        <v>325132</v>
      </c>
      <c r="N3509" s="2">
        <v>298485</v>
      </c>
      <c r="O3509" s="2">
        <v>-26647</v>
      </c>
      <c r="P3509">
        <v>2</v>
      </c>
      <c r="Q3509">
        <v>775.7</v>
      </c>
      <c r="R3509">
        <v>76</v>
      </c>
      <c r="S3509" t="s">
        <v>411</v>
      </c>
      <c r="T3509" t="s">
        <v>411</v>
      </c>
      <c r="U3509" t="s">
        <v>395</v>
      </c>
      <c r="V3509">
        <v>0</v>
      </c>
      <c r="W3509" t="s">
        <v>671</v>
      </c>
      <c r="X3509">
        <v>39</v>
      </c>
      <c r="Y3509" t="s">
        <v>449</v>
      </c>
      <c r="Z3509" t="s">
        <v>2806</v>
      </c>
      <c r="AA3509">
        <v>71</v>
      </c>
      <c r="AB3509">
        <v>89</v>
      </c>
      <c r="AC3509">
        <v>42</v>
      </c>
      <c r="AD3509" t="s">
        <v>457</v>
      </c>
      <c r="AE3509">
        <v>21</v>
      </c>
      <c r="AF3509">
        <v>3</v>
      </c>
      <c r="AG3509" t="s">
        <v>424</v>
      </c>
      <c r="AH3509">
        <v>17.440000000000001</v>
      </c>
      <c r="AI3509" t="s">
        <v>436</v>
      </c>
      <c r="AJ3509">
        <v>0</v>
      </c>
      <c r="AK3509">
        <v>850704</v>
      </c>
      <c r="AL3509" t="s">
        <v>425</v>
      </c>
      <c r="AM3509">
        <v>338559</v>
      </c>
      <c r="AN3509">
        <v>0</v>
      </c>
      <c r="AO3509">
        <v>365</v>
      </c>
      <c r="AP3509" t="s">
        <v>437</v>
      </c>
      <c r="AQ3509" s="2">
        <v>-26647</v>
      </c>
    </row>
    <row r="3510" spans="1:43" x14ac:dyDescent="0.25">
      <c r="A3510" t="s">
        <v>5338</v>
      </c>
      <c r="B3510" t="s">
        <v>70</v>
      </c>
      <c r="C3510" t="s">
        <v>405</v>
      </c>
      <c r="D3510" t="s">
        <v>311</v>
      </c>
      <c r="E3510" t="s">
        <v>460</v>
      </c>
      <c r="F3510" t="s">
        <v>389</v>
      </c>
      <c r="G3510" t="s">
        <v>408</v>
      </c>
      <c r="H3510" t="s">
        <v>391</v>
      </c>
      <c r="I3510" t="s">
        <v>410</v>
      </c>
      <c r="J3510" s="1">
        <v>44869</v>
      </c>
      <c r="K3510" s="1">
        <v>44876</v>
      </c>
      <c r="L3510">
        <v>7</v>
      </c>
      <c r="M3510" s="2">
        <v>212829</v>
      </c>
      <c r="N3510" s="2">
        <v>226066</v>
      </c>
      <c r="O3510" s="2">
        <v>13237</v>
      </c>
      <c r="P3510">
        <v>12</v>
      </c>
      <c r="Q3510">
        <v>362.6</v>
      </c>
      <c r="R3510">
        <v>17</v>
      </c>
      <c r="S3510" t="s">
        <v>394</v>
      </c>
      <c r="T3510" t="s">
        <v>411</v>
      </c>
      <c r="U3510" t="s">
        <v>395</v>
      </c>
      <c r="V3510">
        <v>0</v>
      </c>
      <c r="W3510" t="s">
        <v>2218</v>
      </c>
      <c r="X3510">
        <v>30</v>
      </c>
      <c r="Y3510" t="s">
        <v>449</v>
      </c>
      <c r="Z3510" t="s">
        <v>2111</v>
      </c>
      <c r="AA3510">
        <v>458</v>
      </c>
      <c r="AB3510">
        <v>12</v>
      </c>
      <c r="AC3510">
        <v>55</v>
      </c>
      <c r="AD3510" t="s">
        <v>435</v>
      </c>
      <c r="AE3510">
        <v>19</v>
      </c>
      <c r="AF3510">
        <v>7</v>
      </c>
      <c r="AG3510" t="s">
        <v>424</v>
      </c>
      <c r="AH3510">
        <v>17.61</v>
      </c>
      <c r="AI3510" t="s">
        <v>401</v>
      </c>
      <c r="AJ3510">
        <v>78259</v>
      </c>
      <c r="AK3510">
        <v>791400</v>
      </c>
      <c r="AL3510" t="s">
        <v>416</v>
      </c>
      <c r="AM3510">
        <v>251754</v>
      </c>
      <c r="AN3510">
        <v>12</v>
      </c>
      <c r="AO3510">
        <v>365</v>
      </c>
      <c r="AP3510" t="s">
        <v>437</v>
      </c>
      <c r="AQ3510" s="2">
        <v>13237</v>
      </c>
    </row>
    <row r="3511" spans="1:43" x14ac:dyDescent="0.25">
      <c r="A3511" t="s">
        <v>5339</v>
      </c>
      <c r="B3511" t="s">
        <v>72</v>
      </c>
      <c r="C3511" t="s">
        <v>468</v>
      </c>
      <c r="D3511" t="s">
        <v>328</v>
      </c>
      <c r="E3511" t="s">
        <v>460</v>
      </c>
      <c r="F3511" t="s">
        <v>389</v>
      </c>
      <c r="G3511" t="s">
        <v>390</v>
      </c>
      <c r="H3511" t="s">
        <v>409</v>
      </c>
      <c r="I3511" t="s">
        <v>392</v>
      </c>
      <c r="J3511" s="1">
        <v>45456</v>
      </c>
      <c r="K3511" s="1">
        <v>45472</v>
      </c>
      <c r="L3511">
        <v>16</v>
      </c>
      <c r="M3511" s="2">
        <v>491499</v>
      </c>
      <c r="N3511" s="2">
        <v>583653</v>
      </c>
      <c r="O3511" s="2">
        <v>92154</v>
      </c>
      <c r="P3511">
        <v>4</v>
      </c>
      <c r="Q3511">
        <v>865.4</v>
      </c>
      <c r="R3511">
        <v>3</v>
      </c>
      <c r="S3511" t="s">
        <v>394</v>
      </c>
      <c r="T3511" t="s">
        <v>411</v>
      </c>
      <c r="U3511" t="s">
        <v>395</v>
      </c>
      <c r="V3511">
        <v>0</v>
      </c>
      <c r="W3511" t="s">
        <v>663</v>
      </c>
      <c r="X3511">
        <v>30</v>
      </c>
      <c r="Y3511" t="s">
        <v>442</v>
      </c>
      <c r="Z3511" t="s">
        <v>1261</v>
      </c>
      <c r="AA3511">
        <v>74</v>
      </c>
      <c r="AB3511">
        <v>55</v>
      </c>
      <c r="AC3511">
        <v>74</v>
      </c>
      <c r="AD3511" t="s">
        <v>444</v>
      </c>
      <c r="AE3511">
        <v>12</v>
      </c>
      <c r="AF3511">
        <v>5</v>
      </c>
      <c r="AG3511" t="s">
        <v>451</v>
      </c>
      <c r="AH3511">
        <v>0.15</v>
      </c>
      <c r="AI3511" t="s">
        <v>401</v>
      </c>
      <c r="AJ3511">
        <v>0</v>
      </c>
      <c r="AK3511">
        <v>582359</v>
      </c>
      <c r="AL3511" t="s">
        <v>425</v>
      </c>
      <c r="AM3511">
        <v>508439</v>
      </c>
      <c r="AN3511">
        <v>9</v>
      </c>
      <c r="AO3511">
        <v>365</v>
      </c>
      <c r="AP3511" t="s">
        <v>426</v>
      </c>
      <c r="AQ3511" s="2">
        <v>92154</v>
      </c>
    </row>
    <row r="3512" spans="1:43" x14ac:dyDescent="0.25">
      <c r="A3512" t="s">
        <v>5340</v>
      </c>
      <c r="B3512" t="s">
        <v>204</v>
      </c>
      <c r="C3512" t="s">
        <v>405</v>
      </c>
      <c r="D3512" t="s">
        <v>341</v>
      </c>
      <c r="E3512" t="s">
        <v>496</v>
      </c>
      <c r="F3512" t="s">
        <v>485</v>
      </c>
      <c r="G3512" t="s">
        <v>390</v>
      </c>
      <c r="H3512" t="s">
        <v>447</v>
      </c>
      <c r="I3512" t="s">
        <v>410</v>
      </c>
      <c r="J3512" s="1">
        <v>44589</v>
      </c>
      <c r="K3512" s="1">
        <v>44628</v>
      </c>
      <c r="L3512">
        <v>39</v>
      </c>
      <c r="M3512" s="2">
        <v>399449</v>
      </c>
      <c r="N3512" s="2">
        <v>407625</v>
      </c>
      <c r="O3512" s="2">
        <v>8176</v>
      </c>
      <c r="P3512">
        <v>12</v>
      </c>
      <c r="Q3512">
        <v>393.2</v>
      </c>
      <c r="R3512">
        <v>60</v>
      </c>
      <c r="S3512" t="s">
        <v>393</v>
      </c>
      <c r="T3512" t="s">
        <v>411</v>
      </c>
      <c r="U3512" t="s">
        <v>395</v>
      </c>
      <c r="V3512">
        <v>0</v>
      </c>
      <c r="W3512" t="s">
        <v>1936</v>
      </c>
      <c r="X3512">
        <v>20</v>
      </c>
      <c r="Y3512" t="s">
        <v>397</v>
      </c>
      <c r="Z3512" t="s">
        <v>549</v>
      </c>
      <c r="AA3512">
        <v>242</v>
      </c>
      <c r="AB3512">
        <v>115</v>
      </c>
      <c r="AC3512">
        <v>15</v>
      </c>
      <c r="AD3512" t="s">
        <v>435</v>
      </c>
      <c r="AE3512">
        <v>0</v>
      </c>
      <c r="AF3512">
        <v>1</v>
      </c>
      <c r="AG3512" t="s">
        <v>424</v>
      </c>
      <c r="AH3512">
        <v>8.0299999999999994</v>
      </c>
      <c r="AI3512" t="s">
        <v>479</v>
      </c>
      <c r="AJ3512">
        <v>0</v>
      </c>
      <c r="AK3512">
        <v>374242</v>
      </c>
      <c r="AL3512" t="s">
        <v>416</v>
      </c>
      <c r="AM3512">
        <v>383285</v>
      </c>
      <c r="AN3512">
        <v>8</v>
      </c>
      <c r="AO3512">
        <v>30</v>
      </c>
      <c r="AP3512" t="s">
        <v>417</v>
      </c>
      <c r="AQ3512" s="2">
        <v>8176</v>
      </c>
    </row>
    <row r="3513" spans="1:43" x14ac:dyDescent="0.25">
      <c r="A3513" t="s">
        <v>5341</v>
      </c>
      <c r="B3513" t="s">
        <v>213</v>
      </c>
      <c r="C3513" t="s">
        <v>439</v>
      </c>
      <c r="D3513" t="s">
        <v>315</v>
      </c>
      <c r="E3513" t="s">
        <v>460</v>
      </c>
      <c r="F3513" t="s">
        <v>440</v>
      </c>
      <c r="G3513" t="s">
        <v>430</v>
      </c>
      <c r="H3513" t="s">
        <v>420</v>
      </c>
      <c r="I3513" t="s">
        <v>492</v>
      </c>
      <c r="J3513" s="1">
        <v>45571</v>
      </c>
      <c r="K3513" s="1">
        <v>45630</v>
      </c>
      <c r="L3513">
        <v>59</v>
      </c>
      <c r="M3513" s="2">
        <v>318086</v>
      </c>
      <c r="N3513" s="2">
        <v>308884</v>
      </c>
      <c r="O3513" s="2">
        <v>-9202</v>
      </c>
      <c r="P3513">
        <v>9</v>
      </c>
      <c r="Q3513">
        <v>618.29999999999995</v>
      </c>
      <c r="R3513">
        <v>7</v>
      </c>
      <c r="S3513" t="s">
        <v>394</v>
      </c>
      <c r="T3513" t="s">
        <v>503</v>
      </c>
      <c r="U3513" t="s">
        <v>395</v>
      </c>
      <c r="V3513">
        <v>40</v>
      </c>
      <c r="W3513" t="s">
        <v>3853</v>
      </c>
      <c r="X3513">
        <v>24</v>
      </c>
      <c r="Y3513" t="s">
        <v>422</v>
      </c>
      <c r="Z3513" t="s">
        <v>1024</v>
      </c>
      <c r="AA3513">
        <v>118</v>
      </c>
      <c r="AB3513">
        <v>104</v>
      </c>
      <c r="AC3513">
        <v>71</v>
      </c>
      <c r="AD3513" t="s">
        <v>435</v>
      </c>
      <c r="AE3513">
        <v>19</v>
      </c>
      <c r="AF3513">
        <v>1</v>
      </c>
      <c r="AG3513" t="s">
        <v>415</v>
      </c>
      <c r="AH3513">
        <v>13.95</v>
      </c>
      <c r="AI3513" t="s">
        <v>458</v>
      </c>
      <c r="AJ3513">
        <v>0</v>
      </c>
      <c r="AK3513">
        <v>231557</v>
      </c>
      <c r="AL3513" t="s">
        <v>416</v>
      </c>
      <c r="AM3513">
        <v>320010</v>
      </c>
      <c r="AN3513">
        <v>4</v>
      </c>
      <c r="AO3513">
        <v>90</v>
      </c>
      <c r="AP3513" t="s">
        <v>445</v>
      </c>
      <c r="AQ3513" s="2">
        <v>-9202</v>
      </c>
    </row>
    <row r="3514" spans="1:43" x14ac:dyDescent="0.25">
      <c r="A3514" t="s">
        <v>5342</v>
      </c>
      <c r="B3514" t="s">
        <v>149</v>
      </c>
      <c r="C3514" t="s">
        <v>405</v>
      </c>
      <c r="D3514" t="s">
        <v>325</v>
      </c>
      <c r="E3514" t="s">
        <v>406</v>
      </c>
      <c r="F3514" t="s">
        <v>419</v>
      </c>
      <c r="G3514" t="s">
        <v>454</v>
      </c>
      <c r="H3514" t="s">
        <v>409</v>
      </c>
      <c r="I3514" t="s">
        <v>432</v>
      </c>
      <c r="J3514" s="1">
        <v>45387</v>
      </c>
      <c r="K3514" s="1">
        <v>45447</v>
      </c>
      <c r="L3514">
        <v>60</v>
      </c>
      <c r="M3514" s="2">
        <v>34808</v>
      </c>
      <c r="N3514" s="2">
        <v>1360</v>
      </c>
      <c r="O3514" s="2">
        <v>-33448</v>
      </c>
      <c r="P3514">
        <v>7</v>
      </c>
      <c r="Q3514">
        <v>253.9</v>
      </c>
      <c r="R3514">
        <v>54</v>
      </c>
      <c r="S3514" t="s">
        <v>393</v>
      </c>
      <c r="T3514" t="s">
        <v>411</v>
      </c>
      <c r="U3514" t="s">
        <v>412</v>
      </c>
      <c r="V3514">
        <v>72</v>
      </c>
      <c r="W3514" t="s">
        <v>3801</v>
      </c>
      <c r="X3514">
        <v>39</v>
      </c>
      <c r="Y3514" t="s">
        <v>422</v>
      </c>
      <c r="Z3514" t="s">
        <v>1271</v>
      </c>
      <c r="AA3514">
        <v>374</v>
      </c>
      <c r="AB3514">
        <v>31</v>
      </c>
      <c r="AC3514">
        <v>13</v>
      </c>
      <c r="AD3514" t="s">
        <v>457</v>
      </c>
      <c r="AE3514">
        <v>16</v>
      </c>
      <c r="AF3514">
        <v>6</v>
      </c>
      <c r="AG3514" t="s">
        <v>451</v>
      </c>
      <c r="AH3514">
        <v>1.23</v>
      </c>
      <c r="AI3514" t="s">
        <v>436</v>
      </c>
      <c r="AJ3514">
        <v>84685</v>
      </c>
      <c r="AK3514">
        <v>381160</v>
      </c>
      <c r="AL3514" t="s">
        <v>416</v>
      </c>
      <c r="AM3514">
        <v>22424</v>
      </c>
      <c r="AN3514">
        <v>11</v>
      </c>
      <c r="AO3514">
        <v>30</v>
      </c>
      <c r="AP3514" t="s">
        <v>437</v>
      </c>
      <c r="AQ3514" s="2">
        <v>-33448</v>
      </c>
    </row>
    <row r="3515" spans="1:43" x14ac:dyDescent="0.25">
      <c r="A3515" t="s">
        <v>5343</v>
      </c>
      <c r="B3515" t="s">
        <v>265</v>
      </c>
      <c r="C3515" t="s">
        <v>405</v>
      </c>
      <c r="D3515" t="s">
        <v>326</v>
      </c>
      <c r="E3515" t="s">
        <v>388</v>
      </c>
      <c r="F3515" t="s">
        <v>485</v>
      </c>
      <c r="G3515" t="s">
        <v>390</v>
      </c>
      <c r="H3515" t="s">
        <v>409</v>
      </c>
      <c r="I3515" t="s">
        <v>492</v>
      </c>
      <c r="J3515" s="1">
        <v>44916</v>
      </c>
      <c r="K3515" s="1">
        <v>44916</v>
      </c>
      <c r="L3515">
        <v>0</v>
      </c>
      <c r="M3515" s="2">
        <v>278863</v>
      </c>
      <c r="N3515" s="2">
        <v>252133</v>
      </c>
      <c r="O3515" s="2">
        <v>-26730</v>
      </c>
      <c r="P3515">
        <v>4</v>
      </c>
      <c r="Q3515">
        <v>624.6</v>
      </c>
      <c r="R3515">
        <v>90</v>
      </c>
      <c r="S3515" t="s">
        <v>411</v>
      </c>
      <c r="T3515" t="s">
        <v>394</v>
      </c>
      <c r="U3515" t="s">
        <v>412</v>
      </c>
      <c r="V3515">
        <v>0</v>
      </c>
      <c r="W3515" t="s">
        <v>1741</v>
      </c>
      <c r="X3515">
        <v>1</v>
      </c>
      <c r="Y3515" t="s">
        <v>462</v>
      </c>
      <c r="Z3515" t="s">
        <v>1403</v>
      </c>
      <c r="AA3515">
        <v>230</v>
      </c>
      <c r="AB3515">
        <v>88</v>
      </c>
      <c r="AC3515">
        <v>76</v>
      </c>
      <c r="AD3515" t="s">
        <v>457</v>
      </c>
      <c r="AE3515">
        <v>16</v>
      </c>
      <c r="AF3515">
        <v>7</v>
      </c>
      <c r="AG3515" t="s">
        <v>424</v>
      </c>
      <c r="AH3515">
        <v>2.91</v>
      </c>
      <c r="AI3515" t="s">
        <v>458</v>
      </c>
      <c r="AJ3515">
        <v>0</v>
      </c>
      <c r="AK3515">
        <v>169251</v>
      </c>
      <c r="AL3515" t="s">
        <v>425</v>
      </c>
      <c r="AM3515">
        <v>287168</v>
      </c>
      <c r="AN3515">
        <v>0</v>
      </c>
      <c r="AO3515">
        <v>180</v>
      </c>
      <c r="AP3515" t="s">
        <v>426</v>
      </c>
      <c r="AQ3515" s="2">
        <v>-26730</v>
      </c>
    </row>
    <row r="3516" spans="1:43" x14ac:dyDescent="0.25">
      <c r="A3516" t="s">
        <v>5344</v>
      </c>
      <c r="B3516" t="s">
        <v>74</v>
      </c>
      <c r="C3516" t="s">
        <v>405</v>
      </c>
      <c r="D3516" t="s">
        <v>339</v>
      </c>
      <c r="E3516" t="s">
        <v>406</v>
      </c>
      <c r="F3516" t="s">
        <v>389</v>
      </c>
      <c r="G3516" t="s">
        <v>430</v>
      </c>
      <c r="H3516" t="s">
        <v>391</v>
      </c>
      <c r="I3516" t="s">
        <v>410</v>
      </c>
      <c r="J3516" s="1">
        <v>45562</v>
      </c>
      <c r="K3516" s="1">
        <v>45572</v>
      </c>
      <c r="L3516">
        <v>10</v>
      </c>
      <c r="M3516" s="2">
        <v>379876</v>
      </c>
      <c r="N3516" s="2">
        <v>467051</v>
      </c>
      <c r="O3516" s="2">
        <v>87175</v>
      </c>
      <c r="P3516">
        <v>2</v>
      </c>
      <c r="Q3516">
        <v>217.9</v>
      </c>
      <c r="R3516">
        <v>66</v>
      </c>
      <c r="S3516" t="s">
        <v>411</v>
      </c>
      <c r="T3516" t="s">
        <v>394</v>
      </c>
      <c r="U3516" t="s">
        <v>395</v>
      </c>
      <c r="V3516">
        <v>0</v>
      </c>
      <c r="W3516" t="s">
        <v>2726</v>
      </c>
      <c r="X3516">
        <v>44</v>
      </c>
      <c r="Y3516" t="s">
        <v>397</v>
      </c>
      <c r="Z3516" t="s">
        <v>1531</v>
      </c>
      <c r="AA3516">
        <v>323</v>
      </c>
      <c r="AB3516">
        <v>37</v>
      </c>
      <c r="AC3516">
        <v>40</v>
      </c>
      <c r="AD3516" t="s">
        <v>435</v>
      </c>
      <c r="AE3516">
        <v>21</v>
      </c>
      <c r="AF3516">
        <v>7</v>
      </c>
      <c r="AG3516" t="s">
        <v>415</v>
      </c>
      <c r="AH3516">
        <v>10.79</v>
      </c>
      <c r="AI3516" t="s">
        <v>401</v>
      </c>
      <c r="AJ3516">
        <v>0</v>
      </c>
      <c r="AK3516">
        <v>405619</v>
      </c>
      <c r="AL3516" t="s">
        <v>425</v>
      </c>
      <c r="AM3516">
        <v>405091</v>
      </c>
      <c r="AN3516">
        <v>0</v>
      </c>
      <c r="AO3516">
        <v>30</v>
      </c>
      <c r="AP3516" t="s">
        <v>426</v>
      </c>
      <c r="AQ3516" s="2">
        <v>87175</v>
      </c>
    </row>
    <row r="3517" spans="1:43" x14ac:dyDescent="0.25">
      <c r="A3517" t="s">
        <v>5345</v>
      </c>
      <c r="B3517" t="s">
        <v>296</v>
      </c>
      <c r="C3517" t="s">
        <v>439</v>
      </c>
      <c r="D3517" t="s">
        <v>336</v>
      </c>
      <c r="E3517" t="s">
        <v>496</v>
      </c>
      <c r="F3517" t="s">
        <v>440</v>
      </c>
      <c r="G3517" t="s">
        <v>454</v>
      </c>
      <c r="H3517" t="s">
        <v>473</v>
      </c>
      <c r="I3517" t="s">
        <v>492</v>
      </c>
      <c r="J3517" s="1">
        <v>45809</v>
      </c>
      <c r="K3517" s="1">
        <v>45827</v>
      </c>
      <c r="L3517">
        <v>18</v>
      </c>
      <c r="M3517" s="2">
        <v>443489</v>
      </c>
      <c r="N3517" s="2">
        <v>552385</v>
      </c>
      <c r="O3517" s="2">
        <v>108896</v>
      </c>
      <c r="P3517">
        <v>14</v>
      </c>
      <c r="Q3517">
        <v>176.8</v>
      </c>
      <c r="R3517">
        <v>8</v>
      </c>
      <c r="S3517" t="s">
        <v>394</v>
      </c>
      <c r="T3517" t="s">
        <v>394</v>
      </c>
      <c r="U3517" t="s">
        <v>416</v>
      </c>
      <c r="V3517">
        <v>85</v>
      </c>
      <c r="W3517" t="s">
        <v>1786</v>
      </c>
      <c r="X3517">
        <v>23</v>
      </c>
      <c r="Y3517" t="s">
        <v>422</v>
      </c>
      <c r="Z3517" t="s">
        <v>532</v>
      </c>
      <c r="AA3517">
        <v>457</v>
      </c>
      <c r="AB3517">
        <v>107</v>
      </c>
      <c r="AC3517">
        <v>39</v>
      </c>
      <c r="AD3517" t="s">
        <v>399</v>
      </c>
      <c r="AE3517">
        <v>21</v>
      </c>
      <c r="AF3517">
        <v>2</v>
      </c>
      <c r="AG3517" t="s">
        <v>415</v>
      </c>
      <c r="AH3517">
        <v>16.12</v>
      </c>
      <c r="AI3517" t="s">
        <v>458</v>
      </c>
      <c r="AJ3517">
        <v>0</v>
      </c>
      <c r="AK3517">
        <v>803720</v>
      </c>
      <c r="AL3517" t="s">
        <v>425</v>
      </c>
      <c r="AM3517">
        <v>429387</v>
      </c>
      <c r="AN3517">
        <v>7</v>
      </c>
      <c r="AO3517">
        <v>30</v>
      </c>
      <c r="AP3517" t="s">
        <v>403</v>
      </c>
      <c r="AQ3517" s="2">
        <v>108896</v>
      </c>
    </row>
    <row r="3518" spans="1:43" x14ac:dyDescent="0.25">
      <c r="A3518" t="s">
        <v>5346</v>
      </c>
      <c r="B3518" t="s">
        <v>281</v>
      </c>
      <c r="C3518" t="s">
        <v>387</v>
      </c>
      <c r="D3518" t="s">
        <v>327</v>
      </c>
      <c r="E3518" t="s">
        <v>496</v>
      </c>
      <c r="F3518" t="s">
        <v>419</v>
      </c>
      <c r="G3518" t="s">
        <v>408</v>
      </c>
      <c r="H3518" t="s">
        <v>431</v>
      </c>
      <c r="I3518" t="s">
        <v>432</v>
      </c>
      <c r="J3518" s="1">
        <v>45408</v>
      </c>
      <c r="K3518" s="1">
        <v>45430</v>
      </c>
      <c r="L3518">
        <v>22</v>
      </c>
      <c r="M3518" s="2">
        <v>94841</v>
      </c>
      <c r="N3518" s="2">
        <v>57610</v>
      </c>
      <c r="O3518" s="2">
        <v>-37231</v>
      </c>
      <c r="P3518">
        <v>4</v>
      </c>
      <c r="Q3518">
        <v>530.79999999999995</v>
      </c>
      <c r="R3518">
        <v>10</v>
      </c>
      <c r="S3518" t="s">
        <v>394</v>
      </c>
      <c r="T3518" t="s">
        <v>393</v>
      </c>
      <c r="U3518" t="s">
        <v>412</v>
      </c>
      <c r="V3518">
        <v>63</v>
      </c>
      <c r="W3518" t="s">
        <v>531</v>
      </c>
      <c r="X3518">
        <v>7</v>
      </c>
      <c r="Y3518" t="s">
        <v>442</v>
      </c>
      <c r="Z3518" t="s">
        <v>2943</v>
      </c>
      <c r="AA3518">
        <v>166</v>
      </c>
      <c r="AB3518">
        <v>108</v>
      </c>
      <c r="AC3518">
        <v>7</v>
      </c>
      <c r="AD3518" t="s">
        <v>444</v>
      </c>
      <c r="AE3518">
        <v>7</v>
      </c>
      <c r="AF3518">
        <v>7</v>
      </c>
      <c r="AG3518" t="s">
        <v>424</v>
      </c>
      <c r="AH3518">
        <v>9.27</v>
      </c>
      <c r="AI3518" t="s">
        <v>479</v>
      </c>
      <c r="AJ3518">
        <v>14418</v>
      </c>
      <c r="AK3518">
        <v>206558</v>
      </c>
      <c r="AL3518" t="s">
        <v>402</v>
      </c>
      <c r="AM3518">
        <v>104177</v>
      </c>
      <c r="AN3518">
        <v>7</v>
      </c>
      <c r="AO3518">
        <v>180</v>
      </c>
      <c r="AP3518" t="s">
        <v>437</v>
      </c>
      <c r="AQ3518" s="2">
        <v>-37231</v>
      </c>
    </row>
    <row r="3519" spans="1:43" x14ac:dyDescent="0.25">
      <c r="A3519" t="s">
        <v>5347</v>
      </c>
      <c r="B3519" t="s">
        <v>149</v>
      </c>
      <c r="C3519" t="s">
        <v>481</v>
      </c>
      <c r="D3519" t="s">
        <v>334</v>
      </c>
      <c r="E3519" t="s">
        <v>496</v>
      </c>
      <c r="F3519" t="s">
        <v>389</v>
      </c>
      <c r="G3519" t="s">
        <v>454</v>
      </c>
      <c r="H3519" t="s">
        <v>409</v>
      </c>
      <c r="I3519" t="s">
        <v>392</v>
      </c>
      <c r="J3519" s="1">
        <v>44644</v>
      </c>
      <c r="K3519" s="1">
        <v>44683</v>
      </c>
      <c r="L3519">
        <v>39</v>
      </c>
      <c r="M3519" s="2">
        <v>230493</v>
      </c>
      <c r="N3519" s="2">
        <v>349910</v>
      </c>
      <c r="O3519" s="2">
        <v>119417</v>
      </c>
      <c r="P3519">
        <v>7</v>
      </c>
      <c r="Q3519">
        <v>690.4</v>
      </c>
      <c r="R3519">
        <v>40</v>
      </c>
      <c r="S3519" t="s">
        <v>393</v>
      </c>
      <c r="T3519" t="s">
        <v>394</v>
      </c>
      <c r="U3519" t="s">
        <v>395</v>
      </c>
      <c r="V3519">
        <v>0</v>
      </c>
      <c r="W3519" t="s">
        <v>2888</v>
      </c>
      <c r="X3519">
        <v>2</v>
      </c>
      <c r="Y3519" t="s">
        <v>449</v>
      </c>
      <c r="Z3519" t="s">
        <v>2051</v>
      </c>
      <c r="AA3519">
        <v>420</v>
      </c>
      <c r="AB3519">
        <v>117</v>
      </c>
      <c r="AC3519">
        <v>69</v>
      </c>
      <c r="AD3519" t="s">
        <v>435</v>
      </c>
      <c r="AE3519">
        <v>12</v>
      </c>
      <c r="AF3519">
        <v>6</v>
      </c>
      <c r="AG3519" t="s">
        <v>415</v>
      </c>
      <c r="AH3519">
        <v>16.54</v>
      </c>
      <c r="AI3519" t="s">
        <v>458</v>
      </c>
      <c r="AJ3519">
        <v>19517</v>
      </c>
      <c r="AK3519">
        <v>759398</v>
      </c>
      <c r="AL3519" t="s">
        <v>402</v>
      </c>
      <c r="AM3519">
        <v>215787</v>
      </c>
      <c r="AN3519">
        <v>3</v>
      </c>
      <c r="AO3519">
        <v>30</v>
      </c>
      <c r="AP3519" t="s">
        <v>403</v>
      </c>
      <c r="AQ3519" s="2">
        <v>119417</v>
      </c>
    </row>
    <row r="3520" spans="1:43" x14ac:dyDescent="0.25">
      <c r="A3520" t="s">
        <v>5348</v>
      </c>
      <c r="B3520" t="s">
        <v>45</v>
      </c>
      <c r="C3520" t="s">
        <v>405</v>
      </c>
      <c r="D3520" t="s">
        <v>334</v>
      </c>
      <c r="E3520" t="s">
        <v>406</v>
      </c>
      <c r="F3520" t="s">
        <v>389</v>
      </c>
      <c r="G3520" t="s">
        <v>430</v>
      </c>
      <c r="H3520" t="s">
        <v>420</v>
      </c>
      <c r="I3520" t="s">
        <v>432</v>
      </c>
      <c r="J3520" s="1">
        <v>45619</v>
      </c>
      <c r="K3520" s="1">
        <v>45645</v>
      </c>
      <c r="L3520">
        <v>26</v>
      </c>
      <c r="M3520" s="2">
        <v>369061</v>
      </c>
      <c r="N3520" s="2">
        <v>433860</v>
      </c>
      <c r="O3520" s="2">
        <v>64799</v>
      </c>
      <c r="P3520">
        <v>12</v>
      </c>
      <c r="Q3520">
        <v>766.1</v>
      </c>
      <c r="R3520">
        <v>42</v>
      </c>
      <c r="S3520" t="s">
        <v>393</v>
      </c>
      <c r="T3520" t="s">
        <v>393</v>
      </c>
      <c r="U3520" t="s">
        <v>395</v>
      </c>
      <c r="V3520">
        <v>40</v>
      </c>
      <c r="W3520" t="s">
        <v>1333</v>
      </c>
      <c r="X3520">
        <v>31</v>
      </c>
      <c r="Y3520" t="s">
        <v>422</v>
      </c>
      <c r="Z3520" t="s">
        <v>1240</v>
      </c>
      <c r="AA3520">
        <v>146</v>
      </c>
      <c r="AB3520">
        <v>120</v>
      </c>
      <c r="AC3520">
        <v>68</v>
      </c>
      <c r="AD3520" t="s">
        <v>399</v>
      </c>
      <c r="AE3520">
        <v>14</v>
      </c>
      <c r="AF3520">
        <v>1</v>
      </c>
      <c r="AG3520" t="s">
        <v>415</v>
      </c>
      <c r="AH3520">
        <v>3.69</v>
      </c>
      <c r="AI3520" t="s">
        <v>458</v>
      </c>
      <c r="AJ3520">
        <v>74305</v>
      </c>
      <c r="AK3520">
        <v>947799</v>
      </c>
      <c r="AL3520" t="s">
        <v>425</v>
      </c>
      <c r="AM3520">
        <v>373166</v>
      </c>
      <c r="AN3520">
        <v>8</v>
      </c>
      <c r="AO3520">
        <v>180</v>
      </c>
      <c r="AP3520" t="s">
        <v>437</v>
      </c>
      <c r="AQ3520" s="2">
        <v>64799</v>
      </c>
    </row>
    <row r="3521" spans="1:43" x14ac:dyDescent="0.25">
      <c r="A3521" t="s">
        <v>5349</v>
      </c>
      <c r="B3521" t="s">
        <v>110</v>
      </c>
      <c r="C3521" t="s">
        <v>405</v>
      </c>
      <c r="D3521" t="s">
        <v>338</v>
      </c>
      <c r="E3521" t="s">
        <v>429</v>
      </c>
      <c r="F3521" t="s">
        <v>389</v>
      </c>
      <c r="G3521" t="s">
        <v>430</v>
      </c>
      <c r="H3521" t="s">
        <v>391</v>
      </c>
      <c r="I3521" t="s">
        <v>492</v>
      </c>
      <c r="J3521" s="1">
        <v>45198</v>
      </c>
      <c r="K3521" s="1">
        <v>45236</v>
      </c>
      <c r="L3521">
        <v>38</v>
      </c>
      <c r="M3521" s="2">
        <v>85120</v>
      </c>
      <c r="N3521" s="2">
        <v>109084</v>
      </c>
      <c r="O3521" s="2">
        <v>23964</v>
      </c>
      <c r="P3521">
        <v>7</v>
      </c>
      <c r="Q3521">
        <v>156</v>
      </c>
      <c r="R3521">
        <v>95</v>
      </c>
      <c r="S3521" t="s">
        <v>411</v>
      </c>
      <c r="T3521" t="s">
        <v>503</v>
      </c>
      <c r="U3521" t="s">
        <v>395</v>
      </c>
      <c r="V3521">
        <v>86</v>
      </c>
      <c r="W3521" t="s">
        <v>4139</v>
      </c>
      <c r="X3521">
        <v>25</v>
      </c>
      <c r="Y3521" t="s">
        <v>397</v>
      </c>
      <c r="Z3521" t="s">
        <v>1682</v>
      </c>
      <c r="AA3521">
        <v>255</v>
      </c>
      <c r="AB3521">
        <v>116</v>
      </c>
      <c r="AC3521">
        <v>49</v>
      </c>
      <c r="AD3521" t="s">
        <v>435</v>
      </c>
      <c r="AE3521">
        <v>4</v>
      </c>
      <c r="AF3521">
        <v>6</v>
      </c>
      <c r="AG3521" t="s">
        <v>451</v>
      </c>
      <c r="AH3521">
        <v>3.71</v>
      </c>
      <c r="AI3521" t="s">
        <v>458</v>
      </c>
      <c r="AJ3521">
        <v>0</v>
      </c>
      <c r="AK3521">
        <v>819176</v>
      </c>
      <c r="AL3521" t="s">
        <v>416</v>
      </c>
      <c r="AM3521">
        <v>113050</v>
      </c>
      <c r="AN3521">
        <v>11</v>
      </c>
      <c r="AO3521">
        <v>365</v>
      </c>
      <c r="AP3521" t="s">
        <v>437</v>
      </c>
      <c r="AQ3521" s="2">
        <v>23964</v>
      </c>
    </row>
    <row r="3522" spans="1:43" x14ac:dyDescent="0.25">
      <c r="A3522" t="s">
        <v>5350</v>
      </c>
      <c r="B3522" t="s">
        <v>253</v>
      </c>
      <c r="C3522" t="s">
        <v>468</v>
      </c>
      <c r="D3522" t="s">
        <v>327</v>
      </c>
      <c r="E3522" t="s">
        <v>406</v>
      </c>
      <c r="F3522" t="s">
        <v>407</v>
      </c>
      <c r="G3522" t="s">
        <v>454</v>
      </c>
      <c r="H3522" t="s">
        <v>447</v>
      </c>
      <c r="I3522" t="s">
        <v>410</v>
      </c>
      <c r="J3522" s="1">
        <v>44668</v>
      </c>
      <c r="K3522" s="1">
        <v>44726</v>
      </c>
      <c r="L3522">
        <v>58</v>
      </c>
      <c r="M3522" s="2">
        <v>490860</v>
      </c>
      <c r="N3522" s="2">
        <v>502637</v>
      </c>
      <c r="O3522" s="2">
        <v>11777</v>
      </c>
      <c r="P3522">
        <v>4</v>
      </c>
      <c r="Q3522">
        <v>217.2</v>
      </c>
      <c r="R3522">
        <v>59</v>
      </c>
      <c r="S3522" t="s">
        <v>393</v>
      </c>
      <c r="T3522" t="s">
        <v>411</v>
      </c>
      <c r="U3522" t="s">
        <v>395</v>
      </c>
      <c r="V3522">
        <v>97</v>
      </c>
      <c r="W3522" t="s">
        <v>551</v>
      </c>
      <c r="X3522">
        <v>4</v>
      </c>
      <c r="Y3522" t="s">
        <v>449</v>
      </c>
      <c r="Z3522" t="s">
        <v>2304</v>
      </c>
      <c r="AA3522">
        <v>153</v>
      </c>
      <c r="AB3522">
        <v>11</v>
      </c>
      <c r="AC3522">
        <v>0</v>
      </c>
      <c r="AD3522" t="s">
        <v>435</v>
      </c>
      <c r="AE3522">
        <v>7</v>
      </c>
      <c r="AF3522">
        <v>2</v>
      </c>
      <c r="AG3522" t="s">
        <v>424</v>
      </c>
      <c r="AH3522">
        <v>12.47</v>
      </c>
      <c r="AI3522" t="s">
        <v>401</v>
      </c>
      <c r="AJ3522">
        <v>0</v>
      </c>
      <c r="AK3522">
        <v>908592</v>
      </c>
      <c r="AL3522" t="s">
        <v>416</v>
      </c>
      <c r="AM3522">
        <v>477212</v>
      </c>
      <c r="AN3522">
        <v>6</v>
      </c>
      <c r="AO3522">
        <v>180</v>
      </c>
      <c r="AP3522" t="s">
        <v>417</v>
      </c>
      <c r="AQ3522" s="2">
        <v>11777</v>
      </c>
    </row>
    <row r="3523" spans="1:43" x14ac:dyDescent="0.25">
      <c r="A3523" t="s">
        <v>5351</v>
      </c>
      <c r="B3523" t="s">
        <v>213</v>
      </c>
      <c r="C3523" t="s">
        <v>481</v>
      </c>
      <c r="D3523" t="s">
        <v>322</v>
      </c>
      <c r="E3523" t="s">
        <v>406</v>
      </c>
      <c r="F3523" t="s">
        <v>419</v>
      </c>
      <c r="G3523" t="s">
        <v>454</v>
      </c>
      <c r="H3523" t="s">
        <v>431</v>
      </c>
      <c r="I3523" t="s">
        <v>392</v>
      </c>
      <c r="J3523" s="1">
        <v>45578</v>
      </c>
      <c r="K3523" s="1">
        <v>45578</v>
      </c>
      <c r="L3523">
        <v>0</v>
      </c>
      <c r="M3523" s="2">
        <v>144206</v>
      </c>
      <c r="N3523" s="2">
        <v>144059</v>
      </c>
      <c r="O3523" s="2">
        <v>-147</v>
      </c>
      <c r="P3523">
        <v>2</v>
      </c>
      <c r="Q3523">
        <v>839.9</v>
      </c>
      <c r="R3523">
        <v>1</v>
      </c>
      <c r="S3523" t="s">
        <v>394</v>
      </c>
      <c r="T3523" t="s">
        <v>394</v>
      </c>
      <c r="U3523" t="s">
        <v>395</v>
      </c>
      <c r="V3523">
        <v>0</v>
      </c>
      <c r="W3523" t="s">
        <v>2332</v>
      </c>
      <c r="X3523">
        <v>15</v>
      </c>
      <c r="Y3523" t="s">
        <v>462</v>
      </c>
      <c r="Z3523" t="s">
        <v>759</v>
      </c>
      <c r="AA3523">
        <v>358</v>
      </c>
      <c r="AB3523">
        <v>104</v>
      </c>
      <c r="AC3523">
        <v>14</v>
      </c>
      <c r="AD3523" t="s">
        <v>444</v>
      </c>
      <c r="AE3523">
        <v>16</v>
      </c>
      <c r="AF3523">
        <v>3</v>
      </c>
      <c r="AG3523" t="s">
        <v>451</v>
      </c>
      <c r="AH3523">
        <v>4.41</v>
      </c>
      <c r="AI3523" t="s">
        <v>458</v>
      </c>
      <c r="AJ3523">
        <v>0</v>
      </c>
      <c r="AK3523">
        <v>191671</v>
      </c>
      <c r="AL3523" t="s">
        <v>402</v>
      </c>
      <c r="AM3523">
        <v>143838</v>
      </c>
      <c r="AN3523">
        <v>3</v>
      </c>
      <c r="AO3523">
        <v>180</v>
      </c>
      <c r="AP3523" t="s">
        <v>403</v>
      </c>
      <c r="AQ3523" s="2">
        <v>-147</v>
      </c>
    </row>
    <row r="3524" spans="1:43" x14ac:dyDescent="0.25">
      <c r="A3524" t="s">
        <v>5352</v>
      </c>
      <c r="B3524" t="s">
        <v>21</v>
      </c>
      <c r="C3524" t="s">
        <v>428</v>
      </c>
      <c r="D3524" t="s">
        <v>340</v>
      </c>
      <c r="E3524" t="s">
        <v>406</v>
      </c>
      <c r="F3524" t="s">
        <v>485</v>
      </c>
      <c r="G3524" t="s">
        <v>408</v>
      </c>
      <c r="H3524" t="s">
        <v>420</v>
      </c>
      <c r="I3524" t="s">
        <v>432</v>
      </c>
      <c r="J3524" s="1">
        <v>44852</v>
      </c>
      <c r="K3524" s="1">
        <v>44881</v>
      </c>
      <c r="L3524">
        <v>29</v>
      </c>
      <c r="M3524" s="2">
        <v>43542</v>
      </c>
      <c r="N3524" s="2">
        <v>144095</v>
      </c>
      <c r="O3524" s="2">
        <v>100553</v>
      </c>
      <c r="P3524">
        <v>9</v>
      </c>
      <c r="Q3524">
        <v>158.5</v>
      </c>
      <c r="R3524">
        <v>91</v>
      </c>
      <c r="S3524" t="s">
        <v>411</v>
      </c>
      <c r="T3524" t="s">
        <v>503</v>
      </c>
      <c r="U3524" t="s">
        <v>416</v>
      </c>
      <c r="V3524">
        <v>0</v>
      </c>
      <c r="W3524" t="s">
        <v>644</v>
      </c>
      <c r="X3524">
        <v>16</v>
      </c>
      <c r="Y3524" t="s">
        <v>449</v>
      </c>
      <c r="Z3524" t="s">
        <v>801</v>
      </c>
      <c r="AA3524">
        <v>494</v>
      </c>
      <c r="AB3524">
        <v>98</v>
      </c>
      <c r="AC3524">
        <v>10</v>
      </c>
      <c r="AD3524" t="s">
        <v>457</v>
      </c>
      <c r="AE3524">
        <v>21</v>
      </c>
      <c r="AF3524">
        <v>6</v>
      </c>
      <c r="AG3524" t="s">
        <v>424</v>
      </c>
      <c r="AH3524">
        <v>0.28000000000000003</v>
      </c>
      <c r="AI3524" t="s">
        <v>401</v>
      </c>
      <c r="AJ3524">
        <v>0</v>
      </c>
      <c r="AK3524">
        <v>261287</v>
      </c>
      <c r="AL3524" t="s">
        <v>425</v>
      </c>
      <c r="AM3524">
        <v>33875</v>
      </c>
      <c r="AN3524">
        <v>3</v>
      </c>
      <c r="AO3524">
        <v>90</v>
      </c>
      <c r="AP3524" t="s">
        <v>417</v>
      </c>
      <c r="AQ3524" s="2">
        <v>100553</v>
      </c>
    </row>
    <row r="3525" spans="1:43" x14ac:dyDescent="0.25">
      <c r="A3525" t="s">
        <v>5353</v>
      </c>
      <c r="B3525" t="s">
        <v>16</v>
      </c>
      <c r="C3525" t="s">
        <v>387</v>
      </c>
      <c r="D3525" t="s">
        <v>311</v>
      </c>
      <c r="E3525" t="s">
        <v>406</v>
      </c>
      <c r="F3525" t="s">
        <v>440</v>
      </c>
      <c r="G3525" t="s">
        <v>390</v>
      </c>
      <c r="H3525" t="s">
        <v>473</v>
      </c>
      <c r="I3525" t="s">
        <v>492</v>
      </c>
      <c r="J3525" s="1">
        <v>44650</v>
      </c>
      <c r="K3525" s="1">
        <v>44677</v>
      </c>
      <c r="L3525">
        <v>27</v>
      </c>
      <c r="M3525" s="2">
        <v>478172</v>
      </c>
      <c r="N3525" s="2">
        <v>540282</v>
      </c>
      <c r="O3525" s="2">
        <v>62110</v>
      </c>
      <c r="P3525">
        <v>4</v>
      </c>
      <c r="Q3525">
        <v>76.8</v>
      </c>
      <c r="R3525">
        <v>57</v>
      </c>
      <c r="S3525" t="s">
        <v>393</v>
      </c>
      <c r="T3525" t="s">
        <v>394</v>
      </c>
      <c r="U3525" t="s">
        <v>412</v>
      </c>
      <c r="V3525">
        <v>0</v>
      </c>
      <c r="W3525" t="s">
        <v>1560</v>
      </c>
      <c r="X3525">
        <v>18</v>
      </c>
      <c r="Y3525" t="s">
        <v>397</v>
      </c>
      <c r="Z3525" t="s">
        <v>3319</v>
      </c>
      <c r="AA3525">
        <v>365</v>
      </c>
      <c r="AB3525">
        <v>85</v>
      </c>
      <c r="AC3525">
        <v>13</v>
      </c>
      <c r="AD3525" t="s">
        <v>457</v>
      </c>
      <c r="AE3525">
        <v>12</v>
      </c>
      <c r="AF3525">
        <v>2</v>
      </c>
      <c r="AG3525" t="s">
        <v>400</v>
      </c>
      <c r="AH3525">
        <v>12.83</v>
      </c>
      <c r="AI3525" t="s">
        <v>458</v>
      </c>
      <c r="AJ3525">
        <v>0</v>
      </c>
      <c r="AK3525">
        <v>246913</v>
      </c>
      <c r="AL3525" t="s">
        <v>402</v>
      </c>
      <c r="AM3525">
        <v>510532</v>
      </c>
      <c r="AN3525">
        <v>3</v>
      </c>
      <c r="AO3525">
        <v>90</v>
      </c>
      <c r="AP3525" t="s">
        <v>426</v>
      </c>
      <c r="AQ3525" s="2">
        <v>62110</v>
      </c>
    </row>
    <row r="3526" spans="1:43" x14ac:dyDescent="0.25">
      <c r="A3526" t="s">
        <v>5354</v>
      </c>
      <c r="B3526" t="s">
        <v>5</v>
      </c>
      <c r="C3526" t="s">
        <v>468</v>
      </c>
      <c r="D3526" t="s">
        <v>337</v>
      </c>
      <c r="E3526" t="s">
        <v>406</v>
      </c>
      <c r="F3526" t="s">
        <v>485</v>
      </c>
      <c r="G3526" t="s">
        <v>430</v>
      </c>
      <c r="H3526" t="s">
        <v>473</v>
      </c>
      <c r="I3526" t="s">
        <v>469</v>
      </c>
      <c r="J3526" s="1">
        <v>45336</v>
      </c>
      <c r="K3526" s="1">
        <v>45388</v>
      </c>
      <c r="L3526">
        <v>52</v>
      </c>
      <c r="M3526" s="2">
        <v>242846</v>
      </c>
      <c r="N3526" s="2">
        <v>249356</v>
      </c>
      <c r="O3526" s="2">
        <v>6510</v>
      </c>
      <c r="P3526">
        <v>21</v>
      </c>
      <c r="Q3526">
        <v>98.2</v>
      </c>
      <c r="R3526">
        <v>80</v>
      </c>
      <c r="S3526" t="s">
        <v>411</v>
      </c>
      <c r="T3526" t="s">
        <v>394</v>
      </c>
      <c r="U3526" t="s">
        <v>412</v>
      </c>
      <c r="V3526">
        <v>0</v>
      </c>
      <c r="W3526" t="s">
        <v>3888</v>
      </c>
      <c r="X3526">
        <v>27</v>
      </c>
      <c r="Y3526" t="s">
        <v>422</v>
      </c>
      <c r="Z3526" t="s">
        <v>478</v>
      </c>
      <c r="AA3526">
        <v>81</v>
      </c>
      <c r="AB3526">
        <v>47</v>
      </c>
      <c r="AC3526">
        <v>-3</v>
      </c>
      <c r="AD3526" t="s">
        <v>444</v>
      </c>
      <c r="AE3526">
        <v>12</v>
      </c>
      <c r="AF3526">
        <v>7</v>
      </c>
      <c r="AG3526" t="s">
        <v>451</v>
      </c>
      <c r="AH3526">
        <v>4.4800000000000004</v>
      </c>
      <c r="AI3526" t="s">
        <v>401</v>
      </c>
      <c r="AJ3526">
        <v>0</v>
      </c>
      <c r="AK3526">
        <v>860279</v>
      </c>
      <c r="AL3526" t="s">
        <v>402</v>
      </c>
      <c r="AM3526">
        <v>270606</v>
      </c>
      <c r="AN3526">
        <v>3</v>
      </c>
      <c r="AO3526">
        <v>90</v>
      </c>
      <c r="AP3526" t="s">
        <v>445</v>
      </c>
      <c r="AQ3526" s="2">
        <v>6510</v>
      </c>
    </row>
    <row r="3527" spans="1:43" x14ac:dyDescent="0.25">
      <c r="A3527" t="s">
        <v>5355</v>
      </c>
      <c r="B3527" t="s">
        <v>257</v>
      </c>
      <c r="C3527" t="s">
        <v>405</v>
      </c>
      <c r="D3527" t="s">
        <v>335</v>
      </c>
      <c r="E3527" t="s">
        <v>460</v>
      </c>
      <c r="F3527" t="s">
        <v>407</v>
      </c>
      <c r="G3527" t="s">
        <v>390</v>
      </c>
      <c r="H3527" t="s">
        <v>431</v>
      </c>
      <c r="I3527" t="s">
        <v>469</v>
      </c>
      <c r="J3527" s="1">
        <v>44638</v>
      </c>
      <c r="K3527" s="1">
        <v>44674</v>
      </c>
      <c r="L3527">
        <v>36</v>
      </c>
      <c r="M3527" s="2">
        <v>375688</v>
      </c>
      <c r="N3527" s="2">
        <v>462286</v>
      </c>
      <c r="O3527" s="2">
        <v>86598</v>
      </c>
      <c r="P3527">
        <v>2</v>
      </c>
      <c r="Q3527">
        <v>15.9</v>
      </c>
      <c r="R3527">
        <v>9</v>
      </c>
      <c r="S3527" t="s">
        <v>394</v>
      </c>
      <c r="T3527" t="s">
        <v>503</v>
      </c>
      <c r="U3527" t="s">
        <v>416</v>
      </c>
      <c r="V3527">
        <v>0</v>
      </c>
      <c r="W3527" t="s">
        <v>837</v>
      </c>
      <c r="X3527">
        <v>17</v>
      </c>
      <c r="Y3527" t="s">
        <v>397</v>
      </c>
      <c r="Z3527" t="s">
        <v>1010</v>
      </c>
      <c r="AA3527">
        <v>178</v>
      </c>
      <c r="AB3527">
        <v>97</v>
      </c>
      <c r="AC3527">
        <v>51</v>
      </c>
      <c r="AD3527" t="s">
        <v>444</v>
      </c>
      <c r="AE3527">
        <v>4</v>
      </c>
      <c r="AF3527">
        <v>6</v>
      </c>
      <c r="AG3527" t="s">
        <v>451</v>
      </c>
      <c r="AH3527">
        <v>15.29</v>
      </c>
      <c r="AI3527" t="s">
        <v>458</v>
      </c>
      <c r="AJ3527">
        <v>0</v>
      </c>
      <c r="AK3527">
        <v>967852</v>
      </c>
      <c r="AL3527" t="s">
        <v>416</v>
      </c>
      <c r="AM3527">
        <v>393471</v>
      </c>
      <c r="AN3527">
        <v>11</v>
      </c>
      <c r="AO3527">
        <v>365</v>
      </c>
      <c r="AP3527" t="s">
        <v>437</v>
      </c>
      <c r="AQ3527" s="2">
        <v>86598</v>
      </c>
    </row>
    <row r="3528" spans="1:43" x14ac:dyDescent="0.25">
      <c r="A3528" t="s">
        <v>5356</v>
      </c>
      <c r="B3528" t="s">
        <v>144</v>
      </c>
      <c r="C3528" t="s">
        <v>405</v>
      </c>
      <c r="D3528" t="s">
        <v>313</v>
      </c>
      <c r="E3528" t="s">
        <v>406</v>
      </c>
      <c r="F3528" t="s">
        <v>485</v>
      </c>
      <c r="G3528" t="s">
        <v>390</v>
      </c>
      <c r="H3528" t="s">
        <v>420</v>
      </c>
      <c r="I3528" t="s">
        <v>492</v>
      </c>
      <c r="J3528" s="1">
        <v>44778</v>
      </c>
      <c r="K3528" s="1">
        <v>44812</v>
      </c>
      <c r="L3528">
        <v>34</v>
      </c>
      <c r="M3528" s="2">
        <v>157933</v>
      </c>
      <c r="N3528" s="2">
        <v>159101</v>
      </c>
      <c r="O3528" s="2">
        <v>1168</v>
      </c>
      <c r="P3528">
        <v>16</v>
      </c>
      <c r="Q3528">
        <v>184.6</v>
      </c>
      <c r="R3528">
        <v>2</v>
      </c>
      <c r="S3528" t="s">
        <v>394</v>
      </c>
      <c r="T3528" t="s">
        <v>411</v>
      </c>
      <c r="U3528" t="s">
        <v>412</v>
      </c>
      <c r="V3528">
        <v>58</v>
      </c>
      <c r="W3528" t="s">
        <v>1609</v>
      </c>
      <c r="X3528">
        <v>2</v>
      </c>
      <c r="Y3528" t="s">
        <v>442</v>
      </c>
      <c r="Z3528" t="s">
        <v>517</v>
      </c>
      <c r="AA3528">
        <v>147</v>
      </c>
      <c r="AB3528">
        <v>74</v>
      </c>
      <c r="AC3528">
        <v>46</v>
      </c>
      <c r="AD3528" t="s">
        <v>399</v>
      </c>
      <c r="AE3528">
        <v>21</v>
      </c>
      <c r="AF3528">
        <v>2</v>
      </c>
      <c r="AG3528" t="s">
        <v>451</v>
      </c>
      <c r="AH3528">
        <v>9.26</v>
      </c>
      <c r="AI3528" t="s">
        <v>458</v>
      </c>
      <c r="AJ3528">
        <v>0</v>
      </c>
      <c r="AK3528">
        <v>439989</v>
      </c>
      <c r="AL3528" t="s">
        <v>416</v>
      </c>
      <c r="AM3528">
        <v>152468</v>
      </c>
      <c r="AN3528">
        <v>2</v>
      </c>
      <c r="AO3528">
        <v>180</v>
      </c>
      <c r="AP3528" t="s">
        <v>437</v>
      </c>
      <c r="AQ3528" s="2">
        <v>1168</v>
      </c>
    </row>
    <row r="3529" spans="1:43" x14ac:dyDescent="0.25">
      <c r="A3529" t="s">
        <v>5357</v>
      </c>
      <c r="B3529" t="s">
        <v>88</v>
      </c>
      <c r="C3529" t="s">
        <v>405</v>
      </c>
      <c r="D3529" t="s">
        <v>325</v>
      </c>
      <c r="E3529" t="s">
        <v>496</v>
      </c>
      <c r="F3529" t="s">
        <v>407</v>
      </c>
      <c r="G3529" t="s">
        <v>390</v>
      </c>
      <c r="H3529" t="s">
        <v>409</v>
      </c>
      <c r="I3529" t="s">
        <v>410</v>
      </c>
      <c r="J3529" s="1">
        <v>45845</v>
      </c>
      <c r="K3529" s="1">
        <v>45878</v>
      </c>
      <c r="L3529">
        <v>33</v>
      </c>
      <c r="M3529" s="2">
        <v>45427</v>
      </c>
      <c r="N3529" s="2">
        <v>78118</v>
      </c>
      <c r="O3529" s="2">
        <v>32691</v>
      </c>
      <c r="P3529">
        <v>14</v>
      </c>
      <c r="Q3529">
        <v>394.6</v>
      </c>
      <c r="R3529">
        <v>3</v>
      </c>
      <c r="S3529" t="s">
        <v>394</v>
      </c>
      <c r="T3529" t="s">
        <v>393</v>
      </c>
      <c r="U3529" t="s">
        <v>395</v>
      </c>
      <c r="V3529">
        <v>0</v>
      </c>
      <c r="W3529" t="s">
        <v>949</v>
      </c>
      <c r="X3529">
        <v>5</v>
      </c>
      <c r="Y3529" t="s">
        <v>449</v>
      </c>
      <c r="Z3529" t="s">
        <v>1956</v>
      </c>
      <c r="AA3529">
        <v>48</v>
      </c>
      <c r="AB3529">
        <v>69</v>
      </c>
      <c r="AC3529">
        <v>1</v>
      </c>
      <c r="AD3529" t="s">
        <v>399</v>
      </c>
      <c r="AE3529">
        <v>12</v>
      </c>
      <c r="AF3529">
        <v>7</v>
      </c>
      <c r="AG3529" t="s">
        <v>451</v>
      </c>
      <c r="AH3529">
        <v>9.26</v>
      </c>
      <c r="AI3529" t="s">
        <v>479</v>
      </c>
      <c r="AJ3529">
        <v>0</v>
      </c>
      <c r="AK3529">
        <v>70095</v>
      </c>
      <c r="AL3529" t="s">
        <v>425</v>
      </c>
      <c r="AM3529">
        <v>50813</v>
      </c>
      <c r="AN3529">
        <v>11</v>
      </c>
      <c r="AO3529">
        <v>30</v>
      </c>
      <c r="AP3529" t="s">
        <v>426</v>
      </c>
      <c r="AQ3529" s="2">
        <v>32691</v>
      </c>
    </row>
    <row r="3530" spans="1:43" x14ac:dyDescent="0.25">
      <c r="A3530" t="s">
        <v>5358</v>
      </c>
      <c r="B3530" t="s">
        <v>263</v>
      </c>
      <c r="C3530" t="s">
        <v>428</v>
      </c>
      <c r="D3530" t="s">
        <v>316</v>
      </c>
      <c r="E3530" t="s">
        <v>496</v>
      </c>
      <c r="F3530" t="s">
        <v>419</v>
      </c>
      <c r="G3530" t="s">
        <v>408</v>
      </c>
      <c r="H3530" t="s">
        <v>473</v>
      </c>
      <c r="I3530" t="s">
        <v>469</v>
      </c>
      <c r="J3530" s="1">
        <v>44969</v>
      </c>
      <c r="K3530" s="1">
        <v>44970</v>
      </c>
      <c r="L3530">
        <v>1</v>
      </c>
      <c r="M3530" s="2">
        <v>369719</v>
      </c>
      <c r="N3530" s="2">
        <v>453342</v>
      </c>
      <c r="O3530" s="2">
        <v>83623</v>
      </c>
      <c r="P3530">
        <v>19</v>
      </c>
      <c r="Q3530">
        <v>586.9</v>
      </c>
      <c r="R3530">
        <v>61</v>
      </c>
      <c r="S3530" t="s">
        <v>411</v>
      </c>
      <c r="T3530" t="s">
        <v>411</v>
      </c>
      <c r="U3530" t="s">
        <v>395</v>
      </c>
      <c r="V3530">
        <v>0</v>
      </c>
      <c r="W3530" t="s">
        <v>2394</v>
      </c>
      <c r="X3530">
        <v>4</v>
      </c>
      <c r="Y3530" t="s">
        <v>442</v>
      </c>
      <c r="Z3530" t="s">
        <v>1894</v>
      </c>
      <c r="AA3530">
        <v>63</v>
      </c>
      <c r="AB3530">
        <v>80</v>
      </c>
      <c r="AC3530">
        <v>2</v>
      </c>
      <c r="AD3530" t="s">
        <v>435</v>
      </c>
      <c r="AE3530">
        <v>9</v>
      </c>
      <c r="AF3530">
        <v>1</v>
      </c>
      <c r="AG3530" t="s">
        <v>400</v>
      </c>
      <c r="AH3530">
        <v>2.04</v>
      </c>
      <c r="AI3530" t="s">
        <v>479</v>
      </c>
      <c r="AJ3530">
        <v>0</v>
      </c>
      <c r="AK3530">
        <v>933012</v>
      </c>
      <c r="AL3530" t="s">
        <v>402</v>
      </c>
      <c r="AM3530">
        <v>408175</v>
      </c>
      <c r="AN3530">
        <v>6</v>
      </c>
      <c r="AO3530">
        <v>30</v>
      </c>
      <c r="AP3530" t="s">
        <v>445</v>
      </c>
      <c r="AQ3530" s="2">
        <v>83623</v>
      </c>
    </row>
    <row r="3531" spans="1:43" x14ac:dyDescent="0.25">
      <c r="A3531" t="s">
        <v>5359</v>
      </c>
      <c r="B3531" t="s">
        <v>20</v>
      </c>
      <c r="C3531" t="s">
        <v>428</v>
      </c>
      <c r="D3531" t="s">
        <v>311</v>
      </c>
      <c r="E3531" t="s">
        <v>388</v>
      </c>
      <c r="F3531" t="s">
        <v>440</v>
      </c>
      <c r="G3531" t="s">
        <v>454</v>
      </c>
      <c r="H3531" t="s">
        <v>473</v>
      </c>
      <c r="I3531" t="s">
        <v>469</v>
      </c>
      <c r="J3531" s="1">
        <v>45273</v>
      </c>
      <c r="K3531" s="1">
        <v>45307</v>
      </c>
      <c r="L3531">
        <v>34</v>
      </c>
      <c r="M3531" s="2">
        <v>304567</v>
      </c>
      <c r="N3531" s="2">
        <v>419091</v>
      </c>
      <c r="O3531" s="2">
        <v>114524</v>
      </c>
      <c r="P3531">
        <v>7</v>
      </c>
      <c r="Q3531">
        <v>757.1</v>
      </c>
      <c r="R3531">
        <v>66</v>
      </c>
      <c r="S3531" t="s">
        <v>411</v>
      </c>
      <c r="T3531" t="s">
        <v>394</v>
      </c>
      <c r="U3531" t="s">
        <v>416</v>
      </c>
      <c r="V3531">
        <v>0</v>
      </c>
      <c r="W3531" t="s">
        <v>641</v>
      </c>
      <c r="X3531">
        <v>16</v>
      </c>
      <c r="Y3531" t="s">
        <v>449</v>
      </c>
      <c r="Z3531" t="s">
        <v>1425</v>
      </c>
      <c r="AA3531">
        <v>224</v>
      </c>
      <c r="AB3531">
        <v>57</v>
      </c>
      <c r="AC3531">
        <v>89</v>
      </c>
      <c r="AD3531" t="s">
        <v>457</v>
      </c>
      <c r="AE3531">
        <v>16</v>
      </c>
      <c r="AF3531">
        <v>1</v>
      </c>
      <c r="AG3531" t="s">
        <v>451</v>
      </c>
      <c r="AH3531">
        <v>1.3</v>
      </c>
      <c r="AI3531" t="s">
        <v>458</v>
      </c>
      <c r="AJ3531">
        <v>8798</v>
      </c>
      <c r="AK3531">
        <v>571625</v>
      </c>
      <c r="AL3531" t="s">
        <v>416</v>
      </c>
      <c r="AM3531">
        <v>285107</v>
      </c>
      <c r="AN3531">
        <v>7</v>
      </c>
      <c r="AO3531">
        <v>365</v>
      </c>
      <c r="AP3531" t="s">
        <v>403</v>
      </c>
      <c r="AQ3531" s="2">
        <v>114524</v>
      </c>
    </row>
    <row r="3532" spans="1:43" x14ac:dyDescent="0.25">
      <c r="A3532" t="s">
        <v>5360</v>
      </c>
      <c r="B3532" t="s">
        <v>64</v>
      </c>
      <c r="C3532" t="s">
        <v>387</v>
      </c>
      <c r="D3532" t="s">
        <v>341</v>
      </c>
      <c r="E3532" t="s">
        <v>460</v>
      </c>
      <c r="F3532" t="s">
        <v>407</v>
      </c>
      <c r="G3532" t="s">
        <v>430</v>
      </c>
      <c r="H3532" t="s">
        <v>473</v>
      </c>
      <c r="I3532" t="s">
        <v>392</v>
      </c>
      <c r="J3532" s="1">
        <v>45502</v>
      </c>
      <c r="K3532" s="1">
        <v>45540</v>
      </c>
      <c r="L3532">
        <v>38</v>
      </c>
      <c r="M3532" s="2">
        <v>203576</v>
      </c>
      <c r="N3532" s="2">
        <v>192749</v>
      </c>
      <c r="O3532" s="2">
        <v>-10827</v>
      </c>
      <c r="P3532">
        <v>0</v>
      </c>
      <c r="Q3532">
        <v>508</v>
      </c>
      <c r="R3532">
        <v>95</v>
      </c>
      <c r="S3532" t="s">
        <v>411</v>
      </c>
      <c r="T3532" t="s">
        <v>503</v>
      </c>
      <c r="U3532" t="s">
        <v>395</v>
      </c>
      <c r="V3532">
        <v>100</v>
      </c>
      <c r="W3532" t="s">
        <v>3688</v>
      </c>
      <c r="X3532">
        <v>32</v>
      </c>
      <c r="Y3532" t="s">
        <v>449</v>
      </c>
      <c r="Z3532" t="s">
        <v>1499</v>
      </c>
      <c r="AA3532">
        <v>189</v>
      </c>
      <c r="AB3532">
        <v>26</v>
      </c>
      <c r="AC3532">
        <v>29</v>
      </c>
      <c r="AD3532" t="s">
        <v>444</v>
      </c>
      <c r="AE3532">
        <v>9</v>
      </c>
      <c r="AF3532">
        <v>5</v>
      </c>
      <c r="AG3532" t="s">
        <v>451</v>
      </c>
      <c r="AH3532">
        <v>11.14</v>
      </c>
      <c r="AI3532" t="s">
        <v>401</v>
      </c>
      <c r="AJ3532">
        <v>0</v>
      </c>
      <c r="AK3532">
        <v>366127</v>
      </c>
      <c r="AL3532" t="s">
        <v>425</v>
      </c>
      <c r="AM3532">
        <v>251031</v>
      </c>
      <c r="AN3532">
        <v>10</v>
      </c>
      <c r="AO3532">
        <v>180</v>
      </c>
      <c r="AP3532" t="s">
        <v>437</v>
      </c>
      <c r="AQ3532" s="2">
        <v>-10827</v>
      </c>
    </row>
    <row r="3533" spans="1:43" x14ac:dyDescent="0.25">
      <c r="A3533" t="s">
        <v>5361</v>
      </c>
      <c r="B3533" t="s">
        <v>139</v>
      </c>
      <c r="C3533" t="s">
        <v>439</v>
      </c>
      <c r="D3533" t="s">
        <v>341</v>
      </c>
      <c r="E3533" t="s">
        <v>496</v>
      </c>
      <c r="F3533" t="s">
        <v>485</v>
      </c>
      <c r="G3533" t="s">
        <v>408</v>
      </c>
      <c r="H3533" t="s">
        <v>447</v>
      </c>
      <c r="I3533" t="s">
        <v>469</v>
      </c>
      <c r="J3533" s="1">
        <v>44817</v>
      </c>
      <c r="K3533" s="1">
        <v>44858</v>
      </c>
      <c r="L3533">
        <v>41</v>
      </c>
      <c r="M3533" s="2">
        <v>189530</v>
      </c>
      <c r="N3533" s="2">
        <v>235697</v>
      </c>
      <c r="O3533" s="2">
        <v>46167</v>
      </c>
      <c r="P3533">
        <v>7</v>
      </c>
      <c r="Q3533">
        <v>317.2</v>
      </c>
      <c r="R3533">
        <v>71</v>
      </c>
      <c r="S3533" t="s">
        <v>411</v>
      </c>
      <c r="T3533" t="s">
        <v>393</v>
      </c>
      <c r="U3533" t="s">
        <v>395</v>
      </c>
      <c r="V3533">
        <v>0</v>
      </c>
      <c r="W3533" t="s">
        <v>4467</v>
      </c>
      <c r="X3533">
        <v>8</v>
      </c>
      <c r="Y3533" t="s">
        <v>449</v>
      </c>
      <c r="Z3533" t="s">
        <v>1247</v>
      </c>
      <c r="AA3533">
        <v>25</v>
      </c>
      <c r="AB3533">
        <v>28</v>
      </c>
      <c r="AC3533">
        <v>90</v>
      </c>
      <c r="AD3533" t="s">
        <v>435</v>
      </c>
      <c r="AE3533">
        <v>19</v>
      </c>
      <c r="AF3533">
        <v>2</v>
      </c>
      <c r="AG3533" t="s">
        <v>400</v>
      </c>
      <c r="AH3533">
        <v>14.13</v>
      </c>
      <c r="AI3533" t="s">
        <v>479</v>
      </c>
      <c r="AJ3533">
        <v>15168</v>
      </c>
      <c r="AK3533">
        <v>460044</v>
      </c>
      <c r="AL3533" t="s">
        <v>416</v>
      </c>
      <c r="AM3533">
        <v>209523</v>
      </c>
      <c r="AN3533">
        <v>4</v>
      </c>
      <c r="AO3533">
        <v>180</v>
      </c>
      <c r="AP3533" t="s">
        <v>437</v>
      </c>
      <c r="AQ3533" s="2">
        <v>46167</v>
      </c>
    </row>
    <row r="3534" spans="1:43" x14ac:dyDescent="0.25">
      <c r="A3534" t="s">
        <v>5362</v>
      </c>
      <c r="B3534" t="s">
        <v>187</v>
      </c>
      <c r="C3534" t="s">
        <v>405</v>
      </c>
      <c r="D3534" t="s">
        <v>329</v>
      </c>
      <c r="E3534" t="s">
        <v>496</v>
      </c>
      <c r="F3534" t="s">
        <v>419</v>
      </c>
      <c r="G3534" t="s">
        <v>408</v>
      </c>
      <c r="H3534" t="s">
        <v>420</v>
      </c>
      <c r="I3534" t="s">
        <v>432</v>
      </c>
      <c r="J3534" s="1">
        <v>44680</v>
      </c>
      <c r="K3534" s="1">
        <v>44714</v>
      </c>
      <c r="L3534">
        <v>34</v>
      </c>
      <c r="M3534" s="2">
        <v>112521</v>
      </c>
      <c r="N3534" s="2">
        <v>80084</v>
      </c>
      <c r="O3534" s="2">
        <v>-32437</v>
      </c>
      <c r="P3534">
        <v>21</v>
      </c>
      <c r="Q3534">
        <v>701.8</v>
      </c>
      <c r="R3534">
        <v>91</v>
      </c>
      <c r="S3534" t="s">
        <v>411</v>
      </c>
      <c r="T3534" t="s">
        <v>503</v>
      </c>
      <c r="U3534" t="s">
        <v>412</v>
      </c>
      <c r="V3534">
        <v>86</v>
      </c>
      <c r="W3534" t="s">
        <v>421</v>
      </c>
      <c r="X3534">
        <v>13</v>
      </c>
      <c r="Y3534" t="s">
        <v>462</v>
      </c>
      <c r="Z3534" t="s">
        <v>1496</v>
      </c>
      <c r="AA3534">
        <v>166</v>
      </c>
      <c r="AB3534">
        <v>31</v>
      </c>
      <c r="AC3534">
        <v>58</v>
      </c>
      <c r="AD3534" t="s">
        <v>435</v>
      </c>
      <c r="AE3534">
        <v>21</v>
      </c>
      <c r="AF3534">
        <v>1</v>
      </c>
      <c r="AG3534" t="s">
        <v>415</v>
      </c>
      <c r="AH3534">
        <v>17.29</v>
      </c>
      <c r="AI3534" t="s">
        <v>401</v>
      </c>
      <c r="AJ3534">
        <v>0</v>
      </c>
      <c r="AK3534">
        <v>896309</v>
      </c>
      <c r="AL3534" t="s">
        <v>402</v>
      </c>
      <c r="AM3534">
        <v>137129</v>
      </c>
      <c r="AN3534">
        <v>5</v>
      </c>
      <c r="AO3534">
        <v>365</v>
      </c>
      <c r="AP3534" t="s">
        <v>417</v>
      </c>
      <c r="AQ3534" s="2">
        <v>-32437</v>
      </c>
    </row>
    <row r="3535" spans="1:43" x14ac:dyDescent="0.25">
      <c r="A3535" t="s">
        <v>5363</v>
      </c>
      <c r="B3535" t="s">
        <v>163</v>
      </c>
      <c r="C3535" t="s">
        <v>387</v>
      </c>
      <c r="D3535" t="s">
        <v>328</v>
      </c>
      <c r="E3535" t="s">
        <v>460</v>
      </c>
      <c r="F3535" t="s">
        <v>389</v>
      </c>
      <c r="G3535" t="s">
        <v>454</v>
      </c>
      <c r="H3535" t="s">
        <v>447</v>
      </c>
      <c r="I3535" t="s">
        <v>392</v>
      </c>
      <c r="J3535" s="1">
        <v>45880</v>
      </c>
      <c r="K3535" s="1">
        <v>45910</v>
      </c>
      <c r="L3535">
        <v>30</v>
      </c>
      <c r="M3535" s="2">
        <v>368109</v>
      </c>
      <c r="N3535" s="2">
        <v>333976</v>
      </c>
      <c r="O3535" s="2">
        <v>-34133</v>
      </c>
      <c r="P3535">
        <v>21</v>
      </c>
      <c r="Q3535">
        <v>83.1</v>
      </c>
      <c r="R3535">
        <v>12</v>
      </c>
      <c r="S3535" t="s">
        <v>394</v>
      </c>
      <c r="T3535" t="s">
        <v>394</v>
      </c>
      <c r="U3535" t="s">
        <v>416</v>
      </c>
      <c r="V3535">
        <v>0</v>
      </c>
      <c r="W3535" t="s">
        <v>2122</v>
      </c>
      <c r="X3535">
        <v>14</v>
      </c>
      <c r="Y3535" t="s">
        <v>422</v>
      </c>
      <c r="Z3535" t="s">
        <v>869</v>
      </c>
      <c r="AA3535">
        <v>401</v>
      </c>
      <c r="AB3535">
        <v>101</v>
      </c>
      <c r="AC3535">
        <v>23</v>
      </c>
      <c r="AD3535" t="s">
        <v>444</v>
      </c>
      <c r="AE3535">
        <v>21</v>
      </c>
      <c r="AF3535">
        <v>3</v>
      </c>
      <c r="AG3535" t="s">
        <v>451</v>
      </c>
      <c r="AH3535">
        <v>11.48</v>
      </c>
      <c r="AI3535" t="s">
        <v>436</v>
      </c>
      <c r="AJ3535">
        <v>0</v>
      </c>
      <c r="AK3535">
        <v>845846</v>
      </c>
      <c r="AL3535" t="s">
        <v>416</v>
      </c>
      <c r="AM3535">
        <v>361121</v>
      </c>
      <c r="AN3535">
        <v>7</v>
      </c>
      <c r="AO3535">
        <v>365</v>
      </c>
      <c r="AP3535" t="s">
        <v>445</v>
      </c>
      <c r="AQ3535" s="2">
        <v>-34133</v>
      </c>
    </row>
    <row r="3536" spans="1:43" x14ac:dyDescent="0.25">
      <c r="A3536" t="s">
        <v>5364</v>
      </c>
      <c r="B3536" t="s">
        <v>179</v>
      </c>
      <c r="C3536" t="s">
        <v>481</v>
      </c>
      <c r="D3536" t="s">
        <v>333</v>
      </c>
      <c r="E3536" t="s">
        <v>496</v>
      </c>
      <c r="F3536" t="s">
        <v>419</v>
      </c>
      <c r="G3536" t="s">
        <v>390</v>
      </c>
      <c r="H3536" t="s">
        <v>391</v>
      </c>
      <c r="I3536" t="s">
        <v>432</v>
      </c>
      <c r="J3536" s="1">
        <v>45583</v>
      </c>
      <c r="K3536" s="1">
        <v>45631</v>
      </c>
      <c r="L3536">
        <v>48</v>
      </c>
      <c r="M3536" s="2">
        <v>310627</v>
      </c>
      <c r="N3536" s="2">
        <v>277955</v>
      </c>
      <c r="O3536" s="2">
        <v>-32672</v>
      </c>
      <c r="P3536">
        <v>16</v>
      </c>
      <c r="Q3536">
        <v>86.2</v>
      </c>
      <c r="R3536">
        <v>95</v>
      </c>
      <c r="S3536" t="s">
        <v>411</v>
      </c>
      <c r="T3536" t="s">
        <v>393</v>
      </c>
      <c r="U3536" t="s">
        <v>395</v>
      </c>
      <c r="V3536">
        <v>65</v>
      </c>
      <c r="W3536" t="s">
        <v>2639</v>
      </c>
      <c r="X3536">
        <v>14</v>
      </c>
      <c r="Y3536" t="s">
        <v>397</v>
      </c>
      <c r="Z3536" t="s">
        <v>2312</v>
      </c>
      <c r="AA3536">
        <v>213</v>
      </c>
      <c r="AB3536">
        <v>19</v>
      </c>
      <c r="AC3536">
        <v>52</v>
      </c>
      <c r="AD3536" t="s">
        <v>399</v>
      </c>
      <c r="AE3536">
        <v>19</v>
      </c>
      <c r="AF3536">
        <v>6</v>
      </c>
      <c r="AG3536" t="s">
        <v>451</v>
      </c>
      <c r="AH3536">
        <v>16.059999999999999</v>
      </c>
      <c r="AI3536" t="s">
        <v>479</v>
      </c>
      <c r="AJ3536">
        <v>64475</v>
      </c>
      <c r="AK3536">
        <v>678595</v>
      </c>
      <c r="AL3536" t="s">
        <v>425</v>
      </c>
      <c r="AM3536">
        <v>353867</v>
      </c>
      <c r="AN3536">
        <v>0</v>
      </c>
      <c r="AO3536">
        <v>180</v>
      </c>
      <c r="AP3536" t="s">
        <v>417</v>
      </c>
      <c r="AQ3536" s="2">
        <v>-32672</v>
      </c>
    </row>
    <row r="3537" spans="1:43" x14ac:dyDescent="0.25">
      <c r="A3537" t="s">
        <v>5365</v>
      </c>
      <c r="B3537" t="s">
        <v>148</v>
      </c>
      <c r="C3537" t="s">
        <v>387</v>
      </c>
      <c r="D3537" t="s">
        <v>340</v>
      </c>
      <c r="E3537" t="s">
        <v>429</v>
      </c>
      <c r="F3537" t="s">
        <v>419</v>
      </c>
      <c r="G3537" t="s">
        <v>408</v>
      </c>
      <c r="H3537" t="s">
        <v>409</v>
      </c>
      <c r="I3537" t="s">
        <v>392</v>
      </c>
      <c r="J3537" s="1">
        <v>45566</v>
      </c>
      <c r="K3537" s="1">
        <v>45606</v>
      </c>
      <c r="L3537">
        <v>40</v>
      </c>
      <c r="M3537" s="2">
        <v>210724</v>
      </c>
      <c r="N3537" s="2">
        <v>217434</v>
      </c>
      <c r="O3537" s="2">
        <v>6710</v>
      </c>
      <c r="P3537">
        <v>21</v>
      </c>
      <c r="Q3537">
        <v>689</v>
      </c>
      <c r="R3537">
        <v>78</v>
      </c>
      <c r="S3537" t="s">
        <v>411</v>
      </c>
      <c r="T3537" t="s">
        <v>411</v>
      </c>
      <c r="U3537" t="s">
        <v>395</v>
      </c>
      <c r="V3537">
        <v>0</v>
      </c>
      <c r="W3537" t="s">
        <v>1586</v>
      </c>
      <c r="X3537">
        <v>3</v>
      </c>
      <c r="Y3537" t="s">
        <v>397</v>
      </c>
      <c r="Z3537" t="s">
        <v>517</v>
      </c>
      <c r="AA3537">
        <v>71</v>
      </c>
      <c r="AB3537">
        <v>107</v>
      </c>
      <c r="AC3537">
        <v>75</v>
      </c>
      <c r="AD3537" t="s">
        <v>457</v>
      </c>
      <c r="AE3537">
        <v>14</v>
      </c>
      <c r="AF3537">
        <v>6</v>
      </c>
      <c r="AG3537" t="s">
        <v>400</v>
      </c>
      <c r="AH3537">
        <v>12.19</v>
      </c>
      <c r="AI3537" t="s">
        <v>479</v>
      </c>
      <c r="AJ3537">
        <v>0</v>
      </c>
      <c r="AK3537">
        <v>287287</v>
      </c>
      <c r="AL3537" t="s">
        <v>416</v>
      </c>
      <c r="AM3537">
        <v>215223</v>
      </c>
      <c r="AN3537">
        <v>11</v>
      </c>
      <c r="AO3537">
        <v>90</v>
      </c>
      <c r="AP3537" t="s">
        <v>403</v>
      </c>
      <c r="AQ3537" s="2">
        <v>6710</v>
      </c>
    </row>
    <row r="3538" spans="1:43" x14ac:dyDescent="0.25">
      <c r="A3538" t="s">
        <v>5366</v>
      </c>
      <c r="B3538" t="s">
        <v>155</v>
      </c>
      <c r="C3538" t="s">
        <v>439</v>
      </c>
      <c r="D3538" t="s">
        <v>321</v>
      </c>
      <c r="E3538" t="s">
        <v>460</v>
      </c>
      <c r="F3538" t="s">
        <v>389</v>
      </c>
      <c r="G3538" t="s">
        <v>390</v>
      </c>
      <c r="H3538" t="s">
        <v>447</v>
      </c>
      <c r="I3538" t="s">
        <v>492</v>
      </c>
      <c r="J3538" s="1">
        <v>45560</v>
      </c>
      <c r="K3538" s="1">
        <v>45613</v>
      </c>
      <c r="L3538">
        <v>53</v>
      </c>
      <c r="M3538" s="2">
        <v>175078</v>
      </c>
      <c r="N3538" s="2">
        <v>212731</v>
      </c>
      <c r="O3538" s="2">
        <v>37653</v>
      </c>
      <c r="P3538">
        <v>14</v>
      </c>
      <c r="Q3538">
        <v>580.29999999999995</v>
      </c>
      <c r="R3538">
        <v>78</v>
      </c>
      <c r="S3538" t="s">
        <v>411</v>
      </c>
      <c r="T3538" t="s">
        <v>503</v>
      </c>
      <c r="U3538" t="s">
        <v>395</v>
      </c>
      <c r="V3538">
        <v>73</v>
      </c>
      <c r="W3538" t="s">
        <v>4970</v>
      </c>
      <c r="X3538">
        <v>20</v>
      </c>
      <c r="Y3538" t="s">
        <v>442</v>
      </c>
      <c r="Z3538" t="s">
        <v>3554</v>
      </c>
      <c r="AA3538">
        <v>209</v>
      </c>
      <c r="AB3538">
        <v>106</v>
      </c>
      <c r="AC3538">
        <v>8</v>
      </c>
      <c r="AD3538" t="s">
        <v>399</v>
      </c>
      <c r="AE3538">
        <v>19</v>
      </c>
      <c r="AF3538">
        <v>2</v>
      </c>
      <c r="AG3538" t="s">
        <v>400</v>
      </c>
      <c r="AH3538">
        <v>13.04</v>
      </c>
      <c r="AI3538" t="s">
        <v>401</v>
      </c>
      <c r="AJ3538">
        <v>0</v>
      </c>
      <c r="AK3538">
        <v>943408</v>
      </c>
      <c r="AL3538" t="s">
        <v>425</v>
      </c>
      <c r="AM3538">
        <v>224013</v>
      </c>
      <c r="AN3538">
        <v>9</v>
      </c>
      <c r="AO3538">
        <v>180</v>
      </c>
      <c r="AP3538" t="s">
        <v>403</v>
      </c>
      <c r="AQ3538" s="2">
        <v>37653</v>
      </c>
    </row>
    <row r="3539" spans="1:43" x14ac:dyDescent="0.25">
      <c r="A3539" t="s">
        <v>5367</v>
      </c>
      <c r="B3539" t="s">
        <v>303</v>
      </c>
      <c r="C3539" t="s">
        <v>439</v>
      </c>
      <c r="D3539" t="s">
        <v>330</v>
      </c>
      <c r="E3539" t="s">
        <v>429</v>
      </c>
      <c r="F3539" t="s">
        <v>407</v>
      </c>
      <c r="G3539" t="s">
        <v>408</v>
      </c>
      <c r="H3539" t="s">
        <v>409</v>
      </c>
      <c r="I3539" t="s">
        <v>492</v>
      </c>
      <c r="J3539" s="1">
        <v>45716</v>
      </c>
      <c r="K3539" s="1">
        <v>45738</v>
      </c>
      <c r="L3539">
        <v>22</v>
      </c>
      <c r="M3539" s="2">
        <v>435810</v>
      </c>
      <c r="N3539" s="2">
        <v>451965</v>
      </c>
      <c r="O3539" s="2">
        <v>16155</v>
      </c>
      <c r="P3539">
        <v>14</v>
      </c>
      <c r="Q3539">
        <v>712.4</v>
      </c>
      <c r="R3539">
        <v>90</v>
      </c>
      <c r="S3539" t="s">
        <v>411</v>
      </c>
      <c r="T3539" t="s">
        <v>411</v>
      </c>
      <c r="U3539" t="s">
        <v>395</v>
      </c>
      <c r="V3539">
        <v>55</v>
      </c>
      <c r="W3539" t="s">
        <v>2712</v>
      </c>
      <c r="X3539">
        <v>7</v>
      </c>
      <c r="Y3539" t="s">
        <v>449</v>
      </c>
      <c r="Z3539" t="s">
        <v>3279</v>
      </c>
      <c r="AA3539">
        <v>16</v>
      </c>
      <c r="AB3539">
        <v>65</v>
      </c>
      <c r="AC3539">
        <v>30</v>
      </c>
      <c r="AD3539" t="s">
        <v>457</v>
      </c>
      <c r="AE3539">
        <v>9</v>
      </c>
      <c r="AF3539">
        <v>2</v>
      </c>
      <c r="AG3539" t="s">
        <v>424</v>
      </c>
      <c r="AH3539">
        <v>4.33</v>
      </c>
      <c r="AI3539" t="s">
        <v>458</v>
      </c>
      <c r="AJ3539">
        <v>80063</v>
      </c>
      <c r="AK3539">
        <v>499121</v>
      </c>
      <c r="AL3539" t="s">
        <v>402</v>
      </c>
      <c r="AM3539">
        <v>451755</v>
      </c>
      <c r="AN3539">
        <v>1</v>
      </c>
      <c r="AO3539">
        <v>180</v>
      </c>
      <c r="AP3539" t="s">
        <v>445</v>
      </c>
      <c r="AQ3539" s="2">
        <v>16155</v>
      </c>
    </row>
    <row r="3540" spans="1:43" x14ac:dyDescent="0.25">
      <c r="A3540" t="s">
        <v>5368</v>
      </c>
      <c r="B3540" t="s">
        <v>42</v>
      </c>
      <c r="C3540" t="s">
        <v>439</v>
      </c>
      <c r="D3540" t="s">
        <v>328</v>
      </c>
      <c r="E3540" t="s">
        <v>453</v>
      </c>
      <c r="F3540" t="s">
        <v>407</v>
      </c>
      <c r="G3540" t="s">
        <v>430</v>
      </c>
      <c r="H3540" t="s">
        <v>391</v>
      </c>
      <c r="I3540" t="s">
        <v>410</v>
      </c>
      <c r="J3540" s="1">
        <v>44769</v>
      </c>
      <c r="K3540" s="1">
        <v>44821</v>
      </c>
      <c r="L3540">
        <v>52</v>
      </c>
      <c r="M3540" s="2">
        <v>142497</v>
      </c>
      <c r="N3540" s="2">
        <v>217134</v>
      </c>
      <c r="O3540" s="2">
        <v>74637</v>
      </c>
      <c r="P3540">
        <v>0</v>
      </c>
      <c r="Q3540">
        <v>781.5</v>
      </c>
      <c r="R3540">
        <v>1</v>
      </c>
      <c r="S3540" t="s">
        <v>394</v>
      </c>
      <c r="T3540" t="s">
        <v>503</v>
      </c>
      <c r="U3540" t="s">
        <v>416</v>
      </c>
      <c r="V3540">
        <v>41</v>
      </c>
      <c r="W3540" t="s">
        <v>3203</v>
      </c>
      <c r="X3540">
        <v>23</v>
      </c>
      <c r="Y3540" t="s">
        <v>397</v>
      </c>
      <c r="Z3540" t="s">
        <v>1914</v>
      </c>
      <c r="AA3540">
        <v>418</v>
      </c>
      <c r="AB3540">
        <v>30</v>
      </c>
      <c r="AC3540">
        <v>61</v>
      </c>
      <c r="AD3540" t="s">
        <v>444</v>
      </c>
      <c r="AE3540">
        <v>2</v>
      </c>
      <c r="AF3540">
        <v>3</v>
      </c>
      <c r="AG3540" t="s">
        <v>451</v>
      </c>
      <c r="AH3540">
        <v>9.5399999999999991</v>
      </c>
      <c r="AI3540" t="s">
        <v>436</v>
      </c>
      <c r="AJ3540">
        <v>13592</v>
      </c>
      <c r="AK3540">
        <v>819596</v>
      </c>
      <c r="AL3540" t="s">
        <v>402</v>
      </c>
      <c r="AM3540">
        <v>141981</v>
      </c>
      <c r="AN3540">
        <v>3</v>
      </c>
      <c r="AO3540">
        <v>180</v>
      </c>
      <c r="AP3540" t="s">
        <v>437</v>
      </c>
      <c r="AQ3540" s="2">
        <v>74637</v>
      </c>
    </row>
    <row r="3541" spans="1:43" x14ac:dyDescent="0.25">
      <c r="A3541" t="s">
        <v>5369</v>
      </c>
      <c r="B3541" t="s">
        <v>149</v>
      </c>
      <c r="C3541" t="s">
        <v>481</v>
      </c>
      <c r="D3541" t="s">
        <v>338</v>
      </c>
      <c r="E3541" t="s">
        <v>406</v>
      </c>
      <c r="F3541" t="s">
        <v>389</v>
      </c>
      <c r="G3541" t="s">
        <v>390</v>
      </c>
      <c r="H3541" t="s">
        <v>431</v>
      </c>
      <c r="I3541" t="s">
        <v>432</v>
      </c>
      <c r="J3541" s="1">
        <v>45873</v>
      </c>
      <c r="K3541" s="1">
        <v>45910</v>
      </c>
      <c r="L3541">
        <v>37</v>
      </c>
      <c r="M3541" s="2">
        <v>450400</v>
      </c>
      <c r="N3541" s="2">
        <v>425543</v>
      </c>
      <c r="O3541" s="2">
        <v>-24857</v>
      </c>
      <c r="P3541">
        <v>9</v>
      </c>
      <c r="Q3541">
        <v>302</v>
      </c>
      <c r="R3541">
        <v>26</v>
      </c>
      <c r="S3541" t="s">
        <v>394</v>
      </c>
      <c r="T3541" t="s">
        <v>503</v>
      </c>
      <c r="U3541" t="s">
        <v>416</v>
      </c>
      <c r="V3541">
        <v>0</v>
      </c>
      <c r="W3541" t="s">
        <v>583</v>
      </c>
      <c r="X3541">
        <v>35</v>
      </c>
      <c r="Y3541" t="s">
        <v>397</v>
      </c>
      <c r="Z3541" t="s">
        <v>731</v>
      </c>
      <c r="AA3541">
        <v>312</v>
      </c>
      <c r="AB3541">
        <v>70</v>
      </c>
      <c r="AC3541">
        <v>29</v>
      </c>
      <c r="AD3541" t="s">
        <v>435</v>
      </c>
      <c r="AE3541">
        <v>4</v>
      </c>
      <c r="AF3541">
        <v>4</v>
      </c>
      <c r="AG3541" t="s">
        <v>424</v>
      </c>
      <c r="AH3541">
        <v>3.09</v>
      </c>
      <c r="AI3541" t="s">
        <v>479</v>
      </c>
      <c r="AJ3541">
        <v>0</v>
      </c>
      <c r="AK3541">
        <v>523377</v>
      </c>
      <c r="AL3541" t="s">
        <v>402</v>
      </c>
      <c r="AM3541">
        <v>459770</v>
      </c>
      <c r="AN3541">
        <v>8</v>
      </c>
      <c r="AO3541">
        <v>180</v>
      </c>
      <c r="AP3541" t="s">
        <v>445</v>
      </c>
      <c r="AQ3541" s="2">
        <v>-24857</v>
      </c>
    </row>
    <row r="3542" spans="1:43" x14ac:dyDescent="0.25">
      <c r="A3542" t="s">
        <v>5370</v>
      </c>
      <c r="B3542" t="s">
        <v>26</v>
      </c>
      <c r="C3542" t="s">
        <v>439</v>
      </c>
      <c r="D3542" t="s">
        <v>324</v>
      </c>
      <c r="E3542" t="s">
        <v>496</v>
      </c>
      <c r="F3542" t="s">
        <v>485</v>
      </c>
      <c r="G3542" t="s">
        <v>454</v>
      </c>
      <c r="H3542" t="s">
        <v>447</v>
      </c>
      <c r="I3542" t="s">
        <v>492</v>
      </c>
      <c r="J3542" s="1">
        <v>45195</v>
      </c>
      <c r="K3542" s="1">
        <v>45222</v>
      </c>
      <c r="L3542">
        <v>27</v>
      </c>
      <c r="M3542" s="2">
        <v>487926</v>
      </c>
      <c r="N3542" s="2">
        <v>498052</v>
      </c>
      <c r="O3542" s="2">
        <v>10126</v>
      </c>
      <c r="P3542">
        <v>4</v>
      </c>
      <c r="Q3542">
        <v>392.3</v>
      </c>
      <c r="R3542">
        <v>51</v>
      </c>
      <c r="S3542" t="s">
        <v>393</v>
      </c>
      <c r="T3542" t="s">
        <v>393</v>
      </c>
      <c r="U3542" t="s">
        <v>416</v>
      </c>
      <c r="V3542">
        <v>0</v>
      </c>
      <c r="W3542" t="s">
        <v>1048</v>
      </c>
      <c r="X3542">
        <v>15</v>
      </c>
      <c r="Y3542" t="s">
        <v>397</v>
      </c>
      <c r="Z3542" t="s">
        <v>756</v>
      </c>
      <c r="AA3542">
        <v>186</v>
      </c>
      <c r="AB3542">
        <v>49</v>
      </c>
      <c r="AC3542">
        <v>6</v>
      </c>
      <c r="AD3542" t="s">
        <v>435</v>
      </c>
      <c r="AE3542">
        <v>7</v>
      </c>
      <c r="AF3542">
        <v>1</v>
      </c>
      <c r="AG3542" t="s">
        <v>451</v>
      </c>
      <c r="AH3542">
        <v>15.95</v>
      </c>
      <c r="AI3542" t="s">
        <v>458</v>
      </c>
      <c r="AJ3542">
        <v>0</v>
      </c>
      <c r="AK3542">
        <v>385923</v>
      </c>
      <c r="AL3542" t="s">
        <v>402</v>
      </c>
      <c r="AM3542">
        <v>477051</v>
      </c>
      <c r="AN3542">
        <v>7</v>
      </c>
      <c r="AO3542">
        <v>180</v>
      </c>
      <c r="AP3542" t="s">
        <v>426</v>
      </c>
      <c r="AQ3542" s="2">
        <v>10126</v>
      </c>
    </row>
    <row r="3543" spans="1:43" x14ac:dyDescent="0.25">
      <c r="A3543" t="s">
        <v>5371</v>
      </c>
      <c r="B3543" t="s">
        <v>273</v>
      </c>
      <c r="C3543" t="s">
        <v>387</v>
      </c>
      <c r="D3543" t="s">
        <v>324</v>
      </c>
      <c r="E3543" t="s">
        <v>496</v>
      </c>
      <c r="F3543" t="s">
        <v>485</v>
      </c>
      <c r="G3543" t="s">
        <v>454</v>
      </c>
      <c r="H3543" t="s">
        <v>420</v>
      </c>
      <c r="I3543" t="s">
        <v>392</v>
      </c>
      <c r="J3543" s="1">
        <v>45337</v>
      </c>
      <c r="K3543" s="1">
        <v>45360</v>
      </c>
      <c r="L3543">
        <v>23</v>
      </c>
      <c r="M3543" s="2">
        <v>407260</v>
      </c>
      <c r="N3543" s="2">
        <v>491508</v>
      </c>
      <c r="O3543" s="2">
        <v>84248</v>
      </c>
      <c r="P3543">
        <v>4</v>
      </c>
      <c r="Q3543">
        <v>877.1</v>
      </c>
      <c r="R3543">
        <v>52</v>
      </c>
      <c r="S3543" t="s">
        <v>393</v>
      </c>
      <c r="T3543" t="s">
        <v>394</v>
      </c>
      <c r="U3543" t="s">
        <v>416</v>
      </c>
      <c r="V3543">
        <v>83</v>
      </c>
      <c r="W3543" t="s">
        <v>3026</v>
      </c>
      <c r="X3543">
        <v>7</v>
      </c>
      <c r="Y3543" t="s">
        <v>397</v>
      </c>
      <c r="Z3543" t="s">
        <v>1730</v>
      </c>
      <c r="AA3543">
        <v>400</v>
      </c>
      <c r="AB3543">
        <v>52</v>
      </c>
      <c r="AC3543">
        <v>43</v>
      </c>
      <c r="AD3543" t="s">
        <v>444</v>
      </c>
      <c r="AE3543">
        <v>4</v>
      </c>
      <c r="AF3543">
        <v>5</v>
      </c>
      <c r="AG3543" t="s">
        <v>415</v>
      </c>
      <c r="AH3543">
        <v>11.29</v>
      </c>
      <c r="AI3543" t="s">
        <v>401</v>
      </c>
      <c r="AJ3543">
        <v>0</v>
      </c>
      <c r="AK3543">
        <v>502911</v>
      </c>
      <c r="AL3543" t="s">
        <v>425</v>
      </c>
      <c r="AM3543">
        <v>405412</v>
      </c>
      <c r="AN3543">
        <v>8</v>
      </c>
      <c r="AO3543">
        <v>365</v>
      </c>
      <c r="AP3543" t="s">
        <v>426</v>
      </c>
      <c r="AQ3543" s="2">
        <v>84248</v>
      </c>
    </row>
    <row r="3544" spans="1:43" x14ac:dyDescent="0.25">
      <c r="A3544" t="s">
        <v>5372</v>
      </c>
      <c r="B3544" t="s">
        <v>217</v>
      </c>
      <c r="C3544" t="s">
        <v>439</v>
      </c>
      <c r="D3544" t="s">
        <v>340</v>
      </c>
      <c r="E3544" t="s">
        <v>429</v>
      </c>
      <c r="F3544" t="s">
        <v>440</v>
      </c>
      <c r="G3544" t="s">
        <v>430</v>
      </c>
      <c r="H3544" t="s">
        <v>473</v>
      </c>
      <c r="I3544" t="s">
        <v>392</v>
      </c>
      <c r="J3544" s="1">
        <v>45578</v>
      </c>
      <c r="K3544" s="1">
        <v>45583</v>
      </c>
      <c r="L3544">
        <v>5</v>
      </c>
      <c r="M3544" s="2">
        <v>273918</v>
      </c>
      <c r="N3544" s="2">
        <v>294097</v>
      </c>
      <c r="O3544" s="2">
        <v>20179</v>
      </c>
      <c r="P3544">
        <v>19</v>
      </c>
      <c r="Q3544">
        <v>583.9</v>
      </c>
      <c r="R3544">
        <v>17</v>
      </c>
      <c r="S3544" t="s">
        <v>394</v>
      </c>
      <c r="T3544" t="s">
        <v>393</v>
      </c>
      <c r="U3544" t="s">
        <v>395</v>
      </c>
      <c r="V3544">
        <v>0</v>
      </c>
      <c r="W3544" t="s">
        <v>2599</v>
      </c>
      <c r="X3544">
        <v>4</v>
      </c>
      <c r="Y3544" t="s">
        <v>422</v>
      </c>
      <c r="Z3544" t="s">
        <v>2959</v>
      </c>
      <c r="AA3544">
        <v>307</v>
      </c>
      <c r="AB3544">
        <v>97</v>
      </c>
      <c r="AC3544">
        <v>42</v>
      </c>
      <c r="AD3544" t="s">
        <v>435</v>
      </c>
      <c r="AE3544">
        <v>19</v>
      </c>
      <c r="AF3544">
        <v>4</v>
      </c>
      <c r="AG3544" t="s">
        <v>424</v>
      </c>
      <c r="AH3544">
        <v>6.79</v>
      </c>
      <c r="AI3544" t="s">
        <v>436</v>
      </c>
      <c r="AJ3544">
        <v>0</v>
      </c>
      <c r="AK3544">
        <v>476457</v>
      </c>
      <c r="AL3544" t="s">
        <v>425</v>
      </c>
      <c r="AM3544">
        <v>276231</v>
      </c>
      <c r="AN3544">
        <v>0</v>
      </c>
      <c r="AO3544">
        <v>30</v>
      </c>
      <c r="AP3544" t="s">
        <v>417</v>
      </c>
      <c r="AQ3544" s="2">
        <v>20179</v>
      </c>
    </row>
    <row r="3545" spans="1:43" x14ac:dyDescent="0.25">
      <c r="A3545" t="s">
        <v>5373</v>
      </c>
      <c r="B3545" t="s">
        <v>133</v>
      </c>
      <c r="C3545" t="s">
        <v>439</v>
      </c>
      <c r="D3545" t="s">
        <v>327</v>
      </c>
      <c r="E3545" t="s">
        <v>460</v>
      </c>
      <c r="F3545" t="s">
        <v>389</v>
      </c>
      <c r="G3545" t="s">
        <v>390</v>
      </c>
      <c r="H3545" t="s">
        <v>391</v>
      </c>
      <c r="I3545" t="s">
        <v>469</v>
      </c>
      <c r="J3545" s="1">
        <v>44650</v>
      </c>
      <c r="K3545" s="1">
        <v>44657</v>
      </c>
      <c r="L3545">
        <v>7</v>
      </c>
      <c r="M3545" s="2">
        <v>203608</v>
      </c>
      <c r="N3545" s="2">
        <v>303122</v>
      </c>
      <c r="O3545" s="2">
        <v>99514</v>
      </c>
      <c r="P3545">
        <v>2</v>
      </c>
      <c r="Q3545">
        <v>888.7</v>
      </c>
      <c r="R3545">
        <v>14</v>
      </c>
      <c r="S3545" t="s">
        <v>394</v>
      </c>
      <c r="T3545" t="s">
        <v>394</v>
      </c>
      <c r="U3545" t="s">
        <v>395</v>
      </c>
      <c r="V3545">
        <v>0</v>
      </c>
      <c r="W3545" t="s">
        <v>2435</v>
      </c>
      <c r="X3545">
        <v>1</v>
      </c>
      <c r="Y3545" t="s">
        <v>397</v>
      </c>
      <c r="Z3545" t="s">
        <v>2545</v>
      </c>
      <c r="AA3545">
        <v>225</v>
      </c>
      <c r="AB3545">
        <v>31</v>
      </c>
      <c r="AC3545">
        <v>71</v>
      </c>
      <c r="AD3545" t="s">
        <v>444</v>
      </c>
      <c r="AE3545">
        <v>19</v>
      </c>
      <c r="AF3545">
        <v>3</v>
      </c>
      <c r="AG3545" t="s">
        <v>415</v>
      </c>
      <c r="AH3545">
        <v>5.33</v>
      </c>
      <c r="AI3545" t="s">
        <v>458</v>
      </c>
      <c r="AJ3545">
        <v>0</v>
      </c>
      <c r="AK3545">
        <v>284785</v>
      </c>
      <c r="AL3545" t="s">
        <v>425</v>
      </c>
      <c r="AM3545">
        <v>196573</v>
      </c>
      <c r="AN3545">
        <v>2</v>
      </c>
      <c r="AO3545">
        <v>30</v>
      </c>
      <c r="AP3545" t="s">
        <v>426</v>
      </c>
      <c r="AQ3545" s="2">
        <v>99514</v>
      </c>
    </row>
    <row r="3546" spans="1:43" x14ac:dyDescent="0.25">
      <c r="A3546" t="s">
        <v>5374</v>
      </c>
      <c r="B3546" t="s">
        <v>36</v>
      </c>
      <c r="C3546" t="s">
        <v>428</v>
      </c>
      <c r="D3546" t="s">
        <v>329</v>
      </c>
      <c r="E3546" t="s">
        <v>496</v>
      </c>
      <c r="F3546" t="s">
        <v>419</v>
      </c>
      <c r="G3546" t="s">
        <v>390</v>
      </c>
      <c r="H3546" t="s">
        <v>409</v>
      </c>
      <c r="I3546" t="s">
        <v>492</v>
      </c>
      <c r="J3546" s="1">
        <v>45552</v>
      </c>
      <c r="K3546" s="1">
        <v>45599</v>
      </c>
      <c r="L3546">
        <v>47</v>
      </c>
      <c r="M3546" s="2">
        <v>221851</v>
      </c>
      <c r="N3546" s="2">
        <v>315291</v>
      </c>
      <c r="O3546" s="2">
        <v>93440</v>
      </c>
      <c r="P3546">
        <v>14</v>
      </c>
      <c r="Q3546">
        <v>364.1</v>
      </c>
      <c r="R3546">
        <v>92</v>
      </c>
      <c r="S3546" t="s">
        <v>411</v>
      </c>
      <c r="T3546" t="s">
        <v>393</v>
      </c>
      <c r="U3546" t="s">
        <v>395</v>
      </c>
      <c r="V3546">
        <v>76</v>
      </c>
      <c r="W3546" t="s">
        <v>3881</v>
      </c>
      <c r="X3546">
        <v>18</v>
      </c>
      <c r="Y3546" t="s">
        <v>462</v>
      </c>
      <c r="Z3546" t="s">
        <v>1168</v>
      </c>
      <c r="AA3546">
        <v>-3</v>
      </c>
      <c r="AB3546">
        <v>17</v>
      </c>
      <c r="AC3546">
        <v>73</v>
      </c>
      <c r="AD3546" t="s">
        <v>399</v>
      </c>
      <c r="AE3546">
        <v>0</v>
      </c>
      <c r="AF3546">
        <v>6</v>
      </c>
      <c r="AG3546" t="s">
        <v>415</v>
      </c>
      <c r="AH3546">
        <v>4.25</v>
      </c>
      <c r="AI3546" t="s">
        <v>479</v>
      </c>
      <c r="AJ3546">
        <v>0</v>
      </c>
      <c r="AK3546">
        <v>887160</v>
      </c>
      <c r="AL3546" t="s">
        <v>402</v>
      </c>
      <c r="AM3546">
        <v>221334</v>
      </c>
      <c r="AN3546">
        <v>2</v>
      </c>
      <c r="AO3546">
        <v>180</v>
      </c>
      <c r="AP3546" t="s">
        <v>437</v>
      </c>
      <c r="AQ3546" s="2">
        <v>93440</v>
      </c>
    </row>
    <row r="3547" spans="1:43" x14ac:dyDescent="0.25">
      <c r="A3547" t="s">
        <v>5375</v>
      </c>
      <c r="B3547" t="s">
        <v>206</v>
      </c>
      <c r="C3547" t="s">
        <v>405</v>
      </c>
      <c r="D3547" t="s">
        <v>321</v>
      </c>
      <c r="E3547" t="s">
        <v>429</v>
      </c>
      <c r="F3547" t="s">
        <v>440</v>
      </c>
      <c r="G3547" t="s">
        <v>430</v>
      </c>
      <c r="H3547" t="s">
        <v>391</v>
      </c>
      <c r="I3547" t="s">
        <v>469</v>
      </c>
      <c r="J3547" s="1">
        <v>44801</v>
      </c>
      <c r="K3547" s="1">
        <v>44847</v>
      </c>
      <c r="L3547">
        <v>46</v>
      </c>
      <c r="M3547" s="2">
        <v>46768</v>
      </c>
      <c r="N3547" s="2">
        <v>117425</v>
      </c>
      <c r="O3547" s="2">
        <v>70657</v>
      </c>
      <c r="P3547">
        <v>21</v>
      </c>
      <c r="Q3547">
        <v>122.6</v>
      </c>
      <c r="R3547">
        <v>25</v>
      </c>
      <c r="S3547" t="s">
        <v>394</v>
      </c>
      <c r="T3547" t="s">
        <v>393</v>
      </c>
      <c r="U3547" t="s">
        <v>416</v>
      </c>
      <c r="V3547">
        <v>0</v>
      </c>
      <c r="W3547" t="s">
        <v>2374</v>
      </c>
      <c r="X3547">
        <v>26</v>
      </c>
      <c r="Y3547" t="s">
        <v>422</v>
      </c>
      <c r="Z3547" t="s">
        <v>3073</v>
      </c>
      <c r="AA3547">
        <v>17</v>
      </c>
      <c r="AB3547">
        <v>23</v>
      </c>
      <c r="AC3547">
        <v>73</v>
      </c>
      <c r="AD3547" t="s">
        <v>457</v>
      </c>
      <c r="AE3547">
        <v>12</v>
      </c>
      <c r="AF3547">
        <v>4</v>
      </c>
      <c r="AG3547" t="s">
        <v>400</v>
      </c>
      <c r="AH3547">
        <v>9.56</v>
      </c>
      <c r="AI3547" t="s">
        <v>479</v>
      </c>
      <c r="AJ3547">
        <v>0</v>
      </c>
      <c r="AK3547">
        <v>602661</v>
      </c>
      <c r="AL3547" t="s">
        <v>425</v>
      </c>
      <c r="AM3547">
        <v>83549</v>
      </c>
      <c r="AN3547">
        <v>1</v>
      </c>
      <c r="AO3547">
        <v>180</v>
      </c>
      <c r="AP3547" t="s">
        <v>437</v>
      </c>
      <c r="AQ3547" s="2">
        <v>70657</v>
      </c>
    </row>
    <row r="3548" spans="1:43" x14ac:dyDescent="0.25">
      <c r="A3548" t="s">
        <v>5376</v>
      </c>
      <c r="B3548" t="s">
        <v>280</v>
      </c>
      <c r="C3548" t="s">
        <v>481</v>
      </c>
      <c r="D3548" t="s">
        <v>319</v>
      </c>
      <c r="E3548" t="s">
        <v>429</v>
      </c>
      <c r="F3548" t="s">
        <v>407</v>
      </c>
      <c r="G3548" t="s">
        <v>454</v>
      </c>
      <c r="H3548" t="s">
        <v>473</v>
      </c>
      <c r="I3548" t="s">
        <v>410</v>
      </c>
      <c r="J3548" s="1">
        <v>45323</v>
      </c>
      <c r="K3548" s="1">
        <v>45347</v>
      </c>
      <c r="L3548">
        <v>24</v>
      </c>
      <c r="M3548" s="2">
        <v>425788</v>
      </c>
      <c r="N3548" s="2">
        <v>396860</v>
      </c>
      <c r="O3548" s="2">
        <v>-28928</v>
      </c>
      <c r="P3548">
        <v>7</v>
      </c>
      <c r="Q3548">
        <v>258</v>
      </c>
      <c r="R3548">
        <v>41</v>
      </c>
      <c r="S3548" t="s">
        <v>393</v>
      </c>
      <c r="T3548" t="s">
        <v>411</v>
      </c>
      <c r="U3548" t="s">
        <v>395</v>
      </c>
      <c r="V3548">
        <v>99</v>
      </c>
      <c r="W3548" t="s">
        <v>871</v>
      </c>
      <c r="X3548">
        <v>41</v>
      </c>
      <c r="Y3548" t="s">
        <v>462</v>
      </c>
      <c r="Z3548" t="s">
        <v>767</v>
      </c>
      <c r="AA3548">
        <v>435</v>
      </c>
      <c r="AB3548">
        <v>116</v>
      </c>
      <c r="AC3548">
        <v>14</v>
      </c>
      <c r="AD3548" t="s">
        <v>444</v>
      </c>
      <c r="AE3548">
        <v>12</v>
      </c>
      <c r="AF3548">
        <v>1</v>
      </c>
      <c r="AG3548" t="s">
        <v>415</v>
      </c>
      <c r="AH3548">
        <v>15.05</v>
      </c>
      <c r="AI3548" t="s">
        <v>401</v>
      </c>
      <c r="AJ3548">
        <v>0</v>
      </c>
      <c r="AK3548">
        <v>607245</v>
      </c>
      <c r="AL3548" t="s">
        <v>416</v>
      </c>
      <c r="AM3548">
        <v>449201</v>
      </c>
      <c r="AN3548">
        <v>4</v>
      </c>
      <c r="AO3548">
        <v>90</v>
      </c>
      <c r="AP3548" t="s">
        <v>403</v>
      </c>
      <c r="AQ3548" s="2">
        <v>-28928</v>
      </c>
    </row>
    <row r="3549" spans="1:43" x14ac:dyDescent="0.25">
      <c r="A3549" t="s">
        <v>5377</v>
      </c>
      <c r="B3549" t="s">
        <v>126</v>
      </c>
      <c r="C3549" t="s">
        <v>428</v>
      </c>
      <c r="D3549" t="s">
        <v>326</v>
      </c>
      <c r="E3549" t="s">
        <v>453</v>
      </c>
      <c r="F3549" t="s">
        <v>485</v>
      </c>
      <c r="G3549" t="s">
        <v>430</v>
      </c>
      <c r="H3549" t="s">
        <v>447</v>
      </c>
      <c r="I3549" t="s">
        <v>392</v>
      </c>
      <c r="J3549" s="1">
        <v>45257</v>
      </c>
      <c r="K3549" s="1">
        <v>45305</v>
      </c>
      <c r="L3549">
        <v>48</v>
      </c>
      <c r="M3549" s="2">
        <v>112197</v>
      </c>
      <c r="N3549" s="2">
        <v>91760</v>
      </c>
      <c r="O3549" s="2">
        <v>-20437</v>
      </c>
      <c r="P3549">
        <v>-12</v>
      </c>
      <c r="Q3549">
        <v>129.1</v>
      </c>
      <c r="R3549">
        <v>71</v>
      </c>
      <c r="S3549" t="s">
        <v>411</v>
      </c>
      <c r="T3549" t="s">
        <v>503</v>
      </c>
      <c r="U3549" t="s">
        <v>412</v>
      </c>
      <c r="V3549">
        <v>45</v>
      </c>
      <c r="W3549" t="s">
        <v>3251</v>
      </c>
      <c r="X3549">
        <v>19</v>
      </c>
      <c r="Y3549" t="s">
        <v>442</v>
      </c>
      <c r="Z3549" t="s">
        <v>1867</v>
      </c>
      <c r="AA3549">
        <v>191</v>
      </c>
      <c r="AB3549">
        <v>103</v>
      </c>
      <c r="AC3549">
        <v>24</v>
      </c>
      <c r="AD3549" t="s">
        <v>399</v>
      </c>
      <c r="AE3549">
        <v>16</v>
      </c>
      <c r="AF3549">
        <v>6</v>
      </c>
      <c r="AG3549" t="s">
        <v>424</v>
      </c>
      <c r="AH3549">
        <v>14.7</v>
      </c>
      <c r="AI3549" t="s">
        <v>401</v>
      </c>
      <c r="AJ3549">
        <v>58263</v>
      </c>
      <c r="AK3549">
        <v>572389</v>
      </c>
      <c r="AL3549" t="s">
        <v>425</v>
      </c>
      <c r="AM3549">
        <v>152483</v>
      </c>
      <c r="AN3549">
        <v>6</v>
      </c>
      <c r="AO3549">
        <v>90</v>
      </c>
      <c r="AP3549" t="s">
        <v>403</v>
      </c>
      <c r="AQ3549" s="2">
        <v>-20437</v>
      </c>
    </row>
    <row r="3550" spans="1:43" x14ac:dyDescent="0.25">
      <c r="A3550" t="s">
        <v>5378</v>
      </c>
      <c r="B3550" t="s">
        <v>284</v>
      </c>
      <c r="C3550" t="s">
        <v>428</v>
      </c>
      <c r="D3550" t="s">
        <v>335</v>
      </c>
      <c r="E3550" t="s">
        <v>460</v>
      </c>
      <c r="F3550" t="s">
        <v>485</v>
      </c>
      <c r="G3550" t="s">
        <v>390</v>
      </c>
      <c r="H3550" t="s">
        <v>473</v>
      </c>
      <c r="I3550" t="s">
        <v>469</v>
      </c>
      <c r="J3550" s="1">
        <v>45118</v>
      </c>
      <c r="K3550" s="1">
        <v>45127</v>
      </c>
      <c r="L3550">
        <v>9</v>
      </c>
      <c r="M3550" s="2">
        <v>61105</v>
      </c>
      <c r="N3550" s="2">
        <v>137130</v>
      </c>
      <c r="O3550" s="2">
        <v>76025</v>
      </c>
      <c r="P3550">
        <v>2</v>
      </c>
      <c r="Q3550">
        <v>60.2</v>
      </c>
      <c r="R3550">
        <v>15</v>
      </c>
      <c r="S3550" t="s">
        <v>394</v>
      </c>
      <c r="T3550" t="s">
        <v>393</v>
      </c>
      <c r="U3550" t="s">
        <v>416</v>
      </c>
      <c r="V3550">
        <v>0</v>
      </c>
      <c r="W3550" t="s">
        <v>2801</v>
      </c>
      <c r="X3550">
        <v>12</v>
      </c>
      <c r="Y3550" t="s">
        <v>449</v>
      </c>
      <c r="Z3550" t="s">
        <v>2097</v>
      </c>
      <c r="AA3550">
        <v>104</v>
      </c>
      <c r="AB3550">
        <v>98</v>
      </c>
      <c r="AC3550">
        <v>61</v>
      </c>
      <c r="AD3550" t="s">
        <v>435</v>
      </c>
      <c r="AE3550">
        <v>0</v>
      </c>
      <c r="AF3550">
        <v>6</v>
      </c>
      <c r="AG3550" t="s">
        <v>424</v>
      </c>
      <c r="AH3550">
        <v>8.9600000000000009</v>
      </c>
      <c r="AI3550" t="s">
        <v>479</v>
      </c>
      <c r="AJ3550">
        <v>13061</v>
      </c>
      <c r="AK3550">
        <v>251854</v>
      </c>
      <c r="AL3550" t="s">
        <v>425</v>
      </c>
      <c r="AM3550">
        <v>104078</v>
      </c>
      <c r="AN3550">
        <v>4</v>
      </c>
      <c r="AO3550">
        <v>90</v>
      </c>
      <c r="AP3550" t="s">
        <v>417</v>
      </c>
      <c r="AQ3550" s="2">
        <v>76025</v>
      </c>
    </row>
    <row r="3551" spans="1:43" x14ac:dyDescent="0.25">
      <c r="A3551" t="s">
        <v>5379</v>
      </c>
      <c r="B3551" t="s">
        <v>263</v>
      </c>
      <c r="C3551" t="s">
        <v>468</v>
      </c>
      <c r="D3551" t="s">
        <v>336</v>
      </c>
      <c r="E3551" t="s">
        <v>429</v>
      </c>
      <c r="F3551" t="s">
        <v>407</v>
      </c>
      <c r="G3551" t="s">
        <v>454</v>
      </c>
      <c r="H3551" t="s">
        <v>391</v>
      </c>
      <c r="I3551" t="s">
        <v>392</v>
      </c>
      <c r="J3551" s="1">
        <v>44798</v>
      </c>
      <c r="K3551" s="1">
        <v>44801</v>
      </c>
      <c r="L3551">
        <v>3</v>
      </c>
      <c r="M3551" s="2">
        <v>24570</v>
      </c>
      <c r="N3551" s="2">
        <v>75181</v>
      </c>
      <c r="O3551" s="2">
        <v>50611</v>
      </c>
      <c r="P3551">
        <v>16</v>
      </c>
      <c r="Q3551">
        <v>40.6</v>
      </c>
      <c r="R3551">
        <v>89</v>
      </c>
      <c r="S3551" t="s">
        <v>411</v>
      </c>
      <c r="T3551" t="s">
        <v>393</v>
      </c>
      <c r="U3551" t="s">
        <v>412</v>
      </c>
      <c r="V3551">
        <v>43</v>
      </c>
      <c r="W3551" t="s">
        <v>2412</v>
      </c>
      <c r="X3551">
        <v>22</v>
      </c>
      <c r="Y3551" t="s">
        <v>397</v>
      </c>
      <c r="Z3551" t="s">
        <v>1061</v>
      </c>
      <c r="AA3551">
        <v>398</v>
      </c>
      <c r="AB3551">
        <v>43</v>
      </c>
      <c r="AC3551">
        <v>80</v>
      </c>
      <c r="AD3551" t="s">
        <v>399</v>
      </c>
      <c r="AE3551">
        <v>9</v>
      </c>
      <c r="AF3551">
        <v>5</v>
      </c>
      <c r="AG3551" t="s">
        <v>415</v>
      </c>
      <c r="AH3551">
        <v>16.32</v>
      </c>
      <c r="AI3551" t="s">
        <v>458</v>
      </c>
      <c r="AJ3551">
        <v>0</v>
      </c>
      <c r="AK3551">
        <v>92087</v>
      </c>
      <c r="AL3551" t="s">
        <v>416</v>
      </c>
      <c r="AM3551">
        <v>53113</v>
      </c>
      <c r="AN3551">
        <v>10</v>
      </c>
      <c r="AO3551">
        <v>365</v>
      </c>
      <c r="AP3551" t="s">
        <v>426</v>
      </c>
      <c r="AQ3551" s="2">
        <v>50611</v>
      </c>
    </row>
    <row r="3552" spans="1:43" x14ac:dyDescent="0.25">
      <c r="A3552" t="s">
        <v>5380</v>
      </c>
      <c r="B3552" t="s">
        <v>159</v>
      </c>
      <c r="C3552" t="s">
        <v>405</v>
      </c>
      <c r="D3552" t="s">
        <v>328</v>
      </c>
      <c r="E3552" t="s">
        <v>429</v>
      </c>
      <c r="F3552" t="s">
        <v>407</v>
      </c>
      <c r="G3552" t="s">
        <v>408</v>
      </c>
      <c r="H3552" t="s">
        <v>447</v>
      </c>
      <c r="I3552" t="s">
        <v>432</v>
      </c>
      <c r="J3552" s="1">
        <v>45128</v>
      </c>
      <c r="K3552" s="1">
        <v>45149</v>
      </c>
      <c r="L3552">
        <v>21</v>
      </c>
      <c r="M3552" s="2">
        <v>191024</v>
      </c>
      <c r="N3552" s="2">
        <v>173580</v>
      </c>
      <c r="O3552" s="2">
        <v>-17444</v>
      </c>
      <c r="P3552">
        <v>2</v>
      </c>
      <c r="Q3552">
        <v>166.8</v>
      </c>
      <c r="R3552">
        <v>37</v>
      </c>
      <c r="S3552" t="s">
        <v>393</v>
      </c>
      <c r="T3552" t="s">
        <v>393</v>
      </c>
      <c r="U3552" t="s">
        <v>412</v>
      </c>
      <c r="V3552">
        <v>0</v>
      </c>
      <c r="W3552" t="s">
        <v>1320</v>
      </c>
      <c r="X3552">
        <v>16</v>
      </c>
      <c r="Y3552" t="s">
        <v>442</v>
      </c>
      <c r="Z3552" t="s">
        <v>832</v>
      </c>
      <c r="AA3552">
        <v>221</v>
      </c>
      <c r="AB3552">
        <v>10</v>
      </c>
      <c r="AC3552">
        <v>7</v>
      </c>
      <c r="AD3552" t="s">
        <v>444</v>
      </c>
      <c r="AE3552">
        <v>0</v>
      </c>
      <c r="AF3552">
        <v>1</v>
      </c>
      <c r="AG3552" t="s">
        <v>415</v>
      </c>
      <c r="AH3552">
        <v>15.88</v>
      </c>
      <c r="AI3552" t="s">
        <v>458</v>
      </c>
      <c r="AJ3552">
        <v>0</v>
      </c>
      <c r="AK3552">
        <v>32214</v>
      </c>
      <c r="AL3552" t="s">
        <v>416</v>
      </c>
      <c r="AM3552">
        <v>189431</v>
      </c>
      <c r="AN3552">
        <v>2</v>
      </c>
      <c r="AO3552">
        <v>90</v>
      </c>
      <c r="AP3552" t="s">
        <v>437</v>
      </c>
      <c r="AQ3552" s="2">
        <v>-17444</v>
      </c>
    </row>
    <row r="3553" spans="1:43" x14ac:dyDescent="0.25">
      <c r="A3553" t="s">
        <v>5381</v>
      </c>
      <c r="B3553" t="s">
        <v>75</v>
      </c>
      <c r="C3553" t="s">
        <v>439</v>
      </c>
      <c r="D3553" t="s">
        <v>317</v>
      </c>
      <c r="E3553" t="s">
        <v>460</v>
      </c>
      <c r="F3553" t="s">
        <v>389</v>
      </c>
      <c r="G3553" t="s">
        <v>430</v>
      </c>
      <c r="H3553" t="s">
        <v>420</v>
      </c>
      <c r="I3553" t="s">
        <v>432</v>
      </c>
      <c r="J3553" s="1">
        <v>44983</v>
      </c>
      <c r="K3553" s="1">
        <v>44982</v>
      </c>
      <c r="L3553">
        <v>-1</v>
      </c>
      <c r="M3553" s="2">
        <v>16517</v>
      </c>
      <c r="N3553" s="2">
        <v>136293</v>
      </c>
      <c r="O3553" s="2">
        <v>119776</v>
      </c>
      <c r="P3553">
        <v>7</v>
      </c>
      <c r="Q3553">
        <v>173.9</v>
      </c>
      <c r="R3553">
        <v>36</v>
      </c>
      <c r="S3553" t="s">
        <v>393</v>
      </c>
      <c r="T3553" t="s">
        <v>394</v>
      </c>
      <c r="U3553" t="s">
        <v>395</v>
      </c>
      <c r="V3553">
        <v>0</v>
      </c>
      <c r="W3553" t="s">
        <v>2320</v>
      </c>
      <c r="X3553">
        <v>29</v>
      </c>
      <c r="Y3553" t="s">
        <v>462</v>
      </c>
      <c r="Z3553" t="s">
        <v>889</v>
      </c>
      <c r="AA3553">
        <v>475</v>
      </c>
      <c r="AB3553">
        <v>25</v>
      </c>
      <c r="AC3553">
        <v>60</v>
      </c>
      <c r="AD3553" t="s">
        <v>457</v>
      </c>
      <c r="AE3553">
        <v>9</v>
      </c>
      <c r="AF3553">
        <v>1</v>
      </c>
      <c r="AG3553" t="s">
        <v>451</v>
      </c>
      <c r="AH3553">
        <v>10.31</v>
      </c>
      <c r="AI3553" t="s">
        <v>479</v>
      </c>
      <c r="AJ3553">
        <v>0</v>
      </c>
      <c r="AK3553">
        <v>718072</v>
      </c>
      <c r="AL3553" t="s">
        <v>425</v>
      </c>
      <c r="AM3553">
        <v>59261</v>
      </c>
      <c r="AN3553">
        <v>2</v>
      </c>
      <c r="AO3553">
        <v>365</v>
      </c>
      <c r="AP3553" t="s">
        <v>426</v>
      </c>
      <c r="AQ3553" s="2">
        <v>119776</v>
      </c>
    </row>
    <row r="3554" spans="1:43" x14ac:dyDescent="0.25">
      <c r="A3554" t="s">
        <v>5382</v>
      </c>
      <c r="B3554" t="s">
        <v>104</v>
      </c>
      <c r="C3554" t="s">
        <v>405</v>
      </c>
      <c r="D3554" t="s">
        <v>334</v>
      </c>
      <c r="E3554" t="s">
        <v>388</v>
      </c>
      <c r="F3554" t="s">
        <v>407</v>
      </c>
      <c r="G3554" t="s">
        <v>408</v>
      </c>
      <c r="H3554" t="s">
        <v>431</v>
      </c>
      <c r="I3554" t="s">
        <v>469</v>
      </c>
      <c r="J3554" s="1">
        <v>45801</v>
      </c>
      <c r="K3554" s="1">
        <v>45827</v>
      </c>
      <c r="L3554">
        <v>26</v>
      </c>
      <c r="M3554" s="2">
        <v>251402</v>
      </c>
      <c r="N3554" s="2">
        <v>213791</v>
      </c>
      <c r="O3554" s="2">
        <v>-37611</v>
      </c>
      <c r="P3554">
        <v>7</v>
      </c>
      <c r="Q3554">
        <v>325.2</v>
      </c>
      <c r="R3554">
        <v>19</v>
      </c>
      <c r="S3554" t="s">
        <v>394</v>
      </c>
      <c r="T3554" t="s">
        <v>411</v>
      </c>
      <c r="U3554" t="s">
        <v>395</v>
      </c>
      <c r="V3554">
        <v>0</v>
      </c>
      <c r="W3554" t="s">
        <v>513</v>
      </c>
      <c r="X3554">
        <v>20</v>
      </c>
      <c r="Y3554" t="s">
        <v>397</v>
      </c>
      <c r="Z3554" t="s">
        <v>3068</v>
      </c>
      <c r="AA3554">
        <v>446</v>
      </c>
      <c r="AB3554">
        <v>111</v>
      </c>
      <c r="AC3554">
        <v>35</v>
      </c>
      <c r="AD3554" t="s">
        <v>457</v>
      </c>
      <c r="AE3554">
        <v>9</v>
      </c>
      <c r="AF3554">
        <v>7</v>
      </c>
      <c r="AG3554" t="s">
        <v>400</v>
      </c>
      <c r="AH3554">
        <v>3.89</v>
      </c>
      <c r="AI3554" t="s">
        <v>436</v>
      </c>
      <c r="AJ3554">
        <v>8650</v>
      </c>
      <c r="AK3554">
        <v>708158</v>
      </c>
      <c r="AL3554" t="s">
        <v>416</v>
      </c>
      <c r="AM3554">
        <v>277791</v>
      </c>
      <c r="AN3554">
        <v>9</v>
      </c>
      <c r="AO3554">
        <v>180</v>
      </c>
      <c r="AP3554" t="s">
        <v>437</v>
      </c>
      <c r="AQ3554" s="2">
        <v>-37611</v>
      </c>
    </row>
    <row r="3555" spans="1:43" x14ac:dyDescent="0.25">
      <c r="A3555" t="s">
        <v>5383</v>
      </c>
      <c r="B3555" t="s">
        <v>109</v>
      </c>
      <c r="C3555" t="s">
        <v>387</v>
      </c>
      <c r="D3555" t="s">
        <v>328</v>
      </c>
      <c r="E3555" t="s">
        <v>453</v>
      </c>
      <c r="F3555" t="s">
        <v>485</v>
      </c>
      <c r="G3555" t="s">
        <v>454</v>
      </c>
      <c r="H3555" t="s">
        <v>420</v>
      </c>
      <c r="I3555" t="s">
        <v>492</v>
      </c>
      <c r="J3555" s="1">
        <v>44894</v>
      </c>
      <c r="K3555" s="1">
        <v>44916</v>
      </c>
      <c r="L3555">
        <v>22</v>
      </c>
      <c r="M3555" s="2">
        <v>309290</v>
      </c>
      <c r="N3555" s="2">
        <v>321829</v>
      </c>
      <c r="O3555" s="2">
        <v>12539</v>
      </c>
      <c r="P3555">
        <v>14</v>
      </c>
      <c r="Q3555">
        <v>549</v>
      </c>
      <c r="R3555">
        <v>70</v>
      </c>
      <c r="S3555" t="s">
        <v>411</v>
      </c>
      <c r="T3555" t="s">
        <v>394</v>
      </c>
      <c r="U3555" t="s">
        <v>412</v>
      </c>
      <c r="V3555">
        <v>0</v>
      </c>
      <c r="W3555" t="s">
        <v>1009</v>
      </c>
      <c r="X3555">
        <v>27</v>
      </c>
      <c r="Y3555" t="s">
        <v>397</v>
      </c>
      <c r="Z3555" t="s">
        <v>563</v>
      </c>
      <c r="AA3555">
        <v>48</v>
      </c>
      <c r="AB3555">
        <v>40</v>
      </c>
      <c r="AC3555">
        <v>22</v>
      </c>
      <c r="AD3555" t="s">
        <v>399</v>
      </c>
      <c r="AE3555">
        <v>16</v>
      </c>
      <c r="AF3555">
        <v>3</v>
      </c>
      <c r="AG3555" t="s">
        <v>400</v>
      </c>
      <c r="AH3555">
        <v>12.68</v>
      </c>
      <c r="AI3555" t="s">
        <v>479</v>
      </c>
      <c r="AJ3555">
        <v>0</v>
      </c>
      <c r="AK3555">
        <v>771331</v>
      </c>
      <c r="AL3555" t="s">
        <v>402</v>
      </c>
      <c r="AM3555">
        <v>344919</v>
      </c>
      <c r="AN3555">
        <v>10</v>
      </c>
      <c r="AO3555">
        <v>365</v>
      </c>
      <c r="AP3555" t="s">
        <v>417</v>
      </c>
      <c r="AQ3555" s="2">
        <v>12539</v>
      </c>
    </row>
    <row r="3556" spans="1:43" x14ac:dyDescent="0.25">
      <c r="A3556" t="s">
        <v>5384</v>
      </c>
      <c r="B3556" t="s">
        <v>221</v>
      </c>
      <c r="C3556" t="s">
        <v>439</v>
      </c>
      <c r="D3556" t="s">
        <v>326</v>
      </c>
      <c r="E3556" t="s">
        <v>388</v>
      </c>
      <c r="F3556" t="s">
        <v>407</v>
      </c>
      <c r="G3556" t="s">
        <v>430</v>
      </c>
      <c r="H3556" t="s">
        <v>447</v>
      </c>
      <c r="I3556" t="s">
        <v>492</v>
      </c>
      <c r="J3556" s="1">
        <v>45548</v>
      </c>
      <c r="K3556" s="1">
        <v>45561</v>
      </c>
      <c r="L3556">
        <v>13</v>
      </c>
      <c r="M3556" s="2">
        <v>282005</v>
      </c>
      <c r="N3556" s="2">
        <v>264387</v>
      </c>
      <c r="O3556" s="2">
        <v>-17618</v>
      </c>
      <c r="P3556">
        <v>16</v>
      </c>
      <c r="Q3556">
        <v>625.4</v>
      </c>
      <c r="R3556">
        <v>37</v>
      </c>
      <c r="S3556" t="s">
        <v>393</v>
      </c>
      <c r="T3556" t="s">
        <v>503</v>
      </c>
      <c r="U3556" t="s">
        <v>395</v>
      </c>
      <c r="V3556">
        <v>80</v>
      </c>
      <c r="W3556" t="s">
        <v>482</v>
      </c>
      <c r="X3556">
        <v>1</v>
      </c>
      <c r="Y3556" t="s">
        <v>462</v>
      </c>
      <c r="Z3556" t="s">
        <v>1354</v>
      </c>
      <c r="AA3556">
        <v>290</v>
      </c>
      <c r="AB3556">
        <v>65</v>
      </c>
      <c r="AC3556">
        <v>28</v>
      </c>
      <c r="AD3556" t="s">
        <v>399</v>
      </c>
      <c r="AE3556">
        <v>21</v>
      </c>
      <c r="AF3556">
        <v>7</v>
      </c>
      <c r="AG3556" t="s">
        <v>424</v>
      </c>
      <c r="AH3556">
        <v>8.23</v>
      </c>
      <c r="AI3556" t="s">
        <v>436</v>
      </c>
      <c r="AJ3556">
        <v>0</v>
      </c>
      <c r="AK3556">
        <v>570812</v>
      </c>
      <c r="AL3556" t="s">
        <v>402</v>
      </c>
      <c r="AM3556">
        <v>326201</v>
      </c>
      <c r="AN3556">
        <v>12</v>
      </c>
      <c r="AO3556">
        <v>90</v>
      </c>
      <c r="AP3556" t="s">
        <v>445</v>
      </c>
      <c r="AQ3556" s="2">
        <v>-17618</v>
      </c>
    </row>
    <row r="3557" spans="1:43" x14ac:dyDescent="0.25">
      <c r="A3557" t="s">
        <v>5385</v>
      </c>
      <c r="B3557" t="s">
        <v>45</v>
      </c>
      <c r="C3557" t="s">
        <v>428</v>
      </c>
      <c r="D3557" t="s">
        <v>337</v>
      </c>
      <c r="E3557" t="s">
        <v>429</v>
      </c>
      <c r="F3557" t="s">
        <v>419</v>
      </c>
      <c r="G3557" t="s">
        <v>430</v>
      </c>
      <c r="H3557" t="s">
        <v>473</v>
      </c>
      <c r="I3557" t="s">
        <v>492</v>
      </c>
      <c r="J3557" s="1">
        <v>44985</v>
      </c>
      <c r="K3557" s="1">
        <v>45040</v>
      </c>
      <c r="L3557">
        <v>55</v>
      </c>
      <c r="M3557" s="2">
        <v>197936</v>
      </c>
      <c r="N3557" s="2">
        <v>239030</v>
      </c>
      <c r="O3557" s="2">
        <v>41094</v>
      </c>
      <c r="P3557">
        <v>9</v>
      </c>
      <c r="Q3557">
        <v>392.6</v>
      </c>
      <c r="R3557">
        <v>38</v>
      </c>
      <c r="S3557" t="s">
        <v>393</v>
      </c>
      <c r="T3557" t="s">
        <v>394</v>
      </c>
      <c r="U3557" t="s">
        <v>416</v>
      </c>
      <c r="V3557">
        <v>0</v>
      </c>
      <c r="W3557" t="s">
        <v>3082</v>
      </c>
      <c r="X3557">
        <v>18</v>
      </c>
      <c r="Y3557" t="s">
        <v>442</v>
      </c>
      <c r="Z3557" t="s">
        <v>1943</v>
      </c>
      <c r="AA3557">
        <v>244</v>
      </c>
      <c r="AB3557">
        <v>91</v>
      </c>
      <c r="AC3557">
        <v>15</v>
      </c>
      <c r="AD3557" t="s">
        <v>399</v>
      </c>
      <c r="AE3557">
        <v>0</v>
      </c>
      <c r="AF3557">
        <v>7</v>
      </c>
      <c r="AG3557" t="s">
        <v>424</v>
      </c>
      <c r="AH3557">
        <v>7.52</v>
      </c>
      <c r="AI3557" t="s">
        <v>458</v>
      </c>
      <c r="AJ3557">
        <v>0</v>
      </c>
      <c r="AK3557">
        <v>52494</v>
      </c>
      <c r="AL3557" t="s">
        <v>402</v>
      </c>
      <c r="AM3557">
        <v>186647</v>
      </c>
      <c r="AN3557">
        <v>5</v>
      </c>
      <c r="AO3557">
        <v>90</v>
      </c>
      <c r="AP3557" t="s">
        <v>437</v>
      </c>
      <c r="AQ3557" s="2">
        <v>41094</v>
      </c>
    </row>
    <row r="3558" spans="1:43" x14ac:dyDescent="0.25">
      <c r="A3558" t="s">
        <v>5386</v>
      </c>
      <c r="B3558" t="s">
        <v>185</v>
      </c>
      <c r="C3558" t="s">
        <v>387</v>
      </c>
      <c r="D3558" t="s">
        <v>325</v>
      </c>
      <c r="E3558" t="s">
        <v>388</v>
      </c>
      <c r="F3558" t="s">
        <v>419</v>
      </c>
      <c r="G3558" t="s">
        <v>390</v>
      </c>
      <c r="H3558" t="s">
        <v>473</v>
      </c>
      <c r="I3558" t="s">
        <v>410</v>
      </c>
      <c r="J3558" s="1">
        <v>44819</v>
      </c>
      <c r="K3558" s="1">
        <v>44839</v>
      </c>
      <c r="L3558">
        <v>20</v>
      </c>
      <c r="M3558" s="2">
        <v>323469</v>
      </c>
      <c r="N3558" s="2">
        <v>442816</v>
      </c>
      <c r="O3558" s="2">
        <v>119347</v>
      </c>
      <c r="P3558">
        <v>16</v>
      </c>
      <c r="Q3558">
        <v>119.7</v>
      </c>
      <c r="R3558">
        <v>37</v>
      </c>
      <c r="S3558" t="s">
        <v>393</v>
      </c>
      <c r="T3558" t="s">
        <v>411</v>
      </c>
      <c r="U3558" t="s">
        <v>416</v>
      </c>
      <c r="V3558">
        <v>41</v>
      </c>
      <c r="W3558" t="s">
        <v>1265</v>
      </c>
      <c r="X3558">
        <v>32</v>
      </c>
      <c r="Y3558" t="s">
        <v>442</v>
      </c>
      <c r="Z3558" t="s">
        <v>1360</v>
      </c>
      <c r="AA3558">
        <v>107</v>
      </c>
      <c r="AB3558">
        <v>79</v>
      </c>
      <c r="AC3558">
        <v>37</v>
      </c>
      <c r="AD3558" t="s">
        <v>399</v>
      </c>
      <c r="AE3558">
        <v>2</v>
      </c>
      <c r="AF3558">
        <v>1</v>
      </c>
      <c r="AG3558" t="s">
        <v>400</v>
      </c>
      <c r="AH3558">
        <v>11.79</v>
      </c>
      <c r="AI3558" t="s">
        <v>436</v>
      </c>
      <c r="AJ3558">
        <v>0</v>
      </c>
      <c r="AK3558">
        <v>774808</v>
      </c>
      <c r="AL3558" t="s">
        <v>425</v>
      </c>
      <c r="AM3558">
        <v>317789</v>
      </c>
      <c r="AN3558">
        <v>4</v>
      </c>
      <c r="AO3558">
        <v>30</v>
      </c>
      <c r="AP3558" t="s">
        <v>445</v>
      </c>
      <c r="AQ3558" s="2">
        <v>119347</v>
      </c>
    </row>
    <row r="3559" spans="1:43" x14ac:dyDescent="0.25">
      <c r="A3559" t="s">
        <v>5387</v>
      </c>
      <c r="B3559" t="s">
        <v>187</v>
      </c>
      <c r="C3559" t="s">
        <v>439</v>
      </c>
      <c r="D3559" t="s">
        <v>311</v>
      </c>
      <c r="E3559" t="s">
        <v>429</v>
      </c>
      <c r="F3559" t="s">
        <v>440</v>
      </c>
      <c r="G3559" t="s">
        <v>408</v>
      </c>
      <c r="H3559" t="s">
        <v>420</v>
      </c>
      <c r="I3559" t="s">
        <v>392</v>
      </c>
      <c r="J3559" s="1">
        <v>45834</v>
      </c>
      <c r="K3559" s="1">
        <v>45847</v>
      </c>
      <c r="L3559">
        <v>13</v>
      </c>
      <c r="M3559" s="2">
        <v>282822</v>
      </c>
      <c r="N3559" s="2">
        <v>358039</v>
      </c>
      <c r="O3559" s="2">
        <v>75217</v>
      </c>
      <c r="P3559">
        <v>9</v>
      </c>
      <c r="Q3559">
        <v>267.7</v>
      </c>
      <c r="R3559">
        <v>16</v>
      </c>
      <c r="S3559" t="s">
        <v>394</v>
      </c>
      <c r="T3559" t="s">
        <v>393</v>
      </c>
      <c r="U3559" t="s">
        <v>395</v>
      </c>
      <c r="V3559">
        <v>0</v>
      </c>
      <c r="W3559" t="s">
        <v>3881</v>
      </c>
      <c r="X3559">
        <v>41</v>
      </c>
      <c r="Y3559" t="s">
        <v>422</v>
      </c>
      <c r="Z3559" t="s">
        <v>3139</v>
      </c>
      <c r="AA3559">
        <v>314</v>
      </c>
      <c r="AB3559">
        <v>34</v>
      </c>
      <c r="AC3559">
        <v>12</v>
      </c>
      <c r="AD3559" t="s">
        <v>457</v>
      </c>
      <c r="AE3559">
        <v>7</v>
      </c>
      <c r="AF3559">
        <v>6</v>
      </c>
      <c r="AG3559" t="s">
        <v>424</v>
      </c>
      <c r="AH3559">
        <v>4.8499999999999996</v>
      </c>
      <c r="AI3559" t="s">
        <v>479</v>
      </c>
      <c r="AJ3559">
        <v>0</v>
      </c>
      <c r="AK3559">
        <v>645436</v>
      </c>
      <c r="AL3559" t="s">
        <v>416</v>
      </c>
      <c r="AM3559">
        <v>318664</v>
      </c>
      <c r="AN3559">
        <v>4</v>
      </c>
      <c r="AO3559">
        <v>365</v>
      </c>
      <c r="AP3559" t="s">
        <v>426</v>
      </c>
      <c r="AQ3559" s="2">
        <v>75217</v>
      </c>
    </row>
    <row r="3560" spans="1:43" x14ac:dyDescent="0.25">
      <c r="A3560" t="s">
        <v>5388</v>
      </c>
      <c r="B3560" t="s">
        <v>58</v>
      </c>
      <c r="C3560" t="s">
        <v>428</v>
      </c>
      <c r="D3560" t="s">
        <v>331</v>
      </c>
      <c r="E3560" t="s">
        <v>388</v>
      </c>
      <c r="F3560" t="s">
        <v>440</v>
      </c>
      <c r="G3560" t="s">
        <v>390</v>
      </c>
      <c r="H3560" t="s">
        <v>431</v>
      </c>
      <c r="I3560" t="s">
        <v>432</v>
      </c>
      <c r="J3560" s="1">
        <v>45776</v>
      </c>
      <c r="K3560" s="1">
        <v>45826</v>
      </c>
      <c r="L3560">
        <v>50</v>
      </c>
      <c r="M3560" s="2">
        <v>430886</v>
      </c>
      <c r="N3560" s="2">
        <v>461861</v>
      </c>
      <c r="O3560" s="2">
        <v>30975</v>
      </c>
      <c r="P3560">
        <v>9</v>
      </c>
      <c r="Q3560">
        <v>674.9</v>
      </c>
      <c r="R3560">
        <v>15</v>
      </c>
      <c r="S3560" t="s">
        <v>394</v>
      </c>
      <c r="T3560" t="s">
        <v>411</v>
      </c>
      <c r="U3560" t="s">
        <v>395</v>
      </c>
      <c r="V3560">
        <v>0</v>
      </c>
      <c r="W3560" t="s">
        <v>2444</v>
      </c>
      <c r="X3560">
        <v>10</v>
      </c>
      <c r="Y3560" t="s">
        <v>462</v>
      </c>
      <c r="Z3560" t="s">
        <v>2349</v>
      </c>
      <c r="AA3560">
        <v>420</v>
      </c>
      <c r="AB3560">
        <v>74</v>
      </c>
      <c r="AC3560">
        <v>86</v>
      </c>
      <c r="AD3560" t="s">
        <v>457</v>
      </c>
      <c r="AE3560">
        <v>0</v>
      </c>
      <c r="AF3560">
        <v>8</v>
      </c>
      <c r="AG3560" t="s">
        <v>424</v>
      </c>
      <c r="AH3560">
        <v>9.83</v>
      </c>
      <c r="AI3560" t="s">
        <v>479</v>
      </c>
      <c r="AJ3560">
        <v>0</v>
      </c>
      <c r="AK3560">
        <v>605094</v>
      </c>
      <c r="AL3560" t="s">
        <v>425</v>
      </c>
      <c r="AM3560">
        <v>453171</v>
      </c>
      <c r="AN3560">
        <v>3</v>
      </c>
      <c r="AO3560">
        <v>365</v>
      </c>
      <c r="AP3560" t="s">
        <v>417</v>
      </c>
      <c r="AQ3560" s="2">
        <v>30975</v>
      </c>
    </row>
    <row r="3561" spans="1:43" x14ac:dyDescent="0.25">
      <c r="A3561" t="s">
        <v>5389</v>
      </c>
      <c r="B3561" t="s">
        <v>214</v>
      </c>
      <c r="C3561" t="s">
        <v>439</v>
      </c>
      <c r="D3561" t="s">
        <v>327</v>
      </c>
      <c r="E3561" t="s">
        <v>453</v>
      </c>
      <c r="F3561" t="s">
        <v>389</v>
      </c>
      <c r="G3561" t="s">
        <v>454</v>
      </c>
      <c r="H3561" t="s">
        <v>447</v>
      </c>
      <c r="I3561" t="s">
        <v>432</v>
      </c>
      <c r="J3561" s="1">
        <v>44974</v>
      </c>
      <c r="K3561" s="1">
        <v>44992</v>
      </c>
      <c r="L3561">
        <v>18</v>
      </c>
      <c r="M3561" s="2">
        <v>343709</v>
      </c>
      <c r="N3561" s="2">
        <v>360260</v>
      </c>
      <c r="O3561" s="2">
        <v>16551</v>
      </c>
      <c r="P3561">
        <v>14</v>
      </c>
      <c r="Q3561">
        <v>299.8</v>
      </c>
      <c r="R3561">
        <v>39</v>
      </c>
      <c r="S3561" t="s">
        <v>393</v>
      </c>
      <c r="T3561" t="s">
        <v>393</v>
      </c>
      <c r="U3561" t="s">
        <v>416</v>
      </c>
      <c r="V3561">
        <v>66</v>
      </c>
      <c r="W3561" t="s">
        <v>2808</v>
      </c>
      <c r="X3561">
        <v>15</v>
      </c>
      <c r="Y3561" t="s">
        <v>442</v>
      </c>
      <c r="Z3561" t="s">
        <v>546</v>
      </c>
      <c r="AA3561">
        <v>71</v>
      </c>
      <c r="AB3561">
        <v>44</v>
      </c>
      <c r="AC3561">
        <v>61</v>
      </c>
      <c r="AD3561" t="s">
        <v>399</v>
      </c>
      <c r="AE3561">
        <v>16</v>
      </c>
      <c r="AF3561">
        <v>1</v>
      </c>
      <c r="AG3561" t="s">
        <v>451</v>
      </c>
      <c r="AH3561">
        <v>2.1800000000000002</v>
      </c>
      <c r="AI3561" t="s">
        <v>436</v>
      </c>
      <c r="AJ3561">
        <v>0</v>
      </c>
      <c r="AK3561">
        <v>190070</v>
      </c>
      <c r="AL3561" t="s">
        <v>425</v>
      </c>
      <c r="AM3561">
        <v>383917</v>
      </c>
      <c r="AN3561">
        <v>8</v>
      </c>
      <c r="AO3561">
        <v>180</v>
      </c>
      <c r="AP3561" t="s">
        <v>445</v>
      </c>
      <c r="AQ3561" s="2">
        <v>16551</v>
      </c>
    </row>
    <row r="3562" spans="1:43" x14ac:dyDescent="0.25">
      <c r="A3562" t="s">
        <v>5390</v>
      </c>
      <c r="B3562" t="s">
        <v>175</v>
      </c>
      <c r="C3562" t="s">
        <v>428</v>
      </c>
      <c r="D3562" t="s">
        <v>313</v>
      </c>
      <c r="E3562" t="s">
        <v>460</v>
      </c>
      <c r="F3562" t="s">
        <v>485</v>
      </c>
      <c r="G3562" t="s">
        <v>430</v>
      </c>
      <c r="H3562" t="s">
        <v>431</v>
      </c>
      <c r="I3562" t="s">
        <v>410</v>
      </c>
      <c r="J3562" s="1">
        <v>45879</v>
      </c>
      <c r="K3562" s="1">
        <v>45922</v>
      </c>
      <c r="L3562">
        <v>43</v>
      </c>
      <c r="M3562" s="2">
        <v>179322</v>
      </c>
      <c r="N3562" s="2">
        <v>185897</v>
      </c>
      <c r="O3562" s="2">
        <v>6575</v>
      </c>
      <c r="P3562">
        <v>4</v>
      </c>
      <c r="Q3562">
        <v>724.9</v>
      </c>
      <c r="R3562">
        <v>3</v>
      </c>
      <c r="S3562" t="s">
        <v>394</v>
      </c>
      <c r="T3562" t="s">
        <v>411</v>
      </c>
      <c r="U3562" t="s">
        <v>416</v>
      </c>
      <c r="V3562">
        <v>0</v>
      </c>
      <c r="W3562" t="s">
        <v>3269</v>
      </c>
      <c r="X3562">
        <v>25</v>
      </c>
      <c r="Y3562" t="s">
        <v>449</v>
      </c>
      <c r="Z3562" t="s">
        <v>1947</v>
      </c>
      <c r="AA3562">
        <v>35</v>
      </c>
      <c r="AB3562">
        <v>13</v>
      </c>
      <c r="AC3562">
        <v>42</v>
      </c>
      <c r="AD3562" t="s">
        <v>457</v>
      </c>
      <c r="AE3562">
        <v>12</v>
      </c>
      <c r="AF3562">
        <v>6</v>
      </c>
      <c r="AG3562" t="s">
        <v>451</v>
      </c>
      <c r="AH3562">
        <v>5.87</v>
      </c>
      <c r="AI3562" t="s">
        <v>401</v>
      </c>
      <c r="AJ3562">
        <v>0</v>
      </c>
      <c r="AK3562">
        <v>35917</v>
      </c>
      <c r="AL3562" t="s">
        <v>402</v>
      </c>
      <c r="AM3562">
        <v>214227</v>
      </c>
      <c r="AN3562">
        <v>3</v>
      </c>
      <c r="AO3562">
        <v>90</v>
      </c>
      <c r="AP3562" t="s">
        <v>445</v>
      </c>
      <c r="AQ3562" s="2">
        <v>6575</v>
      </c>
    </row>
    <row r="3563" spans="1:43" x14ac:dyDescent="0.25">
      <c r="A3563" t="s">
        <v>5391</v>
      </c>
      <c r="B3563" t="s">
        <v>41</v>
      </c>
      <c r="C3563" t="s">
        <v>387</v>
      </c>
      <c r="D3563" t="s">
        <v>330</v>
      </c>
      <c r="E3563" t="s">
        <v>429</v>
      </c>
      <c r="F3563" t="s">
        <v>485</v>
      </c>
      <c r="G3563" t="s">
        <v>408</v>
      </c>
      <c r="H3563" t="s">
        <v>391</v>
      </c>
      <c r="I3563" t="s">
        <v>392</v>
      </c>
      <c r="J3563" s="1">
        <v>45288</v>
      </c>
      <c r="K3563" s="1">
        <v>45344</v>
      </c>
      <c r="L3563">
        <v>56</v>
      </c>
      <c r="M3563" s="2">
        <v>182159</v>
      </c>
      <c r="N3563" s="2">
        <v>213522</v>
      </c>
      <c r="O3563" s="2">
        <v>31363</v>
      </c>
      <c r="P3563">
        <v>21</v>
      </c>
      <c r="Q3563">
        <v>24.5</v>
      </c>
      <c r="R3563">
        <v>30</v>
      </c>
      <c r="S3563" t="s">
        <v>394</v>
      </c>
      <c r="T3563" t="s">
        <v>411</v>
      </c>
      <c r="U3563" t="s">
        <v>395</v>
      </c>
      <c r="V3563">
        <v>0</v>
      </c>
      <c r="W3563" t="s">
        <v>1122</v>
      </c>
      <c r="X3563">
        <v>35</v>
      </c>
      <c r="Y3563" t="s">
        <v>397</v>
      </c>
      <c r="Z3563" t="s">
        <v>2230</v>
      </c>
      <c r="AA3563">
        <v>425</v>
      </c>
      <c r="AB3563">
        <v>10</v>
      </c>
      <c r="AC3563">
        <v>53</v>
      </c>
      <c r="AD3563" t="s">
        <v>399</v>
      </c>
      <c r="AE3563">
        <v>7</v>
      </c>
      <c r="AF3563">
        <v>5</v>
      </c>
      <c r="AG3563" t="s">
        <v>451</v>
      </c>
      <c r="AH3563">
        <v>14.26</v>
      </c>
      <c r="AI3563" t="s">
        <v>436</v>
      </c>
      <c r="AJ3563">
        <v>0</v>
      </c>
      <c r="AK3563">
        <v>905339</v>
      </c>
      <c r="AL3563" t="s">
        <v>402</v>
      </c>
      <c r="AM3563">
        <v>220248</v>
      </c>
      <c r="AN3563">
        <v>10</v>
      </c>
      <c r="AO3563">
        <v>30</v>
      </c>
      <c r="AP3563" t="s">
        <v>426</v>
      </c>
      <c r="AQ3563" s="2">
        <v>31363</v>
      </c>
    </row>
    <row r="3564" spans="1:43" x14ac:dyDescent="0.25">
      <c r="A3564" t="s">
        <v>5392</v>
      </c>
      <c r="B3564" t="s">
        <v>224</v>
      </c>
      <c r="C3564" t="s">
        <v>428</v>
      </c>
      <c r="D3564" t="s">
        <v>328</v>
      </c>
      <c r="E3564" t="s">
        <v>460</v>
      </c>
      <c r="F3564" t="s">
        <v>419</v>
      </c>
      <c r="G3564" t="s">
        <v>454</v>
      </c>
      <c r="H3564" t="s">
        <v>409</v>
      </c>
      <c r="I3564" t="s">
        <v>410</v>
      </c>
      <c r="J3564" s="1">
        <v>44638</v>
      </c>
      <c r="K3564" s="1">
        <v>44689</v>
      </c>
      <c r="L3564">
        <v>51</v>
      </c>
      <c r="M3564" s="2">
        <v>92562</v>
      </c>
      <c r="N3564" s="2">
        <v>94573</v>
      </c>
      <c r="O3564" s="2">
        <v>2011</v>
      </c>
      <c r="P3564">
        <v>4</v>
      </c>
      <c r="Q3564">
        <v>136.6</v>
      </c>
      <c r="R3564">
        <v>28</v>
      </c>
      <c r="S3564" t="s">
        <v>394</v>
      </c>
      <c r="T3564" t="s">
        <v>394</v>
      </c>
      <c r="U3564" t="s">
        <v>395</v>
      </c>
      <c r="V3564">
        <v>99</v>
      </c>
      <c r="W3564" t="s">
        <v>2974</v>
      </c>
      <c r="X3564">
        <v>42</v>
      </c>
      <c r="Y3564" t="s">
        <v>449</v>
      </c>
      <c r="Z3564" t="s">
        <v>3279</v>
      </c>
      <c r="AA3564">
        <v>249</v>
      </c>
      <c r="AB3564">
        <v>26</v>
      </c>
      <c r="AC3564">
        <v>59</v>
      </c>
      <c r="AD3564" t="s">
        <v>444</v>
      </c>
      <c r="AE3564">
        <v>12</v>
      </c>
      <c r="AF3564">
        <v>5</v>
      </c>
      <c r="AG3564" t="s">
        <v>424</v>
      </c>
      <c r="AH3564">
        <v>4.33</v>
      </c>
      <c r="AI3564" t="s">
        <v>436</v>
      </c>
      <c r="AJ3564">
        <v>0</v>
      </c>
      <c r="AK3564">
        <v>223310</v>
      </c>
      <c r="AL3564" t="s">
        <v>425</v>
      </c>
      <c r="AM3564">
        <v>82747</v>
      </c>
      <c r="AN3564">
        <v>11</v>
      </c>
      <c r="AO3564">
        <v>90</v>
      </c>
      <c r="AP3564" t="s">
        <v>426</v>
      </c>
      <c r="AQ3564" s="2">
        <v>2011</v>
      </c>
    </row>
    <row r="3565" spans="1:43" x14ac:dyDescent="0.25">
      <c r="A3565" t="s">
        <v>5393</v>
      </c>
      <c r="B3565" t="s">
        <v>131</v>
      </c>
      <c r="C3565" t="s">
        <v>481</v>
      </c>
      <c r="D3565" t="s">
        <v>328</v>
      </c>
      <c r="E3565" t="s">
        <v>453</v>
      </c>
      <c r="F3565" t="s">
        <v>485</v>
      </c>
      <c r="G3565" t="s">
        <v>454</v>
      </c>
      <c r="H3565" t="s">
        <v>420</v>
      </c>
      <c r="I3565" t="s">
        <v>410</v>
      </c>
      <c r="J3565" s="1">
        <v>45748</v>
      </c>
      <c r="K3565" s="1">
        <v>45806</v>
      </c>
      <c r="L3565">
        <v>58</v>
      </c>
      <c r="M3565" s="2">
        <v>488601</v>
      </c>
      <c r="N3565" s="2">
        <v>534289</v>
      </c>
      <c r="O3565" s="2">
        <v>45688</v>
      </c>
      <c r="P3565">
        <v>12</v>
      </c>
      <c r="Q3565">
        <v>683.7</v>
      </c>
      <c r="R3565">
        <v>36</v>
      </c>
      <c r="S3565" t="s">
        <v>393</v>
      </c>
      <c r="T3565" t="s">
        <v>503</v>
      </c>
      <c r="U3565" t="s">
        <v>412</v>
      </c>
      <c r="V3565">
        <v>0</v>
      </c>
      <c r="W3565" t="s">
        <v>1409</v>
      </c>
      <c r="X3565">
        <v>37</v>
      </c>
      <c r="Y3565" t="s">
        <v>422</v>
      </c>
      <c r="Z3565" t="s">
        <v>1102</v>
      </c>
      <c r="AA3565">
        <v>278</v>
      </c>
      <c r="AB3565">
        <v>27</v>
      </c>
      <c r="AC3565">
        <v>2</v>
      </c>
      <c r="AD3565" t="s">
        <v>457</v>
      </c>
      <c r="AE3565">
        <v>14</v>
      </c>
      <c r="AF3565">
        <v>3</v>
      </c>
      <c r="AG3565" t="s">
        <v>424</v>
      </c>
      <c r="AH3565">
        <v>4.96</v>
      </c>
      <c r="AI3565" t="s">
        <v>436</v>
      </c>
      <c r="AJ3565">
        <v>28315</v>
      </c>
      <c r="AK3565">
        <v>537388</v>
      </c>
      <c r="AL3565" t="s">
        <v>416</v>
      </c>
      <c r="AM3565">
        <v>533909</v>
      </c>
      <c r="AN3565">
        <v>12</v>
      </c>
      <c r="AO3565">
        <v>365</v>
      </c>
      <c r="AP3565" t="s">
        <v>417</v>
      </c>
      <c r="AQ3565" s="2">
        <v>45688</v>
      </c>
    </row>
    <row r="3566" spans="1:43" x14ac:dyDescent="0.25">
      <c r="A3566" t="s">
        <v>5394</v>
      </c>
      <c r="B3566" t="s">
        <v>184</v>
      </c>
      <c r="C3566" t="s">
        <v>405</v>
      </c>
      <c r="D3566" t="s">
        <v>339</v>
      </c>
      <c r="E3566" t="s">
        <v>388</v>
      </c>
      <c r="F3566" t="s">
        <v>389</v>
      </c>
      <c r="G3566" t="s">
        <v>430</v>
      </c>
      <c r="H3566" t="s">
        <v>391</v>
      </c>
      <c r="I3566" t="s">
        <v>392</v>
      </c>
      <c r="J3566" s="1">
        <v>45898</v>
      </c>
      <c r="K3566" s="1">
        <v>45935</v>
      </c>
      <c r="L3566">
        <v>37</v>
      </c>
      <c r="M3566" s="2">
        <v>314486</v>
      </c>
      <c r="N3566" s="2">
        <v>428408</v>
      </c>
      <c r="O3566" s="2">
        <v>113922</v>
      </c>
      <c r="P3566">
        <v>0</v>
      </c>
      <c r="Q3566">
        <v>382.3</v>
      </c>
      <c r="R3566">
        <v>70</v>
      </c>
      <c r="S3566" t="s">
        <v>411</v>
      </c>
      <c r="T3566" t="s">
        <v>394</v>
      </c>
      <c r="U3566" t="s">
        <v>416</v>
      </c>
      <c r="V3566">
        <v>0</v>
      </c>
      <c r="W3566" t="s">
        <v>1614</v>
      </c>
      <c r="X3566">
        <v>25</v>
      </c>
      <c r="Y3566" t="s">
        <v>422</v>
      </c>
      <c r="Z3566" t="s">
        <v>1317</v>
      </c>
      <c r="AA3566">
        <v>130</v>
      </c>
      <c r="AB3566">
        <v>72</v>
      </c>
      <c r="AC3566">
        <v>34</v>
      </c>
      <c r="AD3566" t="s">
        <v>457</v>
      </c>
      <c r="AE3566">
        <v>4</v>
      </c>
      <c r="AF3566">
        <v>5</v>
      </c>
      <c r="AG3566" t="s">
        <v>415</v>
      </c>
      <c r="AH3566">
        <v>5.91</v>
      </c>
      <c r="AI3566" t="s">
        <v>436</v>
      </c>
      <c r="AJ3566">
        <v>0</v>
      </c>
      <c r="AK3566">
        <v>447286</v>
      </c>
      <c r="AL3566" t="s">
        <v>425</v>
      </c>
      <c r="AM3566">
        <v>331548</v>
      </c>
      <c r="AN3566">
        <v>9</v>
      </c>
      <c r="AO3566">
        <v>30</v>
      </c>
      <c r="AP3566" t="s">
        <v>426</v>
      </c>
      <c r="AQ3566" s="2">
        <v>113922</v>
      </c>
    </row>
    <row r="3567" spans="1:43" x14ac:dyDescent="0.25">
      <c r="A3567" t="s">
        <v>5395</v>
      </c>
      <c r="B3567" t="s">
        <v>81</v>
      </c>
      <c r="C3567" t="s">
        <v>428</v>
      </c>
      <c r="D3567" t="s">
        <v>344</v>
      </c>
      <c r="E3567" t="s">
        <v>388</v>
      </c>
      <c r="F3567" t="s">
        <v>485</v>
      </c>
      <c r="G3567" t="s">
        <v>408</v>
      </c>
      <c r="H3567" t="s">
        <v>409</v>
      </c>
      <c r="I3567" t="s">
        <v>492</v>
      </c>
      <c r="J3567" s="1">
        <v>44768</v>
      </c>
      <c r="K3567" s="1">
        <v>44817</v>
      </c>
      <c r="L3567">
        <v>49</v>
      </c>
      <c r="M3567" s="2">
        <v>346094</v>
      </c>
      <c r="N3567" s="2">
        <v>444753</v>
      </c>
      <c r="O3567" s="2">
        <v>98659</v>
      </c>
      <c r="P3567">
        <v>4</v>
      </c>
      <c r="Q3567">
        <v>201.7</v>
      </c>
      <c r="R3567">
        <v>29</v>
      </c>
      <c r="S3567" t="s">
        <v>394</v>
      </c>
      <c r="T3567" t="s">
        <v>393</v>
      </c>
      <c r="U3567" t="s">
        <v>395</v>
      </c>
      <c r="V3567">
        <v>0</v>
      </c>
      <c r="W3567" t="s">
        <v>3780</v>
      </c>
      <c r="X3567">
        <v>9</v>
      </c>
      <c r="Y3567" t="s">
        <v>449</v>
      </c>
      <c r="Z3567" t="s">
        <v>1751</v>
      </c>
      <c r="AA3567">
        <v>287</v>
      </c>
      <c r="AB3567">
        <v>71</v>
      </c>
      <c r="AC3567">
        <v>73</v>
      </c>
      <c r="AD3567" t="s">
        <v>399</v>
      </c>
      <c r="AE3567">
        <v>21</v>
      </c>
      <c r="AF3567">
        <v>2</v>
      </c>
      <c r="AG3567" t="s">
        <v>415</v>
      </c>
      <c r="AH3567">
        <v>13.57</v>
      </c>
      <c r="AI3567" t="s">
        <v>479</v>
      </c>
      <c r="AJ3567">
        <v>16890</v>
      </c>
      <c r="AK3567">
        <v>885115</v>
      </c>
      <c r="AL3567" t="s">
        <v>402</v>
      </c>
      <c r="AM3567">
        <v>393991</v>
      </c>
      <c r="AN3567">
        <v>7</v>
      </c>
      <c r="AO3567">
        <v>90</v>
      </c>
      <c r="AP3567" t="s">
        <v>403</v>
      </c>
      <c r="AQ3567" s="2">
        <v>98659</v>
      </c>
    </row>
    <row r="3568" spans="1:43" x14ac:dyDescent="0.25">
      <c r="A3568" t="s">
        <v>5396</v>
      </c>
      <c r="B3568" t="s">
        <v>229</v>
      </c>
      <c r="C3568" t="s">
        <v>439</v>
      </c>
      <c r="D3568" t="s">
        <v>315</v>
      </c>
      <c r="E3568" t="s">
        <v>496</v>
      </c>
      <c r="F3568" t="s">
        <v>419</v>
      </c>
      <c r="G3568" t="s">
        <v>408</v>
      </c>
      <c r="H3568" t="s">
        <v>409</v>
      </c>
      <c r="I3568" t="s">
        <v>432</v>
      </c>
      <c r="J3568" s="1">
        <v>45655</v>
      </c>
      <c r="K3568" s="1">
        <v>45708</v>
      </c>
      <c r="L3568">
        <v>53</v>
      </c>
      <c r="M3568" s="2">
        <v>384365</v>
      </c>
      <c r="N3568" s="2">
        <v>409223</v>
      </c>
      <c r="O3568" s="2">
        <v>24858</v>
      </c>
      <c r="P3568">
        <v>14</v>
      </c>
      <c r="Q3568">
        <v>540.20000000000005</v>
      </c>
      <c r="R3568">
        <v>4</v>
      </c>
      <c r="S3568" t="s">
        <v>394</v>
      </c>
      <c r="T3568" t="s">
        <v>503</v>
      </c>
      <c r="U3568" t="s">
        <v>412</v>
      </c>
      <c r="V3568">
        <v>0</v>
      </c>
      <c r="W3568" t="s">
        <v>1209</v>
      </c>
      <c r="X3568">
        <v>8</v>
      </c>
      <c r="Y3568" t="s">
        <v>442</v>
      </c>
      <c r="Z3568" t="s">
        <v>1335</v>
      </c>
      <c r="AA3568">
        <v>347</v>
      </c>
      <c r="AB3568">
        <v>56</v>
      </c>
      <c r="AC3568">
        <v>21</v>
      </c>
      <c r="AD3568" t="s">
        <v>444</v>
      </c>
      <c r="AE3568">
        <v>7</v>
      </c>
      <c r="AF3568">
        <v>3</v>
      </c>
      <c r="AG3568" t="s">
        <v>400</v>
      </c>
      <c r="AH3568">
        <v>11.29</v>
      </c>
      <c r="AI3568" t="s">
        <v>436</v>
      </c>
      <c r="AJ3568">
        <v>0</v>
      </c>
      <c r="AK3568">
        <v>213635</v>
      </c>
      <c r="AL3568" t="s">
        <v>425</v>
      </c>
      <c r="AM3568">
        <v>431760</v>
      </c>
      <c r="AN3568">
        <v>12</v>
      </c>
      <c r="AO3568">
        <v>365</v>
      </c>
      <c r="AP3568" t="s">
        <v>445</v>
      </c>
      <c r="AQ3568" s="2">
        <v>24858</v>
      </c>
    </row>
    <row r="3569" spans="1:43" x14ac:dyDescent="0.25">
      <c r="A3569" t="s">
        <v>5397</v>
      </c>
      <c r="B3569" t="s">
        <v>12</v>
      </c>
      <c r="C3569" t="s">
        <v>481</v>
      </c>
      <c r="D3569" t="s">
        <v>340</v>
      </c>
      <c r="E3569" t="s">
        <v>496</v>
      </c>
      <c r="F3569" t="s">
        <v>485</v>
      </c>
      <c r="G3569" t="s">
        <v>454</v>
      </c>
      <c r="H3569" t="s">
        <v>447</v>
      </c>
      <c r="I3569" t="s">
        <v>410</v>
      </c>
      <c r="J3569" s="1">
        <v>45000</v>
      </c>
      <c r="K3569" s="1">
        <v>45000</v>
      </c>
      <c r="L3569">
        <v>0</v>
      </c>
      <c r="M3569" s="2">
        <v>463419</v>
      </c>
      <c r="N3569" s="2">
        <v>460447</v>
      </c>
      <c r="O3569" s="2">
        <v>-2972</v>
      </c>
      <c r="P3569">
        <v>19</v>
      </c>
      <c r="Q3569">
        <v>170.7</v>
      </c>
      <c r="R3569">
        <v>75</v>
      </c>
      <c r="S3569" t="s">
        <v>411</v>
      </c>
      <c r="T3569" t="s">
        <v>411</v>
      </c>
      <c r="U3569" t="s">
        <v>416</v>
      </c>
      <c r="V3569">
        <v>41</v>
      </c>
      <c r="W3569" t="s">
        <v>2432</v>
      </c>
      <c r="X3569">
        <v>35</v>
      </c>
      <c r="Y3569" t="s">
        <v>397</v>
      </c>
      <c r="Z3569" t="s">
        <v>2956</v>
      </c>
      <c r="AA3569">
        <v>381</v>
      </c>
      <c r="AB3569">
        <v>46</v>
      </c>
      <c r="AC3569">
        <v>67</v>
      </c>
      <c r="AD3569" t="s">
        <v>444</v>
      </c>
      <c r="AE3569">
        <v>12</v>
      </c>
      <c r="AF3569">
        <v>3</v>
      </c>
      <c r="AG3569" t="s">
        <v>415</v>
      </c>
      <c r="AH3569">
        <v>12.78</v>
      </c>
      <c r="AI3569" t="s">
        <v>479</v>
      </c>
      <c r="AJ3569">
        <v>0</v>
      </c>
      <c r="AK3569">
        <v>533953</v>
      </c>
      <c r="AL3569" t="s">
        <v>416</v>
      </c>
      <c r="AM3569">
        <v>450585</v>
      </c>
      <c r="AN3569">
        <v>12</v>
      </c>
      <c r="AO3569">
        <v>180</v>
      </c>
      <c r="AP3569" t="s">
        <v>403</v>
      </c>
      <c r="AQ3569" s="2">
        <v>-2972</v>
      </c>
    </row>
    <row r="3570" spans="1:43" x14ac:dyDescent="0.25">
      <c r="A3570" t="s">
        <v>5398</v>
      </c>
      <c r="B3570" t="s">
        <v>254</v>
      </c>
      <c r="C3570" t="s">
        <v>428</v>
      </c>
      <c r="D3570" t="s">
        <v>330</v>
      </c>
      <c r="E3570" t="s">
        <v>460</v>
      </c>
      <c r="F3570" t="s">
        <v>485</v>
      </c>
      <c r="G3570" t="s">
        <v>454</v>
      </c>
      <c r="H3570" t="s">
        <v>409</v>
      </c>
      <c r="I3570" t="s">
        <v>469</v>
      </c>
      <c r="J3570" s="1">
        <v>45824</v>
      </c>
      <c r="K3570" s="1">
        <v>45876</v>
      </c>
      <c r="L3570">
        <v>52</v>
      </c>
      <c r="M3570" s="2">
        <v>302036</v>
      </c>
      <c r="N3570" s="2">
        <v>268541</v>
      </c>
      <c r="O3570" s="2">
        <v>-33495</v>
      </c>
      <c r="P3570">
        <v>2</v>
      </c>
      <c r="Q3570">
        <v>179.6</v>
      </c>
      <c r="R3570">
        <v>96</v>
      </c>
      <c r="S3570" t="s">
        <v>411</v>
      </c>
      <c r="T3570" t="s">
        <v>393</v>
      </c>
      <c r="U3570" t="s">
        <v>412</v>
      </c>
      <c r="V3570">
        <v>46</v>
      </c>
      <c r="W3570" t="s">
        <v>1805</v>
      </c>
      <c r="X3570">
        <v>40</v>
      </c>
      <c r="Y3570" t="s">
        <v>442</v>
      </c>
      <c r="Z3570" t="s">
        <v>1650</v>
      </c>
      <c r="AA3570">
        <v>417</v>
      </c>
      <c r="AB3570">
        <v>64</v>
      </c>
      <c r="AC3570">
        <v>77</v>
      </c>
      <c r="AD3570" t="s">
        <v>399</v>
      </c>
      <c r="AE3570">
        <v>21</v>
      </c>
      <c r="AF3570">
        <v>3</v>
      </c>
      <c r="AG3570" t="s">
        <v>415</v>
      </c>
      <c r="AH3570">
        <v>3.43</v>
      </c>
      <c r="AI3570" t="s">
        <v>401</v>
      </c>
      <c r="AJ3570">
        <v>0</v>
      </c>
      <c r="AK3570">
        <v>896224</v>
      </c>
      <c r="AL3570" t="s">
        <v>402</v>
      </c>
      <c r="AM3570">
        <v>328679</v>
      </c>
      <c r="AN3570">
        <v>1</v>
      </c>
      <c r="AO3570">
        <v>30</v>
      </c>
      <c r="AP3570" t="s">
        <v>445</v>
      </c>
      <c r="AQ3570" s="2">
        <v>-33495</v>
      </c>
    </row>
    <row r="3571" spans="1:43" x14ac:dyDescent="0.25">
      <c r="A3571" t="s">
        <v>5399</v>
      </c>
      <c r="B3571" t="s">
        <v>145</v>
      </c>
      <c r="C3571" t="s">
        <v>405</v>
      </c>
      <c r="D3571" t="s">
        <v>313</v>
      </c>
      <c r="E3571" t="s">
        <v>453</v>
      </c>
      <c r="F3571" t="s">
        <v>485</v>
      </c>
      <c r="G3571" t="s">
        <v>430</v>
      </c>
      <c r="H3571" t="s">
        <v>409</v>
      </c>
      <c r="I3571" t="s">
        <v>432</v>
      </c>
      <c r="J3571" s="1">
        <v>45422</v>
      </c>
      <c r="K3571" s="1">
        <v>45435</v>
      </c>
      <c r="L3571">
        <v>13</v>
      </c>
      <c r="M3571" s="2">
        <v>88842</v>
      </c>
      <c r="N3571" s="2">
        <v>109914</v>
      </c>
      <c r="O3571" s="2">
        <v>21072</v>
      </c>
      <c r="P3571">
        <v>4</v>
      </c>
      <c r="Q3571">
        <v>279.39999999999998</v>
      </c>
      <c r="R3571">
        <v>20</v>
      </c>
      <c r="S3571" t="s">
        <v>394</v>
      </c>
      <c r="T3571" t="s">
        <v>503</v>
      </c>
      <c r="U3571" t="s">
        <v>395</v>
      </c>
      <c r="V3571">
        <v>57</v>
      </c>
      <c r="W3571" t="s">
        <v>650</v>
      </c>
      <c r="X3571">
        <v>26</v>
      </c>
      <c r="Y3571" t="s">
        <v>422</v>
      </c>
      <c r="Z3571" t="s">
        <v>1413</v>
      </c>
      <c r="AA3571">
        <v>274</v>
      </c>
      <c r="AB3571">
        <v>71</v>
      </c>
      <c r="AC3571">
        <v>33</v>
      </c>
      <c r="AD3571" t="s">
        <v>435</v>
      </c>
      <c r="AE3571">
        <v>2</v>
      </c>
      <c r="AF3571">
        <v>3</v>
      </c>
      <c r="AG3571" t="s">
        <v>400</v>
      </c>
      <c r="AH3571">
        <v>2.82</v>
      </c>
      <c r="AI3571" t="s">
        <v>436</v>
      </c>
      <c r="AJ3571">
        <v>0</v>
      </c>
      <c r="AK3571">
        <v>126793</v>
      </c>
      <c r="AL3571" t="s">
        <v>425</v>
      </c>
      <c r="AM3571">
        <v>94790</v>
      </c>
      <c r="AN3571">
        <v>9</v>
      </c>
      <c r="AO3571">
        <v>30</v>
      </c>
      <c r="AP3571" t="s">
        <v>426</v>
      </c>
      <c r="AQ3571" s="2">
        <v>21072</v>
      </c>
    </row>
    <row r="3572" spans="1:43" x14ac:dyDescent="0.25">
      <c r="A3572" t="s">
        <v>5400</v>
      </c>
      <c r="B3572" t="s">
        <v>22</v>
      </c>
      <c r="C3572" t="s">
        <v>405</v>
      </c>
      <c r="D3572" t="s">
        <v>315</v>
      </c>
      <c r="E3572" t="s">
        <v>429</v>
      </c>
      <c r="F3572" t="s">
        <v>419</v>
      </c>
      <c r="G3572" t="s">
        <v>408</v>
      </c>
      <c r="H3572" t="s">
        <v>409</v>
      </c>
      <c r="I3572" t="s">
        <v>469</v>
      </c>
      <c r="J3572" s="1">
        <v>44886</v>
      </c>
      <c r="K3572" s="1">
        <v>44906</v>
      </c>
      <c r="L3572">
        <v>20</v>
      </c>
      <c r="M3572" s="2">
        <v>213536</v>
      </c>
      <c r="N3572" s="2">
        <v>237939</v>
      </c>
      <c r="O3572" s="2">
        <v>24403</v>
      </c>
      <c r="P3572">
        <v>21</v>
      </c>
      <c r="Q3572">
        <v>349.1</v>
      </c>
      <c r="R3572">
        <v>66</v>
      </c>
      <c r="S3572" t="s">
        <v>411</v>
      </c>
      <c r="T3572" t="s">
        <v>394</v>
      </c>
      <c r="U3572" t="s">
        <v>416</v>
      </c>
      <c r="V3572">
        <v>0</v>
      </c>
      <c r="W3572" t="s">
        <v>1936</v>
      </c>
      <c r="X3572">
        <v>40</v>
      </c>
      <c r="Y3572" t="s">
        <v>442</v>
      </c>
      <c r="Z3572" t="s">
        <v>1452</v>
      </c>
      <c r="AA3572">
        <v>325</v>
      </c>
      <c r="AB3572">
        <v>15</v>
      </c>
      <c r="AC3572">
        <v>37</v>
      </c>
      <c r="AD3572" t="s">
        <v>444</v>
      </c>
      <c r="AE3572">
        <v>19</v>
      </c>
      <c r="AF3572">
        <v>6</v>
      </c>
      <c r="AG3572" t="s">
        <v>400</v>
      </c>
      <c r="AH3572">
        <v>17.91</v>
      </c>
      <c r="AI3572" t="s">
        <v>458</v>
      </c>
      <c r="AJ3572">
        <v>0</v>
      </c>
      <c r="AK3572">
        <v>722834</v>
      </c>
      <c r="AL3572" t="s">
        <v>425</v>
      </c>
      <c r="AM3572">
        <v>255292</v>
      </c>
      <c r="AN3572">
        <v>11</v>
      </c>
      <c r="AO3572">
        <v>365</v>
      </c>
      <c r="AP3572" t="s">
        <v>417</v>
      </c>
      <c r="AQ3572" s="2">
        <v>24403</v>
      </c>
    </row>
    <row r="3573" spans="1:43" x14ac:dyDescent="0.25">
      <c r="A3573" t="s">
        <v>5401</v>
      </c>
      <c r="B3573" t="s">
        <v>182</v>
      </c>
      <c r="C3573" t="s">
        <v>481</v>
      </c>
      <c r="D3573" t="s">
        <v>336</v>
      </c>
      <c r="E3573" t="s">
        <v>453</v>
      </c>
      <c r="F3573" t="s">
        <v>440</v>
      </c>
      <c r="G3573" t="s">
        <v>430</v>
      </c>
      <c r="H3573" t="s">
        <v>431</v>
      </c>
      <c r="I3573" t="s">
        <v>432</v>
      </c>
      <c r="J3573" s="1">
        <v>45283</v>
      </c>
      <c r="K3573" s="1">
        <v>45338</v>
      </c>
      <c r="L3573">
        <v>55</v>
      </c>
      <c r="M3573" s="2">
        <v>165024</v>
      </c>
      <c r="N3573" s="2">
        <v>158271</v>
      </c>
      <c r="O3573" s="2">
        <v>-6753</v>
      </c>
      <c r="P3573">
        <v>19</v>
      </c>
      <c r="Q3573">
        <v>437.4</v>
      </c>
      <c r="R3573">
        <v>94</v>
      </c>
      <c r="S3573" t="s">
        <v>411</v>
      </c>
      <c r="T3573" t="s">
        <v>393</v>
      </c>
      <c r="U3573" t="s">
        <v>416</v>
      </c>
      <c r="V3573">
        <v>0</v>
      </c>
      <c r="W3573" t="s">
        <v>903</v>
      </c>
      <c r="X3573">
        <v>33</v>
      </c>
      <c r="Y3573" t="s">
        <v>422</v>
      </c>
      <c r="Z3573" t="s">
        <v>2595</v>
      </c>
      <c r="AA3573">
        <v>101</v>
      </c>
      <c r="AB3573">
        <v>40</v>
      </c>
      <c r="AC3573">
        <v>37</v>
      </c>
      <c r="AD3573" t="s">
        <v>444</v>
      </c>
      <c r="AE3573">
        <v>7</v>
      </c>
      <c r="AF3573">
        <v>4</v>
      </c>
      <c r="AG3573" t="s">
        <v>451</v>
      </c>
      <c r="AH3573">
        <v>7.74</v>
      </c>
      <c r="AI3573" t="s">
        <v>479</v>
      </c>
      <c r="AJ3573">
        <v>0</v>
      </c>
      <c r="AK3573">
        <v>832833</v>
      </c>
      <c r="AL3573" t="s">
        <v>416</v>
      </c>
      <c r="AM3573">
        <v>201250</v>
      </c>
      <c r="AN3573">
        <v>2</v>
      </c>
      <c r="AO3573">
        <v>30</v>
      </c>
      <c r="AP3573" t="s">
        <v>403</v>
      </c>
      <c r="AQ3573" s="2">
        <v>-6753</v>
      </c>
    </row>
    <row r="3574" spans="1:43" x14ac:dyDescent="0.25">
      <c r="A3574" t="s">
        <v>5402</v>
      </c>
      <c r="B3574" t="s">
        <v>143</v>
      </c>
      <c r="C3574" t="s">
        <v>428</v>
      </c>
      <c r="D3574" t="s">
        <v>332</v>
      </c>
      <c r="E3574" t="s">
        <v>453</v>
      </c>
      <c r="F3574" t="s">
        <v>407</v>
      </c>
      <c r="G3574" t="s">
        <v>454</v>
      </c>
      <c r="H3574" t="s">
        <v>391</v>
      </c>
      <c r="I3574" t="s">
        <v>432</v>
      </c>
      <c r="J3574" s="1">
        <v>45130</v>
      </c>
      <c r="K3574" s="1">
        <v>45150</v>
      </c>
      <c r="L3574">
        <v>20</v>
      </c>
      <c r="M3574" s="2">
        <v>130067</v>
      </c>
      <c r="N3574" s="2">
        <v>114998</v>
      </c>
      <c r="O3574" s="2">
        <v>-15069</v>
      </c>
      <c r="P3574">
        <v>9</v>
      </c>
      <c r="Q3574">
        <v>281.89999999999998</v>
      </c>
      <c r="R3574">
        <v>43</v>
      </c>
      <c r="S3574" t="s">
        <v>393</v>
      </c>
      <c r="T3574" t="s">
        <v>393</v>
      </c>
      <c r="U3574" t="s">
        <v>395</v>
      </c>
      <c r="V3574">
        <v>0</v>
      </c>
      <c r="W3574" t="s">
        <v>1172</v>
      </c>
      <c r="X3574">
        <v>24</v>
      </c>
      <c r="Y3574" t="s">
        <v>422</v>
      </c>
      <c r="Z3574" t="s">
        <v>1057</v>
      </c>
      <c r="AA3574">
        <v>105</v>
      </c>
      <c r="AB3574">
        <v>45</v>
      </c>
      <c r="AC3574">
        <v>32</v>
      </c>
      <c r="AD3574" t="s">
        <v>435</v>
      </c>
      <c r="AE3574">
        <v>19</v>
      </c>
      <c r="AF3574">
        <v>1</v>
      </c>
      <c r="AG3574" t="s">
        <v>415</v>
      </c>
      <c r="AH3574">
        <v>17.55</v>
      </c>
      <c r="AI3574" t="s">
        <v>479</v>
      </c>
      <c r="AJ3574">
        <v>0</v>
      </c>
      <c r="AK3574">
        <v>22804</v>
      </c>
      <c r="AL3574" t="s">
        <v>402</v>
      </c>
      <c r="AM3574">
        <v>139131</v>
      </c>
      <c r="AN3574">
        <v>10</v>
      </c>
      <c r="AO3574">
        <v>365</v>
      </c>
      <c r="AP3574" t="s">
        <v>437</v>
      </c>
      <c r="AQ3574" s="2">
        <v>-15069</v>
      </c>
    </row>
    <row r="3575" spans="1:43" x14ac:dyDescent="0.25">
      <c r="A3575" t="s">
        <v>5403</v>
      </c>
      <c r="B3575" t="s">
        <v>25</v>
      </c>
      <c r="C3575" t="s">
        <v>439</v>
      </c>
      <c r="D3575" t="s">
        <v>333</v>
      </c>
      <c r="E3575" t="s">
        <v>453</v>
      </c>
      <c r="F3575" t="s">
        <v>485</v>
      </c>
      <c r="G3575" t="s">
        <v>430</v>
      </c>
      <c r="H3575" t="s">
        <v>447</v>
      </c>
      <c r="I3575" t="s">
        <v>432</v>
      </c>
      <c r="J3575" s="1">
        <v>45540</v>
      </c>
      <c r="K3575" s="1">
        <v>45592</v>
      </c>
      <c r="L3575">
        <v>52</v>
      </c>
      <c r="M3575" s="2">
        <v>485342</v>
      </c>
      <c r="N3575" s="2">
        <v>535790</v>
      </c>
      <c r="O3575" s="2">
        <v>50448</v>
      </c>
      <c r="P3575">
        <v>9</v>
      </c>
      <c r="Q3575">
        <v>471.8</v>
      </c>
      <c r="R3575">
        <v>33</v>
      </c>
      <c r="S3575" t="s">
        <v>393</v>
      </c>
      <c r="T3575" t="s">
        <v>394</v>
      </c>
      <c r="U3575" t="s">
        <v>395</v>
      </c>
      <c r="V3575">
        <v>71</v>
      </c>
      <c r="W3575" t="s">
        <v>1213</v>
      </c>
      <c r="X3575">
        <v>20</v>
      </c>
      <c r="Y3575" t="s">
        <v>442</v>
      </c>
      <c r="Z3575" t="s">
        <v>1547</v>
      </c>
      <c r="AA3575">
        <v>456</v>
      </c>
      <c r="AB3575">
        <v>97</v>
      </c>
      <c r="AC3575">
        <v>66</v>
      </c>
      <c r="AD3575" t="s">
        <v>444</v>
      </c>
      <c r="AE3575">
        <v>16</v>
      </c>
      <c r="AF3575">
        <v>8</v>
      </c>
      <c r="AG3575" t="s">
        <v>400</v>
      </c>
      <c r="AH3575">
        <v>1.65</v>
      </c>
      <c r="AI3575" t="s">
        <v>458</v>
      </c>
      <c r="AJ3575">
        <v>0</v>
      </c>
      <c r="AK3575">
        <v>506478</v>
      </c>
      <c r="AL3575" t="s">
        <v>416</v>
      </c>
      <c r="AM3575">
        <v>501231</v>
      </c>
      <c r="AN3575">
        <v>5</v>
      </c>
      <c r="AO3575">
        <v>180</v>
      </c>
      <c r="AP3575" t="s">
        <v>445</v>
      </c>
      <c r="AQ3575" s="2">
        <v>50448</v>
      </c>
    </row>
    <row r="3576" spans="1:43" x14ac:dyDescent="0.25">
      <c r="A3576" t="s">
        <v>5404</v>
      </c>
      <c r="B3576" t="s">
        <v>136</v>
      </c>
      <c r="C3576" t="s">
        <v>387</v>
      </c>
      <c r="D3576" t="s">
        <v>342</v>
      </c>
      <c r="E3576" t="s">
        <v>460</v>
      </c>
      <c r="F3576" t="s">
        <v>407</v>
      </c>
      <c r="G3576" t="s">
        <v>390</v>
      </c>
      <c r="H3576" t="s">
        <v>473</v>
      </c>
      <c r="I3576" t="s">
        <v>469</v>
      </c>
      <c r="J3576" s="1">
        <v>45725</v>
      </c>
      <c r="K3576" s="1">
        <v>45744</v>
      </c>
      <c r="L3576">
        <v>19</v>
      </c>
      <c r="M3576" s="2">
        <v>34995</v>
      </c>
      <c r="N3576" s="2">
        <v>125409</v>
      </c>
      <c r="O3576" s="2">
        <v>90414</v>
      </c>
      <c r="P3576">
        <v>0</v>
      </c>
      <c r="Q3576">
        <v>440.7</v>
      </c>
      <c r="R3576">
        <v>31</v>
      </c>
      <c r="S3576" t="s">
        <v>393</v>
      </c>
      <c r="T3576" t="s">
        <v>394</v>
      </c>
      <c r="U3576" t="s">
        <v>412</v>
      </c>
      <c r="V3576">
        <v>79</v>
      </c>
      <c r="W3576" t="s">
        <v>2724</v>
      </c>
      <c r="X3576">
        <v>4</v>
      </c>
      <c r="Y3576" t="s">
        <v>442</v>
      </c>
      <c r="Z3576" t="s">
        <v>904</v>
      </c>
      <c r="AA3576">
        <v>132</v>
      </c>
      <c r="AB3576">
        <v>53</v>
      </c>
      <c r="AC3576">
        <v>6</v>
      </c>
      <c r="AD3576" t="s">
        <v>435</v>
      </c>
      <c r="AE3576">
        <v>12</v>
      </c>
      <c r="AF3576">
        <v>3</v>
      </c>
      <c r="AG3576" t="s">
        <v>400</v>
      </c>
      <c r="AH3576">
        <v>6.76</v>
      </c>
      <c r="AI3576" t="s">
        <v>401</v>
      </c>
      <c r="AJ3576">
        <v>0</v>
      </c>
      <c r="AK3576">
        <v>389437</v>
      </c>
      <c r="AL3576" t="s">
        <v>416</v>
      </c>
      <c r="AM3576">
        <v>52175</v>
      </c>
      <c r="AN3576">
        <v>5</v>
      </c>
      <c r="AO3576">
        <v>90</v>
      </c>
      <c r="AP3576" t="s">
        <v>426</v>
      </c>
      <c r="AQ3576" s="2">
        <v>90414</v>
      </c>
    </row>
    <row r="3577" spans="1:43" x14ac:dyDescent="0.25">
      <c r="A3577" t="s">
        <v>5405</v>
      </c>
      <c r="B3577" t="s">
        <v>74</v>
      </c>
      <c r="C3577" t="s">
        <v>468</v>
      </c>
      <c r="D3577" t="s">
        <v>323</v>
      </c>
      <c r="E3577" t="s">
        <v>496</v>
      </c>
      <c r="F3577" t="s">
        <v>485</v>
      </c>
      <c r="G3577" t="s">
        <v>430</v>
      </c>
      <c r="H3577" t="s">
        <v>391</v>
      </c>
      <c r="I3577" t="s">
        <v>392</v>
      </c>
      <c r="J3577" s="1">
        <v>45214</v>
      </c>
      <c r="K3577" s="1">
        <v>45258</v>
      </c>
      <c r="L3577">
        <v>44</v>
      </c>
      <c r="M3577" s="2">
        <v>290861</v>
      </c>
      <c r="N3577" s="2">
        <v>396303</v>
      </c>
      <c r="O3577" s="2">
        <v>105442</v>
      </c>
      <c r="P3577">
        <v>4</v>
      </c>
      <c r="Q3577">
        <v>261.10000000000002</v>
      </c>
      <c r="R3577">
        <v>34</v>
      </c>
      <c r="S3577" t="s">
        <v>393</v>
      </c>
      <c r="T3577" t="s">
        <v>411</v>
      </c>
      <c r="U3577" t="s">
        <v>412</v>
      </c>
      <c r="V3577">
        <v>94</v>
      </c>
      <c r="W3577" t="s">
        <v>4913</v>
      </c>
      <c r="X3577">
        <v>32</v>
      </c>
      <c r="Y3577" t="s">
        <v>462</v>
      </c>
      <c r="Z3577" t="s">
        <v>2709</v>
      </c>
      <c r="AA3577">
        <v>95</v>
      </c>
      <c r="AB3577">
        <v>46</v>
      </c>
      <c r="AC3577">
        <v>11</v>
      </c>
      <c r="AD3577" t="s">
        <v>457</v>
      </c>
      <c r="AE3577">
        <v>12</v>
      </c>
      <c r="AF3577">
        <v>3</v>
      </c>
      <c r="AG3577" t="s">
        <v>451</v>
      </c>
      <c r="AH3577">
        <v>10.51</v>
      </c>
      <c r="AI3577" t="s">
        <v>458</v>
      </c>
      <c r="AJ3577">
        <v>0</v>
      </c>
      <c r="AK3577">
        <v>799407</v>
      </c>
      <c r="AL3577" t="s">
        <v>416</v>
      </c>
      <c r="AM3577">
        <v>317276</v>
      </c>
      <c r="AN3577">
        <v>1</v>
      </c>
      <c r="AO3577">
        <v>90</v>
      </c>
      <c r="AP3577" t="s">
        <v>445</v>
      </c>
      <c r="AQ3577" s="2">
        <v>105442</v>
      </c>
    </row>
    <row r="3578" spans="1:43" x14ac:dyDescent="0.25">
      <c r="A3578" t="s">
        <v>5406</v>
      </c>
      <c r="B3578" t="s">
        <v>255</v>
      </c>
      <c r="C3578" t="s">
        <v>439</v>
      </c>
      <c r="D3578" t="s">
        <v>331</v>
      </c>
      <c r="E3578" t="s">
        <v>460</v>
      </c>
      <c r="F3578" t="s">
        <v>389</v>
      </c>
      <c r="G3578" t="s">
        <v>454</v>
      </c>
      <c r="H3578" t="s">
        <v>431</v>
      </c>
      <c r="I3578" t="s">
        <v>469</v>
      </c>
      <c r="J3578" s="1">
        <v>44986</v>
      </c>
      <c r="K3578" s="1">
        <v>45005</v>
      </c>
      <c r="L3578">
        <v>19</v>
      </c>
      <c r="M3578" s="2">
        <v>118033</v>
      </c>
      <c r="N3578" s="2">
        <v>105095</v>
      </c>
      <c r="O3578" s="2">
        <v>-12938</v>
      </c>
      <c r="P3578">
        <v>21</v>
      </c>
      <c r="Q3578">
        <v>173.1</v>
      </c>
      <c r="R3578">
        <v>5</v>
      </c>
      <c r="S3578" t="s">
        <v>394</v>
      </c>
      <c r="T3578" t="s">
        <v>503</v>
      </c>
      <c r="U3578" t="s">
        <v>395</v>
      </c>
      <c r="V3578">
        <v>0</v>
      </c>
      <c r="W3578" t="s">
        <v>2708</v>
      </c>
      <c r="X3578">
        <v>21</v>
      </c>
      <c r="Y3578" t="s">
        <v>462</v>
      </c>
      <c r="Z3578" t="s">
        <v>1158</v>
      </c>
      <c r="AA3578">
        <v>139</v>
      </c>
      <c r="AB3578">
        <v>57</v>
      </c>
      <c r="AC3578">
        <v>0</v>
      </c>
      <c r="AD3578" t="s">
        <v>444</v>
      </c>
      <c r="AE3578">
        <v>21</v>
      </c>
      <c r="AF3578">
        <v>6</v>
      </c>
      <c r="AG3578" t="s">
        <v>424</v>
      </c>
      <c r="AH3578">
        <v>14.94</v>
      </c>
      <c r="AI3578" t="s">
        <v>401</v>
      </c>
      <c r="AJ3578">
        <v>0</v>
      </c>
      <c r="AK3578">
        <v>539690</v>
      </c>
      <c r="AL3578" t="s">
        <v>425</v>
      </c>
      <c r="AM3578">
        <v>110011</v>
      </c>
      <c r="AN3578">
        <v>3</v>
      </c>
      <c r="AO3578">
        <v>180</v>
      </c>
      <c r="AP3578" t="s">
        <v>445</v>
      </c>
      <c r="AQ3578" s="2">
        <v>-12938</v>
      </c>
    </row>
    <row r="3579" spans="1:43" x14ac:dyDescent="0.25">
      <c r="A3579" t="s">
        <v>5407</v>
      </c>
      <c r="B3579" t="s">
        <v>277</v>
      </c>
      <c r="C3579" t="s">
        <v>405</v>
      </c>
      <c r="D3579" t="s">
        <v>340</v>
      </c>
      <c r="E3579" t="s">
        <v>388</v>
      </c>
      <c r="F3579" t="s">
        <v>407</v>
      </c>
      <c r="G3579" t="s">
        <v>408</v>
      </c>
      <c r="H3579" t="s">
        <v>473</v>
      </c>
      <c r="I3579" t="s">
        <v>432</v>
      </c>
      <c r="J3579" s="1">
        <v>45087</v>
      </c>
      <c r="K3579" s="1">
        <v>45096</v>
      </c>
      <c r="L3579">
        <v>9</v>
      </c>
      <c r="M3579" s="2">
        <v>379286</v>
      </c>
      <c r="N3579" s="2">
        <v>369874</v>
      </c>
      <c r="O3579" s="2">
        <v>-9412</v>
      </c>
      <c r="P3579">
        <v>0</v>
      </c>
      <c r="Q3579">
        <v>3.8</v>
      </c>
      <c r="R3579">
        <v>66</v>
      </c>
      <c r="S3579" t="s">
        <v>411</v>
      </c>
      <c r="T3579" t="s">
        <v>411</v>
      </c>
      <c r="U3579" t="s">
        <v>395</v>
      </c>
      <c r="V3579">
        <v>0</v>
      </c>
      <c r="W3579" t="s">
        <v>1246</v>
      </c>
      <c r="X3579">
        <v>9</v>
      </c>
      <c r="Y3579" t="s">
        <v>462</v>
      </c>
      <c r="Z3579" t="s">
        <v>990</v>
      </c>
      <c r="AA3579">
        <v>148</v>
      </c>
      <c r="AB3579">
        <v>111</v>
      </c>
      <c r="AC3579">
        <v>8</v>
      </c>
      <c r="AD3579" t="s">
        <v>457</v>
      </c>
      <c r="AE3579">
        <v>0</v>
      </c>
      <c r="AF3579">
        <v>2</v>
      </c>
      <c r="AG3579" t="s">
        <v>451</v>
      </c>
      <c r="AH3579">
        <v>15.48</v>
      </c>
      <c r="AI3579" t="s">
        <v>401</v>
      </c>
      <c r="AJ3579">
        <v>68065</v>
      </c>
      <c r="AK3579">
        <v>191642</v>
      </c>
      <c r="AL3579" t="s">
        <v>425</v>
      </c>
      <c r="AM3579">
        <v>367262</v>
      </c>
      <c r="AN3579">
        <v>11</v>
      </c>
      <c r="AO3579">
        <v>180</v>
      </c>
      <c r="AP3579" t="s">
        <v>426</v>
      </c>
      <c r="AQ3579" s="2">
        <v>-9412</v>
      </c>
    </row>
    <row r="3580" spans="1:43" x14ac:dyDescent="0.25">
      <c r="A3580" t="s">
        <v>5408</v>
      </c>
      <c r="B3580" t="s">
        <v>159</v>
      </c>
      <c r="C3580" t="s">
        <v>468</v>
      </c>
      <c r="D3580" t="s">
        <v>328</v>
      </c>
      <c r="E3580" t="s">
        <v>429</v>
      </c>
      <c r="F3580" t="s">
        <v>440</v>
      </c>
      <c r="G3580" t="s">
        <v>454</v>
      </c>
      <c r="H3580" t="s">
        <v>473</v>
      </c>
      <c r="I3580" t="s">
        <v>410</v>
      </c>
      <c r="J3580" s="1">
        <v>45170</v>
      </c>
      <c r="K3580" s="1">
        <v>45210</v>
      </c>
      <c r="L3580">
        <v>40</v>
      </c>
      <c r="M3580" s="2">
        <v>299090</v>
      </c>
      <c r="N3580" s="2">
        <v>360269</v>
      </c>
      <c r="O3580" s="2">
        <v>61179</v>
      </c>
      <c r="P3580">
        <v>12</v>
      </c>
      <c r="Q3580">
        <v>836.9</v>
      </c>
      <c r="R3580">
        <v>81</v>
      </c>
      <c r="S3580" t="s">
        <v>411</v>
      </c>
      <c r="T3580" t="s">
        <v>411</v>
      </c>
      <c r="U3580" t="s">
        <v>395</v>
      </c>
      <c r="V3580">
        <v>49</v>
      </c>
      <c r="W3580" t="s">
        <v>2531</v>
      </c>
      <c r="X3580">
        <v>40</v>
      </c>
      <c r="Y3580" t="s">
        <v>462</v>
      </c>
      <c r="Z3580" t="s">
        <v>1033</v>
      </c>
      <c r="AA3580">
        <v>32</v>
      </c>
      <c r="AB3580">
        <v>23</v>
      </c>
      <c r="AC3580">
        <v>24</v>
      </c>
      <c r="AD3580" t="s">
        <v>399</v>
      </c>
      <c r="AE3580">
        <v>14</v>
      </c>
      <c r="AF3580">
        <v>4</v>
      </c>
      <c r="AG3580" t="s">
        <v>415</v>
      </c>
      <c r="AH3580">
        <v>9.77</v>
      </c>
      <c r="AI3580" t="s">
        <v>436</v>
      </c>
      <c r="AJ3580">
        <v>0</v>
      </c>
      <c r="AK3580">
        <v>756839</v>
      </c>
      <c r="AL3580" t="s">
        <v>416</v>
      </c>
      <c r="AM3580">
        <v>340696</v>
      </c>
      <c r="AN3580">
        <v>0</v>
      </c>
      <c r="AO3580">
        <v>365</v>
      </c>
      <c r="AP3580" t="s">
        <v>417</v>
      </c>
      <c r="AQ3580" s="2">
        <v>61179</v>
      </c>
    </row>
    <row r="3581" spans="1:43" x14ac:dyDescent="0.25">
      <c r="A3581" t="s">
        <v>5409</v>
      </c>
      <c r="B3581" t="s">
        <v>27</v>
      </c>
      <c r="C3581" t="s">
        <v>468</v>
      </c>
      <c r="D3581" t="s">
        <v>334</v>
      </c>
      <c r="E3581" t="s">
        <v>406</v>
      </c>
      <c r="F3581" t="s">
        <v>485</v>
      </c>
      <c r="G3581" t="s">
        <v>408</v>
      </c>
      <c r="H3581" t="s">
        <v>420</v>
      </c>
      <c r="I3581" t="s">
        <v>492</v>
      </c>
      <c r="J3581" s="1">
        <v>45136</v>
      </c>
      <c r="K3581" s="1">
        <v>45172</v>
      </c>
      <c r="L3581">
        <v>36</v>
      </c>
      <c r="M3581" s="2">
        <v>267000</v>
      </c>
      <c r="N3581" s="2">
        <v>382907</v>
      </c>
      <c r="O3581" s="2">
        <v>115907</v>
      </c>
      <c r="P3581">
        <v>7</v>
      </c>
      <c r="Q3581">
        <v>719.3</v>
      </c>
      <c r="R3581">
        <v>1</v>
      </c>
      <c r="S3581" t="s">
        <v>394</v>
      </c>
      <c r="T3581" t="s">
        <v>393</v>
      </c>
      <c r="U3581" t="s">
        <v>416</v>
      </c>
      <c r="V3581">
        <v>58</v>
      </c>
      <c r="W3581" t="s">
        <v>477</v>
      </c>
      <c r="X3581">
        <v>13</v>
      </c>
      <c r="Y3581" t="s">
        <v>442</v>
      </c>
      <c r="Z3581" t="s">
        <v>918</v>
      </c>
      <c r="AA3581">
        <v>497</v>
      </c>
      <c r="AB3581">
        <v>27</v>
      </c>
      <c r="AC3581">
        <v>18</v>
      </c>
      <c r="AD3581" t="s">
        <v>399</v>
      </c>
      <c r="AE3581">
        <v>14</v>
      </c>
      <c r="AF3581">
        <v>7</v>
      </c>
      <c r="AG3581" t="s">
        <v>415</v>
      </c>
      <c r="AH3581">
        <v>9.98</v>
      </c>
      <c r="AI3581" t="s">
        <v>401</v>
      </c>
      <c r="AJ3581">
        <v>0</v>
      </c>
      <c r="AK3581">
        <v>418793</v>
      </c>
      <c r="AL3581" t="s">
        <v>425</v>
      </c>
      <c r="AM3581">
        <v>303501</v>
      </c>
      <c r="AN3581">
        <v>12</v>
      </c>
      <c r="AO3581">
        <v>30</v>
      </c>
      <c r="AP3581" t="s">
        <v>417</v>
      </c>
      <c r="AQ3581" s="2">
        <v>115907</v>
      </c>
    </row>
    <row r="3582" spans="1:43" x14ac:dyDescent="0.25">
      <c r="A3582" t="s">
        <v>5410</v>
      </c>
      <c r="B3582" t="s">
        <v>262</v>
      </c>
      <c r="C3582" t="s">
        <v>428</v>
      </c>
      <c r="D3582" t="s">
        <v>334</v>
      </c>
      <c r="E3582" t="s">
        <v>388</v>
      </c>
      <c r="F3582" t="s">
        <v>440</v>
      </c>
      <c r="G3582" t="s">
        <v>408</v>
      </c>
      <c r="H3582" t="s">
        <v>391</v>
      </c>
      <c r="I3582" t="s">
        <v>469</v>
      </c>
      <c r="J3582" s="1">
        <v>44875</v>
      </c>
      <c r="K3582" s="1">
        <v>44909</v>
      </c>
      <c r="L3582">
        <v>34</v>
      </c>
      <c r="M3582" s="2">
        <v>497028</v>
      </c>
      <c r="N3582" s="2">
        <v>531592</v>
      </c>
      <c r="O3582" s="2">
        <v>34564</v>
      </c>
      <c r="P3582">
        <v>14</v>
      </c>
      <c r="Q3582">
        <v>479.1</v>
      </c>
      <c r="R3582">
        <v>46</v>
      </c>
      <c r="S3582" t="s">
        <v>393</v>
      </c>
      <c r="T3582" t="s">
        <v>394</v>
      </c>
      <c r="U3582" t="s">
        <v>395</v>
      </c>
      <c r="V3582">
        <v>0</v>
      </c>
      <c r="W3582" t="s">
        <v>697</v>
      </c>
      <c r="X3582">
        <v>33</v>
      </c>
      <c r="Y3582" t="s">
        <v>462</v>
      </c>
      <c r="Z3582" t="s">
        <v>1739</v>
      </c>
      <c r="AA3582">
        <v>166</v>
      </c>
      <c r="AB3582">
        <v>26</v>
      </c>
      <c r="AC3582">
        <v>43</v>
      </c>
      <c r="AD3582" t="s">
        <v>444</v>
      </c>
      <c r="AE3582">
        <v>19</v>
      </c>
      <c r="AF3582">
        <v>5</v>
      </c>
      <c r="AG3582" t="s">
        <v>415</v>
      </c>
      <c r="AH3582">
        <v>12.05</v>
      </c>
      <c r="AI3582" t="s">
        <v>479</v>
      </c>
      <c r="AJ3582">
        <v>0</v>
      </c>
      <c r="AK3582">
        <v>949688</v>
      </c>
      <c r="AL3582" t="s">
        <v>416</v>
      </c>
      <c r="AM3582">
        <v>499841</v>
      </c>
      <c r="AN3582">
        <v>4</v>
      </c>
      <c r="AO3582">
        <v>90</v>
      </c>
      <c r="AP3582" t="s">
        <v>437</v>
      </c>
      <c r="AQ3582" s="2">
        <v>34564</v>
      </c>
    </row>
    <row r="3583" spans="1:43" x14ac:dyDescent="0.25">
      <c r="A3583" t="s">
        <v>5411</v>
      </c>
      <c r="B3583" t="s">
        <v>34</v>
      </c>
      <c r="C3583" t="s">
        <v>468</v>
      </c>
      <c r="D3583" t="s">
        <v>319</v>
      </c>
      <c r="E3583" t="s">
        <v>388</v>
      </c>
      <c r="F3583" t="s">
        <v>419</v>
      </c>
      <c r="G3583" t="s">
        <v>430</v>
      </c>
      <c r="H3583" t="s">
        <v>420</v>
      </c>
      <c r="I3583" t="s">
        <v>492</v>
      </c>
      <c r="J3583" s="1">
        <v>45392</v>
      </c>
      <c r="K3583" s="1">
        <v>45429</v>
      </c>
      <c r="L3583">
        <v>37</v>
      </c>
      <c r="M3583" s="2">
        <v>190829</v>
      </c>
      <c r="N3583" s="2">
        <v>156048</v>
      </c>
      <c r="O3583" s="2">
        <v>-34781</v>
      </c>
      <c r="P3583">
        <v>2</v>
      </c>
      <c r="Q3583">
        <v>640</v>
      </c>
      <c r="R3583">
        <v>53</v>
      </c>
      <c r="S3583" t="s">
        <v>393</v>
      </c>
      <c r="T3583" t="s">
        <v>394</v>
      </c>
      <c r="U3583" t="s">
        <v>412</v>
      </c>
      <c r="V3583">
        <v>0</v>
      </c>
      <c r="W3583" t="s">
        <v>2740</v>
      </c>
      <c r="X3583">
        <v>40</v>
      </c>
      <c r="Y3583" t="s">
        <v>422</v>
      </c>
      <c r="Z3583" t="s">
        <v>2367</v>
      </c>
      <c r="AA3583">
        <v>230</v>
      </c>
      <c r="AB3583">
        <v>94</v>
      </c>
      <c r="AC3583">
        <v>11</v>
      </c>
      <c r="AD3583" t="s">
        <v>435</v>
      </c>
      <c r="AE3583">
        <v>14</v>
      </c>
      <c r="AF3583">
        <v>5</v>
      </c>
      <c r="AG3583" t="s">
        <v>451</v>
      </c>
      <c r="AH3583">
        <v>4.0999999999999996</v>
      </c>
      <c r="AI3583" t="s">
        <v>401</v>
      </c>
      <c r="AJ3583">
        <v>0</v>
      </c>
      <c r="AK3583">
        <v>317664</v>
      </c>
      <c r="AL3583" t="s">
        <v>425</v>
      </c>
      <c r="AM3583">
        <v>211846</v>
      </c>
      <c r="AN3583">
        <v>5</v>
      </c>
      <c r="AO3583">
        <v>180</v>
      </c>
      <c r="AP3583" t="s">
        <v>403</v>
      </c>
      <c r="AQ3583" s="2">
        <v>-34781</v>
      </c>
    </row>
    <row r="3584" spans="1:43" x14ac:dyDescent="0.25">
      <c r="A3584" t="s">
        <v>5412</v>
      </c>
      <c r="B3584" t="s">
        <v>272</v>
      </c>
      <c r="C3584" t="s">
        <v>405</v>
      </c>
      <c r="D3584" t="s">
        <v>315</v>
      </c>
      <c r="E3584" t="s">
        <v>453</v>
      </c>
      <c r="F3584" t="s">
        <v>389</v>
      </c>
      <c r="G3584" t="s">
        <v>454</v>
      </c>
      <c r="H3584" t="s">
        <v>391</v>
      </c>
      <c r="I3584" t="s">
        <v>410</v>
      </c>
      <c r="J3584" s="1">
        <v>44762</v>
      </c>
      <c r="K3584" s="1">
        <v>44822</v>
      </c>
      <c r="L3584">
        <v>60</v>
      </c>
      <c r="M3584" s="2">
        <v>27641</v>
      </c>
      <c r="N3584" s="2">
        <v>127622</v>
      </c>
      <c r="O3584" s="2">
        <v>99981</v>
      </c>
      <c r="P3584">
        <v>14</v>
      </c>
      <c r="Q3584">
        <v>413.8</v>
      </c>
      <c r="R3584">
        <v>21</v>
      </c>
      <c r="S3584" t="s">
        <v>394</v>
      </c>
      <c r="T3584" t="s">
        <v>411</v>
      </c>
      <c r="U3584" t="s">
        <v>395</v>
      </c>
      <c r="V3584">
        <v>0</v>
      </c>
      <c r="W3584" t="s">
        <v>852</v>
      </c>
      <c r="X3584">
        <v>19</v>
      </c>
      <c r="Y3584" t="s">
        <v>462</v>
      </c>
      <c r="Z3584" t="s">
        <v>2543</v>
      </c>
      <c r="AA3584">
        <v>24</v>
      </c>
      <c r="AB3584">
        <v>90</v>
      </c>
      <c r="AC3584">
        <v>2</v>
      </c>
      <c r="AD3584" t="s">
        <v>457</v>
      </c>
      <c r="AE3584">
        <v>12</v>
      </c>
      <c r="AF3584">
        <v>8</v>
      </c>
      <c r="AG3584" t="s">
        <v>415</v>
      </c>
      <c r="AH3584">
        <v>10.41</v>
      </c>
      <c r="AI3584" t="s">
        <v>458</v>
      </c>
      <c r="AJ3584">
        <v>0</v>
      </c>
      <c r="AK3584">
        <v>796732</v>
      </c>
      <c r="AL3584" t="s">
        <v>416</v>
      </c>
      <c r="AM3584">
        <v>40496</v>
      </c>
      <c r="AN3584">
        <v>7</v>
      </c>
      <c r="AO3584">
        <v>90</v>
      </c>
      <c r="AP3584" t="s">
        <v>403</v>
      </c>
      <c r="AQ3584" s="2">
        <v>99981</v>
      </c>
    </row>
    <row r="3585" spans="1:43" x14ac:dyDescent="0.25">
      <c r="A3585" t="s">
        <v>5413</v>
      </c>
      <c r="B3585" t="s">
        <v>282</v>
      </c>
      <c r="C3585" t="s">
        <v>387</v>
      </c>
      <c r="D3585" t="s">
        <v>315</v>
      </c>
      <c r="E3585" t="s">
        <v>496</v>
      </c>
      <c r="F3585" t="s">
        <v>419</v>
      </c>
      <c r="G3585" t="s">
        <v>408</v>
      </c>
      <c r="H3585" t="s">
        <v>420</v>
      </c>
      <c r="I3585" t="s">
        <v>432</v>
      </c>
      <c r="J3585" s="1">
        <v>45944</v>
      </c>
      <c r="K3585" s="1">
        <v>46000</v>
      </c>
      <c r="L3585">
        <v>56</v>
      </c>
      <c r="M3585" s="2">
        <v>38074</v>
      </c>
      <c r="N3585" s="2">
        <v>105864</v>
      </c>
      <c r="O3585" s="2">
        <v>67790</v>
      </c>
      <c r="P3585">
        <v>4</v>
      </c>
      <c r="Q3585">
        <v>112.5</v>
      </c>
      <c r="R3585">
        <v>56</v>
      </c>
      <c r="S3585" t="s">
        <v>393</v>
      </c>
      <c r="T3585" t="s">
        <v>393</v>
      </c>
      <c r="U3585" t="s">
        <v>412</v>
      </c>
      <c r="V3585">
        <v>0</v>
      </c>
      <c r="W3585" t="s">
        <v>3214</v>
      </c>
      <c r="X3585">
        <v>19</v>
      </c>
      <c r="Y3585" t="s">
        <v>449</v>
      </c>
      <c r="Z3585" t="s">
        <v>1558</v>
      </c>
      <c r="AA3585">
        <v>461</v>
      </c>
      <c r="AB3585">
        <v>80</v>
      </c>
      <c r="AC3585">
        <v>77</v>
      </c>
      <c r="AD3585" t="s">
        <v>435</v>
      </c>
      <c r="AE3585">
        <v>21</v>
      </c>
      <c r="AF3585">
        <v>2</v>
      </c>
      <c r="AG3585" t="s">
        <v>400</v>
      </c>
      <c r="AH3585">
        <v>1.22</v>
      </c>
      <c r="AI3585" t="s">
        <v>479</v>
      </c>
      <c r="AJ3585">
        <v>0</v>
      </c>
      <c r="AK3585">
        <v>698484</v>
      </c>
      <c r="AL3585" t="s">
        <v>425</v>
      </c>
      <c r="AM3585">
        <v>68179</v>
      </c>
      <c r="AN3585">
        <v>4</v>
      </c>
      <c r="AO3585">
        <v>365</v>
      </c>
      <c r="AP3585" t="s">
        <v>445</v>
      </c>
      <c r="AQ3585" s="2">
        <v>67790</v>
      </c>
    </row>
    <row r="3586" spans="1:43" x14ac:dyDescent="0.25">
      <c r="A3586" t="s">
        <v>5414</v>
      </c>
      <c r="B3586" t="s">
        <v>122</v>
      </c>
      <c r="C3586" t="s">
        <v>468</v>
      </c>
      <c r="D3586" t="s">
        <v>342</v>
      </c>
      <c r="E3586" t="s">
        <v>429</v>
      </c>
      <c r="F3586" t="s">
        <v>485</v>
      </c>
      <c r="G3586" t="s">
        <v>430</v>
      </c>
      <c r="H3586" t="s">
        <v>420</v>
      </c>
      <c r="I3586" t="s">
        <v>432</v>
      </c>
      <c r="J3586" s="1">
        <v>45883</v>
      </c>
      <c r="K3586" s="1">
        <v>45885</v>
      </c>
      <c r="L3586">
        <v>2</v>
      </c>
      <c r="M3586" s="2">
        <v>117106</v>
      </c>
      <c r="N3586" s="2">
        <v>227788</v>
      </c>
      <c r="O3586" s="2">
        <v>110682</v>
      </c>
      <c r="P3586">
        <v>4</v>
      </c>
      <c r="Q3586">
        <v>311.7</v>
      </c>
      <c r="R3586">
        <v>7</v>
      </c>
      <c r="S3586" t="s">
        <v>394</v>
      </c>
      <c r="T3586" t="s">
        <v>393</v>
      </c>
      <c r="U3586" t="s">
        <v>416</v>
      </c>
      <c r="V3586">
        <v>0</v>
      </c>
      <c r="W3586" t="s">
        <v>817</v>
      </c>
      <c r="X3586">
        <v>4</v>
      </c>
      <c r="Y3586" t="s">
        <v>422</v>
      </c>
      <c r="Z3586" t="s">
        <v>1751</v>
      </c>
      <c r="AA3586">
        <v>446</v>
      </c>
      <c r="AB3586">
        <v>21</v>
      </c>
      <c r="AC3586">
        <v>71</v>
      </c>
      <c r="AD3586" t="s">
        <v>399</v>
      </c>
      <c r="AE3586">
        <v>2</v>
      </c>
      <c r="AF3586">
        <v>7</v>
      </c>
      <c r="AG3586" t="s">
        <v>451</v>
      </c>
      <c r="AH3586">
        <v>2.71</v>
      </c>
      <c r="AI3586" t="s">
        <v>401</v>
      </c>
      <c r="AJ3586">
        <v>0</v>
      </c>
      <c r="AK3586">
        <v>713022</v>
      </c>
      <c r="AL3586" t="s">
        <v>416</v>
      </c>
      <c r="AM3586">
        <v>124755</v>
      </c>
      <c r="AN3586">
        <v>3</v>
      </c>
      <c r="AO3586">
        <v>30</v>
      </c>
      <c r="AP3586" t="s">
        <v>417</v>
      </c>
      <c r="AQ3586" s="2">
        <v>110682</v>
      </c>
    </row>
    <row r="3587" spans="1:43" x14ac:dyDescent="0.25">
      <c r="A3587" t="s">
        <v>5415</v>
      </c>
      <c r="B3587" t="s">
        <v>77</v>
      </c>
      <c r="C3587" t="s">
        <v>481</v>
      </c>
      <c r="D3587" t="s">
        <v>327</v>
      </c>
      <c r="E3587" t="s">
        <v>388</v>
      </c>
      <c r="F3587" t="s">
        <v>389</v>
      </c>
      <c r="G3587" t="s">
        <v>408</v>
      </c>
      <c r="H3587" t="s">
        <v>431</v>
      </c>
      <c r="I3587" t="s">
        <v>432</v>
      </c>
      <c r="J3587" s="1">
        <v>44900</v>
      </c>
      <c r="K3587" s="1">
        <v>44929</v>
      </c>
      <c r="L3587">
        <v>29</v>
      </c>
      <c r="M3587" s="2">
        <v>107936</v>
      </c>
      <c r="N3587" s="2">
        <v>83531</v>
      </c>
      <c r="O3587" s="2">
        <v>-24405</v>
      </c>
      <c r="P3587">
        <v>21</v>
      </c>
      <c r="Q3587">
        <v>816.3</v>
      </c>
      <c r="R3587">
        <v>89</v>
      </c>
      <c r="S3587" t="s">
        <v>411</v>
      </c>
      <c r="T3587" t="s">
        <v>411</v>
      </c>
      <c r="U3587" t="s">
        <v>395</v>
      </c>
      <c r="V3587">
        <v>0</v>
      </c>
      <c r="W3587" t="s">
        <v>3233</v>
      </c>
      <c r="X3587">
        <v>15</v>
      </c>
      <c r="Y3587" t="s">
        <v>397</v>
      </c>
      <c r="Z3587" t="s">
        <v>790</v>
      </c>
      <c r="AA3587">
        <v>42</v>
      </c>
      <c r="AB3587">
        <v>29</v>
      </c>
      <c r="AC3587">
        <v>21</v>
      </c>
      <c r="AD3587" t="s">
        <v>435</v>
      </c>
      <c r="AE3587">
        <v>9</v>
      </c>
      <c r="AF3587">
        <v>1</v>
      </c>
      <c r="AG3587" t="s">
        <v>424</v>
      </c>
      <c r="AH3587">
        <v>1.62</v>
      </c>
      <c r="AI3587" t="s">
        <v>401</v>
      </c>
      <c r="AJ3587">
        <v>0</v>
      </c>
      <c r="AK3587">
        <v>907652</v>
      </c>
      <c r="AL3587" t="s">
        <v>425</v>
      </c>
      <c r="AM3587">
        <v>132021</v>
      </c>
      <c r="AN3587">
        <v>8</v>
      </c>
      <c r="AO3587">
        <v>365</v>
      </c>
      <c r="AP3587" t="s">
        <v>403</v>
      </c>
      <c r="AQ3587" s="2">
        <v>-24405</v>
      </c>
    </row>
    <row r="3588" spans="1:43" x14ac:dyDescent="0.25">
      <c r="A3588" t="s">
        <v>5416</v>
      </c>
      <c r="B3588" t="s">
        <v>181</v>
      </c>
      <c r="C3588" t="s">
        <v>428</v>
      </c>
      <c r="D3588" t="s">
        <v>319</v>
      </c>
      <c r="E3588" t="s">
        <v>429</v>
      </c>
      <c r="F3588" t="s">
        <v>389</v>
      </c>
      <c r="G3588" t="s">
        <v>454</v>
      </c>
      <c r="H3588" t="s">
        <v>420</v>
      </c>
      <c r="I3588" t="s">
        <v>392</v>
      </c>
      <c r="J3588" s="1">
        <v>45689</v>
      </c>
      <c r="K3588" s="1">
        <v>45696</v>
      </c>
      <c r="L3588">
        <v>7</v>
      </c>
      <c r="M3588" s="2">
        <v>173826</v>
      </c>
      <c r="N3588" s="2">
        <v>231767</v>
      </c>
      <c r="O3588" s="2">
        <v>57941</v>
      </c>
      <c r="P3588">
        <v>19</v>
      </c>
      <c r="Q3588">
        <v>56.8</v>
      </c>
      <c r="R3588">
        <v>41</v>
      </c>
      <c r="S3588" t="s">
        <v>393</v>
      </c>
      <c r="T3588" t="s">
        <v>393</v>
      </c>
      <c r="U3588" t="s">
        <v>416</v>
      </c>
      <c r="V3588">
        <v>0</v>
      </c>
      <c r="W3588" t="s">
        <v>1263</v>
      </c>
      <c r="X3588">
        <v>21</v>
      </c>
      <c r="Y3588" t="s">
        <v>422</v>
      </c>
      <c r="Z3588" t="s">
        <v>1105</v>
      </c>
      <c r="AA3588">
        <v>447</v>
      </c>
      <c r="AB3588">
        <v>59</v>
      </c>
      <c r="AC3588">
        <v>42</v>
      </c>
      <c r="AD3588" t="s">
        <v>399</v>
      </c>
      <c r="AE3588">
        <v>19</v>
      </c>
      <c r="AF3588">
        <v>4</v>
      </c>
      <c r="AG3588" t="s">
        <v>400</v>
      </c>
      <c r="AH3588">
        <v>0.81</v>
      </c>
      <c r="AI3588" t="s">
        <v>401</v>
      </c>
      <c r="AJ3588">
        <v>60500</v>
      </c>
      <c r="AK3588">
        <v>851886</v>
      </c>
      <c r="AL3588" t="s">
        <v>425</v>
      </c>
      <c r="AM3588">
        <v>183105</v>
      </c>
      <c r="AN3588">
        <v>5</v>
      </c>
      <c r="AO3588">
        <v>90</v>
      </c>
      <c r="AP3588" t="s">
        <v>426</v>
      </c>
      <c r="AQ3588" s="2">
        <v>57941</v>
      </c>
    </row>
    <row r="3589" spans="1:43" x14ac:dyDescent="0.25">
      <c r="A3589" t="s">
        <v>5417</v>
      </c>
      <c r="B3589" t="s">
        <v>195</v>
      </c>
      <c r="C3589" t="s">
        <v>468</v>
      </c>
      <c r="D3589" t="s">
        <v>344</v>
      </c>
      <c r="E3589" t="s">
        <v>388</v>
      </c>
      <c r="F3589" t="s">
        <v>389</v>
      </c>
      <c r="G3589" t="s">
        <v>430</v>
      </c>
      <c r="H3589" t="s">
        <v>409</v>
      </c>
      <c r="I3589" t="s">
        <v>410</v>
      </c>
      <c r="J3589" s="1">
        <v>45777</v>
      </c>
      <c r="K3589" s="1">
        <v>45827</v>
      </c>
      <c r="L3589">
        <v>50</v>
      </c>
      <c r="M3589" s="2">
        <v>198677</v>
      </c>
      <c r="N3589" s="2">
        <v>275946</v>
      </c>
      <c r="O3589" s="2">
        <v>77269</v>
      </c>
      <c r="P3589">
        <v>2</v>
      </c>
      <c r="Q3589">
        <v>45.9</v>
      </c>
      <c r="R3589">
        <v>32</v>
      </c>
      <c r="S3589" t="s">
        <v>393</v>
      </c>
      <c r="T3589" t="s">
        <v>411</v>
      </c>
      <c r="U3589" t="s">
        <v>416</v>
      </c>
      <c r="V3589">
        <v>0</v>
      </c>
      <c r="W3589" t="s">
        <v>1773</v>
      </c>
      <c r="X3589">
        <v>25</v>
      </c>
      <c r="Y3589" t="s">
        <v>462</v>
      </c>
      <c r="Z3589" t="s">
        <v>804</v>
      </c>
      <c r="AA3589">
        <v>226</v>
      </c>
      <c r="AB3589">
        <v>120</v>
      </c>
      <c r="AC3589">
        <v>0</v>
      </c>
      <c r="AD3589" t="s">
        <v>457</v>
      </c>
      <c r="AE3589">
        <v>21</v>
      </c>
      <c r="AF3589">
        <v>2</v>
      </c>
      <c r="AG3589" t="s">
        <v>451</v>
      </c>
      <c r="AH3589">
        <v>8.9499999999999993</v>
      </c>
      <c r="AI3589" t="s">
        <v>479</v>
      </c>
      <c r="AJ3589">
        <v>0</v>
      </c>
      <c r="AK3589">
        <v>416651</v>
      </c>
      <c r="AL3589" t="s">
        <v>425</v>
      </c>
      <c r="AM3589">
        <v>232518</v>
      </c>
      <c r="AN3589">
        <v>5</v>
      </c>
      <c r="AO3589">
        <v>90</v>
      </c>
      <c r="AP3589" t="s">
        <v>437</v>
      </c>
      <c r="AQ3589" s="2">
        <v>77269</v>
      </c>
    </row>
    <row r="3590" spans="1:43" x14ac:dyDescent="0.25">
      <c r="A3590" t="s">
        <v>5418</v>
      </c>
      <c r="B3590" t="s">
        <v>26</v>
      </c>
      <c r="C3590" t="s">
        <v>439</v>
      </c>
      <c r="D3590" t="s">
        <v>322</v>
      </c>
      <c r="E3590" t="s">
        <v>460</v>
      </c>
      <c r="F3590" t="s">
        <v>440</v>
      </c>
      <c r="G3590" t="s">
        <v>430</v>
      </c>
      <c r="H3590" t="s">
        <v>473</v>
      </c>
      <c r="I3590" t="s">
        <v>410</v>
      </c>
      <c r="J3590" s="1">
        <v>45481</v>
      </c>
      <c r="K3590" s="1">
        <v>45529</v>
      </c>
      <c r="L3590">
        <v>48</v>
      </c>
      <c r="M3590" s="2">
        <v>199422</v>
      </c>
      <c r="N3590" s="2">
        <v>290774</v>
      </c>
      <c r="O3590" s="2">
        <v>91352</v>
      </c>
      <c r="P3590">
        <v>9</v>
      </c>
      <c r="Q3590">
        <v>202.1</v>
      </c>
      <c r="R3590">
        <v>100</v>
      </c>
      <c r="S3590" t="s">
        <v>411</v>
      </c>
      <c r="T3590" t="s">
        <v>393</v>
      </c>
      <c r="U3590" t="s">
        <v>395</v>
      </c>
      <c r="V3590">
        <v>84</v>
      </c>
      <c r="W3590" t="s">
        <v>900</v>
      </c>
      <c r="X3590">
        <v>19</v>
      </c>
      <c r="Y3590" t="s">
        <v>397</v>
      </c>
      <c r="Z3590" t="s">
        <v>1776</v>
      </c>
      <c r="AA3590">
        <v>316</v>
      </c>
      <c r="AB3590">
        <v>112</v>
      </c>
      <c r="AC3590">
        <v>61</v>
      </c>
      <c r="AD3590" t="s">
        <v>444</v>
      </c>
      <c r="AE3590">
        <v>21</v>
      </c>
      <c r="AF3590">
        <v>2</v>
      </c>
      <c r="AG3590" t="s">
        <v>415</v>
      </c>
      <c r="AH3590">
        <v>9.67</v>
      </c>
      <c r="AI3590" t="s">
        <v>458</v>
      </c>
      <c r="AJ3590">
        <v>0</v>
      </c>
      <c r="AK3590">
        <v>248158</v>
      </c>
      <c r="AL3590" t="s">
        <v>425</v>
      </c>
      <c r="AM3590">
        <v>218711</v>
      </c>
      <c r="AN3590">
        <v>12</v>
      </c>
      <c r="AO3590">
        <v>30</v>
      </c>
      <c r="AP3590" t="s">
        <v>445</v>
      </c>
      <c r="AQ3590" s="2">
        <v>91352</v>
      </c>
    </row>
    <row r="3591" spans="1:43" x14ac:dyDescent="0.25">
      <c r="A3591" t="s">
        <v>5419</v>
      </c>
      <c r="B3591" t="s">
        <v>262</v>
      </c>
      <c r="C3591" t="s">
        <v>405</v>
      </c>
      <c r="D3591" t="s">
        <v>325</v>
      </c>
      <c r="E3591" t="s">
        <v>460</v>
      </c>
      <c r="F3591" t="s">
        <v>485</v>
      </c>
      <c r="G3591" t="s">
        <v>408</v>
      </c>
      <c r="H3591" t="s">
        <v>447</v>
      </c>
      <c r="I3591" t="s">
        <v>410</v>
      </c>
      <c r="J3591" s="1">
        <v>44722</v>
      </c>
      <c r="K3591" s="1">
        <v>44762</v>
      </c>
      <c r="L3591">
        <v>40</v>
      </c>
      <c r="M3591" s="2">
        <v>202899</v>
      </c>
      <c r="N3591" s="2">
        <v>213837</v>
      </c>
      <c r="O3591" s="2">
        <v>10938</v>
      </c>
      <c r="P3591">
        <v>16</v>
      </c>
      <c r="Q3591">
        <v>174.1</v>
      </c>
      <c r="R3591">
        <v>76</v>
      </c>
      <c r="S3591" t="s">
        <v>411</v>
      </c>
      <c r="T3591" t="s">
        <v>411</v>
      </c>
      <c r="U3591" t="s">
        <v>395</v>
      </c>
      <c r="V3591">
        <v>0</v>
      </c>
      <c r="W3591" t="s">
        <v>1470</v>
      </c>
      <c r="X3591">
        <v>6</v>
      </c>
      <c r="Y3591" t="s">
        <v>397</v>
      </c>
      <c r="Z3591" t="s">
        <v>1956</v>
      </c>
      <c r="AA3591">
        <v>57</v>
      </c>
      <c r="AB3591">
        <v>63</v>
      </c>
      <c r="AC3591">
        <v>13</v>
      </c>
      <c r="AD3591" t="s">
        <v>444</v>
      </c>
      <c r="AE3591">
        <v>4</v>
      </c>
      <c r="AF3591">
        <v>3</v>
      </c>
      <c r="AG3591" t="s">
        <v>424</v>
      </c>
      <c r="AH3591">
        <v>16.21</v>
      </c>
      <c r="AI3591" t="s">
        <v>401</v>
      </c>
      <c r="AJ3591">
        <v>0</v>
      </c>
      <c r="AK3591">
        <v>606711</v>
      </c>
      <c r="AL3591" t="s">
        <v>402</v>
      </c>
      <c r="AM3591">
        <v>183586</v>
      </c>
      <c r="AN3591">
        <v>10</v>
      </c>
      <c r="AO3591">
        <v>180</v>
      </c>
      <c r="AP3591" t="s">
        <v>403</v>
      </c>
      <c r="AQ3591" s="2">
        <v>10938</v>
      </c>
    </row>
    <row r="3592" spans="1:43" x14ac:dyDescent="0.25">
      <c r="A3592" t="s">
        <v>5420</v>
      </c>
      <c r="B3592" t="s">
        <v>131</v>
      </c>
      <c r="C3592" t="s">
        <v>405</v>
      </c>
      <c r="D3592" t="s">
        <v>326</v>
      </c>
      <c r="E3592" t="s">
        <v>388</v>
      </c>
      <c r="F3592" t="s">
        <v>389</v>
      </c>
      <c r="G3592" t="s">
        <v>430</v>
      </c>
      <c r="H3592" t="s">
        <v>420</v>
      </c>
      <c r="I3592" t="s">
        <v>392</v>
      </c>
      <c r="J3592" s="1">
        <v>45415</v>
      </c>
      <c r="K3592" s="1">
        <v>45430</v>
      </c>
      <c r="L3592">
        <v>15</v>
      </c>
      <c r="M3592" s="2">
        <v>453527</v>
      </c>
      <c r="N3592" s="2">
        <v>442941</v>
      </c>
      <c r="O3592" s="2">
        <v>-10586</v>
      </c>
      <c r="P3592">
        <v>7</v>
      </c>
      <c r="Q3592">
        <v>270.39999999999998</v>
      </c>
      <c r="R3592">
        <v>7</v>
      </c>
      <c r="S3592" t="s">
        <v>394</v>
      </c>
      <c r="T3592" t="s">
        <v>503</v>
      </c>
      <c r="U3592" t="s">
        <v>395</v>
      </c>
      <c r="V3592">
        <v>83</v>
      </c>
      <c r="W3592" t="s">
        <v>534</v>
      </c>
      <c r="X3592">
        <v>29</v>
      </c>
      <c r="Y3592" t="s">
        <v>422</v>
      </c>
      <c r="Z3592" t="s">
        <v>1024</v>
      </c>
      <c r="AA3592">
        <v>31</v>
      </c>
      <c r="AB3592">
        <v>25</v>
      </c>
      <c r="AC3592">
        <v>35</v>
      </c>
      <c r="AD3592" t="s">
        <v>457</v>
      </c>
      <c r="AE3592">
        <v>14</v>
      </c>
      <c r="AF3592">
        <v>6</v>
      </c>
      <c r="AG3592" t="s">
        <v>451</v>
      </c>
      <c r="AH3592">
        <v>12.62</v>
      </c>
      <c r="AI3592" t="s">
        <v>436</v>
      </c>
      <c r="AJ3592">
        <v>0</v>
      </c>
      <c r="AK3592">
        <v>792047</v>
      </c>
      <c r="AL3592" t="s">
        <v>402</v>
      </c>
      <c r="AM3592">
        <v>474272</v>
      </c>
      <c r="AN3592">
        <v>10</v>
      </c>
      <c r="AO3592">
        <v>365</v>
      </c>
      <c r="AP3592" t="s">
        <v>437</v>
      </c>
      <c r="AQ3592" s="2">
        <v>-10586</v>
      </c>
    </row>
    <row r="3593" spans="1:43" x14ac:dyDescent="0.25">
      <c r="A3593" t="s">
        <v>5421</v>
      </c>
      <c r="B3593" t="s">
        <v>57</v>
      </c>
      <c r="C3593" t="s">
        <v>405</v>
      </c>
      <c r="D3593" t="s">
        <v>343</v>
      </c>
      <c r="E3593" t="s">
        <v>453</v>
      </c>
      <c r="F3593" t="s">
        <v>407</v>
      </c>
      <c r="G3593" t="s">
        <v>408</v>
      </c>
      <c r="H3593" t="s">
        <v>420</v>
      </c>
      <c r="I3593" t="s">
        <v>432</v>
      </c>
      <c r="J3593" s="1">
        <v>44687</v>
      </c>
      <c r="K3593" s="1">
        <v>44696</v>
      </c>
      <c r="L3593">
        <v>9</v>
      </c>
      <c r="M3593" s="2">
        <v>464584</v>
      </c>
      <c r="N3593" s="2">
        <v>479642</v>
      </c>
      <c r="O3593" s="2">
        <v>15058</v>
      </c>
      <c r="P3593">
        <v>7</v>
      </c>
      <c r="Q3593">
        <v>279.89999999999998</v>
      </c>
      <c r="R3593">
        <v>38</v>
      </c>
      <c r="S3593" t="s">
        <v>393</v>
      </c>
      <c r="T3593" t="s">
        <v>411</v>
      </c>
      <c r="U3593" t="s">
        <v>395</v>
      </c>
      <c r="V3593">
        <v>0</v>
      </c>
      <c r="W3593" t="s">
        <v>5162</v>
      </c>
      <c r="X3593">
        <v>26</v>
      </c>
      <c r="Y3593" t="s">
        <v>449</v>
      </c>
      <c r="Z3593" t="s">
        <v>1991</v>
      </c>
      <c r="AA3593">
        <v>243</v>
      </c>
      <c r="AB3593">
        <v>52</v>
      </c>
      <c r="AC3593">
        <v>45</v>
      </c>
      <c r="AD3593" t="s">
        <v>435</v>
      </c>
      <c r="AE3593">
        <v>19</v>
      </c>
      <c r="AF3593">
        <v>5</v>
      </c>
      <c r="AG3593" t="s">
        <v>400</v>
      </c>
      <c r="AH3593">
        <v>16.38</v>
      </c>
      <c r="AI3593" t="s">
        <v>436</v>
      </c>
      <c r="AJ3593">
        <v>0</v>
      </c>
      <c r="AK3593">
        <v>216321</v>
      </c>
      <c r="AL3593" t="s">
        <v>416</v>
      </c>
      <c r="AM3593">
        <v>484663</v>
      </c>
      <c r="AN3593">
        <v>12</v>
      </c>
      <c r="AO3593">
        <v>365</v>
      </c>
      <c r="AP3593" t="s">
        <v>426</v>
      </c>
      <c r="AQ3593" s="2">
        <v>15058</v>
      </c>
    </row>
    <row r="3594" spans="1:43" x14ac:dyDescent="0.25">
      <c r="A3594" t="s">
        <v>5422</v>
      </c>
      <c r="B3594" t="s">
        <v>204</v>
      </c>
      <c r="C3594" t="s">
        <v>405</v>
      </c>
      <c r="D3594" t="s">
        <v>316</v>
      </c>
      <c r="E3594" t="s">
        <v>453</v>
      </c>
      <c r="F3594" t="s">
        <v>485</v>
      </c>
      <c r="G3594" t="s">
        <v>408</v>
      </c>
      <c r="H3594" t="s">
        <v>431</v>
      </c>
      <c r="I3594" t="s">
        <v>432</v>
      </c>
      <c r="J3594" s="1">
        <v>45600</v>
      </c>
      <c r="K3594" s="1">
        <v>45635</v>
      </c>
      <c r="L3594">
        <v>35</v>
      </c>
      <c r="M3594" s="2">
        <v>281553</v>
      </c>
      <c r="N3594" s="2">
        <v>284218</v>
      </c>
      <c r="O3594" s="2">
        <v>2665</v>
      </c>
      <c r="P3594">
        <v>9</v>
      </c>
      <c r="Q3594">
        <v>754.6</v>
      </c>
      <c r="R3594">
        <v>23</v>
      </c>
      <c r="S3594" t="s">
        <v>394</v>
      </c>
      <c r="T3594" t="s">
        <v>411</v>
      </c>
      <c r="U3594" t="s">
        <v>416</v>
      </c>
      <c r="V3594">
        <v>0</v>
      </c>
      <c r="W3594" t="s">
        <v>3082</v>
      </c>
      <c r="X3594">
        <v>33</v>
      </c>
      <c r="Y3594" t="s">
        <v>462</v>
      </c>
      <c r="Z3594" t="s">
        <v>869</v>
      </c>
      <c r="AA3594">
        <v>59</v>
      </c>
      <c r="AB3594">
        <v>42</v>
      </c>
      <c r="AC3594">
        <v>24</v>
      </c>
      <c r="AD3594" t="s">
        <v>457</v>
      </c>
      <c r="AE3594">
        <v>7</v>
      </c>
      <c r="AF3594">
        <v>6</v>
      </c>
      <c r="AG3594" t="s">
        <v>415</v>
      </c>
      <c r="AH3594">
        <v>3.79</v>
      </c>
      <c r="AI3594" t="s">
        <v>401</v>
      </c>
      <c r="AJ3594">
        <v>63674</v>
      </c>
      <c r="AK3594">
        <v>907733</v>
      </c>
      <c r="AL3594" t="s">
        <v>425</v>
      </c>
      <c r="AM3594">
        <v>330959</v>
      </c>
      <c r="AN3594">
        <v>9</v>
      </c>
      <c r="AO3594">
        <v>30</v>
      </c>
      <c r="AP3594" t="s">
        <v>403</v>
      </c>
      <c r="AQ3594" s="2">
        <v>2665</v>
      </c>
    </row>
    <row r="3595" spans="1:43" x14ac:dyDescent="0.25">
      <c r="A3595" t="s">
        <v>5423</v>
      </c>
      <c r="B3595" t="s">
        <v>250</v>
      </c>
      <c r="C3595" t="s">
        <v>439</v>
      </c>
      <c r="D3595" t="s">
        <v>331</v>
      </c>
      <c r="E3595" t="s">
        <v>388</v>
      </c>
      <c r="F3595" t="s">
        <v>389</v>
      </c>
      <c r="G3595" t="s">
        <v>454</v>
      </c>
      <c r="H3595" t="s">
        <v>391</v>
      </c>
      <c r="I3595" t="s">
        <v>392</v>
      </c>
      <c r="J3595" s="1">
        <v>45651</v>
      </c>
      <c r="K3595" s="1">
        <v>45671</v>
      </c>
      <c r="L3595">
        <v>20</v>
      </c>
      <c r="M3595" s="2">
        <v>478159</v>
      </c>
      <c r="N3595" s="2">
        <v>539325</v>
      </c>
      <c r="O3595" s="2">
        <v>61166</v>
      </c>
      <c r="P3595">
        <v>21</v>
      </c>
      <c r="Q3595">
        <v>346</v>
      </c>
      <c r="R3595">
        <v>58</v>
      </c>
      <c r="S3595" t="s">
        <v>393</v>
      </c>
      <c r="T3595" t="s">
        <v>411</v>
      </c>
      <c r="U3595" t="s">
        <v>416</v>
      </c>
      <c r="V3595">
        <v>0</v>
      </c>
      <c r="W3595" t="s">
        <v>1618</v>
      </c>
      <c r="X3595">
        <v>42</v>
      </c>
      <c r="Y3595" t="s">
        <v>449</v>
      </c>
      <c r="Z3595" t="s">
        <v>740</v>
      </c>
      <c r="AA3595">
        <v>311</v>
      </c>
      <c r="AB3595">
        <v>71</v>
      </c>
      <c r="AC3595">
        <v>5</v>
      </c>
      <c r="AD3595" t="s">
        <v>457</v>
      </c>
      <c r="AE3595">
        <v>4</v>
      </c>
      <c r="AF3595">
        <v>1</v>
      </c>
      <c r="AG3595" t="s">
        <v>400</v>
      </c>
      <c r="AH3595">
        <v>15.2</v>
      </c>
      <c r="AI3595" t="s">
        <v>401</v>
      </c>
      <c r="AJ3595">
        <v>0</v>
      </c>
      <c r="AK3595">
        <v>381613</v>
      </c>
      <c r="AL3595" t="s">
        <v>416</v>
      </c>
      <c r="AM3595">
        <v>526511</v>
      </c>
      <c r="AN3595">
        <v>7</v>
      </c>
      <c r="AO3595">
        <v>180</v>
      </c>
      <c r="AP3595" t="s">
        <v>403</v>
      </c>
      <c r="AQ3595" s="2">
        <v>61166</v>
      </c>
    </row>
    <row r="3596" spans="1:43" x14ac:dyDescent="0.25">
      <c r="A3596" t="s">
        <v>5424</v>
      </c>
      <c r="B3596" t="s">
        <v>253</v>
      </c>
      <c r="C3596" t="s">
        <v>439</v>
      </c>
      <c r="D3596" t="s">
        <v>322</v>
      </c>
      <c r="E3596" t="s">
        <v>453</v>
      </c>
      <c r="F3596" t="s">
        <v>419</v>
      </c>
      <c r="G3596" t="s">
        <v>390</v>
      </c>
      <c r="H3596" t="s">
        <v>409</v>
      </c>
      <c r="I3596" t="s">
        <v>410</v>
      </c>
      <c r="J3596" s="1">
        <v>45939</v>
      </c>
      <c r="K3596" s="1">
        <v>45993</v>
      </c>
      <c r="L3596">
        <v>54</v>
      </c>
      <c r="M3596" s="2">
        <v>383803</v>
      </c>
      <c r="N3596" s="2">
        <v>419164</v>
      </c>
      <c r="O3596" s="2">
        <v>35361</v>
      </c>
      <c r="P3596">
        <v>19</v>
      </c>
      <c r="Q3596">
        <v>815.4</v>
      </c>
      <c r="R3596">
        <v>33</v>
      </c>
      <c r="S3596" t="s">
        <v>393</v>
      </c>
      <c r="T3596" t="s">
        <v>394</v>
      </c>
      <c r="U3596" t="s">
        <v>412</v>
      </c>
      <c r="V3596">
        <v>48</v>
      </c>
      <c r="W3596" t="s">
        <v>3654</v>
      </c>
      <c r="X3596">
        <v>5</v>
      </c>
      <c r="Y3596" t="s">
        <v>422</v>
      </c>
      <c r="Z3596" t="s">
        <v>2187</v>
      </c>
      <c r="AA3596">
        <v>447</v>
      </c>
      <c r="AB3596">
        <v>108</v>
      </c>
      <c r="AC3596">
        <v>31</v>
      </c>
      <c r="AD3596" t="s">
        <v>457</v>
      </c>
      <c r="AE3596">
        <v>9</v>
      </c>
      <c r="AF3596">
        <v>2</v>
      </c>
      <c r="AG3596" t="s">
        <v>424</v>
      </c>
      <c r="AH3596">
        <v>16.059999999999999</v>
      </c>
      <c r="AI3596" t="s">
        <v>479</v>
      </c>
      <c r="AJ3596">
        <v>0</v>
      </c>
      <c r="AK3596">
        <v>316361</v>
      </c>
      <c r="AL3596" t="s">
        <v>425</v>
      </c>
      <c r="AM3596">
        <v>364209</v>
      </c>
      <c r="AN3596">
        <v>6</v>
      </c>
      <c r="AO3596">
        <v>90</v>
      </c>
      <c r="AP3596" t="s">
        <v>417</v>
      </c>
      <c r="AQ3596" s="2">
        <v>35361</v>
      </c>
    </row>
    <row r="3597" spans="1:43" x14ac:dyDescent="0.25">
      <c r="A3597" t="s">
        <v>5425</v>
      </c>
      <c r="B3597" t="s">
        <v>225</v>
      </c>
      <c r="C3597" t="s">
        <v>481</v>
      </c>
      <c r="D3597" t="s">
        <v>344</v>
      </c>
      <c r="E3597" t="s">
        <v>406</v>
      </c>
      <c r="F3597" t="s">
        <v>389</v>
      </c>
      <c r="G3597" t="s">
        <v>408</v>
      </c>
      <c r="H3597" t="s">
        <v>420</v>
      </c>
      <c r="I3597" t="s">
        <v>392</v>
      </c>
      <c r="J3597" s="1">
        <v>45110</v>
      </c>
      <c r="K3597" s="1">
        <v>45147</v>
      </c>
      <c r="L3597">
        <v>37</v>
      </c>
      <c r="M3597" s="2">
        <v>388360</v>
      </c>
      <c r="N3597" s="2">
        <v>379346</v>
      </c>
      <c r="O3597" s="2">
        <v>-9014</v>
      </c>
      <c r="P3597">
        <v>4</v>
      </c>
      <c r="Q3597">
        <v>796.9</v>
      </c>
      <c r="R3597">
        <v>88</v>
      </c>
      <c r="S3597" t="s">
        <v>411</v>
      </c>
      <c r="T3597" t="s">
        <v>503</v>
      </c>
      <c r="U3597" t="s">
        <v>416</v>
      </c>
      <c r="V3597">
        <v>54</v>
      </c>
      <c r="W3597" t="s">
        <v>1164</v>
      </c>
      <c r="X3597">
        <v>14</v>
      </c>
      <c r="Y3597" t="s">
        <v>442</v>
      </c>
      <c r="Z3597" t="s">
        <v>1622</v>
      </c>
      <c r="AA3597">
        <v>222</v>
      </c>
      <c r="AB3597">
        <v>119</v>
      </c>
      <c r="AC3597">
        <v>34</v>
      </c>
      <c r="AD3597" t="s">
        <v>444</v>
      </c>
      <c r="AE3597">
        <v>9</v>
      </c>
      <c r="AF3597">
        <v>4</v>
      </c>
      <c r="AG3597" t="s">
        <v>451</v>
      </c>
      <c r="AH3597">
        <v>1.01</v>
      </c>
      <c r="AI3597" t="s">
        <v>458</v>
      </c>
      <c r="AJ3597">
        <v>46887</v>
      </c>
      <c r="AK3597">
        <v>968250</v>
      </c>
      <c r="AL3597" t="s">
        <v>416</v>
      </c>
      <c r="AM3597">
        <v>409525</v>
      </c>
      <c r="AN3597">
        <v>3</v>
      </c>
      <c r="AO3597">
        <v>365</v>
      </c>
      <c r="AP3597" t="s">
        <v>445</v>
      </c>
      <c r="AQ3597" s="2">
        <v>-9014</v>
      </c>
    </row>
    <row r="3598" spans="1:43" x14ac:dyDescent="0.25">
      <c r="A3598" t="s">
        <v>5426</v>
      </c>
      <c r="B3598" t="s">
        <v>118</v>
      </c>
      <c r="C3598" t="s">
        <v>468</v>
      </c>
      <c r="D3598" t="s">
        <v>325</v>
      </c>
      <c r="E3598" t="s">
        <v>429</v>
      </c>
      <c r="F3598" t="s">
        <v>419</v>
      </c>
      <c r="G3598" t="s">
        <v>430</v>
      </c>
      <c r="H3598" t="s">
        <v>391</v>
      </c>
      <c r="I3598" t="s">
        <v>492</v>
      </c>
      <c r="J3598" s="1">
        <v>44879</v>
      </c>
      <c r="K3598" s="1">
        <v>44895</v>
      </c>
      <c r="L3598">
        <v>16</v>
      </c>
      <c r="M3598" s="2">
        <v>206394</v>
      </c>
      <c r="N3598" s="2">
        <v>242952</v>
      </c>
      <c r="O3598" s="2">
        <v>36558</v>
      </c>
      <c r="P3598">
        <v>21</v>
      </c>
      <c r="Q3598">
        <v>762.4</v>
      </c>
      <c r="R3598">
        <v>1</v>
      </c>
      <c r="S3598" t="s">
        <v>394</v>
      </c>
      <c r="T3598" t="s">
        <v>394</v>
      </c>
      <c r="U3598" t="s">
        <v>416</v>
      </c>
      <c r="V3598">
        <v>70</v>
      </c>
      <c r="W3598" t="s">
        <v>2629</v>
      </c>
      <c r="X3598">
        <v>17</v>
      </c>
      <c r="Y3598" t="s">
        <v>397</v>
      </c>
      <c r="Z3598" t="s">
        <v>872</v>
      </c>
      <c r="AA3598">
        <v>274</v>
      </c>
      <c r="AB3598">
        <v>23</v>
      </c>
      <c r="AC3598">
        <v>58</v>
      </c>
      <c r="AD3598" t="s">
        <v>399</v>
      </c>
      <c r="AE3598">
        <v>9</v>
      </c>
      <c r="AF3598">
        <v>5</v>
      </c>
      <c r="AG3598" t="s">
        <v>400</v>
      </c>
      <c r="AH3598">
        <v>12.64</v>
      </c>
      <c r="AI3598" t="s">
        <v>458</v>
      </c>
      <c r="AJ3598">
        <v>0</v>
      </c>
      <c r="AK3598">
        <v>456373</v>
      </c>
      <c r="AL3598" t="s">
        <v>402</v>
      </c>
      <c r="AM3598">
        <v>189728</v>
      </c>
      <c r="AN3598">
        <v>7</v>
      </c>
      <c r="AO3598">
        <v>30</v>
      </c>
      <c r="AP3598" t="s">
        <v>426</v>
      </c>
      <c r="AQ3598" s="2">
        <v>36558</v>
      </c>
    </row>
    <row r="3599" spans="1:43" x14ac:dyDescent="0.25">
      <c r="A3599" t="s">
        <v>5427</v>
      </c>
      <c r="B3599" t="s">
        <v>186</v>
      </c>
      <c r="C3599" t="s">
        <v>481</v>
      </c>
      <c r="D3599" t="s">
        <v>322</v>
      </c>
      <c r="E3599" t="s">
        <v>388</v>
      </c>
      <c r="F3599" t="s">
        <v>440</v>
      </c>
      <c r="G3599" t="s">
        <v>408</v>
      </c>
      <c r="H3599" t="s">
        <v>447</v>
      </c>
      <c r="I3599" t="s">
        <v>469</v>
      </c>
      <c r="J3599" s="1">
        <v>44818</v>
      </c>
      <c r="K3599" s="1">
        <v>44842</v>
      </c>
      <c r="L3599">
        <v>24</v>
      </c>
      <c r="M3599" s="2">
        <v>499697</v>
      </c>
      <c r="N3599" s="2">
        <v>562500</v>
      </c>
      <c r="O3599" s="2">
        <v>62803</v>
      </c>
      <c r="P3599">
        <v>14</v>
      </c>
      <c r="Q3599">
        <v>722</v>
      </c>
      <c r="R3599">
        <v>4</v>
      </c>
      <c r="S3599" t="s">
        <v>394</v>
      </c>
      <c r="T3599" t="s">
        <v>503</v>
      </c>
      <c r="U3599" t="s">
        <v>395</v>
      </c>
      <c r="V3599">
        <v>64</v>
      </c>
      <c r="W3599" t="s">
        <v>1125</v>
      </c>
      <c r="X3599">
        <v>10</v>
      </c>
      <c r="Y3599" t="s">
        <v>442</v>
      </c>
      <c r="Z3599" t="s">
        <v>1991</v>
      </c>
      <c r="AA3599">
        <v>102</v>
      </c>
      <c r="AB3599">
        <v>30</v>
      </c>
      <c r="AC3599">
        <v>74</v>
      </c>
      <c r="AD3599" t="s">
        <v>444</v>
      </c>
      <c r="AE3599">
        <v>7</v>
      </c>
      <c r="AF3599">
        <v>4</v>
      </c>
      <c r="AG3599" t="s">
        <v>415</v>
      </c>
      <c r="AH3599">
        <v>9.8699999999999992</v>
      </c>
      <c r="AI3599" t="s">
        <v>436</v>
      </c>
      <c r="AJ3599">
        <v>0</v>
      </c>
      <c r="AK3599">
        <v>884588</v>
      </c>
      <c r="AL3599" t="s">
        <v>416</v>
      </c>
      <c r="AM3599">
        <v>498297</v>
      </c>
      <c r="AN3599">
        <v>1</v>
      </c>
      <c r="AO3599">
        <v>365</v>
      </c>
      <c r="AP3599" t="s">
        <v>403</v>
      </c>
      <c r="AQ3599" s="2">
        <v>62803</v>
      </c>
    </row>
    <row r="3600" spans="1:43" x14ac:dyDescent="0.25">
      <c r="A3600" t="s">
        <v>5428</v>
      </c>
      <c r="B3600" t="s">
        <v>229</v>
      </c>
      <c r="C3600" t="s">
        <v>439</v>
      </c>
      <c r="D3600" t="s">
        <v>326</v>
      </c>
      <c r="E3600" t="s">
        <v>496</v>
      </c>
      <c r="F3600" t="s">
        <v>407</v>
      </c>
      <c r="G3600" t="s">
        <v>408</v>
      </c>
      <c r="H3600" t="s">
        <v>391</v>
      </c>
      <c r="I3600" t="s">
        <v>410</v>
      </c>
      <c r="J3600" s="1">
        <v>45893</v>
      </c>
      <c r="K3600" s="1">
        <v>45931</v>
      </c>
      <c r="L3600">
        <v>38</v>
      </c>
      <c r="M3600" s="2">
        <v>67401</v>
      </c>
      <c r="N3600" s="2">
        <v>164156</v>
      </c>
      <c r="O3600" s="2">
        <v>96755</v>
      </c>
      <c r="P3600">
        <v>14</v>
      </c>
      <c r="Q3600">
        <v>271.10000000000002</v>
      </c>
      <c r="R3600">
        <v>64</v>
      </c>
      <c r="S3600" t="s">
        <v>411</v>
      </c>
      <c r="T3600" t="s">
        <v>394</v>
      </c>
      <c r="U3600" t="s">
        <v>416</v>
      </c>
      <c r="V3600">
        <v>0</v>
      </c>
      <c r="W3600" t="s">
        <v>2394</v>
      </c>
      <c r="X3600">
        <v>26</v>
      </c>
      <c r="Y3600" t="s">
        <v>442</v>
      </c>
      <c r="Z3600" t="s">
        <v>790</v>
      </c>
      <c r="AA3600">
        <v>151</v>
      </c>
      <c r="AB3600">
        <v>39</v>
      </c>
      <c r="AC3600">
        <v>23</v>
      </c>
      <c r="AD3600" t="s">
        <v>457</v>
      </c>
      <c r="AE3600">
        <v>7</v>
      </c>
      <c r="AF3600">
        <v>3</v>
      </c>
      <c r="AG3600" t="s">
        <v>415</v>
      </c>
      <c r="AH3600">
        <v>1.4</v>
      </c>
      <c r="AI3600" t="s">
        <v>458</v>
      </c>
      <c r="AJ3600">
        <v>0</v>
      </c>
      <c r="AK3600">
        <v>653168</v>
      </c>
      <c r="AL3600" t="s">
        <v>416</v>
      </c>
      <c r="AM3600">
        <v>65561</v>
      </c>
      <c r="AN3600">
        <v>5</v>
      </c>
      <c r="AO3600">
        <v>180</v>
      </c>
      <c r="AP3600" t="s">
        <v>417</v>
      </c>
      <c r="AQ3600" s="2">
        <v>96755</v>
      </c>
    </row>
    <row r="3601" spans="1:43" x14ac:dyDescent="0.25">
      <c r="A3601" t="s">
        <v>5429</v>
      </c>
      <c r="B3601" t="s">
        <v>281</v>
      </c>
      <c r="C3601" t="s">
        <v>439</v>
      </c>
      <c r="D3601" t="s">
        <v>311</v>
      </c>
      <c r="E3601" t="s">
        <v>496</v>
      </c>
      <c r="F3601" t="s">
        <v>485</v>
      </c>
      <c r="G3601" t="s">
        <v>390</v>
      </c>
      <c r="H3601" t="s">
        <v>391</v>
      </c>
      <c r="I3601" t="s">
        <v>492</v>
      </c>
      <c r="J3601" s="1">
        <v>44801</v>
      </c>
      <c r="K3601" s="1">
        <v>44853</v>
      </c>
      <c r="L3601">
        <v>52</v>
      </c>
      <c r="M3601" s="2">
        <v>422430</v>
      </c>
      <c r="N3601" s="2">
        <v>502715</v>
      </c>
      <c r="O3601" s="2">
        <v>80285</v>
      </c>
      <c r="P3601">
        <v>19</v>
      </c>
      <c r="Q3601">
        <v>52.9</v>
      </c>
      <c r="R3601">
        <v>3</v>
      </c>
      <c r="S3601" t="s">
        <v>394</v>
      </c>
      <c r="T3601" t="s">
        <v>503</v>
      </c>
      <c r="U3601" t="s">
        <v>412</v>
      </c>
      <c r="V3601">
        <v>0</v>
      </c>
      <c r="W3601" t="s">
        <v>674</v>
      </c>
      <c r="X3601">
        <v>2</v>
      </c>
      <c r="Y3601" t="s">
        <v>397</v>
      </c>
      <c r="Z3601" t="s">
        <v>1993</v>
      </c>
      <c r="AA3601">
        <v>367</v>
      </c>
      <c r="AB3601">
        <v>104</v>
      </c>
      <c r="AC3601">
        <v>80</v>
      </c>
      <c r="AD3601" t="s">
        <v>399</v>
      </c>
      <c r="AE3601">
        <v>4</v>
      </c>
      <c r="AF3601">
        <v>1</v>
      </c>
      <c r="AG3601" t="s">
        <v>424</v>
      </c>
      <c r="AH3601">
        <v>0.62</v>
      </c>
      <c r="AI3601" t="s">
        <v>436</v>
      </c>
      <c r="AJ3601">
        <v>48987</v>
      </c>
      <c r="AK3601">
        <v>883174</v>
      </c>
      <c r="AL3601" t="s">
        <v>425</v>
      </c>
      <c r="AM3601">
        <v>437104</v>
      </c>
      <c r="AN3601">
        <v>11</v>
      </c>
      <c r="AO3601">
        <v>90</v>
      </c>
      <c r="AP3601" t="s">
        <v>437</v>
      </c>
      <c r="AQ3601" s="2">
        <v>80285</v>
      </c>
    </row>
    <row r="3602" spans="1:43" x14ac:dyDescent="0.25">
      <c r="A3602" t="s">
        <v>5430</v>
      </c>
      <c r="B3602" t="s">
        <v>13</v>
      </c>
      <c r="C3602" t="s">
        <v>468</v>
      </c>
      <c r="D3602" t="s">
        <v>327</v>
      </c>
      <c r="E3602" t="s">
        <v>453</v>
      </c>
      <c r="F3602" t="s">
        <v>407</v>
      </c>
      <c r="G3602" t="s">
        <v>408</v>
      </c>
      <c r="H3602" t="s">
        <v>409</v>
      </c>
      <c r="I3602" t="s">
        <v>469</v>
      </c>
      <c r="J3602" s="1">
        <v>44876</v>
      </c>
      <c r="K3602" s="1">
        <v>44880</v>
      </c>
      <c r="L3602">
        <v>4</v>
      </c>
      <c r="M3602" s="2">
        <v>494189</v>
      </c>
      <c r="N3602" s="2">
        <v>586142</v>
      </c>
      <c r="O3602" s="2">
        <v>91953</v>
      </c>
      <c r="P3602">
        <v>7</v>
      </c>
      <c r="Q3602">
        <v>868.9</v>
      </c>
      <c r="R3602">
        <v>94</v>
      </c>
      <c r="S3602" t="s">
        <v>411</v>
      </c>
      <c r="T3602" t="s">
        <v>503</v>
      </c>
      <c r="U3602" t="s">
        <v>416</v>
      </c>
      <c r="V3602">
        <v>0</v>
      </c>
      <c r="W3602" t="s">
        <v>1322</v>
      </c>
      <c r="X3602">
        <v>25</v>
      </c>
      <c r="Y3602" t="s">
        <v>397</v>
      </c>
      <c r="Z3602" t="s">
        <v>1325</v>
      </c>
      <c r="AA3602">
        <v>247</v>
      </c>
      <c r="AB3602">
        <v>111</v>
      </c>
      <c r="AC3602">
        <v>78</v>
      </c>
      <c r="AD3602" t="s">
        <v>457</v>
      </c>
      <c r="AE3602">
        <v>0</v>
      </c>
      <c r="AF3602">
        <v>4</v>
      </c>
      <c r="AG3602" t="s">
        <v>424</v>
      </c>
      <c r="AH3602">
        <v>6.46</v>
      </c>
      <c r="AI3602" t="s">
        <v>458</v>
      </c>
      <c r="AJ3602">
        <v>1068</v>
      </c>
      <c r="AK3602">
        <v>621526</v>
      </c>
      <c r="AL3602" t="s">
        <v>402</v>
      </c>
      <c r="AM3602">
        <v>526400</v>
      </c>
      <c r="AN3602">
        <v>4</v>
      </c>
      <c r="AO3602">
        <v>180</v>
      </c>
      <c r="AP3602" t="s">
        <v>417</v>
      </c>
      <c r="AQ3602" s="2">
        <v>91953</v>
      </c>
    </row>
    <row r="3603" spans="1:43" x14ac:dyDescent="0.25">
      <c r="A3603" t="s">
        <v>5431</v>
      </c>
      <c r="B3603" t="s">
        <v>213</v>
      </c>
      <c r="C3603" t="s">
        <v>428</v>
      </c>
      <c r="D3603" t="s">
        <v>343</v>
      </c>
      <c r="E3603" t="s">
        <v>496</v>
      </c>
      <c r="F3603" t="s">
        <v>389</v>
      </c>
      <c r="G3603" t="s">
        <v>454</v>
      </c>
      <c r="H3603" t="s">
        <v>409</v>
      </c>
      <c r="I3603" t="s">
        <v>492</v>
      </c>
      <c r="J3603" s="1">
        <v>44757</v>
      </c>
      <c r="K3603" s="1">
        <v>44813</v>
      </c>
      <c r="L3603">
        <v>56</v>
      </c>
      <c r="M3603" s="2">
        <v>56444</v>
      </c>
      <c r="N3603" s="2">
        <v>64799</v>
      </c>
      <c r="O3603" s="2">
        <v>8355</v>
      </c>
      <c r="P3603">
        <v>0</v>
      </c>
      <c r="Q3603">
        <v>40</v>
      </c>
      <c r="R3603">
        <v>25</v>
      </c>
      <c r="S3603" t="s">
        <v>394</v>
      </c>
      <c r="T3603" t="s">
        <v>411</v>
      </c>
      <c r="U3603" t="s">
        <v>416</v>
      </c>
      <c r="V3603">
        <v>40</v>
      </c>
      <c r="W3603" t="s">
        <v>1227</v>
      </c>
      <c r="X3603">
        <v>28</v>
      </c>
      <c r="Y3603" t="s">
        <v>422</v>
      </c>
      <c r="Z3603" t="s">
        <v>2091</v>
      </c>
      <c r="AA3603">
        <v>330</v>
      </c>
      <c r="AB3603">
        <v>25</v>
      </c>
      <c r="AC3603">
        <v>56</v>
      </c>
      <c r="AD3603" t="s">
        <v>444</v>
      </c>
      <c r="AE3603">
        <v>16</v>
      </c>
      <c r="AF3603">
        <v>7</v>
      </c>
      <c r="AG3603" t="s">
        <v>451</v>
      </c>
      <c r="AH3603">
        <v>16</v>
      </c>
      <c r="AI3603" t="s">
        <v>401</v>
      </c>
      <c r="AJ3603">
        <v>0</v>
      </c>
      <c r="AK3603">
        <v>155042</v>
      </c>
      <c r="AL3603" t="s">
        <v>402</v>
      </c>
      <c r="AM3603">
        <v>90762</v>
      </c>
      <c r="AN3603">
        <v>9</v>
      </c>
      <c r="AO3603">
        <v>365</v>
      </c>
      <c r="AP3603" t="s">
        <v>445</v>
      </c>
      <c r="AQ3603" s="2">
        <v>8355</v>
      </c>
    </row>
    <row r="3604" spans="1:43" x14ac:dyDescent="0.25">
      <c r="A3604" t="s">
        <v>5432</v>
      </c>
      <c r="B3604" t="s">
        <v>124</v>
      </c>
      <c r="C3604" t="s">
        <v>439</v>
      </c>
      <c r="D3604" t="s">
        <v>338</v>
      </c>
      <c r="E3604" t="s">
        <v>429</v>
      </c>
      <c r="F3604" t="s">
        <v>440</v>
      </c>
      <c r="G3604" t="s">
        <v>430</v>
      </c>
      <c r="H3604" t="s">
        <v>409</v>
      </c>
      <c r="I3604" t="s">
        <v>432</v>
      </c>
      <c r="J3604" s="1">
        <v>45173</v>
      </c>
      <c r="K3604" s="1">
        <v>45233</v>
      </c>
      <c r="L3604">
        <v>60</v>
      </c>
      <c r="M3604" s="2">
        <v>47035</v>
      </c>
      <c r="N3604" s="2">
        <v>68092</v>
      </c>
      <c r="O3604" s="2">
        <v>21057</v>
      </c>
      <c r="P3604">
        <v>0</v>
      </c>
      <c r="Q3604">
        <v>290.10000000000002</v>
      </c>
      <c r="R3604">
        <v>61</v>
      </c>
      <c r="S3604" t="s">
        <v>411</v>
      </c>
      <c r="T3604" t="s">
        <v>394</v>
      </c>
      <c r="U3604" t="s">
        <v>412</v>
      </c>
      <c r="V3604">
        <v>90</v>
      </c>
      <c r="W3604" t="s">
        <v>3535</v>
      </c>
      <c r="X3604">
        <v>42</v>
      </c>
      <c r="Y3604" t="s">
        <v>422</v>
      </c>
      <c r="Z3604" t="s">
        <v>721</v>
      </c>
      <c r="AA3604">
        <v>73</v>
      </c>
      <c r="AB3604">
        <v>87</v>
      </c>
      <c r="AC3604">
        <v>6</v>
      </c>
      <c r="AD3604" t="s">
        <v>457</v>
      </c>
      <c r="AE3604">
        <v>9</v>
      </c>
      <c r="AF3604">
        <v>6</v>
      </c>
      <c r="AG3604" t="s">
        <v>424</v>
      </c>
      <c r="AH3604">
        <v>17.18</v>
      </c>
      <c r="AI3604" t="s">
        <v>436</v>
      </c>
      <c r="AJ3604">
        <v>35126</v>
      </c>
      <c r="AK3604">
        <v>103174</v>
      </c>
      <c r="AL3604" t="s">
        <v>402</v>
      </c>
      <c r="AM3604">
        <v>40173</v>
      </c>
      <c r="AN3604">
        <v>6</v>
      </c>
      <c r="AO3604">
        <v>90</v>
      </c>
      <c r="AP3604" t="s">
        <v>403</v>
      </c>
      <c r="AQ3604" s="2">
        <v>21057</v>
      </c>
    </row>
    <row r="3605" spans="1:43" x14ac:dyDescent="0.25">
      <c r="A3605" t="s">
        <v>5433</v>
      </c>
      <c r="B3605" t="s">
        <v>237</v>
      </c>
      <c r="C3605" t="s">
        <v>439</v>
      </c>
      <c r="D3605" t="s">
        <v>328</v>
      </c>
      <c r="E3605" t="s">
        <v>388</v>
      </c>
      <c r="F3605" t="s">
        <v>485</v>
      </c>
      <c r="G3605" t="s">
        <v>390</v>
      </c>
      <c r="H3605" t="s">
        <v>409</v>
      </c>
      <c r="I3605" t="s">
        <v>410</v>
      </c>
      <c r="J3605" s="1">
        <v>44793</v>
      </c>
      <c r="K3605" s="1">
        <v>44802</v>
      </c>
      <c r="L3605">
        <v>9</v>
      </c>
      <c r="M3605" s="2">
        <v>474161</v>
      </c>
      <c r="N3605" s="2">
        <v>501729</v>
      </c>
      <c r="O3605" s="2">
        <v>27568</v>
      </c>
      <c r="P3605">
        <v>21</v>
      </c>
      <c r="Q3605">
        <v>515.6</v>
      </c>
      <c r="R3605">
        <v>7</v>
      </c>
      <c r="S3605" t="s">
        <v>394</v>
      </c>
      <c r="T3605" t="s">
        <v>411</v>
      </c>
      <c r="U3605" t="s">
        <v>395</v>
      </c>
      <c r="V3605">
        <v>0</v>
      </c>
      <c r="W3605" t="s">
        <v>2675</v>
      </c>
      <c r="X3605">
        <v>12</v>
      </c>
      <c r="Y3605" t="s">
        <v>397</v>
      </c>
      <c r="Z3605" t="s">
        <v>928</v>
      </c>
      <c r="AA3605">
        <v>305</v>
      </c>
      <c r="AB3605">
        <v>67</v>
      </c>
      <c r="AC3605">
        <v>39</v>
      </c>
      <c r="AD3605" t="s">
        <v>435</v>
      </c>
      <c r="AE3605">
        <v>12</v>
      </c>
      <c r="AF3605">
        <v>1</v>
      </c>
      <c r="AG3605" t="s">
        <v>415</v>
      </c>
      <c r="AH3605">
        <v>10</v>
      </c>
      <c r="AI3605" t="s">
        <v>458</v>
      </c>
      <c r="AJ3605">
        <v>0</v>
      </c>
      <c r="AK3605">
        <v>127079</v>
      </c>
      <c r="AL3605" t="s">
        <v>416</v>
      </c>
      <c r="AM3605">
        <v>479133</v>
      </c>
      <c r="AN3605">
        <v>10</v>
      </c>
      <c r="AO3605">
        <v>30</v>
      </c>
      <c r="AP3605" t="s">
        <v>437</v>
      </c>
      <c r="AQ3605" s="2">
        <v>27568</v>
      </c>
    </row>
    <row r="3606" spans="1:43" x14ac:dyDescent="0.25">
      <c r="A3606" t="s">
        <v>5434</v>
      </c>
      <c r="B3606" t="s">
        <v>106</v>
      </c>
      <c r="C3606" t="s">
        <v>405</v>
      </c>
      <c r="D3606" t="s">
        <v>329</v>
      </c>
      <c r="E3606" t="s">
        <v>453</v>
      </c>
      <c r="F3606" t="s">
        <v>485</v>
      </c>
      <c r="G3606" t="s">
        <v>390</v>
      </c>
      <c r="H3606" t="s">
        <v>420</v>
      </c>
      <c r="I3606" t="s">
        <v>492</v>
      </c>
      <c r="J3606" s="1">
        <v>45685</v>
      </c>
      <c r="K3606" s="1">
        <v>45723</v>
      </c>
      <c r="L3606">
        <v>38</v>
      </c>
      <c r="M3606" s="2">
        <v>136462</v>
      </c>
      <c r="N3606" s="2">
        <v>190747</v>
      </c>
      <c r="O3606" s="2">
        <v>54285</v>
      </c>
      <c r="P3606">
        <v>19</v>
      </c>
      <c r="Q3606">
        <v>533.79999999999995</v>
      </c>
      <c r="R3606">
        <v>88</v>
      </c>
      <c r="S3606" t="s">
        <v>411</v>
      </c>
      <c r="T3606" t="s">
        <v>411</v>
      </c>
      <c r="U3606" t="s">
        <v>395</v>
      </c>
      <c r="V3606">
        <v>46</v>
      </c>
      <c r="W3606" t="s">
        <v>1157</v>
      </c>
      <c r="X3606">
        <v>34</v>
      </c>
      <c r="Y3606" t="s">
        <v>442</v>
      </c>
      <c r="Z3606" t="s">
        <v>901</v>
      </c>
      <c r="AA3606">
        <v>153</v>
      </c>
      <c r="AB3606">
        <v>98</v>
      </c>
      <c r="AC3606">
        <v>70</v>
      </c>
      <c r="AD3606" t="s">
        <v>444</v>
      </c>
      <c r="AE3606">
        <v>12</v>
      </c>
      <c r="AF3606">
        <v>7</v>
      </c>
      <c r="AG3606" t="s">
        <v>400</v>
      </c>
      <c r="AH3606">
        <v>3.19</v>
      </c>
      <c r="AI3606" t="s">
        <v>479</v>
      </c>
      <c r="AJ3606">
        <v>39440</v>
      </c>
      <c r="AK3606">
        <v>794116</v>
      </c>
      <c r="AL3606" t="s">
        <v>402</v>
      </c>
      <c r="AM3606">
        <v>181003</v>
      </c>
      <c r="AN3606">
        <v>6</v>
      </c>
      <c r="AO3606">
        <v>365</v>
      </c>
      <c r="AP3606" t="s">
        <v>437</v>
      </c>
      <c r="AQ3606" s="2">
        <v>54285</v>
      </c>
    </row>
    <row r="3607" spans="1:43" x14ac:dyDescent="0.25">
      <c r="A3607" t="s">
        <v>5435</v>
      </c>
      <c r="B3607" t="s">
        <v>19</v>
      </c>
      <c r="C3607" t="s">
        <v>428</v>
      </c>
      <c r="D3607" t="s">
        <v>336</v>
      </c>
      <c r="E3607" t="s">
        <v>496</v>
      </c>
      <c r="F3607" t="s">
        <v>485</v>
      </c>
      <c r="G3607" t="s">
        <v>390</v>
      </c>
      <c r="H3607" t="s">
        <v>473</v>
      </c>
      <c r="I3607" t="s">
        <v>492</v>
      </c>
      <c r="J3607" s="1">
        <v>44605</v>
      </c>
      <c r="K3607" s="1">
        <v>44614</v>
      </c>
      <c r="L3607">
        <v>9</v>
      </c>
      <c r="M3607" s="2">
        <v>132758</v>
      </c>
      <c r="N3607" s="2">
        <v>248836</v>
      </c>
      <c r="O3607" s="2">
        <v>116078</v>
      </c>
      <c r="P3607">
        <v>16</v>
      </c>
      <c r="Q3607">
        <v>264.7</v>
      </c>
      <c r="R3607">
        <v>3</v>
      </c>
      <c r="S3607" t="s">
        <v>394</v>
      </c>
      <c r="T3607" t="s">
        <v>411</v>
      </c>
      <c r="U3607" t="s">
        <v>416</v>
      </c>
      <c r="V3607">
        <v>0</v>
      </c>
      <c r="W3607" t="s">
        <v>2244</v>
      </c>
      <c r="X3607">
        <v>5</v>
      </c>
      <c r="Y3607" t="s">
        <v>442</v>
      </c>
      <c r="Z3607" t="s">
        <v>2589</v>
      </c>
      <c r="AA3607">
        <v>231</v>
      </c>
      <c r="AB3607">
        <v>74</v>
      </c>
      <c r="AC3607">
        <v>57</v>
      </c>
      <c r="AD3607" t="s">
        <v>435</v>
      </c>
      <c r="AE3607">
        <v>0</v>
      </c>
      <c r="AF3607">
        <v>7</v>
      </c>
      <c r="AG3607" t="s">
        <v>400</v>
      </c>
      <c r="AH3607">
        <v>0.63</v>
      </c>
      <c r="AI3607" t="s">
        <v>479</v>
      </c>
      <c r="AJ3607">
        <v>0</v>
      </c>
      <c r="AK3607">
        <v>724292</v>
      </c>
      <c r="AL3607" t="s">
        <v>416</v>
      </c>
      <c r="AM3607">
        <v>170685</v>
      </c>
      <c r="AN3607">
        <v>2</v>
      </c>
      <c r="AO3607">
        <v>90</v>
      </c>
      <c r="AP3607" t="s">
        <v>437</v>
      </c>
      <c r="AQ3607" s="2">
        <v>116078</v>
      </c>
    </row>
    <row r="3608" spans="1:43" x14ac:dyDescent="0.25">
      <c r="A3608" t="s">
        <v>5436</v>
      </c>
      <c r="B3608" t="s">
        <v>177</v>
      </c>
      <c r="C3608" t="s">
        <v>481</v>
      </c>
      <c r="D3608" t="s">
        <v>343</v>
      </c>
      <c r="E3608" t="s">
        <v>453</v>
      </c>
      <c r="F3608" t="s">
        <v>440</v>
      </c>
      <c r="G3608" t="s">
        <v>454</v>
      </c>
      <c r="H3608" t="s">
        <v>431</v>
      </c>
      <c r="I3608" t="s">
        <v>492</v>
      </c>
      <c r="J3608" s="1">
        <v>44708</v>
      </c>
      <c r="K3608" s="1">
        <v>44717</v>
      </c>
      <c r="L3608">
        <v>9</v>
      </c>
      <c r="M3608" s="2">
        <v>295103</v>
      </c>
      <c r="N3608" s="2">
        <v>408185</v>
      </c>
      <c r="O3608" s="2">
        <v>113082</v>
      </c>
      <c r="P3608">
        <v>16</v>
      </c>
      <c r="Q3608">
        <v>66.8</v>
      </c>
      <c r="R3608">
        <v>89</v>
      </c>
      <c r="S3608" t="s">
        <v>411</v>
      </c>
      <c r="T3608" t="s">
        <v>411</v>
      </c>
      <c r="U3608" t="s">
        <v>412</v>
      </c>
      <c r="V3608">
        <v>93</v>
      </c>
      <c r="W3608" t="s">
        <v>1390</v>
      </c>
      <c r="X3608">
        <v>14</v>
      </c>
      <c r="Y3608" t="s">
        <v>397</v>
      </c>
      <c r="Z3608" t="s">
        <v>801</v>
      </c>
      <c r="AA3608">
        <v>275</v>
      </c>
      <c r="AB3608">
        <v>42</v>
      </c>
      <c r="AC3608">
        <v>42</v>
      </c>
      <c r="AD3608" t="s">
        <v>435</v>
      </c>
      <c r="AE3608">
        <v>12</v>
      </c>
      <c r="AF3608">
        <v>4</v>
      </c>
      <c r="AG3608" t="s">
        <v>400</v>
      </c>
      <c r="AH3608">
        <v>12.86</v>
      </c>
      <c r="AI3608" t="s">
        <v>401</v>
      </c>
      <c r="AJ3608">
        <v>0</v>
      </c>
      <c r="AK3608">
        <v>221021</v>
      </c>
      <c r="AL3608" t="s">
        <v>425</v>
      </c>
      <c r="AM3608">
        <v>320075</v>
      </c>
      <c r="AN3608">
        <v>0</v>
      </c>
      <c r="AO3608">
        <v>90</v>
      </c>
      <c r="AP3608" t="s">
        <v>403</v>
      </c>
      <c r="AQ3608" s="2">
        <v>113082</v>
      </c>
    </row>
    <row r="3609" spans="1:43" x14ac:dyDescent="0.25">
      <c r="A3609" t="s">
        <v>5437</v>
      </c>
      <c r="B3609" t="s">
        <v>138</v>
      </c>
      <c r="C3609" t="s">
        <v>405</v>
      </c>
      <c r="D3609" t="s">
        <v>327</v>
      </c>
      <c r="E3609" t="s">
        <v>453</v>
      </c>
      <c r="F3609" t="s">
        <v>407</v>
      </c>
      <c r="G3609" t="s">
        <v>430</v>
      </c>
      <c r="H3609" t="s">
        <v>473</v>
      </c>
      <c r="I3609" t="s">
        <v>469</v>
      </c>
      <c r="J3609" s="1">
        <v>45920</v>
      </c>
      <c r="K3609" s="1">
        <v>45979</v>
      </c>
      <c r="L3609">
        <v>59</v>
      </c>
      <c r="M3609" s="2">
        <v>163106</v>
      </c>
      <c r="N3609" s="2">
        <v>269038</v>
      </c>
      <c r="O3609" s="2">
        <v>105932</v>
      </c>
      <c r="P3609">
        <v>12</v>
      </c>
      <c r="Q3609">
        <v>570.1</v>
      </c>
      <c r="R3609">
        <v>68</v>
      </c>
      <c r="S3609" t="s">
        <v>411</v>
      </c>
      <c r="T3609" t="s">
        <v>393</v>
      </c>
      <c r="U3609" t="s">
        <v>395</v>
      </c>
      <c r="V3609">
        <v>0</v>
      </c>
      <c r="W3609" t="s">
        <v>3224</v>
      </c>
      <c r="X3609">
        <v>41</v>
      </c>
      <c r="Y3609" t="s">
        <v>422</v>
      </c>
      <c r="Z3609" t="s">
        <v>1271</v>
      </c>
      <c r="AA3609">
        <v>-5</v>
      </c>
      <c r="AB3609">
        <v>33</v>
      </c>
      <c r="AC3609">
        <v>56</v>
      </c>
      <c r="AD3609" t="s">
        <v>399</v>
      </c>
      <c r="AE3609">
        <v>0</v>
      </c>
      <c r="AF3609">
        <v>8</v>
      </c>
      <c r="AG3609" t="s">
        <v>415</v>
      </c>
      <c r="AH3609">
        <v>12.42</v>
      </c>
      <c r="AI3609" t="s">
        <v>458</v>
      </c>
      <c r="AJ3609">
        <v>0</v>
      </c>
      <c r="AK3609">
        <v>924393</v>
      </c>
      <c r="AL3609" t="s">
        <v>402</v>
      </c>
      <c r="AM3609">
        <v>174430</v>
      </c>
      <c r="AN3609">
        <v>9</v>
      </c>
      <c r="AO3609">
        <v>90</v>
      </c>
      <c r="AP3609" t="s">
        <v>403</v>
      </c>
      <c r="AQ3609" s="2">
        <v>105932</v>
      </c>
    </row>
    <row r="3610" spans="1:43" x14ac:dyDescent="0.25">
      <c r="A3610" t="s">
        <v>5438</v>
      </c>
      <c r="B3610" t="s">
        <v>148</v>
      </c>
      <c r="C3610" t="s">
        <v>481</v>
      </c>
      <c r="D3610" t="s">
        <v>321</v>
      </c>
      <c r="E3610" t="s">
        <v>406</v>
      </c>
      <c r="F3610" t="s">
        <v>440</v>
      </c>
      <c r="G3610" t="s">
        <v>408</v>
      </c>
      <c r="H3610" t="s">
        <v>431</v>
      </c>
      <c r="I3610" t="s">
        <v>410</v>
      </c>
      <c r="J3610" s="1">
        <v>45320</v>
      </c>
      <c r="K3610" s="1">
        <v>45380</v>
      </c>
      <c r="L3610">
        <v>60</v>
      </c>
      <c r="M3610" s="2">
        <v>271817</v>
      </c>
      <c r="N3610" s="2">
        <v>309454</v>
      </c>
      <c r="O3610" s="2">
        <v>37637</v>
      </c>
      <c r="P3610">
        <v>14</v>
      </c>
      <c r="Q3610">
        <v>507.9</v>
      </c>
      <c r="R3610">
        <v>12</v>
      </c>
      <c r="S3610" t="s">
        <v>394</v>
      </c>
      <c r="T3610" t="s">
        <v>411</v>
      </c>
      <c r="U3610" t="s">
        <v>395</v>
      </c>
      <c r="V3610">
        <v>47</v>
      </c>
      <c r="W3610" t="s">
        <v>1484</v>
      </c>
      <c r="X3610">
        <v>4</v>
      </c>
      <c r="Y3610" t="s">
        <v>422</v>
      </c>
      <c r="Z3610" t="s">
        <v>841</v>
      </c>
      <c r="AA3610">
        <v>488</v>
      </c>
      <c r="AB3610">
        <v>58</v>
      </c>
      <c r="AC3610">
        <v>50</v>
      </c>
      <c r="AD3610" t="s">
        <v>457</v>
      </c>
      <c r="AE3610">
        <v>7</v>
      </c>
      <c r="AF3610">
        <v>4</v>
      </c>
      <c r="AG3610" t="s">
        <v>400</v>
      </c>
      <c r="AH3610">
        <v>8.1300000000000008</v>
      </c>
      <c r="AI3610" t="s">
        <v>479</v>
      </c>
      <c r="AJ3610">
        <v>0</v>
      </c>
      <c r="AK3610">
        <v>424495</v>
      </c>
      <c r="AL3610" t="s">
        <v>416</v>
      </c>
      <c r="AM3610">
        <v>272053</v>
      </c>
      <c r="AN3610">
        <v>12</v>
      </c>
      <c r="AO3610">
        <v>365</v>
      </c>
      <c r="AP3610" t="s">
        <v>426</v>
      </c>
      <c r="AQ3610" s="2">
        <v>37637</v>
      </c>
    </row>
    <row r="3611" spans="1:43" x14ac:dyDescent="0.25">
      <c r="A3611" t="s">
        <v>5439</v>
      </c>
      <c r="B3611" t="s">
        <v>286</v>
      </c>
      <c r="C3611" t="s">
        <v>428</v>
      </c>
      <c r="D3611" t="s">
        <v>313</v>
      </c>
      <c r="E3611" t="s">
        <v>453</v>
      </c>
      <c r="F3611" t="s">
        <v>440</v>
      </c>
      <c r="G3611" t="s">
        <v>454</v>
      </c>
      <c r="H3611" t="s">
        <v>431</v>
      </c>
      <c r="I3611" t="s">
        <v>410</v>
      </c>
      <c r="J3611" s="1">
        <v>45229</v>
      </c>
      <c r="K3611" s="1">
        <v>45279</v>
      </c>
      <c r="L3611">
        <v>50</v>
      </c>
      <c r="M3611" s="2">
        <v>209172</v>
      </c>
      <c r="N3611" s="2">
        <v>267032</v>
      </c>
      <c r="O3611" s="2">
        <v>57860</v>
      </c>
      <c r="P3611">
        <v>14</v>
      </c>
      <c r="Q3611">
        <v>109.7</v>
      </c>
      <c r="R3611">
        <v>77</v>
      </c>
      <c r="S3611" t="s">
        <v>411</v>
      </c>
      <c r="T3611" t="s">
        <v>411</v>
      </c>
      <c r="U3611" t="s">
        <v>395</v>
      </c>
      <c r="V3611">
        <v>0</v>
      </c>
      <c r="W3611" t="s">
        <v>4249</v>
      </c>
      <c r="X3611">
        <v>11</v>
      </c>
      <c r="Y3611" t="s">
        <v>462</v>
      </c>
      <c r="Z3611" t="s">
        <v>1292</v>
      </c>
      <c r="AA3611">
        <v>335</v>
      </c>
      <c r="AB3611">
        <v>58</v>
      </c>
      <c r="AC3611">
        <v>41</v>
      </c>
      <c r="AD3611" t="s">
        <v>444</v>
      </c>
      <c r="AE3611">
        <v>16</v>
      </c>
      <c r="AF3611">
        <v>2</v>
      </c>
      <c r="AG3611" t="s">
        <v>400</v>
      </c>
      <c r="AH3611">
        <v>8.18</v>
      </c>
      <c r="AI3611" t="s">
        <v>479</v>
      </c>
      <c r="AJ3611">
        <v>0</v>
      </c>
      <c r="AK3611">
        <v>767101</v>
      </c>
      <c r="AL3611" t="s">
        <v>402</v>
      </c>
      <c r="AM3611">
        <v>211748</v>
      </c>
      <c r="AN3611">
        <v>5</v>
      </c>
      <c r="AO3611">
        <v>90</v>
      </c>
      <c r="AP3611" t="s">
        <v>445</v>
      </c>
      <c r="AQ3611" s="2">
        <v>57860</v>
      </c>
    </row>
    <row r="3612" spans="1:43" x14ac:dyDescent="0.25">
      <c r="A3612" t="s">
        <v>5440</v>
      </c>
      <c r="B3612" t="s">
        <v>87</v>
      </c>
      <c r="C3612" t="s">
        <v>405</v>
      </c>
      <c r="D3612" t="s">
        <v>337</v>
      </c>
      <c r="E3612" t="s">
        <v>429</v>
      </c>
      <c r="F3612" t="s">
        <v>419</v>
      </c>
      <c r="G3612" t="s">
        <v>430</v>
      </c>
      <c r="H3612" t="s">
        <v>473</v>
      </c>
      <c r="I3612" t="s">
        <v>469</v>
      </c>
      <c r="J3612" s="1">
        <v>45201</v>
      </c>
      <c r="K3612" s="1">
        <v>45208</v>
      </c>
      <c r="L3612">
        <v>7</v>
      </c>
      <c r="M3612" s="2">
        <v>127882</v>
      </c>
      <c r="N3612" s="2">
        <v>216494</v>
      </c>
      <c r="O3612" s="2">
        <v>88612</v>
      </c>
      <c r="P3612">
        <v>19</v>
      </c>
      <c r="Q3612">
        <v>850.9</v>
      </c>
      <c r="R3612">
        <v>77</v>
      </c>
      <c r="S3612" t="s">
        <v>411</v>
      </c>
      <c r="T3612" t="s">
        <v>394</v>
      </c>
      <c r="U3612" t="s">
        <v>416</v>
      </c>
      <c r="V3612">
        <v>0</v>
      </c>
      <c r="W3612" t="s">
        <v>1109</v>
      </c>
      <c r="X3612">
        <v>26</v>
      </c>
      <c r="Y3612" t="s">
        <v>442</v>
      </c>
      <c r="Z3612" t="s">
        <v>549</v>
      </c>
      <c r="AA3612">
        <v>41</v>
      </c>
      <c r="AB3612">
        <v>13</v>
      </c>
      <c r="AC3612">
        <v>9</v>
      </c>
      <c r="AD3612" t="s">
        <v>444</v>
      </c>
      <c r="AE3612">
        <v>21</v>
      </c>
      <c r="AF3612">
        <v>5</v>
      </c>
      <c r="AG3612" t="s">
        <v>415</v>
      </c>
      <c r="AH3612">
        <v>16.649999999999999</v>
      </c>
      <c r="AI3612" t="s">
        <v>436</v>
      </c>
      <c r="AJ3612">
        <v>0</v>
      </c>
      <c r="AK3612">
        <v>621996</v>
      </c>
      <c r="AL3612" t="s">
        <v>416</v>
      </c>
      <c r="AM3612">
        <v>122204</v>
      </c>
      <c r="AN3612">
        <v>4</v>
      </c>
      <c r="AO3612">
        <v>365</v>
      </c>
      <c r="AP3612" t="s">
        <v>426</v>
      </c>
      <c r="AQ3612" s="2">
        <v>88612</v>
      </c>
    </row>
    <row r="3613" spans="1:43" x14ac:dyDescent="0.25">
      <c r="A3613" t="s">
        <v>5441</v>
      </c>
      <c r="B3613" t="s">
        <v>34</v>
      </c>
      <c r="C3613" t="s">
        <v>481</v>
      </c>
      <c r="D3613" t="s">
        <v>341</v>
      </c>
      <c r="E3613" t="s">
        <v>406</v>
      </c>
      <c r="F3613" t="s">
        <v>407</v>
      </c>
      <c r="G3613" t="s">
        <v>390</v>
      </c>
      <c r="H3613" t="s">
        <v>473</v>
      </c>
      <c r="I3613" t="s">
        <v>392</v>
      </c>
      <c r="J3613" s="1">
        <v>45449</v>
      </c>
      <c r="K3613" s="1">
        <v>45478</v>
      </c>
      <c r="L3613">
        <v>29</v>
      </c>
      <c r="M3613" s="2">
        <v>162041</v>
      </c>
      <c r="N3613" s="2">
        <v>132261</v>
      </c>
      <c r="O3613" s="2">
        <v>-29780</v>
      </c>
      <c r="P3613">
        <v>14</v>
      </c>
      <c r="Q3613">
        <v>443.4</v>
      </c>
      <c r="R3613">
        <v>50</v>
      </c>
      <c r="S3613" t="s">
        <v>393</v>
      </c>
      <c r="T3613" t="s">
        <v>503</v>
      </c>
      <c r="U3613" t="s">
        <v>395</v>
      </c>
      <c r="V3613">
        <v>0</v>
      </c>
      <c r="W3613" t="s">
        <v>1533</v>
      </c>
      <c r="X3613">
        <v>43</v>
      </c>
      <c r="Y3613" t="s">
        <v>449</v>
      </c>
      <c r="Z3613" t="s">
        <v>912</v>
      </c>
      <c r="AA3613">
        <v>301</v>
      </c>
      <c r="AB3613">
        <v>26</v>
      </c>
      <c r="AC3613">
        <v>39</v>
      </c>
      <c r="AD3613" t="s">
        <v>435</v>
      </c>
      <c r="AE3613">
        <v>4</v>
      </c>
      <c r="AF3613">
        <v>8</v>
      </c>
      <c r="AG3613" t="s">
        <v>415</v>
      </c>
      <c r="AH3613">
        <v>3.59</v>
      </c>
      <c r="AI3613" t="s">
        <v>479</v>
      </c>
      <c r="AJ3613">
        <v>0</v>
      </c>
      <c r="AK3613">
        <v>632011</v>
      </c>
      <c r="AL3613" t="s">
        <v>402</v>
      </c>
      <c r="AM3613">
        <v>177235</v>
      </c>
      <c r="AN3613">
        <v>1</v>
      </c>
      <c r="AO3613">
        <v>30</v>
      </c>
      <c r="AP3613" t="s">
        <v>445</v>
      </c>
      <c r="AQ3613" s="2">
        <v>-29780</v>
      </c>
    </row>
    <row r="3614" spans="1:43" x14ac:dyDescent="0.25">
      <c r="A3614" t="s">
        <v>5442</v>
      </c>
      <c r="B3614" t="s">
        <v>160</v>
      </c>
      <c r="C3614" t="s">
        <v>428</v>
      </c>
      <c r="D3614" t="s">
        <v>341</v>
      </c>
      <c r="E3614" t="s">
        <v>429</v>
      </c>
      <c r="F3614" t="s">
        <v>440</v>
      </c>
      <c r="G3614" t="s">
        <v>390</v>
      </c>
      <c r="H3614" t="s">
        <v>391</v>
      </c>
      <c r="I3614" t="s">
        <v>410</v>
      </c>
      <c r="J3614" s="1">
        <v>45504</v>
      </c>
      <c r="K3614" s="1">
        <v>45541</v>
      </c>
      <c r="L3614">
        <v>37</v>
      </c>
      <c r="M3614" s="2">
        <v>358363</v>
      </c>
      <c r="N3614" s="2">
        <v>333295</v>
      </c>
      <c r="O3614" s="2">
        <v>-25068</v>
      </c>
      <c r="P3614">
        <v>2</v>
      </c>
      <c r="Q3614">
        <v>612.6</v>
      </c>
      <c r="R3614">
        <v>67</v>
      </c>
      <c r="S3614" t="s">
        <v>411</v>
      </c>
      <c r="T3614" t="s">
        <v>503</v>
      </c>
      <c r="U3614" t="s">
        <v>412</v>
      </c>
      <c r="V3614">
        <v>90</v>
      </c>
      <c r="W3614" t="s">
        <v>5443</v>
      </c>
      <c r="X3614">
        <v>44</v>
      </c>
      <c r="Y3614" t="s">
        <v>397</v>
      </c>
      <c r="Z3614" t="s">
        <v>4113</v>
      </c>
      <c r="AA3614">
        <v>118</v>
      </c>
      <c r="AB3614">
        <v>61</v>
      </c>
      <c r="AC3614">
        <v>57</v>
      </c>
      <c r="AD3614" t="s">
        <v>435</v>
      </c>
      <c r="AE3614">
        <v>21</v>
      </c>
      <c r="AF3614">
        <v>1</v>
      </c>
      <c r="AG3614" t="s">
        <v>400</v>
      </c>
      <c r="AH3614">
        <v>3.89</v>
      </c>
      <c r="AI3614" t="s">
        <v>401</v>
      </c>
      <c r="AJ3614">
        <v>47118</v>
      </c>
      <c r="AK3614">
        <v>776472</v>
      </c>
      <c r="AL3614" t="s">
        <v>402</v>
      </c>
      <c r="AM3614">
        <v>371879</v>
      </c>
      <c r="AN3614">
        <v>11</v>
      </c>
      <c r="AO3614">
        <v>180</v>
      </c>
      <c r="AP3614" t="s">
        <v>403</v>
      </c>
      <c r="AQ3614" s="2">
        <v>-25068</v>
      </c>
    </row>
    <row r="3615" spans="1:43" x14ac:dyDescent="0.25">
      <c r="A3615" t="s">
        <v>5444</v>
      </c>
      <c r="B3615" t="s">
        <v>107</v>
      </c>
      <c r="C3615" t="s">
        <v>405</v>
      </c>
      <c r="D3615" t="s">
        <v>323</v>
      </c>
      <c r="E3615" t="s">
        <v>460</v>
      </c>
      <c r="F3615" t="s">
        <v>440</v>
      </c>
      <c r="G3615" t="s">
        <v>408</v>
      </c>
      <c r="H3615" t="s">
        <v>447</v>
      </c>
      <c r="I3615" t="s">
        <v>410</v>
      </c>
      <c r="J3615" s="1">
        <v>44909</v>
      </c>
      <c r="K3615" s="1">
        <v>44914</v>
      </c>
      <c r="L3615">
        <v>5</v>
      </c>
      <c r="M3615" s="2">
        <v>68789</v>
      </c>
      <c r="N3615" s="2">
        <v>145423</v>
      </c>
      <c r="O3615" s="2">
        <v>76634</v>
      </c>
      <c r="P3615">
        <v>16</v>
      </c>
      <c r="Q3615">
        <v>828.6</v>
      </c>
      <c r="R3615">
        <v>3</v>
      </c>
      <c r="S3615" t="s">
        <v>394</v>
      </c>
      <c r="T3615" t="s">
        <v>503</v>
      </c>
      <c r="U3615" t="s">
        <v>395</v>
      </c>
      <c r="V3615">
        <v>0</v>
      </c>
      <c r="W3615" t="s">
        <v>2803</v>
      </c>
      <c r="X3615">
        <v>26</v>
      </c>
      <c r="Y3615" t="s">
        <v>397</v>
      </c>
      <c r="Z3615" t="s">
        <v>3003</v>
      </c>
      <c r="AA3615">
        <v>79</v>
      </c>
      <c r="AB3615">
        <v>23</v>
      </c>
      <c r="AC3615">
        <v>57</v>
      </c>
      <c r="AD3615" t="s">
        <v>444</v>
      </c>
      <c r="AE3615">
        <v>9</v>
      </c>
      <c r="AF3615">
        <v>5</v>
      </c>
      <c r="AG3615" t="s">
        <v>451</v>
      </c>
      <c r="AH3615">
        <v>7.29</v>
      </c>
      <c r="AI3615" t="s">
        <v>458</v>
      </c>
      <c r="AJ3615">
        <v>0</v>
      </c>
      <c r="AK3615">
        <v>485988</v>
      </c>
      <c r="AL3615" t="s">
        <v>402</v>
      </c>
      <c r="AM3615">
        <v>65239</v>
      </c>
      <c r="AN3615">
        <v>1</v>
      </c>
      <c r="AO3615">
        <v>180</v>
      </c>
      <c r="AP3615" t="s">
        <v>417</v>
      </c>
      <c r="AQ3615" s="2">
        <v>76634</v>
      </c>
    </row>
    <row r="3616" spans="1:43" x14ac:dyDescent="0.25">
      <c r="A3616" t="s">
        <v>5445</v>
      </c>
      <c r="B3616" t="s">
        <v>222</v>
      </c>
      <c r="C3616" t="s">
        <v>428</v>
      </c>
      <c r="D3616" t="s">
        <v>316</v>
      </c>
      <c r="E3616" t="s">
        <v>460</v>
      </c>
      <c r="F3616" t="s">
        <v>419</v>
      </c>
      <c r="G3616" t="s">
        <v>390</v>
      </c>
      <c r="H3616" t="s">
        <v>431</v>
      </c>
      <c r="I3616" t="s">
        <v>392</v>
      </c>
      <c r="J3616" s="1">
        <v>45598</v>
      </c>
      <c r="K3616" s="1">
        <v>45605</v>
      </c>
      <c r="L3616">
        <v>7</v>
      </c>
      <c r="M3616" s="2">
        <v>54291</v>
      </c>
      <c r="N3616" s="2">
        <v>17785</v>
      </c>
      <c r="O3616" s="2">
        <v>-36506</v>
      </c>
      <c r="P3616">
        <v>2</v>
      </c>
      <c r="Q3616">
        <v>400.3</v>
      </c>
      <c r="R3616">
        <v>1</v>
      </c>
      <c r="S3616" t="s">
        <v>394</v>
      </c>
      <c r="T3616" t="s">
        <v>503</v>
      </c>
      <c r="U3616" t="s">
        <v>395</v>
      </c>
      <c r="V3616">
        <v>45</v>
      </c>
      <c r="W3616" t="s">
        <v>2242</v>
      </c>
      <c r="X3616">
        <v>28</v>
      </c>
      <c r="Y3616" t="s">
        <v>422</v>
      </c>
      <c r="Z3616" t="s">
        <v>879</v>
      </c>
      <c r="AA3616">
        <v>395</v>
      </c>
      <c r="AB3616">
        <v>90</v>
      </c>
      <c r="AC3616">
        <v>27</v>
      </c>
      <c r="AD3616" t="s">
        <v>457</v>
      </c>
      <c r="AE3616">
        <v>16</v>
      </c>
      <c r="AF3616">
        <v>4</v>
      </c>
      <c r="AG3616" t="s">
        <v>424</v>
      </c>
      <c r="AH3616">
        <v>10.33</v>
      </c>
      <c r="AI3616" t="s">
        <v>458</v>
      </c>
      <c r="AJ3616">
        <v>0</v>
      </c>
      <c r="AK3616">
        <v>434191</v>
      </c>
      <c r="AL3616" t="s">
        <v>416</v>
      </c>
      <c r="AM3616">
        <v>98922</v>
      </c>
      <c r="AN3616">
        <v>0</v>
      </c>
      <c r="AO3616">
        <v>180</v>
      </c>
      <c r="AP3616" t="s">
        <v>417</v>
      </c>
      <c r="AQ3616" s="2">
        <v>-36506</v>
      </c>
    </row>
    <row r="3617" spans="1:43" x14ac:dyDescent="0.25">
      <c r="A3617" t="s">
        <v>5446</v>
      </c>
      <c r="B3617" t="s">
        <v>182</v>
      </c>
      <c r="C3617" t="s">
        <v>481</v>
      </c>
      <c r="D3617" t="s">
        <v>342</v>
      </c>
      <c r="E3617" t="s">
        <v>496</v>
      </c>
      <c r="F3617" t="s">
        <v>389</v>
      </c>
      <c r="G3617" t="s">
        <v>408</v>
      </c>
      <c r="H3617" t="s">
        <v>391</v>
      </c>
      <c r="I3617" t="s">
        <v>410</v>
      </c>
      <c r="J3617" s="1">
        <v>44866</v>
      </c>
      <c r="K3617" s="1">
        <v>44867</v>
      </c>
      <c r="L3617">
        <v>1</v>
      </c>
      <c r="M3617" s="2">
        <v>378918</v>
      </c>
      <c r="N3617" s="2">
        <v>340658</v>
      </c>
      <c r="O3617" s="2">
        <v>-38260</v>
      </c>
      <c r="P3617">
        <v>0</v>
      </c>
      <c r="Q3617">
        <v>367.8</v>
      </c>
      <c r="R3617">
        <v>94</v>
      </c>
      <c r="S3617" t="s">
        <v>411</v>
      </c>
      <c r="T3617" t="s">
        <v>503</v>
      </c>
      <c r="U3617" t="s">
        <v>416</v>
      </c>
      <c r="V3617">
        <v>0</v>
      </c>
      <c r="W3617" t="s">
        <v>3085</v>
      </c>
      <c r="X3617">
        <v>25</v>
      </c>
      <c r="Y3617" t="s">
        <v>422</v>
      </c>
      <c r="Z3617" t="s">
        <v>1292</v>
      </c>
      <c r="AA3617">
        <v>338</v>
      </c>
      <c r="AB3617">
        <v>44</v>
      </c>
      <c r="AC3617">
        <v>79</v>
      </c>
      <c r="AD3617" t="s">
        <v>435</v>
      </c>
      <c r="AE3617">
        <v>2</v>
      </c>
      <c r="AF3617">
        <v>2</v>
      </c>
      <c r="AG3617" t="s">
        <v>400</v>
      </c>
      <c r="AH3617">
        <v>12.29</v>
      </c>
      <c r="AI3617" t="s">
        <v>436</v>
      </c>
      <c r="AJ3617">
        <v>0</v>
      </c>
      <c r="AK3617">
        <v>35982</v>
      </c>
      <c r="AL3617" t="s">
        <v>402</v>
      </c>
      <c r="AM3617">
        <v>359583</v>
      </c>
      <c r="AN3617">
        <v>9</v>
      </c>
      <c r="AO3617">
        <v>90</v>
      </c>
      <c r="AP3617" t="s">
        <v>417</v>
      </c>
      <c r="AQ3617" s="2">
        <v>-38260</v>
      </c>
    </row>
    <row r="3618" spans="1:43" x14ac:dyDescent="0.25">
      <c r="A3618" t="s">
        <v>5447</v>
      </c>
      <c r="B3618" t="s">
        <v>71</v>
      </c>
      <c r="C3618" t="s">
        <v>405</v>
      </c>
      <c r="D3618" t="s">
        <v>337</v>
      </c>
      <c r="E3618" t="s">
        <v>388</v>
      </c>
      <c r="F3618" t="s">
        <v>440</v>
      </c>
      <c r="G3618" t="s">
        <v>408</v>
      </c>
      <c r="H3618" t="s">
        <v>473</v>
      </c>
      <c r="I3618" t="s">
        <v>432</v>
      </c>
      <c r="J3618" s="1">
        <v>44928</v>
      </c>
      <c r="K3618" s="1">
        <v>44937</v>
      </c>
      <c r="L3618">
        <v>9</v>
      </c>
      <c r="M3618" s="2">
        <v>432157</v>
      </c>
      <c r="N3618" s="2">
        <v>417889</v>
      </c>
      <c r="O3618" s="2">
        <v>-14268</v>
      </c>
      <c r="P3618">
        <v>4</v>
      </c>
      <c r="Q3618">
        <v>465.2</v>
      </c>
      <c r="R3618">
        <v>19</v>
      </c>
      <c r="S3618" t="s">
        <v>394</v>
      </c>
      <c r="T3618" t="s">
        <v>393</v>
      </c>
      <c r="U3618" t="s">
        <v>412</v>
      </c>
      <c r="V3618">
        <v>88</v>
      </c>
      <c r="W3618" t="s">
        <v>1618</v>
      </c>
      <c r="X3618">
        <v>15</v>
      </c>
      <c r="Y3618" t="s">
        <v>462</v>
      </c>
      <c r="Z3618" t="s">
        <v>881</v>
      </c>
      <c r="AA3618">
        <v>162</v>
      </c>
      <c r="AB3618">
        <v>46</v>
      </c>
      <c r="AC3618">
        <v>52</v>
      </c>
      <c r="AD3618" t="s">
        <v>399</v>
      </c>
      <c r="AE3618">
        <v>2</v>
      </c>
      <c r="AF3618">
        <v>6</v>
      </c>
      <c r="AG3618" t="s">
        <v>415</v>
      </c>
      <c r="AH3618">
        <v>7.31</v>
      </c>
      <c r="AI3618" t="s">
        <v>458</v>
      </c>
      <c r="AJ3618">
        <v>0</v>
      </c>
      <c r="AK3618">
        <v>273770</v>
      </c>
      <c r="AL3618" t="s">
        <v>416</v>
      </c>
      <c r="AM3618">
        <v>420447</v>
      </c>
      <c r="AN3618">
        <v>8</v>
      </c>
      <c r="AO3618">
        <v>180</v>
      </c>
      <c r="AP3618" t="s">
        <v>426</v>
      </c>
      <c r="AQ3618" s="2">
        <v>-14268</v>
      </c>
    </row>
    <row r="3619" spans="1:43" x14ac:dyDescent="0.25">
      <c r="A3619" t="s">
        <v>5448</v>
      </c>
      <c r="B3619" t="s">
        <v>164</v>
      </c>
      <c r="C3619" t="s">
        <v>405</v>
      </c>
      <c r="D3619" t="s">
        <v>336</v>
      </c>
      <c r="E3619" t="s">
        <v>406</v>
      </c>
      <c r="F3619" t="s">
        <v>440</v>
      </c>
      <c r="G3619" t="s">
        <v>408</v>
      </c>
      <c r="H3619" t="s">
        <v>473</v>
      </c>
      <c r="I3619" t="s">
        <v>410</v>
      </c>
      <c r="J3619" s="1">
        <v>45508</v>
      </c>
      <c r="K3619" s="1">
        <v>45527</v>
      </c>
      <c r="L3619">
        <v>19</v>
      </c>
      <c r="M3619" s="2">
        <v>185358</v>
      </c>
      <c r="N3619" s="2">
        <v>196534</v>
      </c>
      <c r="O3619" s="2">
        <v>11176</v>
      </c>
      <c r="P3619">
        <v>7</v>
      </c>
      <c r="Q3619">
        <v>54.6</v>
      </c>
      <c r="R3619">
        <v>97</v>
      </c>
      <c r="S3619" t="s">
        <v>411</v>
      </c>
      <c r="T3619" t="s">
        <v>394</v>
      </c>
      <c r="U3619" t="s">
        <v>416</v>
      </c>
      <c r="V3619">
        <v>0</v>
      </c>
      <c r="W3619" t="s">
        <v>1289</v>
      </c>
      <c r="X3619">
        <v>39</v>
      </c>
      <c r="Y3619" t="s">
        <v>462</v>
      </c>
      <c r="Z3619" t="s">
        <v>3581</v>
      </c>
      <c r="AA3619">
        <v>462</v>
      </c>
      <c r="AB3619">
        <v>71</v>
      </c>
      <c r="AC3619">
        <v>26</v>
      </c>
      <c r="AD3619" t="s">
        <v>457</v>
      </c>
      <c r="AE3619">
        <v>19</v>
      </c>
      <c r="AF3619">
        <v>1</v>
      </c>
      <c r="AG3619" t="s">
        <v>451</v>
      </c>
      <c r="AH3619">
        <v>12.62</v>
      </c>
      <c r="AI3619" t="s">
        <v>479</v>
      </c>
      <c r="AJ3619">
        <v>0</v>
      </c>
      <c r="AK3619">
        <v>863895</v>
      </c>
      <c r="AL3619" t="s">
        <v>416</v>
      </c>
      <c r="AM3619">
        <v>210263</v>
      </c>
      <c r="AN3619">
        <v>8</v>
      </c>
      <c r="AO3619">
        <v>30</v>
      </c>
      <c r="AP3619" t="s">
        <v>445</v>
      </c>
      <c r="AQ3619" s="2">
        <v>11176</v>
      </c>
    </row>
    <row r="3620" spans="1:43" x14ac:dyDescent="0.25">
      <c r="A3620" t="s">
        <v>5449</v>
      </c>
      <c r="B3620" t="s">
        <v>21</v>
      </c>
      <c r="C3620" t="s">
        <v>387</v>
      </c>
      <c r="D3620" t="s">
        <v>337</v>
      </c>
      <c r="E3620" t="s">
        <v>460</v>
      </c>
      <c r="F3620" t="s">
        <v>485</v>
      </c>
      <c r="G3620" t="s">
        <v>454</v>
      </c>
      <c r="H3620" t="s">
        <v>447</v>
      </c>
      <c r="I3620" t="s">
        <v>469</v>
      </c>
      <c r="J3620" s="1">
        <v>45402</v>
      </c>
      <c r="K3620" s="1">
        <v>45408</v>
      </c>
      <c r="L3620">
        <v>6</v>
      </c>
      <c r="M3620" s="2">
        <v>223868</v>
      </c>
      <c r="N3620" s="2">
        <v>313659</v>
      </c>
      <c r="O3620" s="2">
        <v>89791</v>
      </c>
      <c r="P3620">
        <v>9</v>
      </c>
      <c r="Q3620">
        <v>62.6</v>
      </c>
      <c r="R3620">
        <v>36</v>
      </c>
      <c r="S3620" t="s">
        <v>393</v>
      </c>
      <c r="T3620" t="s">
        <v>503</v>
      </c>
      <c r="U3620" t="s">
        <v>395</v>
      </c>
      <c r="V3620">
        <v>0</v>
      </c>
      <c r="W3620" t="s">
        <v>1869</v>
      </c>
      <c r="X3620">
        <v>21</v>
      </c>
      <c r="Y3620" t="s">
        <v>462</v>
      </c>
      <c r="Z3620" t="s">
        <v>1998</v>
      </c>
      <c r="AA3620">
        <v>150</v>
      </c>
      <c r="AB3620">
        <v>21</v>
      </c>
      <c r="AC3620">
        <v>67</v>
      </c>
      <c r="AD3620" t="s">
        <v>444</v>
      </c>
      <c r="AE3620">
        <v>4</v>
      </c>
      <c r="AF3620">
        <v>7</v>
      </c>
      <c r="AG3620" t="s">
        <v>400</v>
      </c>
      <c r="AH3620">
        <v>1.34</v>
      </c>
      <c r="AI3620" t="s">
        <v>479</v>
      </c>
      <c r="AJ3620">
        <v>0</v>
      </c>
      <c r="AK3620">
        <v>381898</v>
      </c>
      <c r="AL3620" t="s">
        <v>416</v>
      </c>
      <c r="AM3620">
        <v>270599</v>
      </c>
      <c r="AN3620">
        <v>7</v>
      </c>
      <c r="AO3620">
        <v>30</v>
      </c>
      <c r="AP3620" t="s">
        <v>445</v>
      </c>
      <c r="AQ3620" s="2">
        <v>89791</v>
      </c>
    </row>
    <row r="3621" spans="1:43" x14ac:dyDescent="0.25">
      <c r="A3621" t="s">
        <v>5450</v>
      </c>
      <c r="B3621" t="s">
        <v>252</v>
      </c>
      <c r="C3621" t="s">
        <v>481</v>
      </c>
      <c r="D3621" t="s">
        <v>315</v>
      </c>
      <c r="E3621" t="s">
        <v>496</v>
      </c>
      <c r="F3621" t="s">
        <v>407</v>
      </c>
      <c r="G3621" t="s">
        <v>454</v>
      </c>
      <c r="H3621" t="s">
        <v>431</v>
      </c>
      <c r="I3621" t="s">
        <v>469</v>
      </c>
      <c r="J3621" s="1">
        <v>44698</v>
      </c>
      <c r="K3621" s="1">
        <v>44758</v>
      </c>
      <c r="L3621">
        <v>60</v>
      </c>
      <c r="M3621" s="2">
        <v>385143</v>
      </c>
      <c r="N3621" s="2">
        <v>383326</v>
      </c>
      <c r="O3621" s="2">
        <v>-1817</v>
      </c>
      <c r="P3621">
        <v>4</v>
      </c>
      <c r="Q3621">
        <v>575.20000000000005</v>
      </c>
      <c r="R3621">
        <v>31</v>
      </c>
      <c r="S3621" t="s">
        <v>393</v>
      </c>
      <c r="T3621" t="s">
        <v>503</v>
      </c>
      <c r="U3621" t="s">
        <v>395</v>
      </c>
      <c r="V3621">
        <v>88</v>
      </c>
      <c r="W3621" t="s">
        <v>2712</v>
      </c>
      <c r="X3621">
        <v>4</v>
      </c>
      <c r="Y3621" t="s">
        <v>462</v>
      </c>
      <c r="Z3621" t="s">
        <v>2179</v>
      </c>
      <c r="AA3621">
        <v>276</v>
      </c>
      <c r="AB3621">
        <v>87</v>
      </c>
      <c r="AC3621">
        <v>3</v>
      </c>
      <c r="AD3621" t="s">
        <v>399</v>
      </c>
      <c r="AE3621">
        <v>19</v>
      </c>
      <c r="AF3621">
        <v>7</v>
      </c>
      <c r="AG3621" t="s">
        <v>400</v>
      </c>
      <c r="AH3621">
        <v>3.81</v>
      </c>
      <c r="AI3621" t="s">
        <v>436</v>
      </c>
      <c r="AJ3621">
        <v>0</v>
      </c>
      <c r="AK3621">
        <v>77570</v>
      </c>
      <c r="AL3621" t="s">
        <v>425</v>
      </c>
      <c r="AM3621">
        <v>426872</v>
      </c>
      <c r="AN3621">
        <v>6</v>
      </c>
      <c r="AO3621">
        <v>90</v>
      </c>
      <c r="AP3621" t="s">
        <v>437</v>
      </c>
      <c r="AQ3621" s="2">
        <v>-1817</v>
      </c>
    </row>
    <row r="3622" spans="1:43" x14ac:dyDescent="0.25">
      <c r="A3622" t="s">
        <v>5451</v>
      </c>
      <c r="B3622" t="s">
        <v>283</v>
      </c>
      <c r="C3622" t="s">
        <v>468</v>
      </c>
      <c r="D3622" t="s">
        <v>341</v>
      </c>
      <c r="E3622" t="s">
        <v>453</v>
      </c>
      <c r="F3622" t="s">
        <v>440</v>
      </c>
      <c r="G3622" t="s">
        <v>408</v>
      </c>
      <c r="H3622" t="s">
        <v>391</v>
      </c>
      <c r="I3622" t="s">
        <v>410</v>
      </c>
      <c r="J3622" s="1">
        <v>45458</v>
      </c>
      <c r="K3622" s="1">
        <v>45507</v>
      </c>
      <c r="L3622">
        <v>49</v>
      </c>
      <c r="M3622" s="2">
        <v>379441</v>
      </c>
      <c r="N3622" s="2">
        <v>484313</v>
      </c>
      <c r="O3622" s="2">
        <v>104872</v>
      </c>
      <c r="P3622">
        <v>9</v>
      </c>
      <c r="Q3622">
        <v>852.3</v>
      </c>
      <c r="R3622">
        <v>43</v>
      </c>
      <c r="S3622" t="s">
        <v>393</v>
      </c>
      <c r="T3622" t="s">
        <v>411</v>
      </c>
      <c r="U3622" t="s">
        <v>416</v>
      </c>
      <c r="V3622">
        <v>47</v>
      </c>
      <c r="W3622" t="s">
        <v>2625</v>
      </c>
      <c r="X3622">
        <v>34</v>
      </c>
      <c r="Y3622" t="s">
        <v>442</v>
      </c>
      <c r="Z3622" t="s">
        <v>2140</v>
      </c>
      <c r="AA3622">
        <v>216</v>
      </c>
      <c r="AB3622">
        <v>88</v>
      </c>
      <c r="AC3622">
        <v>0</v>
      </c>
      <c r="AD3622" t="s">
        <v>457</v>
      </c>
      <c r="AE3622">
        <v>0</v>
      </c>
      <c r="AF3622">
        <v>7</v>
      </c>
      <c r="AG3622" t="s">
        <v>424</v>
      </c>
      <c r="AH3622">
        <v>2.95</v>
      </c>
      <c r="AI3622" t="s">
        <v>458</v>
      </c>
      <c r="AJ3622">
        <v>0</v>
      </c>
      <c r="AK3622">
        <v>994972</v>
      </c>
      <c r="AL3622" t="s">
        <v>416</v>
      </c>
      <c r="AM3622">
        <v>400573</v>
      </c>
      <c r="AN3622">
        <v>5</v>
      </c>
      <c r="AO3622">
        <v>30</v>
      </c>
      <c r="AP3622" t="s">
        <v>403</v>
      </c>
      <c r="AQ3622" s="2">
        <v>104872</v>
      </c>
    </row>
    <row r="3623" spans="1:43" x14ac:dyDescent="0.25">
      <c r="A3623" t="s">
        <v>5452</v>
      </c>
      <c r="B3623" t="s">
        <v>174</v>
      </c>
      <c r="C3623" t="s">
        <v>405</v>
      </c>
      <c r="D3623" t="s">
        <v>342</v>
      </c>
      <c r="E3623" t="s">
        <v>496</v>
      </c>
      <c r="F3623" t="s">
        <v>419</v>
      </c>
      <c r="G3623" t="s">
        <v>430</v>
      </c>
      <c r="H3623" t="s">
        <v>473</v>
      </c>
      <c r="I3623" t="s">
        <v>432</v>
      </c>
      <c r="J3623" s="1">
        <v>45172</v>
      </c>
      <c r="K3623" s="1">
        <v>45171</v>
      </c>
      <c r="L3623">
        <v>-1</v>
      </c>
      <c r="M3623" s="2">
        <v>487461</v>
      </c>
      <c r="N3623" s="2">
        <v>561104</v>
      </c>
      <c r="O3623" s="2">
        <v>73643</v>
      </c>
      <c r="P3623">
        <v>12</v>
      </c>
      <c r="Q3623">
        <v>760.8</v>
      </c>
      <c r="R3623">
        <v>50</v>
      </c>
      <c r="S3623" t="s">
        <v>393</v>
      </c>
      <c r="T3623" t="s">
        <v>393</v>
      </c>
      <c r="U3623" t="s">
        <v>395</v>
      </c>
      <c r="V3623">
        <v>0</v>
      </c>
      <c r="W3623" t="s">
        <v>3853</v>
      </c>
      <c r="X3623">
        <v>23</v>
      </c>
      <c r="Y3623" t="s">
        <v>449</v>
      </c>
      <c r="Z3623" t="s">
        <v>1148</v>
      </c>
      <c r="AA3623">
        <v>330</v>
      </c>
      <c r="AB3623">
        <v>36</v>
      </c>
      <c r="AC3623">
        <v>12</v>
      </c>
      <c r="AD3623" t="s">
        <v>399</v>
      </c>
      <c r="AE3623">
        <v>14</v>
      </c>
      <c r="AF3623">
        <v>2</v>
      </c>
      <c r="AG3623" t="s">
        <v>424</v>
      </c>
      <c r="AH3623">
        <v>13.98</v>
      </c>
      <c r="AI3623" t="s">
        <v>436</v>
      </c>
      <c r="AJ3623">
        <v>0</v>
      </c>
      <c r="AK3623">
        <v>780523</v>
      </c>
      <c r="AL3623" t="s">
        <v>425</v>
      </c>
      <c r="AM3623">
        <v>534675</v>
      </c>
      <c r="AN3623">
        <v>5</v>
      </c>
      <c r="AO3623">
        <v>180</v>
      </c>
      <c r="AP3623" t="s">
        <v>437</v>
      </c>
      <c r="AQ3623" s="2">
        <v>73643</v>
      </c>
    </row>
    <row r="3624" spans="1:43" x14ac:dyDescent="0.25">
      <c r="A3624" t="s">
        <v>5453</v>
      </c>
      <c r="B3624" t="s">
        <v>256</v>
      </c>
      <c r="C3624" t="s">
        <v>387</v>
      </c>
      <c r="D3624" t="s">
        <v>319</v>
      </c>
      <c r="E3624" t="s">
        <v>453</v>
      </c>
      <c r="F3624" t="s">
        <v>440</v>
      </c>
      <c r="G3624" t="s">
        <v>430</v>
      </c>
      <c r="H3624" t="s">
        <v>409</v>
      </c>
      <c r="I3624" t="s">
        <v>410</v>
      </c>
      <c r="J3624" s="1">
        <v>44775</v>
      </c>
      <c r="K3624" s="1">
        <v>44806</v>
      </c>
      <c r="L3624">
        <v>31</v>
      </c>
      <c r="M3624" s="2">
        <v>463801</v>
      </c>
      <c r="N3624" s="2">
        <v>518443</v>
      </c>
      <c r="O3624" s="2">
        <v>54642</v>
      </c>
      <c r="P3624">
        <v>12</v>
      </c>
      <c r="Q3624">
        <v>827.4</v>
      </c>
      <c r="R3624">
        <v>91</v>
      </c>
      <c r="S3624" t="s">
        <v>411</v>
      </c>
      <c r="T3624" t="s">
        <v>411</v>
      </c>
      <c r="U3624" t="s">
        <v>395</v>
      </c>
      <c r="V3624">
        <v>0</v>
      </c>
      <c r="W3624" t="s">
        <v>1438</v>
      </c>
      <c r="X3624">
        <v>14</v>
      </c>
      <c r="Y3624" t="s">
        <v>397</v>
      </c>
      <c r="Z3624" t="s">
        <v>1033</v>
      </c>
      <c r="AA3624">
        <v>15</v>
      </c>
      <c r="AB3624">
        <v>13</v>
      </c>
      <c r="AC3624">
        <v>21</v>
      </c>
      <c r="AD3624" t="s">
        <v>399</v>
      </c>
      <c r="AE3624">
        <v>7</v>
      </c>
      <c r="AF3624">
        <v>4</v>
      </c>
      <c r="AG3624" t="s">
        <v>400</v>
      </c>
      <c r="AH3624">
        <v>17.670000000000002</v>
      </c>
      <c r="AI3624" t="s">
        <v>401</v>
      </c>
      <c r="AJ3624">
        <v>0</v>
      </c>
      <c r="AK3624">
        <v>998840</v>
      </c>
      <c r="AL3624" t="s">
        <v>416</v>
      </c>
      <c r="AM3624">
        <v>507613</v>
      </c>
      <c r="AN3624">
        <v>2</v>
      </c>
      <c r="AO3624">
        <v>90</v>
      </c>
      <c r="AP3624" t="s">
        <v>417</v>
      </c>
      <c r="AQ3624" s="2">
        <v>54642</v>
      </c>
    </row>
    <row r="3625" spans="1:43" x14ac:dyDescent="0.25">
      <c r="A3625" t="s">
        <v>5454</v>
      </c>
      <c r="B3625" t="s">
        <v>266</v>
      </c>
      <c r="C3625" t="s">
        <v>468</v>
      </c>
      <c r="D3625" t="s">
        <v>324</v>
      </c>
      <c r="E3625" t="s">
        <v>406</v>
      </c>
      <c r="F3625" t="s">
        <v>407</v>
      </c>
      <c r="G3625" t="s">
        <v>390</v>
      </c>
      <c r="H3625" t="s">
        <v>420</v>
      </c>
      <c r="I3625" t="s">
        <v>410</v>
      </c>
      <c r="J3625" s="1">
        <v>44954</v>
      </c>
      <c r="K3625" s="1">
        <v>45009</v>
      </c>
      <c r="L3625">
        <v>55</v>
      </c>
      <c r="M3625" s="2">
        <v>228841</v>
      </c>
      <c r="N3625" s="2">
        <v>250562</v>
      </c>
      <c r="O3625" s="2">
        <v>21721</v>
      </c>
      <c r="P3625">
        <v>21</v>
      </c>
      <c r="Q3625">
        <v>141.5</v>
      </c>
      <c r="R3625">
        <v>71</v>
      </c>
      <c r="S3625" t="s">
        <v>411</v>
      </c>
      <c r="T3625" t="s">
        <v>411</v>
      </c>
      <c r="U3625" t="s">
        <v>416</v>
      </c>
      <c r="V3625">
        <v>78</v>
      </c>
      <c r="W3625" t="s">
        <v>1714</v>
      </c>
      <c r="X3625">
        <v>34</v>
      </c>
      <c r="Y3625" t="s">
        <v>397</v>
      </c>
      <c r="Z3625" t="s">
        <v>764</v>
      </c>
      <c r="AA3625">
        <v>92</v>
      </c>
      <c r="AB3625">
        <v>76</v>
      </c>
      <c r="AC3625">
        <v>54</v>
      </c>
      <c r="AD3625" t="s">
        <v>399</v>
      </c>
      <c r="AE3625">
        <v>19</v>
      </c>
      <c r="AF3625">
        <v>1</v>
      </c>
      <c r="AG3625" t="s">
        <v>400</v>
      </c>
      <c r="AH3625">
        <v>2.5499999999999998</v>
      </c>
      <c r="AI3625" t="s">
        <v>479</v>
      </c>
      <c r="AJ3625">
        <v>0</v>
      </c>
      <c r="AK3625">
        <v>37596</v>
      </c>
      <c r="AL3625" t="s">
        <v>416</v>
      </c>
      <c r="AM3625">
        <v>228553</v>
      </c>
      <c r="AN3625">
        <v>11</v>
      </c>
      <c r="AO3625">
        <v>180</v>
      </c>
      <c r="AP3625" t="s">
        <v>445</v>
      </c>
      <c r="AQ3625" s="2">
        <v>21721</v>
      </c>
    </row>
    <row r="3626" spans="1:43" x14ac:dyDescent="0.25">
      <c r="A3626" t="s">
        <v>5455</v>
      </c>
      <c r="B3626" t="s">
        <v>35</v>
      </c>
      <c r="C3626" t="s">
        <v>428</v>
      </c>
      <c r="D3626" t="s">
        <v>342</v>
      </c>
      <c r="E3626" t="s">
        <v>429</v>
      </c>
      <c r="F3626" t="s">
        <v>407</v>
      </c>
      <c r="G3626" t="s">
        <v>408</v>
      </c>
      <c r="H3626" t="s">
        <v>420</v>
      </c>
      <c r="I3626" t="s">
        <v>432</v>
      </c>
      <c r="J3626" s="1">
        <v>45761</v>
      </c>
      <c r="K3626" s="1">
        <v>45807</v>
      </c>
      <c r="L3626">
        <v>46</v>
      </c>
      <c r="M3626" s="2">
        <v>243173</v>
      </c>
      <c r="N3626" s="2">
        <v>340402</v>
      </c>
      <c r="O3626" s="2">
        <v>97229</v>
      </c>
      <c r="P3626">
        <v>12</v>
      </c>
      <c r="Q3626">
        <v>280.5</v>
      </c>
      <c r="R3626">
        <v>59</v>
      </c>
      <c r="S3626" t="s">
        <v>393</v>
      </c>
      <c r="T3626" t="s">
        <v>394</v>
      </c>
      <c r="U3626" t="s">
        <v>412</v>
      </c>
      <c r="V3626">
        <v>0</v>
      </c>
      <c r="W3626" t="s">
        <v>2392</v>
      </c>
      <c r="X3626">
        <v>10</v>
      </c>
      <c r="Y3626" t="s">
        <v>449</v>
      </c>
      <c r="Z3626" t="s">
        <v>859</v>
      </c>
      <c r="AA3626">
        <v>180</v>
      </c>
      <c r="AB3626">
        <v>79</v>
      </c>
      <c r="AC3626">
        <v>58</v>
      </c>
      <c r="AD3626" t="s">
        <v>444</v>
      </c>
      <c r="AE3626">
        <v>14</v>
      </c>
      <c r="AF3626">
        <v>6</v>
      </c>
      <c r="AG3626" t="s">
        <v>415</v>
      </c>
      <c r="AH3626">
        <v>3.63</v>
      </c>
      <c r="AI3626" t="s">
        <v>479</v>
      </c>
      <c r="AJ3626">
        <v>0</v>
      </c>
      <c r="AK3626">
        <v>675486</v>
      </c>
      <c r="AL3626" t="s">
        <v>402</v>
      </c>
      <c r="AM3626">
        <v>249989</v>
      </c>
      <c r="AN3626">
        <v>3</v>
      </c>
      <c r="AO3626">
        <v>30</v>
      </c>
      <c r="AP3626" t="s">
        <v>426</v>
      </c>
      <c r="AQ3626" s="2">
        <v>97229</v>
      </c>
    </row>
    <row r="3627" spans="1:43" x14ac:dyDescent="0.25">
      <c r="A3627" t="s">
        <v>5456</v>
      </c>
      <c r="B3627" t="s">
        <v>291</v>
      </c>
      <c r="C3627" t="s">
        <v>439</v>
      </c>
      <c r="D3627" t="s">
        <v>330</v>
      </c>
      <c r="E3627" t="s">
        <v>429</v>
      </c>
      <c r="F3627" t="s">
        <v>440</v>
      </c>
      <c r="G3627" t="s">
        <v>408</v>
      </c>
      <c r="H3627" t="s">
        <v>409</v>
      </c>
      <c r="I3627" t="s">
        <v>432</v>
      </c>
      <c r="J3627" s="1">
        <v>44908</v>
      </c>
      <c r="K3627" s="1">
        <v>44958</v>
      </c>
      <c r="L3627">
        <v>50</v>
      </c>
      <c r="M3627" s="2">
        <v>464660</v>
      </c>
      <c r="N3627" s="2">
        <v>518419</v>
      </c>
      <c r="O3627" s="2">
        <v>53759</v>
      </c>
      <c r="P3627">
        <v>2</v>
      </c>
      <c r="Q3627">
        <v>150.6</v>
      </c>
      <c r="R3627">
        <v>3</v>
      </c>
      <c r="S3627" t="s">
        <v>394</v>
      </c>
      <c r="T3627" t="s">
        <v>394</v>
      </c>
      <c r="U3627" t="s">
        <v>412</v>
      </c>
      <c r="V3627">
        <v>53</v>
      </c>
      <c r="W3627" t="s">
        <v>1181</v>
      </c>
      <c r="X3627">
        <v>6</v>
      </c>
      <c r="Y3627" t="s">
        <v>442</v>
      </c>
      <c r="Z3627" t="s">
        <v>3105</v>
      </c>
      <c r="AA3627">
        <v>23</v>
      </c>
      <c r="AB3627">
        <v>24</v>
      </c>
      <c r="AC3627">
        <v>-2</v>
      </c>
      <c r="AD3627" t="s">
        <v>399</v>
      </c>
      <c r="AE3627">
        <v>7</v>
      </c>
      <c r="AF3627">
        <v>1</v>
      </c>
      <c r="AG3627" t="s">
        <v>415</v>
      </c>
      <c r="AH3627">
        <v>1.05</v>
      </c>
      <c r="AI3627" t="s">
        <v>436</v>
      </c>
      <c r="AJ3627">
        <v>0</v>
      </c>
      <c r="AK3627">
        <v>859156</v>
      </c>
      <c r="AL3627" t="s">
        <v>425</v>
      </c>
      <c r="AM3627">
        <v>463982</v>
      </c>
      <c r="AN3627">
        <v>1</v>
      </c>
      <c r="AO3627">
        <v>180</v>
      </c>
      <c r="AP3627" t="s">
        <v>445</v>
      </c>
      <c r="AQ3627" s="2">
        <v>53759</v>
      </c>
    </row>
    <row r="3628" spans="1:43" x14ac:dyDescent="0.25">
      <c r="A3628" t="s">
        <v>5457</v>
      </c>
      <c r="B3628" t="s">
        <v>75</v>
      </c>
      <c r="C3628" t="s">
        <v>387</v>
      </c>
      <c r="D3628" t="s">
        <v>330</v>
      </c>
      <c r="E3628" t="s">
        <v>453</v>
      </c>
      <c r="F3628" t="s">
        <v>485</v>
      </c>
      <c r="G3628" t="s">
        <v>454</v>
      </c>
      <c r="H3628" t="s">
        <v>431</v>
      </c>
      <c r="I3628" t="s">
        <v>492</v>
      </c>
      <c r="J3628" s="1">
        <v>45071</v>
      </c>
      <c r="K3628" s="1">
        <v>45126</v>
      </c>
      <c r="L3628">
        <v>55</v>
      </c>
      <c r="M3628" s="2">
        <v>283974</v>
      </c>
      <c r="N3628" s="2">
        <v>369573</v>
      </c>
      <c r="O3628" s="2">
        <v>85599</v>
      </c>
      <c r="P3628">
        <v>12</v>
      </c>
      <c r="Q3628">
        <v>353.3</v>
      </c>
      <c r="R3628">
        <v>67</v>
      </c>
      <c r="S3628" t="s">
        <v>411</v>
      </c>
      <c r="T3628" t="s">
        <v>394</v>
      </c>
      <c r="U3628" t="s">
        <v>412</v>
      </c>
      <c r="V3628">
        <v>52</v>
      </c>
      <c r="W3628" t="s">
        <v>663</v>
      </c>
      <c r="X3628">
        <v>3</v>
      </c>
      <c r="Y3628" t="s">
        <v>422</v>
      </c>
      <c r="Z3628" t="s">
        <v>856</v>
      </c>
      <c r="AA3628">
        <v>102</v>
      </c>
      <c r="AB3628">
        <v>119</v>
      </c>
      <c r="AC3628">
        <v>7</v>
      </c>
      <c r="AD3628" t="s">
        <v>457</v>
      </c>
      <c r="AE3628">
        <v>2</v>
      </c>
      <c r="AF3628">
        <v>4</v>
      </c>
      <c r="AG3628" t="s">
        <v>424</v>
      </c>
      <c r="AH3628">
        <v>6.34</v>
      </c>
      <c r="AI3628" t="s">
        <v>479</v>
      </c>
      <c r="AJ3628">
        <v>0</v>
      </c>
      <c r="AK3628">
        <v>201501</v>
      </c>
      <c r="AL3628" t="s">
        <v>425</v>
      </c>
      <c r="AM3628">
        <v>278764</v>
      </c>
      <c r="AN3628">
        <v>0</v>
      </c>
      <c r="AO3628">
        <v>365</v>
      </c>
      <c r="AP3628" t="s">
        <v>437</v>
      </c>
      <c r="AQ3628" s="2">
        <v>85599</v>
      </c>
    </row>
    <row r="3629" spans="1:43" x14ac:dyDescent="0.25">
      <c r="A3629" t="s">
        <v>5458</v>
      </c>
      <c r="B3629" t="s">
        <v>164</v>
      </c>
      <c r="C3629" t="s">
        <v>387</v>
      </c>
      <c r="D3629" t="s">
        <v>344</v>
      </c>
      <c r="E3629" t="s">
        <v>496</v>
      </c>
      <c r="F3629" t="s">
        <v>485</v>
      </c>
      <c r="G3629" t="s">
        <v>408</v>
      </c>
      <c r="H3629" t="s">
        <v>420</v>
      </c>
      <c r="I3629" t="s">
        <v>492</v>
      </c>
      <c r="J3629" s="1">
        <v>44825</v>
      </c>
      <c r="K3629" s="1">
        <v>44840</v>
      </c>
      <c r="L3629">
        <v>15</v>
      </c>
      <c r="M3629" s="2">
        <v>413751</v>
      </c>
      <c r="N3629" s="2">
        <v>484509</v>
      </c>
      <c r="O3629" s="2">
        <v>70758</v>
      </c>
      <c r="P3629">
        <v>0</v>
      </c>
      <c r="Q3629">
        <v>443.8</v>
      </c>
      <c r="R3629">
        <v>79</v>
      </c>
      <c r="S3629" t="s">
        <v>411</v>
      </c>
      <c r="T3629" t="s">
        <v>393</v>
      </c>
      <c r="U3629" t="s">
        <v>416</v>
      </c>
      <c r="V3629">
        <v>40</v>
      </c>
      <c r="W3629" t="s">
        <v>3170</v>
      </c>
      <c r="X3629">
        <v>6</v>
      </c>
      <c r="Y3629" t="s">
        <v>462</v>
      </c>
      <c r="Z3629" t="s">
        <v>764</v>
      </c>
      <c r="AA3629">
        <v>81</v>
      </c>
      <c r="AB3629">
        <v>18</v>
      </c>
      <c r="AC3629">
        <v>60</v>
      </c>
      <c r="AD3629" t="s">
        <v>435</v>
      </c>
      <c r="AE3629">
        <v>19</v>
      </c>
      <c r="AF3629">
        <v>2</v>
      </c>
      <c r="AG3629" t="s">
        <v>415</v>
      </c>
      <c r="AH3629">
        <v>8.41</v>
      </c>
      <c r="AI3629" t="s">
        <v>401</v>
      </c>
      <c r="AJ3629">
        <v>0</v>
      </c>
      <c r="AK3629">
        <v>169222</v>
      </c>
      <c r="AL3629" t="s">
        <v>402</v>
      </c>
      <c r="AM3629">
        <v>427240</v>
      </c>
      <c r="AN3629">
        <v>6</v>
      </c>
      <c r="AO3629">
        <v>180</v>
      </c>
      <c r="AP3629" t="s">
        <v>426</v>
      </c>
      <c r="AQ3629" s="2">
        <v>70758</v>
      </c>
    </row>
    <row r="3630" spans="1:43" x14ac:dyDescent="0.25">
      <c r="A3630" t="s">
        <v>5459</v>
      </c>
      <c r="B3630" t="s">
        <v>35</v>
      </c>
      <c r="C3630" t="s">
        <v>405</v>
      </c>
      <c r="D3630" t="s">
        <v>336</v>
      </c>
      <c r="E3630" t="s">
        <v>406</v>
      </c>
      <c r="F3630" t="s">
        <v>389</v>
      </c>
      <c r="G3630" t="s">
        <v>454</v>
      </c>
      <c r="H3630" t="s">
        <v>447</v>
      </c>
      <c r="I3630" t="s">
        <v>492</v>
      </c>
      <c r="J3630" s="1">
        <v>45052</v>
      </c>
      <c r="K3630" s="1">
        <v>45110</v>
      </c>
      <c r="L3630">
        <v>58</v>
      </c>
      <c r="M3630" s="2">
        <v>233998</v>
      </c>
      <c r="N3630" s="2">
        <v>198115</v>
      </c>
      <c r="O3630" s="2">
        <v>-35883</v>
      </c>
      <c r="P3630">
        <v>4</v>
      </c>
      <c r="Q3630">
        <v>731.1</v>
      </c>
      <c r="R3630">
        <v>58</v>
      </c>
      <c r="S3630" t="s">
        <v>393</v>
      </c>
      <c r="T3630" t="s">
        <v>503</v>
      </c>
      <c r="U3630" t="s">
        <v>395</v>
      </c>
      <c r="V3630">
        <v>87</v>
      </c>
      <c r="W3630" t="s">
        <v>2783</v>
      </c>
      <c r="X3630">
        <v>43</v>
      </c>
      <c r="Y3630" t="s">
        <v>442</v>
      </c>
      <c r="Z3630" t="s">
        <v>1850</v>
      </c>
      <c r="AA3630">
        <v>222</v>
      </c>
      <c r="AB3630">
        <v>17</v>
      </c>
      <c r="AC3630">
        <v>48</v>
      </c>
      <c r="AD3630" t="s">
        <v>457</v>
      </c>
      <c r="AE3630">
        <v>2</v>
      </c>
      <c r="AF3630">
        <v>3</v>
      </c>
      <c r="AG3630" t="s">
        <v>415</v>
      </c>
      <c r="AH3630">
        <v>16.97</v>
      </c>
      <c r="AI3630" t="s">
        <v>436</v>
      </c>
      <c r="AJ3630">
        <v>0</v>
      </c>
      <c r="AK3630">
        <v>201622</v>
      </c>
      <c r="AL3630" t="s">
        <v>416</v>
      </c>
      <c r="AM3630">
        <v>236515</v>
      </c>
      <c r="AN3630">
        <v>11</v>
      </c>
      <c r="AO3630">
        <v>365</v>
      </c>
      <c r="AP3630" t="s">
        <v>445</v>
      </c>
      <c r="AQ3630" s="2">
        <v>-35883</v>
      </c>
    </row>
    <row r="3631" spans="1:43" x14ac:dyDescent="0.25">
      <c r="A3631" t="s">
        <v>5460</v>
      </c>
      <c r="B3631" t="s">
        <v>33</v>
      </c>
      <c r="C3631" t="s">
        <v>481</v>
      </c>
      <c r="D3631" t="s">
        <v>322</v>
      </c>
      <c r="E3631" t="s">
        <v>453</v>
      </c>
      <c r="F3631" t="s">
        <v>389</v>
      </c>
      <c r="G3631" t="s">
        <v>454</v>
      </c>
      <c r="H3631" t="s">
        <v>420</v>
      </c>
      <c r="I3631" t="s">
        <v>432</v>
      </c>
      <c r="J3631" s="1">
        <v>45744</v>
      </c>
      <c r="K3631" s="1">
        <v>45766</v>
      </c>
      <c r="L3631">
        <v>22</v>
      </c>
      <c r="M3631" s="2">
        <v>185818</v>
      </c>
      <c r="N3631" s="2">
        <v>153774</v>
      </c>
      <c r="O3631" s="2">
        <v>-32044</v>
      </c>
      <c r="P3631">
        <v>7</v>
      </c>
      <c r="Q3631">
        <v>610.5</v>
      </c>
      <c r="R3631">
        <v>50</v>
      </c>
      <c r="S3631" t="s">
        <v>393</v>
      </c>
      <c r="T3631" t="s">
        <v>503</v>
      </c>
      <c r="U3631" t="s">
        <v>395</v>
      </c>
      <c r="V3631">
        <v>40</v>
      </c>
      <c r="W3631" t="s">
        <v>1816</v>
      </c>
      <c r="X3631">
        <v>20</v>
      </c>
      <c r="Y3631" t="s">
        <v>422</v>
      </c>
      <c r="Z3631" t="s">
        <v>894</v>
      </c>
      <c r="AA3631">
        <v>14</v>
      </c>
      <c r="AB3631">
        <v>20</v>
      </c>
      <c r="AC3631">
        <v>21</v>
      </c>
      <c r="AD3631" t="s">
        <v>444</v>
      </c>
      <c r="AE3631">
        <v>9</v>
      </c>
      <c r="AF3631">
        <v>8</v>
      </c>
      <c r="AG3631" t="s">
        <v>424</v>
      </c>
      <c r="AH3631">
        <v>6.67</v>
      </c>
      <c r="AI3631" t="s">
        <v>401</v>
      </c>
      <c r="AJ3631">
        <v>0</v>
      </c>
      <c r="AK3631">
        <v>802902</v>
      </c>
      <c r="AL3631" t="s">
        <v>416</v>
      </c>
      <c r="AM3631">
        <v>207006</v>
      </c>
      <c r="AN3631">
        <v>7</v>
      </c>
      <c r="AO3631">
        <v>180</v>
      </c>
      <c r="AP3631" t="s">
        <v>437</v>
      </c>
      <c r="AQ3631" s="2">
        <v>-32044</v>
      </c>
    </row>
    <row r="3632" spans="1:43" x14ac:dyDescent="0.25">
      <c r="A3632" t="s">
        <v>5461</v>
      </c>
      <c r="B3632" t="s">
        <v>15</v>
      </c>
      <c r="C3632" t="s">
        <v>428</v>
      </c>
      <c r="D3632" t="s">
        <v>327</v>
      </c>
      <c r="E3632" t="s">
        <v>406</v>
      </c>
      <c r="F3632" t="s">
        <v>389</v>
      </c>
      <c r="G3632" t="s">
        <v>408</v>
      </c>
      <c r="H3632" t="s">
        <v>409</v>
      </c>
      <c r="I3632" t="s">
        <v>392</v>
      </c>
      <c r="J3632" s="1">
        <v>45204</v>
      </c>
      <c r="K3632" s="1">
        <v>45252</v>
      </c>
      <c r="L3632">
        <v>48</v>
      </c>
      <c r="M3632" s="2">
        <v>216971</v>
      </c>
      <c r="N3632" s="2">
        <v>238357</v>
      </c>
      <c r="O3632" s="2">
        <v>21386</v>
      </c>
      <c r="P3632">
        <v>9</v>
      </c>
      <c r="Q3632">
        <v>339.8</v>
      </c>
      <c r="R3632">
        <v>15</v>
      </c>
      <c r="S3632" t="s">
        <v>394</v>
      </c>
      <c r="T3632" t="s">
        <v>503</v>
      </c>
      <c r="U3632" t="s">
        <v>412</v>
      </c>
      <c r="V3632">
        <v>68</v>
      </c>
      <c r="W3632" t="s">
        <v>5462</v>
      </c>
      <c r="X3632">
        <v>7</v>
      </c>
      <c r="Y3632" t="s">
        <v>462</v>
      </c>
      <c r="Z3632" t="s">
        <v>1680</v>
      </c>
      <c r="AA3632">
        <v>71</v>
      </c>
      <c r="AB3632">
        <v>98</v>
      </c>
      <c r="AC3632">
        <v>24</v>
      </c>
      <c r="AD3632" t="s">
        <v>444</v>
      </c>
      <c r="AE3632">
        <v>14</v>
      </c>
      <c r="AF3632">
        <v>5</v>
      </c>
      <c r="AG3632" t="s">
        <v>424</v>
      </c>
      <c r="AH3632">
        <v>0.46</v>
      </c>
      <c r="AI3632" t="s">
        <v>458</v>
      </c>
      <c r="AJ3632">
        <v>0</v>
      </c>
      <c r="AK3632">
        <v>673314</v>
      </c>
      <c r="AL3632" t="s">
        <v>416</v>
      </c>
      <c r="AM3632">
        <v>250083</v>
      </c>
      <c r="AN3632">
        <v>10</v>
      </c>
      <c r="AO3632">
        <v>365</v>
      </c>
      <c r="AP3632" t="s">
        <v>445</v>
      </c>
      <c r="AQ3632" s="2">
        <v>21386</v>
      </c>
    </row>
    <row r="3633" spans="1:43" x14ac:dyDescent="0.25">
      <c r="A3633" t="s">
        <v>5463</v>
      </c>
      <c r="B3633" t="s">
        <v>39</v>
      </c>
      <c r="C3633" t="s">
        <v>481</v>
      </c>
      <c r="D3633" t="s">
        <v>327</v>
      </c>
      <c r="E3633" t="s">
        <v>406</v>
      </c>
      <c r="F3633" t="s">
        <v>485</v>
      </c>
      <c r="G3633" t="s">
        <v>430</v>
      </c>
      <c r="H3633" t="s">
        <v>409</v>
      </c>
      <c r="I3633" t="s">
        <v>432</v>
      </c>
      <c r="J3633" s="1">
        <v>44805</v>
      </c>
      <c r="K3633" s="1">
        <v>44826</v>
      </c>
      <c r="L3633">
        <v>21</v>
      </c>
      <c r="M3633" s="2">
        <v>148526</v>
      </c>
      <c r="N3633" s="2">
        <v>245743</v>
      </c>
      <c r="O3633" s="2">
        <v>97217</v>
      </c>
      <c r="P3633">
        <v>21</v>
      </c>
      <c r="Q3633">
        <v>878.8</v>
      </c>
      <c r="R3633">
        <v>24</v>
      </c>
      <c r="S3633" t="s">
        <v>394</v>
      </c>
      <c r="T3633" t="s">
        <v>393</v>
      </c>
      <c r="U3633" t="s">
        <v>416</v>
      </c>
      <c r="V3633">
        <v>0</v>
      </c>
      <c r="W3633" t="s">
        <v>911</v>
      </c>
      <c r="X3633">
        <v>40</v>
      </c>
      <c r="Y3633" t="s">
        <v>462</v>
      </c>
      <c r="Z3633" t="s">
        <v>1110</v>
      </c>
      <c r="AA3633">
        <v>255</v>
      </c>
      <c r="AB3633">
        <v>33</v>
      </c>
      <c r="AC3633">
        <v>85</v>
      </c>
      <c r="AD3633" t="s">
        <v>444</v>
      </c>
      <c r="AE3633">
        <v>14</v>
      </c>
      <c r="AF3633">
        <v>3</v>
      </c>
      <c r="AG3633" t="s">
        <v>424</v>
      </c>
      <c r="AH3633">
        <v>13.79</v>
      </c>
      <c r="AI3633" t="s">
        <v>479</v>
      </c>
      <c r="AJ3633">
        <v>0</v>
      </c>
      <c r="AK3633">
        <v>600632</v>
      </c>
      <c r="AL3633" t="s">
        <v>425</v>
      </c>
      <c r="AM3633">
        <v>141675</v>
      </c>
      <c r="AN3633">
        <v>9</v>
      </c>
      <c r="AO3633">
        <v>180</v>
      </c>
      <c r="AP3633" t="s">
        <v>445</v>
      </c>
      <c r="AQ3633" s="2">
        <v>97217</v>
      </c>
    </row>
    <row r="3634" spans="1:43" x14ac:dyDescent="0.25">
      <c r="A3634" t="s">
        <v>5464</v>
      </c>
      <c r="B3634" t="s">
        <v>84</v>
      </c>
      <c r="C3634" t="s">
        <v>428</v>
      </c>
      <c r="D3634" t="s">
        <v>316</v>
      </c>
      <c r="E3634" t="s">
        <v>388</v>
      </c>
      <c r="F3634" t="s">
        <v>485</v>
      </c>
      <c r="G3634" t="s">
        <v>430</v>
      </c>
      <c r="H3634" t="s">
        <v>420</v>
      </c>
      <c r="I3634" t="s">
        <v>432</v>
      </c>
      <c r="J3634" s="1">
        <v>45475</v>
      </c>
      <c r="K3634" s="1">
        <v>45488</v>
      </c>
      <c r="L3634">
        <v>13</v>
      </c>
      <c r="M3634" s="2">
        <v>307511</v>
      </c>
      <c r="N3634" s="2">
        <v>408490</v>
      </c>
      <c r="O3634" s="2">
        <v>100979</v>
      </c>
      <c r="P3634">
        <v>7</v>
      </c>
      <c r="Q3634">
        <v>693.2</v>
      </c>
      <c r="R3634">
        <v>92</v>
      </c>
      <c r="S3634" t="s">
        <v>411</v>
      </c>
      <c r="T3634" t="s">
        <v>503</v>
      </c>
      <c r="U3634" t="s">
        <v>395</v>
      </c>
      <c r="V3634">
        <v>98</v>
      </c>
      <c r="W3634" t="s">
        <v>5465</v>
      </c>
      <c r="X3634">
        <v>45</v>
      </c>
      <c r="Y3634" t="s">
        <v>462</v>
      </c>
      <c r="Z3634" t="s">
        <v>1631</v>
      </c>
      <c r="AA3634">
        <v>350</v>
      </c>
      <c r="AB3634">
        <v>12</v>
      </c>
      <c r="AC3634">
        <v>71</v>
      </c>
      <c r="AD3634" t="s">
        <v>435</v>
      </c>
      <c r="AE3634">
        <v>19</v>
      </c>
      <c r="AF3634">
        <v>6</v>
      </c>
      <c r="AG3634" t="s">
        <v>451</v>
      </c>
      <c r="AH3634">
        <v>14.41</v>
      </c>
      <c r="AI3634" t="s">
        <v>436</v>
      </c>
      <c r="AJ3634">
        <v>0</v>
      </c>
      <c r="AK3634">
        <v>642789</v>
      </c>
      <c r="AL3634" t="s">
        <v>416</v>
      </c>
      <c r="AM3634">
        <v>313907</v>
      </c>
      <c r="AN3634">
        <v>4</v>
      </c>
      <c r="AO3634">
        <v>365</v>
      </c>
      <c r="AP3634" t="s">
        <v>403</v>
      </c>
      <c r="AQ3634" s="2">
        <v>100979</v>
      </c>
    </row>
    <row r="3635" spans="1:43" x14ac:dyDescent="0.25">
      <c r="A3635" t="s">
        <v>5466</v>
      </c>
      <c r="B3635" t="s">
        <v>140</v>
      </c>
      <c r="C3635" t="s">
        <v>468</v>
      </c>
      <c r="D3635" t="s">
        <v>321</v>
      </c>
      <c r="E3635" t="s">
        <v>460</v>
      </c>
      <c r="F3635" t="s">
        <v>485</v>
      </c>
      <c r="G3635" t="s">
        <v>408</v>
      </c>
      <c r="H3635" t="s">
        <v>473</v>
      </c>
      <c r="I3635" t="s">
        <v>432</v>
      </c>
      <c r="J3635" s="1">
        <v>44627</v>
      </c>
      <c r="K3635" s="1">
        <v>44677</v>
      </c>
      <c r="L3635">
        <v>50</v>
      </c>
      <c r="M3635" s="2">
        <v>497093</v>
      </c>
      <c r="N3635" s="2">
        <v>487356</v>
      </c>
      <c r="O3635" s="2">
        <v>-9737</v>
      </c>
      <c r="P3635">
        <v>12</v>
      </c>
      <c r="Q3635">
        <v>871.9</v>
      </c>
      <c r="R3635">
        <v>11</v>
      </c>
      <c r="S3635" t="s">
        <v>394</v>
      </c>
      <c r="T3635" t="s">
        <v>503</v>
      </c>
      <c r="U3635" t="s">
        <v>416</v>
      </c>
      <c r="V3635">
        <v>0</v>
      </c>
      <c r="W3635" t="s">
        <v>2668</v>
      </c>
      <c r="X3635">
        <v>15</v>
      </c>
      <c r="Y3635" t="s">
        <v>442</v>
      </c>
      <c r="Z3635" t="s">
        <v>748</v>
      </c>
      <c r="AA3635">
        <v>190</v>
      </c>
      <c r="AB3635">
        <v>80</v>
      </c>
      <c r="AC3635">
        <v>60</v>
      </c>
      <c r="AD3635" t="s">
        <v>457</v>
      </c>
      <c r="AE3635">
        <v>7</v>
      </c>
      <c r="AF3635">
        <v>3</v>
      </c>
      <c r="AG3635" t="s">
        <v>400</v>
      </c>
      <c r="AH3635">
        <v>4.49</v>
      </c>
      <c r="AI3635" t="s">
        <v>458</v>
      </c>
      <c r="AJ3635">
        <v>0</v>
      </c>
      <c r="AK3635">
        <v>814764</v>
      </c>
      <c r="AL3635" t="s">
        <v>402</v>
      </c>
      <c r="AM3635">
        <v>532918</v>
      </c>
      <c r="AN3635">
        <v>1</v>
      </c>
      <c r="AO3635">
        <v>365</v>
      </c>
      <c r="AP3635" t="s">
        <v>426</v>
      </c>
      <c r="AQ3635" s="2">
        <v>-9737</v>
      </c>
    </row>
    <row r="3636" spans="1:43" x14ac:dyDescent="0.25">
      <c r="A3636" t="s">
        <v>5467</v>
      </c>
      <c r="B3636" t="s">
        <v>292</v>
      </c>
      <c r="C3636" t="s">
        <v>428</v>
      </c>
      <c r="D3636" t="s">
        <v>311</v>
      </c>
      <c r="E3636" t="s">
        <v>453</v>
      </c>
      <c r="F3636" t="s">
        <v>419</v>
      </c>
      <c r="G3636" t="s">
        <v>408</v>
      </c>
      <c r="H3636" t="s">
        <v>431</v>
      </c>
      <c r="I3636" t="s">
        <v>392</v>
      </c>
      <c r="J3636" s="1">
        <v>44973</v>
      </c>
      <c r="K3636" s="1">
        <v>44975</v>
      </c>
      <c r="L3636">
        <v>2</v>
      </c>
      <c r="M3636" s="2">
        <v>136049</v>
      </c>
      <c r="N3636" s="2">
        <v>219386</v>
      </c>
      <c r="O3636" s="2">
        <v>83337</v>
      </c>
      <c r="P3636">
        <v>19</v>
      </c>
      <c r="Q3636">
        <v>764.6</v>
      </c>
      <c r="R3636">
        <v>28</v>
      </c>
      <c r="S3636" t="s">
        <v>394</v>
      </c>
      <c r="T3636" t="s">
        <v>503</v>
      </c>
      <c r="U3636" t="s">
        <v>395</v>
      </c>
      <c r="V3636">
        <v>0</v>
      </c>
      <c r="W3636" t="s">
        <v>3801</v>
      </c>
      <c r="X3636">
        <v>15</v>
      </c>
      <c r="Y3636" t="s">
        <v>422</v>
      </c>
      <c r="Z3636" t="s">
        <v>1416</v>
      </c>
      <c r="AA3636">
        <v>386</v>
      </c>
      <c r="AB3636">
        <v>77</v>
      </c>
      <c r="AC3636">
        <v>8</v>
      </c>
      <c r="AD3636" t="s">
        <v>457</v>
      </c>
      <c r="AE3636">
        <v>14</v>
      </c>
      <c r="AF3636">
        <v>3</v>
      </c>
      <c r="AG3636" t="s">
        <v>400</v>
      </c>
      <c r="AH3636">
        <v>2.56</v>
      </c>
      <c r="AI3636" t="s">
        <v>436</v>
      </c>
      <c r="AJ3636">
        <v>0</v>
      </c>
      <c r="AK3636">
        <v>452342</v>
      </c>
      <c r="AL3636" t="s">
        <v>425</v>
      </c>
      <c r="AM3636">
        <v>120572</v>
      </c>
      <c r="AN3636">
        <v>4</v>
      </c>
      <c r="AO3636">
        <v>365</v>
      </c>
      <c r="AP3636" t="s">
        <v>445</v>
      </c>
      <c r="AQ3636" s="2">
        <v>83337</v>
      </c>
    </row>
    <row r="3637" spans="1:43" x14ac:dyDescent="0.25">
      <c r="A3637" t="s">
        <v>5468</v>
      </c>
      <c r="B3637" t="s">
        <v>242</v>
      </c>
      <c r="C3637" t="s">
        <v>387</v>
      </c>
      <c r="D3637" t="s">
        <v>311</v>
      </c>
      <c r="E3637" t="s">
        <v>429</v>
      </c>
      <c r="F3637" t="s">
        <v>389</v>
      </c>
      <c r="G3637" t="s">
        <v>390</v>
      </c>
      <c r="H3637" t="s">
        <v>391</v>
      </c>
      <c r="I3637" t="s">
        <v>469</v>
      </c>
      <c r="J3637" s="1">
        <v>44571</v>
      </c>
      <c r="K3637" s="1">
        <v>44618</v>
      </c>
      <c r="L3637">
        <v>47</v>
      </c>
      <c r="M3637" s="2">
        <v>11786</v>
      </c>
      <c r="N3637" s="2">
        <v>-17410</v>
      </c>
      <c r="O3637" s="2">
        <v>-29196</v>
      </c>
      <c r="P3637">
        <v>12</v>
      </c>
      <c r="Q3637">
        <v>447</v>
      </c>
      <c r="R3637">
        <v>33</v>
      </c>
      <c r="S3637" t="s">
        <v>393</v>
      </c>
      <c r="T3637" t="s">
        <v>503</v>
      </c>
      <c r="U3637" t="s">
        <v>412</v>
      </c>
      <c r="V3637">
        <v>96</v>
      </c>
      <c r="W3637" t="s">
        <v>2284</v>
      </c>
      <c r="X3637">
        <v>25</v>
      </c>
      <c r="Y3637" t="s">
        <v>397</v>
      </c>
      <c r="Z3637" t="s">
        <v>3132</v>
      </c>
      <c r="AA3637">
        <v>190</v>
      </c>
      <c r="AB3637">
        <v>44</v>
      </c>
      <c r="AC3637">
        <v>89</v>
      </c>
      <c r="AD3637" t="s">
        <v>399</v>
      </c>
      <c r="AE3637">
        <v>12</v>
      </c>
      <c r="AF3637">
        <v>8</v>
      </c>
      <c r="AG3637" t="s">
        <v>451</v>
      </c>
      <c r="AH3637">
        <v>8.48</v>
      </c>
      <c r="AI3637" t="s">
        <v>458</v>
      </c>
      <c r="AJ3637">
        <v>0</v>
      </c>
      <c r="AK3637">
        <v>79487</v>
      </c>
      <c r="AL3637" t="s">
        <v>402</v>
      </c>
      <c r="AM3637">
        <v>44887</v>
      </c>
      <c r="AN3637">
        <v>7</v>
      </c>
      <c r="AO3637">
        <v>180</v>
      </c>
      <c r="AP3637" t="s">
        <v>417</v>
      </c>
      <c r="AQ3637" s="2">
        <v>-29196</v>
      </c>
    </row>
    <row r="3638" spans="1:43" x14ac:dyDescent="0.25">
      <c r="A3638" t="s">
        <v>5469</v>
      </c>
      <c r="B3638" t="s">
        <v>163</v>
      </c>
      <c r="C3638" t="s">
        <v>387</v>
      </c>
      <c r="D3638" t="s">
        <v>338</v>
      </c>
      <c r="E3638" t="s">
        <v>460</v>
      </c>
      <c r="F3638" t="s">
        <v>440</v>
      </c>
      <c r="G3638" t="s">
        <v>430</v>
      </c>
      <c r="H3638" t="s">
        <v>431</v>
      </c>
      <c r="I3638" t="s">
        <v>432</v>
      </c>
      <c r="J3638" s="1">
        <v>44745</v>
      </c>
      <c r="K3638" s="1">
        <v>44757</v>
      </c>
      <c r="L3638">
        <v>12</v>
      </c>
      <c r="M3638" s="2">
        <v>181022</v>
      </c>
      <c r="N3638" s="2">
        <v>184673</v>
      </c>
      <c r="O3638" s="2">
        <v>3651</v>
      </c>
      <c r="P3638">
        <v>16</v>
      </c>
      <c r="Q3638">
        <v>52</v>
      </c>
      <c r="R3638">
        <v>17</v>
      </c>
      <c r="S3638" t="s">
        <v>394</v>
      </c>
      <c r="T3638" t="s">
        <v>503</v>
      </c>
      <c r="U3638" t="s">
        <v>416</v>
      </c>
      <c r="V3638">
        <v>0</v>
      </c>
      <c r="W3638" t="s">
        <v>2684</v>
      </c>
      <c r="X3638">
        <v>8</v>
      </c>
      <c r="Y3638" t="s">
        <v>442</v>
      </c>
      <c r="Z3638" t="s">
        <v>1672</v>
      </c>
      <c r="AA3638">
        <v>61</v>
      </c>
      <c r="AB3638">
        <v>37</v>
      </c>
      <c r="AC3638">
        <v>7</v>
      </c>
      <c r="AD3638" t="s">
        <v>435</v>
      </c>
      <c r="AE3638">
        <v>14</v>
      </c>
      <c r="AF3638">
        <v>6</v>
      </c>
      <c r="AG3638" t="s">
        <v>400</v>
      </c>
      <c r="AH3638">
        <v>1.88</v>
      </c>
      <c r="AI3638" t="s">
        <v>458</v>
      </c>
      <c r="AJ3638">
        <v>67630</v>
      </c>
      <c r="AK3638">
        <v>928845</v>
      </c>
      <c r="AL3638" t="s">
        <v>425</v>
      </c>
      <c r="AM3638">
        <v>200909</v>
      </c>
      <c r="AN3638">
        <v>2</v>
      </c>
      <c r="AO3638">
        <v>365</v>
      </c>
      <c r="AP3638" t="s">
        <v>437</v>
      </c>
      <c r="AQ3638" s="2">
        <v>3651</v>
      </c>
    </row>
    <row r="3639" spans="1:43" x14ac:dyDescent="0.25">
      <c r="A3639" t="s">
        <v>5470</v>
      </c>
      <c r="B3639" t="s">
        <v>5</v>
      </c>
      <c r="C3639" t="s">
        <v>428</v>
      </c>
      <c r="D3639" t="s">
        <v>324</v>
      </c>
      <c r="E3639" t="s">
        <v>460</v>
      </c>
      <c r="F3639" t="s">
        <v>389</v>
      </c>
      <c r="G3639" t="s">
        <v>430</v>
      </c>
      <c r="H3639" t="s">
        <v>409</v>
      </c>
      <c r="I3639" t="s">
        <v>492</v>
      </c>
      <c r="J3639" s="1">
        <v>45714</v>
      </c>
      <c r="K3639" s="1">
        <v>45714</v>
      </c>
      <c r="L3639">
        <v>0</v>
      </c>
      <c r="M3639" s="2">
        <v>245966</v>
      </c>
      <c r="N3639" s="2">
        <v>348639</v>
      </c>
      <c r="O3639" s="2">
        <v>102673</v>
      </c>
      <c r="P3639">
        <v>4</v>
      </c>
      <c r="Q3639">
        <v>495.1</v>
      </c>
      <c r="R3639">
        <v>1</v>
      </c>
      <c r="S3639" t="s">
        <v>394</v>
      </c>
      <c r="T3639" t="s">
        <v>393</v>
      </c>
      <c r="U3639" t="s">
        <v>412</v>
      </c>
      <c r="V3639">
        <v>0</v>
      </c>
      <c r="W3639" t="s">
        <v>2617</v>
      </c>
      <c r="X3639">
        <v>12</v>
      </c>
      <c r="Y3639" t="s">
        <v>449</v>
      </c>
      <c r="Z3639" t="s">
        <v>471</v>
      </c>
      <c r="AA3639">
        <v>294</v>
      </c>
      <c r="AB3639">
        <v>10</v>
      </c>
      <c r="AC3639">
        <v>24</v>
      </c>
      <c r="AD3639" t="s">
        <v>444</v>
      </c>
      <c r="AE3639">
        <v>9</v>
      </c>
      <c r="AF3639">
        <v>1</v>
      </c>
      <c r="AG3639" t="s">
        <v>424</v>
      </c>
      <c r="AH3639">
        <v>1.75</v>
      </c>
      <c r="AI3639" t="s">
        <v>401</v>
      </c>
      <c r="AJ3639">
        <v>0</v>
      </c>
      <c r="AK3639">
        <v>568107</v>
      </c>
      <c r="AL3639" t="s">
        <v>425</v>
      </c>
      <c r="AM3639">
        <v>277964</v>
      </c>
      <c r="AN3639">
        <v>11</v>
      </c>
      <c r="AO3639">
        <v>365</v>
      </c>
      <c r="AP3639" t="s">
        <v>445</v>
      </c>
      <c r="AQ3639" s="2">
        <v>102673</v>
      </c>
    </row>
    <row r="3640" spans="1:43" x14ac:dyDescent="0.25">
      <c r="A3640" t="s">
        <v>5471</v>
      </c>
      <c r="B3640" t="s">
        <v>65</v>
      </c>
      <c r="C3640" t="s">
        <v>468</v>
      </c>
      <c r="D3640" t="s">
        <v>343</v>
      </c>
      <c r="E3640" t="s">
        <v>388</v>
      </c>
      <c r="F3640" t="s">
        <v>440</v>
      </c>
      <c r="G3640" t="s">
        <v>390</v>
      </c>
      <c r="H3640" t="s">
        <v>447</v>
      </c>
      <c r="I3640" t="s">
        <v>432</v>
      </c>
      <c r="J3640" s="1">
        <v>45260</v>
      </c>
      <c r="K3640" s="1">
        <v>45258</v>
      </c>
      <c r="L3640">
        <v>-2</v>
      </c>
      <c r="M3640" s="2">
        <v>33233</v>
      </c>
      <c r="N3640" s="2">
        <v>58171</v>
      </c>
      <c r="O3640" s="2">
        <v>24938</v>
      </c>
      <c r="P3640">
        <v>21</v>
      </c>
      <c r="Q3640">
        <v>216.3</v>
      </c>
      <c r="R3640">
        <v>86</v>
      </c>
      <c r="S3640" t="s">
        <v>411</v>
      </c>
      <c r="T3640" t="s">
        <v>503</v>
      </c>
      <c r="U3640" t="s">
        <v>395</v>
      </c>
      <c r="V3640">
        <v>0</v>
      </c>
      <c r="W3640" t="s">
        <v>1665</v>
      </c>
      <c r="X3640">
        <v>13</v>
      </c>
      <c r="Y3640" t="s">
        <v>397</v>
      </c>
      <c r="Z3640" t="s">
        <v>1629</v>
      </c>
      <c r="AA3640">
        <v>375</v>
      </c>
      <c r="AB3640">
        <v>85</v>
      </c>
      <c r="AC3640">
        <v>0</v>
      </c>
      <c r="AD3640" t="s">
        <v>399</v>
      </c>
      <c r="AE3640">
        <v>14</v>
      </c>
      <c r="AF3640">
        <v>2</v>
      </c>
      <c r="AG3640" t="s">
        <v>400</v>
      </c>
      <c r="AH3640">
        <v>16.62</v>
      </c>
      <c r="AI3640" t="s">
        <v>479</v>
      </c>
      <c r="AJ3640">
        <v>0</v>
      </c>
      <c r="AK3640">
        <v>321538</v>
      </c>
      <c r="AL3640" t="s">
        <v>402</v>
      </c>
      <c r="AM3640">
        <v>56377</v>
      </c>
      <c r="AN3640">
        <v>5</v>
      </c>
      <c r="AO3640">
        <v>30</v>
      </c>
      <c r="AP3640" t="s">
        <v>445</v>
      </c>
      <c r="AQ3640" s="2">
        <v>24938</v>
      </c>
    </row>
    <row r="3641" spans="1:43" x14ac:dyDescent="0.25">
      <c r="A3641" t="s">
        <v>5472</v>
      </c>
      <c r="B3641" t="s">
        <v>202</v>
      </c>
      <c r="C3641" t="s">
        <v>468</v>
      </c>
      <c r="D3641" t="s">
        <v>330</v>
      </c>
      <c r="E3641" t="s">
        <v>460</v>
      </c>
      <c r="F3641" t="s">
        <v>407</v>
      </c>
      <c r="G3641" t="s">
        <v>430</v>
      </c>
      <c r="H3641" t="s">
        <v>431</v>
      </c>
      <c r="I3641" t="s">
        <v>410</v>
      </c>
      <c r="J3641" s="1">
        <v>44944</v>
      </c>
      <c r="K3641" s="1">
        <v>44999</v>
      </c>
      <c r="L3641">
        <v>55</v>
      </c>
      <c r="M3641" s="2">
        <v>456773</v>
      </c>
      <c r="N3641" s="2">
        <v>537992</v>
      </c>
      <c r="O3641" s="2">
        <v>81219</v>
      </c>
      <c r="P3641">
        <v>14</v>
      </c>
      <c r="Q3641">
        <v>870.8</v>
      </c>
      <c r="R3641">
        <v>67</v>
      </c>
      <c r="S3641" t="s">
        <v>411</v>
      </c>
      <c r="T3641" t="s">
        <v>394</v>
      </c>
      <c r="U3641" t="s">
        <v>395</v>
      </c>
      <c r="V3641">
        <v>0</v>
      </c>
      <c r="W3641" t="s">
        <v>669</v>
      </c>
      <c r="X3641">
        <v>33</v>
      </c>
      <c r="Y3641" t="s">
        <v>422</v>
      </c>
      <c r="Z3641" t="s">
        <v>813</v>
      </c>
      <c r="AA3641">
        <v>105</v>
      </c>
      <c r="AB3641">
        <v>57</v>
      </c>
      <c r="AC3641">
        <v>55</v>
      </c>
      <c r="AD3641" t="s">
        <v>435</v>
      </c>
      <c r="AE3641">
        <v>7</v>
      </c>
      <c r="AF3641">
        <v>1</v>
      </c>
      <c r="AG3641" t="s">
        <v>400</v>
      </c>
      <c r="AH3641">
        <v>15.46</v>
      </c>
      <c r="AI3641" t="s">
        <v>436</v>
      </c>
      <c r="AJ3641">
        <v>0</v>
      </c>
      <c r="AK3641">
        <v>282780</v>
      </c>
      <c r="AL3641" t="s">
        <v>402</v>
      </c>
      <c r="AM3641">
        <v>465926</v>
      </c>
      <c r="AN3641">
        <v>4</v>
      </c>
      <c r="AO3641">
        <v>90</v>
      </c>
      <c r="AP3641" t="s">
        <v>437</v>
      </c>
      <c r="AQ3641" s="2">
        <v>81219</v>
      </c>
    </row>
    <row r="3642" spans="1:43" x14ac:dyDescent="0.25">
      <c r="A3642" t="s">
        <v>5473</v>
      </c>
      <c r="B3642" t="s">
        <v>111</v>
      </c>
      <c r="C3642" t="s">
        <v>387</v>
      </c>
      <c r="D3642" t="s">
        <v>324</v>
      </c>
      <c r="E3642" t="s">
        <v>406</v>
      </c>
      <c r="F3642" t="s">
        <v>440</v>
      </c>
      <c r="G3642" t="s">
        <v>430</v>
      </c>
      <c r="H3642" t="s">
        <v>447</v>
      </c>
      <c r="I3642" t="s">
        <v>410</v>
      </c>
      <c r="J3642" s="1">
        <v>45248</v>
      </c>
      <c r="K3642" s="1">
        <v>45263</v>
      </c>
      <c r="L3642">
        <v>15</v>
      </c>
      <c r="M3642" s="2">
        <v>70545</v>
      </c>
      <c r="N3642" s="2">
        <v>159821</v>
      </c>
      <c r="O3642" s="2">
        <v>89276</v>
      </c>
      <c r="P3642">
        <v>21</v>
      </c>
      <c r="Q3642">
        <v>497.4</v>
      </c>
      <c r="R3642">
        <v>16</v>
      </c>
      <c r="S3642" t="s">
        <v>394</v>
      </c>
      <c r="T3642" t="s">
        <v>411</v>
      </c>
      <c r="U3642" t="s">
        <v>412</v>
      </c>
      <c r="V3642">
        <v>60</v>
      </c>
      <c r="W3642" t="s">
        <v>810</v>
      </c>
      <c r="X3642">
        <v>32</v>
      </c>
      <c r="Y3642" t="s">
        <v>397</v>
      </c>
      <c r="Z3642" t="s">
        <v>2959</v>
      </c>
      <c r="AA3642">
        <v>208</v>
      </c>
      <c r="AB3642">
        <v>109</v>
      </c>
      <c r="AC3642">
        <v>7</v>
      </c>
      <c r="AD3642" t="s">
        <v>457</v>
      </c>
      <c r="AE3642">
        <v>0</v>
      </c>
      <c r="AF3642">
        <v>6</v>
      </c>
      <c r="AG3642" t="s">
        <v>400</v>
      </c>
      <c r="AH3642">
        <v>9.25</v>
      </c>
      <c r="AI3642" t="s">
        <v>401</v>
      </c>
      <c r="AJ3642">
        <v>0</v>
      </c>
      <c r="AK3642">
        <v>369325</v>
      </c>
      <c r="AL3642" t="s">
        <v>425</v>
      </c>
      <c r="AM3642">
        <v>82914</v>
      </c>
      <c r="AN3642">
        <v>4</v>
      </c>
      <c r="AO3642">
        <v>30</v>
      </c>
      <c r="AP3642" t="s">
        <v>403</v>
      </c>
      <c r="AQ3642" s="2">
        <v>89276</v>
      </c>
    </row>
    <row r="3643" spans="1:43" x14ac:dyDescent="0.25">
      <c r="A3643" t="s">
        <v>5474</v>
      </c>
      <c r="B3643" t="s">
        <v>297</v>
      </c>
      <c r="C3643" t="s">
        <v>405</v>
      </c>
      <c r="D3643" t="s">
        <v>325</v>
      </c>
      <c r="E3643" t="s">
        <v>460</v>
      </c>
      <c r="F3643" t="s">
        <v>419</v>
      </c>
      <c r="G3643" t="s">
        <v>454</v>
      </c>
      <c r="H3643" t="s">
        <v>473</v>
      </c>
      <c r="I3643" t="s">
        <v>410</v>
      </c>
      <c r="J3643" s="1">
        <v>45234</v>
      </c>
      <c r="K3643" s="1">
        <v>45289</v>
      </c>
      <c r="L3643">
        <v>55</v>
      </c>
      <c r="M3643" s="2">
        <v>289396</v>
      </c>
      <c r="N3643" s="2">
        <v>351060</v>
      </c>
      <c r="O3643" s="2">
        <v>61664</v>
      </c>
      <c r="P3643">
        <v>14</v>
      </c>
      <c r="Q3643">
        <v>93.7</v>
      </c>
      <c r="R3643">
        <v>48</v>
      </c>
      <c r="S3643" t="s">
        <v>393</v>
      </c>
      <c r="T3643" t="s">
        <v>503</v>
      </c>
      <c r="U3643" t="s">
        <v>416</v>
      </c>
      <c r="V3643">
        <v>0</v>
      </c>
      <c r="W3643" t="s">
        <v>3458</v>
      </c>
      <c r="X3643">
        <v>42</v>
      </c>
      <c r="Y3643" t="s">
        <v>397</v>
      </c>
      <c r="Z3643" t="s">
        <v>1097</v>
      </c>
      <c r="AA3643">
        <v>141</v>
      </c>
      <c r="AB3643">
        <v>87</v>
      </c>
      <c r="AC3643">
        <v>88</v>
      </c>
      <c r="AD3643" t="s">
        <v>399</v>
      </c>
      <c r="AE3643">
        <v>4</v>
      </c>
      <c r="AF3643">
        <v>5</v>
      </c>
      <c r="AG3643" t="s">
        <v>424</v>
      </c>
      <c r="AH3643">
        <v>15.9</v>
      </c>
      <c r="AI3643" t="s">
        <v>436</v>
      </c>
      <c r="AJ3643">
        <v>0</v>
      </c>
      <c r="AK3643">
        <v>631862</v>
      </c>
      <c r="AL3643" t="s">
        <v>402</v>
      </c>
      <c r="AM3643">
        <v>305804</v>
      </c>
      <c r="AN3643">
        <v>9</v>
      </c>
      <c r="AO3643">
        <v>90</v>
      </c>
      <c r="AP3643" t="s">
        <v>426</v>
      </c>
      <c r="AQ3643" s="2">
        <v>61664</v>
      </c>
    </row>
    <row r="3644" spans="1:43" x14ac:dyDescent="0.25">
      <c r="A3644" t="s">
        <v>5475</v>
      </c>
      <c r="B3644" t="s">
        <v>3</v>
      </c>
      <c r="C3644" t="s">
        <v>468</v>
      </c>
      <c r="D3644" t="s">
        <v>333</v>
      </c>
      <c r="E3644" t="s">
        <v>388</v>
      </c>
      <c r="F3644" t="s">
        <v>485</v>
      </c>
      <c r="G3644" t="s">
        <v>454</v>
      </c>
      <c r="H3644" t="s">
        <v>409</v>
      </c>
      <c r="I3644" t="s">
        <v>469</v>
      </c>
      <c r="J3644" s="1">
        <v>45220</v>
      </c>
      <c r="K3644" s="1">
        <v>45229</v>
      </c>
      <c r="L3644">
        <v>9</v>
      </c>
      <c r="M3644" s="2">
        <v>401809</v>
      </c>
      <c r="N3644" s="2">
        <v>518720</v>
      </c>
      <c r="O3644" s="2">
        <v>116911</v>
      </c>
      <c r="P3644">
        <v>4</v>
      </c>
      <c r="Q3644">
        <v>863.3</v>
      </c>
      <c r="R3644">
        <v>13</v>
      </c>
      <c r="S3644" t="s">
        <v>394</v>
      </c>
      <c r="T3644" t="s">
        <v>411</v>
      </c>
      <c r="U3644" t="s">
        <v>416</v>
      </c>
      <c r="V3644">
        <v>0</v>
      </c>
      <c r="W3644" t="s">
        <v>3251</v>
      </c>
      <c r="X3644">
        <v>37</v>
      </c>
      <c r="Y3644" t="s">
        <v>449</v>
      </c>
      <c r="Z3644" t="s">
        <v>1207</v>
      </c>
      <c r="AA3644">
        <v>196</v>
      </c>
      <c r="AB3644">
        <v>21</v>
      </c>
      <c r="AC3644">
        <v>45</v>
      </c>
      <c r="AD3644" t="s">
        <v>399</v>
      </c>
      <c r="AE3644">
        <v>0</v>
      </c>
      <c r="AF3644">
        <v>6</v>
      </c>
      <c r="AG3644" t="s">
        <v>451</v>
      </c>
      <c r="AH3644">
        <v>1.41</v>
      </c>
      <c r="AI3644" t="s">
        <v>479</v>
      </c>
      <c r="AJ3644">
        <v>0</v>
      </c>
      <c r="AK3644">
        <v>998056</v>
      </c>
      <c r="AL3644" t="s">
        <v>416</v>
      </c>
      <c r="AM3644">
        <v>388750</v>
      </c>
      <c r="AN3644">
        <v>11</v>
      </c>
      <c r="AO3644">
        <v>90</v>
      </c>
      <c r="AP3644" t="s">
        <v>417</v>
      </c>
      <c r="AQ3644" s="2">
        <v>116911</v>
      </c>
    </row>
    <row r="3645" spans="1:43" x14ac:dyDescent="0.25">
      <c r="A3645" t="s">
        <v>5476</v>
      </c>
      <c r="B3645" t="s">
        <v>86</v>
      </c>
      <c r="C3645" t="s">
        <v>468</v>
      </c>
      <c r="D3645" t="s">
        <v>343</v>
      </c>
      <c r="E3645" t="s">
        <v>429</v>
      </c>
      <c r="F3645" t="s">
        <v>389</v>
      </c>
      <c r="G3645" t="s">
        <v>390</v>
      </c>
      <c r="H3645" t="s">
        <v>409</v>
      </c>
      <c r="I3645" t="s">
        <v>492</v>
      </c>
      <c r="J3645" s="1">
        <v>44824</v>
      </c>
      <c r="K3645" s="1">
        <v>44873</v>
      </c>
      <c r="L3645">
        <v>49</v>
      </c>
      <c r="M3645" s="2">
        <v>18572</v>
      </c>
      <c r="N3645" s="2">
        <v>52433</v>
      </c>
      <c r="O3645" s="2">
        <v>33861</v>
      </c>
      <c r="P3645">
        <v>-21</v>
      </c>
      <c r="Q3645">
        <v>786.3</v>
      </c>
      <c r="R3645">
        <v>36</v>
      </c>
      <c r="S3645" t="s">
        <v>393</v>
      </c>
      <c r="T3645" t="s">
        <v>393</v>
      </c>
      <c r="U3645" t="s">
        <v>412</v>
      </c>
      <c r="V3645">
        <v>81</v>
      </c>
      <c r="W3645" t="s">
        <v>2578</v>
      </c>
      <c r="X3645">
        <v>43</v>
      </c>
      <c r="Y3645" t="s">
        <v>422</v>
      </c>
      <c r="Z3645" t="s">
        <v>1574</v>
      </c>
      <c r="AA3645">
        <v>377</v>
      </c>
      <c r="AB3645">
        <v>95</v>
      </c>
      <c r="AC3645">
        <v>51</v>
      </c>
      <c r="AD3645" t="s">
        <v>457</v>
      </c>
      <c r="AE3645">
        <v>4</v>
      </c>
      <c r="AF3645">
        <v>3</v>
      </c>
      <c r="AG3645" t="s">
        <v>451</v>
      </c>
      <c r="AH3645">
        <v>3.05</v>
      </c>
      <c r="AI3645" t="s">
        <v>401</v>
      </c>
      <c r="AJ3645">
        <v>0</v>
      </c>
      <c r="AK3645">
        <v>22054</v>
      </c>
      <c r="AL3645" t="s">
        <v>425</v>
      </c>
      <c r="AM3645">
        <v>12275</v>
      </c>
      <c r="AN3645">
        <v>10</v>
      </c>
      <c r="AO3645">
        <v>30</v>
      </c>
      <c r="AP3645" t="s">
        <v>417</v>
      </c>
      <c r="AQ3645" s="2">
        <v>33861</v>
      </c>
    </row>
    <row r="3646" spans="1:43" x14ac:dyDescent="0.25">
      <c r="A3646" t="s">
        <v>5477</v>
      </c>
      <c r="B3646" t="s">
        <v>32</v>
      </c>
      <c r="C3646" t="s">
        <v>405</v>
      </c>
      <c r="D3646" t="s">
        <v>334</v>
      </c>
      <c r="E3646" t="s">
        <v>429</v>
      </c>
      <c r="F3646" t="s">
        <v>440</v>
      </c>
      <c r="G3646" t="s">
        <v>408</v>
      </c>
      <c r="H3646" t="s">
        <v>447</v>
      </c>
      <c r="I3646" t="s">
        <v>469</v>
      </c>
      <c r="J3646" s="1">
        <v>45150</v>
      </c>
      <c r="K3646" s="1">
        <v>45165</v>
      </c>
      <c r="L3646">
        <v>15</v>
      </c>
      <c r="M3646" s="2">
        <v>434687</v>
      </c>
      <c r="N3646" s="2">
        <v>448150</v>
      </c>
      <c r="O3646" s="2">
        <v>13463</v>
      </c>
      <c r="P3646">
        <v>16</v>
      </c>
      <c r="Q3646">
        <v>198</v>
      </c>
      <c r="R3646">
        <v>20</v>
      </c>
      <c r="S3646" t="s">
        <v>394</v>
      </c>
      <c r="T3646" t="s">
        <v>503</v>
      </c>
      <c r="U3646" t="s">
        <v>416</v>
      </c>
      <c r="V3646">
        <v>92</v>
      </c>
      <c r="W3646" t="s">
        <v>2988</v>
      </c>
      <c r="X3646">
        <v>26</v>
      </c>
      <c r="Y3646" t="s">
        <v>442</v>
      </c>
      <c r="Z3646" t="s">
        <v>434</v>
      </c>
      <c r="AA3646">
        <v>128</v>
      </c>
      <c r="AB3646">
        <v>40</v>
      </c>
      <c r="AC3646">
        <v>-2</v>
      </c>
      <c r="AD3646" t="s">
        <v>435</v>
      </c>
      <c r="AE3646">
        <v>4</v>
      </c>
      <c r="AF3646">
        <v>8</v>
      </c>
      <c r="AG3646" t="s">
        <v>451</v>
      </c>
      <c r="AH3646">
        <v>3.18</v>
      </c>
      <c r="AI3646" t="s">
        <v>479</v>
      </c>
      <c r="AJ3646">
        <v>0</v>
      </c>
      <c r="AK3646">
        <v>169540</v>
      </c>
      <c r="AL3646" t="s">
        <v>416</v>
      </c>
      <c r="AM3646">
        <v>471811</v>
      </c>
      <c r="AN3646">
        <v>2</v>
      </c>
      <c r="AO3646">
        <v>30</v>
      </c>
      <c r="AP3646" t="s">
        <v>426</v>
      </c>
      <c r="AQ3646" s="2">
        <v>13463</v>
      </c>
    </row>
    <row r="3647" spans="1:43" x14ac:dyDescent="0.25">
      <c r="A3647" t="s">
        <v>5478</v>
      </c>
      <c r="B3647" t="s">
        <v>89</v>
      </c>
      <c r="C3647" t="s">
        <v>481</v>
      </c>
      <c r="D3647" t="s">
        <v>311</v>
      </c>
      <c r="E3647" t="s">
        <v>460</v>
      </c>
      <c r="F3647" t="s">
        <v>485</v>
      </c>
      <c r="G3647" t="s">
        <v>454</v>
      </c>
      <c r="H3647" t="s">
        <v>420</v>
      </c>
      <c r="I3647" t="s">
        <v>392</v>
      </c>
      <c r="J3647" s="1">
        <v>45345</v>
      </c>
      <c r="K3647" s="1">
        <v>45405</v>
      </c>
      <c r="L3647">
        <v>60</v>
      </c>
      <c r="M3647" s="2">
        <v>450555</v>
      </c>
      <c r="N3647" s="2">
        <v>480095</v>
      </c>
      <c r="O3647" s="2">
        <v>29540</v>
      </c>
      <c r="P3647">
        <v>9</v>
      </c>
      <c r="Q3647">
        <v>657.1</v>
      </c>
      <c r="R3647">
        <v>7</v>
      </c>
      <c r="S3647" t="s">
        <v>394</v>
      </c>
      <c r="T3647" t="s">
        <v>394</v>
      </c>
      <c r="U3647" t="s">
        <v>395</v>
      </c>
      <c r="V3647">
        <v>0</v>
      </c>
      <c r="W3647" t="s">
        <v>1119</v>
      </c>
      <c r="X3647">
        <v>43</v>
      </c>
      <c r="Y3647" t="s">
        <v>442</v>
      </c>
      <c r="Z3647" t="s">
        <v>598</v>
      </c>
      <c r="AA3647">
        <v>468</v>
      </c>
      <c r="AB3647">
        <v>55</v>
      </c>
      <c r="AC3647">
        <v>24</v>
      </c>
      <c r="AD3647" t="s">
        <v>399</v>
      </c>
      <c r="AE3647">
        <v>19</v>
      </c>
      <c r="AF3647">
        <v>4</v>
      </c>
      <c r="AG3647" t="s">
        <v>451</v>
      </c>
      <c r="AH3647">
        <v>15.99</v>
      </c>
      <c r="AI3647" t="s">
        <v>479</v>
      </c>
      <c r="AJ3647">
        <v>21096</v>
      </c>
      <c r="AK3647">
        <v>169853</v>
      </c>
      <c r="AL3647" t="s">
        <v>402</v>
      </c>
      <c r="AM3647">
        <v>435562</v>
      </c>
      <c r="AN3647">
        <v>7</v>
      </c>
      <c r="AO3647">
        <v>30</v>
      </c>
      <c r="AP3647" t="s">
        <v>445</v>
      </c>
      <c r="AQ3647" s="2">
        <v>29540</v>
      </c>
    </row>
    <row r="3648" spans="1:43" x14ac:dyDescent="0.25">
      <c r="A3648" t="s">
        <v>5479</v>
      </c>
      <c r="B3648" t="s">
        <v>93</v>
      </c>
      <c r="C3648" t="s">
        <v>387</v>
      </c>
      <c r="D3648" t="s">
        <v>332</v>
      </c>
      <c r="E3648" t="s">
        <v>388</v>
      </c>
      <c r="F3648" t="s">
        <v>485</v>
      </c>
      <c r="G3648" t="s">
        <v>430</v>
      </c>
      <c r="H3648" t="s">
        <v>473</v>
      </c>
      <c r="I3648" t="s">
        <v>392</v>
      </c>
      <c r="J3648" s="1">
        <v>44832</v>
      </c>
      <c r="K3648" s="1">
        <v>44834</v>
      </c>
      <c r="L3648">
        <v>2</v>
      </c>
      <c r="M3648" s="2">
        <v>129499</v>
      </c>
      <c r="N3648" s="2">
        <v>191622</v>
      </c>
      <c r="O3648" s="2">
        <v>62123</v>
      </c>
      <c r="P3648">
        <v>2</v>
      </c>
      <c r="Q3648">
        <v>787.7</v>
      </c>
      <c r="R3648">
        <v>3</v>
      </c>
      <c r="S3648" t="s">
        <v>394</v>
      </c>
      <c r="T3648" t="s">
        <v>394</v>
      </c>
      <c r="U3648" t="s">
        <v>395</v>
      </c>
      <c r="V3648">
        <v>0</v>
      </c>
      <c r="W3648" t="s">
        <v>5480</v>
      </c>
      <c r="X3648">
        <v>32</v>
      </c>
      <c r="Y3648" t="s">
        <v>442</v>
      </c>
      <c r="Z3648" t="s">
        <v>1035</v>
      </c>
      <c r="AA3648">
        <v>219</v>
      </c>
      <c r="AB3648">
        <v>77</v>
      </c>
      <c r="AC3648">
        <v>80</v>
      </c>
      <c r="AD3648" t="s">
        <v>444</v>
      </c>
      <c r="AE3648">
        <v>4</v>
      </c>
      <c r="AF3648">
        <v>1</v>
      </c>
      <c r="AG3648" t="s">
        <v>415</v>
      </c>
      <c r="AH3648">
        <v>0.13</v>
      </c>
      <c r="AI3648" t="s">
        <v>458</v>
      </c>
      <c r="AJ3648">
        <v>0</v>
      </c>
      <c r="AK3648">
        <v>95586</v>
      </c>
      <c r="AL3648" t="s">
        <v>425</v>
      </c>
      <c r="AM3648">
        <v>122455</v>
      </c>
      <c r="AN3648">
        <v>5</v>
      </c>
      <c r="AO3648">
        <v>365</v>
      </c>
      <c r="AP3648" t="s">
        <v>403</v>
      </c>
      <c r="AQ3648" s="2">
        <v>62123</v>
      </c>
    </row>
    <row r="3649" spans="1:43" x14ac:dyDescent="0.25">
      <c r="A3649" t="s">
        <v>5481</v>
      </c>
      <c r="B3649" t="s">
        <v>81</v>
      </c>
      <c r="C3649" t="s">
        <v>428</v>
      </c>
      <c r="D3649" t="s">
        <v>340</v>
      </c>
      <c r="E3649" t="s">
        <v>388</v>
      </c>
      <c r="F3649" t="s">
        <v>419</v>
      </c>
      <c r="G3649" t="s">
        <v>390</v>
      </c>
      <c r="H3649" t="s">
        <v>409</v>
      </c>
      <c r="I3649" t="s">
        <v>392</v>
      </c>
      <c r="J3649" s="1">
        <v>44939</v>
      </c>
      <c r="K3649" s="1">
        <v>44948</v>
      </c>
      <c r="L3649">
        <v>9</v>
      </c>
      <c r="M3649" s="2">
        <v>435170</v>
      </c>
      <c r="N3649" s="2">
        <v>544216</v>
      </c>
      <c r="O3649" s="2">
        <v>109046</v>
      </c>
      <c r="P3649">
        <v>4</v>
      </c>
      <c r="Q3649">
        <v>402.9</v>
      </c>
      <c r="R3649">
        <v>47</v>
      </c>
      <c r="S3649" t="s">
        <v>393</v>
      </c>
      <c r="T3649" t="s">
        <v>394</v>
      </c>
      <c r="U3649" t="s">
        <v>395</v>
      </c>
      <c r="V3649">
        <v>0</v>
      </c>
      <c r="W3649" t="s">
        <v>1766</v>
      </c>
      <c r="X3649">
        <v>3</v>
      </c>
      <c r="Y3649" t="s">
        <v>462</v>
      </c>
      <c r="Z3649" t="s">
        <v>1298</v>
      </c>
      <c r="AA3649">
        <v>41</v>
      </c>
      <c r="AB3649">
        <v>35</v>
      </c>
      <c r="AC3649">
        <v>78</v>
      </c>
      <c r="AD3649" t="s">
        <v>457</v>
      </c>
      <c r="AE3649">
        <v>0</v>
      </c>
      <c r="AF3649">
        <v>1</v>
      </c>
      <c r="AG3649" t="s">
        <v>415</v>
      </c>
      <c r="AH3649">
        <v>8.25</v>
      </c>
      <c r="AI3649" t="s">
        <v>479</v>
      </c>
      <c r="AJ3649">
        <v>0</v>
      </c>
      <c r="AK3649">
        <v>104649</v>
      </c>
      <c r="AL3649" t="s">
        <v>402</v>
      </c>
      <c r="AM3649">
        <v>483485</v>
      </c>
      <c r="AN3649">
        <v>0</v>
      </c>
      <c r="AO3649">
        <v>30</v>
      </c>
      <c r="AP3649" t="s">
        <v>445</v>
      </c>
      <c r="AQ3649" s="2">
        <v>109046</v>
      </c>
    </row>
    <row r="3650" spans="1:43" x14ac:dyDescent="0.25">
      <c r="A3650" t="s">
        <v>5482</v>
      </c>
      <c r="B3650" t="s">
        <v>177</v>
      </c>
      <c r="C3650" t="s">
        <v>387</v>
      </c>
      <c r="D3650" t="s">
        <v>324</v>
      </c>
      <c r="E3650" t="s">
        <v>496</v>
      </c>
      <c r="F3650" t="s">
        <v>389</v>
      </c>
      <c r="G3650" t="s">
        <v>390</v>
      </c>
      <c r="H3650" t="s">
        <v>409</v>
      </c>
      <c r="I3650" t="s">
        <v>492</v>
      </c>
      <c r="J3650" s="1">
        <v>44914</v>
      </c>
      <c r="K3650" s="1">
        <v>44959</v>
      </c>
      <c r="L3650">
        <v>45</v>
      </c>
      <c r="M3650" s="2">
        <v>409920</v>
      </c>
      <c r="N3650" s="2">
        <v>479379</v>
      </c>
      <c r="O3650" s="2">
        <v>69459</v>
      </c>
      <c r="P3650">
        <v>16</v>
      </c>
      <c r="Q3650">
        <v>537.79999999999995</v>
      </c>
      <c r="R3650">
        <v>61</v>
      </c>
      <c r="S3650" t="s">
        <v>411</v>
      </c>
      <c r="T3650" t="s">
        <v>393</v>
      </c>
      <c r="U3650" t="s">
        <v>395</v>
      </c>
      <c r="V3650">
        <v>0</v>
      </c>
      <c r="W3650" t="s">
        <v>2558</v>
      </c>
      <c r="X3650">
        <v>22</v>
      </c>
      <c r="Y3650" t="s">
        <v>397</v>
      </c>
      <c r="Z3650" t="s">
        <v>695</v>
      </c>
      <c r="AA3650">
        <v>497</v>
      </c>
      <c r="AB3650">
        <v>94</v>
      </c>
      <c r="AC3650">
        <v>90</v>
      </c>
      <c r="AD3650" t="s">
        <v>444</v>
      </c>
      <c r="AE3650">
        <v>7</v>
      </c>
      <c r="AF3650">
        <v>1</v>
      </c>
      <c r="AG3650" t="s">
        <v>424</v>
      </c>
      <c r="AH3650">
        <v>13.69</v>
      </c>
      <c r="AI3650" t="s">
        <v>479</v>
      </c>
      <c r="AJ3650">
        <v>0</v>
      </c>
      <c r="AK3650">
        <v>159434</v>
      </c>
      <c r="AL3650" t="s">
        <v>402</v>
      </c>
      <c r="AM3650">
        <v>456462</v>
      </c>
      <c r="AN3650">
        <v>11</v>
      </c>
      <c r="AO3650">
        <v>30</v>
      </c>
      <c r="AP3650" t="s">
        <v>437</v>
      </c>
      <c r="AQ3650" s="2">
        <v>69459</v>
      </c>
    </row>
    <row r="3651" spans="1:43" x14ac:dyDescent="0.25">
      <c r="A3651" t="s">
        <v>5483</v>
      </c>
      <c r="B3651" t="s">
        <v>228</v>
      </c>
      <c r="C3651" t="s">
        <v>481</v>
      </c>
      <c r="D3651" t="s">
        <v>313</v>
      </c>
      <c r="E3651" t="s">
        <v>453</v>
      </c>
      <c r="F3651" t="s">
        <v>389</v>
      </c>
      <c r="G3651" t="s">
        <v>408</v>
      </c>
      <c r="H3651" t="s">
        <v>447</v>
      </c>
      <c r="I3651" t="s">
        <v>392</v>
      </c>
      <c r="J3651" s="1">
        <v>45607</v>
      </c>
      <c r="K3651" s="1">
        <v>45630</v>
      </c>
      <c r="L3651">
        <v>23</v>
      </c>
      <c r="M3651" s="2">
        <v>180142</v>
      </c>
      <c r="N3651" s="2">
        <v>259996</v>
      </c>
      <c r="O3651" s="2">
        <v>79854</v>
      </c>
      <c r="P3651">
        <v>14</v>
      </c>
      <c r="Q3651">
        <v>46.3</v>
      </c>
      <c r="R3651">
        <v>31</v>
      </c>
      <c r="S3651" t="s">
        <v>393</v>
      </c>
      <c r="T3651" t="s">
        <v>393</v>
      </c>
      <c r="U3651" t="s">
        <v>412</v>
      </c>
      <c r="V3651">
        <v>0</v>
      </c>
      <c r="W3651" t="s">
        <v>3720</v>
      </c>
      <c r="X3651">
        <v>41</v>
      </c>
      <c r="Y3651" t="s">
        <v>462</v>
      </c>
      <c r="Z3651" t="s">
        <v>552</v>
      </c>
      <c r="AA3651">
        <v>205</v>
      </c>
      <c r="AB3651">
        <v>101</v>
      </c>
      <c r="AC3651">
        <v>30</v>
      </c>
      <c r="AD3651" t="s">
        <v>435</v>
      </c>
      <c r="AE3651">
        <v>19</v>
      </c>
      <c r="AF3651">
        <v>7</v>
      </c>
      <c r="AG3651" t="s">
        <v>415</v>
      </c>
      <c r="AH3651">
        <v>11.23</v>
      </c>
      <c r="AI3651" t="s">
        <v>479</v>
      </c>
      <c r="AJ3651">
        <v>82693</v>
      </c>
      <c r="AK3651">
        <v>998135</v>
      </c>
      <c r="AL3651" t="s">
        <v>402</v>
      </c>
      <c r="AM3651">
        <v>220170</v>
      </c>
      <c r="AN3651">
        <v>2</v>
      </c>
      <c r="AO3651">
        <v>30</v>
      </c>
      <c r="AP3651" t="s">
        <v>445</v>
      </c>
      <c r="AQ3651" s="2">
        <v>79854</v>
      </c>
    </row>
    <row r="3652" spans="1:43" x14ac:dyDescent="0.25">
      <c r="A3652" t="s">
        <v>5484</v>
      </c>
      <c r="B3652" t="s">
        <v>39</v>
      </c>
      <c r="C3652" t="s">
        <v>428</v>
      </c>
      <c r="D3652" t="s">
        <v>336</v>
      </c>
      <c r="E3652" t="s">
        <v>429</v>
      </c>
      <c r="F3652" t="s">
        <v>440</v>
      </c>
      <c r="G3652" t="s">
        <v>454</v>
      </c>
      <c r="H3652" t="s">
        <v>420</v>
      </c>
      <c r="I3652" t="s">
        <v>432</v>
      </c>
      <c r="J3652" s="1">
        <v>45621</v>
      </c>
      <c r="K3652" s="1">
        <v>45649</v>
      </c>
      <c r="L3652">
        <v>28</v>
      </c>
      <c r="M3652" s="2">
        <v>382400</v>
      </c>
      <c r="N3652" s="2">
        <v>466566</v>
      </c>
      <c r="O3652" s="2">
        <v>84166</v>
      </c>
      <c r="P3652">
        <v>-9</v>
      </c>
      <c r="Q3652">
        <v>776.5</v>
      </c>
      <c r="R3652">
        <v>28</v>
      </c>
      <c r="S3652" t="s">
        <v>394</v>
      </c>
      <c r="T3652" t="s">
        <v>394</v>
      </c>
      <c r="U3652" t="s">
        <v>412</v>
      </c>
      <c r="V3652">
        <v>0</v>
      </c>
      <c r="W3652" t="s">
        <v>1150</v>
      </c>
      <c r="X3652">
        <v>39</v>
      </c>
      <c r="Y3652" t="s">
        <v>422</v>
      </c>
      <c r="Z3652" t="s">
        <v>2589</v>
      </c>
      <c r="AA3652">
        <v>376</v>
      </c>
      <c r="AB3652">
        <v>110</v>
      </c>
      <c r="AC3652">
        <v>51</v>
      </c>
      <c r="AD3652" t="s">
        <v>435</v>
      </c>
      <c r="AE3652">
        <v>14</v>
      </c>
      <c r="AF3652">
        <v>5</v>
      </c>
      <c r="AG3652" t="s">
        <v>400</v>
      </c>
      <c r="AH3652">
        <v>17.829999999999998</v>
      </c>
      <c r="AI3652" t="s">
        <v>401</v>
      </c>
      <c r="AJ3652">
        <v>0</v>
      </c>
      <c r="AK3652">
        <v>392419</v>
      </c>
      <c r="AL3652" t="s">
        <v>402</v>
      </c>
      <c r="AM3652">
        <v>416455</v>
      </c>
      <c r="AN3652">
        <v>10</v>
      </c>
      <c r="AO3652">
        <v>365</v>
      </c>
      <c r="AP3652" t="s">
        <v>426</v>
      </c>
      <c r="AQ3652" s="2">
        <v>84166</v>
      </c>
    </row>
    <row r="3653" spans="1:43" x14ac:dyDescent="0.25">
      <c r="A3653" t="s">
        <v>5485</v>
      </c>
      <c r="B3653" t="s">
        <v>122</v>
      </c>
      <c r="C3653" t="s">
        <v>387</v>
      </c>
      <c r="D3653" t="s">
        <v>313</v>
      </c>
      <c r="E3653" t="s">
        <v>496</v>
      </c>
      <c r="F3653" t="s">
        <v>485</v>
      </c>
      <c r="G3653" t="s">
        <v>390</v>
      </c>
      <c r="H3653" t="s">
        <v>431</v>
      </c>
      <c r="I3653" t="s">
        <v>492</v>
      </c>
      <c r="J3653" s="1">
        <v>45134</v>
      </c>
      <c r="K3653" s="1">
        <v>45135</v>
      </c>
      <c r="L3653">
        <v>1</v>
      </c>
      <c r="M3653" s="2">
        <v>493624</v>
      </c>
      <c r="N3653" s="2">
        <v>492662</v>
      </c>
      <c r="O3653" s="2">
        <v>-962</v>
      </c>
      <c r="P3653">
        <v>0</v>
      </c>
      <c r="Q3653">
        <v>492.2</v>
      </c>
      <c r="R3653">
        <v>93</v>
      </c>
      <c r="S3653" t="s">
        <v>411</v>
      </c>
      <c r="T3653" t="s">
        <v>394</v>
      </c>
      <c r="U3653" t="s">
        <v>412</v>
      </c>
      <c r="V3653">
        <v>72</v>
      </c>
      <c r="W3653" t="s">
        <v>2446</v>
      </c>
      <c r="X3653">
        <v>16</v>
      </c>
      <c r="Y3653" t="s">
        <v>442</v>
      </c>
      <c r="Z3653" t="s">
        <v>1110</v>
      </c>
      <c r="AA3653">
        <v>15</v>
      </c>
      <c r="AB3653">
        <v>112</v>
      </c>
      <c r="AC3653">
        <v>11</v>
      </c>
      <c r="AD3653" t="s">
        <v>399</v>
      </c>
      <c r="AE3653">
        <v>0</v>
      </c>
      <c r="AF3653">
        <v>3</v>
      </c>
      <c r="AG3653" t="s">
        <v>400</v>
      </c>
      <c r="AH3653">
        <v>4.7300000000000004</v>
      </c>
      <c r="AI3653" t="s">
        <v>479</v>
      </c>
      <c r="AJ3653">
        <v>0</v>
      </c>
      <c r="AK3653">
        <v>50221</v>
      </c>
      <c r="AL3653" t="s">
        <v>416</v>
      </c>
      <c r="AM3653">
        <v>474622</v>
      </c>
      <c r="AN3653">
        <v>2</v>
      </c>
      <c r="AO3653">
        <v>365</v>
      </c>
      <c r="AP3653" t="s">
        <v>437</v>
      </c>
      <c r="AQ3653" s="2">
        <v>-962</v>
      </c>
    </row>
    <row r="3654" spans="1:43" x14ac:dyDescent="0.25">
      <c r="A3654" t="s">
        <v>5486</v>
      </c>
      <c r="B3654" t="s">
        <v>79</v>
      </c>
      <c r="C3654" t="s">
        <v>428</v>
      </c>
      <c r="D3654" t="s">
        <v>340</v>
      </c>
      <c r="E3654" t="s">
        <v>429</v>
      </c>
      <c r="F3654" t="s">
        <v>419</v>
      </c>
      <c r="G3654" t="s">
        <v>430</v>
      </c>
      <c r="H3654" t="s">
        <v>431</v>
      </c>
      <c r="I3654" t="s">
        <v>469</v>
      </c>
      <c r="J3654" s="1">
        <v>45137</v>
      </c>
      <c r="K3654" s="1">
        <v>45144</v>
      </c>
      <c r="L3654">
        <v>7</v>
      </c>
      <c r="M3654" s="2">
        <v>453070</v>
      </c>
      <c r="N3654" s="2">
        <v>499585</v>
      </c>
      <c r="O3654" s="2">
        <v>46515</v>
      </c>
      <c r="P3654">
        <v>0</v>
      </c>
      <c r="Q3654">
        <v>218.3</v>
      </c>
      <c r="R3654">
        <v>75</v>
      </c>
      <c r="S3654" t="s">
        <v>411</v>
      </c>
      <c r="T3654" t="s">
        <v>411</v>
      </c>
      <c r="U3654" t="s">
        <v>395</v>
      </c>
      <c r="V3654">
        <v>62</v>
      </c>
      <c r="W3654" t="s">
        <v>2606</v>
      </c>
      <c r="X3654">
        <v>15</v>
      </c>
      <c r="Y3654" t="s">
        <v>422</v>
      </c>
      <c r="Z3654" t="s">
        <v>686</v>
      </c>
      <c r="AA3654">
        <v>210</v>
      </c>
      <c r="AB3654">
        <v>74</v>
      </c>
      <c r="AC3654">
        <v>61</v>
      </c>
      <c r="AD3654" t="s">
        <v>457</v>
      </c>
      <c r="AE3654">
        <v>14</v>
      </c>
      <c r="AF3654">
        <v>6</v>
      </c>
      <c r="AG3654" t="s">
        <v>415</v>
      </c>
      <c r="AH3654">
        <v>5.05</v>
      </c>
      <c r="AI3654" t="s">
        <v>436</v>
      </c>
      <c r="AJ3654">
        <v>0</v>
      </c>
      <c r="AK3654">
        <v>51223</v>
      </c>
      <c r="AL3654" t="s">
        <v>425</v>
      </c>
      <c r="AM3654">
        <v>482715</v>
      </c>
      <c r="AN3654">
        <v>1</v>
      </c>
      <c r="AO3654">
        <v>180</v>
      </c>
      <c r="AP3654" t="s">
        <v>417</v>
      </c>
      <c r="AQ3654" s="2">
        <v>46515</v>
      </c>
    </row>
    <row r="3655" spans="1:43" x14ac:dyDescent="0.25">
      <c r="A3655" t="s">
        <v>5487</v>
      </c>
      <c r="B3655" t="s">
        <v>221</v>
      </c>
      <c r="C3655" t="s">
        <v>468</v>
      </c>
      <c r="D3655" t="s">
        <v>343</v>
      </c>
      <c r="E3655" t="s">
        <v>429</v>
      </c>
      <c r="F3655" t="s">
        <v>419</v>
      </c>
      <c r="G3655" t="s">
        <v>454</v>
      </c>
      <c r="H3655" t="s">
        <v>409</v>
      </c>
      <c r="I3655" t="s">
        <v>392</v>
      </c>
      <c r="J3655" s="1">
        <v>45347</v>
      </c>
      <c r="K3655" s="1">
        <v>45402</v>
      </c>
      <c r="L3655">
        <v>55</v>
      </c>
      <c r="M3655" s="2">
        <v>243955</v>
      </c>
      <c r="N3655" s="2">
        <v>281161</v>
      </c>
      <c r="O3655" s="2">
        <v>37206</v>
      </c>
      <c r="P3655">
        <v>12</v>
      </c>
      <c r="Q3655">
        <v>97.5</v>
      </c>
      <c r="R3655">
        <v>97</v>
      </c>
      <c r="S3655" t="s">
        <v>411</v>
      </c>
      <c r="T3655" t="s">
        <v>503</v>
      </c>
      <c r="U3655" t="s">
        <v>416</v>
      </c>
      <c r="V3655">
        <v>97</v>
      </c>
      <c r="W3655" t="s">
        <v>1246</v>
      </c>
      <c r="X3655">
        <v>45</v>
      </c>
      <c r="Y3655" t="s">
        <v>449</v>
      </c>
      <c r="Z3655" t="s">
        <v>2954</v>
      </c>
      <c r="AA3655">
        <v>45</v>
      </c>
      <c r="AB3655">
        <v>120</v>
      </c>
      <c r="AC3655">
        <v>69</v>
      </c>
      <c r="AD3655" t="s">
        <v>444</v>
      </c>
      <c r="AE3655">
        <v>19</v>
      </c>
      <c r="AF3655">
        <v>7</v>
      </c>
      <c r="AG3655" t="s">
        <v>415</v>
      </c>
      <c r="AH3655">
        <v>1.04</v>
      </c>
      <c r="AI3655" t="s">
        <v>479</v>
      </c>
      <c r="AJ3655">
        <v>0</v>
      </c>
      <c r="AK3655">
        <v>378666</v>
      </c>
      <c r="AL3655" t="s">
        <v>416</v>
      </c>
      <c r="AM3655">
        <v>272796</v>
      </c>
      <c r="AN3655">
        <v>9</v>
      </c>
      <c r="AO3655">
        <v>365</v>
      </c>
      <c r="AP3655" t="s">
        <v>426</v>
      </c>
      <c r="AQ3655" s="2">
        <v>37206</v>
      </c>
    </row>
    <row r="3656" spans="1:43" x14ac:dyDescent="0.25">
      <c r="A3656" t="s">
        <v>5488</v>
      </c>
      <c r="B3656" t="s">
        <v>76</v>
      </c>
      <c r="C3656" t="s">
        <v>439</v>
      </c>
      <c r="D3656" t="s">
        <v>341</v>
      </c>
      <c r="E3656" t="s">
        <v>406</v>
      </c>
      <c r="F3656" t="s">
        <v>407</v>
      </c>
      <c r="G3656" t="s">
        <v>390</v>
      </c>
      <c r="H3656" t="s">
        <v>420</v>
      </c>
      <c r="I3656" t="s">
        <v>392</v>
      </c>
      <c r="J3656" s="1">
        <v>44717</v>
      </c>
      <c r="K3656" s="1">
        <v>44736</v>
      </c>
      <c r="L3656">
        <v>19</v>
      </c>
      <c r="M3656" s="2">
        <v>159553</v>
      </c>
      <c r="N3656" s="2">
        <v>244045</v>
      </c>
      <c r="O3656" s="2">
        <v>84492</v>
      </c>
      <c r="P3656">
        <v>7</v>
      </c>
      <c r="Q3656">
        <v>45.1</v>
      </c>
      <c r="R3656">
        <v>85</v>
      </c>
      <c r="S3656" t="s">
        <v>411</v>
      </c>
      <c r="T3656" t="s">
        <v>394</v>
      </c>
      <c r="U3656" t="s">
        <v>416</v>
      </c>
      <c r="V3656">
        <v>87</v>
      </c>
      <c r="W3656" t="s">
        <v>1276</v>
      </c>
      <c r="X3656">
        <v>37</v>
      </c>
      <c r="Y3656" t="s">
        <v>442</v>
      </c>
      <c r="Z3656" t="s">
        <v>3604</v>
      </c>
      <c r="AA3656">
        <v>178</v>
      </c>
      <c r="AB3656">
        <v>65</v>
      </c>
      <c r="AC3656">
        <v>40</v>
      </c>
      <c r="AD3656" t="s">
        <v>444</v>
      </c>
      <c r="AE3656">
        <v>4</v>
      </c>
      <c r="AF3656">
        <v>2</v>
      </c>
      <c r="AG3656" t="s">
        <v>451</v>
      </c>
      <c r="AH3656">
        <v>4.8499999999999996</v>
      </c>
      <c r="AI3656" t="s">
        <v>436</v>
      </c>
      <c r="AJ3656">
        <v>0</v>
      </c>
      <c r="AK3656">
        <v>612543</v>
      </c>
      <c r="AL3656" t="s">
        <v>425</v>
      </c>
      <c r="AM3656">
        <v>140420</v>
      </c>
      <c r="AN3656">
        <v>7</v>
      </c>
      <c r="AO3656">
        <v>30</v>
      </c>
      <c r="AP3656" t="s">
        <v>445</v>
      </c>
      <c r="AQ3656" s="2">
        <v>84492</v>
      </c>
    </row>
    <row r="3657" spans="1:43" x14ac:dyDescent="0.25">
      <c r="A3657" t="s">
        <v>5489</v>
      </c>
      <c r="B3657" t="s">
        <v>19</v>
      </c>
      <c r="C3657" t="s">
        <v>405</v>
      </c>
      <c r="D3657" t="s">
        <v>311</v>
      </c>
      <c r="E3657" t="s">
        <v>460</v>
      </c>
      <c r="F3657" t="s">
        <v>419</v>
      </c>
      <c r="G3657" t="s">
        <v>408</v>
      </c>
      <c r="H3657" t="s">
        <v>420</v>
      </c>
      <c r="I3657" t="s">
        <v>432</v>
      </c>
      <c r="J3657" s="1">
        <v>45527</v>
      </c>
      <c r="K3657" s="1">
        <v>45557</v>
      </c>
      <c r="L3657">
        <v>30</v>
      </c>
      <c r="M3657" s="2">
        <v>34318</v>
      </c>
      <c r="N3657" s="2">
        <v>74322</v>
      </c>
      <c r="O3657" s="2">
        <v>40004</v>
      </c>
      <c r="P3657">
        <v>4</v>
      </c>
      <c r="Q3657">
        <v>610.6</v>
      </c>
      <c r="R3657">
        <v>32</v>
      </c>
      <c r="S3657" t="s">
        <v>393</v>
      </c>
      <c r="T3657" t="s">
        <v>503</v>
      </c>
      <c r="U3657" t="s">
        <v>412</v>
      </c>
      <c r="V3657">
        <v>0</v>
      </c>
      <c r="W3657" t="s">
        <v>2722</v>
      </c>
      <c r="X3657">
        <v>28</v>
      </c>
      <c r="Y3657" t="s">
        <v>462</v>
      </c>
      <c r="Z3657" t="s">
        <v>889</v>
      </c>
      <c r="AA3657">
        <v>372</v>
      </c>
      <c r="AB3657">
        <v>108</v>
      </c>
      <c r="AC3657">
        <v>84</v>
      </c>
      <c r="AD3657" t="s">
        <v>444</v>
      </c>
      <c r="AE3657">
        <v>19</v>
      </c>
      <c r="AF3657">
        <v>2</v>
      </c>
      <c r="AG3657" t="s">
        <v>451</v>
      </c>
      <c r="AH3657">
        <v>11.24</v>
      </c>
      <c r="AI3657" t="s">
        <v>479</v>
      </c>
      <c r="AJ3657">
        <v>0</v>
      </c>
      <c r="AK3657">
        <v>905819</v>
      </c>
      <c r="AL3657" t="s">
        <v>425</v>
      </c>
      <c r="AM3657">
        <v>46031</v>
      </c>
      <c r="AN3657">
        <v>1</v>
      </c>
      <c r="AO3657">
        <v>365</v>
      </c>
      <c r="AP3657" t="s">
        <v>426</v>
      </c>
      <c r="AQ3657" s="2">
        <v>40004</v>
      </c>
    </row>
    <row r="3658" spans="1:43" x14ac:dyDescent="0.25">
      <c r="A3658" t="s">
        <v>5490</v>
      </c>
      <c r="B3658" t="s">
        <v>72</v>
      </c>
      <c r="C3658" t="s">
        <v>468</v>
      </c>
      <c r="D3658" t="s">
        <v>315</v>
      </c>
      <c r="E3658" t="s">
        <v>453</v>
      </c>
      <c r="F3658" t="s">
        <v>419</v>
      </c>
      <c r="G3658" t="s">
        <v>390</v>
      </c>
      <c r="H3658" t="s">
        <v>431</v>
      </c>
      <c r="I3658" t="s">
        <v>469</v>
      </c>
      <c r="J3658" s="1">
        <v>45637</v>
      </c>
      <c r="K3658" s="1">
        <v>45689</v>
      </c>
      <c r="L3658">
        <v>52</v>
      </c>
      <c r="M3658" s="2">
        <v>107480</v>
      </c>
      <c r="N3658" s="2">
        <v>114247</v>
      </c>
      <c r="O3658" s="2">
        <v>6767</v>
      </c>
      <c r="P3658">
        <v>7</v>
      </c>
      <c r="Q3658">
        <v>539.79999999999995</v>
      </c>
      <c r="R3658">
        <v>1</v>
      </c>
      <c r="S3658" t="s">
        <v>394</v>
      </c>
      <c r="T3658" t="s">
        <v>394</v>
      </c>
      <c r="U3658" t="s">
        <v>395</v>
      </c>
      <c r="V3658">
        <v>0</v>
      </c>
      <c r="W3658" t="s">
        <v>1322</v>
      </c>
      <c r="X3658">
        <v>13</v>
      </c>
      <c r="Y3658" t="s">
        <v>422</v>
      </c>
      <c r="Z3658" t="s">
        <v>1247</v>
      </c>
      <c r="AA3658">
        <v>355</v>
      </c>
      <c r="AB3658">
        <v>54</v>
      </c>
      <c r="AC3658">
        <v>21</v>
      </c>
      <c r="AD3658" t="s">
        <v>435</v>
      </c>
      <c r="AE3658">
        <v>19</v>
      </c>
      <c r="AF3658">
        <v>8</v>
      </c>
      <c r="AG3658" t="s">
        <v>400</v>
      </c>
      <c r="AH3658">
        <v>10.82</v>
      </c>
      <c r="AI3658" t="s">
        <v>458</v>
      </c>
      <c r="AJ3658">
        <v>0</v>
      </c>
      <c r="AK3658">
        <v>788107</v>
      </c>
      <c r="AL3658" t="s">
        <v>416</v>
      </c>
      <c r="AM3658">
        <v>148955</v>
      </c>
      <c r="AN3658">
        <v>2</v>
      </c>
      <c r="AO3658">
        <v>180</v>
      </c>
      <c r="AP3658" t="s">
        <v>445</v>
      </c>
      <c r="AQ3658" s="2">
        <v>6767</v>
      </c>
    </row>
    <row r="3659" spans="1:43" x14ac:dyDescent="0.25">
      <c r="A3659" t="s">
        <v>5491</v>
      </c>
      <c r="B3659" t="s">
        <v>128</v>
      </c>
      <c r="C3659" t="s">
        <v>468</v>
      </c>
      <c r="D3659" t="s">
        <v>334</v>
      </c>
      <c r="E3659" t="s">
        <v>429</v>
      </c>
      <c r="F3659" t="s">
        <v>389</v>
      </c>
      <c r="G3659" t="s">
        <v>408</v>
      </c>
      <c r="H3659" t="s">
        <v>420</v>
      </c>
      <c r="I3659" t="s">
        <v>410</v>
      </c>
      <c r="J3659" s="1">
        <v>45565</v>
      </c>
      <c r="K3659" s="1">
        <v>45617</v>
      </c>
      <c r="L3659">
        <v>52</v>
      </c>
      <c r="M3659" s="2">
        <v>32258</v>
      </c>
      <c r="N3659" s="2">
        <v>59024</v>
      </c>
      <c r="O3659" s="2">
        <v>26766</v>
      </c>
      <c r="P3659">
        <v>7</v>
      </c>
      <c r="Q3659">
        <v>218.2</v>
      </c>
      <c r="R3659">
        <v>21</v>
      </c>
      <c r="S3659" t="s">
        <v>394</v>
      </c>
      <c r="T3659" t="s">
        <v>393</v>
      </c>
      <c r="U3659" t="s">
        <v>412</v>
      </c>
      <c r="V3659">
        <v>80</v>
      </c>
      <c r="W3659" t="s">
        <v>2759</v>
      </c>
      <c r="X3659">
        <v>44</v>
      </c>
      <c r="Y3659" t="s">
        <v>462</v>
      </c>
      <c r="Z3659" t="s">
        <v>1761</v>
      </c>
      <c r="AA3659">
        <v>345</v>
      </c>
      <c r="AB3659">
        <v>118</v>
      </c>
      <c r="AC3659">
        <v>9</v>
      </c>
      <c r="AD3659" t="s">
        <v>435</v>
      </c>
      <c r="AE3659">
        <v>9</v>
      </c>
      <c r="AF3659">
        <v>2</v>
      </c>
      <c r="AG3659" t="s">
        <v>424</v>
      </c>
      <c r="AH3659">
        <v>7.32</v>
      </c>
      <c r="AI3659" t="s">
        <v>479</v>
      </c>
      <c r="AJ3659">
        <v>0</v>
      </c>
      <c r="AK3659">
        <v>140124</v>
      </c>
      <c r="AL3659" t="s">
        <v>416</v>
      </c>
      <c r="AM3659">
        <v>68067</v>
      </c>
      <c r="AN3659">
        <v>12</v>
      </c>
      <c r="AO3659">
        <v>365</v>
      </c>
      <c r="AP3659" t="s">
        <v>426</v>
      </c>
      <c r="AQ3659" s="2">
        <v>26766</v>
      </c>
    </row>
    <row r="3660" spans="1:43" x14ac:dyDescent="0.25">
      <c r="A3660" t="s">
        <v>5492</v>
      </c>
      <c r="B3660" t="s">
        <v>292</v>
      </c>
      <c r="C3660" t="s">
        <v>481</v>
      </c>
      <c r="D3660" t="s">
        <v>321</v>
      </c>
      <c r="E3660" t="s">
        <v>453</v>
      </c>
      <c r="F3660" t="s">
        <v>407</v>
      </c>
      <c r="G3660" t="s">
        <v>408</v>
      </c>
      <c r="H3660" t="s">
        <v>420</v>
      </c>
      <c r="I3660" t="s">
        <v>469</v>
      </c>
      <c r="J3660" s="1">
        <v>44971</v>
      </c>
      <c r="K3660" s="1">
        <v>45027</v>
      </c>
      <c r="L3660">
        <v>56</v>
      </c>
      <c r="M3660" s="2">
        <v>290689</v>
      </c>
      <c r="N3660" s="2">
        <v>323904</v>
      </c>
      <c r="O3660" s="2">
        <v>33215</v>
      </c>
      <c r="P3660">
        <v>16</v>
      </c>
      <c r="Q3660">
        <v>161.4</v>
      </c>
      <c r="R3660">
        <v>37</v>
      </c>
      <c r="S3660" t="s">
        <v>393</v>
      </c>
      <c r="T3660" t="s">
        <v>411</v>
      </c>
      <c r="U3660" t="s">
        <v>416</v>
      </c>
      <c r="V3660">
        <v>0</v>
      </c>
      <c r="W3660" t="s">
        <v>1415</v>
      </c>
      <c r="X3660">
        <v>13</v>
      </c>
      <c r="Y3660" t="s">
        <v>449</v>
      </c>
      <c r="Z3660" t="s">
        <v>2023</v>
      </c>
      <c r="AA3660">
        <v>412</v>
      </c>
      <c r="AB3660">
        <v>57</v>
      </c>
      <c r="AC3660">
        <v>36</v>
      </c>
      <c r="AD3660" t="s">
        <v>457</v>
      </c>
      <c r="AE3660">
        <v>2</v>
      </c>
      <c r="AF3660">
        <v>8</v>
      </c>
      <c r="AG3660" t="s">
        <v>400</v>
      </c>
      <c r="AH3660">
        <v>9.91</v>
      </c>
      <c r="AI3660" t="s">
        <v>479</v>
      </c>
      <c r="AJ3660">
        <v>0</v>
      </c>
      <c r="AK3660">
        <v>841877</v>
      </c>
      <c r="AL3660" t="s">
        <v>402</v>
      </c>
      <c r="AM3660">
        <v>280772</v>
      </c>
      <c r="AN3660">
        <v>2</v>
      </c>
      <c r="AO3660">
        <v>90</v>
      </c>
      <c r="AP3660" t="s">
        <v>426</v>
      </c>
      <c r="AQ3660" s="2">
        <v>33215</v>
      </c>
    </row>
    <row r="3661" spans="1:43" x14ac:dyDescent="0.25">
      <c r="A3661" t="s">
        <v>5493</v>
      </c>
      <c r="B3661" t="s">
        <v>77</v>
      </c>
      <c r="C3661" t="s">
        <v>481</v>
      </c>
      <c r="D3661" t="s">
        <v>313</v>
      </c>
      <c r="E3661" t="s">
        <v>388</v>
      </c>
      <c r="F3661" t="s">
        <v>485</v>
      </c>
      <c r="G3661" t="s">
        <v>430</v>
      </c>
      <c r="H3661" t="s">
        <v>473</v>
      </c>
      <c r="I3661" t="s">
        <v>410</v>
      </c>
      <c r="J3661" s="1">
        <v>45330</v>
      </c>
      <c r="K3661" s="1">
        <v>45356</v>
      </c>
      <c r="L3661">
        <v>26</v>
      </c>
      <c r="M3661" s="2">
        <v>234836</v>
      </c>
      <c r="N3661" s="2">
        <v>307076</v>
      </c>
      <c r="O3661" s="2">
        <v>72240</v>
      </c>
      <c r="P3661">
        <v>14</v>
      </c>
      <c r="Q3661">
        <v>643.6</v>
      </c>
      <c r="R3661">
        <v>74</v>
      </c>
      <c r="S3661" t="s">
        <v>411</v>
      </c>
      <c r="T3661" t="s">
        <v>394</v>
      </c>
      <c r="U3661" t="s">
        <v>395</v>
      </c>
      <c r="V3661">
        <v>95</v>
      </c>
      <c r="W3661" t="s">
        <v>2065</v>
      </c>
      <c r="X3661">
        <v>23</v>
      </c>
      <c r="Y3661" t="s">
        <v>397</v>
      </c>
      <c r="Z3661" t="s">
        <v>1354</v>
      </c>
      <c r="AA3661">
        <v>239</v>
      </c>
      <c r="AB3661">
        <v>13</v>
      </c>
      <c r="AC3661">
        <v>70</v>
      </c>
      <c r="AD3661" t="s">
        <v>435</v>
      </c>
      <c r="AE3661">
        <v>19</v>
      </c>
      <c r="AF3661">
        <v>4</v>
      </c>
      <c r="AG3661" t="s">
        <v>400</v>
      </c>
      <c r="AH3661">
        <v>10.26</v>
      </c>
      <c r="AI3661" t="s">
        <v>436</v>
      </c>
      <c r="AJ3661">
        <v>0</v>
      </c>
      <c r="AK3661">
        <v>773589</v>
      </c>
      <c r="AL3661" t="s">
        <v>402</v>
      </c>
      <c r="AM3661">
        <v>270464</v>
      </c>
      <c r="AN3661">
        <v>3</v>
      </c>
      <c r="AO3661">
        <v>365</v>
      </c>
      <c r="AP3661" t="s">
        <v>445</v>
      </c>
      <c r="AQ3661" s="2">
        <v>72240</v>
      </c>
    </row>
    <row r="3662" spans="1:43" x14ac:dyDescent="0.25">
      <c r="A3662" t="s">
        <v>5494</v>
      </c>
      <c r="B3662" t="s">
        <v>43</v>
      </c>
      <c r="C3662" t="s">
        <v>439</v>
      </c>
      <c r="D3662" t="s">
        <v>334</v>
      </c>
      <c r="E3662" t="s">
        <v>406</v>
      </c>
      <c r="F3662" t="s">
        <v>407</v>
      </c>
      <c r="G3662" t="s">
        <v>390</v>
      </c>
      <c r="H3662" t="s">
        <v>420</v>
      </c>
      <c r="I3662" t="s">
        <v>410</v>
      </c>
      <c r="J3662" s="1">
        <v>45031</v>
      </c>
      <c r="K3662" s="1">
        <v>45073</v>
      </c>
      <c r="L3662">
        <v>42</v>
      </c>
      <c r="M3662" s="2">
        <v>52029</v>
      </c>
      <c r="N3662" s="2">
        <v>12904</v>
      </c>
      <c r="O3662" s="2">
        <v>-39125</v>
      </c>
      <c r="P3662">
        <v>12</v>
      </c>
      <c r="Q3662">
        <v>313.60000000000002</v>
      </c>
      <c r="R3662">
        <v>98</v>
      </c>
      <c r="S3662" t="s">
        <v>411</v>
      </c>
      <c r="T3662" t="s">
        <v>394</v>
      </c>
      <c r="U3662" t="s">
        <v>416</v>
      </c>
      <c r="V3662">
        <v>79</v>
      </c>
      <c r="W3662" t="s">
        <v>3688</v>
      </c>
      <c r="X3662">
        <v>16</v>
      </c>
      <c r="Y3662" t="s">
        <v>442</v>
      </c>
      <c r="Z3662" t="s">
        <v>636</v>
      </c>
      <c r="AA3662">
        <v>439</v>
      </c>
      <c r="AB3662">
        <v>75</v>
      </c>
      <c r="AC3662">
        <v>69</v>
      </c>
      <c r="AD3662" t="s">
        <v>457</v>
      </c>
      <c r="AE3662">
        <v>0</v>
      </c>
      <c r="AF3662">
        <v>5</v>
      </c>
      <c r="AG3662" t="s">
        <v>424</v>
      </c>
      <c r="AH3662">
        <v>0.72</v>
      </c>
      <c r="AI3662" t="s">
        <v>479</v>
      </c>
      <c r="AJ3662">
        <v>52889</v>
      </c>
      <c r="AK3662">
        <v>608010</v>
      </c>
      <c r="AL3662" t="s">
        <v>425</v>
      </c>
      <c r="AM3662">
        <v>42885</v>
      </c>
      <c r="AN3662">
        <v>5</v>
      </c>
      <c r="AO3662">
        <v>30</v>
      </c>
      <c r="AP3662" t="s">
        <v>445</v>
      </c>
      <c r="AQ3662" s="2">
        <v>-39125</v>
      </c>
    </row>
    <row r="3663" spans="1:43" x14ac:dyDescent="0.25">
      <c r="A3663" t="s">
        <v>5495</v>
      </c>
      <c r="B3663" t="s">
        <v>116</v>
      </c>
      <c r="C3663" t="s">
        <v>439</v>
      </c>
      <c r="D3663" t="s">
        <v>342</v>
      </c>
      <c r="E3663" t="s">
        <v>429</v>
      </c>
      <c r="F3663" t="s">
        <v>407</v>
      </c>
      <c r="G3663" t="s">
        <v>430</v>
      </c>
      <c r="H3663" t="s">
        <v>391</v>
      </c>
      <c r="I3663" t="s">
        <v>392</v>
      </c>
      <c r="J3663" s="1">
        <v>44840</v>
      </c>
      <c r="K3663" s="1">
        <v>44852</v>
      </c>
      <c r="L3663">
        <v>12</v>
      </c>
      <c r="M3663" s="2">
        <v>232968</v>
      </c>
      <c r="N3663" s="2">
        <v>292084</v>
      </c>
      <c r="O3663" s="2">
        <v>59116</v>
      </c>
      <c r="P3663">
        <v>16</v>
      </c>
      <c r="Q3663">
        <v>21.4</v>
      </c>
      <c r="R3663">
        <v>14</v>
      </c>
      <c r="S3663" t="s">
        <v>394</v>
      </c>
      <c r="T3663" t="s">
        <v>503</v>
      </c>
      <c r="U3663" t="s">
        <v>416</v>
      </c>
      <c r="V3663">
        <v>58</v>
      </c>
      <c r="W3663" t="s">
        <v>2854</v>
      </c>
      <c r="X3663">
        <v>10</v>
      </c>
      <c r="Y3663" t="s">
        <v>449</v>
      </c>
      <c r="Z3663" t="s">
        <v>3554</v>
      </c>
      <c r="AA3663">
        <v>444</v>
      </c>
      <c r="AB3663">
        <v>118</v>
      </c>
      <c r="AC3663">
        <v>7</v>
      </c>
      <c r="AD3663" t="s">
        <v>444</v>
      </c>
      <c r="AE3663">
        <v>2</v>
      </c>
      <c r="AF3663">
        <v>1</v>
      </c>
      <c r="AG3663" t="s">
        <v>415</v>
      </c>
      <c r="AH3663">
        <v>8.9700000000000006</v>
      </c>
      <c r="AI3663" t="s">
        <v>436</v>
      </c>
      <c r="AJ3663">
        <v>0</v>
      </c>
      <c r="AK3663">
        <v>371141</v>
      </c>
      <c r="AL3663" t="s">
        <v>425</v>
      </c>
      <c r="AM3663">
        <v>271893</v>
      </c>
      <c r="AN3663">
        <v>1</v>
      </c>
      <c r="AO3663">
        <v>365</v>
      </c>
      <c r="AP3663" t="s">
        <v>417</v>
      </c>
      <c r="AQ3663" s="2">
        <v>59116</v>
      </c>
    </row>
    <row r="3664" spans="1:43" x14ac:dyDescent="0.25">
      <c r="A3664" t="s">
        <v>5496</v>
      </c>
      <c r="B3664" t="s">
        <v>90</v>
      </c>
      <c r="C3664" t="s">
        <v>481</v>
      </c>
      <c r="D3664" t="s">
        <v>331</v>
      </c>
      <c r="E3664" t="s">
        <v>406</v>
      </c>
      <c r="F3664" t="s">
        <v>440</v>
      </c>
      <c r="G3664" t="s">
        <v>390</v>
      </c>
      <c r="H3664" t="s">
        <v>391</v>
      </c>
      <c r="I3664" t="s">
        <v>469</v>
      </c>
      <c r="J3664" s="1">
        <v>44621</v>
      </c>
      <c r="K3664" s="1">
        <v>44657</v>
      </c>
      <c r="L3664">
        <v>36</v>
      </c>
      <c r="M3664" s="2">
        <v>275666</v>
      </c>
      <c r="N3664" s="2">
        <v>377552</v>
      </c>
      <c r="O3664" s="2">
        <v>101886</v>
      </c>
      <c r="P3664">
        <v>2</v>
      </c>
      <c r="Q3664">
        <v>871.3</v>
      </c>
      <c r="R3664">
        <v>71</v>
      </c>
      <c r="S3664" t="s">
        <v>411</v>
      </c>
      <c r="T3664" t="s">
        <v>393</v>
      </c>
      <c r="U3664" t="s">
        <v>412</v>
      </c>
      <c r="V3664">
        <v>0</v>
      </c>
      <c r="W3664" t="s">
        <v>4139</v>
      </c>
      <c r="X3664">
        <v>45</v>
      </c>
      <c r="Y3664" t="s">
        <v>397</v>
      </c>
      <c r="Z3664" t="s">
        <v>981</v>
      </c>
      <c r="AA3664">
        <v>447</v>
      </c>
      <c r="AB3664">
        <v>36</v>
      </c>
      <c r="AC3664">
        <v>45</v>
      </c>
      <c r="AD3664" t="s">
        <v>444</v>
      </c>
      <c r="AE3664">
        <v>7</v>
      </c>
      <c r="AF3664">
        <v>3</v>
      </c>
      <c r="AG3664" t="s">
        <v>400</v>
      </c>
      <c r="AH3664">
        <v>1.24</v>
      </c>
      <c r="AI3664" t="s">
        <v>401</v>
      </c>
      <c r="AJ3664">
        <v>0</v>
      </c>
      <c r="AK3664">
        <v>725557</v>
      </c>
      <c r="AL3664" t="s">
        <v>416</v>
      </c>
      <c r="AM3664">
        <v>294364</v>
      </c>
      <c r="AN3664">
        <v>4</v>
      </c>
      <c r="AO3664">
        <v>365</v>
      </c>
      <c r="AP3664" t="s">
        <v>426</v>
      </c>
      <c r="AQ3664" s="2">
        <v>101886</v>
      </c>
    </row>
    <row r="3665" spans="1:43" x14ac:dyDescent="0.25">
      <c r="A3665" t="s">
        <v>5497</v>
      </c>
      <c r="B3665" t="s">
        <v>47</v>
      </c>
      <c r="C3665" t="s">
        <v>387</v>
      </c>
      <c r="D3665" t="s">
        <v>339</v>
      </c>
      <c r="E3665" t="s">
        <v>460</v>
      </c>
      <c r="F3665" t="s">
        <v>440</v>
      </c>
      <c r="G3665" t="s">
        <v>430</v>
      </c>
      <c r="H3665" t="s">
        <v>431</v>
      </c>
      <c r="I3665" t="s">
        <v>392</v>
      </c>
      <c r="J3665" s="1">
        <v>44706</v>
      </c>
      <c r="K3665" s="1">
        <v>44754</v>
      </c>
      <c r="L3665">
        <v>48</v>
      </c>
      <c r="M3665" s="2">
        <v>325849</v>
      </c>
      <c r="N3665" s="2">
        <v>302902</v>
      </c>
      <c r="O3665" s="2">
        <v>-22947</v>
      </c>
      <c r="P3665">
        <v>21</v>
      </c>
      <c r="Q3665">
        <v>805.8</v>
      </c>
      <c r="R3665">
        <v>97</v>
      </c>
      <c r="S3665" t="s">
        <v>411</v>
      </c>
      <c r="T3665" t="s">
        <v>411</v>
      </c>
      <c r="U3665" t="s">
        <v>395</v>
      </c>
      <c r="V3665">
        <v>0</v>
      </c>
      <c r="W3665" t="s">
        <v>2681</v>
      </c>
      <c r="X3665">
        <v>10</v>
      </c>
      <c r="Y3665" t="s">
        <v>462</v>
      </c>
      <c r="Z3665" t="s">
        <v>4406</v>
      </c>
      <c r="AA3665">
        <v>382</v>
      </c>
      <c r="AB3665">
        <v>44</v>
      </c>
      <c r="AC3665">
        <v>82</v>
      </c>
      <c r="AD3665" t="s">
        <v>457</v>
      </c>
      <c r="AE3665">
        <v>7</v>
      </c>
      <c r="AF3665">
        <v>3</v>
      </c>
      <c r="AG3665" t="s">
        <v>400</v>
      </c>
      <c r="AH3665">
        <v>5.18</v>
      </c>
      <c r="AI3665" t="s">
        <v>401</v>
      </c>
      <c r="AJ3665">
        <v>0</v>
      </c>
      <c r="AK3665">
        <v>463149</v>
      </c>
      <c r="AL3665" t="s">
        <v>402</v>
      </c>
      <c r="AM3665">
        <v>360118</v>
      </c>
      <c r="AN3665">
        <v>11</v>
      </c>
      <c r="AO3665">
        <v>180</v>
      </c>
      <c r="AP3665" t="s">
        <v>426</v>
      </c>
      <c r="AQ3665" s="2">
        <v>-22947</v>
      </c>
    </row>
    <row r="3666" spans="1:43" x14ac:dyDescent="0.25">
      <c r="A3666" t="s">
        <v>5498</v>
      </c>
      <c r="B3666" t="s">
        <v>158</v>
      </c>
      <c r="C3666" t="s">
        <v>468</v>
      </c>
      <c r="D3666" t="s">
        <v>332</v>
      </c>
      <c r="E3666" t="s">
        <v>460</v>
      </c>
      <c r="F3666" t="s">
        <v>389</v>
      </c>
      <c r="G3666" t="s">
        <v>454</v>
      </c>
      <c r="H3666" t="s">
        <v>409</v>
      </c>
      <c r="I3666" t="s">
        <v>410</v>
      </c>
      <c r="J3666" s="1">
        <v>45295</v>
      </c>
      <c r="K3666" s="1">
        <v>45315</v>
      </c>
      <c r="L3666">
        <v>20</v>
      </c>
      <c r="M3666" s="2">
        <v>217873</v>
      </c>
      <c r="N3666" s="2">
        <v>307706</v>
      </c>
      <c r="O3666" s="2">
        <v>89833</v>
      </c>
      <c r="P3666">
        <v>9</v>
      </c>
      <c r="Q3666">
        <v>687.3</v>
      </c>
      <c r="R3666">
        <v>93</v>
      </c>
      <c r="S3666" t="s">
        <v>411</v>
      </c>
      <c r="T3666" t="s">
        <v>503</v>
      </c>
      <c r="U3666" t="s">
        <v>412</v>
      </c>
      <c r="V3666">
        <v>0</v>
      </c>
      <c r="W3666" t="s">
        <v>2314</v>
      </c>
      <c r="X3666">
        <v>6</v>
      </c>
      <c r="Y3666" t="s">
        <v>422</v>
      </c>
      <c r="Z3666" t="s">
        <v>815</v>
      </c>
      <c r="AA3666">
        <v>-3</v>
      </c>
      <c r="AB3666">
        <v>91</v>
      </c>
      <c r="AC3666">
        <v>41</v>
      </c>
      <c r="AD3666" t="s">
        <v>399</v>
      </c>
      <c r="AE3666">
        <v>12</v>
      </c>
      <c r="AF3666">
        <v>7</v>
      </c>
      <c r="AG3666" t="s">
        <v>451</v>
      </c>
      <c r="AH3666">
        <v>3.16</v>
      </c>
      <c r="AI3666" t="s">
        <v>458</v>
      </c>
      <c r="AJ3666">
        <v>0</v>
      </c>
      <c r="AK3666">
        <v>436218</v>
      </c>
      <c r="AL3666" t="s">
        <v>425</v>
      </c>
      <c r="AM3666">
        <v>258110</v>
      </c>
      <c r="AN3666">
        <v>1</v>
      </c>
      <c r="AO3666">
        <v>30</v>
      </c>
      <c r="AP3666" t="s">
        <v>426</v>
      </c>
      <c r="AQ3666" s="2">
        <v>89833</v>
      </c>
    </row>
    <row r="3667" spans="1:43" x14ac:dyDescent="0.25">
      <c r="A3667" t="s">
        <v>5499</v>
      </c>
      <c r="B3667" t="s">
        <v>274</v>
      </c>
      <c r="C3667" t="s">
        <v>481</v>
      </c>
      <c r="D3667" t="s">
        <v>338</v>
      </c>
      <c r="E3667" t="s">
        <v>453</v>
      </c>
      <c r="F3667" t="s">
        <v>389</v>
      </c>
      <c r="G3667" t="s">
        <v>430</v>
      </c>
      <c r="H3667" t="s">
        <v>420</v>
      </c>
      <c r="I3667" t="s">
        <v>392</v>
      </c>
      <c r="J3667" s="1">
        <v>44578</v>
      </c>
      <c r="K3667" s="1">
        <v>44577</v>
      </c>
      <c r="L3667">
        <v>-1</v>
      </c>
      <c r="M3667" s="2">
        <v>253540</v>
      </c>
      <c r="N3667" s="2">
        <v>367784</v>
      </c>
      <c r="O3667" s="2">
        <v>114244</v>
      </c>
      <c r="P3667">
        <v>14</v>
      </c>
      <c r="Q3667">
        <v>692.5</v>
      </c>
      <c r="R3667">
        <v>55</v>
      </c>
      <c r="S3667" t="s">
        <v>393</v>
      </c>
      <c r="T3667" t="s">
        <v>503</v>
      </c>
      <c r="U3667" t="s">
        <v>395</v>
      </c>
      <c r="V3667">
        <v>0</v>
      </c>
      <c r="W3667" t="s">
        <v>1022</v>
      </c>
      <c r="X3667">
        <v>28</v>
      </c>
      <c r="Y3667" t="s">
        <v>422</v>
      </c>
      <c r="Z3667" t="s">
        <v>1452</v>
      </c>
      <c r="AA3667">
        <v>407</v>
      </c>
      <c r="AB3667">
        <v>13</v>
      </c>
      <c r="AC3667">
        <v>68</v>
      </c>
      <c r="AD3667" t="s">
        <v>435</v>
      </c>
      <c r="AE3667">
        <v>19</v>
      </c>
      <c r="AF3667">
        <v>8</v>
      </c>
      <c r="AG3667" t="s">
        <v>400</v>
      </c>
      <c r="AH3667">
        <v>13.06</v>
      </c>
      <c r="AI3667" t="s">
        <v>401</v>
      </c>
      <c r="AJ3667">
        <v>0</v>
      </c>
      <c r="AK3667">
        <v>10280</v>
      </c>
      <c r="AL3667" t="s">
        <v>425</v>
      </c>
      <c r="AM3667">
        <v>263261</v>
      </c>
      <c r="AN3667">
        <v>10</v>
      </c>
      <c r="AO3667">
        <v>180</v>
      </c>
      <c r="AP3667" t="s">
        <v>417</v>
      </c>
      <c r="AQ3667" s="2">
        <v>114244</v>
      </c>
    </row>
    <row r="3668" spans="1:43" x14ac:dyDescent="0.25">
      <c r="A3668" t="s">
        <v>5500</v>
      </c>
      <c r="B3668" t="s">
        <v>270</v>
      </c>
      <c r="C3668" t="s">
        <v>405</v>
      </c>
      <c r="D3668" t="s">
        <v>328</v>
      </c>
      <c r="E3668" t="s">
        <v>453</v>
      </c>
      <c r="F3668" t="s">
        <v>407</v>
      </c>
      <c r="G3668" t="s">
        <v>454</v>
      </c>
      <c r="H3668" t="s">
        <v>431</v>
      </c>
      <c r="I3668" t="s">
        <v>410</v>
      </c>
      <c r="J3668" s="1">
        <v>45598</v>
      </c>
      <c r="K3668" s="1">
        <v>45632</v>
      </c>
      <c r="L3668">
        <v>34</v>
      </c>
      <c r="M3668" s="2">
        <v>385285</v>
      </c>
      <c r="N3668" s="2">
        <v>439154</v>
      </c>
      <c r="O3668" s="2">
        <v>53869</v>
      </c>
      <c r="P3668">
        <v>14</v>
      </c>
      <c r="Q3668">
        <v>322.8</v>
      </c>
      <c r="R3668">
        <v>72</v>
      </c>
      <c r="S3668" t="s">
        <v>411</v>
      </c>
      <c r="T3668" t="s">
        <v>411</v>
      </c>
      <c r="U3668" t="s">
        <v>416</v>
      </c>
      <c r="V3668">
        <v>48</v>
      </c>
      <c r="W3668" t="s">
        <v>1576</v>
      </c>
      <c r="X3668">
        <v>31</v>
      </c>
      <c r="Y3668" t="s">
        <v>442</v>
      </c>
      <c r="Z3668" t="s">
        <v>3068</v>
      </c>
      <c r="AA3668">
        <v>139</v>
      </c>
      <c r="AB3668">
        <v>96</v>
      </c>
      <c r="AC3668">
        <v>2</v>
      </c>
      <c r="AD3668" t="s">
        <v>435</v>
      </c>
      <c r="AE3668">
        <v>7</v>
      </c>
      <c r="AF3668">
        <v>5</v>
      </c>
      <c r="AG3668" t="s">
        <v>415</v>
      </c>
      <c r="AH3668">
        <v>7.71</v>
      </c>
      <c r="AI3668" t="s">
        <v>479</v>
      </c>
      <c r="AJ3668">
        <v>0</v>
      </c>
      <c r="AK3668">
        <v>473661</v>
      </c>
      <c r="AL3668" t="s">
        <v>425</v>
      </c>
      <c r="AM3668">
        <v>411227</v>
      </c>
      <c r="AN3668">
        <v>3</v>
      </c>
      <c r="AO3668">
        <v>30</v>
      </c>
      <c r="AP3668" t="s">
        <v>437</v>
      </c>
      <c r="AQ3668" s="2">
        <v>53869</v>
      </c>
    </row>
    <row r="3669" spans="1:43" x14ac:dyDescent="0.25">
      <c r="A3669" t="s">
        <v>5501</v>
      </c>
      <c r="B3669" t="s">
        <v>214</v>
      </c>
      <c r="C3669" t="s">
        <v>405</v>
      </c>
      <c r="D3669" t="s">
        <v>326</v>
      </c>
      <c r="E3669" t="s">
        <v>429</v>
      </c>
      <c r="F3669" t="s">
        <v>389</v>
      </c>
      <c r="G3669" t="s">
        <v>390</v>
      </c>
      <c r="H3669" t="s">
        <v>431</v>
      </c>
      <c r="I3669" t="s">
        <v>432</v>
      </c>
      <c r="J3669" s="1">
        <v>45228</v>
      </c>
      <c r="K3669" s="1">
        <v>45271</v>
      </c>
      <c r="L3669">
        <v>43</v>
      </c>
      <c r="M3669" s="2">
        <v>105181</v>
      </c>
      <c r="N3669" s="2">
        <v>190264</v>
      </c>
      <c r="O3669" s="2">
        <v>85083</v>
      </c>
      <c r="P3669">
        <v>0</v>
      </c>
      <c r="Q3669">
        <v>332.2</v>
      </c>
      <c r="R3669">
        <v>12</v>
      </c>
      <c r="S3669" t="s">
        <v>394</v>
      </c>
      <c r="T3669" t="s">
        <v>411</v>
      </c>
      <c r="U3669" t="s">
        <v>416</v>
      </c>
      <c r="V3669">
        <v>0</v>
      </c>
      <c r="W3669" t="s">
        <v>1656</v>
      </c>
      <c r="X3669">
        <v>9</v>
      </c>
      <c r="Y3669" t="s">
        <v>442</v>
      </c>
      <c r="Z3669" t="s">
        <v>975</v>
      </c>
      <c r="AA3669">
        <v>396</v>
      </c>
      <c r="AB3669">
        <v>94</v>
      </c>
      <c r="AC3669">
        <v>20</v>
      </c>
      <c r="AD3669" t="s">
        <v>444</v>
      </c>
      <c r="AE3669">
        <v>19</v>
      </c>
      <c r="AF3669">
        <v>1</v>
      </c>
      <c r="AG3669" t="s">
        <v>400</v>
      </c>
      <c r="AH3669">
        <v>5.53</v>
      </c>
      <c r="AI3669" t="s">
        <v>479</v>
      </c>
      <c r="AJ3669">
        <v>83432</v>
      </c>
      <c r="AK3669">
        <v>961935</v>
      </c>
      <c r="AL3669" t="s">
        <v>402</v>
      </c>
      <c r="AM3669">
        <v>150984</v>
      </c>
      <c r="AN3669">
        <v>4</v>
      </c>
      <c r="AO3669">
        <v>180</v>
      </c>
      <c r="AP3669" t="s">
        <v>437</v>
      </c>
      <c r="AQ3669" s="2">
        <v>85083</v>
      </c>
    </row>
    <row r="3670" spans="1:43" x14ac:dyDescent="0.25">
      <c r="A3670" t="s">
        <v>5502</v>
      </c>
      <c r="B3670" t="s">
        <v>142</v>
      </c>
      <c r="C3670" t="s">
        <v>387</v>
      </c>
      <c r="D3670" t="s">
        <v>316</v>
      </c>
      <c r="E3670" t="s">
        <v>388</v>
      </c>
      <c r="F3670" t="s">
        <v>419</v>
      </c>
      <c r="G3670" t="s">
        <v>430</v>
      </c>
      <c r="H3670" t="s">
        <v>420</v>
      </c>
      <c r="I3670" t="s">
        <v>469</v>
      </c>
      <c r="J3670" s="1">
        <v>45032</v>
      </c>
      <c r="K3670" s="1">
        <v>45039</v>
      </c>
      <c r="L3670">
        <v>7</v>
      </c>
      <c r="M3670" s="2">
        <v>221211</v>
      </c>
      <c r="N3670" s="2">
        <v>266666</v>
      </c>
      <c r="O3670" s="2">
        <v>45455</v>
      </c>
      <c r="P3670">
        <v>2</v>
      </c>
      <c r="Q3670">
        <v>249.6</v>
      </c>
      <c r="R3670">
        <v>43</v>
      </c>
      <c r="S3670" t="s">
        <v>393</v>
      </c>
      <c r="T3670" t="s">
        <v>503</v>
      </c>
      <c r="U3670" t="s">
        <v>412</v>
      </c>
      <c r="V3670">
        <v>0</v>
      </c>
      <c r="W3670" t="s">
        <v>5189</v>
      </c>
      <c r="X3670">
        <v>42</v>
      </c>
      <c r="Y3670" t="s">
        <v>462</v>
      </c>
      <c r="Z3670" t="s">
        <v>925</v>
      </c>
      <c r="AA3670">
        <v>287</v>
      </c>
      <c r="AB3670">
        <v>18</v>
      </c>
      <c r="AC3670">
        <v>40</v>
      </c>
      <c r="AD3670" t="s">
        <v>444</v>
      </c>
      <c r="AE3670">
        <v>21</v>
      </c>
      <c r="AF3670">
        <v>8</v>
      </c>
      <c r="AG3670" t="s">
        <v>400</v>
      </c>
      <c r="AH3670">
        <v>13.75</v>
      </c>
      <c r="AI3670" t="s">
        <v>479</v>
      </c>
      <c r="AJ3670">
        <v>12049</v>
      </c>
      <c r="AK3670">
        <v>752408</v>
      </c>
      <c r="AL3670" t="s">
        <v>416</v>
      </c>
      <c r="AM3670">
        <v>235376</v>
      </c>
      <c r="AN3670">
        <v>1</v>
      </c>
      <c r="AO3670">
        <v>365</v>
      </c>
      <c r="AP3670" t="s">
        <v>417</v>
      </c>
      <c r="AQ3670" s="2">
        <v>45455</v>
      </c>
    </row>
    <row r="3671" spans="1:43" x14ac:dyDescent="0.25">
      <c r="A3671" t="s">
        <v>5503</v>
      </c>
      <c r="B3671" t="s">
        <v>269</v>
      </c>
      <c r="C3671" t="s">
        <v>439</v>
      </c>
      <c r="D3671" t="s">
        <v>319</v>
      </c>
      <c r="E3671" t="s">
        <v>496</v>
      </c>
      <c r="F3671" t="s">
        <v>407</v>
      </c>
      <c r="G3671" t="s">
        <v>430</v>
      </c>
      <c r="H3671" t="s">
        <v>431</v>
      </c>
      <c r="I3671" t="s">
        <v>469</v>
      </c>
      <c r="J3671" s="1">
        <v>45050</v>
      </c>
      <c r="K3671" s="1">
        <v>45087</v>
      </c>
      <c r="L3671">
        <v>37</v>
      </c>
      <c r="M3671" s="2">
        <v>126725</v>
      </c>
      <c r="N3671" s="2">
        <v>160594</v>
      </c>
      <c r="O3671" s="2">
        <v>33869</v>
      </c>
      <c r="P3671">
        <v>9</v>
      </c>
      <c r="Q3671">
        <v>453.7</v>
      </c>
      <c r="R3671">
        <v>67</v>
      </c>
      <c r="S3671" t="s">
        <v>411</v>
      </c>
      <c r="T3671" t="s">
        <v>503</v>
      </c>
      <c r="U3671" t="s">
        <v>395</v>
      </c>
      <c r="V3671">
        <v>66</v>
      </c>
      <c r="W3671" t="s">
        <v>3720</v>
      </c>
      <c r="X3671">
        <v>28</v>
      </c>
      <c r="Y3671" t="s">
        <v>397</v>
      </c>
      <c r="Z3671" t="s">
        <v>1947</v>
      </c>
      <c r="AA3671">
        <v>177</v>
      </c>
      <c r="AB3671">
        <v>73</v>
      </c>
      <c r="AC3671">
        <v>74</v>
      </c>
      <c r="AD3671" t="s">
        <v>435</v>
      </c>
      <c r="AE3671">
        <v>21</v>
      </c>
      <c r="AF3671">
        <v>6</v>
      </c>
      <c r="AG3671" t="s">
        <v>400</v>
      </c>
      <c r="AH3671">
        <v>5.91</v>
      </c>
      <c r="AI3671" t="s">
        <v>436</v>
      </c>
      <c r="AJ3671">
        <v>0</v>
      </c>
      <c r="AK3671">
        <v>51899</v>
      </c>
      <c r="AL3671" t="s">
        <v>425</v>
      </c>
      <c r="AM3671">
        <v>142562</v>
      </c>
      <c r="AN3671">
        <v>6</v>
      </c>
      <c r="AO3671">
        <v>90</v>
      </c>
      <c r="AP3671" t="s">
        <v>417</v>
      </c>
      <c r="AQ3671" s="2">
        <v>33869</v>
      </c>
    </row>
    <row r="3672" spans="1:43" x14ac:dyDescent="0.25">
      <c r="A3672" t="s">
        <v>5504</v>
      </c>
      <c r="B3672" t="s">
        <v>288</v>
      </c>
      <c r="C3672" t="s">
        <v>439</v>
      </c>
      <c r="D3672" t="s">
        <v>338</v>
      </c>
      <c r="E3672" t="s">
        <v>406</v>
      </c>
      <c r="F3672" t="s">
        <v>485</v>
      </c>
      <c r="G3672" t="s">
        <v>430</v>
      </c>
      <c r="H3672" t="s">
        <v>447</v>
      </c>
      <c r="I3672" t="s">
        <v>432</v>
      </c>
      <c r="J3672" s="1">
        <v>44879</v>
      </c>
      <c r="K3672" s="1">
        <v>44931</v>
      </c>
      <c r="L3672">
        <v>52</v>
      </c>
      <c r="M3672" s="2">
        <v>333296</v>
      </c>
      <c r="N3672" s="2">
        <v>394670</v>
      </c>
      <c r="O3672" s="2">
        <v>61374</v>
      </c>
      <c r="P3672">
        <v>9</v>
      </c>
      <c r="Q3672">
        <v>469.6</v>
      </c>
      <c r="R3672">
        <v>81</v>
      </c>
      <c r="S3672" t="s">
        <v>411</v>
      </c>
      <c r="T3672" t="s">
        <v>393</v>
      </c>
      <c r="U3672" t="s">
        <v>395</v>
      </c>
      <c r="V3672">
        <v>0</v>
      </c>
      <c r="W3672" t="s">
        <v>2803</v>
      </c>
      <c r="X3672">
        <v>30</v>
      </c>
      <c r="Y3672" t="s">
        <v>449</v>
      </c>
      <c r="Z3672" t="s">
        <v>1430</v>
      </c>
      <c r="AA3672">
        <v>431</v>
      </c>
      <c r="AB3672">
        <v>99</v>
      </c>
      <c r="AC3672">
        <v>0</v>
      </c>
      <c r="AD3672" t="s">
        <v>399</v>
      </c>
      <c r="AE3672">
        <v>16</v>
      </c>
      <c r="AF3672">
        <v>7</v>
      </c>
      <c r="AG3672" t="s">
        <v>400</v>
      </c>
      <c r="AH3672">
        <v>5.7</v>
      </c>
      <c r="AI3672" t="s">
        <v>401</v>
      </c>
      <c r="AJ3672">
        <v>0</v>
      </c>
      <c r="AK3672">
        <v>611199</v>
      </c>
      <c r="AL3672" t="s">
        <v>425</v>
      </c>
      <c r="AM3672">
        <v>348930</v>
      </c>
      <c r="AN3672">
        <v>7</v>
      </c>
      <c r="AO3672">
        <v>180</v>
      </c>
      <c r="AP3672" t="s">
        <v>437</v>
      </c>
      <c r="AQ3672" s="2">
        <v>61374</v>
      </c>
    </row>
    <row r="3673" spans="1:43" x14ac:dyDescent="0.25">
      <c r="A3673" t="s">
        <v>5505</v>
      </c>
      <c r="B3673" t="s">
        <v>23</v>
      </c>
      <c r="C3673" t="s">
        <v>468</v>
      </c>
      <c r="D3673" t="s">
        <v>335</v>
      </c>
      <c r="E3673" t="s">
        <v>406</v>
      </c>
      <c r="F3673" t="s">
        <v>407</v>
      </c>
      <c r="G3673" t="s">
        <v>430</v>
      </c>
      <c r="H3673" t="s">
        <v>473</v>
      </c>
      <c r="I3673" t="s">
        <v>469</v>
      </c>
      <c r="J3673" s="1">
        <v>45064</v>
      </c>
      <c r="K3673" s="1">
        <v>45102</v>
      </c>
      <c r="L3673">
        <v>38</v>
      </c>
      <c r="M3673" s="2">
        <v>486139</v>
      </c>
      <c r="N3673" s="2">
        <v>495674</v>
      </c>
      <c r="O3673" s="2">
        <v>9535</v>
      </c>
      <c r="P3673">
        <v>19</v>
      </c>
      <c r="Q3673">
        <v>368.3</v>
      </c>
      <c r="R3673">
        <v>23</v>
      </c>
      <c r="S3673" t="s">
        <v>394</v>
      </c>
      <c r="T3673" t="s">
        <v>393</v>
      </c>
      <c r="U3673" t="s">
        <v>395</v>
      </c>
      <c r="V3673">
        <v>0</v>
      </c>
      <c r="W3673" t="s">
        <v>4086</v>
      </c>
      <c r="X3673">
        <v>42</v>
      </c>
      <c r="Y3673" t="s">
        <v>397</v>
      </c>
      <c r="Z3673" t="s">
        <v>3132</v>
      </c>
      <c r="AA3673">
        <v>6</v>
      </c>
      <c r="AB3673">
        <v>25</v>
      </c>
      <c r="AC3673">
        <v>27</v>
      </c>
      <c r="AD3673" t="s">
        <v>444</v>
      </c>
      <c r="AE3673">
        <v>4</v>
      </c>
      <c r="AF3673">
        <v>3</v>
      </c>
      <c r="AG3673" t="s">
        <v>400</v>
      </c>
      <c r="AH3673">
        <v>7.51</v>
      </c>
      <c r="AI3673" t="s">
        <v>479</v>
      </c>
      <c r="AJ3673">
        <v>0</v>
      </c>
      <c r="AK3673">
        <v>565157</v>
      </c>
      <c r="AL3673" t="s">
        <v>402</v>
      </c>
      <c r="AM3673">
        <v>512614</v>
      </c>
      <c r="AN3673">
        <v>0</v>
      </c>
      <c r="AO3673">
        <v>90</v>
      </c>
      <c r="AP3673" t="s">
        <v>437</v>
      </c>
      <c r="AQ3673" s="2">
        <v>9535</v>
      </c>
    </row>
    <row r="3674" spans="1:43" x14ac:dyDescent="0.25">
      <c r="A3674" t="s">
        <v>5506</v>
      </c>
      <c r="B3674" t="s">
        <v>11</v>
      </c>
      <c r="C3674" t="s">
        <v>405</v>
      </c>
      <c r="D3674" t="s">
        <v>343</v>
      </c>
      <c r="E3674" t="s">
        <v>429</v>
      </c>
      <c r="F3674" t="s">
        <v>485</v>
      </c>
      <c r="G3674" t="s">
        <v>408</v>
      </c>
      <c r="H3674" t="s">
        <v>447</v>
      </c>
      <c r="I3674" t="s">
        <v>492</v>
      </c>
      <c r="J3674" s="1">
        <v>45298</v>
      </c>
      <c r="K3674" s="1">
        <v>45333</v>
      </c>
      <c r="L3674">
        <v>35</v>
      </c>
      <c r="M3674" s="2">
        <v>52647</v>
      </c>
      <c r="N3674" s="2">
        <v>77987</v>
      </c>
      <c r="O3674" s="2">
        <v>25340</v>
      </c>
      <c r="P3674">
        <v>7</v>
      </c>
      <c r="Q3674">
        <v>374.9</v>
      </c>
      <c r="R3674">
        <v>100</v>
      </c>
      <c r="S3674" t="s">
        <v>411</v>
      </c>
      <c r="T3674" t="s">
        <v>394</v>
      </c>
      <c r="U3674" t="s">
        <v>395</v>
      </c>
      <c r="V3674">
        <v>0</v>
      </c>
      <c r="W3674" t="s">
        <v>1847</v>
      </c>
      <c r="X3674">
        <v>43</v>
      </c>
      <c r="Y3674" t="s">
        <v>442</v>
      </c>
      <c r="Z3674" t="s">
        <v>1555</v>
      </c>
      <c r="AA3674">
        <v>372</v>
      </c>
      <c r="AB3674">
        <v>27</v>
      </c>
      <c r="AC3674">
        <v>42</v>
      </c>
      <c r="AD3674" t="s">
        <v>399</v>
      </c>
      <c r="AE3674">
        <v>21</v>
      </c>
      <c r="AF3674">
        <v>3</v>
      </c>
      <c r="AG3674" t="s">
        <v>415</v>
      </c>
      <c r="AH3674">
        <v>6.03</v>
      </c>
      <c r="AI3674" t="s">
        <v>458</v>
      </c>
      <c r="AJ3674">
        <v>80070</v>
      </c>
      <c r="AK3674">
        <v>340744</v>
      </c>
      <c r="AL3674" t="s">
        <v>425</v>
      </c>
      <c r="AM3674">
        <v>93835</v>
      </c>
      <c r="AN3674">
        <v>10</v>
      </c>
      <c r="AO3674">
        <v>90</v>
      </c>
      <c r="AP3674" t="s">
        <v>417</v>
      </c>
      <c r="AQ3674" s="2">
        <v>25340</v>
      </c>
    </row>
    <row r="3675" spans="1:43" x14ac:dyDescent="0.25">
      <c r="A3675" t="s">
        <v>5507</v>
      </c>
      <c r="B3675" t="s">
        <v>287</v>
      </c>
      <c r="C3675" t="s">
        <v>387</v>
      </c>
      <c r="D3675" t="s">
        <v>340</v>
      </c>
      <c r="E3675" t="s">
        <v>453</v>
      </c>
      <c r="F3675" t="s">
        <v>485</v>
      </c>
      <c r="G3675" t="s">
        <v>408</v>
      </c>
      <c r="H3675" t="s">
        <v>431</v>
      </c>
      <c r="I3675" t="s">
        <v>492</v>
      </c>
      <c r="J3675" s="1">
        <v>44672</v>
      </c>
      <c r="K3675" s="1">
        <v>44712</v>
      </c>
      <c r="L3675">
        <v>40</v>
      </c>
      <c r="M3675" s="2">
        <v>194006</v>
      </c>
      <c r="N3675" s="2">
        <v>164603</v>
      </c>
      <c r="O3675" s="2">
        <v>-29403</v>
      </c>
      <c r="P3675">
        <v>14</v>
      </c>
      <c r="Q3675">
        <v>884.1</v>
      </c>
      <c r="R3675">
        <v>43</v>
      </c>
      <c r="S3675" t="s">
        <v>393</v>
      </c>
      <c r="T3675" t="s">
        <v>394</v>
      </c>
      <c r="U3675" t="s">
        <v>416</v>
      </c>
      <c r="V3675">
        <v>0</v>
      </c>
      <c r="W3675" t="s">
        <v>2860</v>
      </c>
      <c r="X3675">
        <v>38</v>
      </c>
      <c r="Y3675" t="s">
        <v>442</v>
      </c>
      <c r="Z3675" t="s">
        <v>838</v>
      </c>
      <c r="AA3675">
        <v>285</v>
      </c>
      <c r="AB3675">
        <v>48</v>
      </c>
      <c r="AC3675">
        <v>20</v>
      </c>
      <c r="AD3675" t="s">
        <v>399</v>
      </c>
      <c r="AE3675">
        <v>9</v>
      </c>
      <c r="AF3675">
        <v>4</v>
      </c>
      <c r="AG3675" t="s">
        <v>451</v>
      </c>
      <c r="AH3675">
        <v>4</v>
      </c>
      <c r="AI3675" t="s">
        <v>458</v>
      </c>
      <c r="AJ3675">
        <v>0</v>
      </c>
      <c r="AK3675">
        <v>353318</v>
      </c>
      <c r="AL3675" t="s">
        <v>402</v>
      </c>
      <c r="AM3675">
        <v>205527</v>
      </c>
      <c r="AN3675">
        <v>3</v>
      </c>
      <c r="AO3675">
        <v>365</v>
      </c>
      <c r="AP3675" t="s">
        <v>426</v>
      </c>
      <c r="AQ3675" s="2">
        <v>-29403</v>
      </c>
    </row>
    <row r="3676" spans="1:43" x14ac:dyDescent="0.25">
      <c r="A3676" t="s">
        <v>5508</v>
      </c>
      <c r="B3676" t="s">
        <v>118</v>
      </c>
      <c r="C3676" t="s">
        <v>468</v>
      </c>
      <c r="D3676" t="s">
        <v>337</v>
      </c>
      <c r="E3676" t="s">
        <v>460</v>
      </c>
      <c r="F3676" t="s">
        <v>419</v>
      </c>
      <c r="G3676" t="s">
        <v>454</v>
      </c>
      <c r="H3676" t="s">
        <v>420</v>
      </c>
      <c r="I3676" t="s">
        <v>410</v>
      </c>
      <c r="J3676" s="1">
        <v>44760</v>
      </c>
      <c r="K3676" s="1">
        <v>44791</v>
      </c>
      <c r="L3676">
        <v>31</v>
      </c>
      <c r="M3676" s="2">
        <v>48985</v>
      </c>
      <c r="N3676" s="2">
        <v>22627</v>
      </c>
      <c r="O3676" s="2">
        <v>-26358</v>
      </c>
      <c r="P3676">
        <v>19</v>
      </c>
      <c r="Q3676">
        <v>638.4</v>
      </c>
      <c r="R3676">
        <v>46</v>
      </c>
      <c r="S3676" t="s">
        <v>393</v>
      </c>
      <c r="T3676" t="s">
        <v>503</v>
      </c>
      <c r="U3676" t="s">
        <v>416</v>
      </c>
      <c r="V3676">
        <v>97</v>
      </c>
      <c r="W3676" t="s">
        <v>2742</v>
      </c>
      <c r="X3676">
        <v>37</v>
      </c>
      <c r="Y3676" t="s">
        <v>449</v>
      </c>
      <c r="Z3676" t="s">
        <v>801</v>
      </c>
      <c r="AA3676">
        <v>157</v>
      </c>
      <c r="AB3676">
        <v>87</v>
      </c>
      <c r="AC3676">
        <v>7</v>
      </c>
      <c r="AD3676" t="s">
        <v>435</v>
      </c>
      <c r="AE3676">
        <v>14</v>
      </c>
      <c r="AF3676">
        <v>4</v>
      </c>
      <c r="AG3676" t="s">
        <v>424</v>
      </c>
      <c r="AH3676">
        <v>3.4</v>
      </c>
      <c r="AI3676" t="s">
        <v>479</v>
      </c>
      <c r="AJ3676">
        <v>0</v>
      </c>
      <c r="AK3676">
        <v>676078</v>
      </c>
      <c r="AL3676" t="s">
        <v>425</v>
      </c>
      <c r="AM3676">
        <v>41475</v>
      </c>
      <c r="AN3676">
        <v>11</v>
      </c>
      <c r="AO3676">
        <v>365</v>
      </c>
      <c r="AP3676" t="s">
        <v>437</v>
      </c>
      <c r="AQ3676" s="2">
        <v>-26358</v>
      </c>
    </row>
    <row r="3677" spans="1:43" x14ac:dyDescent="0.25">
      <c r="A3677" t="s">
        <v>5509</v>
      </c>
      <c r="B3677" t="s">
        <v>100</v>
      </c>
      <c r="C3677" t="s">
        <v>387</v>
      </c>
      <c r="D3677" t="s">
        <v>323</v>
      </c>
      <c r="E3677" t="s">
        <v>460</v>
      </c>
      <c r="F3677" t="s">
        <v>485</v>
      </c>
      <c r="G3677" t="s">
        <v>430</v>
      </c>
      <c r="H3677" t="s">
        <v>447</v>
      </c>
      <c r="I3677" t="s">
        <v>469</v>
      </c>
      <c r="J3677" s="1">
        <v>45906</v>
      </c>
      <c r="K3677" s="1">
        <v>45959</v>
      </c>
      <c r="L3677">
        <v>53</v>
      </c>
      <c r="M3677" s="2">
        <v>163758</v>
      </c>
      <c r="N3677" s="2">
        <v>196880</v>
      </c>
      <c r="O3677" s="2">
        <v>33122</v>
      </c>
      <c r="P3677">
        <v>2</v>
      </c>
      <c r="Q3677">
        <v>281.39999999999998</v>
      </c>
      <c r="R3677">
        <v>82</v>
      </c>
      <c r="S3677" t="s">
        <v>411</v>
      </c>
      <c r="T3677" t="s">
        <v>394</v>
      </c>
      <c r="U3677" t="s">
        <v>395</v>
      </c>
      <c r="V3677">
        <v>99</v>
      </c>
      <c r="W3677" t="s">
        <v>5510</v>
      </c>
      <c r="X3677">
        <v>3</v>
      </c>
      <c r="Y3677" t="s">
        <v>422</v>
      </c>
      <c r="Z3677" t="s">
        <v>762</v>
      </c>
      <c r="AA3677">
        <v>73</v>
      </c>
      <c r="AB3677">
        <v>11</v>
      </c>
      <c r="AC3677">
        <v>43</v>
      </c>
      <c r="AD3677" t="s">
        <v>457</v>
      </c>
      <c r="AE3677">
        <v>0</v>
      </c>
      <c r="AF3677">
        <v>3</v>
      </c>
      <c r="AG3677" t="s">
        <v>451</v>
      </c>
      <c r="AH3677">
        <v>0.46</v>
      </c>
      <c r="AI3677" t="s">
        <v>436</v>
      </c>
      <c r="AJ3677">
        <v>0</v>
      </c>
      <c r="AK3677">
        <v>753396</v>
      </c>
      <c r="AL3677" t="s">
        <v>402</v>
      </c>
      <c r="AM3677">
        <v>213565</v>
      </c>
      <c r="AN3677">
        <v>4</v>
      </c>
      <c r="AO3677">
        <v>365</v>
      </c>
      <c r="AP3677" t="s">
        <v>417</v>
      </c>
      <c r="AQ3677" s="2">
        <v>33122</v>
      </c>
    </row>
    <row r="3678" spans="1:43" x14ac:dyDescent="0.25">
      <c r="A3678" t="s">
        <v>5511</v>
      </c>
      <c r="B3678" t="s">
        <v>277</v>
      </c>
      <c r="C3678" t="s">
        <v>428</v>
      </c>
      <c r="D3678" t="s">
        <v>342</v>
      </c>
      <c r="E3678" t="s">
        <v>453</v>
      </c>
      <c r="F3678" t="s">
        <v>485</v>
      </c>
      <c r="G3678" t="s">
        <v>454</v>
      </c>
      <c r="H3678" t="s">
        <v>447</v>
      </c>
      <c r="I3678" t="s">
        <v>392</v>
      </c>
      <c r="J3678" s="1">
        <v>45342</v>
      </c>
      <c r="K3678" s="1">
        <v>45374</v>
      </c>
      <c r="L3678">
        <v>32</v>
      </c>
      <c r="M3678" s="2">
        <v>282754</v>
      </c>
      <c r="N3678" s="2">
        <v>328578</v>
      </c>
      <c r="O3678" s="2">
        <v>45824</v>
      </c>
      <c r="P3678">
        <v>0</v>
      </c>
      <c r="Q3678">
        <v>627.79999999999995</v>
      </c>
      <c r="R3678">
        <v>89</v>
      </c>
      <c r="S3678" t="s">
        <v>411</v>
      </c>
      <c r="T3678" t="s">
        <v>394</v>
      </c>
      <c r="U3678" t="s">
        <v>395</v>
      </c>
      <c r="V3678">
        <v>0</v>
      </c>
      <c r="W3678" t="s">
        <v>1654</v>
      </c>
      <c r="X3678">
        <v>38</v>
      </c>
      <c r="Y3678" t="s">
        <v>449</v>
      </c>
      <c r="Z3678" t="s">
        <v>1041</v>
      </c>
      <c r="AA3678">
        <v>38</v>
      </c>
      <c r="AB3678">
        <v>79</v>
      </c>
      <c r="AC3678">
        <v>7</v>
      </c>
      <c r="AD3678" t="s">
        <v>399</v>
      </c>
      <c r="AE3678">
        <v>16</v>
      </c>
      <c r="AF3678">
        <v>1</v>
      </c>
      <c r="AG3678" t="s">
        <v>424</v>
      </c>
      <c r="AH3678">
        <v>2.2000000000000002</v>
      </c>
      <c r="AI3678" t="s">
        <v>479</v>
      </c>
      <c r="AJ3678">
        <v>29877</v>
      </c>
      <c r="AK3678">
        <v>796327</v>
      </c>
      <c r="AL3678" t="s">
        <v>416</v>
      </c>
      <c r="AM3678">
        <v>280843</v>
      </c>
      <c r="AN3678">
        <v>10</v>
      </c>
      <c r="AO3678">
        <v>365</v>
      </c>
      <c r="AP3678" t="s">
        <v>445</v>
      </c>
      <c r="AQ3678" s="2">
        <v>45824</v>
      </c>
    </row>
    <row r="3679" spans="1:43" x14ac:dyDescent="0.25">
      <c r="A3679" t="s">
        <v>5512</v>
      </c>
      <c r="B3679" t="s">
        <v>262</v>
      </c>
      <c r="C3679" t="s">
        <v>428</v>
      </c>
      <c r="D3679" t="s">
        <v>334</v>
      </c>
      <c r="E3679" t="s">
        <v>496</v>
      </c>
      <c r="F3679" t="s">
        <v>419</v>
      </c>
      <c r="G3679" t="s">
        <v>430</v>
      </c>
      <c r="H3679" t="s">
        <v>420</v>
      </c>
      <c r="I3679" t="s">
        <v>410</v>
      </c>
      <c r="J3679" s="1">
        <v>44758</v>
      </c>
      <c r="K3679" s="1">
        <v>44792</v>
      </c>
      <c r="L3679">
        <v>34</v>
      </c>
      <c r="M3679" s="2">
        <v>178163</v>
      </c>
      <c r="N3679" s="2">
        <v>145235</v>
      </c>
      <c r="O3679" s="2">
        <v>-32928</v>
      </c>
      <c r="P3679">
        <v>2</v>
      </c>
      <c r="Q3679">
        <v>460.1</v>
      </c>
      <c r="R3679">
        <v>47</v>
      </c>
      <c r="S3679" t="s">
        <v>393</v>
      </c>
      <c r="T3679" t="s">
        <v>411</v>
      </c>
      <c r="U3679" t="s">
        <v>395</v>
      </c>
      <c r="V3679">
        <v>0</v>
      </c>
      <c r="W3679" t="s">
        <v>3173</v>
      </c>
      <c r="X3679">
        <v>8</v>
      </c>
      <c r="Y3679" t="s">
        <v>397</v>
      </c>
      <c r="Z3679" t="s">
        <v>2545</v>
      </c>
      <c r="AA3679">
        <v>165</v>
      </c>
      <c r="AB3679">
        <v>103</v>
      </c>
      <c r="AC3679">
        <v>76</v>
      </c>
      <c r="AD3679" t="s">
        <v>399</v>
      </c>
      <c r="AE3679">
        <v>2</v>
      </c>
      <c r="AF3679">
        <v>6</v>
      </c>
      <c r="AG3679" t="s">
        <v>424</v>
      </c>
      <c r="AH3679">
        <v>4.17</v>
      </c>
      <c r="AI3679" t="s">
        <v>401</v>
      </c>
      <c r="AJ3679">
        <v>0</v>
      </c>
      <c r="AK3679">
        <v>432558</v>
      </c>
      <c r="AL3679" t="s">
        <v>402</v>
      </c>
      <c r="AM3679">
        <v>219639</v>
      </c>
      <c r="AN3679">
        <v>9</v>
      </c>
      <c r="AO3679">
        <v>90</v>
      </c>
      <c r="AP3679" t="s">
        <v>437</v>
      </c>
      <c r="AQ3679" s="2">
        <v>-32928</v>
      </c>
    </row>
    <row r="3680" spans="1:43" x14ac:dyDescent="0.25">
      <c r="A3680" t="s">
        <v>5513</v>
      </c>
      <c r="B3680" t="s">
        <v>128</v>
      </c>
      <c r="C3680" t="s">
        <v>481</v>
      </c>
      <c r="D3680" t="s">
        <v>326</v>
      </c>
      <c r="E3680" t="s">
        <v>406</v>
      </c>
      <c r="F3680" t="s">
        <v>389</v>
      </c>
      <c r="G3680" t="s">
        <v>430</v>
      </c>
      <c r="H3680" t="s">
        <v>420</v>
      </c>
      <c r="I3680" t="s">
        <v>469</v>
      </c>
      <c r="J3680" s="1">
        <v>45157</v>
      </c>
      <c r="K3680" s="1">
        <v>45173</v>
      </c>
      <c r="L3680">
        <v>16</v>
      </c>
      <c r="M3680" s="2">
        <v>408943</v>
      </c>
      <c r="N3680" s="2">
        <v>455693</v>
      </c>
      <c r="O3680" s="2">
        <v>46750</v>
      </c>
      <c r="P3680">
        <v>7</v>
      </c>
      <c r="Q3680">
        <v>476.7</v>
      </c>
      <c r="R3680">
        <v>83</v>
      </c>
      <c r="S3680" t="s">
        <v>411</v>
      </c>
      <c r="T3680" t="s">
        <v>393</v>
      </c>
      <c r="U3680" t="s">
        <v>416</v>
      </c>
      <c r="V3680">
        <v>87</v>
      </c>
      <c r="W3680" t="s">
        <v>1157</v>
      </c>
      <c r="X3680">
        <v>10</v>
      </c>
      <c r="Y3680" t="s">
        <v>442</v>
      </c>
      <c r="Z3680" t="s">
        <v>1792</v>
      </c>
      <c r="AA3680">
        <v>4</v>
      </c>
      <c r="AB3680">
        <v>113</v>
      </c>
      <c r="AC3680">
        <v>7</v>
      </c>
      <c r="AD3680" t="s">
        <v>457</v>
      </c>
      <c r="AE3680">
        <v>16</v>
      </c>
      <c r="AF3680">
        <v>1</v>
      </c>
      <c r="AG3680" t="s">
        <v>415</v>
      </c>
      <c r="AH3680">
        <v>15.5</v>
      </c>
      <c r="AI3680" t="s">
        <v>401</v>
      </c>
      <c r="AJ3680">
        <v>0</v>
      </c>
      <c r="AK3680">
        <v>697067</v>
      </c>
      <c r="AL3680" t="s">
        <v>425</v>
      </c>
      <c r="AM3680">
        <v>439128</v>
      </c>
      <c r="AN3680">
        <v>8</v>
      </c>
      <c r="AO3680">
        <v>365</v>
      </c>
      <c r="AP3680" t="s">
        <v>426</v>
      </c>
      <c r="AQ3680" s="2">
        <v>46750</v>
      </c>
    </row>
    <row r="3681" spans="1:43" x14ac:dyDescent="0.25">
      <c r="A3681" t="s">
        <v>5514</v>
      </c>
      <c r="B3681" t="s">
        <v>148</v>
      </c>
      <c r="C3681" t="s">
        <v>428</v>
      </c>
      <c r="D3681" t="s">
        <v>311</v>
      </c>
      <c r="E3681" t="s">
        <v>496</v>
      </c>
      <c r="F3681" t="s">
        <v>440</v>
      </c>
      <c r="G3681" t="s">
        <v>408</v>
      </c>
      <c r="H3681" t="s">
        <v>420</v>
      </c>
      <c r="I3681" t="s">
        <v>410</v>
      </c>
      <c r="J3681" s="1">
        <v>44732</v>
      </c>
      <c r="K3681" s="1">
        <v>44779</v>
      </c>
      <c r="L3681">
        <v>47</v>
      </c>
      <c r="M3681" s="2">
        <v>8472</v>
      </c>
      <c r="N3681" s="2">
        <v>-10796</v>
      </c>
      <c r="O3681" s="2">
        <v>-19268</v>
      </c>
      <c r="P3681">
        <v>9</v>
      </c>
      <c r="Q3681">
        <v>522.70000000000005</v>
      </c>
      <c r="R3681">
        <v>53</v>
      </c>
      <c r="S3681" t="s">
        <v>393</v>
      </c>
      <c r="T3681" t="s">
        <v>411</v>
      </c>
      <c r="U3681" t="s">
        <v>395</v>
      </c>
      <c r="V3681">
        <v>65</v>
      </c>
      <c r="W3681" t="s">
        <v>2374</v>
      </c>
      <c r="X3681">
        <v>10</v>
      </c>
      <c r="Y3681" t="s">
        <v>449</v>
      </c>
      <c r="Z3681" t="s">
        <v>1456</v>
      </c>
      <c r="AA3681">
        <v>57</v>
      </c>
      <c r="AB3681">
        <v>56</v>
      </c>
      <c r="AC3681">
        <v>74</v>
      </c>
      <c r="AD3681" t="s">
        <v>399</v>
      </c>
      <c r="AE3681">
        <v>4</v>
      </c>
      <c r="AF3681">
        <v>8</v>
      </c>
      <c r="AG3681" t="s">
        <v>424</v>
      </c>
      <c r="AH3681">
        <v>3.82</v>
      </c>
      <c r="AI3681" t="s">
        <v>401</v>
      </c>
      <c r="AJ3681">
        <v>0</v>
      </c>
      <c r="AK3681">
        <v>364513</v>
      </c>
      <c r="AL3681" t="s">
        <v>402</v>
      </c>
      <c r="AM3681">
        <v>13706</v>
      </c>
      <c r="AN3681">
        <v>0</v>
      </c>
      <c r="AO3681">
        <v>365</v>
      </c>
      <c r="AP3681" t="s">
        <v>437</v>
      </c>
      <c r="AQ3681" s="2">
        <v>-19268</v>
      </c>
    </row>
    <row r="3682" spans="1:43" x14ac:dyDescent="0.25">
      <c r="A3682" t="s">
        <v>5515</v>
      </c>
      <c r="B3682" t="s">
        <v>159</v>
      </c>
      <c r="C3682" t="s">
        <v>468</v>
      </c>
      <c r="D3682" t="s">
        <v>317</v>
      </c>
      <c r="E3682" t="s">
        <v>460</v>
      </c>
      <c r="F3682" t="s">
        <v>389</v>
      </c>
      <c r="G3682" t="s">
        <v>454</v>
      </c>
      <c r="H3682" t="s">
        <v>431</v>
      </c>
      <c r="I3682" t="s">
        <v>410</v>
      </c>
      <c r="J3682" s="1">
        <v>44946</v>
      </c>
      <c r="K3682" s="1">
        <v>45004</v>
      </c>
      <c r="L3682">
        <v>58</v>
      </c>
      <c r="M3682" s="2">
        <v>112650</v>
      </c>
      <c r="N3682" s="2">
        <v>83855</v>
      </c>
      <c r="O3682" s="2">
        <v>-28795</v>
      </c>
      <c r="P3682">
        <v>14</v>
      </c>
      <c r="Q3682">
        <v>377.4</v>
      </c>
      <c r="R3682">
        <v>88</v>
      </c>
      <c r="S3682" t="s">
        <v>411</v>
      </c>
      <c r="T3682" t="s">
        <v>393</v>
      </c>
      <c r="U3682" t="s">
        <v>395</v>
      </c>
      <c r="V3682">
        <v>83</v>
      </c>
      <c r="W3682" t="s">
        <v>2893</v>
      </c>
      <c r="X3682">
        <v>35</v>
      </c>
      <c r="Y3682" t="s">
        <v>462</v>
      </c>
      <c r="Z3682" t="s">
        <v>2117</v>
      </c>
      <c r="AA3682">
        <v>208</v>
      </c>
      <c r="AB3682">
        <v>87</v>
      </c>
      <c r="AC3682">
        <v>60</v>
      </c>
      <c r="AD3682" t="s">
        <v>444</v>
      </c>
      <c r="AE3682">
        <v>9</v>
      </c>
      <c r="AF3682">
        <v>8</v>
      </c>
      <c r="AG3682" t="s">
        <v>415</v>
      </c>
      <c r="AH3682">
        <v>7.59</v>
      </c>
      <c r="AI3682" t="s">
        <v>401</v>
      </c>
      <c r="AJ3682">
        <v>0</v>
      </c>
      <c r="AK3682">
        <v>472957</v>
      </c>
      <c r="AL3682" t="s">
        <v>416</v>
      </c>
      <c r="AM3682">
        <v>145161</v>
      </c>
      <c r="AN3682">
        <v>0</v>
      </c>
      <c r="AO3682">
        <v>30</v>
      </c>
      <c r="AP3682" t="s">
        <v>437</v>
      </c>
      <c r="AQ3682" s="2">
        <v>-28795</v>
      </c>
    </row>
    <row r="3683" spans="1:43" x14ac:dyDescent="0.25">
      <c r="A3683" t="s">
        <v>5516</v>
      </c>
      <c r="B3683" t="s">
        <v>282</v>
      </c>
      <c r="C3683" t="s">
        <v>428</v>
      </c>
      <c r="D3683" t="s">
        <v>327</v>
      </c>
      <c r="E3683" t="s">
        <v>460</v>
      </c>
      <c r="F3683" t="s">
        <v>485</v>
      </c>
      <c r="G3683" t="s">
        <v>408</v>
      </c>
      <c r="H3683" t="s">
        <v>431</v>
      </c>
      <c r="I3683" t="s">
        <v>492</v>
      </c>
      <c r="J3683" s="1">
        <v>45617</v>
      </c>
      <c r="K3683" s="1">
        <v>45634</v>
      </c>
      <c r="L3683">
        <v>17</v>
      </c>
      <c r="M3683" s="2">
        <v>80636</v>
      </c>
      <c r="N3683" s="2">
        <v>137470</v>
      </c>
      <c r="O3683" s="2">
        <v>56834</v>
      </c>
      <c r="P3683">
        <v>14</v>
      </c>
      <c r="Q3683">
        <v>328.3</v>
      </c>
      <c r="R3683">
        <v>28</v>
      </c>
      <c r="S3683" t="s">
        <v>394</v>
      </c>
      <c r="T3683" t="s">
        <v>411</v>
      </c>
      <c r="U3683" t="s">
        <v>395</v>
      </c>
      <c r="V3683">
        <v>0</v>
      </c>
      <c r="W3683" t="s">
        <v>2309</v>
      </c>
      <c r="X3683">
        <v>5</v>
      </c>
      <c r="Y3683" t="s">
        <v>422</v>
      </c>
      <c r="Z3683" t="s">
        <v>4115</v>
      </c>
      <c r="AA3683">
        <v>210</v>
      </c>
      <c r="AB3683">
        <v>19</v>
      </c>
      <c r="AC3683">
        <v>61</v>
      </c>
      <c r="AD3683" t="s">
        <v>444</v>
      </c>
      <c r="AE3683">
        <v>0</v>
      </c>
      <c r="AF3683">
        <v>3</v>
      </c>
      <c r="AG3683" t="s">
        <v>424</v>
      </c>
      <c r="AH3683">
        <v>17.260000000000002</v>
      </c>
      <c r="AI3683" t="s">
        <v>479</v>
      </c>
      <c r="AJ3683">
        <v>0</v>
      </c>
      <c r="AK3683">
        <v>872271</v>
      </c>
      <c r="AL3683" t="s">
        <v>425</v>
      </c>
      <c r="AM3683">
        <v>64685</v>
      </c>
      <c r="AN3683">
        <v>2</v>
      </c>
      <c r="AO3683">
        <v>90</v>
      </c>
      <c r="AP3683" t="s">
        <v>437</v>
      </c>
      <c r="AQ3683" s="2">
        <v>56834</v>
      </c>
    </row>
    <row r="3684" spans="1:43" x14ac:dyDescent="0.25">
      <c r="A3684" t="s">
        <v>5517</v>
      </c>
      <c r="B3684" t="s">
        <v>203</v>
      </c>
      <c r="C3684" t="s">
        <v>439</v>
      </c>
      <c r="D3684" t="s">
        <v>337</v>
      </c>
      <c r="E3684" t="s">
        <v>406</v>
      </c>
      <c r="F3684" t="s">
        <v>419</v>
      </c>
      <c r="G3684" t="s">
        <v>430</v>
      </c>
      <c r="H3684" t="s">
        <v>431</v>
      </c>
      <c r="I3684" t="s">
        <v>432</v>
      </c>
      <c r="J3684" s="1">
        <v>45082</v>
      </c>
      <c r="K3684" s="1">
        <v>45112</v>
      </c>
      <c r="L3684">
        <v>30</v>
      </c>
      <c r="M3684" s="2">
        <v>394183</v>
      </c>
      <c r="N3684" s="2">
        <v>495489</v>
      </c>
      <c r="O3684" s="2">
        <v>101306</v>
      </c>
      <c r="P3684">
        <v>4</v>
      </c>
      <c r="Q3684">
        <v>766</v>
      </c>
      <c r="R3684">
        <v>83</v>
      </c>
      <c r="S3684" t="s">
        <v>411</v>
      </c>
      <c r="T3684" t="s">
        <v>394</v>
      </c>
      <c r="U3684" t="s">
        <v>416</v>
      </c>
      <c r="V3684">
        <v>0</v>
      </c>
      <c r="W3684" t="s">
        <v>4045</v>
      </c>
      <c r="X3684">
        <v>1</v>
      </c>
      <c r="Y3684" t="s">
        <v>397</v>
      </c>
      <c r="Z3684" t="s">
        <v>423</v>
      </c>
      <c r="AA3684">
        <v>331</v>
      </c>
      <c r="AB3684">
        <v>16</v>
      </c>
      <c r="AC3684">
        <v>32</v>
      </c>
      <c r="AD3684" t="s">
        <v>457</v>
      </c>
      <c r="AE3684">
        <v>9</v>
      </c>
      <c r="AF3684">
        <v>6</v>
      </c>
      <c r="AG3684" t="s">
        <v>415</v>
      </c>
      <c r="AH3684">
        <v>8.75</v>
      </c>
      <c r="AI3684" t="s">
        <v>458</v>
      </c>
      <c r="AJ3684">
        <v>0</v>
      </c>
      <c r="AK3684">
        <v>787494</v>
      </c>
      <c r="AL3684" t="s">
        <v>402</v>
      </c>
      <c r="AM3684">
        <v>383071</v>
      </c>
      <c r="AN3684">
        <v>11</v>
      </c>
      <c r="AO3684">
        <v>90</v>
      </c>
      <c r="AP3684" t="s">
        <v>417</v>
      </c>
      <c r="AQ3684" s="2">
        <v>101306</v>
      </c>
    </row>
    <row r="3685" spans="1:43" x14ac:dyDescent="0.25">
      <c r="A3685" t="s">
        <v>5518</v>
      </c>
      <c r="B3685" t="s">
        <v>41</v>
      </c>
      <c r="C3685" t="s">
        <v>387</v>
      </c>
      <c r="D3685" t="s">
        <v>321</v>
      </c>
      <c r="E3685" t="s">
        <v>460</v>
      </c>
      <c r="F3685" t="s">
        <v>485</v>
      </c>
      <c r="G3685" t="s">
        <v>390</v>
      </c>
      <c r="H3685" t="s">
        <v>431</v>
      </c>
      <c r="I3685" t="s">
        <v>492</v>
      </c>
      <c r="J3685" s="1">
        <v>44812</v>
      </c>
      <c r="K3685" s="1">
        <v>44853</v>
      </c>
      <c r="L3685">
        <v>41</v>
      </c>
      <c r="M3685" s="2">
        <v>95394</v>
      </c>
      <c r="N3685" s="2">
        <v>203583</v>
      </c>
      <c r="O3685" s="2">
        <v>108189</v>
      </c>
      <c r="P3685">
        <v>19</v>
      </c>
      <c r="Q3685">
        <v>528.9</v>
      </c>
      <c r="R3685">
        <v>73</v>
      </c>
      <c r="S3685" t="s">
        <v>411</v>
      </c>
      <c r="T3685" t="s">
        <v>393</v>
      </c>
      <c r="U3685" t="s">
        <v>395</v>
      </c>
      <c r="V3685">
        <v>49</v>
      </c>
      <c r="W3685" t="s">
        <v>2366</v>
      </c>
      <c r="X3685">
        <v>20</v>
      </c>
      <c r="Y3685" t="s">
        <v>422</v>
      </c>
      <c r="Z3685" t="s">
        <v>686</v>
      </c>
      <c r="AA3685">
        <v>388</v>
      </c>
      <c r="AB3685">
        <v>62</v>
      </c>
      <c r="AC3685">
        <v>18</v>
      </c>
      <c r="AD3685" t="s">
        <v>457</v>
      </c>
      <c r="AE3685">
        <v>9</v>
      </c>
      <c r="AF3685">
        <v>4</v>
      </c>
      <c r="AG3685" t="s">
        <v>400</v>
      </c>
      <c r="AH3685">
        <v>15.09</v>
      </c>
      <c r="AI3685" t="s">
        <v>458</v>
      </c>
      <c r="AJ3685">
        <v>39800</v>
      </c>
      <c r="AK3685">
        <v>917172</v>
      </c>
      <c r="AL3685" t="s">
        <v>416</v>
      </c>
      <c r="AM3685">
        <v>98440</v>
      </c>
      <c r="AN3685">
        <v>0</v>
      </c>
      <c r="AO3685">
        <v>90</v>
      </c>
      <c r="AP3685" t="s">
        <v>403</v>
      </c>
      <c r="AQ3685" s="2">
        <v>108189</v>
      </c>
    </row>
    <row r="3686" spans="1:43" x14ac:dyDescent="0.25">
      <c r="A3686" t="s">
        <v>5519</v>
      </c>
      <c r="B3686" t="s">
        <v>234</v>
      </c>
      <c r="C3686" t="s">
        <v>428</v>
      </c>
      <c r="D3686" t="s">
        <v>335</v>
      </c>
      <c r="E3686" t="s">
        <v>460</v>
      </c>
      <c r="F3686" t="s">
        <v>485</v>
      </c>
      <c r="G3686" t="s">
        <v>430</v>
      </c>
      <c r="H3686" t="s">
        <v>447</v>
      </c>
      <c r="I3686" t="s">
        <v>392</v>
      </c>
      <c r="J3686" s="1">
        <v>45539</v>
      </c>
      <c r="K3686" s="1">
        <v>45588</v>
      </c>
      <c r="L3686">
        <v>49</v>
      </c>
      <c r="M3686" s="2">
        <v>246034</v>
      </c>
      <c r="N3686" s="2">
        <v>351466</v>
      </c>
      <c r="O3686" s="2">
        <v>105432</v>
      </c>
      <c r="P3686">
        <v>0</v>
      </c>
      <c r="Q3686">
        <v>211.2</v>
      </c>
      <c r="R3686">
        <v>64</v>
      </c>
      <c r="S3686" t="s">
        <v>411</v>
      </c>
      <c r="T3686" t="s">
        <v>393</v>
      </c>
      <c r="U3686" t="s">
        <v>395</v>
      </c>
      <c r="V3686">
        <v>0</v>
      </c>
      <c r="W3686" t="s">
        <v>2402</v>
      </c>
      <c r="X3686">
        <v>26</v>
      </c>
      <c r="Y3686" t="s">
        <v>462</v>
      </c>
      <c r="Z3686" t="s">
        <v>1219</v>
      </c>
      <c r="AA3686">
        <v>435</v>
      </c>
      <c r="AB3686">
        <v>84</v>
      </c>
      <c r="AC3686">
        <v>50</v>
      </c>
      <c r="AD3686" t="s">
        <v>457</v>
      </c>
      <c r="AE3686">
        <v>2</v>
      </c>
      <c r="AF3686">
        <v>3</v>
      </c>
      <c r="AG3686" t="s">
        <v>400</v>
      </c>
      <c r="AH3686">
        <v>6.55</v>
      </c>
      <c r="AI3686" t="s">
        <v>458</v>
      </c>
      <c r="AJ3686">
        <v>0</v>
      </c>
      <c r="AK3686">
        <v>344066</v>
      </c>
      <c r="AL3686" t="s">
        <v>425</v>
      </c>
      <c r="AM3686">
        <v>263655</v>
      </c>
      <c r="AN3686">
        <v>2</v>
      </c>
      <c r="AO3686">
        <v>180</v>
      </c>
      <c r="AP3686" t="s">
        <v>403</v>
      </c>
      <c r="AQ3686" s="2">
        <v>105432</v>
      </c>
    </row>
    <row r="3687" spans="1:43" x14ac:dyDescent="0.25">
      <c r="A3687" t="s">
        <v>5520</v>
      </c>
      <c r="B3687" t="s">
        <v>76</v>
      </c>
      <c r="C3687" t="s">
        <v>481</v>
      </c>
      <c r="D3687" t="s">
        <v>317</v>
      </c>
      <c r="E3687" t="s">
        <v>406</v>
      </c>
      <c r="F3687" t="s">
        <v>389</v>
      </c>
      <c r="G3687" t="s">
        <v>430</v>
      </c>
      <c r="H3687" t="s">
        <v>420</v>
      </c>
      <c r="I3687" t="s">
        <v>410</v>
      </c>
      <c r="J3687" s="1">
        <v>44745</v>
      </c>
      <c r="K3687" s="1">
        <v>44778</v>
      </c>
      <c r="L3687">
        <v>33</v>
      </c>
      <c r="M3687" s="2">
        <v>259028</v>
      </c>
      <c r="N3687" s="2">
        <v>249249</v>
      </c>
      <c r="O3687" s="2">
        <v>-9779</v>
      </c>
      <c r="P3687">
        <v>16</v>
      </c>
      <c r="Q3687">
        <v>322.2</v>
      </c>
      <c r="R3687">
        <v>60</v>
      </c>
      <c r="S3687" t="s">
        <v>393</v>
      </c>
      <c r="T3687" t="s">
        <v>393</v>
      </c>
      <c r="U3687" t="s">
        <v>395</v>
      </c>
      <c r="V3687">
        <v>60</v>
      </c>
      <c r="W3687" t="s">
        <v>4913</v>
      </c>
      <c r="X3687">
        <v>8</v>
      </c>
      <c r="Y3687" t="s">
        <v>422</v>
      </c>
      <c r="Z3687" t="s">
        <v>2140</v>
      </c>
      <c r="AA3687">
        <v>187</v>
      </c>
      <c r="AB3687">
        <v>15</v>
      </c>
      <c r="AC3687">
        <v>6</v>
      </c>
      <c r="AD3687" t="s">
        <v>444</v>
      </c>
      <c r="AE3687">
        <v>19</v>
      </c>
      <c r="AF3687">
        <v>6</v>
      </c>
      <c r="AG3687" t="s">
        <v>415</v>
      </c>
      <c r="AH3687">
        <v>17.04</v>
      </c>
      <c r="AI3687" t="s">
        <v>436</v>
      </c>
      <c r="AJ3687">
        <v>0</v>
      </c>
      <c r="AK3687">
        <v>741159</v>
      </c>
      <c r="AL3687" t="s">
        <v>402</v>
      </c>
      <c r="AM3687">
        <v>269243</v>
      </c>
      <c r="AN3687">
        <v>8</v>
      </c>
      <c r="AO3687">
        <v>180</v>
      </c>
      <c r="AP3687" t="s">
        <v>417</v>
      </c>
      <c r="AQ3687" s="2">
        <v>-9779</v>
      </c>
    </row>
    <row r="3688" spans="1:43" x14ac:dyDescent="0.25">
      <c r="A3688" t="s">
        <v>5521</v>
      </c>
      <c r="B3688" t="s">
        <v>40</v>
      </c>
      <c r="C3688" t="s">
        <v>405</v>
      </c>
      <c r="D3688" t="s">
        <v>342</v>
      </c>
      <c r="E3688" t="s">
        <v>406</v>
      </c>
      <c r="F3688" t="s">
        <v>485</v>
      </c>
      <c r="G3688" t="s">
        <v>454</v>
      </c>
      <c r="H3688" t="s">
        <v>473</v>
      </c>
      <c r="I3688" t="s">
        <v>432</v>
      </c>
      <c r="J3688" s="1">
        <v>44792</v>
      </c>
      <c r="K3688" s="1">
        <v>44819</v>
      </c>
      <c r="L3688">
        <v>27</v>
      </c>
      <c r="M3688" s="2">
        <v>284454</v>
      </c>
      <c r="N3688" s="2">
        <v>330929</v>
      </c>
      <c r="O3688" s="2">
        <v>46475</v>
      </c>
      <c r="P3688">
        <v>7</v>
      </c>
      <c r="Q3688">
        <v>364.6</v>
      </c>
      <c r="R3688">
        <v>84</v>
      </c>
      <c r="S3688" t="s">
        <v>411</v>
      </c>
      <c r="T3688" t="s">
        <v>411</v>
      </c>
      <c r="U3688" t="s">
        <v>395</v>
      </c>
      <c r="V3688">
        <v>60</v>
      </c>
      <c r="W3688" t="s">
        <v>797</v>
      </c>
      <c r="X3688">
        <v>7</v>
      </c>
      <c r="Y3688" t="s">
        <v>397</v>
      </c>
      <c r="Z3688" t="s">
        <v>490</v>
      </c>
      <c r="AA3688">
        <v>462</v>
      </c>
      <c r="AB3688">
        <v>16</v>
      </c>
      <c r="AC3688">
        <v>21</v>
      </c>
      <c r="AD3688" t="s">
        <v>435</v>
      </c>
      <c r="AE3688">
        <v>12</v>
      </c>
      <c r="AF3688">
        <v>7</v>
      </c>
      <c r="AG3688" t="s">
        <v>400</v>
      </c>
      <c r="AH3688">
        <v>15.28</v>
      </c>
      <c r="AI3688" t="s">
        <v>458</v>
      </c>
      <c r="AJ3688">
        <v>0</v>
      </c>
      <c r="AK3688">
        <v>113434</v>
      </c>
      <c r="AL3688" t="s">
        <v>402</v>
      </c>
      <c r="AM3688">
        <v>330491</v>
      </c>
      <c r="AN3688">
        <v>5</v>
      </c>
      <c r="AO3688">
        <v>180</v>
      </c>
      <c r="AP3688" t="s">
        <v>445</v>
      </c>
      <c r="AQ3688" s="2">
        <v>46475</v>
      </c>
    </row>
    <row r="3689" spans="1:43" x14ac:dyDescent="0.25">
      <c r="A3689" t="s">
        <v>5522</v>
      </c>
      <c r="B3689" t="s">
        <v>53</v>
      </c>
      <c r="C3689" t="s">
        <v>405</v>
      </c>
      <c r="D3689" t="s">
        <v>344</v>
      </c>
      <c r="E3689" t="s">
        <v>388</v>
      </c>
      <c r="F3689" t="s">
        <v>389</v>
      </c>
      <c r="G3689" t="s">
        <v>390</v>
      </c>
      <c r="H3689" t="s">
        <v>473</v>
      </c>
      <c r="I3689" t="s">
        <v>492</v>
      </c>
      <c r="J3689" s="1">
        <v>44883</v>
      </c>
      <c r="K3689" s="1">
        <v>44892</v>
      </c>
      <c r="L3689">
        <v>9</v>
      </c>
      <c r="M3689" s="2">
        <v>131680</v>
      </c>
      <c r="N3689" s="2">
        <v>226329</v>
      </c>
      <c r="O3689" s="2">
        <v>94649</v>
      </c>
      <c r="P3689">
        <v>12</v>
      </c>
      <c r="Q3689">
        <v>129.30000000000001</v>
      </c>
      <c r="R3689">
        <v>33</v>
      </c>
      <c r="S3689" t="s">
        <v>393</v>
      </c>
      <c r="T3689" t="s">
        <v>393</v>
      </c>
      <c r="U3689" t="s">
        <v>416</v>
      </c>
      <c r="V3689">
        <v>0</v>
      </c>
      <c r="W3689" t="s">
        <v>1879</v>
      </c>
      <c r="X3689">
        <v>15</v>
      </c>
      <c r="Y3689" t="s">
        <v>449</v>
      </c>
      <c r="Z3689" t="s">
        <v>3139</v>
      </c>
      <c r="AA3689">
        <v>483</v>
      </c>
      <c r="AB3689">
        <v>80</v>
      </c>
      <c r="AC3689">
        <v>15</v>
      </c>
      <c r="AD3689" t="s">
        <v>435</v>
      </c>
      <c r="AE3689">
        <v>12</v>
      </c>
      <c r="AF3689">
        <v>4</v>
      </c>
      <c r="AG3689" t="s">
        <v>415</v>
      </c>
      <c r="AH3689">
        <v>2.85</v>
      </c>
      <c r="AI3689" t="s">
        <v>479</v>
      </c>
      <c r="AJ3689">
        <v>0</v>
      </c>
      <c r="AK3689">
        <v>491998</v>
      </c>
      <c r="AL3689" t="s">
        <v>425</v>
      </c>
      <c r="AM3689">
        <v>113968</v>
      </c>
      <c r="AN3689">
        <v>3</v>
      </c>
      <c r="AO3689">
        <v>365</v>
      </c>
      <c r="AP3689" t="s">
        <v>417</v>
      </c>
      <c r="AQ3689" s="2">
        <v>94649</v>
      </c>
    </row>
    <row r="3690" spans="1:43" x14ac:dyDescent="0.25">
      <c r="A3690" t="s">
        <v>5523</v>
      </c>
      <c r="B3690" t="s">
        <v>68</v>
      </c>
      <c r="C3690" t="s">
        <v>428</v>
      </c>
      <c r="D3690" t="s">
        <v>340</v>
      </c>
      <c r="E3690" t="s">
        <v>429</v>
      </c>
      <c r="F3690" t="s">
        <v>389</v>
      </c>
      <c r="G3690" t="s">
        <v>408</v>
      </c>
      <c r="H3690" t="s">
        <v>447</v>
      </c>
      <c r="I3690" t="s">
        <v>410</v>
      </c>
      <c r="J3690" s="1">
        <v>45824</v>
      </c>
      <c r="K3690" s="1">
        <v>45826</v>
      </c>
      <c r="L3690">
        <v>2</v>
      </c>
      <c r="M3690" s="2">
        <v>441596</v>
      </c>
      <c r="N3690" s="2">
        <v>509939</v>
      </c>
      <c r="O3690" s="2">
        <v>68343</v>
      </c>
      <c r="P3690">
        <v>12</v>
      </c>
      <c r="Q3690">
        <v>624</v>
      </c>
      <c r="R3690">
        <v>77</v>
      </c>
      <c r="S3690" t="s">
        <v>411</v>
      </c>
      <c r="T3690" t="s">
        <v>411</v>
      </c>
      <c r="U3690" t="s">
        <v>412</v>
      </c>
      <c r="V3690">
        <v>72</v>
      </c>
      <c r="W3690" t="s">
        <v>2742</v>
      </c>
      <c r="X3690">
        <v>27</v>
      </c>
      <c r="Y3690" t="s">
        <v>422</v>
      </c>
      <c r="Z3690" t="s">
        <v>4664</v>
      </c>
      <c r="AA3690">
        <v>22</v>
      </c>
      <c r="AB3690">
        <v>47</v>
      </c>
      <c r="AC3690">
        <v>6</v>
      </c>
      <c r="AD3690" t="s">
        <v>399</v>
      </c>
      <c r="AE3690">
        <v>7</v>
      </c>
      <c r="AF3690">
        <v>8</v>
      </c>
      <c r="AG3690" t="s">
        <v>424</v>
      </c>
      <c r="AH3690">
        <v>4.3899999999999997</v>
      </c>
      <c r="AI3690" t="s">
        <v>401</v>
      </c>
      <c r="AJ3690">
        <v>0</v>
      </c>
      <c r="AK3690">
        <v>747410</v>
      </c>
      <c r="AL3690" t="s">
        <v>416</v>
      </c>
      <c r="AM3690">
        <v>481987</v>
      </c>
      <c r="AN3690">
        <v>2</v>
      </c>
      <c r="AO3690">
        <v>90</v>
      </c>
      <c r="AP3690" t="s">
        <v>426</v>
      </c>
      <c r="AQ3690" s="2">
        <v>68343</v>
      </c>
    </row>
    <row r="3691" spans="1:43" x14ac:dyDescent="0.25">
      <c r="A3691" t="s">
        <v>5524</v>
      </c>
      <c r="B3691" t="s">
        <v>50</v>
      </c>
      <c r="C3691" t="s">
        <v>439</v>
      </c>
      <c r="D3691" t="s">
        <v>329</v>
      </c>
      <c r="E3691" t="s">
        <v>496</v>
      </c>
      <c r="F3691" t="s">
        <v>485</v>
      </c>
      <c r="G3691" t="s">
        <v>390</v>
      </c>
      <c r="H3691" t="s">
        <v>420</v>
      </c>
      <c r="I3691" t="s">
        <v>432</v>
      </c>
      <c r="J3691" s="1">
        <v>45179</v>
      </c>
      <c r="K3691" s="1">
        <v>45179</v>
      </c>
      <c r="L3691">
        <v>0</v>
      </c>
      <c r="M3691" s="2">
        <v>108323</v>
      </c>
      <c r="N3691" s="2">
        <v>151562</v>
      </c>
      <c r="O3691" s="2">
        <v>43239</v>
      </c>
      <c r="P3691">
        <v>4</v>
      </c>
      <c r="Q3691">
        <v>208.3</v>
      </c>
      <c r="R3691">
        <v>73</v>
      </c>
      <c r="S3691" t="s">
        <v>411</v>
      </c>
      <c r="T3691" t="s">
        <v>411</v>
      </c>
      <c r="U3691" t="s">
        <v>416</v>
      </c>
      <c r="V3691">
        <v>59</v>
      </c>
      <c r="W3691" t="s">
        <v>2010</v>
      </c>
      <c r="X3691">
        <v>1</v>
      </c>
      <c r="Y3691" t="s">
        <v>449</v>
      </c>
      <c r="Z3691" t="s">
        <v>2094</v>
      </c>
      <c r="AA3691">
        <v>295</v>
      </c>
      <c r="AB3691">
        <v>28</v>
      </c>
      <c r="AC3691">
        <v>-3</v>
      </c>
      <c r="AD3691" t="s">
        <v>399</v>
      </c>
      <c r="AE3691">
        <v>9</v>
      </c>
      <c r="AF3691">
        <v>2</v>
      </c>
      <c r="AG3691" t="s">
        <v>415</v>
      </c>
      <c r="AH3691">
        <v>6.07</v>
      </c>
      <c r="AI3691" t="s">
        <v>401</v>
      </c>
      <c r="AJ3691">
        <v>0</v>
      </c>
      <c r="AK3691">
        <v>323811</v>
      </c>
      <c r="AL3691" t="s">
        <v>402</v>
      </c>
      <c r="AM3691">
        <v>97532</v>
      </c>
      <c r="AN3691">
        <v>9</v>
      </c>
      <c r="AO3691">
        <v>30</v>
      </c>
      <c r="AP3691" t="s">
        <v>417</v>
      </c>
      <c r="AQ3691" s="2">
        <v>43239</v>
      </c>
    </row>
    <row r="3692" spans="1:43" x14ac:dyDescent="0.25">
      <c r="A3692" t="s">
        <v>5525</v>
      </c>
      <c r="B3692" t="s">
        <v>228</v>
      </c>
      <c r="C3692" t="s">
        <v>439</v>
      </c>
      <c r="D3692" t="s">
        <v>330</v>
      </c>
      <c r="E3692" t="s">
        <v>388</v>
      </c>
      <c r="F3692" t="s">
        <v>407</v>
      </c>
      <c r="G3692" t="s">
        <v>390</v>
      </c>
      <c r="H3692" t="s">
        <v>447</v>
      </c>
      <c r="I3692" t="s">
        <v>492</v>
      </c>
      <c r="J3692" s="1">
        <v>44996</v>
      </c>
      <c r="K3692" s="1">
        <v>45042</v>
      </c>
      <c r="L3692">
        <v>46</v>
      </c>
      <c r="M3692" s="2">
        <v>223968</v>
      </c>
      <c r="N3692" s="2">
        <v>229834</v>
      </c>
      <c r="O3692" s="2">
        <v>5866</v>
      </c>
      <c r="P3692">
        <v>19</v>
      </c>
      <c r="Q3692">
        <v>445.9</v>
      </c>
      <c r="R3692">
        <v>25</v>
      </c>
      <c r="S3692" t="s">
        <v>394</v>
      </c>
      <c r="T3692" t="s">
        <v>393</v>
      </c>
      <c r="U3692" t="s">
        <v>412</v>
      </c>
      <c r="V3692">
        <v>73</v>
      </c>
      <c r="W3692" t="s">
        <v>2238</v>
      </c>
      <c r="X3692">
        <v>43</v>
      </c>
      <c r="Y3692" t="s">
        <v>462</v>
      </c>
      <c r="Z3692" t="s">
        <v>478</v>
      </c>
      <c r="AA3692">
        <v>416</v>
      </c>
      <c r="AB3692">
        <v>18</v>
      </c>
      <c r="AC3692">
        <v>24</v>
      </c>
      <c r="AD3692" t="s">
        <v>435</v>
      </c>
      <c r="AE3692">
        <v>19</v>
      </c>
      <c r="AF3692">
        <v>3</v>
      </c>
      <c r="AG3692" t="s">
        <v>424</v>
      </c>
      <c r="AH3692">
        <v>1.74</v>
      </c>
      <c r="AI3692" t="s">
        <v>436</v>
      </c>
      <c r="AJ3692">
        <v>0</v>
      </c>
      <c r="AK3692">
        <v>958530</v>
      </c>
      <c r="AL3692" t="s">
        <v>402</v>
      </c>
      <c r="AM3692">
        <v>231565</v>
      </c>
      <c r="AN3692">
        <v>6</v>
      </c>
      <c r="AO3692">
        <v>180</v>
      </c>
      <c r="AP3692" t="s">
        <v>403</v>
      </c>
      <c r="AQ3692" s="2">
        <v>5866</v>
      </c>
    </row>
    <row r="3693" spans="1:43" x14ac:dyDescent="0.25">
      <c r="A3693" t="s">
        <v>5526</v>
      </c>
      <c r="B3693" t="s">
        <v>109</v>
      </c>
      <c r="C3693" t="s">
        <v>387</v>
      </c>
      <c r="D3693" t="s">
        <v>338</v>
      </c>
      <c r="E3693" t="s">
        <v>388</v>
      </c>
      <c r="F3693" t="s">
        <v>389</v>
      </c>
      <c r="G3693" t="s">
        <v>430</v>
      </c>
      <c r="H3693" t="s">
        <v>391</v>
      </c>
      <c r="I3693" t="s">
        <v>469</v>
      </c>
      <c r="J3693" s="1">
        <v>45478</v>
      </c>
      <c r="K3693" s="1">
        <v>45537</v>
      </c>
      <c r="L3693">
        <v>59</v>
      </c>
      <c r="M3693" s="2">
        <v>469228</v>
      </c>
      <c r="N3693" s="2">
        <v>455557</v>
      </c>
      <c r="O3693" s="2">
        <v>-13671</v>
      </c>
      <c r="P3693">
        <v>16</v>
      </c>
      <c r="Q3693">
        <v>141.9</v>
      </c>
      <c r="R3693">
        <v>36</v>
      </c>
      <c r="S3693" t="s">
        <v>393</v>
      </c>
      <c r="T3693" t="s">
        <v>393</v>
      </c>
      <c r="U3693" t="s">
        <v>395</v>
      </c>
      <c r="V3693">
        <v>0</v>
      </c>
      <c r="W3693" t="s">
        <v>1735</v>
      </c>
      <c r="X3693">
        <v>12</v>
      </c>
      <c r="Y3693" t="s">
        <v>462</v>
      </c>
      <c r="Z3693" t="s">
        <v>756</v>
      </c>
      <c r="AA3693">
        <v>291</v>
      </c>
      <c r="AB3693">
        <v>106</v>
      </c>
      <c r="AC3693">
        <v>8</v>
      </c>
      <c r="AD3693" t="s">
        <v>444</v>
      </c>
      <c r="AE3693">
        <v>7</v>
      </c>
      <c r="AF3693">
        <v>3</v>
      </c>
      <c r="AG3693" t="s">
        <v>415</v>
      </c>
      <c r="AH3693">
        <v>1.98</v>
      </c>
      <c r="AI3693" t="s">
        <v>436</v>
      </c>
      <c r="AJ3693">
        <v>0</v>
      </c>
      <c r="AK3693">
        <v>806642</v>
      </c>
      <c r="AL3693" t="s">
        <v>416</v>
      </c>
      <c r="AM3693">
        <v>484015</v>
      </c>
      <c r="AN3693">
        <v>1</v>
      </c>
      <c r="AO3693">
        <v>180</v>
      </c>
      <c r="AP3693" t="s">
        <v>417</v>
      </c>
      <c r="AQ3693" s="2">
        <v>-13671</v>
      </c>
    </row>
    <row r="3694" spans="1:43" x14ac:dyDescent="0.25">
      <c r="A3694" t="s">
        <v>5527</v>
      </c>
      <c r="B3694" t="s">
        <v>189</v>
      </c>
      <c r="C3694" t="s">
        <v>468</v>
      </c>
      <c r="D3694" t="s">
        <v>322</v>
      </c>
      <c r="E3694" t="s">
        <v>429</v>
      </c>
      <c r="F3694" t="s">
        <v>440</v>
      </c>
      <c r="G3694" t="s">
        <v>408</v>
      </c>
      <c r="H3694" t="s">
        <v>431</v>
      </c>
      <c r="I3694" t="s">
        <v>392</v>
      </c>
      <c r="J3694" s="1">
        <v>44791</v>
      </c>
      <c r="K3694" s="1">
        <v>44829</v>
      </c>
      <c r="L3694">
        <v>38</v>
      </c>
      <c r="M3694" s="2">
        <v>369256</v>
      </c>
      <c r="N3694" s="2">
        <v>329587</v>
      </c>
      <c r="O3694" s="2">
        <v>-39669</v>
      </c>
      <c r="P3694">
        <v>12</v>
      </c>
      <c r="Q3694">
        <v>835.4</v>
      </c>
      <c r="R3694">
        <v>39</v>
      </c>
      <c r="S3694" t="s">
        <v>393</v>
      </c>
      <c r="T3694" t="s">
        <v>393</v>
      </c>
      <c r="U3694" t="s">
        <v>416</v>
      </c>
      <c r="V3694">
        <v>94</v>
      </c>
      <c r="W3694" t="s">
        <v>685</v>
      </c>
      <c r="X3694">
        <v>36</v>
      </c>
      <c r="Y3694" t="s">
        <v>449</v>
      </c>
      <c r="Z3694" t="s">
        <v>1545</v>
      </c>
      <c r="AA3694">
        <v>77</v>
      </c>
      <c r="AB3694">
        <v>44</v>
      </c>
      <c r="AC3694">
        <v>80</v>
      </c>
      <c r="AD3694" t="s">
        <v>435</v>
      </c>
      <c r="AE3694">
        <v>7</v>
      </c>
      <c r="AF3694">
        <v>5</v>
      </c>
      <c r="AG3694" t="s">
        <v>400</v>
      </c>
      <c r="AH3694">
        <v>0.63</v>
      </c>
      <c r="AI3694" t="s">
        <v>401</v>
      </c>
      <c r="AJ3694">
        <v>0</v>
      </c>
      <c r="AK3694">
        <v>457545</v>
      </c>
      <c r="AL3694" t="s">
        <v>402</v>
      </c>
      <c r="AM3694">
        <v>353493</v>
      </c>
      <c r="AN3694">
        <v>4</v>
      </c>
      <c r="AO3694">
        <v>30</v>
      </c>
      <c r="AP3694" t="s">
        <v>437</v>
      </c>
      <c r="AQ3694" s="2">
        <v>-39669</v>
      </c>
    </row>
    <row r="3695" spans="1:43" x14ac:dyDescent="0.25">
      <c r="A3695" t="s">
        <v>5528</v>
      </c>
      <c r="B3695" t="s">
        <v>216</v>
      </c>
      <c r="C3695" t="s">
        <v>439</v>
      </c>
      <c r="D3695" t="s">
        <v>338</v>
      </c>
      <c r="E3695" t="s">
        <v>429</v>
      </c>
      <c r="F3695" t="s">
        <v>440</v>
      </c>
      <c r="G3695" t="s">
        <v>408</v>
      </c>
      <c r="H3695" t="s">
        <v>431</v>
      </c>
      <c r="I3695" t="s">
        <v>492</v>
      </c>
      <c r="J3695" s="1">
        <v>44706</v>
      </c>
      <c r="K3695" s="1">
        <v>44731</v>
      </c>
      <c r="L3695">
        <v>25</v>
      </c>
      <c r="M3695" s="2">
        <v>405060</v>
      </c>
      <c r="N3695" s="2">
        <v>401581</v>
      </c>
      <c r="O3695" s="2">
        <v>-3479</v>
      </c>
      <c r="P3695">
        <v>14</v>
      </c>
      <c r="Q3695">
        <v>413.1</v>
      </c>
      <c r="R3695">
        <v>76</v>
      </c>
      <c r="S3695" t="s">
        <v>411</v>
      </c>
      <c r="T3695" t="s">
        <v>503</v>
      </c>
      <c r="U3695" t="s">
        <v>395</v>
      </c>
      <c r="V3695">
        <v>0</v>
      </c>
      <c r="W3695" t="s">
        <v>2615</v>
      </c>
      <c r="X3695">
        <v>42</v>
      </c>
      <c r="Y3695" t="s">
        <v>422</v>
      </c>
      <c r="Z3695" t="s">
        <v>1007</v>
      </c>
      <c r="AA3695">
        <v>466</v>
      </c>
      <c r="AB3695">
        <v>17</v>
      </c>
      <c r="AC3695">
        <v>16</v>
      </c>
      <c r="AD3695" t="s">
        <v>457</v>
      </c>
      <c r="AE3695">
        <v>4</v>
      </c>
      <c r="AF3695">
        <v>5</v>
      </c>
      <c r="AG3695" t="s">
        <v>415</v>
      </c>
      <c r="AH3695">
        <v>12.88</v>
      </c>
      <c r="AI3695" t="s">
        <v>458</v>
      </c>
      <c r="AJ3695">
        <v>0</v>
      </c>
      <c r="AK3695">
        <v>981677</v>
      </c>
      <c r="AL3695" t="s">
        <v>402</v>
      </c>
      <c r="AM3695">
        <v>411851</v>
      </c>
      <c r="AN3695">
        <v>10</v>
      </c>
      <c r="AO3695">
        <v>90</v>
      </c>
      <c r="AP3695" t="s">
        <v>426</v>
      </c>
      <c r="AQ3695" s="2">
        <v>-3479</v>
      </c>
    </row>
    <row r="3696" spans="1:43" x14ac:dyDescent="0.25">
      <c r="A3696" t="s">
        <v>5529</v>
      </c>
      <c r="B3696" t="s">
        <v>5</v>
      </c>
      <c r="C3696" t="s">
        <v>428</v>
      </c>
      <c r="D3696" t="s">
        <v>333</v>
      </c>
      <c r="E3696" t="s">
        <v>453</v>
      </c>
      <c r="F3696" t="s">
        <v>485</v>
      </c>
      <c r="G3696" t="s">
        <v>430</v>
      </c>
      <c r="H3696" t="s">
        <v>473</v>
      </c>
      <c r="I3696" t="s">
        <v>432</v>
      </c>
      <c r="J3696" s="1">
        <v>45561</v>
      </c>
      <c r="K3696" s="1">
        <v>45562</v>
      </c>
      <c r="L3696">
        <v>1</v>
      </c>
      <c r="M3696" s="2">
        <v>92384</v>
      </c>
      <c r="N3696" s="2">
        <v>180528</v>
      </c>
      <c r="O3696" s="2">
        <v>88144</v>
      </c>
      <c r="P3696">
        <v>12</v>
      </c>
      <c r="Q3696">
        <v>483.5</v>
      </c>
      <c r="R3696">
        <v>13</v>
      </c>
      <c r="S3696" t="s">
        <v>394</v>
      </c>
      <c r="T3696" t="s">
        <v>411</v>
      </c>
      <c r="U3696" t="s">
        <v>395</v>
      </c>
      <c r="V3696">
        <v>0</v>
      </c>
      <c r="W3696" t="s">
        <v>2435</v>
      </c>
      <c r="X3696">
        <v>3</v>
      </c>
      <c r="Y3696" t="s">
        <v>449</v>
      </c>
      <c r="Z3696" t="s">
        <v>1035</v>
      </c>
      <c r="AA3696">
        <v>6</v>
      </c>
      <c r="AB3696">
        <v>43</v>
      </c>
      <c r="AC3696">
        <v>62</v>
      </c>
      <c r="AD3696" t="s">
        <v>399</v>
      </c>
      <c r="AE3696">
        <v>12</v>
      </c>
      <c r="AF3696">
        <v>5</v>
      </c>
      <c r="AG3696" t="s">
        <v>424</v>
      </c>
      <c r="AH3696">
        <v>17.64</v>
      </c>
      <c r="AI3696" t="s">
        <v>479</v>
      </c>
      <c r="AJ3696">
        <v>0</v>
      </c>
      <c r="AK3696">
        <v>170405</v>
      </c>
      <c r="AL3696" t="s">
        <v>425</v>
      </c>
      <c r="AM3696">
        <v>75130</v>
      </c>
      <c r="AN3696">
        <v>5</v>
      </c>
      <c r="AO3696">
        <v>30</v>
      </c>
      <c r="AP3696" t="s">
        <v>403</v>
      </c>
      <c r="AQ3696" s="2">
        <v>88144</v>
      </c>
    </row>
    <row r="3697" spans="1:43" x14ac:dyDescent="0.25">
      <c r="A3697" t="s">
        <v>5530</v>
      </c>
      <c r="B3697" t="s">
        <v>38</v>
      </c>
      <c r="C3697" t="s">
        <v>428</v>
      </c>
      <c r="D3697" t="s">
        <v>327</v>
      </c>
      <c r="E3697" t="s">
        <v>460</v>
      </c>
      <c r="F3697" t="s">
        <v>389</v>
      </c>
      <c r="G3697" t="s">
        <v>454</v>
      </c>
      <c r="H3697" t="s">
        <v>447</v>
      </c>
      <c r="I3697" t="s">
        <v>492</v>
      </c>
      <c r="J3697" s="1">
        <v>44903</v>
      </c>
      <c r="K3697" s="1">
        <v>44929</v>
      </c>
      <c r="L3697">
        <v>26</v>
      </c>
      <c r="M3697" s="2">
        <v>207262</v>
      </c>
      <c r="N3697" s="2">
        <v>247831</v>
      </c>
      <c r="O3697" s="2">
        <v>40569</v>
      </c>
      <c r="P3697">
        <v>2</v>
      </c>
      <c r="Q3697">
        <v>702.5</v>
      </c>
      <c r="R3697">
        <v>59</v>
      </c>
      <c r="S3697" t="s">
        <v>393</v>
      </c>
      <c r="T3697" t="s">
        <v>393</v>
      </c>
      <c r="U3697" t="s">
        <v>395</v>
      </c>
      <c r="V3697">
        <v>91</v>
      </c>
      <c r="W3697" t="s">
        <v>786</v>
      </c>
      <c r="X3697">
        <v>19</v>
      </c>
      <c r="Y3697" t="s">
        <v>397</v>
      </c>
      <c r="Z3697" t="s">
        <v>3936</v>
      </c>
      <c r="AA3697">
        <v>359</v>
      </c>
      <c r="AB3697">
        <v>19</v>
      </c>
      <c r="AC3697">
        <v>57</v>
      </c>
      <c r="AD3697" t="s">
        <v>457</v>
      </c>
      <c r="AE3697">
        <v>16</v>
      </c>
      <c r="AF3697">
        <v>4</v>
      </c>
      <c r="AG3697" t="s">
        <v>424</v>
      </c>
      <c r="AH3697">
        <v>4.9000000000000004</v>
      </c>
      <c r="AI3697" t="s">
        <v>479</v>
      </c>
      <c r="AJ3697">
        <v>0</v>
      </c>
      <c r="AK3697">
        <v>523043</v>
      </c>
      <c r="AL3697" t="s">
        <v>402</v>
      </c>
      <c r="AM3697">
        <v>189392</v>
      </c>
      <c r="AN3697">
        <v>0</v>
      </c>
      <c r="AO3697">
        <v>90</v>
      </c>
      <c r="AP3697" t="s">
        <v>437</v>
      </c>
      <c r="AQ3697" s="2">
        <v>40569</v>
      </c>
    </row>
    <row r="3698" spans="1:43" x14ac:dyDescent="0.25">
      <c r="A3698" t="s">
        <v>5531</v>
      </c>
      <c r="B3698" t="s">
        <v>300</v>
      </c>
      <c r="C3698" t="s">
        <v>439</v>
      </c>
      <c r="D3698" t="s">
        <v>323</v>
      </c>
      <c r="E3698" t="s">
        <v>388</v>
      </c>
      <c r="F3698" t="s">
        <v>440</v>
      </c>
      <c r="G3698" t="s">
        <v>390</v>
      </c>
      <c r="H3698" t="s">
        <v>447</v>
      </c>
      <c r="I3698" t="s">
        <v>469</v>
      </c>
      <c r="J3698" s="1">
        <v>45645</v>
      </c>
      <c r="K3698" s="1">
        <v>45660</v>
      </c>
      <c r="L3698">
        <v>15</v>
      </c>
      <c r="M3698" s="2">
        <v>406529</v>
      </c>
      <c r="N3698" s="2">
        <v>523176</v>
      </c>
      <c r="O3698" s="2">
        <v>116647</v>
      </c>
      <c r="P3698">
        <v>0</v>
      </c>
      <c r="Q3698">
        <v>546.20000000000005</v>
      </c>
      <c r="R3698">
        <v>4</v>
      </c>
      <c r="S3698" t="s">
        <v>394</v>
      </c>
      <c r="T3698" t="s">
        <v>411</v>
      </c>
      <c r="U3698" t="s">
        <v>412</v>
      </c>
      <c r="V3698">
        <v>69</v>
      </c>
      <c r="W3698" t="s">
        <v>1721</v>
      </c>
      <c r="X3698">
        <v>11</v>
      </c>
      <c r="Y3698" t="s">
        <v>462</v>
      </c>
      <c r="Z3698" t="s">
        <v>4115</v>
      </c>
      <c r="AA3698">
        <v>123</v>
      </c>
      <c r="AB3698">
        <v>43</v>
      </c>
      <c r="AC3698">
        <v>81</v>
      </c>
      <c r="AD3698" t="s">
        <v>444</v>
      </c>
      <c r="AE3698">
        <v>4</v>
      </c>
      <c r="AF3698">
        <v>3</v>
      </c>
      <c r="AG3698" t="s">
        <v>415</v>
      </c>
      <c r="AH3698">
        <v>11.85</v>
      </c>
      <c r="AI3698" t="s">
        <v>479</v>
      </c>
      <c r="AJ3698">
        <v>0</v>
      </c>
      <c r="AK3698">
        <v>408093</v>
      </c>
      <c r="AL3698" t="s">
        <v>402</v>
      </c>
      <c r="AM3698">
        <v>435615</v>
      </c>
      <c r="AN3698">
        <v>2</v>
      </c>
      <c r="AO3698">
        <v>180</v>
      </c>
      <c r="AP3698" t="s">
        <v>437</v>
      </c>
      <c r="AQ3698" s="2">
        <v>116647</v>
      </c>
    </row>
    <row r="3699" spans="1:43" x14ac:dyDescent="0.25">
      <c r="A3699" t="s">
        <v>5532</v>
      </c>
      <c r="B3699" t="s">
        <v>245</v>
      </c>
      <c r="C3699" t="s">
        <v>405</v>
      </c>
      <c r="D3699" t="s">
        <v>329</v>
      </c>
      <c r="E3699" t="s">
        <v>406</v>
      </c>
      <c r="F3699" t="s">
        <v>485</v>
      </c>
      <c r="G3699" t="s">
        <v>430</v>
      </c>
      <c r="H3699" t="s">
        <v>391</v>
      </c>
      <c r="I3699" t="s">
        <v>392</v>
      </c>
      <c r="J3699" s="1">
        <v>45148</v>
      </c>
      <c r="K3699" s="1">
        <v>45191</v>
      </c>
      <c r="L3699">
        <v>43</v>
      </c>
      <c r="M3699" s="2">
        <v>376317</v>
      </c>
      <c r="N3699" s="2">
        <v>468332</v>
      </c>
      <c r="O3699" s="2">
        <v>92015</v>
      </c>
      <c r="P3699">
        <v>16</v>
      </c>
      <c r="Q3699">
        <v>204.1</v>
      </c>
      <c r="R3699">
        <v>82</v>
      </c>
      <c r="S3699" t="s">
        <v>411</v>
      </c>
      <c r="T3699" t="s">
        <v>503</v>
      </c>
      <c r="U3699" t="s">
        <v>416</v>
      </c>
      <c r="V3699">
        <v>0</v>
      </c>
      <c r="W3699" t="s">
        <v>1150</v>
      </c>
      <c r="X3699">
        <v>24</v>
      </c>
      <c r="Y3699" t="s">
        <v>397</v>
      </c>
      <c r="Z3699" t="s">
        <v>1257</v>
      </c>
      <c r="AA3699">
        <v>404</v>
      </c>
      <c r="AB3699">
        <v>112</v>
      </c>
      <c r="AC3699">
        <v>59</v>
      </c>
      <c r="AD3699" t="s">
        <v>457</v>
      </c>
      <c r="AE3699">
        <v>12</v>
      </c>
      <c r="AF3699">
        <v>5</v>
      </c>
      <c r="AG3699" t="s">
        <v>451</v>
      </c>
      <c r="AH3699">
        <v>14.8</v>
      </c>
      <c r="AI3699" t="s">
        <v>401</v>
      </c>
      <c r="AJ3699">
        <v>68723</v>
      </c>
      <c r="AK3699">
        <v>108673</v>
      </c>
      <c r="AL3699" t="s">
        <v>402</v>
      </c>
      <c r="AM3699">
        <v>389161</v>
      </c>
      <c r="AN3699">
        <v>5</v>
      </c>
      <c r="AO3699">
        <v>180</v>
      </c>
      <c r="AP3699" t="s">
        <v>426</v>
      </c>
      <c r="AQ3699" s="2">
        <v>92015</v>
      </c>
    </row>
    <row r="3700" spans="1:43" x14ac:dyDescent="0.25">
      <c r="A3700" t="s">
        <v>5533</v>
      </c>
      <c r="B3700" t="s">
        <v>139</v>
      </c>
      <c r="C3700" t="s">
        <v>405</v>
      </c>
      <c r="D3700" t="s">
        <v>324</v>
      </c>
      <c r="E3700" t="s">
        <v>388</v>
      </c>
      <c r="F3700" t="s">
        <v>485</v>
      </c>
      <c r="G3700" t="s">
        <v>408</v>
      </c>
      <c r="H3700" t="s">
        <v>431</v>
      </c>
      <c r="I3700" t="s">
        <v>432</v>
      </c>
      <c r="J3700" s="1">
        <v>45805</v>
      </c>
      <c r="K3700" s="1">
        <v>45840</v>
      </c>
      <c r="L3700">
        <v>35</v>
      </c>
      <c r="M3700" s="2">
        <v>133590</v>
      </c>
      <c r="N3700" s="2">
        <v>198373</v>
      </c>
      <c r="O3700" s="2">
        <v>64783</v>
      </c>
      <c r="P3700">
        <v>19</v>
      </c>
      <c r="Q3700">
        <v>713.9</v>
      </c>
      <c r="R3700">
        <v>66</v>
      </c>
      <c r="S3700" t="s">
        <v>411</v>
      </c>
      <c r="T3700" t="s">
        <v>411</v>
      </c>
      <c r="U3700" t="s">
        <v>412</v>
      </c>
      <c r="V3700">
        <v>51</v>
      </c>
      <c r="W3700" t="s">
        <v>949</v>
      </c>
      <c r="X3700">
        <v>24</v>
      </c>
      <c r="Y3700" t="s">
        <v>449</v>
      </c>
      <c r="Z3700" t="s">
        <v>784</v>
      </c>
      <c r="AA3700">
        <v>308</v>
      </c>
      <c r="AB3700">
        <v>116</v>
      </c>
      <c r="AC3700">
        <v>61</v>
      </c>
      <c r="AD3700" t="s">
        <v>435</v>
      </c>
      <c r="AE3700">
        <v>21</v>
      </c>
      <c r="AF3700">
        <v>1</v>
      </c>
      <c r="AG3700" t="s">
        <v>400</v>
      </c>
      <c r="AH3700">
        <v>13.22</v>
      </c>
      <c r="AI3700" t="s">
        <v>436</v>
      </c>
      <c r="AJ3700">
        <v>0</v>
      </c>
      <c r="AK3700">
        <v>466999</v>
      </c>
      <c r="AL3700" t="s">
        <v>402</v>
      </c>
      <c r="AM3700">
        <v>145211</v>
      </c>
      <c r="AN3700">
        <v>5</v>
      </c>
      <c r="AO3700">
        <v>365</v>
      </c>
      <c r="AP3700" t="s">
        <v>426</v>
      </c>
      <c r="AQ3700" s="2">
        <v>64783</v>
      </c>
    </row>
    <row r="3701" spans="1:43" x14ac:dyDescent="0.25">
      <c r="A3701" t="s">
        <v>5534</v>
      </c>
      <c r="B3701" t="s">
        <v>145</v>
      </c>
      <c r="C3701" t="s">
        <v>481</v>
      </c>
      <c r="D3701" t="s">
        <v>335</v>
      </c>
      <c r="E3701" t="s">
        <v>496</v>
      </c>
      <c r="F3701" t="s">
        <v>485</v>
      </c>
      <c r="G3701" t="s">
        <v>408</v>
      </c>
      <c r="H3701" t="s">
        <v>473</v>
      </c>
      <c r="I3701" t="s">
        <v>392</v>
      </c>
      <c r="J3701" s="1">
        <v>45019</v>
      </c>
      <c r="K3701" s="1">
        <v>45055</v>
      </c>
      <c r="L3701">
        <v>36</v>
      </c>
      <c r="M3701" s="2">
        <v>112645</v>
      </c>
      <c r="N3701" s="2">
        <v>140582</v>
      </c>
      <c r="O3701" s="2">
        <v>27937</v>
      </c>
      <c r="P3701">
        <v>2</v>
      </c>
      <c r="Q3701">
        <v>659</v>
      </c>
      <c r="R3701">
        <v>65</v>
      </c>
      <c r="S3701" t="s">
        <v>411</v>
      </c>
      <c r="T3701" t="s">
        <v>393</v>
      </c>
      <c r="U3701" t="s">
        <v>395</v>
      </c>
      <c r="V3701">
        <v>0</v>
      </c>
      <c r="W3701" t="s">
        <v>2730</v>
      </c>
      <c r="X3701">
        <v>41</v>
      </c>
      <c r="Y3701" t="s">
        <v>397</v>
      </c>
      <c r="Z3701" t="s">
        <v>838</v>
      </c>
      <c r="AA3701">
        <v>302</v>
      </c>
      <c r="AB3701">
        <v>109</v>
      </c>
      <c r="AC3701">
        <v>50</v>
      </c>
      <c r="AD3701" t="s">
        <v>457</v>
      </c>
      <c r="AE3701">
        <v>4</v>
      </c>
      <c r="AF3701">
        <v>5</v>
      </c>
      <c r="AG3701" t="s">
        <v>424</v>
      </c>
      <c r="AH3701">
        <v>2.2200000000000002</v>
      </c>
      <c r="AI3701" t="s">
        <v>458</v>
      </c>
      <c r="AJ3701">
        <v>0</v>
      </c>
      <c r="AK3701">
        <v>870129</v>
      </c>
      <c r="AL3701" t="s">
        <v>425</v>
      </c>
      <c r="AM3701">
        <v>161744</v>
      </c>
      <c r="AN3701">
        <v>0</v>
      </c>
      <c r="AO3701">
        <v>180</v>
      </c>
      <c r="AP3701" t="s">
        <v>437</v>
      </c>
      <c r="AQ3701" s="2">
        <v>27937</v>
      </c>
    </row>
    <row r="3702" spans="1:43" x14ac:dyDescent="0.25">
      <c r="A3702" t="s">
        <v>5535</v>
      </c>
      <c r="B3702" t="s">
        <v>195</v>
      </c>
      <c r="C3702" t="s">
        <v>387</v>
      </c>
      <c r="D3702" t="s">
        <v>327</v>
      </c>
      <c r="E3702" t="s">
        <v>406</v>
      </c>
      <c r="F3702" t="s">
        <v>440</v>
      </c>
      <c r="G3702" t="s">
        <v>390</v>
      </c>
      <c r="H3702" t="s">
        <v>447</v>
      </c>
      <c r="I3702" t="s">
        <v>492</v>
      </c>
      <c r="J3702" s="1">
        <v>45029</v>
      </c>
      <c r="K3702" s="1">
        <v>45060</v>
      </c>
      <c r="L3702">
        <v>31</v>
      </c>
      <c r="M3702" s="2">
        <v>386838</v>
      </c>
      <c r="N3702" s="2">
        <v>474246</v>
      </c>
      <c r="O3702" s="2">
        <v>87408</v>
      </c>
      <c r="P3702">
        <v>0</v>
      </c>
      <c r="Q3702">
        <v>283.2</v>
      </c>
      <c r="R3702">
        <v>77</v>
      </c>
      <c r="S3702" t="s">
        <v>411</v>
      </c>
      <c r="T3702" t="s">
        <v>394</v>
      </c>
      <c r="U3702" t="s">
        <v>416</v>
      </c>
      <c r="V3702">
        <v>0</v>
      </c>
      <c r="W3702" t="s">
        <v>2399</v>
      </c>
      <c r="X3702">
        <v>14</v>
      </c>
      <c r="Y3702" t="s">
        <v>449</v>
      </c>
      <c r="Z3702" t="s">
        <v>5536</v>
      </c>
      <c r="AA3702">
        <v>9</v>
      </c>
      <c r="AB3702">
        <v>25</v>
      </c>
      <c r="AC3702">
        <v>85</v>
      </c>
      <c r="AD3702" t="s">
        <v>457</v>
      </c>
      <c r="AE3702">
        <v>14</v>
      </c>
      <c r="AF3702">
        <v>1</v>
      </c>
      <c r="AG3702" t="s">
        <v>400</v>
      </c>
      <c r="AH3702">
        <v>0.98</v>
      </c>
      <c r="AI3702" t="s">
        <v>458</v>
      </c>
      <c r="AJ3702">
        <v>0</v>
      </c>
      <c r="AK3702">
        <v>667230</v>
      </c>
      <c r="AL3702" t="s">
        <v>416</v>
      </c>
      <c r="AM3702">
        <v>422141</v>
      </c>
      <c r="AN3702">
        <v>2</v>
      </c>
      <c r="AO3702">
        <v>180</v>
      </c>
      <c r="AP3702" t="s">
        <v>403</v>
      </c>
      <c r="AQ3702" s="2">
        <v>87408</v>
      </c>
    </row>
    <row r="3703" spans="1:43" x14ac:dyDescent="0.25">
      <c r="A3703" t="s">
        <v>5537</v>
      </c>
      <c r="B3703" t="s">
        <v>53</v>
      </c>
      <c r="C3703" t="s">
        <v>405</v>
      </c>
      <c r="D3703" t="s">
        <v>329</v>
      </c>
      <c r="E3703" t="s">
        <v>496</v>
      </c>
      <c r="F3703" t="s">
        <v>389</v>
      </c>
      <c r="G3703" t="s">
        <v>454</v>
      </c>
      <c r="H3703" t="s">
        <v>420</v>
      </c>
      <c r="I3703" t="s">
        <v>392</v>
      </c>
      <c r="J3703" s="1">
        <v>44943</v>
      </c>
      <c r="K3703" s="1">
        <v>44969</v>
      </c>
      <c r="L3703">
        <v>26</v>
      </c>
      <c r="M3703" s="2">
        <v>187546</v>
      </c>
      <c r="N3703" s="2">
        <v>214240</v>
      </c>
      <c r="O3703" s="2">
        <v>26694</v>
      </c>
      <c r="P3703">
        <v>4</v>
      </c>
      <c r="Q3703">
        <v>216.3</v>
      </c>
      <c r="R3703">
        <v>52</v>
      </c>
      <c r="S3703" t="s">
        <v>393</v>
      </c>
      <c r="T3703" t="s">
        <v>394</v>
      </c>
      <c r="U3703" t="s">
        <v>416</v>
      </c>
      <c r="V3703">
        <v>0</v>
      </c>
      <c r="W3703" t="s">
        <v>4569</v>
      </c>
      <c r="X3703">
        <v>23</v>
      </c>
      <c r="Y3703" t="s">
        <v>442</v>
      </c>
      <c r="Z3703" t="s">
        <v>2776</v>
      </c>
      <c r="AA3703">
        <v>230</v>
      </c>
      <c r="AB3703">
        <v>82</v>
      </c>
      <c r="AC3703">
        <v>6</v>
      </c>
      <c r="AD3703" t="s">
        <v>435</v>
      </c>
      <c r="AE3703">
        <v>7</v>
      </c>
      <c r="AF3703">
        <v>1</v>
      </c>
      <c r="AG3703" t="s">
        <v>451</v>
      </c>
      <c r="AH3703">
        <v>11.45</v>
      </c>
      <c r="AI3703" t="s">
        <v>479</v>
      </c>
      <c r="AJ3703">
        <v>16967</v>
      </c>
      <c r="AK3703">
        <v>591403</v>
      </c>
      <c r="AL3703" t="s">
        <v>416</v>
      </c>
      <c r="AM3703">
        <v>229419</v>
      </c>
      <c r="AN3703">
        <v>4</v>
      </c>
      <c r="AO3703">
        <v>30</v>
      </c>
      <c r="AP3703" t="s">
        <v>417</v>
      </c>
      <c r="AQ3703" s="2">
        <v>26694</v>
      </c>
    </row>
    <row r="3704" spans="1:43" x14ac:dyDescent="0.25">
      <c r="A3704" t="s">
        <v>5538</v>
      </c>
      <c r="B3704" t="s">
        <v>163</v>
      </c>
      <c r="C3704" t="s">
        <v>428</v>
      </c>
      <c r="D3704" t="s">
        <v>336</v>
      </c>
      <c r="E3704" t="s">
        <v>388</v>
      </c>
      <c r="F3704" t="s">
        <v>407</v>
      </c>
      <c r="G3704" t="s">
        <v>454</v>
      </c>
      <c r="H3704" t="s">
        <v>391</v>
      </c>
      <c r="I3704" t="s">
        <v>469</v>
      </c>
      <c r="J3704" s="1">
        <v>44595</v>
      </c>
      <c r="K3704" s="1">
        <v>44629</v>
      </c>
      <c r="L3704">
        <v>34</v>
      </c>
      <c r="M3704" s="2">
        <v>415945</v>
      </c>
      <c r="N3704" s="2">
        <v>402607</v>
      </c>
      <c r="O3704" s="2">
        <v>-13338</v>
      </c>
      <c r="P3704">
        <v>19</v>
      </c>
      <c r="Q3704">
        <v>21.5</v>
      </c>
      <c r="R3704">
        <v>59</v>
      </c>
      <c r="S3704" t="s">
        <v>393</v>
      </c>
      <c r="T3704" t="s">
        <v>394</v>
      </c>
      <c r="U3704" t="s">
        <v>395</v>
      </c>
      <c r="V3704">
        <v>0</v>
      </c>
      <c r="W3704" t="s">
        <v>800</v>
      </c>
      <c r="X3704">
        <v>44</v>
      </c>
      <c r="Y3704" t="s">
        <v>462</v>
      </c>
      <c r="Z3704" t="s">
        <v>1033</v>
      </c>
      <c r="AA3704">
        <v>461</v>
      </c>
      <c r="AB3704">
        <v>55</v>
      </c>
      <c r="AC3704">
        <v>9</v>
      </c>
      <c r="AD3704" t="s">
        <v>457</v>
      </c>
      <c r="AE3704">
        <v>2</v>
      </c>
      <c r="AF3704">
        <v>1</v>
      </c>
      <c r="AG3704" t="s">
        <v>415</v>
      </c>
      <c r="AH3704">
        <v>15.33</v>
      </c>
      <c r="AI3704" t="s">
        <v>436</v>
      </c>
      <c r="AJ3704">
        <v>0</v>
      </c>
      <c r="AK3704">
        <v>294369</v>
      </c>
      <c r="AL3704" t="s">
        <v>416</v>
      </c>
      <c r="AM3704">
        <v>458544</v>
      </c>
      <c r="AN3704">
        <v>10</v>
      </c>
      <c r="AO3704">
        <v>180</v>
      </c>
      <c r="AP3704" t="s">
        <v>437</v>
      </c>
      <c r="AQ3704" s="2">
        <v>-13338</v>
      </c>
    </row>
    <row r="3705" spans="1:43" x14ac:dyDescent="0.25">
      <c r="A3705" t="s">
        <v>5539</v>
      </c>
      <c r="B3705" t="s">
        <v>103</v>
      </c>
      <c r="C3705" t="s">
        <v>468</v>
      </c>
      <c r="D3705" t="s">
        <v>334</v>
      </c>
      <c r="E3705" t="s">
        <v>460</v>
      </c>
      <c r="F3705" t="s">
        <v>419</v>
      </c>
      <c r="G3705" t="s">
        <v>390</v>
      </c>
      <c r="H3705" t="s">
        <v>431</v>
      </c>
      <c r="I3705" t="s">
        <v>410</v>
      </c>
      <c r="J3705" s="1">
        <v>45090</v>
      </c>
      <c r="K3705" s="1">
        <v>45133</v>
      </c>
      <c r="L3705">
        <v>43</v>
      </c>
      <c r="M3705" s="2">
        <v>95974</v>
      </c>
      <c r="N3705" s="2">
        <v>139522</v>
      </c>
      <c r="O3705" s="2">
        <v>43548</v>
      </c>
      <c r="P3705">
        <v>4</v>
      </c>
      <c r="Q3705">
        <v>46.1</v>
      </c>
      <c r="R3705">
        <v>97</v>
      </c>
      <c r="S3705" t="s">
        <v>411</v>
      </c>
      <c r="T3705" t="s">
        <v>503</v>
      </c>
      <c r="U3705" t="s">
        <v>412</v>
      </c>
      <c r="V3705">
        <v>95</v>
      </c>
      <c r="W3705" t="s">
        <v>548</v>
      </c>
      <c r="X3705">
        <v>37</v>
      </c>
      <c r="Y3705" t="s">
        <v>449</v>
      </c>
      <c r="Z3705" t="s">
        <v>1961</v>
      </c>
      <c r="AA3705">
        <v>451</v>
      </c>
      <c r="AB3705">
        <v>114</v>
      </c>
      <c r="AC3705">
        <v>32</v>
      </c>
      <c r="AD3705" t="s">
        <v>435</v>
      </c>
      <c r="AE3705">
        <v>4</v>
      </c>
      <c r="AF3705">
        <v>8</v>
      </c>
      <c r="AG3705" t="s">
        <v>424</v>
      </c>
      <c r="AH3705">
        <v>2.82</v>
      </c>
      <c r="AI3705" t="s">
        <v>479</v>
      </c>
      <c r="AJ3705">
        <v>39505</v>
      </c>
      <c r="AK3705">
        <v>694483</v>
      </c>
      <c r="AL3705" t="s">
        <v>402</v>
      </c>
      <c r="AM3705">
        <v>119225</v>
      </c>
      <c r="AN3705">
        <v>12</v>
      </c>
      <c r="AO3705">
        <v>365</v>
      </c>
      <c r="AP3705" t="s">
        <v>417</v>
      </c>
      <c r="AQ3705" s="2">
        <v>43548</v>
      </c>
    </row>
    <row r="3706" spans="1:43" x14ac:dyDescent="0.25">
      <c r="A3706" t="s">
        <v>5540</v>
      </c>
      <c r="B3706" t="s">
        <v>154</v>
      </c>
      <c r="C3706" t="s">
        <v>405</v>
      </c>
      <c r="D3706" t="s">
        <v>331</v>
      </c>
      <c r="E3706" t="s">
        <v>496</v>
      </c>
      <c r="F3706" t="s">
        <v>485</v>
      </c>
      <c r="G3706" t="s">
        <v>390</v>
      </c>
      <c r="H3706" t="s">
        <v>447</v>
      </c>
      <c r="I3706" t="s">
        <v>392</v>
      </c>
      <c r="J3706" s="1">
        <v>44808</v>
      </c>
      <c r="K3706" s="1">
        <v>44848</v>
      </c>
      <c r="L3706">
        <v>40</v>
      </c>
      <c r="M3706" s="2">
        <v>353586</v>
      </c>
      <c r="N3706" s="2">
        <v>441683</v>
      </c>
      <c r="O3706" s="2">
        <v>88097</v>
      </c>
      <c r="P3706">
        <v>7</v>
      </c>
      <c r="Q3706">
        <v>457.5</v>
      </c>
      <c r="R3706">
        <v>74</v>
      </c>
      <c r="S3706" t="s">
        <v>411</v>
      </c>
      <c r="T3706" t="s">
        <v>411</v>
      </c>
      <c r="U3706" t="s">
        <v>412</v>
      </c>
      <c r="V3706">
        <v>0</v>
      </c>
      <c r="W3706" t="s">
        <v>840</v>
      </c>
      <c r="X3706">
        <v>14</v>
      </c>
      <c r="Y3706" t="s">
        <v>422</v>
      </c>
      <c r="Z3706" t="s">
        <v>737</v>
      </c>
      <c r="AA3706">
        <v>44</v>
      </c>
      <c r="AB3706">
        <v>90</v>
      </c>
      <c r="AC3706">
        <v>17</v>
      </c>
      <c r="AD3706" t="s">
        <v>457</v>
      </c>
      <c r="AE3706">
        <v>4</v>
      </c>
      <c r="AF3706">
        <v>7</v>
      </c>
      <c r="AG3706" t="s">
        <v>415</v>
      </c>
      <c r="AH3706">
        <v>7.19</v>
      </c>
      <c r="AI3706" t="s">
        <v>401</v>
      </c>
      <c r="AJ3706">
        <v>0</v>
      </c>
      <c r="AK3706">
        <v>679894</v>
      </c>
      <c r="AL3706" t="s">
        <v>402</v>
      </c>
      <c r="AM3706">
        <v>367032</v>
      </c>
      <c r="AN3706">
        <v>9</v>
      </c>
      <c r="AO3706">
        <v>90</v>
      </c>
      <c r="AP3706" t="s">
        <v>426</v>
      </c>
      <c r="AQ3706" s="2">
        <v>88097</v>
      </c>
    </row>
    <row r="3707" spans="1:43" x14ac:dyDescent="0.25">
      <c r="A3707" t="s">
        <v>5541</v>
      </c>
      <c r="B3707" t="s">
        <v>53</v>
      </c>
      <c r="C3707" t="s">
        <v>481</v>
      </c>
      <c r="D3707" t="s">
        <v>321</v>
      </c>
      <c r="E3707" t="s">
        <v>406</v>
      </c>
      <c r="F3707" t="s">
        <v>407</v>
      </c>
      <c r="G3707" t="s">
        <v>430</v>
      </c>
      <c r="H3707" t="s">
        <v>447</v>
      </c>
      <c r="I3707" t="s">
        <v>432</v>
      </c>
      <c r="J3707" s="1">
        <v>45401</v>
      </c>
      <c r="K3707" s="1">
        <v>45437</v>
      </c>
      <c r="L3707">
        <v>36</v>
      </c>
      <c r="M3707" s="2">
        <v>66932</v>
      </c>
      <c r="N3707" s="2">
        <v>147851</v>
      </c>
      <c r="O3707" s="2">
        <v>80919</v>
      </c>
      <c r="P3707">
        <v>16</v>
      </c>
      <c r="Q3707">
        <v>639.6</v>
      </c>
      <c r="R3707">
        <v>55</v>
      </c>
      <c r="S3707" t="s">
        <v>393</v>
      </c>
      <c r="T3707" t="s">
        <v>503</v>
      </c>
      <c r="U3707" t="s">
        <v>416</v>
      </c>
      <c r="V3707">
        <v>66</v>
      </c>
      <c r="W3707" t="s">
        <v>2487</v>
      </c>
      <c r="X3707">
        <v>36</v>
      </c>
      <c r="Y3707" t="s">
        <v>397</v>
      </c>
      <c r="Z3707" t="s">
        <v>566</v>
      </c>
      <c r="AA3707">
        <v>213</v>
      </c>
      <c r="AB3707">
        <v>63</v>
      </c>
      <c r="AC3707">
        <v>37</v>
      </c>
      <c r="AD3707" t="s">
        <v>457</v>
      </c>
      <c r="AE3707">
        <v>2</v>
      </c>
      <c r="AF3707">
        <v>2</v>
      </c>
      <c r="AG3707" t="s">
        <v>451</v>
      </c>
      <c r="AH3707">
        <v>17.39</v>
      </c>
      <c r="AI3707" t="s">
        <v>436</v>
      </c>
      <c r="AJ3707">
        <v>0</v>
      </c>
      <c r="AK3707">
        <v>651909</v>
      </c>
      <c r="AL3707" t="s">
        <v>402</v>
      </c>
      <c r="AM3707">
        <v>91485</v>
      </c>
      <c r="AN3707">
        <v>12</v>
      </c>
      <c r="AO3707">
        <v>180</v>
      </c>
      <c r="AP3707" t="s">
        <v>417</v>
      </c>
      <c r="AQ3707" s="2">
        <v>80919</v>
      </c>
    </row>
    <row r="3708" spans="1:43" x14ac:dyDescent="0.25">
      <c r="A3708" t="s">
        <v>5542</v>
      </c>
      <c r="B3708" t="s">
        <v>126</v>
      </c>
      <c r="C3708" t="s">
        <v>439</v>
      </c>
      <c r="D3708" t="s">
        <v>326</v>
      </c>
      <c r="E3708" t="s">
        <v>453</v>
      </c>
      <c r="F3708" t="s">
        <v>407</v>
      </c>
      <c r="G3708" t="s">
        <v>390</v>
      </c>
      <c r="H3708" t="s">
        <v>420</v>
      </c>
      <c r="I3708" t="s">
        <v>492</v>
      </c>
      <c r="J3708" s="1">
        <v>44643</v>
      </c>
      <c r="K3708" s="1">
        <v>44682</v>
      </c>
      <c r="L3708">
        <v>39</v>
      </c>
      <c r="M3708" s="2">
        <v>226038</v>
      </c>
      <c r="N3708" s="2">
        <v>271579</v>
      </c>
      <c r="O3708" s="2">
        <v>45541</v>
      </c>
      <c r="P3708">
        <v>9</v>
      </c>
      <c r="Q3708">
        <v>680.1</v>
      </c>
      <c r="R3708">
        <v>4</v>
      </c>
      <c r="S3708" t="s">
        <v>394</v>
      </c>
      <c r="T3708" t="s">
        <v>503</v>
      </c>
      <c r="U3708" t="s">
        <v>412</v>
      </c>
      <c r="V3708">
        <v>0</v>
      </c>
      <c r="W3708" t="s">
        <v>3092</v>
      </c>
      <c r="X3708">
        <v>27</v>
      </c>
      <c r="Y3708" t="s">
        <v>449</v>
      </c>
      <c r="Z3708" t="s">
        <v>2451</v>
      </c>
      <c r="AA3708">
        <v>78</v>
      </c>
      <c r="AB3708">
        <v>63</v>
      </c>
      <c r="AC3708">
        <v>89</v>
      </c>
      <c r="AD3708" t="s">
        <v>399</v>
      </c>
      <c r="AE3708">
        <v>0</v>
      </c>
      <c r="AF3708">
        <v>3</v>
      </c>
      <c r="AG3708" t="s">
        <v>415</v>
      </c>
      <c r="AH3708">
        <v>12.56</v>
      </c>
      <c r="AI3708" t="s">
        <v>479</v>
      </c>
      <c r="AJ3708">
        <v>2774</v>
      </c>
      <c r="AK3708">
        <v>810699</v>
      </c>
      <c r="AL3708" t="s">
        <v>416</v>
      </c>
      <c r="AM3708">
        <v>267395</v>
      </c>
      <c r="AN3708">
        <v>0</v>
      </c>
      <c r="AO3708">
        <v>180</v>
      </c>
      <c r="AP3708" t="s">
        <v>437</v>
      </c>
      <c r="AQ3708" s="2">
        <v>45541</v>
      </c>
    </row>
    <row r="3709" spans="1:43" x14ac:dyDescent="0.25">
      <c r="A3709" t="s">
        <v>5543</v>
      </c>
      <c r="B3709" t="s">
        <v>181</v>
      </c>
      <c r="C3709" t="s">
        <v>439</v>
      </c>
      <c r="D3709" t="s">
        <v>336</v>
      </c>
      <c r="E3709" t="s">
        <v>496</v>
      </c>
      <c r="F3709" t="s">
        <v>407</v>
      </c>
      <c r="G3709" t="s">
        <v>390</v>
      </c>
      <c r="H3709" t="s">
        <v>431</v>
      </c>
      <c r="I3709" t="s">
        <v>392</v>
      </c>
      <c r="J3709" s="1">
        <v>44906</v>
      </c>
      <c r="K3709" s="1">
        <v>44917</v>
      </c>
      <c r="L3709">
        <v>11</v>
      </c>
      <c r="M3709" s="2">
        <v>83405</v>
      </c>
      <c r="N3709" s="2">
        <v>63142</v>
      </c>
      <c r="O3709" s="2">
        <v>-20263</v>
      </c>
      <c r="P3709">
        <v>9</v>
      </c>
      <c r="Q3709">
        <v>323</v>
      </c>
      <c r="R3709">
        <v>46</v>
      </c>
      <c r="S3709" t="s">
        <v>393</v>
      </c>
      <c r="T3709" t="s">
        <v>394</v>
      </c>
      <c r="U3709" t="s">
        <v>412</v>
      </c>
      <c r="V3709">
        <v>65</v>
      </c>
      <c r="W3709" t="s">
        <v>603</v>
      </c>
      <c r="X3709">
        <v>35</v>
      </c>
      <c r="Y3709" t="s">
        <v>442</v>
      </c>
      <c r="Z3709" t="s">
        <v>835</v>
      </c>
      <c r="AA3709">
        <v>77</v>
      </c>
      <c r="AB3709">
        <v>24</v>
      </c>
      <c r="AC3709">
        <v>48</v>
      </c>
      <c r="AD3709" t="s">
        <v>457</v>
      </c>
      <c r="AE3709">
        <v>9</v>
      </c>
      <c r="AF3709">
        <v>5</v>
      </c>
      <c r="AG3709" t="s">
        <v>424</v>
      </c>
      <c r="AH3709">
        <v>15.2</v>
      </c>
      <c r="AI3709" t="s">
        <v>401</v>
      </c>
      <c r="AJ3709">
        <v>0</v>
      </c>
      <c r="AK3709">
        <v>872730</v>
      </c>
      <c r="AL3709" t="s">
        <v>425</v>
      </c>
      <c r="AM3709">
        <v>87163</v>
      </c>
      <c r="AN3709">
        <v>5</v>
      </c>
      <c r="AO3709">
        <v>30</v>
      </c>
      <c r="AP3709" t="s">
        <v>403</v>
      </c>
      <c r="AQ3709" s="2">
        <v>-20263</v>
      </c>
    </row>
    <row r="3710" spans="1:43" x14ac:dyDescent="0.25">
      <c r="A3710" t="s">
        <v>5544</v>
      </c>
      <c r="B3710" t="s">
        <v>209</v>
      </c>
      <c r="C3710" t="s">
        <v>387</v>
      </c>
      <c r="D3710" t="s">
        <v>341</v>
      </c>
      <c r="E3710" t="s">
        <v>460</v>
      </c>
      <c r="F3710" t="s">
        <v>389</v>
      </c>
      <c r="G3710" t="s">
        <v>454</v>
      </c>
      <c r="H3710" t="s">
        <v>447</v>
      </c>
      <c r="I3710" t="s">
        <v>469</v>
      </c>
      <c r="J3710" s="1">
        <v>45789</v>
      </c>
      <c r="K3710" s="1">
        <v>45845</v>
      </c>
      <c r="L3710">
        <v>56</v>
      </c>
      <c r="M3710" s="2">
        <v>243198</v>
      </c>
      <c r="N3710" s="2">
        <v>220024</v>
      </c>
      <c r="O3710" s="2">
        <v>-23174</v>
      </c>
      <c r="P3710">
        <v>2</v>
      </c>
      <c r="Q3710">
        <v>279.89999999999998</v>
      </c>
      <c r="R3710">
        <v>4</v>
      </c>
      <c r="S3710" t="s">
        <v>394</v>
      </c>
      <c r="T3710" t="s">
        <v>393</v>
      </c>
      <c r="U3710" t="s">
        <v>395</v>
      </c>
      <c r="V3710">
        <v>0</v>
      </c>
      <c r="W3710" t="s">
        <v>557</v>
      </c>
      <c r="X3710">
        <v>7</v>
      </c>
      <c r="Y3710" t="s">
        <v>422</v>
      </c>
      <c r="Z3710" t="s">
        <v>414</v>
      </c>
      <c r="AA3710">
        <v>448</v>
      </c>
      <c r="AB3710">
        <v>29</v>
      </c>
      <c r="AC3710">
        <v>26</v>
      </c>
      <c r="AD3710" t="s">
        <v>444</v>
      </c>
      <c r="AE3710">
        <v>2</v>
      </c>
      <c r="AF3710">
        <v>2</v>
      </c>
      <c r="AG3710" t="s">
        <v>415</v>
      </c>
      <c r="AH3710">
        <v>0.79</v>
      </c>
      <c r="AI3710" t="s">
        <v>458</v>
      </c>
      <c r="AJ3710">
        <v>0</v>
      </c>
      <c r="AK3710">
        <v>166920</v>
      </c>
      <c r="AL3710" t="s">
        <v>402</v>
      </c>
      <c r="AM3710">
        <v>261619</v>
      </c>
      <c r="AN3710">
        <v>12</v>
      </c>
      <c r="AO3710">
        <v>30</v>
      </c>
      <c r="AP3710" t="s">
        <v>403</v>
      </c>
      <c r="AQ3710" s="2">
        <v>-23174</v>
      </c>
    </row>
    <row r="3711" spans="1:43" x14ac:dyDescent="0.25">
      <c r="A3711" t="s">
        <v>5545</v>
      </c>
      <c r="B3711" t="s">
        <v>155</v>
      </c>
      <c r="C3711" t="s">
        <v>468</v>
      </c>
      <c r="D3711" t="s">
        <v>317</v>
      </c>
      <c r="E3711" t="s">
        <v>453</v>
      </c>
      <c r="F3711" t="s">
        <v>389</v>
      </c>
      <c r="G3711" t="s">
        <v>430</v>
      </c>
      <c r="H3711" t="s">
        <v>447</v>
      </c>
      <c r="I3711" t="s">
        <v>392</v>
      </c>
      <c r="J3711" s="1">
        <v>44872</v>
      </c>
      <c r="K3711" s="1">
        <v>44891</v>
      </c>
      <c r="L3711">
        <v>19</v>
      </c>
      <c r="M3711" s="2">
        <v>283506</v>
      </c>
      <c r="N3711" s="2">
        <v>397222</v>
      </c>
      <c r="O3711" s="2">
        <v>113716</v>
      </c>
      <c r="P3711">
        <v>19</v>
      </c>
      <c r="Q3711">
        <v>220.2</v>
      </c>
      <c r="R3711">
        <v>48</v>
      </c>
      <c r="S3711" t="s">
        <v>393</v>
      </c>
      <c r="T3711" t="s">
        <v>411</v>
      </c>
      <c r="U3711" t="s">
        <v>416</v>
      </c>
      <c r="V3711">
        <v>0</v>
      </c>
      <c r="W3711" t="s">
        <v>2311</v>
      </c>
      <c r="X3711">
        <v>32</v>
      </c>
      <c r="Y3711" t="s">
        <v>462</v>
      </c>
      <c r="Z3711" t="s">
        <v>773</v>
      </c>
      <c r="AA3711">
        <v>374</v>
      </c>
      <c r="AB3711">
        <v>10</v>
      </c>
      <c r="AC3711">
        <v>-2</v>
      </c>
      <c r="AD3711" t="s">
        <v>399</v>
      </c>
      <c r="AE3711">
        <v>12</v>
      </c>
      <c r="AF3711">
        <v>5</v>
      </c>
      <c r="AG3711" t="s">
        <v>400</v>
      </c>
      <c r="AH3711">
        <v>10.48</v>
      </c>
      <c r="AI3711" t="s">
        <v>458</v>
      </c>
      <c r="AJ3711">
        <v>0</v>
      </c>
      <c r="AK3711">
        <v>507562</v>
      </c>
      <c r="AL3711" t="s">
        <v>402</v>
      </c>
      <c r="AM3711">
        <v>305129</v>
      </c>
      <c r="AN3711">
        <v>11</v>
      </c>
      <c r="AO3711">
        <v>30</v>
      </c>
      <c r="AP3711" t="s">
        <v>403</v>
      </c>
      <c r="AQ3711" s="2">
        <v>113716</v>
      </c>
    </row>
    <row r="3712" spans="1:43" x14ac:dyDescent="0.25">
      <c r="A3712" t="s">
        <v>5546</v>
      </c>
      <c r="B3712" t="s">
        <v>238</v>
      </c>
      <c r="C3712" t="s">
        <v>481</v>
      </c>
      <c r="D3712" t="s">
        <v>331</v>
      </c>
      <c r="E3712" t="s">
        <v>453</v>
      </c>
      <c r="F3712" t="s">
        <v>407</v>
      </c>
      <c r="G3712" t="s">
        <v>454</v>
      </c>
      <c r="H3712" t="s">
        <v>420</v>
      </c>
      <c r="I3712" t="s">
        <v>410</v>
      </c>
      <c r="J3712" s="1">
        <v>44946</v>
      </c>
      <c r="K3712" s="1">
        <v>44992</v>
      </c>
      <c r="L3712">
        <v>46</v>
      </c>
      <c r="M3712" s="2">
        <v>267946</v>
      </c>
      <c r="N3712" s="2">
        <v>265880</v>
      </c>
      <c r="O3712" s="2">
        <v>-2066</v>
      </c>
      <c r="P3712">
        <v>12</v>
      </c>
      <c r="Q3712">
        <v>485</v>
      </c>
      <c r="R3712">
        <v>11</v>
      </c>
      <c r="S3712" t="s">
        <v>394</v>
      </c>
      <c r="T3712" t="s">
        <v>394</v>
      </c>
      <c r="U3712" t="s">
        <v>416</v>
      </c>
      <c r="V3712">
        <v>0</v>
      </c>
      <c r="W3712" t="s">
        <v>1535</v>
      </c>
      <c r="X3712">
        <v>42</v>
      </c>
      <c r="Y3712" t="s">
        <v>442</v>
      </c>
      <c r="Z3712" t="s">
        <v>622</v>
      </c>
      <c r="AA3712">
        <v>472</v>
      </c>
      <c r="AB3712">
        <v>75</v>
      </c>
      <c r="AC3712">
        <v>78</v>
      </c>
      <c r="AD3712" t="s">
        <v>444</v>
      </c>
      <c r="AE3712">
        <v>2</v>
      </c>
      <c r="AF3712">
        <v>1</v>
      </c>
      <c r="AG3712" t="s">
        <v>451</v>
      </c>
      <c r="AH3712">
        <v>17.190000000000001</v>
      </c>
      <c r="AI3712" t="s">
        <v>436</v>
      </c>
      <c r="AJ3712">
        <v>5853</v>
      </c>
      <c r="AK3712">
        <v>542053</v>
      </c>
      <c r="AL3712" t="s">
        <v>416</v>
      </c>
      <c r="AM3712">
        <v>265458</v>
      </c>
      <c r="AN3712">
        <v>5</v>
      </c>
      <c r="AO3712">
        <v>90</v>
      </c>
      <c r="AP3712" t="s">
        <v>403</v>
      </c>
      <c r="AQ3712" s="2">
        <v>-2066</v>
      </c>
    </row>
    <row r="3713" spans="1:43" x14ac:dyDescent="0.25">
      <c r="A3713" t="s">
        <v>5547</v>
      </c>
      <c r="B3713" t="s">
        <v>103</v>
      </c>
      <c r="C3713" t="s">
        <v>481</v>
      </c>
      <c r="D3713" t="s">
        <v>311</v>
      </c>
      <c r="E3713" t="s">
        <v>406</v>
      </c>
      <c r="F3713" t="s">
        <v>389</v>
      </c>
      <c r="G3713" t="s">
        <v>408</v>
      </c>
      <c r="H3713" t="s">
        <v>391</v>
      </c>
      <c r="I3713" t="s">
        <v>469</v>
      </c>
      <c r="J3713" s="1">
        <v>45563</v>
      </c>
      <c r="K3713" s="1">
        <v>45591</v>
      </c>
      <c r="L3713">
        <v>28</v>
      </c>
      <c r="M3713" s="2">
        <v>226302</v>
      </c>
      <c r="N3713" s="2">
        <v>288567</v>
      </c>
      <c r="O3713" s="2">
        <v>62265</v>
      </c>
      <c r="P3713">
        <v>9</v>
      </c>
      <c r="Q3713">
        <v>897.6</v>
      </c>
      <c r="R3713">
        <v>33</v>
      </c>
      <c r="S3713" t="s">
        <v>393</v>
      </c>
      <c r="T3713" t="s">
        <v>503</v>
      </c>
      <c r="U3713" t="s">
        <v>412</v>
      </c>
      <c r="V3713">
        <v>0</v>
      </c>
      <c r="W3713" t="s">
        <v>2211</v>
      </c>
      <c r="X3713">
        <v>27</v>
      </c>
      <c r="Y3713" t="s">
        <v>442</v>
      </c>
      <c r="Z3713" t="s">
        <v>1162</v>
      </c>
      <c r="AA3713">
        <v>449</v>
      </c>
      <c r="AB3713">
        <v>94</v>
      </c>
      <c r="AC3713">
        <v>4</v>
      </c>
      <c r="AD3713" t="s">
        <v>399</v>
      </c>
      <c r="AE3713">
        <v>19</v>
      </c>
      <c r="AF3713">
        <v>4</v>
      </c>
      <c r="AG3713" t="s">
        <v>424</v>
      </c>
      <c r="AH3713">
        <v>16.84</v>
      </c>
      <c r="AI3713" t="s">
        <v>458</v>
      </c>
      <c r="AJ3713">
        <v>0</v>
      </c>
      <c r="AK3713">
        <v>346238</v>
      </c>
      <c r="AL3713" t="s">
        <v>425</v>
      </c>
      <c r="AM3713">
        <v>207285</v>
      </c>
      <c r="AN3713">
        <v>2</v>
      </c>
      <c r="AO3713">
        <v>90</v>
      </c>
      <c r="AP3713" t="s">
        <v>426</v>
      </c>
      <c r="AQ3713" s="2">
        <v>62265</v>
      </c>
    </row>
    <row r="3714" spans="1:43" x14ac:dyDescent="0.25">
      <c r="A3714" t="s">
        <v>5548</v>
      </c>
      <c r="B3714" t="s">
        <v>156</v>
      </c>
      <c r="C3714" t="s">
        <v>387</v>
      </c>
      <c r="D3714" t="s">
        <v>343</v>
      </c>
      <c r="E3714" t="s">
        <v>453</v>
      </c>
      <c r="F3714" t="s">
        <v>440</v>
      </c>
      <c r="G3714" t="s">
        <v>454</v>
      </c>
      <c r="H3714" t="s">
        <v>473</v>
      </c>
      <c r="I3714" t="s">
        <v>469</v>
      </c>
      <c r="J3714" s="1">
        <v>45739</v>
      </c>
      <c r="K3714" s="1">
        <v>45784</v>
      </c>
      <c r="L3714">
        <v>45</v>
      </c>
      <c r="M3714" s="2">
        <v>205672</v>
      </c>
      <c r="N3714" s="2">
        <v>218139</v>
      </c>
      <c r="O3714" s="2">
        <v>12467</v>
      </c>
      <c r="P3714">
        <v>16</v>
      </c>
      <c r="Q3714">
        <v>878</v>
      </c>
      <c r="R3714">
        <v>22</v>
      </c>
      <c r="S3714" t="s">
        <v>394</v>
      </c>
      <c r="T3714" t="s">
        <v>503</v>
      </c>
      <c r="U3714" t="s">
        <v>395</v>
      </c>
      <c r="V3714">
        <v>60</v>
      </c>
      <c r="W3714" t="s">
        <v>4575</v>
      </c>
      <c r="X3714">
        <v>33</v>
      </c>
      <c r="Y3714" t="s">
        <v>422</v>
      </c>
      <c r="Z3714" t="s">
        <v>2209</v>
      </c>
      <c r="AA3714">
        <v>407</v>
      </c>
      <c r="AB3714">
        <v>98</v>
      </c>
      <c r="AC3714">
        <v>78</v>
      </c>
      <c r="AD3714" t="s">
        <v>435</v>
      </c>
      <c r="AE3714">
        <v>7</v>
      </c>
      <c r="AF3714">
        <v>6</v>
      </c>
      <c r="AG3714" t="s">
        <v>415</v>
      </c>
      <c r="AH3714">
        <v>12.67</v>
      </c>
      <c r="AI3714" t="s">
        <v>458</v>
      </c>
      <c r="AJ3714">
        <v>64257</v>
      </c>
      <c r="AK3714">
        <v>443485</v>
      </c>
      <c r="AL3714" t="s">
        <v>416</v>
      </c>
      <c r="AM3714">
        <v>232289</v>
      </c>
      <c r="AN3714">
        <v>5</v>
      </c>
      <c r="AO3714">
        <v>365</v>
      </c>
      <c r="AP3714" t="s">
        <v>403</v>
      </c>
      <c r="AQ3714" s="2">
        <v>12467</v>
      </c>
    </row>
    <row r="3715" spans="1:43" x14ac:dyDescent="0.25">
      <c r="A3715" t="s">
        <v>5549</v>
      </c>
      <c r="B3715" t="s">
        <v>118</v>
      </c>
      <c r="C3715" t="s">
        <v>387</v>
      </c>
      <c r="D3715" t="s">
        <v>324</v>
      </c>
      <c r="E3715" t="s">
        <v>406</v>
      </c>
      <c r="F3715" t="s">
        <v>407</v>
      </c>
      <c r="G3715" t="s">
        <v>408</v>
      </c>
      <c r="H3715" t="s">
        <v>391</v>
      </c>
      <c r="I3715" t="s">
        <v>492</v>
      </c>
      <c r="J3715" s="1">
        <v>45330</v>
      </c>
      <c r="K3715" s="1">
        <v>45387</v>
      </c>
      <c r="L3715">
        <v>57</v>
      </c>
      <c r="M3715" s="2">
        <v>109012</v>
      </c>
      <c r="N3715" s="2">
        <v>228885</v>
      </c>
      <c r="O3715" s="2">
        <v>119873</v>
      </c>
      <c r="P3715">
        <v>0</v>
      </c>
      <c r="Q3715">
        <v>386.4</v>
      </c>
      <c r="R3715">
        <v>13</v>
      </c>
      <c r="S3715" t="s">
        <v>394</v>
      </c>
      <c r="T3715" t="s">
        <v>393</v>
      </c>
      <c r="U3715" t="s">
        <v>395</v>
      </c>
      <c r="V3715">
        <v>59</v>
      </c>
      <c r="W3715" t="s">
        <v>1807</v>
      </c>
      <c r="X3715">
        <v>18</v>
      </c>
      <c r="Y3715" t="s">
        <v>422</v>
      </c>
      <c r="Z3715" t="s">
        <v>2357</v>
      </c>
      <c r="AA3715">
        <v>18</v>
      </c>
      <c r="AB3715">
        <v>66</v>
      </c>
      <c r="AC3715">
        <v>72</v>
      </c>
      <c r="AD3715" t="s">
        <v>457</v>
      </c>
      <c r="AE3715">
        <v>16</v>
      </c>
      <c r="AF3715">
        <v>7</v>
      </c>
      <c r="AG3715" t="s">
        <v>451</v>
      </c>
      <c r="AH3715">
        <v>13.22</v>
      </c>
      <c r="AI3715" t="s">
        <v>479</v>
      </c>
      <c r="AJ3715">
        <v>9891</v>
      </c>
      <c r="AK3715">
        <v>194373</v>
      </c>
      <c r="AL3715" t="s">
        <v>416</v>
      </c>
      <c r="AM3715">
        <v>108965</v>
      </c>
      <c r="AN3715">
        <v>9</v>
      </c>
      <c r="AO3715">
        <v>365</v>
      </c>
      <c r="AP3715" t="s">
        <v>403</v>
      </c>
      <c r="AQ3715" s="2">
        <v>119873</v>
      </c>
    </row>
    <row r="3716" spans="1:43" x14ac:dyDescent="0.25">
      <c r="A3716" t="s">
        <v>5550</v>
      </c>
      <c r="B3716" t="s">
        <v>117</v>
      </c>
      <c r="C3716" t="s">
        <v>387</v>
      </c>
      <c r="D3716" t="s">
        <v>344</v>
      </c>
      <c r="E3716" t="s">
        <v>388</v>
      </c>
      <c r="F3716" t="s">
        <v>407</v>
      </c>
      <c r="G3716" t="s">
        <v>408</v>
      </c>
      <c r="H3716" t="s">
        <v>431</v>
      </c>
      <c r="I3716" t="s">
        <v>492</v>
      </c>
      <c r="J3716" s="1">
        <v>44834</v>
      </c>
      <c r="K3716" s="1">
        <v>44855</v>
      </c>
      <c r="L3716">
        <v>21</v>
      </c>
      <c r="M3716" s="2">
        <v>347253</v>
      </c>
      <c r="N3716" s="2">
        <v>452294</v>
      </c>
      <c r="O3716" s="2">
        <v>105041</v>
      </c>
      <c r="P3716">
        <v>12</v>
      </c>
      <c r="Q3716">
        <v>598.70000000000005</v>
      </c>
      <c r="R3716">
        <v>47</v>
      </c>
      <c r="S3716" t="s">
        <v>393</v>
      </c>
      <c r="T3716" t="s">
        <v>393</v>
      </c>
      <c r="U3716" t="s">
        <v>395</v>
      </c>
      <c r="V3716">
        <v>83</v>
      </c>
      <c r="W3716" t="s">
        <v>933</v>
      </c>
      <c r="X3716">
        <v>35</v>
      </c>
      <c r="Y3716" t="s">
        <v>422</v>
      </c>
      <c r="Z3716" t="s">
        <v>1360</v>
      </c>
      <c r="AA3716">
        <v>459</v>
      </c>
      <c r="AB3716">
        <v>29</v>
      </c>
      <c r="AC3716">
        <v>77</v>
      </c>
      <c r="AD3716" t="s">
        <v>444</v>
      </c>
      <c r="AE3716">
        <v>9</v>
      </c>
      <c r="AF3716">
        <v>7</v>
      </c>
      <c r="AG3716" t="s">
        <v>451</v>
      </c>
      <c r="AH3716">
        <v>15.72</v>
      </c>
      <c r="AI3716" t="s">
        <v>458</v>
      </c>
      <c r="AJ3716">
        <v>0</v>
      </c>
      <c r="AK3716">
        <v>570612</v>
      </c>
      <c r="AL3716" t="s">
        <v>425</v>
      </c>
      <c r="AM3716">
        <v>351483</v>
      </c>
      <c r="AN3716">
        <v>1</v>
      </c>
      <c r="AO3716">
        <v>180</v>
      </c>
      <c r="AP3716" t="s">
        <v>426</v>
      </c>
      <c r="AQ3716" s="2">
        <v>105041</v>
      </c>
    </row>
    <row r="3717" spans="1:43" x14ac:dyDescent="0.25">
      <c r="A3717" t="s">
        <v>5551</v>
      </c>
      <c r="B3717" t="s">
        <v>26</v>
      </c>
      <c r="C3717" t="s">
        <v>439</v>
      </c>
      <c r="D3717" t="s">
        <v>331</v>
      </c>
      <c r="E3717" t="s">
        <v>388</v>
      </c>
      <c r="F3717" t="s">
        <v>389</v>
      </c>
      <c r="G3717" t="s">
        <v>454</v>
      </c>
      <c r="H3717" t="s">
        <v>420</v>
      </c>
      <c r="I3717" t="s">
        <v>392</v>
      </c>
      <c r="J3717" s="1">
        <v>44941</v>
      </c>
      <c r="K3717" s="1">
        <v>44943</v>
      </c>
      <c r="L3717">
        <v>2</v>
      </c>
      <c r="M3717" s="2">
        <v>154257</v>
      </c>
      <c r="N3717" s="2">
        <v>123505</v>
      </c>
      <c r="O3717" s="2">
        <v>-30752</v>
      </c>
      <c r="P3717">
        <v>9</v>
      </c>
      <c r="Q3717">
        <v>435</v>
      </c>
      <c r="R3717">
        <v>66</v>
      </c>
      <c r="S3717" t="s">
        <v>411</v>
      </c>
      <c r="T3717" t="s">
        <v>503</v>
      </c>
      <c r="U3717" t="s">
        <v>395</v>
      </c>
      <c r="V3717">
        <v>0</v>
      </c>
      <c r="W3717" t="s">
        <v>1341</v>
      </c>
      <c r="X3717">
        <v>10</v>
      </c>
      <c r="Y3717" t="s">
        <v>397</v>
      </c>
      <c r="Z3717" t="s">
        <v>829</v>
      </c>
      <c r="AA3717">
        <v>20</v>
      </c>
      <c r="AB3717">
        <v>94</v>
      </c>
      <c r="AC3717">
        <v>3</v>
      </c>
      <c r="AD3717" t="s">
        <v>457</v>
      </c>
      <c r="AE3717">
        <v>2</v>
      </c>
      <c r="AF3717">
        <v>1</v>
      </c>
      <c r="AG3717" t="s">
        <v>415</v>
      </c>
      <c r="AH3717">
        <v>10.61</v>
      </c>
      <c r="AI3717" t="s">
        <v>401</v>
      </c>
      <c r="AJ3717">
        <v>0</v>
      </c>
      <c r="AK3717">
        <v>201036</v>
      </c>
      <c r="AL3717" t="s">
        <v>402</v>
      </c>
      <c r="AM3717">
        <v>178659</v>
      </c>
      <c r="AN3717">
        <v>10</v>
      </c>
      <c r="AO3717">
        <v>180</v>
      </c>
      <c r="AP3717" t="s">
        <v>426</v>
      </c>
      <c r="AQ3717" s="2">
        <v>-30752</v>
      </c>
    </row>
    <row r="3718" spans="1:43" x14ac:dyDescent="0.25">
      <c r="A3718" t="s">
        <v>5552</v>
      </c>
      <c r="B3718" t="s">
        <v>98</v>
      </c>
      <c r="C3718" t="s">
        <v>428</v>
      </c>
      <c r="D3718" t="s">
        <v>333</v>
      </c>
      <c r="E3718" t="s">
        <v>460</v>
      </c>
      <c r="F3718" t="s">
        <v>407</v>
      </c>
      <c r="G3718" t="s">
        <v>390</v>
      </c>
      <c r="H3718" t="s">
        <v>431</v>
      </c>
      <c r="I3718" t="s">
        <v>469</v>
      </c>
      <c r="J3718" s="1">
        <v>45568</v>
      </c>
      <c r="K3718" s="1">
        <v>45589</v>
      </c>
      <c r="L3718">
        <v>21</v>
      </c>
      <c r="M3718" s="2">
        <v>110133</v>
      </c>
      <c r="N3718" s="2">
        <v>188187</v>
      </c>
      <c r="O3718" s="2">
        <v>78054</v>
      </c>
      <c r="P3718">
        <v>9</v>
      </c>
      <c r="Q3718">
        <v>801.7</v>
      </c>
      <c r="R3718">
        <v>63</v>
      </c>
      <c r="S3718" t="s">
        <v>411</v>
      </c>
      <c r="T3718" t="s">
        <v>394</v>
      </c>
      <c r="U3718" t="s">
        <v>395</v>
      </c>
      <c r="V3718">
        <v>0</v>
      </c>
      <c r="W3718" t="s">
        <v>709</v>
      </c>
      <c r="X3718">
        <v>40</v>
      </c>
      <c r="Y3718" t="s">
        <v>449</v>
      </c>
      <c r="Z3718" t="s">
        <v>934</v>
      </c>
      <c r="AA3718">
        <v>360</v>
      </c>
      <c r="AB3718">
        <v>22</v>
      </c>
      <c r="AC3718">
        <v>46</v>
      </c>
      <c r="AD3718" t="s">
        <v>457</v>
      </c>
      <c r="AE3718">
        <v>12</v>
      </c>
      <c r="AF3718">
        <v>3</v>
      </c>
      <c r="AG3718" t="s">
        <v>451</v>
      </c>
      <c r="AH3718">
        <v>3.23</v>
      </c>
      <c r="AI3718" t="s">
        <v>458</v>
      </c>
      <c r="AJ3718">
        <v>0</v>
      </c>
      <c r="AK3718">
        <v>434230</v>
      </c>
      <c r="AL3718" t="s">
        <v>416</v>
      </c>
      <c r="AM3718">
        <v>108219</v>
      </c>
      <c r="AN3718">
        <v>5</v>
      </c>
      <c r="AO3718">
        <v>30</v>
      </c>
      <c r="AP3718" t="s">
        <v>445</v>
      </c>
      <c r="AQ3718" s="2">
        <v>78054</v>
      </c>
    </row>
    <row r="3719" spans="1:43" x14ac:dyDescent="0.25">
      <c r="A3719" t="s">
        <v>5553</v>
      </c>
      <c r="B3719" t="s">
        <v>169</v>
      </c>
      <c r="C3719" t="s">
        <v>428</v>
      </c>
      <c r="D3719" t="s">
        <v>321</v>
      </c>
      <c r="E3719" t="s">
        <v>460</v>
      </c>
      <c r="F3719" t="s">
        <v>485</v>
      </c>
      <c r="G3719" t="s">
        <v>408</v>
      </c>
      <c r="H3719" t="s">
        <v>420</v>
      </c>
      <c r="I3719" t="s">
        <v>492</v>
      </c>
      <c r="J3719" s="1">
        <v>45083</v>
      </c>
      <c r="K3719" s="1">
        <v>45103</v>
      </c>
      <c r="L3719">
        <v>20</v>
      </c>
      <c r="M3719" s="2">
        <v>259137</v>
      </c>
      <c r="N3719" s="2">
        <v>352541</v>
      </c>
      <c r="O3719" s="2">
        <v>93404</v>
      </c>
      <c r="P3719">
        <v>12</v>
      </c>
      <c r="Q3719">
        <v>16</v>
      </c>
      <c r="R3719">
        <v>88</v>
      </c>
      <c r="S3719" t="s">
        <v>411</v>
      </c>
      <c r="T3719" t="s">
        <v>411</v>
      </c>
      <c r="U3719" t="s">
        <v>412</v>
      </c>
      <c r="V3719">
        <v>0</v>
      </c>
      <c r="W3719" t="s">
        <v>812</v>
      </c>
      <c r="X3719">
        <v>44</v>
      </c>
      <c r="Y3719" t="s">
        <v>397</v>
      </c>
      <c r="Z3719" t="s">
        <v>3037</v>
      </c>
      <c r="AA3719">
        <v>489</v>
      </c>
      <c r="AB3719">
        <v>55</v>
      </c>
      <c r="AC3719">
        <v>24</v>
      </c>
      <c r="AD3719" t="s">
        <v>444</v>
      </c>
      <c r="AE3719">
        <v>16</v>
      </c>
      <c r="AF3719">
        <v>3</v>
      </c>
      <c r="AG3719" t="s">
        <v>424</v>
      </c>
      <c r="AH3719">
        <v>15.85</v>
      </c>
      <c r="AI3719" t="s">
        <v>401</v>
      </c>
      <c r="AJ3719">
        <v>0</v>
      </c>
      <c r="AK3719">
        <v>149456</v>
      </c>
      <c r="AL3719" t="s">
        <v>416</v>
      </c>
      <c r="AM3719">
        <v>260814</v>
      </c>
      <c r="AN3719">
        <v>11</v>
      </c>
      <c r="AO3719">
        <v>365</v>
      </c>
      <c r="AP3719" t="s">
        <v>417</v>
      </c>
      <c r="AQ3719" s="2">
        <v>93404</v>
      </c>
    </row>
    <row r="3720" spans="1:43" x14ac:dyDescent="0.25">
      <c r="A3720" t="s">
        <v>5554</v>
      </c>
      <c r="B3720" t="s">
        <v>262</v>
      </c>
      <c r="C3720" t="s">
        <v>428</v>
      </c>
      <c r="D3720" t="s">
        <v>344</v>
      </c>
      <c r="E3720" t="s">
        <v>429</v>
      </c>
      <c r="F3720" t="s">
        <v>419</v>
      </c>
      <c r="G3720" t="s">
        <v>430</v>
      </c>
      <c r="H3720" t="s">
        <v>409</v>
      </c>
      <c r="I3720" t="s">
        <v>432</v>
      </c>
      <c r="J3720" s="1">
        <v>45298</v>
      </c>
      <c r="K3720" s="1">
        <v>45345</v>
      </c>
      <c r="L3720">
        <v>47</v>
      </c>
      <c r="M3720" s="2">
        <v>320447</v>
      </c>
      <c r="N3720" s="2">
        <v>332545</v>
      </c>
      <c r="O3720" s="2">
        <v>12098</v>
      </c>
      <c r="P3720">
        <v>21</v>
      </c>
      <c r="Q3720">
        <v>150.4</v>
      </c>
      <c r="R3720">
        <v>54</v>
      </c>
      <c r="S3720" t="s">
        <v>393</v>
      </c>
      <c r="T3720" t="s">
        <v>411</v>
      </c>
      <c r="U3720" t="s">
        <v>395</v>
      </c>
      <c r="V3720">
        <v>42</v>
      </c>
      <c r="W3720" t="s">
        <v>911</v>
      </c>
      <c r="X3720">
        <v>29</v>
      </c>
      <c r="Y3720" t="s">
        <v>397</v>
      </c>
      <c r="Z3720" t="s">
        <v>2033</v>
      </c>
      <c r="AA3720">
        <v>147</v>
      </c>
      <c r="AB3720">
        <v>21</v>
      </c>
      <c r="AC3720">
        <v>64</v>
      </c>
      <c r="AD3720" t="s">
        <v>444</v>
      </c>
      <c r="AE3720">
        <v>16</v>
      </c>
      <c r="AF3720">
        <v>5</v>
      </c>
      <c r="AG3720" t="s">
        <v>400</v>
      </c>
      <c r="AH3720">
        <v>5.52</v>
      </c>
      <c r="AI3720" t="s">
        <v>401</v>
      </c>
      <c r="AJ3720">
        <v>0</v>
      </c>
      <c r="AK3720">
        <v>987865</v>
      </c>
      <c r="AL3720" t="s">
        <v>416</v>
      </c>
      <c r="AM3720">
        <v>365327</v>
      </c>
      <c r="AN3720">
        <v>8</v>
      </c>
      <c r="AO3720">
        <v>365</v>
      </c>
      <c r="AP3720" t="s">
        <v>403</v>
      </c>
      <c r="AQ3720" s="2">
        <v>12098</v>
      </c>
    </row>
    <row r="3721" spans="1:43" x14ac:dyDescent="0.25">
      <c r="A3721" t="s">
        <v>5555</v>
      </c>
      <c r="B3721" t="s">
        <v>254</v>
      </c>
      <c r="C3721" t="s">
        <v>405</v>
      </c>
      <c r="D3721" t="s">
        <v>334</v>
      </c>
      <c r="E3721" t="s">
        <v>429</v>
      </c>
      <c r="F3721" t="s">
        <v>419</v>
      </c>
      <c r="G3721" t="s">
        <v>430</v>
      </c>
      <c r="H3721" t="s">
        <v>409</v>
      </c>
      <c r="I3721" t="s">
        <v>432</v>
      </c>
      <c r="J3721" s="1">
        <v>45856</v>
      </c>
      <c r="K3721" s="1">
        <v>45907</v>
      </c>
      <c r="L3721">
        <v>51</v>
      </c>
      <c r="M3721" s="2">
        <v>238958</v>
      </c>
      <c r="N3721" s="2">
        <v>343414</v>
      </c>
      <c r="O3721" s="2">
        <v>104456</v>
      </c>
      <c r="P3721">
        <v>19</v>
      </c>
      <c r="Q3721">
        <v>754.2</v>
      </c>
      <c r="R3721">
        <v>45</v>
      </c>
      <c r="S3721" t="s">
        <v>393</v>
      </c>
      <c r="T3721" t="s">
        <v>411</v>
      </c>
      <c r="U3721" t="s">
        <v>412</v>
      </c>
      <c r="V3721">
        <v>0</v>
      </c>
      <c r="W3721" t="s">
        <v>3092</v>
      </c>
      <c r="X3721">
        <v>34</v>
      </c>
      <c r="Y3721" t="s">
        <v>397</v>
      </c>
      <c r="Z3721" t="s">
        <v>543</v>
      </c>
      <c r="AA3721">
        <v>105</v>
      </c>
      <c r="AB3721">
        <v>12</v>
      </c>
      <c r="AC3721">
        <v>80</v>
      </c>
      <c r="AD3721" t="s">
        <v>457</v>
      </c>
      <c r="AE3721">
        <v>4</v>
      </c>
      <c r="AF3721">
        <v>2</v>
      </c>
      <c r="AG3721" t="s">
        <v>424</v>
      </c>
      <c r="AH3721">
        <v>3.66</v>
      </c>
      <c r="AI3721" t="s">
        <v>458</v>
      </c>
      <c r="AJ3721">
        <v>21629</v>
      </c>
      <c r="AK3721">
        <v>688544</v>
      </c>
      <c r="AL3721" t="s">
        <v>425</v>
      </c>
      <c r="AM3721">
        <v>277757</v>
      </c>
      <c r="AN3721">
        <v>12</v>
      </c>
      <c r="AO3721">
        <v>90</v>
      </c>
      <c r="AP3721" t="s">
        <v>437</v>
      </c>
      <c r="AQ3721" s="2">
        <v>104456</v>
      </c>
    </row>
    <row r="3722" spans="1:43" x14ac:dyDescent="0.25">
      <c r="A3722" t="s">
        <v>5556</v>
      </c>
      <c r="B3722" t="s">
        <v>114</v>
      </c>
      <c r="C3722" t="s">
        <v>387</v>
      </c>
      <c r="D3722" t="s">
        <v>324</v>
      </c>
      <c r="E3722" t="s">
        <v>388</v>
      </c>
      <c r="F3722" t="s">
        <v>440</v>
      </c>
      <c r="G3722" t="s">
        <v>430</v>
      </c>
      <c r="H3722" t="s">
        <v>420</v>
      </c>
      <c r="I3722" t="s">
        <v>469</v>
      </c>
      <c r="J3722" s="1">
        <v>45117</v>
      </c>
      <c r="K3722" s="1">
        <v>45146</v>
      </c>
      <c r="L3722">
        <v>29</v>
      </c>
      <c r="M3722" s="2">
        <v>436936</v>
      </c>
      <c r="N3722" s="2">
        <v>431782</v>
      </c>
      <c r="O3722" s="2">
        <v>-5154</v>
      </c>
      <c r="P3722">
        <v>7</v>
      </c>
      <c r="Q3722">
        <v>11.4</v>
      </c>
      <c r="R3722">
        <v>83</v>
      </c>
      <c r="S3722" t="s">
        <v>411</v>
      </c>
      <c r="T3722" t="s">
        <v>393</v>
      </c>
      <c r="U3722" t="s">
        <v>395</v>
      </c>
      <c r="V3722">
        <v>90</v>
      </c>
      <c r="W3722" t="s">
        <v>3168</v>
      </c>
      <c r="X3722">
        <v>20</v>
      </c>
      <c r="Y3722" t="s">
        <v>462</v>
      </c>
      <c r="Z3722" t="s">
        <v>596</v>
      </c>
      <c r="AA3722">
        <v>490</v>
      </c>
      <c r="AB3722">
        <v>21</v>
      </c>
      <c r="AC3722">
        <v>60</v>
      </c>
      <c r="AD3722" t="s">
        <v>457</v>
      </c>
      <c r="AE3722">
        <v>12</v>
      </c>
      <c r="AF3722">
        <v>4</v>
      </c>
      <c r="AG3722" t="s">
        <v>415</v>
      </c>
      <c r="AH3722">
        <v>4.42</v>
      </c>
      <c r="AI3722" t="s">
        <v>479</v>
      </c>
      <c r="AJ3722">
        <v>0</v>
      </c>
      <c r="AK3722">
        <v>799152</v>
      </c>
      <c r="AL3722" t="s">
        <v>425</v>
      </c>
      <c r="AM3722">
        <v>429210</v>
      </c>
      <c r="AN3722">
        <v>7</v>
      </c>
      <c r="AO3722">
        <v>365</v>
      </c>
      <c r="AP3722" t="s">
        <v>417</v>
      </c>
      <c r="AQ3722" s="2">
        <v>-5154</v>
      </c>
    </row>
    <row r="3723" spans="1:43" x14ac:dyDescent="0.25">
      <c r="A3723" t="s">
        <v>5557</v>
      </c>
      <c r="B3723" t="s">
        <v>214</v>
      </c>
      <c r="C3723" t="s">
        <v>468</v>
      </c>
      <c r="D3723" t="s">
        <v>316</v>
      </c>
      <c r="E3723" t="s">
        <v>460</v>
      </c>
      <c r="F3723" t="s">
        <v>419</v>
      </c>
      <c r="G3723" t="s">
        <v>430</v>
      </c>
      <c r="H3723" t="s">
        <v>420</v>
      </c>
      <c r="I3723" t="s">
        <v>469</v>
      </c>
      <c r="J3723" s="1">
        <v>44626</v>
      </c>
      <c r="K3723" s="1">
        <v>44649</v>
      </c>
      <c r="L3723">
        <v>23</v>
      </c>
      <c r="M3723" s="2">
        <v>218449</v>
      </c>
      <c r="N3723" s="2">
        <v>234560</v>
      </c>
      <c r="O3723" s="2">
        <v>16111</v>
      </c>
      <c r="P3723">
        <v>0</v>
      </c>
      <c r="Q3723">
        <v>811.6</v>
      </c>
      <c r="R3723">
        <v>21</v>
      </c>
      <c r="S3723" t="s">
        <v>394</v>
      </c>
      <c r="T3723" t="s">
        <v>411</v>
      </c>
      <c r="U3723" t="s">
        <v>395</v>
      </c>
      <c r="V3723">
        <v>77</v>
      </c>
      <c r="W3723" t="s">
        <v>703</v>
      </c>
      <c r="X3723">
        <v>13</v>
      </c>
      <c r="Y3723" t="s">
        <v>449</v>
      </c>
      <c r="Z3723" t="s">
        <v>987</v>
      </c>
      <c r="AA3723">
        <v>453</v>
      </c>
      <c r="AB3723">
        <v>99</v>
      </c>
      <c r="AC3723">
        <v>85</v>
      </c>
      <c r="AD3723" t="s">
        <v>435</v>
      </c>
      <c r="AE3723">
        <v>0</v>
      </c>
      <c r="AF3723">
        <v>2</v>
      </c>
      <c r="AG3723" t="s">
        <v>451</v>
      </c>
      <c r="AH3723">
        <v>13.09</v>
      </c>
      <c r="AI3723" t="s">
        <v>436</v>
      </c>
      <c r="AJ3723">
        <v>0</v>
      </c>
      <c r="AK3723">
        <v>774073</v>
      </c>
      <c r="AL3723" t="s">
        <v>402</v>
      </c>
      <c r="AM3723">
        <v>235389</v>
      </c>
      <c r="AN3723">
        <v>11</v>
      </c>
      <c r="AO3723">
        <v>365</v>
      </c>
      <c r="AP3723" t="s">
        <v>417</v>
      </c>
      <c r="AQ3723" s="2">
        <v>16111</v>
      </c>
    </row>
    <row r="3724" spans="1:43" x14ac:dyDescent="0.25">
      <c r="A3724" t="s">
        <v>5558</v>
      </c>
      <c r="B3724" t="s">
        <v>190</v>
      </c>
      <c r="C3724" t="s">
        <v>428</v>
      </c>
      <c r="D3724" t="s">
        <v>321</v>
      </c>
      <c r="E3724" t="s">
        <v>460</v>
      </c>
      <c r="F3724" t="s">
        <v>407</v>
      </c>
      <c r="G3724" t="s">
        <v>408</v>
      </c>
      <c r="H3724" t="s">
        <v>431</v>
      </c>
      <c r="I3724" t="s">
        <v>469</v>
      </c>
      <c r="J3724" s="1">
        <v>45370</v>
      </c>
      <c r="K3724" s="1">
        <v>45391</v>
      </c>
      <c r="L3724">
        <v>21</v>
      </c>
      <c r="M3724" s="2">
        <v>286001</v>
      </c>
      <c r="N3724" s="2">
        <v>259146</v>
      </c>
      <c r="O3724" s="2">
        <v>-26855</v>
      </c>
      <c r="P3724">
        <v>16</v>
      </c>
      <c r="Q3724">
        <v>890.4</v>
      </c>
      <c r="R3724">
        <v>7</v>
      </c>
      <c r="S3724" t="s">
        <v>394</v>
      </c>
      <c r="T3724" t="s">
        <v>411</v>
      </c>
      <c r="U3724" t="s">
        <v>395</v>
      </c>
      <c r="V3724">
        <v>75</v>
      </c>
      <c r="W3724" t="s">
        <v>421</v>
      </c>
      <c r="X3724">
        <v>30</v>
      </c>
      <c r="Y3724" t="s">
        <v>442</v>
      </c>
      <c r="Z3724" t="s">
        <v>862</v>
      </c>
      <c r="AA3724">
        <v>104</v>
      </c>
      <c r="AB3724">
        <v>87</v>
      </c>
      <c r="AC3724">
        <v>90</v>
      </c>
      <c r="AD3724" t="s">
        <v>399</v>
      </c>
      <c r="AE3724">
        <v>4</v>
      </c>
      <c r="AF3724">
        <v>5</v>
      </c>
      <c r="AG3724" t="s">
        <v>400</v>
      </c>
      <c r="AH3724">
        <v>11.37</v>
      </c>
      <c r="AI3724" t="s">
        <v>458</v>
      </c>
      <c r="AJ3724">
        <v>0</v>
      </c>
      <c r="AK3724">
        <v>634088</v>
      </c>
      <c r="AL3724" t="s">
        <v>402</v>
      </c>
      <c r="AM3724">
        <v>311149</v>
      </c>
      <c r="AN3724">
        <v>11</v>
      </c>
      <c r="AO3724">
        <v>365</v>
      </c>
      <c r="AP3724" t="s">
        <v>445</v>
      </c>
      <c r="AQ3724" s="2">
        <v>-26855</v>
      </c>
    </row>
    <row r="3725" spans="1:43" x14ac:dyDescent="0.25">
      <c r="A3725" t="s">
        <v>5559</v>
      </c>
      <c r="B3725" t="s">
        <v>53</v>
      </c>
      <c r="C3725" t="s">
        <v>428</v>
      </c>
      <c r="D3725" t="s">
        <v>343</v>
      </c>
      <c r="E3725" t="s">
        <v>406</v>
      </c>
      <c r="F3725" t="s">
        <v>440</v>
      </c>
      <c r="G3725" t="s">
        <v>454</v>
      </c>
      <c r="H3725" t="s">
        <v>391</v>
      </c>
      <c r="I3725" t="s">
        <v>410</v>
      </c>
      <c r="J3725" s="1">
        <v>45258</v>
      </c>
      <c r="K3725" s="1">
        <v>45296</v>
      </c>
      <c r="L3725">
        <v>38</v>
      </c>
      <c r="M3725" s="2">
        <v>53845</v>
      </c>
      <c r="N3725" s="2">
        <v>112599</v>
      </c>
      <c r="O3725" s="2">
        <v>58754</v>
      </c>
      <c r="P3725">
        <v>12</v>
      </c>
      <c r="Q3725">
        <v>393.6</v>
      </c>
      <c r="R3725">
        <v>4</v>
      </c>
      <c r="S3725" t="s">
        <v>394</v>
      </c>
      <c r="T3725" t="s">
        <v>393</v>
      </c>
      <c r="U3725" t="s">
        <v>395</v>
      </c>
      <c r="V3725">
        <v>45</v>
      </c>
      <c r="W3725" t="s">
        <v>1066</v>
      </c>
      <c r="X3725">
        <v>14</v>
      </c>
      <c r="Y3725" t="s">
        <v>462</v>
      </c>
      <c r="Z3725" t="s">
        <v>2395</v>
      </c>
      <c r="AA3725">
        <v>456</v>
      </c>
      <c r="AB3725">
        <v>116</v>
      </c>
      <c r="AC3725">
        <v>57</v>
      </c>
      <c r="AD3725" t="s">
        <v>457</v>
      </c>
      <c r="AE3725">
        <v>12</v>
      </c>
      <c r="AF3725">
        <v>4</v>
      </c>
      <c r="AG3725" t="s">
        <v>451</v>
      </c>
      <c r="AH3725">
        <v>1.1399999999999999</v>
      </c>
      <c r="AI3725" t="s">
        <v>436</v>
      </c>
      <c r="AJ3725">
        <v>0</v>
      </c>
      <c r="AK3725">
        <v>158730</v>
      </c>
      <c r="AL3725" t="s">
        <v>402</v>
      </c>
      <c r="AM3725">
        <v>82116</v>
      </c>
      <c r="AN3725">
        <v>12</v>
      </c>
      <c r="AO3725">
        <v>180</v>
      </c>
      <c r="AP3725" t="s">
        <v>417</v>
      </c>
      <c r="AQ3725" s="2">
        <v>58754</v>
      </c>
    </row>
    <row r="3726" spans="1:43" x14ac:dyDescent="0.25">
      <c r="A3726" t="s">
        <v>5560</v>
      </c>
      <c r="B3726" t="s">
        <v>163</v>
      </c>
      <c r="C3726" t="s">
        <v>468</v>
      </c>
      <c r="D3726" t="s">
        <v>335</v>
      </c>
      <c r="E3726" t="s">
        <v>406</v>
      </c>
      <c r="F3726" t="s">
        <v>407</v>
      </c>
      <c r="G3726" t="s">
        <v>390</v>
      </c>
      <c r="H3726" t="s">
        <v>420</v>
      </c>
      <c r="I3726" t="s">
        <v>492</v>
      </c>
      <c r="J3726" s="1">
        <v>45078</v>
      </c>
      <c r="K3726" s="1">
        <v>45085</v>
      </c>
      <c r="L3726">
        <v>7</v>
      </c>
      <c r="M3726" s="2">
        <v>465378</v>
      </c>
      <c r="N3726" s="2">
        <v>565782</v>
      </c>
      <c r="O3726" s="2">
        <v>100404</v>
      </c>
      <c r="P3726">
        <v>2</v>
      </c>
      <c r="Q3726">
        <v>50.6</v>
      </c>
      <c r="R3726">
        <v>1</v>
      </c>
      <c r="S3726" t="s">
        <v>394</v>
      </c>
      <c r="T3726" t="s">
        <v>393</v>
      </c>
      <c r="U3726" t="s">
        <v>412</v>
      </c>
      <c r="V3726">
        <v>79</v>
      </c>
      <c r="W3726" t="s">
        <v>2625</v>
      </c>
      <c r="X3726">
        <v>3</v>
      </c>
      <c r="Y3726" t="s">
        <v>442</v>
      </c>
      <c r="Z3726" t="s">
        <v>1475</v>
      </c>
      <c r="AA3726">
        <v>65</v>
      </c>
      <c r="AB3726">
        <v>37</v>
      </c>
      <c r="AC3726">
        <v>62</v>
      </c>
      <c r="AD3726" t="s">
        <v>444</v>
      </c>
      <c r="AE3726">
        <v>19</v>
      </c>
      <c r="AF3726">
        <v>8</v>
      </c>
      <c r="AG3726" t="s">
        <v>451</v>
      </c>
      <c r="AH3726">
        <v>8.9</v>
      </c>
      <c r="AI3726" t="s">
        <v>401</v>
      </c>
      <c r="AJ3726">
        <v>56325</v>
      </c>
      <c r="AK3726">
        <v>830470</v>
      </c>
      <c r="AL3726" t="s">
        <v>425</v>
      </c>
      <c r="AM3726">
        <v>501647</v>
      </c>
      <c r="AN3726">
        <v>7</v>
      </c>
      <c r="AO3726">
        <v>365</v>
      </c>
      <c r="AP3726" t="s">
        <v>403</v>
      </c>
      <c r="AQ3726" s="2">
        <v>100404</v>
      </c>
    </row>
    <row r="3727" spans="1:43" x14ac:dyDescent="0.25">
      <c r="A3727" t="s">
        <v>5561</v>
      </c>
      <c r="B3727" t="s">
        <v>198</v>
      </c>
      <c r="C3727" t="s">
        <v>439</v>
      </c>
      <c r="D3727" t="s">
        <v>311</v>
      </c>
      <c r="E3727" t="s">
        <v>460</v>
      </c>
      <c r="F3727" t="s">
        <v>485</v>
      </c>
      <c r="G3727" t="s">
        <v>408</v>
      </c>
      <c r="H3727" t="s">
        <v>447</v>
      </c>
      <c r="I3727" t="s">
        <v>410</v>
      </c>
      <c r="J3727" s="1">
        <v>44710</v>
      </c>
      <c r="K3727" s="1">
        <v>44733</v>
      </c>
      <c r="L3727">
        <v>23</v>
      </c>
      <c r="M3727" s="2">
        <v>396193</v>
      </c>
      <c r="N3727" s="2">
        <v>360502</v>
      </c>
      <c r="O3727" s="2">
        <v>-35691</v>
      </c>
      <c r="P3727">
        <v>4</v>
      </c>
      <c r="Q3727">
        <v>632.1</v>
      </c>
      <c r="R3727">
        <v>80</v>
      </c>
      <c r="S3727" t="s">
        <v>411</v>
      </c>
      <c r="T3727" t="s">
        <v>394</v>
      </c>
      <c r="U3727" t="s">
        <v>412</v>
      </c>
      <c r="V3727">
        <v>87</v>
      </c>
      <c r="W3727" t="s">
        <v>507</v>
      </c>
      <c r="X3727">
        <v>33</v>
      </c>
      <c r="Y3727" t="s">
        <v>449</v>
      </c>
      <c r="Z3727" t="s">
        <v>1059</v>
      </c>
      <c r="AA3727">
        <v>288</v>
      </c>
      <c r="AB3727">
        <v>18</v>
      </c>
      <c r="AC3727">
        <v>37</v>
      </c>
      <c r="AD3727" t="s">
        <v>435</v>
      </c>
      <c r="AE3727">
        <v>19</v>
      </c>
      <c r="AF3727">
        <v>1</v>
      </c>
      <c r="AG3727" t="s">
        <v>424</v>
      </c>
      <c r="AH3727">
        <v>16.7</v>
      </c>
      <c r="AI3727" t="s">
        <v>436</v>
      </c>
      <c r="AJ3727">
        <v>0</v>
      </c>
      <c r="AK3727">
        <v>811831</v>
      </c>
      <c r="AL3727" t="s">
        <v>402</v>
      </c>
      <c r="AM3727">
        <v>406159</v>
      </c>
      <c r="AN3727">
        <v>0</v>
      </c>
      <c r="AO3727">
        <v>90</v>
      </c>
      <c r="AP3727" t="s">
        <v>437</v>
      </c>
      <c r="AQ3727" s="2">
        <v>-35691</v>
      </c>
    </row>
    <row r="3728" spans="1:43" x14ac:dyDescent="0.25">
      <c r="A3728" t="s">
        <v>5562</v>
      </c>
      <c r="B3728" t="s">
        <v>47</v>
      </c>
      <c r="C3728" t="s">
        <v>468</v>
      </c>
      <c r="D3728" t="s">
        <v>330</v>
      </c>
      <c r="E3728" t="s">
        <v>406</v>
      </c>
      <c r="F3728" t="s">
        <v>485</v>
      </c>
      <c r="G3728" t="s">
        <v>408</v>
      </c>
      <c r="H3728" t="s">
        <v>473</v>
      </c>
      <c r="I3728" t="s">
        <v>432</v>
      </c>
      <c r="J3728" s="1">
        <v>45726</v>
      </c>
      <c r="K3728" s="1">
        <v>45748</v>
      </c>
      <c r="L3728">
        <v>22</v>
      </c>
      <c r="M3728" s="2">
        <v>263401</v>
      </c>
      <c r="N3728" s="2">
        <v>329351</v>
      </c>
      <c r="O3728" s="2">
        <v>65950</v>
      </c>
      <c r="P3728">
        <v>4</v>
      </c>
      <c r="Q3728">
        <v>401.4</v>
      </c>
      <c r="R3728">
        <v>21</v>
      </c>
      <c r="S3728" t="s">
        <v>394</v>
      </c>
      <c r="T3728" t="s">
        <v>394</v>
      </c>
      <c r="U3728" t="s">
        <v>412</v>
      </c>
      <c r="V3728">
        <v>0</v>
      </c>
      <c r="W3728" t="s">
        <v>2067</v>
      </c>
      <c r="X3728">
        <v>45</v>
      </c>
      <c r="Y3728" t="s">
        <v>422</v>
      </c>
      <c r="Z3728" t="s">
        <v>2033</v>
      </c>
      <c r="AA3728">
        <v>197</v>
      </c>
      <c r="AB3728">
        <v>40</v>
      </c>
      <c r="AC3728">
        <v>65</v>
      </c>
      <c r="AD3728" t="s">
        <v>435</v>
      </c>
      <c r="AE3728">
        <v>9</v>
      </c>
      <c r="AF3728">
        <v>5</v>
      </c>
      <c r="AG3728" t="s">
        <v>415</v>
      </c>
      <c r="AH3728">
        <v>1.45</v>
      </c>
      <c r="AI3728" t="s">
        <v>401</v>
      </c>
      <c r="AJ3728">
        <v>0</v>
      </c>
      <c r="AK3728">
        <v>790222</v>
      </c>
      <c r="AL3728" t="s">
        <v>425</v>
      </c>
      <c r="AM3728">
        <v>306664</v>
      </c>
      <c r="AN3728">
        <v>4</v>
      </c>
      <c r="AO3728">
        <v>90</v>
      </c>
      <c r="AP3728" t="s">
        <v>426</v>
      </c>
      <c r="AQ3728" s="2">
        <v>65950</v>
      </c>
    </row>
    <row r="3729" spans="1:43" x14ac:dyDescent="0.25">
      <c r="A3729" t="s">
        <v>5563</v>
      </c>
      <c r="B3729" t="s">
        <v>20</v>
      </c>
      <c r="C3729" t="s">
        <v>468</v>
      </c>
      <c r="D3729" t="s">
        <v>311</v>
      </c>
      <c r="E3729" t="s">
        <v>496</v>
      </c>
      <c r="F3729" t="s">
        <v>440</v>
      </c>
      <c r="G3729" t="s">
        <v>408</v>
      </c>
      <c r="H3729" t="s">
        <v>431</v>
      </c>
      <c r="I3729" t="s">
        <v>492</v>
      </c>
      <c r="J3729" s="1">
        <v>45061</v>
      </c>
      <c r="K3729" s="1">
        <v>45092</v>
      </c>
      <c r="L3729">
        <v>31</v>
      </c>
      <c r="M3729" s="2">
        <v>309947</v>
      </c>
      <c r="N3729" s="2">
        <v>425137</v>
      </c>
      <c r="O3729" s="2">
        <v>115190</v>
      </c>
      <c r="P3729">
        <v>21</v>
      </c>
      <c r="Q3729">
        <v>82.9</v>
      </c>
      <c r="R3729">
        <v>83</v>
      </c>
      <c r="S3729" t="s">
        <v>411</v>
      </c>
      <c r="T3729" t="s">
        <v>411</v>
      </c>
      <c r="U3729" t="s">
        <v>395</v>
      </c>
      <c r="V3729">
        <v>0</v>
      </c>
      <c r="W3729" t="s">
        <v>992</v>
      </c>
      <c r="X3729">
        <v>36</v>
      </c>
      <c r="Y3729" t="s">
        <v>449</v>
      </c>
      <c r="Z3729" t="s">
        <v>1123</v>
      </c>
      <c r="AA3729">
        <v>168</v>
      </c>
      <c r="AB3729">
        <v>11</v>
      </c>
      <c r="AC3729">
        <v>27</v>
      </c>
      <c r="AD3729" t="s">
        <v>444</v>
      </c>
      <c r="AE3729">
        <v>12</v>
      </c>
      <c r="AF3729">
        <v>2</v>
      </c>
      <c r="AG3729" t="s">
        <v>451</v>
      </c>
      <c r="AH3729">
        <v>5.04</v>
      </c>
      <c r="AI3729" t="s">
        <v>436</v>
      </c>
      <c r="AJ3729">
        <v>0</v>
      </c>
      <c r="AK3729">
        <v>718281</v>
      </c>
      <c r="AL3729" t="s">
        <v>402</v>
      </c>
      <c r="AM3729">
        <v>317827</v>
      </c>
      <c r="AN3729">
        <v>7</v>
      </c>
      <c r="AO3729">
        <v>90</v>
      </c>
      <c r="AP3729" t="s">
        <v>426</v>
      </c>
      <c r="AQ3729" s="2">
        <v>115190</v>
      </c>
    </row>
    <row r="3730" spans="1:43" x14ac:dyDescent="0.25">
      <c r="A3730" t="s">
        <v>5564</v>
      </c>
      <c r="B3730" t="s">
        <v>199</v>
      </c>
      <c r="C3730" t="s">
        <v>428</v>
      </c>
      <c r="D3730" t="s">
        <v>339</v>
      </c>
      <c r="E3730" t="s">
        <v>460</v>
      </c>
      <c r="F3730" t="s">
        <v>419</v>
      </c>
      <c r="G3730" t="s">
        <v>454</v>
      </c>
      <c r="H3730" t="s">
        <v>473</v>
      </c>
      <c r="I3730" t="s">
        <v>392</v>
      </c>
      <c r="J3730" s="1">
        <v>44922</v>
      </c>
      <c r="K3730" s="1">
        <v>44970</v>
      </c>
      <c r="L3730">
        <v>48</v>
      </c>
      <c r="M3730" s="2">
        <v>403506</v>
      </c>
      <c r="N3730" s="2">
        <v>416612</v>
      </c>
      <c r="O3730" s="2">
        <v>13106</v>
      </c>
      <c r="P3730">
        <v>14</v>
      </c>
      <c r="Q3730">
        <v>379.7</v>
      </c>
      <c r="R3730">
        <v>92</v>
      </c>
      <c r="S3730" t="s">
        <v>411</v>
      </c>
      <c r="T3730" t="s">
        <v>394</v>
      </c>
      <c r="U3730" t="s">
        <v>412</v>
      </c>
      <c r="V3730">
        <v>70</v>
      </c>
      <c r="W3730" t="s">
        <v>4896</v>
      </c>
      <c r="X3730">
        <v>21</v>
      </c>
      <c r="Y3730" t="s">
        <v>442</v>
      </c>
      <c r="Z3730" t="s">
        <v>636</v>
      </c>
      <c r="AA3730">
        <v>169</v>
      </c>
      <c r="AB3730">
        <v>30</v>
      </c>
      <c r="AC3730">
        <v>65</v>
      </c>
      <c r="AD3730" t="s">
        <v>399</v>
      </c>
      <c r="AE3730">
        <v>2</v>
      </c>
      <c r="AF3730">
        <v>7</v>
      </c>
      <c r="AG3730" t="s">
        <v>415</v>
      </c>
      <c r="AH3730">
        <v>14.24</v>
      </c>
      <c r="AI3730" t="s">
        <v>458</v>
      </c>
      <c r="AJ3730">
        <v>0</v>
      </c>
      <c r="AK3730">
        <v>204481</v>
      </c>
      <c r="AL3730" t="s">
        <v>416</v>
      </c>
      <c r="AM3730">
        <v>426296</v>
      </c>
      <c r="AN3730">
        <v>2</v>
      </c>
      <c r="AO3730">
        <v>30</v>
      </c>
      <c r="AP3730" t="s">
        <v>437</v>
      </c>
      <c r="AQ3730" s="2">
        <v>13106</v>
      </c>
    </row>
    <row r="3731" spans="1:43" x14ac:dyDescent="0.25">
      <c r="A3731" t="s">
        <v>5565</v>
      </c>
      <c r="B3731" t="s">
        <v>169</v>
      </c>
      <c r="C3731" t="s">
        <v>387</v>
      </c>
      <c r="D3731" t="s">
        <v>332</v>
      </c>
      <c r="E3731" t="s">
        <v>429</v>
      </c>
      <c r="F3731" t="s">
        <v>485</v>
      </c>
      <c r="G3731" t="s">
        <v>454</v>
      </c>
      <c r="H3731" t="s">
        <v>473</v>
      </c>
      <c r="I3731" t="s">
        <v>410</v>
      </c>
      <c r="J3731" s="1">
        <v>45102</v>
      </c>
      <c r="K3731" s="1">
        <v>45113</v>
      </c>
      <c r="L3731">
        <v>11</v>
      </c>
      <c r="M3731" s="2">
        <v>67868</v>
      </c>
      <c r="N3731" s="2">
        <v>140254</v>
      </c>
      <c r="O3731" s="2">
        <v>72386</v>
      </c>
      <c r="P3731">
        <v>0</v>
      </c>
      <c r="Q3731">
        <v>694.9</v>
      </c>
      <c r="R3731">
        <v>90</v>
      </c>
      <c r="S3731" t="s">
        <v>411</v>
      </c>
      <c r="T3731" t="s">
        <v>394</v>
      </c>
      <c r="U3731" t="s">
        <v>412</v>
      </c>
      <c r="V3731">
        <v>0</v>
      </c>
      <c r="W3731" t="s">
        <v>1117</v>
      </c>
      <c r="X3731">
        <v>39</v>
      </c>
      <c r="Y3731" t="s">
        <v>442</v>
      </c>
      <c r="Z3731" t="s">
        <v>872</v>
      </c>
      <c r="AA3731">
        <v>110</v>
      </c>
      <c r="AB3731">
        <v>38</v>
      </c>
      <c r="AC3731">
        <v>89</v>
      </c>
      <c r="AD3731" t="s">
        <v>399</v>
      </c>
      <c r="AE3731">
        <v>19</v>
      </c>
      <c r="AF3731">
        <v>4</v>
      </c>
      <c r="AG3731" t="s">
        <v>400</v>
      </c>
      <c r="AH3731">
        <v>12.62</v>
      </c>
      <c r="AI3731" t="s">
        <v>401</v>
      </c>
      <c r="AJ3731">
        <v>0</v>
      </c>
      <c r="AK3731">
        <v>358017</v>
      </c>
      <c r="AL3731" t="s">
        <v>416</v>
      </c>
      <c r="AM3731">
        <v>55213</v>
      </c>
      <c r="AN3731">
        <v>8</v>
      </c>
      <c r="AO3731">
        <v>180</v>
      </c>
      <c r="AP3731" t="s">
        <v>426</v>
      </c>
      <c r="AQ3731" s="2">
        <v>72386</v>
      </c>
    </row>
    <row r="3732" spans="1:43" x14ac:dyDescent="0.25">
      <c r="A3732" t="s">
        <v>5566</v>
      </c>
      <c r="B3732" t="s">
        <v>92</v>
      </c>
      <c r="C3732" t="s">
        <v>428</v>
      </c>
      <c r="D3732" t="s">
        <v>323</v>
      </c>
      <c r="E3732" t="s">
        <v>496</v>
      </c>
      <c r="F3732" t="s">
        <v>407</v>
      </c>
      <c r="G3732" t="s">
        <v>454</v>
      </c>
      <c r="H3732" t="s">
        <v>391</v>
      </c>
      <c r="I3732" t="s">
        <v>469</v>
      </c>
      <c r="J3732" s="1">
        <v>45362</v>
      </c>
      <c r="K3732" s="1">
        <v>45383</v>
      </c>
      <c r="L3732">
        <v>21</v>
      </c>
      <c r="M3732" s="2">
        <v>11373</v>
      </c>
      <c r="N3732" s="2">
        <v>77449</v>
      </c>
      <c r="O3732" s="2">
        <v>66076</v>
      </c>
      <c r="P3732">
        <v>4</v>
      </c>
      <c r="Q3732">
        <v>833.9</v>
      </c>
      <c r="R3732">
        <v>24</v>
      </c>
      <c r="S3732" t="s">
        <v>394</v>
      </c>
      <c r="T3732" t="s">
        <v>411</v>
      </c>
      <c r="U3732" t="s">
        <v>412</v>
      </c>
      <c r="V3732">
        <v>0</v>
      </c>
      <c r="W3732" t="s">
        <v>3229</v>
      </c>
      <c r="X3732">
        <v>3</v>
      </c>
      <c r="Y3732" t="s">
        <v>462</v>
      </c>
      <c r="Z3732" t="s">
        <v>1574</v>
      </c>
      <c r="AA3732">
        <v>253</v>
      </c>
      <c r="AB3732">
        <v>91</v>
      </c>
      <c r="AC3732">
        <v>57</v>
      </c>
      <c r="AD3732" t="s">
        <v>399</v>
      </c>
      <c r="AE3732">
        <v>0</v>
      </c>
      <c r="AF3732">
        <v>7</v>
      </c>
      <c r="AG3732" t="s">
        <v>451</v>
      </c>
      <c r="AH3732">
        <v>15.78</v>
      </c>
      <c r="AI3732" t="s">
        <v>479</v>
      </c>
      <c r="AJ3732">
        <v>0</v>
      </c>
      <c r="AK3732">
        <v>753864</v>
      </c>
      <c r="AL3732" t="s">
        <v>425</v>
      </c>
      <c r="AM3732">
        <v>43077</v>
      </c>
      <c r="AN3732">
        <v>12</v>
      </c>
      <c r="AO3732">
        <v>180</v>
      </c>
      <c r="AP3732" t="s">
        <v>437</v>
      </c>
      <c r="AQ3732" s="2">
        <v>66076</v>
      </c>
    </row>
    <row r="3733" spans="1:43" x14ac:dyDescent="0.25">
      <c r="A3733" t="s">
        <v>5567</v>
      </c>
      <c r="B3733" t="s">
        <v>127</v>
      </c>
      <c r="C3733" t="s">
        <v>468</v>
      </c>
      <c r="D3733" t="s">
        <v>316</v>
      </c>
      <c r="E3733" t="s">
        <v>496</v>
      </c>
      <c r="F3733" t="s">
        <v>407</v>
      </c>
      <c r="G3733" t="s">
        <v>408</v>
      </c>
      <c r="H3733" t="s">
        <v>447</v>
      </c>
      <c r="I3733" t="s">
        <v>492</v>
      </c>
      <c r="J3733" s="1">
        <v>45066</v>
      </c>
      <c r="K3733" s="1">
        <v>45082</v>
      </c>
      <c r="L3733">
        <v>16</v>
      </c>
      <c r="M3733" s="2">
        <v>283305</v>
      </c>
      <c r="N3733" s="2">
        <v>358679</v>
      </c>
      <c r="O3733" s="2">
        <v>75374</v>
      </c>
      <c r="P3733">
        <v>14</v>
      </c>
      <c r="Q3733">
        <v>389.6</v>
      </c>
      <c r="R3733">
        <v>11</v>
      </c>
      <c r="S3733" t="s">
        <v>394</v>
      </c>
      <c r="T3733" t="s">
        <v>411</v>
      </c>
      <c r="U3733" t="s">
        <v>416</v>
      </c>
      <c r="V3733">
        <v>63</v>
      </c>
      <c r="W3733" t="s">
        <v>1486</v>
      </c>
      <c r="X3733">
        <v>20</v>
      </c>
      <c r="Y3733" t="s">
        <v>449</v>
      </c>
      <c r="Z3733" t="s">
        <v>3783</v>
      </c>
      <c r="AA3733">
        <v>116</v>
      </c>
      <c r="AB3733">
        <v>54</v>
      </c>
      <c r="AC3733">
        <v>22</v>
      </c>
      <c r="AD3733" t="s">
        <v>444</v>
      </c>
      <c r="AE3733">
        <v>2</v>
      </c>
      <c r="AF3733">
        <v>3</v>
      </c>
      <c r="AG3733" t="s">
        <v>424</v>
      </c>
      <c r="AH3733">
        <v>9.15</v>
      </c>
      <c r="AI3733" t="s">
        <v>458</v>
      </c>
      <c r="AJ3733">
        <v>0</v>
      </c>
      <c r="AK3733">
        <v>88999</v>
      </c>
      <c r="AL3733" t="s">
        <v>402</v>
      </c>
      <c r="AM3733">
        <v>313944</v>
      </c>
      <c r="AN3733">
        <v>10</v>
      </c>
      <c r="AO3733">
        <v>180</v>
      </c>
      <c r="AP3733" t="s">
        <v>403</v>
      </c>
      <c r="AQ3733" s="2">
        <v>75374</v>
      </c>
    </row>
    <row r="3734" spans="1:43" x14ac:dyDescent="0.25">
      <c r="A3734" t="s">
        <v>5568</v>
      </c>
      <c r="B3734" t="s">
        <v>202</v>
      </c>
      <c r="C3734" t="s">
        <v>481</v>
      </c>
      <c r="D3734" t="s">
        <v>338</v>
      </c>
      <c r="E3734" t="s">
        <v>496</v>
      </c>
      <c r="F3734" t="s">
        <v>389</v>
      </c>
      <c r="G3734" t="s">
        <v>408</v>
      </c>
      <c r="H3734" t="s">
        <v>409</v>
      </c>
      <c r="I3734" t="s">
        <v>469</v>
      </c>
      <c r="J3734" s="1">
        <v>44602</v>
      </c>
      <c r="K3734" s="1">
        <v>44634</v>
      </c>
      <c r="L3734">
        <v>32</v>
      </c>
      <c r="M3734" s="2">
        <v>54960</v>
      </c>
      <c r="N3734" s="2">
        <v>122155</v>
      </c>
      <c r="O3734" s="2">
        <v>67195</v>
      </c>
      <c r="P3734">
        <v>7</v>
      </c>
      <c r="Q3734">
        <v>262.3</v>
      </c>
      <c r="R3734">
        <v>39</v>
      </c>
      <c r="S3734" t="s">
        <v>393</v>
      </c>
      <c r="T3734" t="s">
        <v>411</v>
      </c>
      <c r="U3734" t="s">
        <v>416</v>
      </c>
      <c r="V3734">
        <v>61</v>
      </c>
      <c r="W3734" t="s">
        <v>1480</v>
      </c>
      <c r="X3734">
        <v>11</v>
      </c>
      <c r="Y3734" t="s">
        <v>449</v>
      </c>
      <c r="Z3734" t="s">
        <v>2111</v>
      </c>
      <c r="AA3734">
        <v>351</v>
      </c>
      <c r="AB3734">
        <v>65</v>
      </c>
      <c r="AC3734">
        <v>34</v>
      </c>
      <c r="AD3734" t="s">
        <v>399</v>
      </c>
      <c r="AE3734">
        <v>7</v>
      </c>
      <c r="AF3734">
        <v>2</v>
      </c>
      <c r="AG3734" t="s">
        <v>400</v>
      </c>
      <c r="AH3734">
        <v>14.52</v>
      </c>
      <c r="AI3734" t="s">
        <v>401</v>
      </c>
      <c r="AJ3734">
        <v>0</v>
      </c>
      <c r="AK3734">
        <v>659834</v>
      </c>
      <c r="AL3734" t="s">
        <v>416</v>
      </c>
      <c r="AM3734">
        <v>69373</v>
      </c>
      <c r="AN3734">
        <v>5</v>
      </c>
      <c r="AO3734">
        <v>365</v>
      </c>
      <c r="AP3734" t="s">
        <v>417</v>
      </c>
      <c r="AQ3734" s="2">
        <v>67195</v>
      </c>
    </row>
    <row r="3735" spans="1:43" x14ac:dyDescent="0.25">
      <c r="A3735" t="s">
        <v>5569</v>
      </c>
      <c r="B3735" t="s">
        <v>69</v>
      </c>
      <c r="C3735" t="s">
        <v>468</v>
      </c>
      <c r="D3735" t="s">
        <v>329</v>
      </c>
      <c r="E3735" t="s">
        <v>460</v>
      </c>
      <c r="F3735" t="s">
        <v>389</v>
      </c>
      <c r="G3735" t="s">
        <v>454</v>
      </c>
      <c r="H3735" t="s">
        <v>409</v>
      </c>
      <c r="I3735" t="s">
        <v>392</v>
      </c>
      <c r="J3735" s="1">
        <v>45661</v>
      </c>
      <c r="K3735" s="1">
        <v>45698</v>
      </c>
      <c r="L3735">
        <v>37</v>
      </c>
      <c r="M3735" s="2">
        <v>78959</v>
      </c>
      <c r="N3735" s="2">
        <v>114704</v>
      </c>
      <c r="O3735" s="2">
        <v>35745</v>
      </c>
      <c r="P3735">
        <v>19</v>
      </c>
      <c r="Q3735">
        <v>144.1</v>
      </c>
      <c r="R3735">
        <v>27</v>
      </c>
      <c r="S3735" t="s">
        <v>394</v>
      </c>
      <c r="T3735" t="s">
        <v>394</v>
      </c>
      <c r="U3735" t="s">
        <v>412</v>
      </c>
      <c r="V3735">
        <v>0</v>
      </c>
      <c r="W3735" t="s">
        <v>1032</v>
      </c>
      <c r="X3735">
        <v>25</v>
      </c>
      <c r="Y3735" t="s">
        <v>449</v>
      </c>
      <c r="Z3735" t="s">
        <v>505</v>
      </c>
      <c r="AA3735">
        <v>21</v>
      </c>
      <c r="AB3735">
        <v>84</v>
      </c>
      <c r="AC3735">
        <v>74</v>
      </c>
      <c r="AD3735" t="s">
        <v>399</v>
      </c>
      <c r="AE3735">
        <v>21</v>
      </c>
      <c r="AF3735">
        <v>2</v>
      </c>
      <c r="AG3735" t="s">
        <v>415</v>
      </c>
      <c r="AH3735">
        <v>1.37</v>
      </c>
      <c r="AI3735" t="s">
        <v>401</v>
      </c>
      <c r="AJ3735">
        <v>0</v>
      </c>
      <c r="AK3735">
        <v>687865</v>
      </c>
      <c r="AL3735" t="s">
        <v>402</v>
      </c>
      <c r="AM3735">
        <v>82891</v>
      </c>
      <c r="AN3735">
        <v>1</v>
      </c>
      <c r="AO3735">
        <v>90</v>
      </c>
      <c r="AP3735" t="s">
        <v>403</v>
      </c>
      <c r="AQ3735" s="2">
        <v>35745</v>
      </c>
    </row>
    <row r="3736" spans="1:43" x14ac:dyDescent="0.25">
      <c r="A3736" t="s">
        <v>5570</v>
      </c>
      <c r="B3736" t="s">
        <v>297</v>
      </c>
      <c r="C3736" t="s">
        <v>405</v>
      </c>
      <c r="D3736" t="s">
        <v>317</v>
      </c>
      <c r="E3736" t="s">
        <v>429</v>
      </c>
      <c r="F3736" t="s">
        <v>440</v>
      </c>
      <c r="G3736" t="s">
        <v>430</v>
      </c>
      <c r="H3736" t="s">
        <v>420</v>
      </c>
      <c r="I3736" t="s">
        <v>410</v>
      </c>
      <c r="J3736" s="1">
        <v>45180</v>
      </c>
      <c r="K3736" s="1">
        <v>45179</v>
      </c>
      <c r="L3736">
        <v>-1</v>
      </c>
      <c r="M3736" s="2">
        <v>302294</v>
      </c>
      <c r="N3736" s="2">
        <v>384921</v>
      </c>
      <c r="O3736" s="2">
        <v>82627</v>
      </c>
      <c r="P3736">
        <v>19</v>
      </c>
      <c r="Q3736">
        <v>483.4</v>
      </c>
      <c r="R3736">
        <v>29</v>
      </c>
      <c r="S3736" t="s">
        <v>394</v>
      </c>
      <c r="T3736" t="s">
        <v>394</v>
      </c>
      <c r="U3736" t="s">
        <v>395</v>
      </c>
      <c r="V3736">
        <v>0</v>
      </c>
      <c r="W3736" t="s">
        <v>3542</v>
      </c>
      <c r="X3736">
        <v>19</v>
      </c>
      <c r="Y3736" t="s">
        <v>462</v>
      </c>
      <c r="Z3736" t="s">
        <v>773</v>
      </c>
      <c r="AA3736">
        <v>339</v>
      </c>
      <c r="AB3736">
        <v>58</v>
      </c>
      <c r="AC3736">
        <v>21</v>
      </c>
      <c r="AD3736" t="s">
        <v>444</v>
      </c>
      <c r="AE3736">
        <v>0</v>
      </c>
      <c r="AF3736">
        <v>5</v>
      </c>
      <c r="AG3736" t="s">
        <v>424</v>
      </c>
      <c r="AH3736">
        <v>16.079999999999998</v>
      </c>
      <c r="AI3736" t="s">
        <v>401</v>
      </c>
      <c r="AJ3736">
        <v>0</v>
      </c>
      <c r="AK3736">
        <v>432897</v>
      </c>
      <c r="AL3736" t="s">
        <v>402</v>
      </c>
      <c r="AM3736">
        <v>335345</v>
      </c>
      <c r="AN3736">
        <v>11</v>
      </c>
      <c r="AO3736">
        <v>90</v>
      </c>
      <c r="AP3736" t="s">
        <v>403</v>
      </c>
      <c r="AQ3736" s="2">
        <v>82627</v>
      </c>
    </row>
    <row r="3737" spans="1:43" x14ac:dyDescent="0.25">
      <c r="A3737" t="s">
        <v>5571</v>
      </c>
      <c r="B3737" t="s">
        <v>36</v>
      </c>
      <c r="C3737" t="s">
        <v>428</v>
      </c>
      <c r="D3737" t="s">
        <v>333</v>
      </c>
      <c r="E3737" t="s">
        <v>453</v>
      </c>
      <c r="F3737" t="s">
        <v>407</v>
      </c>
      <c r="G3737" t="s">
        <v>408</v>
      </c>
      <c r="H3737" t="s">
        <v>420</v>
      </c>
      <c r="I3737" t="s">
        <v>469</v>
      </c>
      <c r="J3737" s="1">
        <v>44938</v>
      </c>
      <c r="K3737" s="1">
        <v>44994</v>
      </c>
      <c r="L3737">
        <v>56</v>
      </c>
      <c r="M3737" s="2">
        <v>211375</v>
      </c>
      <c r="N3737" s="2">
        <v>269714</v>
      </c>
      <c r="O3737" s="2">
        <v>58339</v>
      </c>
      <c r="P3737">
        <v>9</v>
      </c>
      <c r="Q3737">
        <v>392.2</v>
      </c>
      <c r="R3737">
        <v>37</v>
      </c>
      <c r="S3737" t="s">
        <v>393</v>
      </c>
      <c r="T3737" t="s">
        <v>503</v>
      </c>
      <c r="U3737" t="s">
        <v>395</v>
      </c>
      <c r="V3737">
        <v>60</v>
      </c>
      <c r="W3737" t="s">
        <v>3786</v>
      </c>
      <c r="X3737">
        <v>7</v>
      </c>
      <c r="Y3737" t="s">
        <v>462</v>
      </c>
      <c r="Z3737" t="s">
        <v>2275</v>
      </c>
      <c r="AA3737">
        <v>235</v>
      </c>
      <c r="AB3737">
        <v>74</v>
      </c>
      <c r="AC3737">
        <v>19</v>
      </c>
      <c r="AD3737" t="s">
        <v>435</v>
      </c>
      <c r="AE3737">
        <v>21</v>
      </c>
      <c r="AF3737">
        <v>3</v>
      </c>
      <c r="AG3737" t="s">
        <v>424</v>
      </c>
      <c r="AH3737">
        <v>0.97</v>
      </c>
      <c r="AI3737" t="s">
        <v>458</v>
      </c>
      <c r="AJ3737">
        <v>0</v>
      </c>
      <c r="AK3737">
        <v>202596</v>
      </c>
      <c r="AL3737" t="s">
        <v>425</v>
      </c>
      <c r="AM3737">
        <v>203877</v>
      </c>
      <c r="AN3737">
        <v>5</v>
      </c>
      <c r="AO3737">
        <v>180</v>
      </c>
      <c r="AP3737" t="s">
        <v>417</v>
      </c>
      <c r="AQ3737" s="2">
        <v>58339</v>
      </c>
    </row>
    <row r="3738" spans="1:43" x14ac:dyDescent="0.25">
      <c r="A3738" t="s">
        <v>5572</v>
      </c>
      <c r="B3738" t="s">
        <v>146</v>
      </c>
      <c r="C3738" t="s">
        <v>387</v>
      </c>
      <c r="D3738" t="s">
        <v>324</v>
      </c>
      <c r="E3738" t="s">
        <v>460</v>
      </c>
      <c r="F3738" t="s">
        <v>389</v>
      </c>
      <c r="G3738" t="s">
        <v>454</v>
      </c>
      <c r="H3738" t="s">
        <v>391</v>
      </c>
      <c r="I3738" t="s">
        <v>410</v>
      </c>
      <c r="J3738" s="1">
        <v>45215</v>
      </c>
      <c r="K3738" s="1">
        <v>45242</v>
      </c>
      <c r="L3738">
        <v>27</v>
      </c>
      <c r="M3738" s="2">
        <v>204201</v>
      </c>
      <c r="N3738" s="2">
        <v>173368</v>
      </c>
      <c r="O3738" s="2">
        <v>-30833</v>
      </c>
      <c r="P3738">
        <v>2</v>
      </c>
      <c r="Q3738">
        <v>154.1</v>
      </c>
      <c r="R3738">
        <v>74</v>
      </c>
      <c r="S3738" t="s">
        <v>411</v>
      </c>
      <c r="T3738" t="s">
        <v>393</v>
      </c>
      <c r="U3738" t="s">
        <v>395</v>
      </c>
      <c r="V3738">
        <v>0</v>
      </c>
      <c r="W3738" t="s">
        <v>2020</v>
      </c>
      <c r="X3738">
        <v>37</v>
      </c>
      <c r="Y3738" t="s">
        <v>442</v>
      </c>
      <c r="Z3738" t="s">
        <v>1993</v>
      </c>
      <c r="AA3738">
        <v>97</v>
      </c>
      <c r="AB3738">
        <v>93</v>
      </c>
      <c r="AC3738">
        <v>60</v>
      </c>
      <c r="AD3738" t="s">
        <v>457</v>
      </c>
      <c r="AE3738">
        <v>16</v>
      </c>
      <c r="AF3738">
        <v>8</v>
      </c>
      <c r="AG3738" t="s">
        <v>451</v>
      </c>
      <c r="AH3738">
        <v>3.07</v>
      </c>
      <c r="AI3738" t="s">
        <v>458</v>
      </c>
      <c r="AJ3738">
        <v>0</v>
      </c>
      <c r="AK3738">
        <v>690600</v>
      </c>
      <c r="AL3738" t="s">
        <v>425</v>
      </c>
      <c r="AM3738">
        <v>240124</v>
      </c>
      <c r="AN3738">
        <v>3</v>
      </c>
      <c r="AO3738">
        <v>180</v>
      </c>
      <c r="AP3738" t="s">
        <v>417</v>
      </c>
      <c r="AQ3738" s="2">
        <v>-30833</v>
      </c>
    </row>
    <row r="3739" spans="1:43" x14ac:dyDescent="0.25">
      <c r="A3739" t="s">
        <v>5573</v>
      </c>
      <c r="B3739" t="s">
        <v>116</v>
      </c>
      <c r="C3739" t="s">
        <v>468</v>
      </c>
      <c r="D3739" t="s">
        <v>337</v>
      </c>
      <c r="E3739" t="s">
        <v>453</v>
      </c>
      <c r="F3739" t="s">
        <v>419</v>
      </c>
      <c r="G3739" t="s">
        <v>430</v>
      </c>
      <c r="H3739" t="s">
        <v>391</v>
      </c>
      <c r="I3739" t="s">
        <v>492</v>
      </c>
      <c r="J3739" s="1">
        <v>45860</v>
      </c>
      <c r="K3739" s="1">
        <v>45888</v>
      </c>
      <c r="L3739">
        <v>28</v>
      </c>
      <c r="M3739" s="2">
        <v>317747</v>
      </c>
      <c r="N3739" s="2">
        <v>360159</v>
      </c>
      <c r="O3739" s="2">
        <v>42412</v>
      </c>
      <c r="P3739">
        <v>0</v>
      </c>
      <c r="Q3739">
        <v>168</v>
      </c>
      <c r="R3739">
        <v>16</v>
      </c>
      <c r="S3739" t="s">
        <v>394</v>
      </c>
      <c r="T3739" t="s">
        <v>393</v>
      </c>
      <c r="U3739" t="s">
        <v>395</v>
      </c>
      <c r="V3739">
        <v>0</v>
      </c>
      <c r="W3739" t="s">
        <v>831</v>
      </c>
      <c r="X3739">
        <v>36</v>
      </c>
      <c r="Y3739" t="s">
        <v>449</v>
      </c>
      <c r="Z3739" t="s">
        <v>1434</v>
      </c>
      <c r="AA3739">
        <v>336</v>
      </c>
      <c r="AB3739">
        <v>52</v>
      </c>
      <c r="AC3739">
        <v>23</v>
      </c>
      <c r="AD3739" t="s">
        <v>444</v>
      </c>
      <c r="AE3739">
        <v>19</v>
      </c>
      <c r="AF3739">
        <v>6</v>
      </c>
      <c r="AG3739" t="s">
        <v>424</v>
      </c>
      <c r="AH3739">
        <v>7.33</v>
      </c>
      <c r="AI3739" t="s">
        <v>458</v>
      </c>
      <c r="AJ3739">
        <v>0</v>
      </c>
      <c r="AK3739">
        <v>436703</v>
      </c>
      <c r="AL3739" t="s">
        <v>402</v>
      </c>
      <c r="AM3739">
        <v>326120</v>
      </c>
      <c r="AN3739">
        <v>6</v>
      </c>
      <c r="AO3739">
        <v>90</v>
      </c>
      <c r="AP3739" t="s">
        <v>426</v>
      </c>
      <c r="AQ3739" s="2">
        <v>42412</v>
      </c>
    </row>
    <row r="3740" spans="1:43" x14ac:dyDescent="0.25">
      <c r="A3740" t="s">
        <v>5574</v>
      </c>
      <c r="B3740" t="s">
        <v>191</v>
      </c>
      <c r="C3740" t="s">
        <v>468</v>
      </c>
      <c r="D3740" t="s">
        <v>329</v>
      </c>
      <c r="E3740" t="s">
        <v>460</v>
      </c>
      <c r="F3740" t="s">
        <v>485</v>
      </c>
      <c r="G3740" t="s">
        <v>408</v>
      </c>
      <c r="H3740" t="s">
        <v>473</v>
      </c>
      <c r="I3740" t="s">
        <v>492</v>
      </c>
      <c r="J3740" s="1">
        <v>44638</v>
      </c>
      <c r="K3740" s="1">
        <v>44656</v>
      </c>
      <c r="L3740">
        <v>18</v>
      </c>
      <c r="M3740" s="2">
        <v>185316</v>
      </c>
      <c r="N3740" s="2">
        <v>193770</v>
      </c>
      <c r="O3740" s="2">
        <v>8454</v>
      </c>
      <c r="P3740">
        <v>19</v>
      </c>
      <c r="Q3740">
        <v>808.3</v>
      </c>
      <c r="R3740">
        <v>6</v>
      </c>
      <c r="S3740" t="s">
        <v>394</v>
      </c>
      <c r="T3740" t="s">
        <v>394</v>
      </c>
      <c r="U3740" t="s">
        <v>416</v>
      </c>
      <c r="V3740">
        <v>0</v>
      </c>
      <c r="W3740" t="s">
        <v>4298</v>
      </c>
      <c r="X3740">
        <v>13</v>
      </c>
      <c r="Y3740" t="s">
        <v>449</v>
      </c>
      <c r="Z3740" t="s">
        <v>1460</v>
      </c>
      <c r="AA3740">
        <v>19</v>
      </c>
      <c r="AB3740">
        <v>38</v>
      </c>
      <c r="AC3740">
        <v>84</v>
      </c>
      <c r="AD3740" t="s">
        <v>444</v>
      </c>
      <c r="AE3740">
        <v>14</v>
      </c>
      <c r="AF3740">
        <v>5</v>
      </c>
      <c r="AG3740" t="s">
        <v>415</v>
      </c>
      <c r="AH3740">
        <v>7.37</v>
      </c>
      <c r="AI3740" t="s">
        <v>436</v>
      </c>
      <c r="AJ3740">
        <v>0</v>
      </c>
      <c r="AK3740">
        <v>750814</v>
      </c>
      <c r="AL3740" t="s">
        <v>425</v>
      </c>
      <c r="AM3740">
        <v>196807</v>
      </c>
      <c r="AN3740">
        <v>11</v>
      </c>
      <c r="AO3740">
        <v>365</v>
      </c>
      <c r="AP3740" t="s">
        <v>445</v>
      </c>
      <c r="AQ3740" s="2">
        <v>8454</v>
      </c>
    </row>
    <row r="3741" spans="1:43" x14ac:dyDescent="0.25">
      <c r="A3741" t="s">
        <v>5575</v>
      </c>
      <c r="B3741" t="s">
        <v>222</v>
      </c>
      <c r="C3741" t="s">
        <v>405</v>
      </c>
      <c r="D3741" t="s">
        <v>324</v>
      </c>
      <c r="E3741" t="s">
        <v>388</v>
      </c>
      <c r="F3741" t="s">
        <v>485</v>
      </c>
      <c r="G3741" t="s">
        <v>408</v>
      </c>
      <c r="H3741" t="s">
        <v>473</v>
      </c>
      <c r="I3741" t="s">
        <v>469</v>
      </c>
      <c r="J3741" s="1">
        <v>45621</v>
      </c>
      <c r="K3741" s="1">
        <v>45656</v>
      </c>
      <c r="L3741">
        <v>35</v>
      </c>
      <c r="M3741" s="2">
        <v>346712</v>
      </c>
      <c r="N3741" s="2">
        <v>403671</v>
      </c>
      <c r="O3741" s="2">
        <v>56959</v>
      </c>
      <c r="P3741">
        <v>14</v>
      </c>
      <c r="Q3741">
        <v>333.1</v>
      </c>
      <c r="R3741">
        <v>100</v>
      </c>
      <c r="S3741" t="s">
        <v>411</v>
      </c>
      <c r="T3741" t="s">
        <v>394</v>
      </c>
      <c r="U3741" t="s">
        <v>395</v>
      </c>
      <c r="V3741">
        <v>0</v>
      </c>
      <c r="W3741" t="s">
        <v>989</v>
      </c>
      <c r="X3741">
        <v>1</v>
      </c>
      <c r="Y3741" t="s">
        <v>442</v>
      </c>
      <c r="Z3741" t="s">
        <v>1562</v>
      </c>
      <c r="AA3741">
        <v>11</v>
      </c>
      <c r="AB3741">
        <v>62</v>
      </c>
      <c r="AC3741">
        <v>29</v>
      </c>
      <c r="AD3741" t="s">
        <v>444</v>
      </c>
      <c r="AE3741">
        <v>14</v>
      </c>
      <c r="AF3741">
        <v>4</v>
      </c>
      <c r="AG3741" t="s">
        <v>415</v>
      </c>
      <c r="AH3741">
        <v>9.81</v>
      </c>
      <c r="AI3741" t="s">
        <v>458</v>
      </c>
      <c r="AJ3741">
        <v>0</v>
      </c>
      <c r="AK3741">
        <v>172871</v>
      </c>
      <c r="AL3741" t="s">
        <v>425</v>
      </c>
      <c r="AM3741">
        <v>343281</v>
      </c>
      <c r="AN3741">
        <v>9</v>
      </c>
      <c r="AO3741">
        <v>180</v>
      </c>
      <c r="AP3741" t="s">
        <v>417</v>
      </c>
      <c r="AQ3741" s="2">
        <v>56959</v>
      </c>
    </row>
    <row r="3742" spans="1:43" x14ac:dyDescent="0.25">
      <c r="A3742" t="s">
        <v>5576</v>
      </c>
      <c r="B3742" t="s">
        <v>253</v>
      </c>
      <c r="C3742" t="s">
        <v>405</v>
      </c>
      <c r="D3742" t="s">
        <v>332</v>
      </c>
      <c r="E3742" t="s">
        <v>406</v>
      </c>
      <c r="F3742" t="s">
        <v>440</v>
      </c>
      <c r="G3742" t="s">
        <v>454</v>
      </c>
      <c r="H3742" t="s">
        <v>431</v>
      </c>
      <c r="I3742" t="s">
        <v>392</v>
      </c>
      <c r="J3742" s="1">
        <v>45891</v>
      </c>
      <c r="K3742" s="1">
        <v>45921</v>
      </c>
      <c r="L3742">
        <v>30</v>
      </c>
      <c r="M3742" s="2">
        <v>361347</v>
      </c>
      <c r="N3742" s="2">
        <v>355394</v>
      </c>
      <c r="O3742" s="2">
        <v>-5953</v>
      </c>
      <c r="P3742">
        <v>-7</v>
      </c>
      <c r="Q3742">
        <v>771.4</v>
      </c>
      <c r="R3742">
        <v>57</v>
      </c>
      <c r="S3742" t="s">
        <v>393</v>
      </c>
      <c r="T3742" t="s">
        <v>394</v>
      </c>
      <c r="U3742" t="s">
        <v>395</v>
      </c>
      <c r="V3742">
        <v>99</v>
      </c>
      <c r="W3742" t="s">
        <v>886</v>
      </c>
      <c r="X3742">
        <v>24</v>
      </c>
      <c r="Y3742" t="s">
        <v>397</v>
      </c>
      <c r="Z3742" t="s">
        <v>1725</v>
      </c>
      <c r="AA3742">
        <v>4</v>
      </c>
      <c r="AB3742">
        <v>11</v>
      </c>
      <c r="AC3742">
        <v>5</v>
      </c>
      <c r="AD3742" t="s">
        <v>435</v>
      </c>
      <c r="AE3742">
        <v>14</v>
      </c>
      <c r="AF3742">
        <v>3</v>
      </c>
      <c r="AG3742" t="s">
        <v>424</v>
      </c>
      <c r="AH3742">
        <v>17.77</v>
      </c>
      <c r="AI3742" t="s">
        <v>436</v>
      </c>
      <c r="AJ3742">
        <v>0</v>
      </c>
      <c r="AK3742">
        <v>220959</v>
      </c>
      <c r="AL3742" t="s">
        <v>416</v>
      </c>
      <c r="AM3742">
        <v>393569</v>
      </c>
      <c r="AN3742">
        <v>9</v>
      </c>
      <c r="AO3742">
        <v>365</v>
      </c>
      <c r="AP3742" t="s">
        <v>417</v>
      </c>
      <c r="AQ3742" s="2">
        <v>-5953</v>
      </c>
    </row>
    <row r="3743" spans="1:43" x14ac:dyDescent="0.25">
      <c r="A3743" t="s">
        <v>5577</v>
      </c>
      <c r="B3743" t="s">
        <v>278</v>
      </c>
      <c r="C3743" t="s">
        <v>405</v>
      </c>
      <c r="D3743" t="s">
        <v>328</v>
      </c>
      <c r="E3743" t="s">
        <v>406</v>
      </c>
      <c r="F3743" t="s">
        <v>419</v>
      </c>
      <c r="G3743" t="s">
        <v>454</v>
      </c>
      <c r="H3743" t="s">
        <v>473</v>
      </c>
      <c r="I3743" t="s">
        <v>410</v>
      </c>
      <c r="J3743" s="1">
        <v>45937</v>
      </c>
      <c r="K3743" s="1">
        <v>45959</v>
      </c>
      <c r="L3743">
        <v>22</v>
      </c>
      <c r="M3743" s="2">
        <v>207179</v>
      </c>
      <c r="N3743" s="2">
        <v>274013</v>
      </c>
      <c r="O3743" s="2">
        <v>66834</v>
      </c>
      <c r="P3743">
        <v>7</v>
      </c>
      <c r="Q3743">
        <v>220.6</v>
      </c>
      <c r="R3743">
        <v>53</v>
      </c>
      <c r="S3743" t="s">
        <v>393</v>
      </c>
      <c r="T3743" t="s">
        <v>503</v>
      </c>
      <c r="U3743" t="s">
        <v>395</v>
      </c>
      <c r="V3743">
        <v>66</v>
      </c>
      <c r="W3743" t="s">
        <v>1477</v>
      </c>
      <c r="X3743">
        <v>41</v>
      </c>
      <c r="Y3743" t="s">
        <v>462</v>
      </c>
      <c r="Z3743" t="s">
        <v>604</v>
      </c>
      <c r="AA3743">
        <v>243</v>
      </c>
      <c r="AB3743">
        <v>22</v>
      </c>
      <c r="AC3743">
        <v>59</v>
      </c>
      <c r="AD3743" t="s">
        <v>444</v>
      </c>
      <c r="AE3743">
        <v>12</v>
      </c>
      <c r="AF3743">
        <v>1</v>
      </c>
      <c r="AG3743" t="s">
        <v>424</v>
      </c>
      <c r="AH3743">
        <v>10.35</v>
      </c>
      <c r="AI3743" t="s">
        <v>401</v>
      </c>
      <c r="AJ3743">
        <v>1074</v>
      </c>
      <c r="AK3743">
        <v>681906</v>
      </c>
      <c r="AL3743" t="s">
        <v>425</v>
      </c>
      <c r="AM3743">
        <v>253546</v>
      </c>
      <c r="AN3743">
        <v>11</v>
      </c>
      <c r="AO3743">
        <v>90</v>
      </c>
      <c r="AP3743" t="s">
        <v>417</v>
      </c>
      <c r="AQ3743" s="2">
        <v>66834</v>
      </c>
    </row>
    <row r="3744" spans="1:43" x14ac:dyDescent="0.25">
      <c r="A3744" t="s">
        <v>5578</v>
      </c>
      <c r="B3744" t="s">
        <v>127</v>
      </c>
      <c r="C3744" t="s">
        <v>468</v>
      </c>
      <c r="D3744" t="s">
        <v>338</v>
      </c>
      <c r="E3744" t="s">
        <v>496</v>
      </c>
      <c r="F3744" t="s">
        <v>389</v>
      </c>
      <c r="G3744" t="s">
        <v>430</v>
      </c>
      <c r="H3744" t="s">
        <v>447</v>
      </c>
      <c r="I3744" t="s">
        <v>410</v>
      </c>
      <c r="J3744" s="1">
        <v>45944</v>
      </c>
      <c r="K3744" s="1">
        <v>45990</v>
      </c>
      <c r="L3744">
        <v>46</v>
      </c>
      <c r="M3744" s="2">
        <v>359410</v>
      </c>
      <c r="N3744" s="2">
        <v>339646</v>
      </c>
      <c r="O3744" s="2">
        <v>-19764</v>
      </c>
      <c r="P3744">
        <v>2</v>
      </c>
      <c r="Q3744">
        <v>756</v>
      </c>
      <c r="R3744">
        <v>100</v>
      </c>
      <c r="S3744" t="s">
        <v>411</v>
      </c>
      <c r="T3744" t="s">
        <v>411</v>
      </c>
      <c r="U3744" t="s">
        <v>395</v>
      </c>
      <c r="V3744">
        <v>71</v>
      </c>
      <c r="W3744" t="s">
        <v>5480</v>
      </c>
      <c r="X3744">
        <v>43</v>
      </c>
      <c r="Y3744" t="s">
        <v>422</v>
      </c>
      <c r="Z3744" t="s">
        <v>1139</v>
      </c>
      <c r="AA3744">
        <v>257</v>
      </c>
      <c r="AB3744">
        <v>59</v>
      </c>
      <c r="AC3744">
        <v>59</v>
      </c>
      <c r="AD3744" t="s">
        <v>399</v>
      </c>
      <c r="AE3744">
        <v>14</v>
      </c>
      <c r="AF3744">
        <v>8</v>
      </c>
      <c r="AG3744" t="s">
        <v>415</v>
      </c>
      <c r="AH3744">
        <v>3.39</v>
      </c>
      <c r="AI3744" t="s">
        <v>458</v>
      </c>
      <c r="AJ3744">
        <v>0</v>
      </c>
      <c r="AK3744">
        <v>60363</v>
      </c>
      <c r="AL3744" t="s">
        <v>416</v>
      </c>
      <c r="AM3744">
        <v>402634</v>
      </c>
      <c r="AN3744">
        <v>11</v>
      </c>
      <c r="AO3744">
        <v>30</v>
      </c>
      <c r="AP3744" t="s">
        <v>417</v>
      </c>
      <c r="AQ3744" s="2">
        <v>-19764</v>
      </c>
    </row>
    <row r="3745" spans="1:43" x14ac:dyDescent="0.25">
      <c r="A3745" t="s">
        <v>5579</v>
      </c>
      <c r="B3745" t="s">
        <v>263</v>
      </c>
      <c r="C3745" t="s">
        <v>428</v>
      </c>
      <c r="D3745" t="s">
        <v>328</v>
      </c>
      <c r="E3745" t="s">
        <v>496</v>
      </c>
      <c r="F3745" t="s">
        <v>407</v>
      </c>
      <c r="G3745" t="s">
        <v>454</v>
      </c>
      <c r="H3745" t="s">
        <v>447</v>
      </c>
      <c r="I3745" t="s">
        <v>392</v>
      </c>
      <c r="J3745" s="1">
        <v>45365</v>
      </c>
      <c r="K3745" s="1">
        <v>45370</v>
      </c>
      <c r="L3745">
        <v>5</v>
      </c>
      <c r="M3745" s="2">
        <v>442321</v>
      </c>
      <c r="N3745" s="2">
        <v>543093</v>
      </c>
      <c r="O3745" s="2">
        <v>100772</v>
      </c>
      <c r="P3745">
        <v>7</v>
      </c>
      <c r="Q3745">
        <v>335</v>
      </c>
      <c r="R3745">
        <v>100</v>
      </c>
      <c r="S3745" t="s">
        <v>411</v>
      </c>
      <c r="T3745" t="s">
        <v>394</v>
      </c>
      <c r="U3745" t="s">
        <v>395</v>
      </c>
      <c r="V3745">
        <v>0</v>
      </c>
      <c r="W3745" t="s">
        <v>1003</v>
      </c>
      <c r="X3745">
        <v>34</v>
      </c>
      <c r="Y3745" t="s">
        <v>449</v>
      </c>
      <c r="Z3745" t="s">
        <v>398</v>
      </c>
      <c r="AA3745">
        <v>212</v>
      </c>
      <c r="AB3745">
        <v>22</v>
      </c>
      <c r="AC3745">
        <v>60</v>
      </c>
      <c r="AD3745" t="s">
        <v>435</v>
      </c>
      <c r="AE3745">
        <v>16</v>
      </c>
      <c r="AF3745">
        <v>3</v>
      </c>
      <c r="AG3745" t="s">
        <v>424</v>
      </c>
      <c r="AH3745">
        <v>17.88</v>
      </c>
      <c r="AI3745" t="s">
        <v>436</v>
      </c>
      <c r="AJ3745">
        <v>0</v>
      </c>
      <c r="AK3745">
        <v>881785</v>
      </c>
      <c r="AL3745" t="s">
        <v>402</v>
      </c>
      <c r="AM3745">
        <v>450034</v>
      </c>
      <c r="AN3745">
        <v>9</v>
      </c>
      <c r="AO3745">
        <v>30</v>
      </c>
      <c r="AP3745" t="s">
        <v>417</v>
      </c>
      <c r="AQ3745" s="2">
        <v>100772</v>
      </c>
    </row>
    <row r="3746" spans="1:43" x14ac:dyDescent="0.25">
      <c r="A3746" t="s">
        <v>5580</v>
      </c>
      <c r="B3746" t="s">
        <v>46</v>
      </c>
      <c r="C3746" t="s">
        <v>439</v>
      </c>
      <c r="D3746" t="s">
        <v>326</v>
      </c>
      <c r="E3746" t="s">
        <v>496</v>
      </c>
      <c r="F3746" t="s">
        <v>440</v>
      </c>
      <c r="G3746" t="s">
        <v>454</v>
      </c>
      <c r="H3746" t="s">
        <v>391</v>
      </c>
      <c r="I3746" t="s">
        <v>469</v>
      </c>
      <c r="J3746" s="1">
        <v>45780</v>
      </c>
      <c r="K3746" s="1">
        <v>45817</v>
      </c>
      <c r="L3746">
        <v>37</v>
      </c>
      <c r="M3746" s="2">
        <v>399094</v>
      </c>
      <c r="N3746" s="2">
        <v>461531</v>
      </c>
      <c r="O3746" s="2">
        <v>62437</v>
      </c>
      <c r="P3746">
        <v>9</v>
      </c>
      <c r="Q3746">
        <v>836.1</v>
      </c>
      <c r="R3746">
        <v>12</v>
      </c>
      <c r="S3746" t="s">
        <v>394</v>
      </c>
      <c r="T3746" t="s">
        <v>393</v>
      </c>
      <c r="U3746" t="s">
        <v>412</v>
      </c>
      <c r="V3746">
        <v>0</v>
      </c>
      <c r="W3746" t="s">
        <v>3403</v>
      </c>
      <c r="X3746">
        <v>39</v>
      </c>
      <c r="Y3746" t="s">
        <v>462</v>
      </c>
      <c r="Z3746" t="s">
        <v>1712</v>
      </c>
      <c r="AA3746">
        <v>50</v>
      </c>
      <c r="AB3746">
        <v>79</v>
      </c>
      <c r="AC3746">
        <v>-1</v>
      </c>
      <c r="AD3746" t="s">
        <v>444</v>
      </c>
      <c r="AE3746">
        <v>21</v>
      </c>
      <c r="AF3746">
        <v>5</v>
      </c>
      <c r="AG3746" t="s">
        <v>424</v>
      </c>
      <c r="AH3746">
        <v>6.2</v>
      </c>
      <c r="AI3746" t="s">
        <v>401</v>
      </c>
      <c r="AJ3746">
        <v>64809</v>
      </c>
      <c r="AK3746">
        <v>475777</v>
      </c>
      <c r="AL3746" t="s">
        <v>416</v>
      </c>
      <c r="AM3746">
        <v>386427</v>
      </c>
      <c r="AN3746">
        <v>4</v>
      </c>
      <c r="AO3746">
        <v>90</v>
      </c>
      <c r="AP3746" t="s">
        <v>426</v>
      </c>
      <c r="AQ3746" s="2">
        <v>62437</v>
      </c>
    </row>
    <row r="3747" spans="1:43" x14ac:dyDescent="0.25">
      <c r="A3747" t="s">
        <v>5581</v>
      </c>
      <c r="B3747" t="s">
        <v>236</v>
      </c>
      <c r="C3747" t="s">
        <v>481</v>
      </c>
      <c r="D3747" t="s">
        <v>329</v>
      </c>
      <c r="E3747" t="s">
        <v>388</v>
      </c>
      <c r="F3747" t="s">
        <v>419</v>
      </c>
      <c r="G3747" t="s">
        <v>430</v>
      </c>
      <c r="H3747" t="s">
        <v>391</v>
      </c>
      <c r="I3747" t="s">
        <v>410</v>
      </c>
      <c r="J3747" s="1">
        <v>45806</v>
      </c>
      <c r="K3747" s="1">
        <v>45821</v>
      </c>
      <c r="L3747">
        <v>15</v>
      </c>
      <c r="M3747" s="2">
        <v>195247</v>
      </c>
      <c r="N3747" s="2">
        <v>291273</v>
      </c>
      <c r="O3747" s="2">
        <v>96026</v>
      </c>
      <c r="P3747">
        <v>14</v>
      </c>
      <c r="Q3747">
        <v>316.5</v>
      </c>
      <c r="R3747">
        <v>8</v>
      </c>
      <c r="S3747" t="s">
        <v>394</v>
      </c>
      <c r="T3747" t="s">
        <v>393</v>
      </c>
      <c r="U3747" t="s">
        <v>395</v>
      </c>
      <c r="V3747">
        <v>0</v>
      </c>
      <c r="W3747" t="s">
        <v>1522</v>
      </c>
      <c r="X3747">
        <v>39</v>
      </c>
      <c r="Y3747" t="s">
        <v>462</v>
      </c>
      <c r="Z3747" t="s">
        <v>1225</v>
      </c>
      <c r="AA3747">
        <v>456</v>
      </c>
      <c r="AB3747">
        <v>81</v>
      </c>
      <c r="AC3747">
        <v>17</v>
      </c>
      <c r="AD3747" t="s">
        <v>457</v>
      </c>
      <c r="AE3747">
        <v>21</v>
      </c>
      <c r="AF3747">
        <v>4</v>
      </c>
      <c r="AG3747" t="s">
        <v>415</v>
      </c>
      <c r="AH3747">
        <v>13.41</v>
      </c>
      <c r="AI3747" t="s">
        <v>458</v>
      </c>
      <c r="AJ3747">
        <v>0</v>
      </c>
      <c r="AK3747">
        <v>331759</v>
      </c>
      <c r="AL3747" t="s">
        <v>402</v>
      </c>
      <c r="AM3747">
        <v>233631</v>
      </c>
      <c r="AN3747">
        <v>6</v>
      </c>
      <c r="AO3747">
        <v>180</v>
      </c>
      <c r="AP3747" t="s">
        <v>426</v>
      </c>
      <c r="AQ3747" s="2">
        <v>96026</v>
      </c>
    </row>
    <row r="3748" spans="1:43" x14ac:dyDescent="0.25">
      <c r="A3748" t="s">
        <v>5582</v>
      </c>
      <c r="B3748" t="s">
        <v>276</v>
      </c>
      <c r="C3748" t="s">
        <v>428</v>
      </c>
      <c r="D3748" t="s">
        <v>334</v>
      </c>
      <c r="E3748" t="s">
        <v>388</v>
      </c>
      <c r="F3748" t="s">
        <v>485</v>
      </c>
      <c r="G3748" t="s">
        <v>454</v>
      </c>
      <c r="H3748" t="s">
        <v>447</v>
      </c>
      <c r="I3748" t="s">
        <v>392</v>
      </c>
      <c r="J3748" s="1">
        <v>45352</v>
      </c>
      <c r="K3748" s="1">
        <v>45368</v>
      </c>
      <c r="L3748">
        <v>16</v>
      </c>
      <c r="M3748" s="2">
        <v>459284</v>
      </c>
      <c r="N3748" s="2">
        <v>473872</v>
      </c>
      <c r="O3748" s="2">
        <v>14588</v>
      </c>
      <c r="P3748">
        <v>14</v>
      </c>
      <c r="Q3748">
        <v>543.1</v>
      </c>
      <c r="R3748">
        <v>48</v>
      </c>
      <c r="S3748" t="s">
        <v>393</v>
      </c>
      <c r="T3748" t="s">
        <v>411</v>
      </c>
      <c r="U3748" t="s">
        <v>412</v>
      </c>
      <c r="V3748">
        <v>0</v>
      </c>
      <c r="W3748" t="s">
        <v>1093</v>
      </c>
      <c r="X3748">
        <v>19</v>
      </c>
      <c r="Y3748" t="s">
        <v>462</v>
      </c>
      <c r="Z3748" t="s">
        <v>801</v>
      </c>
      <c r="AA3748">
        <v>232</v>
      </c>
      <c r="AB3748">
        <v>40</v>
      </c>
      <c r="AC3748">
        <v>38</v>
      </c>
      <c r="AD3748" t="s">
        <v>399</v>
      </c>
      <c r="AE3748">
        <v>16</v>
      </c>
      <c r="AF3748">
        <v>5</v>
      </c>
      <c r="AG3748" t="s">
        <v>415</v>
      </c>
      <c r="AH3748">
        <v>14.52</v>
      </c>
      <c r="AI3748" t="s">
        <v>401</v>
      </c>
      <c r="AJ3748">
        <v>0</v>
      </c>
      <c r="AK3748">
        <v>880739</v>
      </c>
      <c r="AL3748" t="s">
        <v>402</v>
      </c>
      <c r="AM3748">
        <v>448574</v>
      </c>
      <c r="AN3748">
        <v>12</v>
      </c>
      <c r="AO3748">
        <v>90</v>
      </c>
      <c r="AP3748" t="s">
        <v>445</v>
      </c>
      <c r="AQ3748" s="2">
        <v>14588</v>
      </c>
    </row>
    <row r="3749" spans="1:43" x14ac:dyDescent="0.25">
      <c r="A3749" t="s">
        <v>5583</v>
      </c>
      <c r="B3749" t="s">
        <v>129</v>
      </c>
      <c r="C3749" t="s">
        <v>405</v>
      </c>
      <c r="D3749" t="s">
        <v>323</v>
      </c>
      <c r="E3749" t="s">
        <v>496</v>
      </c>
      <c r="F3749" t="s">
        <v>389</v>
      </c>
      <c r="G3749" t="s">
        <v>390</v>
      </c>
      <c r="H3749" t="s">
        <v>420</v>
      </c>
      <c r="I3749" t="s">
        <v>410</v>
      </c>
      <c r="J3749" s="1">
        <v>44800</v>
      </c>
      <c r="K3749" s="1">
        <v>44850</v>
      </c>
      <c r="L3749">
        <v>50</v>
      </c>
      <c r="M3749" s="2">
        <v>306357</v>
      </c>
      <c r="N3749" s="2">
        <v>350875</v>
      </c>
      <c r="O3749" s="2">
        <v>44518</v>
      </c>
      <c r="P3749">
        <v>19</v>
      </c>
      <c r="Q3749">
        <v>675.4</v>
      </c>
      <c r="R3749">
        <v>53</v>
      </c>
      <c r="S3749" t="s">
        <v>393</v>
      </c>
      <c r="T3749" t="s">
        <v>394</v>
      </c>
      <c r="U3749" t="s">
        <v>412</v>
      </c>
      <c r="V3749">
        <v>69</v>
      </c>
      <c r="W3749" t="s">
        <v>2220</v>
      </c>
      <c r="X3749">
        <v>8</v>
      </c>
      <c r="Y3749" t="s">
        <v>449</v>
      </c>
      <c r="Z3749" t="s">
        <v>552</v>
      </c>
      <c r="AA3749">
        <v>101</v>
      </c>
      <c r="AB3749">
        <v>92</v>
      </c>
      <c r="AC3749">
        <v>86</v>
      </c>
      <c r="AD3749" t="s">
        <v>399</v>
      </c>
      <c r="AE3749">
        <v>2</v>
      </c>
      <c r="AF3749">
        <v>3</v>
      </c>
      <c r="AG3749" t="s">
        <v>451</v>
      </c>
      <c r="AH3749">
        <v>5.05</v>
      </c>
      <c r="AI3749" t="s">
        <v>479</v>
      </c>
      <c r="AJ3749">
        <v>0</v>
      </c>
      <c r="AK3749">
        <v>792480</v>
      </c>
      <c r="AL3749" t="s">
        <v>416</v>
      </c>
      <c r="AM3749">
        <v>338702</v>
      </c>
      <c r="AN3749">
        <v>0</v>
      </c>
      <c r="AO3749">
        <v>365</v>
      </c>
      <c r="AP3749" t="s">
        <v>417</v>
      </c>
      <c r="AQ3749" s="2">
        <v>44518</v>
      </c>
    </row>
    <row r="3750" spans="1:43" x14ac:dyDescent="0.25">
      <c r="A3750" t="s">
        <v>5584</v>
      </c>
      <c r="B3750" t="s">
        <v>55</v>
      </c>
      <c r="C3750" t="s">
        <v>428</v>
      </c>
      <c r="D3750" t="s">
        <v>341</v>
      </c>
      <c r="E3750" t="s">
        <v>453</v>
      </c>
      <c r="F3750" t="s">
        <v>407</v>
      </c>
      <c r="G3750" t="s">
        <v>454</v>
      </c>
      <c r="H3750" t="s">
        <v>420</v>
      </c>
      <c r="I3750" t="s">
        <v>432</v>
      </c>
      <c r="J3750" s="1">
        <v>45022</v>
      </c>
      <c r="K3750" s="1">
        <v>45045</v>
      </c>
      <c r="L3750">
        <v>23</v>
      </c>
      <c r="M3750" s="2">
        <v>270194</v>
      </c>
      <c r="N3750" s="2">
        <v>337375</v>
      </c>
      <c r="O3750" s="2">
        <v>67181</v>
      </c>
      <c r="P3750">
        <v>9</v>
      </c>
      <c r="Q3750">
        <v>43.8</v>
      </c>
      <c r="R3750">
        <v>70</v>
      </c>
      <c r="S3750" t="s">
        <v>411</v>
      </c>
      <c r="T3750" t="s">
        <v>394</v>
      </c>
      <c r="U3750" t="s">
        <v>416</v>
      </c>
      <c r="V3750">
        <v>45</v>
      </c>
      <c r="W3750" t="s">
        <v>1324</v>
      </c>
      <c r="X3750">
        <v>16</v>
      </c>
      <c r="Y3750" t="s">
        <v>397</v>
      </c>
      <c r="Z3750" t="s">
        <v>1969</v>
      </c>
      <c r="AA3750">
        <v>266</v>
      </c>
      <c r="AB3750">
        <v>95</v>
      </c>
      <c r="AC3750">
        <v>75</v>
      </c>
      <c r="AD3750" t="s">
        <v>435</v>
      </c>
      <c r="AE3750">
        <v>19</v>
      </c>
      <c r="AF3750">
        <v>8</v>
      </c>
      <c r="AG3750" t="s">
        <v>424</v>
      </c>
      <c r="AH3750">
        <v>1.04</v>
      </c>
      <c r="AI3750" t="s">
        <v>479</v>
      </c>
      <c r="AJ3750">
        <v>0</v>
      </c>
      <c r="AK3750">
        <v>467388</v>
      </c>
      <c r="AL3750" t="s">
        <v>416</v>
      </c>
      <c r="AM3750">
        <v>256137</v>
      </c>
      <c r="AN3750">
        <v>10</v>
      </c>
      <c r="AO3750">
        <v>90</v>
      </c>
      <c r="AP3750" t="s">
        <v>403</v>
      </c>
      <c r="AQ3750" s="2">
        <v>67181</v>
      </c>
    </row>
    <row r="3751" spans="1:43" x14ac:dyDescent="0.25">
      <c r="A3751" t="s">
        <v>5585</v>
      </c>
      <c r="B3751" t="s">
        <v>163</v>
      </c>
      <c r="C3751" t="s">
        <v>387</v>
      </c>
      <c r="D3751" t="s">
        <v>326</v>
      </c>
      <c r="E3751" t="s">
        <v>460</v>
      </c>
      <c r="F3751" t="s">
        <v>389</v>
      </c>
      <c r="G3751" t="s">
        <v>454</v>
      </c>
      <c r="H3751" t="s">
        <v>431</v>
      </c>
      <c r="I3751" t="s">
        <v>492</v>
      </c>
      <c r="J3751" s="1">
        <v>44675</v>
      </c>
      <c r="K3751" s="1">
        <v>44722</v>
      </c>
      <c r="L3751">
        <v>47</v>
      </c>
      <c r="M3751" s="2">
        <v>24084</v>
      </c>
      <c r="N3751" s="2">
        <v>128280</v>
      </c>
      <c r="O3751" s="2">
        <v>104196</v>
      </c>
      <c r="P3751">
        <v>2</v>
      </c>
      <c r="Q3751">
        <v>309</v>
      </c>
      <c r="R3751">
        <v>17</v>
      </c>
      <c r="S3751" t="s">
        <v>394</v>
      </c>
      <c r="T3751" t="s">
        <v>393</v>
      </c>
      <c r="U3751" t="s">
        <v>416</v>
      </c>
      <c r="V3751">
        <v>87</v>
      </c>
      <c r="W3751" t="s">
        <v>1398</v>
      </c>
      <c r="X3751">
        <v>34</v>
      </c>
      <c r="Y3751" t="s">
        <v>422</v>
      </c>
      <c r="Z3751" t="s">
        <v>1257</v>
      </c>
      <c r="AA3751">
        <v>95</v>
      </c>
      <c r="AB3751">
        <v>75</v>
      </c>
      <c r="AC3751">
        <v>76</v>
      </c>
      <c r="AD3751" t="s">
        <v>435</v>
      </c>
      <c r="AE3751">
        <v>0</v>
      </c>
      <c r="AF3751">
        <v>5</v>
      </c>
      <c r="AG3751" t="s">
        <v>451</v>
      </c>
      <c r="AH3751">
        <v>5.26</v>
      </c>
      <c r="AI3751" t="s">
        <v>479</v>
      </c>
      <c r="AJ3751">
        <v>0</v>
      </c>
      <c r="AK3751">
        <v>628734</v>
      </c>
      <c r="AL3751" t="s">
        <v>416</v>
      </c>
      <c r="AM3751">
        <v>43550</v>
      </c>
      <c r="AN3751">
        <v>2</v>
      </c>
      <c r="AO3751">
        <v>180</v>
      </c>
      <c r="AP3751" t="s">
        <v>403</v>
      </c>
      <c r="AQ3751" s="2">
        <v>104196</v>
      </c>
    </row>
    <row r="3752" spans="1:43" x14ac:dyDescent="0.25">
      <c r="A3752" t="s">
        <v>5586</v>
      </c>
      <c r="B3752" t="s">
        <v>262</v>
      </c>
      <c r="C3752" t="s">
        <v>481</v>
      </c>
      <c r="D3752" t="s">
        <v>317</v>
      </c>
      <c r="E3752" t="s">
        <v>460</v>
      </c>
      <c r="F3752" t="s">
        <v>440</v>
      </c>
      <c r="G3752" t="s">
        <v>390</v>
      </c>
      <c r="H3752" t="s">
        <v>431</v>
      </c>
      <c r="I3752" t="s">
        <v>410</v>
      </c>
      <c r="J3752" s="1">
        <v>45439</v>
      </c>
      <c r="K3752" s="1">
        <v>45454</v>
      </c>
      <c r="L3752">
        <v>15</v>
      </c>
      <c r="M3752" s="2">
        <v>50439</v>
      </c>
      <c r="N3752" s="2">
        <v>55741</v>
      </c>
      <c r="O3752" s="2">
        <v>5302</v>
      </c>
      <c r="P3752">
        <v>9</v>
      </c>
      <c r="Q3752">
        <v>20.5</v>
      </c>
      <c r="R3752">
        <v>37</v>
      </c>
      <c r="S3752" t="s">
        <v>393</v>
      </c>
      <c r="T3752" t="s">
        <v>394</v>
      </c>
      <c r="U3752" t="s">
        <v>416</v>
      </c>
      <c r="V3752">
        <v>0</v>
      </c>
      <c r="W3752" t="s">
        <v>861</v>
      </c>
      <c r="X3752">
        <v>10</v>
      </c>
      <c r="Y3752" t="s">
        <v>422</v>
      </c>
      <c r="Z3752" t="s">
        <v>1126</v>
      </c>
      <c r="AA3752">
        <v>57</v>
      </c>
      <c r="AB3752">
        <v>118</v>
      </c>
      <c r="AC3752">
        <v>2</v>
      </c>
      <c r="AD3752" t="s">
        <v>457</v>
      </c>
      <c r="AE3752">
        <v>14</v>
      </c>
      <c r="AF3752">
        <v>6</v>
      </c>
      <c r="AG3752" t="s">
        <v>400</v>
      </c>
      <c r="AH3752">
        <v>17.5</v>
      </c>
      <c r="AI3752" t="s">
        <v>479</v>
      </c>
      <c r="AJ3752">
        <v>0</v>
      </c>
      <c r="AK3752">
        <v>152160</v>
      </c>
      <c r="AL3752" t="s">
        <v>416</v>
      </c>
      <c r="AM3752">
        <v>81355</v>
      </c>
      <c r="AN3752">
        <v>4</v>
      </c>
      <c r="AO3752">
        <v>180</v>
      </c>
      <c r="AP3752" t="s">
        <v>426</v>
      </c>
      <c r="AQ3752" s="2">
        <v>5302</v>
      </c>
    </row>
    <row r="3753" spans="1:43" x14ac:dyDescent="0.25">
      <c r="A3753" t="s">
        <v>5587</v>
      </c>
      <c r="B3753" t="s">
        <v>223</v>
      </c>
      <c r="C3753" t="s">
        <v>481</v>
      </c>
      <c r="D3753" t="s">
        <v>326</v>
      </c>
      <c r="E3753" t="s">
        <v>429</v>
      </c>
      <c r="F3753" t="s">
        <v>485</v>
      </c>
      <c r="G3753" t="s">
        <v>408</v>
      </c>
      <c r="H3753" t="s">
        <v>473</v>
      </c>
      <c r="I3753" t="s">
        <v>410</v>
      </c>
      <c r="J3753" s="1">
        <v>45008</v>
      </c>
      <c r="K3753" s="1">
        <v>45050</v>
      </c>
      <c r="L3753">
        <v>42</v>
      </c>
      <c r="M3753" s="2">
        <v>296366</v>
      </c>
      <c r="N3753" s="2">
        <v>302913</v>
      </c>
      <c r="O3753" s="2">
        <v>6547</v>
      </c>
      <c r="P3753">
        <v>9</v>
      </c>
      <c r="Q3753">
        <v>350.2</v>
      </c>
      <c r="R3753">
        <v>48</v>
      </c>
      <c r="S3753" t="s">
        <v>393</v>
      </c>
      <c r="T3753" t="s">
        <v>394</v>
      </c>
      <c r="U3753" t="s">
        <v>395</v>
      </c>
      <c r="V3753">
        <v>68</v>
      </c>
      <c r="W3753" t="s">
        <v>876</v>
      </c>
      <c r="X3753">
        <v>40</v>
      </c>
      <c r="Y3753" t="s">
        <v>449</v>
      </c>
      <c r="Z3753" t="s">
        <v>1028</v>
      </c>
      <c r="AA3753">
        <v>206</v>
      </c>
      <c r="AB3753">
        <v>60</v>
      </c>
      <c r="AC3753">
        <v>27</v>
      </c>
      <c r="AD3753" t="s">
        <v>435</v>
      </c>
      <c r="AE3753">
        <v>21</v>
      </c>
      <c r="AF3753">
        <v>6</v>
      </c>
      <c r="AG3753" t="s">
        <v>424</v>
      </c>
      <c r="AH3753">
        <v>1.92</v>
      </c>
      <c r="AI3753" t="s">
        <v>401</v>
      </c>
      <c r="AJ3753">
        <v>0</v>
      </c>
      <c r="AK3753">
        <v>12148</v>
      </c>
      <c r="AL3753" t="s">
        <v>416</v>
      </c>
      <c r="AM3753">
        <v>338256</v>
      </c>
      <c r="AN3753">
        <v>2</v>
      </c>
      <c r="AO3753">
        <v>30</v>
      </c>
      <c r="AP3753" t="s">
        <v>426</v>
      </c>
      <c r="AQ3753" s="2">
        <v>6547</v>
      </c>
    </row>
    <row r="3754" spans="1:43" x14ac:dyDescent="0.25">
      <c r="A3754" t="s">
        <v>5588</v>
      </c>
      <c r="B3754" t="s">
        <v>277</v>
      </c>
      <c r="C3754" t="s">
        <v>439</v>
      </c>
      <c r="D3754" t="s">
        <v>311</v>
      </c>
      <c r="E3754" t="s">
        <v>496</v>
      </c>
      <c r="F3754" t="s">
        <v>485</v>
      </c>
      <c r="G3754" t="s">
        <v>408</v>
      </c>
      <c r="H3754" t="s">
        <v>447</v>
      </c>
      <c r="I3754" t="s">
        <v>432</v>
      </c>
      <c r="J3754" s="1">
        <v>45875</v>
      </c>
      <c r="K3754" s="1">
        <v>45920</v>
      </c>
      <c r="L3754">
        <v>45</v>
      </c>
      <c r="M3754" s="2">
        <v>170082</v>
      </c>
      <c r="N3754" s="2">
        <v>283936</v>
      </c>
      <c r="O3754" s="2">
        <v>113854</v>
      </c>
      <c r="P3754">
        <v>0</v>
      </c>
      <c r="Q3754">
        <v>580.20000000000005</v>
      </c>
      <c r="R3754">
        <v>6</v>
      </c>
      <c r="S3754" t="s">
        <v>394</v>
      </c>
      <c r="T3754" t="s">
        <v>411</v>
      </c>
      <c r="U3754" t="s">
        <v>395</v>
      </c>
      <c r="V3754">
        <v>55</v>
      </c>
      <c r="W3754" t="s">
        <v>3149</v>
      </c>
      <c r="X3754">
        <v>37</v>
      </c>
      <c r="Y3754" t="s">
        <v>397</v>
      </c>
      <c r="Z3754" t="s">
        <v>787</v>
      </c>
      <c r="AA3754">
        <v>446</v>
      </c>
      <c r="AB3754">
        <v>13</v>
      </c>
      <c r="AC3754">
        <v>60</v>
      </c>
      <c r="AD3754" t="s">
        <v>435</v>
      </c>
      <c r="AE3754">
        <v>7</v>
      </c>
      <c r="AF3754">
        <v>7</v>
      </c>
      <c r="AG3754" t="s">
        <v>415</v>
      </c>
      <c r="AH3754">
        <v>6.88</v>
      </c>
      <c r="AI3754" t="s">
        <v>479</v>
      </c>
      <c r="AJ3754">
        <v>0</v>
      </c>
      <c r="AK3754">
        <v>472221</v>
      </c>
      <c r="AL3754" t="s">
        <v>402</v>
      </c>
      <c r="AM3754">
        <v>196469</v>
      </c>
      <c r="AN3754">
        <v>0</v>
      </c>
      <c r="AO3754">
        <v>365</v>
      </c>
      <c r="AP3754" t="s">
        <v>426</v>
      </c>
      <c r="AQ3754" s="2">
        <v>113854</v>
      </c>
    </row>
    <row r="3755" spans="1:43" x14ac:dyDescent="0.25">
      <c r="A3755" t="s">
        <v>5589</v>
      </c>
      <c r="B3755" t="s">
        <v>36</v>
      </c>
      <c r="C3755" t="s">
        <v>387</v>
      </c>
      <c r="D3755" t="s">
        <v>329</v>
      </c>
      <c r="E3755" t="s">
        <v>460</v>
      </c>
      <c r="F3755" t="s">
        <v>485</v>
      </c>
      <c r="G3755" t="s">
        <v>430</v>
      </c>
      <c r="H3755" t="s">
        <v>431</v>
      </c>
      <c r="I3755" t="s">
        <v>469</v>
      </c>
      <c r="J3755" s="1">
        <v>45662</v>
      </c>
      <c r="K3755" s="1">
        <v>45673</v>
      </c>
      <c r="L3755">
        <v>11</v>
      </c>
      <c r="M3755" s="2">
        <v>403127</v>
      </c>
      <c r="N3755" s="2">
        <v>464608</v>
      </c>
      <c r="O3755" s="2">
        <v>61481</v>
      </c>
      <c r="P3755">
        <v>-4</v>
      </c>
      <c r="Q3755">
        <v>599.20000000000005</v>
      </c>
      <c r="R3755">
        <v>42</v>
      </c>
      <c r="S3755" t="s">
        <v>393</v>
      </c>
      <c r="T3755" t="s">
        <v>394</v>
      </c>
      <c r="U3755" t="s">
        <v>416</v>
      </c>
      <c r="V3755">
        <v>0</v>
      </c>
      <c r="W3755" t="s">
        <v>621</v>
      </c>
      <c r="X3755">
        <v>26</v>
      </c>
      <c r="Y3755" t="s">
        <v>462</v>
      </c>
      <c r="Z3755" t="s">
        <v>3139</v>
      </c>
      <c r="AA3755">
        <v>86</v>
      </c>
      <c r="AB3755">
        <v>113</v>
      </c>
      <c r="AC3755">
        <v>13</v>
      </c>
      <c r="AD3755" t="s">
        <v>399</v>
      </c>
      <c r="AE3755">
        <v>19</v>
      </c>
      <c r="AF3755">
        <v>7</v>
      </c>
      <c r="AG3755" t="s">
        <v>424</v>
      </c>
      <c r="AH3755">
        <v>2.66</v>
      </c>
      <c r="AI3755" t="s">
        <v>436</v>
      </c>
      <c r="AJ3755">
        <v>8233</v>
      </c>
      <c r="AK3755">
        <v>692790</v>
      </c>
      <c r="AL3755" t="s">
        <v>425</v>
      </c>
      <c r="AM3755">
        <v>416366</v>
      </c>
      <c r="AN3755">
        <v>9</v>
      </c>
      <c r="AO3755">
        <v>90</v>
      </c>
      <c r="AP3755" t="s">
        <v>445</v>
      </c>
      <c r="AQ3755" s="2">
        <v>61481</v>
      </c>
    </row>
    <row r="3756" spans="1:43" x14ac:dyDescent="0.25">
      <c r="A3756" t="s">
        <v>5590</v>
      </c>
      <c r="B3756" t="s">
        <v>44</v>
      </c>
      <c r="C3756" t="s">
        <v>428</v>
      </c>
      <c r="D3756" t="s">
        <v>322</v>
      </c>
      <c r="E3756" t="s">
        <v>453</v>
      </c>
      <c r="F3756" t="s">
        <v>419</v>
      </c>
      <c r="G3756" t="s">
        <v>430</v>
      </c>
      <c r="H3756" t="s">
        <v>431</v>
      </c>
      <c r="I3756" t="s">
        <v>432</v>
      </c>
      <c r="J3756" s="1">
        <v>45356</v>
      </c>
      <c r="K3756" s="1">
        <v>45372</v>
      </c>
      <c r="L3756">
        <v>16</v>
      </c>
      <c r="M3756" s="2">
        <v>278340</v>
      </c>
      <c r="N3756" s="2">
        <v>382301</v>
      </c>
      <c r="O3756" s="2">
        <v>103961</v>
      </c>
      <c r="P3756">
        <v>12</v>
      </c>
      <c r="Q3756">
        <v>796.6</v>
      </c>
      <c r="R3756">
        <v>76</v>
      </c>
      <c r="S3756" t="s">
        <v>411</v>
      </c>
      <c r="T3756" t="s">
        <v>411</v>
      </c>
      <c r="U3756" t="s">
        <v>416</v>
      </c>
      <c r="V3756">
        <v>0</v>
      </c>
      <c r="W3756" t="s">
        <v>1519</v>
      </c>
      <c r="X3756">
        <v>35</v>
      </c>
      <c r="Y3756" t="s">
        <v>422</v>
      </c>
      <c r="Z3756" t="s">
        <v>939</v>
      </c>
      <c r="AA3756">
        <v>327</v>
      </c>
      <c r="AB3756">
        <v>68</v>
      </c>
      <c r="AC3756">
        <v>22</v>
      </c>
      <c r="AD3756" t="s">
        <v>399</v>
      </c>
      <c r="AE3756">
        <v>12</v>
      </c>
      <c r="AF3756">
        <v>1</v>
      </c>
      <c r="AG3756" t="s">
        <v>400</v>
      </c>
      <c r="AH3756">
        <v>15.36</v>
      </c>
      <c r="AI3756" t="s">
        <v>436</v>
      </c>
      <c r="AJ3756">
        <v>73498</v>
      </c>
      <c r="AK3756">
        <v>464245</v>
      </c>
      <c r="AL3756" t="s">
        <v>416</v>
      </c>
      <c r="AM3756">
        <v>316505</v>
      </c>
      <c r="AN3756">
        <v>7</v>
      </c>
      <c r="AO3756">
        <v>90</v>
      </c>
      <c r="AP3756" t="s">
        <v>417</v>
      </c>
      <c r="AQ3756" s="2">
        <v>103961</v>
      </c>
    </row>
    <row r="3757" spans="1:43" x14ac:dyDescent="0.25">
      <c r="A3757" t="s">
        <v>5591</v>
      </c>
      <c r="B3757" t="s">
        <v>303</v>
      </c>
      <c r="C3757" t="s">
        <v>387</v>
      </c>
      <c r="D3757" t="s">
        <v>317</v>
      </c>
      <c r="E3757" t="s">
        <v>429</v>
      </c>
      <c r="F3757" t="s">
        <v>440</v>
      </c>
      <c r="G3757" t="s">
        <v>408</v>
      </c>
      <c r="H3757" t="s">
        <v>409</v>
      </c>
      <c r="I3757" t="s">
        <v>492</v>
      </c>
      <c r="J3757" s="1">
        <v>45191</v>
      </c>
      <c r="K3757" s="1">
        <v>45220</v>
      </c>
      <c r="L3757">
        <v>29</v>
      </c>
      <c r="M3757" s="2">
        <v>413362</v>
      </c>
      <c r="N3757" s="2">
        <v>445643</v>
      </c>
      <c r="O3757" s="2">
        <v>32281</v>
      </c>
      <c r="P3757">
        <v>9</v>
      </c>
      <c r="Q3757">
        <v>105.4</v>
      </c>
      <c r="R3757">
        <v>7</v>
      </c>
      <c r="S3757" t="s">
        <v>394</v>
      </c>
      <c r="T3757" t="s">
        <v>393</v>
      </c>
      <c r="U3757" t="s">
        <v>412</v>
      </c>
      <c r="V3757">
        <v>0</v>
      </c>
      <c r="W3757" t="s">
        <v>2364</v>
      </c>
      <c r="X3757">
        <v>19</v>
      </c>
      <c r="Y3757" t="s">
        <v>462</v>
      </c>
      <c r="Z3757" t="s">
        <v>1666</v>
      </c>
      <c r="AA3757">
        <v>363</v>
      </c>
      <c r="AB3757">
        <v>100</v>
      </c>
      <c r="AC3757">
        <v>42</v>
      </c>
      <c r="AD3757" t="s">
        <v>399</v>
      </c>
      <c r="AE3757">
        <v>14</v>
      </c>
      <c r="AF3757">
        <v>4</v>
      </c>
      <c r="AG3757" t="s">
        <v>400</v>
      </c>
      <c r="AH3757">
        <v>0.27</v>
      </c>
      <c r="AI3757" t="s">
        <v>479</v>
      </c>
      <c r="AJ3757">
        <v>0</v>
      </c>
      <c r="AK3757">
        <v>808274</v>
      </c>
      <c r="AL3757" t="s">
        <v>402</v>
      </c>
      <c r="AM3757">
        <v>417538</v>
      </c>
      <c r="AN3757">
        <v>9</v>
      </c>
      <c r="AO3757">
        <v>30</v>
      </c>
      <c r="AP3757" t="s">
        <v>403</v>
      </c>
      <c r="AQ3757" s="2">
        <v>32281</v>
      </c>
    </row>
    <row r="3758" spans="1:43" x14ac:dyDescent="0.25">
      <c r="A3758" t="s">
        <v>5592</v>
      </c>
      <c r="B3758" t="s">
        <v>38</v>
      </c>
      <c r="C3758" t="s">
        <v>468</v>
      </c>
      <c r="D3758" t="s">
        <v>339</v>
      </c>
      <c r="E3758" t="s">
        <v>453</v>
      </c>
      <c r="F3758" t="s">
        <v>389</v>
      </c>
      <c r="G3758" t="s">
        <v>390</v>
      </c>
      <c r="H3758" t="s">
        <v>420</v>
      </c>
      <c r="I3758" t="s">
        <v>392</v>
      </c>
      <c r="J3758" s="1">
        <v>44740</v>
      </c>
      <c r="K3758" s="1">
        <v>44786</v>
      </c>
      <c r="L3758">
        <v>46</v>
      </c>
      <c r="M3758" s="2">
        <v>414728</v>
      </c>
      <c r="N3758" s="2">
        <v>432752</v>
      </c>
      <c r="O3758" s="2">
        <v>18024</v>
      </c>
      <c r="P3758">
        <v>4</v>
      </c>
      <c r="Q3758">
        <v>594.9</v>
      </c>
      <c r="R3758">
        <v>65</v>
      </c>
      <c r="S3758" t="s">
        <v>411</v>
      </c>
      <c r="T3758" t="s">
        <v>503</v>
      </c>
      <c r="U3758" t="s">
        <v>412</v>
      </c>
      <c r="V3758">
        <v>0</v>
      </c>
      <c r="W3758" t="s">
        <v>2754</v>
      </c>
      <c r="X3758">
        <v>42</v>
      </c>
      <c r="Y3758" t="s">
        <v>442</v>
      </c>
      <c r="Z3758" t="s">
        <v>1177</v>
      </c>
      <c r="AA3758">
        <v>358</v>
      </c>
      <c r="AB3758">
        <v>82</v>
      </c>
      <c r="AC3758">
        <v>83</v>
      </c>
      <c r="AD3758" t="s">
        <v>444</v>
      </c>
      <c r="AE3758">
        <v>12</v>
      </c>
      <c r="AF3758">
        <v>4</v>
      </c>
      <c r="AG3758" t="s">
        <v>415</v>
      </c>
      <c r="AH3758">
        <v>10.49</v>
      </c>
      <c r="AI3758" t="s">
        <v>401</v>
      </c>
      <c r="AJ3758">
        <v>0</v>
      </c>
      <c r="AK3758">
        <v>400954</v>
      </c>
      <c r="AL3758" t="s">
        <v>416</v>
      </c>
      <c r="AM3758">
        <v>449712</v>
      </c>
      <c r="AN3758">
        <v>6</v>
      </c>
      <c r="AO3758">
        <v>30</v>
      </c>
      <c r="AP3758" t="s">
        <v>437</v>
      </c>
      <c r="AQ3758" s="2">
        <v>18024</v>
      </c>
    </row>
    <row r="3759" spans="1:43" x14ac:dyDescent="0.25">
      <c r="A3759" t="s">
        <v>5593</v>
      </c>
      <c r="B3759" t="s">
        <v>191</v>
      </c>
      <c r="C3759" t="s">
        <v>481</v>
      </c>
      <c r="D3759" t="s">
        <v>326</v>
      </c>
      <c r="E3759" t="s">
        <v>406</v>
      </c>
      <c r="F3759" t="s">
        <v>485</v>
      </c>
      <c r="G3759" t="s">
        <v>390</v>
      </c>
      <c r="H3759" t="s">
        <v>420</v>
      </c>
      <c r="I3759" t="s">
        <v>392</v>
      </c>
      <c r="J3759" s="1">
        <v>44982</v>
      </c>
      <c r="K3759" s="1">
        <v>45005</v>
      </c>
      <c r="L3759">
        <v>23</v>
      </c>
      <c r="M3759" s="2">
        <v>479881</v>
      </c>
      <c r="N3759" s="2">
        <v>550560</v>
      </c>
      <c r="O3759" s="2">
        <v>70679</v>
      </c>
      <c r="P3759">
        <v>19</v>
      </c>
      <c r="Q3759">
        <v>53.8</v>
      </c>
      <c r="R3759">
        <v>59</v>
      </c>
      <c r="S3759" t="s">
        <v>393</v>
      </c>
      <c r="T3759" t="s">
        <v>411</v>
      </c>
      <c r="U3759" t="s">
        <v>416</v>
      </c>
      <c r="V3759">
        <v>0</v>
      </c>
      <c r="W3759" t="s">
        <v>3598</v>
      </c>
      <c r="X3759">
        <v>40</v>
      </c>
      <c r="Y3759" t="s">
        <v>422</v>
      </c>
      <c r="Z3759" t="s">
        <v>1844</v>
      </c>
      <c r="AA3759">
        <v>458</v>
      </c>
      <c r="AB3759">
        <v>37</v>
      </c>
      <c r="AC3759">
        <v>37</v>
      </c>
      <c r="AD3759" t="s">
        <v>457</v>
      </c>
      <c r="AE3759">
        <v>0</v>
      </c>
      <c r="AF3759">
        <v>6</v>
      </c>
      <c r="AG3759" t="s">
        <v>400</v>
      </c>
      <c r="AH3759">
        <v>12.88</v>
      </c>
      <c r="AI3759" t="s">
        <v>436</v>
      </c>
      <c r="AJ3759">
        <v>11902</v>
      </c>
      <c r="AK3759">
        <v>326902</v>
      </c>
      <c r="AL3759" t="s">
        <v>416</v>
      </c>
      <c r="AM3759">
        <v>486691</v>
      </c>
      <c r="AN3759">
        <v>12</v>
      </c>
      <c r="AO3759">
        <v>180</v>
      </c>
      <c r="AP3759" t="s">
        <v>437</v>
      </c>
      <c r="AQ3759" s="2">
        <v>70679</v>
      </c>
    </row>
    <row r="3760" spans="1:43" x14ac:dyDescent="0.25">
      <c r="A3760" t="s">
        <v>5594</v>
      </c>
      <c r="B3760" t="s">
        <v>22</v>
      </c>
      <c r="C3760" t="s">
        <v>428</v>
      </c>
      <c r="D3760" t="s">
        <v>335</v>
      </c>
      <c r="E3760" t="s">
        <v>453</v>
      </c>
      <c r="F3760" t="s">
        <v>407</v>
      </c>
      <c r="G3760" t="s">
        <v>454</v>
      </c>
      <c r="H3760" t="s">
        <v>409</v>
      </c>
      <c r="I3760" t="s">
        <v>469</v>
      </c>
      <c r="J3760" s="1">
        <v>45137</v>
      </c>
      <c r="K3760" s="1">
        <v>45193</v>
      </c>
      <c r="L3760">
        <v>56</v>
      </c>
      <c r="M3760" s="2">
        <v>364921</v>
      </c>
      <c r="N3760" s="2">
        <v>410432</v>
      </c>
      <c r="O3760" s="2">
        <v>45511</v>
      </c>
      <c r="P3760">
        <v>0</v>
      </c>
      <c r="Q3760">
        <v>235.7</v>
      </c>
      <c r="R3760">
        <v>78</v>
      </c>
      <c r="S3760" t="s">
        <v>411</v>
      </c>
      <c r="T3760" t="s">
        <v>503</v>
      </c>
      <c r="U3760" t="s">
        <v>416</v>
      </c>
      <c r="V3760">
        <v>0</v>
      </c>
      <c r="W3760" t="s">
        <v>1797</v>
      </c>
      <c r="X3760">
        <v>15</v>
      </c>
      <c r="Y3760" t="s">
        <v>397</v>
      </c>
      <c r="Z3760" t="s">
        <v>686</v>
      </c>
      <c r="AA3760">
        <v>72</v>
      </c>
      <c r="AB3760">
        <v>55</v>
      </c>
      <c r="AC3760">
        <v>89</v>
      </c>
      <c r="AD3760" t="s">
        <v>399</v>
      </c>
      <c r="AE3760">
        <v>4</v>
      </c>
      <c r="AF3760">
        <v>4</v>
      </c>
      <c r="AG3760" t="s">
        <v>424</v>
      </c>
      <c r="AH3760">
        <v>5.32</v>
      </c>
      <c r="AI3760" t="s">
        <v>479</v>
      </c>
      <c r="AJ3760">
        <v>0</v>
      </c>
      <c r="AK3760">
        <v>824650</v>
      </c>
      <c r="AL3760" t="s">
        <v>425</v>
      </c>
      <c r="AM3760">
        <v>353855</v>
      </c>
      <c r="AN3760">
        <v>7</v>
      </c>
      <c r="AO3760">
        <v>30</v>
      </c>
      <c r="AP3760" t="s">
        <v>417</v>
      </c>
      <c r="AQ3760" s="2">
        <v>45511</v>
      </c>
    </row>
    <row r="3761" spans="1:43" x14ac:dyDescent="0.25">
      <c r="A3761" t="s">
        <v>5595</v>
      </c>
      <c r="B3761" t="s">
        <v>85</v>
      </c>
      <c r="C3761" t="s">
        <v>468</v>
      </c>
      <c r="D3761" t="s">
        <v>322</v>
      </c>
      <c r="E3761" t="s">
        <v>460</v>
      </c>
      <c r="F3761" t="s">
        <v>419</v>
      </c>
      <c r="G3761" t="s">
        <v>430</v>
      </c>
      <c r="H3761" t="s">
        <v>447</v>
      </c>
      <c r="I3761" t="s">
        <v>432</v>
      </c>
      <c r="J3761" s="1">
        <v>45758</v>
      </c>
      <c r="K3761" s="1">
        <v>45789</v>
      </c>
      <c r="L3761">
        <v>31</v>
      </c>
      <c r="M3761" s="2">
        <v>321582</v>
      </c>
      <c r="N3761" s="2">
        <v>424339</v>
      </c>
      <c r="O3761" s="2">
        <v>102757</v>
      </c>
      <c r="P3761">
        <v>0</v>
      </c>
      <c r="Q3761">
        <v>852.7</v>
      </c>
      <c r="R3761">
        <v>7</v>
      </c>
      <c r="S3761" t="s">
        <v>394</v>
      </c>
      <c r="T3761" t="s">
        <v>394</v>
      </c>
      <c r="U3761" t="s">
        <v>395</v>
      </c>
      <c r="V3761">
        <v>0</v>
      </c>
      <c r="W3761" t="s">
        <v>2514</v>
      </c>
      <c r="X3761">
        <v>14</v>
      </c>
      <c r="Y3761" t="s">
        <v>462</v>
      </c>
      <c r="Z3761" t="s">
        <v>560</v>
      </c>
      <c r="AA3761">
        <v>125</v>
      </c>
      <c r="AB3761">
        <v>16</v>
      </c>
      <c r="AC3761">
        <v>47</v>
      </c>
      <c r="AD3761" t="s">
        <v>435</v>
      </c>
      <c r="AE3761">
        <v>4</v>
      </c>
      <c r="AF3761">
        <v>1</v>
      </c>
      <c r="AG3761" t="s">
        <v>451</v>
      </c>
      <c r="AH3761">
        <v>16.79</v>
      </c>
      <c r="AI3761" t="s">
        <v>458</v>
      </c>
      <c r="AJ3761">
        <v>65094</v>
      </c>
      <c r="AK3761">
        <v>132086</v>
      </c>
      <c r="AL3761" t="s">
        <v>402</v>
      </c>
      <c r="AM3761">
        <v>347416</v>
      </c>
      <c r="AN3761">
        <v>11</v>
      </c>
      <c r="AO3761">
        <v>90</v>
      </c>
      <c r="AP3761" t="s">
        <v>417</v>
      </c>
      <c r="AQ3761" s="2">
        <v>102757</v>
      </c>
    </row>
    <row r="3762" spans="1:43" x14ac:dyDescent="0.25">
      <c r="A3762" t="s">
        <v>5596</v>
      </c>
      <c r="B3762" t="s">
        <v>279</v>
      </c>
      <c r="C3762" t="s">
        <v>439</v>
      </c>
      <c r="D3762" t="s">
        <v>322</v>
      </c>
      <c r="E3762" t="s">
        <v>429</v>
      </c>
      <c r="F3762" t="s">
        <v>485</v>
      </c>
      <c r="G3762" t="s">
        <v>390</v>
      </c>
      <c r="H3762" t="s">
        <v>473</v>
      </c>
      <c r="I3762" t="s">
        <v>492</v>
      </c>
      <c r="J3762" s="1">
        <v>44707</v>
      </c>
      <c r="K3762" s="1">
        <v>44752</v>
      </c>
      <c r="L3762">
        <v>45</v>
      </c>
      <c r="M3762" s="2">
        <v>141606</v>
      </c>
      <c r="N3762" s="2">
        <v>105330</v>
      </c>
      <c r="O3762" s="2">
        <v>-36276</v>
      </c>
      <c r="P3762">
        <v>14</v>
      </c>
      <c r="Q3762">
        <v>298.60000000000002</v>
      </c>
      <c r="R3762">
        <v>48</v>
      </c>
      <c r="S3762" t="s">
        <v>393</v>
      </c>
      <c r="T3762" t="s">
        <v>411</v>
      </c>
      <c r="U3762" t="s">
        <v>416</v>
      </c>
      <c r="V3762">
        <v>0</v>
      </c>
      <c r="W3762" t="s">
        <v>2105</v>
      </c>
      <c r="X3762">
        <v>3</v>
      </c>
      <c r="Y3762" t="s">
        <v>422</v>
      </c>
      <c r="Z3762" t="s">
        <v>1277</v>
      </c>
      <c r="AA3762">
        <v>409</v>
      </c>
      <c r="AB3762">
        <v>108</v>
      </c>
      <c r="AC3762">
        <v>80</v>
      </c>
      <c r="AD3762" t="s">
        <v>457</v>
      </c>
      <c r="AE3762">
        <v>19</v>
      </c>
      <c r="AF3762">
        <v>2</v>
      </c>
      <c r="AG3762" t="s">
        <v>424</v>
      </c>
      <c r="AH3762">
        <v>14.63</v>
      </c>
      <c r="AI3762" t="s">
        <v>479</v>
      </c>
      <c r="AJ3762">
        <v>0</v>
      </c>
      <c r="AK3762">
        <v>496002</v>
      </c>
      <c r="AL3762" t="s">
        <v>416</v>
      </c>
      <c r="AM3762">
        <v>158214</v>
      </c>
      <c r="AN3762">
        <v>6</v>
      </c>
      <c r="AO3762">
        <v>30</v>
      </c>
      <c r="AP3762" t="s">
        <v>426</v>
      </c>
      <c r="AQ3762" s="2">
        <v>-36276</v>
      </c>
    </row>
    <row r="3763" spans="1:43" x14ac:dyDescent="0.25">
      <c r="A3763" t="s">
        <v>5597</v>
      </c>
      <c r="B3763" t="s">
        <v>46</v>
      </c>
      <c r="C3763" t="s">
        <v>405</v>
      </c>
      <c r="D3763" t="s">
        <v>335</v>
      </c>
      <c r="E3763" t="s">
        <v>496</v>
      </c>
      <c r="F3763" t="s">
        <v>419</v>
      </c>
      <c r="G3763" t="s">
        <v>430</v>
      </c>
      <c r="H3763" t="s">
        <v>447</v>
      </c>
      <c r="I3763" t="s">
        <v>432</v>
      </c>
      <c r="J3763" s="1">
        <v>45152</v>
      </c>
      <c r="K3763" s="1">
        <v>45190</v>
      </c>
      <c r="L3763">
        <v>38</v>
      </c>
      <c r="M3763" s="2">
        <v>381781</v>
      </c>
      <c r="N3763" s="2">
        <v>390231</v>
      </c>
      <c r="O3763" s="2">
        <v>8450</v>
      </c>
      <c r="P3763">
        <v>9</v>
      </c>
      <c r="Q3763">
        <v>406.5</v>
      </c>
      <c r="R3763">
        <v>57</v>
      </c>
      <c r="S3763" t="s">
        <v>393</v>
      </c>
      <c r="T3763" t="s">
        <v>393</v>
      </c>
      <c r="U3763" t="s">
        <v>412</v>
      </c>
      <c r="V3763">
        <v>80</v>
      </c>
      <c r="W3763" t="s">
        <v>697</v>
      </c>
      <c r="X3763">
        <v>37</v>
      </c>
      <c r="Y3763" t="s">
        <v>397</v>
      </c>
      <c r="Z3763" t="s">
        <v>2351</v>
      </c>
      <c r="AA3763">
        <v>224</v>
      </c>
      <c r="AB3763">
        <v>80</v>
      </c>
      <c r="AC3763">
        <v>13</v>
      </c>
      <c r="AD3763" t="s">
        <v>435</v>
      </c>
      <c r="AE3763">
        <v>4</v>
      </c>
      <c r="AF3763">
        <v>2</v>
      </c>
      <c r="AG3763" t="s">
        <v>451</v>
      </c>
      <c r="AH3763">
        <v>17.100000000000001</v>
      </c>
      <c r="AI3763" t="s">
        <v>401</v>
      </c>
      <c r="AJ3763">
        <v>0</v>
      </c>
      <c r="AK3763">
        <v>175427</v>
      </c>
      <c r="AL3763" t="s">
        <v>416</v>
      </c>
      <c r="AM3763">
        <v>388543</v>
      </c>
      <c r="AN3763">
        <v>3</v>
      </c>
      <c r="AO3763">
        <v>30</v>
      </c>
      <c r="AP3763" t="s">
        <v>426</v>
      </c>
      <c r="AQ3763" s="2">
        <v>8450</v>
      </c>
    </row>
    <row r="3764" spans="1:43" x14ac:dyDescent="0.25">
      <c r="A3764" t="s">
        <v>5598</v>
      </c>
      <c r="B3764" t="s">
        <v>129</v>
      </c>
      <c r="C3764" t="s">
        <v>405</v>
      </c>
      <c r="D3764" t="s">
        <v>323</v>
      </c>
      <c r="E3764" t="s">
        <v>388</v>
      </c>
      <c r="F3764" t="s">
        <v>419</v>
      </c>
      <c r="G3764" t="s">
        <v>430</v>
      </c>
      <c r="H3764" t="s">
        <v>447</v>
      </c>
      <c r="I3764" t="s">
        <v>469</v>
      </c>
      <c r="J3764" s="1">
        <v>44651</v>
      </c>
      <c r="K3764" s="1">
        <v>44702</v>
      </c>
      <c r="L3764">
        <v>51</v>
      </c>
      <c r="M3764" s="2">
        <v>161118</v>
      </c>
      <c r="N3764" s="2">
        <v>239806</v>
      </c>
      <c r="O3764" s="2">
        <v>78688</v>
      </c>
      <c r="P3764">
        <v>9</v>
      </c>
      <c r="Q3764">
        <v>715.4</v>
      </c>
      <c r="R3764">
        <v>59</v>
      </c>
      <c r="S3764" t="s">
        <v>393</v>
      </c>
      <c r="T3764" t="s">
        <v>503</v>
      </c>
      <c r="U3764" t="s">
        <v>412</v>
      </c>
      <c r="V3764">
        <v>49</v>
      </c>
      <c r="W3764" t="s">
        <v>1128</v>
      </c>
      <c r="X3764">
        <v>11</v>
      </c>
      <c r="Y3764" t="s">
        <v>422</v>
      </c>
      <c r="Z3764" t="s">
        <v>3942</v>
      </c>
      <c r="AA3764">
        <v>47</v>
      </c>
      <c r="AB3764">
        <v>82</v>
      </c>
      <c r="AC3764">
        <v>70</v>
      </c>
      <c r="AD3764" t="s">
        <v>457</v>
      </c>
      <c r="AE3764">
        <v>21</v>
      </c>
      <c r="AF3764">
        <v>5</v>
      </c>
      <c r="AG3764" t="s">
        <v>400</v>
      </c>
      <c r="AH3764">
        <v>16.45</v>
      </c>
      <c r="AI3764" t="s">
        <v>401</v>
      </c>
      <c r="AJ3764">
        <v>0</v>
      </c>
      <c r="AK3764">
        <v>255134</v>
      </c>
      <c r="AL3764" t="s">
        <v>425</v>
      </c>
      <c r="AM3764">
        <v>156268</v>
      </c>
      <c r="AN3764">
        <v>3</v>
      </c>
      <c r="AO3764">
        <v>180</v>
      </c>
      <c r="AP3764" t="s">
        <v>426</v>
      </c>
      <c r="AQ3764" s="2">
        <v>78688</v>
      </c>
    </row>
    <row r="3765" spans="1:43" x14ac:dyDescent="0.25">
      <c r="A3765" t="s">
        <v>5599</v>
      </c>
      <c r="B3765" t="s">
        <v>53</v>
      </c>
      <c r="C3765" t="s">
        <v>468</v>
      </c>
      <c r="D3765" t="s">
        <v>328</v>
      </c>
      <c r="E3765" t="s">
        <v>460</v>
      </c>
      <c r="F3765" t="s">
        <v>440</v>
      </c>
      <c r="G3765" t="s">
        <v>454</v>
      </c>
      <c r="H3765" t="s">
        <v>391</v>
      </c>
      <c r="I3765" t="s">
        <v>410</v>
      </c>
      <c r="J3765" s="1">
        <v>45517</v>
      </c>
      <c r="K3765" s="1">
        <v>45550</v>
      </c>
      <c r="L3765">
        <v>33</v>
      </c>
      <c r="M3765" s="2">
        <v>419686</v>
      </c>
      <c r="N3765" s="2">
        <v>495676</v>
      </c>
      <c r="O3765" s="2">
        <v>75990</v>
      </c>
      <c r="P3765">
        <v>2</v>
      </c>
      <c r="Q3765">
        <v>785.4</v>
      </c>
      <c r="R3765">
        <v>82</v>
      </c>
      <c r="S3765" t="s">
        <v>411</v>
      </c>
      <c r="T3765" t="s">
        <v>394</v>
      </c>
      <c r="U3765" t="s">
        <v>416</v>
      </c>
      <c r="V3765">
        <v>0</v>
      </c>
      <c r="W3765" t="s">
        <v>1508</v>
      </c>
      <c r="X3765">
        <v>41</v>
      </c>
      <c r="Y3765" t="s">
        <v>462</v>
      </c>
      <c r="Z3765" t="s">
        <v>604</v>
      </c>
      <c r="AA3765">
        <v>458</v>
      </c>
      <c r="AB3765">
        <v>31</v>
      </c>
      <c r="AC3765">
        <v>41</v>
      </c>
      <c r="AD3765" t="s">
        <v>457</v>
      </c>
      <c r="AE3765">
        <v>21</v>
      </c>
      <c r="AF3765">
        <v>8</v>
      </c>
      <c r="AG3765" t="s">
        <v>451</v>
      </c>
      <c r="AH3765">
        <v>10.74</v>
      </c>
      <c r="AI3765" t="s">
        <v>436</v>
      </c>
      <c r="AJ3765">
        <v>0</v>
      </c>
      <c r="AK3765">
        <v>633068</v>
      </c>
      <c r="AL3765" t="s">
        <v>416</v>
      </c>
      <c r="AM3765">
        <v>459773</v>
      </c>
      <c r="AN3765">
        <v>11</v>
      </c>
      <c r="AO3765">
        <v>30</v>
      </c>
      <c r="AP3765" t="s">
        <v>437</v>
      </c>
      <c r="AQ3765" s="2">
        <v>75990</v>
      </c>
    </row>
    <row r="3766" spans="1:43" x14ac:dyDescent="0.25">
      <c r="A3766" t="s">
        <v>5600</v>
      </c>
      <c r="B3766" t="s">
        <v>188</v>
      </c>
      <c r="C3766" t="s">
        <v>428</v>
      </c>
      <c r="D3766" t="s">
        <v>338</v>
      </c>
      <c r="E3766" t="s">
        <v>388</v>
      </c>
      <c r="F3766" t="s">
        <v>389</v>
      </c>
      <c r="G3766" t="s">
        <v>430</v>
      </c>
      <c r="H3766" t="s">
        <v>473</v>
      </c>
      <c r="I3766" t="s">
        <v>392</v>
      </c>
      <c r="J3766" s="1">
        <v>45371</v>
      </c>
      <c r="K3766" s="1">
        <v>45408</v>
      </c>
      <c r="L3766">
        <v>37</v>
      </c>
      <c r="M3766" s="2">
        <v>274266</v>
      </c>
      <c r="N3766" s="2">
        <v>385194</v>
      </c>
      <c r="O3766" s="2">
        <v>110928</v>
      </c>
      <c r="P3766">
        <v>4</v>
      </c>
      <c r="Q3766">
        <v>64</v>
      </c>
      <c r="R3766">
        <v>89</v>
      </c>
      <c r="S3766" t="s">
        <v>411</v>
      </c>
      <c r="T3766" t="s">
        <v>393</v>
      </c>
      <c r="U3766" t="s">
        <v>416</v>
      </c>
      <c r="V3766">
        <v>0</v>
      </c>
      <c r="W3766" t="s">
        <v>1398</v>
      </c>
      <c r="X3766">
        <v>22</v>
      </c>
      <c r="Y3766" t="s">
        <v>397</v>
      </c>
      <c r="Z3766" t="s">
        <v>3068</v>
      </c>
      <c r="AA3766">
        <v>142</v>
      </c>
      <c r="AB3766">
        <v>102</v>
      </c>
      <c r="AC3766">
        <v>27</v>
      </c>
      <c r="AD3766" t="s">
        <v>457</v>
      </c>
      <c r="AE3766">
        <v>21</v>
      </c>
      <c r="AF3766">
        <v>4</v>
      </c>
      <c r="AG3766" t="s">
        <v>400</v>
      </c>
      <c r="AH3766">
        <v>11.86</v>
      </c>
      <c r="AI3766" t="s">
        <v>401</v>
      </c>
      <c r="AJ3766">
        <v>0</v>
      </c>
      <c r="AK3766">
        <v>648194</v>
      </c>
      <c r="AL3766" t="s">
        <v>402</v>
      </c>
      <c r="AM3766">
        <v>261739</v>
      </c>
      <c r="AN3766">
        <v>12</v>
      </c>
      <c r="AO3766">
        <v>30</v>
      </c>
      <c r="AP3766" t="s">
        <v>445</v>
      </c>
      <c r="AQ3766" s="2">
        <v>110928</v>
      </c>
    </row>
    <row r="3767" spans="1:43" x14ac:dyDescent="0.25">
      <c r="A3767" t="s">
        <v>5601</v>
      </c>
      <c r="B3767" t="s">
        <v>284</v>
      </c>
      <c r="C3767" t="s">
        <v>428</v>
      </c>
      <c r="D3767" t="s">
        <v>316</v>
      </c>
      <c r="E3767" t="s">
        <v>388</v>
      </c>
      <c r="F3767" t="s">
        <v>440</v>
      </c>
      <c r="G3767" t="s">
        <v>454</v>
      </c>
      <c r="H3767" t="s">
        <v>409</v>
      </c>
      <c r="I3767" t="s">
        <v>432</v>
      </c>
      <c r="J3767" s="1">
        <v>44901</v>
      </c>
      <c r="K3767" s="1">
        <v>44961</v>
      </c>
      <c r="L3767">
        <v>60</v>
      </c>
      <c r="M3767" s="2">
        <v>190276</v>
      </c>
      <c r="N3767" s="2">
        <v>151385</v>
      </c>
      <c r="O3767" s="2">
        <v>-38891</v>
      </c>
      <c r="P3767">
        <v>12</v>
      </c>
      <c r="Q3767">
        <v>686</v>
      </c>
      <c r="R3767">
        <v>87</v>
      </c>
      <c r="S3767" t="s">
        <v>411</v>
      </c>
      <c r="T3767" t="s">
        <v>393</v>
      </c>
      <c r="U3767" t="s">
        <v>395</v>
      </c>
      <c r="V3767">
        <v>90</v>
      </c>
      <c r="W3767" t="s">
        <v>1294</v>
      </c>
      <c r="X3767">
        <v>17</v>
      </c>
      <c r="Y3767" t="s">
        <v>442</v>
      </c>
      <c r="Z3767" t="s">
        <v>1787</v>
      </c>
      <c r="AA3767">
        <v>113</v>
      </c>
      <c r="AB3767">
        <v>16</v>
      </c>
      <c r="AC3767">
        <v>3</v>
      </c>
      <c r="AD3767" t="s">
        <v>444</v>
      </c>
      <c r="AE3767">
        <v>12</v>
      </c>
      <c r="AF3767">
        <v>5</v>
      </c>
      <c r="AG3767" t="s">
        <v>400</v>
      </c>
      <c r="AH3767">
        <v>17.149999999999999</v>
      </c>
      <c r="AI3767" t="s">
        <v>458</v>
      </c>
      <c r="AJ3767">
        <v>69047</v>
      </c>
      <c r="AK3767">
        <v>122154</v>
      </c>
      <c r="AL3767" t="s">
        <v>416</v>
      </c>
      <c r="AM3767">
        <v>236646</v>
      </c>
      <c r="AN3767">
        <v>2</v>
      </c>
      <c r="AO3767">
        <v>30</v>
      </c>
      <c r="AP3767" t="s">
        <v>437</v>
      </c>
      <c r="AQ3767" s="2">
        <v>-38891</v>
      </c>
    </row>
    <row r="3768" spans="1:43" x14ac:dyDescent="0.25">
      <c r="A3768" t="s">
        <v>5602</v>
      </c>
      <c r="B3768" t="s">
        <v>294</v>
      </c>
      <c r="C3768" t="s">
        <v>439</v>
      </c>
      <c r="D3768" t="s">
        <v>344</v>
      </c>
      <c r="E3768" t="s">
        <v>496</v>
      </c>
      <c r="F3768" t="s">
        <v>419</v>
      </c>
      <c r="G3768" t="s">
        <v>390</v>
      </c>
      <c r="H3768" t="s">
        <v>409</v>
      </c>
      <c r="I3768" t="s">
        <v>392</v>
      </c>
      <c r="J3768" s="1">
        <v>45843</v>
      </c>
      <c r="K3768" s="1">
        <v>45882</v>
      </c>
      <c r="L3768">
        <v>39</v>
      </c>
      <c r="M3768" s="2">
        <v>330629</v>
      </c>
      <c r="N3768" s="2">
        <v>340130</v>
      </c>
      <c r="O3768" s="2">
        <v>9501</v>
      </c>
      <c r="P3768">
        <v>0</v>
      </c>
      <c r="Q3768">
        <v>611.6</v>
      </c>
      <c r="R3768">
        <v>88</v>
      </c>
      <c r="S3768" t="s">
        <v>411</v>
      </c>
      <c r="T3768" t="s">
        <v>503</v>
      </c>
      <c r="U3768" t="s">
        <v>395</v>
      </c>
      <c r="V3768">
        <v>70</v>
      </c>
      <c r="W3768" t="s">
        <v>4159</v>
      </c>
      <c r="X3768">
        <v>40</v>
      </c>
      <c r="Y3768" t="s">
        <v>449</v>
      </c>
      <c r="Z3768" t="s">
        <v>689</v>
      </c>
      <c r="AA3768">
        <v>44</v>
      </c>
      <c r="AB3768">
        <v>51</v>
      </c>
      <c r="AC3768">
        <v>12</v>
      </c>
      <c r="AD3768" t="s">
        <v>444</v>
      </c>
      <c r="AE3768">
        <v>2</v>
      </c>
      <c r="AF3768">
        <v>2</v>
      </c>
      <c r="AG3768" t="s">
        <v>400</v>
      </c>
      <c r="AH3768">
        <v>14.74</v>
      </c>
      <c r="AI3768" t="s">
        <v>401</v>
      </c>
      <c r="AJ3768">
        <v>0</v>
      </c>
      <c r="AK3768">
        <v>543542</v>
      </c>
      <c r="AL3768" t="s">
        <v>402</v>
      </c>
      <c r="AM3768">
        <v>366640</v>
      </c>
      <c r="AN3768">
        <v>5</v>
      </c>
      <c r="AO3768">
        <v>90</v>
      </c>
      <c r="AP3768" t="s">
        <v>417</v>
      </c>
      <c r="AQ3768" s="2">
        <v>9501</v>
      </c>
    </row>
    <row r="3769" spans="1:43" x14ac:dyDescent="0.25">
      <c r="A3769" t="s">
        <v>5603</v>
      </c>
      <c r="B3769" t="s">
        <v>223</v>
      </c>
      <c r="C3769" t="s">
        <v>405</v>
      </c>
      <c r="D3769" t="s">
        <v>324</v>
      </c>
      <c r="E3769" t="s">
        <v>388</v>
      </c>
      <c r="F3769" t="s">
        <v>407</v>
      </c>
      <c r="G3769" t="s">
        <v>390</v>
      </c>
      <c r="H3769" t="s">
        <v>409</v>
      </c>
      <c r="I3769" t="s">
        <v>392</v>
      </c>
      <c r="J3769" s="1">
        <v>45260</v>
      </c>
      <c r="K3769" s="1">
        <v>45309</v>
      </c>
      <c r="L3769">
        <v>49</v>
      </c>
      <c r="M3769" s="2">
        <v>396193</v>
      </c>
      <c r="N3769" s="2">
        <v>497938</v>
      </c>
      <c r="O3769" s="2">
        <v>101745</v>
      </c>
      <c r="P3769">
        <v>21</v>
      </c>
      <c r="Q3769">
        <v>857.8</v>
      </c>
      <c r="R3769">
        <v>98</v>
      </c>
      <c r="S3769" t="s">
        <v>411</v>
      </c>
      <c r="T3769" t="s">
        <v>411</v>
      </c>
      <c r="U3769" t="s">
        <v>395</v>
      </c>
      <c r="V3769">
        <v>0</v>
      </c>
      <c r="W3769" t="s">
        <v>2862</v>
      </c>
      <c r="X3769">
        <v>14</v>
      </c>
      <c r="Y3769" t="s">
        <v>462</v>
      </c>
      <c r="Z3769" t="s">
        <v>872</v>
      </c>
      <c r="AA3769">
        <v>90</v>
      </c>
      <c r="AB3769">
        <v>49</v>
      </c>
      <c r="AC3769">
        <v>74</v>
      </c>
      <c r="AD3769" t="s">
        <v>399</v>
      </c>
      <c r="AE3769">
        <v>9</v>
      </c>
      <c r="AF3769">
        <v>4</v>
      </c>
      <c r="AG3769" t="s">
        <v>424</v>
      </c>
      <c r="AH3769">
        <v>7.21</v>
      </c>
      <c r="AI3769" t="s">
        <v>401</v>
      </c>
      <c r="AJ3769">
        <v>0</v>
      </c>
      <c r="AK3769">
        <v>917113</v>
      </c>
      <c r="AL3769" t="s">
        <v>425</v>
      </c>
      <c r="AM3769">
        <v>420017</v>
      </c>
      <c r="AN3769">
        <v>4</v>
      </c>
      <c r="AO3769">
        <v>365</v>
      </c>
      <c r="AP3769" t="s">
        <v>437</v>
      </c>
      <c r="AQ3769" s="2">
        <v>101745</v>
      </c>
    </row>
    <row r="3770" spans="1:43" x14ac:dyDescent="0.25">
      <c r="A3770" t="s">
        <v>5604</v>
      </c>
      <c r="B3770" t="s">
        <v>55</v>
      </c>
      <c r="C3770" t="s">
        <v>481</v>
      </c>
      <c r="D3770" t="s">
        <v>340</v>
      </c>
      <c r="E3770" t="s">
        <v>460</v>
      </c>
      <c r="F3770" t="s">
        <v>389</v>
      </c>
      <c r="G3770" t="s">
        <v>408</v>
      </c>
      <c r="H3770" t="s">
        <v>447</v>
      </c>
      <c r="I3770" t="s">
        <v>410</v>
      </c>
      <c r="J3770" s="1">
        <v>45698</v>
      </c>
      <c r="K3770" s="1">
        <v>45757</v>
      </c>
      <c r="L3770">
        <v>59</v>
      </c>
      <c r="M3770" s="2">
        <v>475384</v>
      </c>
      <c r="N3770" s="2">
        <v>559118</v>
      </c>
      <c r="O3770" s="2">
        <v>83734</v>
      </c>
      <c r="P3770">
        <v>9</v>
      </c>
      <c r="Q3770">
        <v>753.4</v>
      </c>
      <c r="R3770">
        <v>10</v>
      </c>
      <c r="S3770" t="s">
        <v>394</v>
      </c>
      <c r="T3770" t="s">
        <v>393</v>
      </c>
      <c r="U3770" t="s">
        <v>412</v>
      </c>
      <c r="V3770">
        <v>74</v>
      </c>
      <c r="W3770" t="s">
        <v>2803</v>
      </c>
      <c r="X3770">
        <v>13</v>
      </c>
      <c r="Y3770" t="s">
        <v>422</v>
      </c>
      <c r="Z3770" t="s">
        <v>1739</v>
      </c>
      <c r="AA3770">
        <v>269</v>
      </c>
      <c r="AB3770">
        <v>120</v>
      </c>
      <c r="AC3770">
        <v>49</v>
      </c>
      <c r="AD3770" t="s">
        <v>435</v>
      </c>
      <c r="AE3770">
        <v>2</v>
      </c>
      <c r="AF3770">
        <v>7</v>
      </c>
      <c r="AG3770" t="s">
        <v>424</v>
      </c>
      <c r="AH3770">
        <v>13.4</v>
      </c>
      <c r="AI3770" t="s">
        <v>401</v>
      </c>
      <c r="AJ3770">
        <v>0</v>
      </c>
      <c r="AK3770">
        <v>557524</v>
      </c>
      <c r="AL3770" t="s">
        <v>425</v>
      </c>
      <c r="AM3770">
        <v>508529</v>
      </c>
      <c r="AN3770">
        <v>11</v>
      </c>
      <c r="AO3770">
        <v>365</v>
      </c>
      <c r="AP3770" t="s">
        <v>445</v>
      </c>
      <c r="AQ3770" s="2">
        <v>83734</v>
      </c>
    </row>
    <row r="3771" spans="1:43" x14ac:dyDescent="0.25">
      <c r="A3771" t="s">
        <v>5605</v>
      </c>
      <c r="B3771" t="s">
        <v>59</v>
      </c>
      <c r="C3771" t="s">
        <v>405</v>
      </c>
      <c r="D3771" t="s">
        <v>325</v>
      </c>
      <c r="E3771" t="s">
        <v>406</v>
      </c>
      <c r="F3771" t="s">
        <v>485</v>
      </c>
      <c r="G3771" t="s">
        <v>454</v>
      </c>
      <c r="H3771" t="s">
        <v>473</v>
      </c>
      <c r="I3771" t="s">
        <v>392</v>
      </c>
      <c r="J3771" s="1">
        <v>44719</v>
      </c>
      <c r="K3771" s="1">
        <v>44725</v>
      </c>
      <c r="L3771">
        <v>6</v>
      </c>
      <c r="M3771" s="2">
        <v>474484</v>
      </c>
      <c r="N3771" s="2">
        <v>460050</v>
      </c>
      <c r="O3771" s="2">
        <v>-14434</v>
      </c>
      <c r="P3771">
        <v>9</v>
      </c>
      <c r="Q3771">
        <v>362.5</v>
      </c>
      <c r="R3771">
        <v>56</v>
      </c>
      <c r="S3771" t="s">
        <v>393</v>
      </c>
      <c r="T3771" t="s">
        <v>394</v>
      </c>
      <c r="U3771" t="s">
        <v>395</v>
      </c>
      <c r="V3771">
        <v>0</v>
      </c>
      <c r="W3771" t="s">
        <v>1553</v>
      </c>
      <c r="X3771">
        <v>16</v>
      </c>
      <c r="Y3771" t="s">
        <v>422</v>
      </c>
      <c r="Z3771" t="s">
        <v>1956</v>
      </c>
      <c r="AA3771">
        <v>412</v>
      </c>
      <c r="AB3771">
        <v>25</v>
      </c>
      <c r="AC3771">
        <v>41</v>
      </c>
      <c r="AD3771" t="s">
        <v>435</v>
      </c>
      <c r="AE3771">
        <v>9</v>
      </c>
      <c r="AF3771">
        <v>2</v>
      </c>
      <c r="AG3771" t="s">
        <v>424</v>
      </c>
      <c r="AH3771">
        <v>5.35</v>
      </c>
      <c r="AI3771" t="s">
        <v>401</v>
      </c>
      <c r="AJ3771">
        <v>0</v>
      </c>
      <c r="AK3771">
        <v>263379</v>
      </c>
      <c r="AL3771" t="s">
        <v>402</v>
      </c>
      <c r="AM3771">
        <v>461296</v>
      </c>
      <c r="AN3771">
        <v>12</v>
      </c>
      <c r="AO3771">
        <v>365</v>
      </c>
      <c r="AP3771" t="s">
        <v>437</v>
      </c>
      <c r="AQ3771" s="2">
        <v>-14434</v>
      </c>
    </row>
    <row r="3772" spans="1:43" x14ac:dyDescent="0.25">
      <c r="A3772" t="s">
        <v>5606</v>
      </c>
      <c r="B3772" t="s">
        <v>269</v>
      </c>
      <c r="C3772" t="s">
        <v>439</v>
      </c>
      <c r="D3772" t="s">
        <v>335</v>
      </c>
      <c r="E3772" t="s">
        <v>453</v>
      </c>
      <c r="F3772" t="s">
        <v>485</v>
      </c>
      <c r="G3772" t="s">
        <v>390</v>
      </c>
      <c r="H3772" t="s">
        <v>420</v>
      </c>
      <c r="I3772" t="s">
        <v>392</v>
      </c>
      <c r="J3772" s="1">
        <v>45518</v>
      </c>
      <c r="K3772" s="1">
        <v>45569</v>
      </c>
      <c r="L3772">
        <v>51</v>
      </c>
      <c r="M3772" s="2">
        <v>91693</v>
      </c>
      <c r="N3772" s="2">
        <v>193479</v>
      </c>
      <c r="O3772" s="2">
        <v>101786</v>
      </c>
      <c r="P3772">
        <v>0</v>
      </c>
      <c r="Q3772">
        <v>41.1</v>
      </c>
      <c r="R3772">
        <v>41</v>
      </c>
      <c r="S3772" t="s">
        <v>393</v>
      </c>
      <c r="T3772" t="s">
        <v>411</v>
      </c>
      <c r="U3772" t="s">
        <v>395</v>
      </c>
      <c r="V3772">
        <v>89</v>
      </c>
      <c r="W3772" t="s">
        <v>1618</v>
      </c>
      <c r="X3772">
        <v>41</v>
      </c>
      <c r="Y3772" t="s">
        <v>449</v>
      </c>
      <c r="Z3772" t="s">
        <v>1067</v>
      </c>
      <c r="AA3772">
        <v>263</v>
      </c>
      <c r="AB3772">
        <v>61</v>
      </c>
      <c r="AC3772">
        <v>22</v>
      </c>
      <c r="AD3772" t="s">
        <v>444</v>
      </c>
      <c r="AE3772">
        <v>21</v>
      </c>
      <c r="AF3772">
        <v>2</v>
      </c>
      <c r="AG3772" t="s">
        <v>400</v>
      </c>
      <c r="AH3772">
        <v>2.0499999999999998</v>
      </c>
      <c r="AI3772" t="s">
        <v>401</v>
      </c>
      <c r="AJ3772">
        <v>0</v>
      </c>
      <c r="AK3772">
        <v>556243</v>
      </c>
      <c r="AL3772" t="s">
        <v>425</v>
      </c>
      <c r="AM3772">
        <v>135664</v>
      </c>
      <c r="AN3772">
        <v>7</v>
      </c>
      <c r="AO3772">
        <v>30</v>
      </c>
      <c r="AP3772" t="s">
        <v>426</v>
      </c>
      <c r="AQ3772" s="2">
        <v>101786</v>
      </c>
    </row>
    <row r="3773" spans="1:43" x14ac:dyDescent="0.25">
      <c r="A3773" t="s">
        <v>5607</v>
      </c>
      <c r="B3773" t="s">
        <v>282</v>
      </c>
      <c r="C3773" t="s">
        <v>439</v>
      </c>
      <c r="D3773" t="s">
        <v>313</v>
      </c>
      <c r="E3773" t="s">
        <v>429</v>
      </c>
      <c r="F3773" t="s">
        <v>389</v>
      </c>
      <c r="G3773" t="s">
        <v>390</v>
      </c>
      <c r="H3773" t="s">
        <v>473</v>
      </c>
      <c r="I3773" t="s">
        <v>469</v>
      </c>
      <c r="J3773" s="1">
        <v>45675</v>
      </c>
      <c r="K3773" s="1">
        <v>45693</v>
      </c>
      <c r="L3773">
        <v>18</v>
      </c>
      <c r="M3773" s="2">
        <v>414454</v>
      </c>
      <c r="N3773" s="2">
        <v>469519</v>
      </c>
      <c r="O3773" s="2">
        <v>55065</v>
      </c>
      <c r="P3773">
        <v>21</v>
      </c>
      <c r="Q3773">
        <v>1.9</v>
      </c>
      <c r="R3773">
        <v>63</v>
      </c>
      <c r="S3773" t="s">
        <v>411</v>
      </c>
      <c r="T3773" t="s">
        <v>394</v>
      </c>
      <c r="U3773" t="s">
        <v>395</v>
      </c>
      <c r="V3773">
        <v>0</v>
      </c>
      <c r="W3773" t="s">
        <v>1172</v>
      </c>
      <c r="X3773">
        <v>40</v>
      </c>
      <c r="Y3773" t="s">
        <v>462</v>
      </c>
      <c r="Z3773" t="s">
        <v>2051</v>
      </c>
      <c r="AA3773">
        <v>127</v>
      </c>
      <c r="AB3773">
        <v>71</v>
      </c>
      <c r="AC3773">
        <v>2</v>
      </c>
      <c r="AD3773" t="s">
        <v>444</v>
      </c>
      <c r="AE3773">
        <v>2</v>
      </c>
      <c r="AF3773">
        <v>4</v>
      </c>
      <c r="AG3773" t="s">
        <v>400</v>
      </c>
      <c r="AH3773">
        <v>5.42</v>
      </c>
      <c r="AI3773" t="s">
        <v>479</v>
      </c>
      <c r="AJ3773">
        <v>0</v>
      </c>
      <c r="AK3773">
        <v>668701</v>
      </c>
      <c r="AL3773" t="s">
        <v>402</v>
      </c>
      <c r="AM3773">
        <v>413124</v>
      </c>
      <c r="AN3773">
        <v>5</v>
      </c>
      <c r="AO3773">
        <v>30</v>
      </c>
      <c r="AP3773" t="s">
        <v>437</v>
      </c>
      <c r="AQ3773" s="2">
        <v>55065</v>
      </c>
    </row>
    <row r="3774" spans="1:43" x14ac:dyDescent="0.25">
      <c r="A3774" t="s">
        <v>5608</v>
      </c>
      <c r="B3774" t="s">
        <v>38</v>
      </c>
      <c r="C3774" t="s">
        <v>439</v>
      </c>
      <c r="D3774" t="s">
        <v>336</v>
      </c>
      <c r="E3774" t="s">
        <v>460</v>
      </c>
      <c r="F3774" t="s">
        <v>419</v>
      </c>
      <c r="G3774" t="s">
        <v>430</v>
      </c>
      <c r="H3774" t="s">
        <v>391</v>
      </c>
      <c r="I3774" t="s">
        <v>392</v>
      </c>
      <c r="J3774" s="1">
        <v>45677</v>
      </c>
      <c r="K3774" s="1">
        <v>45732</v>
      </c>
      <c r="L3774">
        <v>55</v>
      </c>
      <c r="M3774" s="2">
        <v>177646</v>
      </c>
      <c r="N3774" s="2">
        <v>215319</v>
      </c>
      <c r="O3774" s="2">
        <v>37673</v>
      </c>
      <c r="P3774">
        <v>2</v>
      </c>
      <c r="Q3774">
        <v>796.8</v>
      </c>
      <c r="R3774">
        <v>59</v>
      </c>
      <c r="S3774" t="s">
        <v>393</v>
      </c>
      <c r="T3774" t="s">
        <v>411</v>
      </c>
      <c r="U3774" t="s">
        <v>412</v>
      </c>
      <c r="V3774">
        <v>0</v>
      </c>
      <c r="W3774" t="s">
        <v>852</v>
      </c>
      <c r="X3774">
        <v>16</v>
      </c>
      <c r="Y3774" t="s">
        <v>422</v>
      </c>
      <c r="Z3774" t="s">
        <v>1810</v>
      </c>
      <c r="AA3774">
        <v>231</v>
      </c>
      <c r="AB3774">
        <v>105</v>
      </c>
      <c r="AC3774">
        <v>49</v>
      </c>
      <c r="AD3774" t="s">
        <v>435</v>
      </c>
      <c r="AE3774">
        <v>4</v>
      </c>
      <c r="AF3774">
        <v>4</v>
      </c>
      <c r="AG3774" t="s">
        <v>424</v>
      </c>
      <c r="AH3774">
        <v>2.58</v>
      </c>
      <c r="AI3774" t="s">
        <v>436</v>
      </c>
      <c r="AJ3774">
        <v>0</v>
      </c>
      <c r="AK3774">
        <v>848589</v>
      </c>
      <c r="AL3774" t="s">
        <v>425</v>
      </c>
      <c r="AM3774">
        <v>164342</v>
      </c>
      <c r="AN3774">
        <v>6</v>
      </c>
      <c r="AO3774">
        <v>30</v>
      </c>
      <c r="AP3774" t="s">
        <v>426</v>
      </c>
      <c r="AQ3774" s="2">
        <v>37673</v>
      </c>
    </row>
    <row r="3775" spans="1:43" x14ac:dyDescent="0.25">
      <c r="A3775" t="s">
        <v>5609</v>
      </c>
      <c r="B3775" t="s">
        <v>290</v>
      </c>
      <c r="C3775" t="s">
        <v>439</v>
      </c>
      <c r="D3775" t="s">
        <v>325</v>
      </c>
      <c r="E3775" t="s">
        <v>388</v>
      </c>
      <c r="F3775" t="s">
        <v>419</v>
      </c>
      <c r="G3775" t="s">
        <v>408</v>
      </c>
      <c r="H3775" t="s">
        <v>420</v>
      </c>
      <c r="I3775" t="s">
        <v>432</v>
      </c>
      <c r="J3775" s="1">
        <v>44562</v>
      </c>
      <c r="K3775" s="1">
        <v>44592</v>
      </c>
      <c r="L3775">
        <v>30</v>
      </c>
      <c r="M3775" s="2">
        <v>279188</v>
      </c>
      <c r="N3775" s="2">
        <v>250373</v>
      </c>
      <c r="O3775" s="2">
        <v>-28815</v>
      </c>
      <c r="P3775">
        <v>12</v>
      </c>
      <c r="Q3775">
        <v>581.79999999999995</v>
      </c>
      <c r="R3775">
        <v>88</v>
      </c>
      <c r="S3775" t="s">
        <v>411</v>
      </c>
      <c r="T3775" t="s">
        <v>503</v>
      </c>
      <c r="U3775" t="s">
        <v>412</v>
      </c>
      <c r="V3775">
        <v>0</v>
      </c>
      <c r="W3775" t="s">
        <v>1773</v>
      </c>
      <c r="X3775">
        <v>3</v>
      </c>
      <c r="Y3775" t="s">
        <v>397</v>
      </c>
      <c r="Z3775" t="s">
        <v>1580</v>
      </c>
      <c r="AA3775">
        <v>369</v>
      </c>
      <c r="AB3775">
        <v>22</v>
      </c>
      <c r="AC3775">
        <v>38</v>
      </c>
      <c r="AD3775" t="s">
        <v>435</v>
      </c>
      <c r="AE3775">
        <v>7</v>
      </c>
      <c r="AF3775">
        <v>2</v>
      </c>
      <c r="AG3775" t="s">
        <v>451</v>
      </c>
      <c r="AH3775">
        <v>1.25</v>
      </c>
      <c r="AI3775" t="s">
        <v>479</v>
      </c>
      <c r="AJ3775">
        <v>0</v>
      </c>
      <c r="AK3775">
        <v>72693</v>
      </c>
      <c r="AL3775" t="s">
        <v>402</v>
      </c>
      <c r="AM3775">
        <v>319002</v>
      </c>
      <c r="AN3775">
        <v>3</v>
      </c>
      <c r="AO3775">
        <v>90</v>
      </c>
      <c r="AP3775" t="s">
        <v>403</v>
      </c>
      <c r="AQ3775" s="2">
        <v>-28815</v>
      </c>
    </row>
    <row r="3776" spans="1:43" x14ac:dyDescent="0.25">
      <c r="A3776" t="s">
        <v>5610</v>
      </c>
      <c r="B3776" t="s">
        <v>220</v>
      </c>
      <c r="C3776" t="s">
        <v>428</v>
      </c>
      <c r="D3776" t="s">
        <v>315</v>
      </c>
      <c r="E3776" t="s">
        <v>388</v>
      </c>
      <c r="F3776" t="s">
        <v>389</v>
      </c>
      <c r="G3776" t="s">
        <v>390</v>
      </c>
      <c r="H3776" t="s">
        <v>409</v>
      </c>
      <c r="I3776" t="s">
        <v>392</v>
      </c>
      <c r="J3776" s="1">
        <v>44901</v>
      </c>
      <c r="K3776" s="1">
        <v>44930</v>
      </c>
      <c r="L3776">
        <v>29</v>
      </c>
      <c r="M3776" s="2">
        <v>369748</v>
      </c>
      <c r="N3776" s="2">
        <v>486369</v>
      </c>
      <c r="O3776" s="2">
        <v>116621</v>
      </c>
      <c r="P3776">
        <v>14</v>
      </c>
      <c r="Q3776">
        <v>483</v>
      </c>
      <c r="R3776">
        <v>17</v>
      </c>
      <c r="S3776" t="s">
        <v>394</v>
      </c>
      <c r="T3776" t="s">
        <v>503</v>
      </c>
      <c r="U3776" t="s">
        <v>395</v>
      </c>
      <c r="V3776">
        <v>0</v>
      </c>
      <c r="W3776" t="s">
        <v>3542</v>
      </c>
      <c r="X3776">
        <v>23</v>
      </c>
      <c r="Y3776" t="s">
        <v>462</v>
      </c>
      <c r="Z3776" t="s">
        <v>2140</v>
      </c>
      <c r="AA3776">
        <v>396</v>
      </c>
      <c r="AB3776">
        <v>32</v>
      </c>
      <c r="AC3776">
        <v>66</v>
      </c>
      <c r="AD3776" t="s">
        <v>435</v>
      </c>
      <c r="AE3776">
        <v>14</v>
      </c>
      <c r="AF3776">
        <v>2</v>
      </c>
      <c r="AG3776" t="s">
        <v>415</v>
      </c>
      <c r="AH3776">
        <v>14.17</v>
      </c>
      <c r="AI3776" t="s">
        <v>436</v>
      </c>
      <c r="AJ3776">
        <v>33519</v>
      </c>
      <c r="AK3776">
        <v>326149</v>
      </c>
      <c r="AL3776" t="s">
        <v>416</v>
      </c>
      <c r="AM3776">
        <v>397730</v>
      </c>
      <c r="AN3776">
        <v>5</v>
      </c>
      <c r="AO3776">
        <v>180</v>
      </c>
      <c r="AP3776" t="s">
        <v>445</v>
      </c>
      <c r="AQ3776" s="2">
        <v>116621</v>
      </c>
    </row>
    <row r="3777" spans="1:43" x14ac:dyDescent="0.25">
      <c r="A3777" t="s">
        <v>5611</v>
      </c>
      <c r="B3777" t="s">
        <v>267</v>
      </c>
      <c r="C3777" t="s">
        <v>387</v>
      </c>
      <c r="D3777" t="s">
        <v>331</v>
      </c>
      <c r="E3777" t="s">
        <v>496</v>
      </c>
      <c r="F3777" t="s">
        <v>419</v>
      </c>
      <c r="G3777" t="s">
        <v>408</v>
      </c>
      <c r="H3777" t="s">
        <v>409</v>
      </c>
      <c r="I3777" t="s">
        <v>392</v>
      </c>
      <c r="J3777" s="1">
        <v>45768</v>
      </c>
      <c r="K3777" s="1">
        <v>45815</v>
      </c>
      <c r="L3777">
        <v>47</v>
      </c>
      <c r="M3777" s="2">
        <v>40015</v>
      </c>
      <c r="N3777" s="2">
        <v>33961</v>
      </c>
      <c r="O3777" s="2">
        <v>-6054</v>
      </c>
      <c r="P3777">
        <v>4</v>
      </c>
      <c r="Q3777">
        <v>76.8</v>
      </c>
      <c r="R3777">
        <v>16</v>
      </c>
      <c r="S3777" t="s">
        <v>394</v>
      </c>
      <c r="T3777" t="s">
        <v>411</v>
      </c>
      <c r="U3777" t="s">
        <v>412</v>
      </c>
      <c r="V3777">
        <v>0</v>
      </c>
      <c r="W3777" t="s">
        <v>1768</v>
      </c>
      <c r="X3777">
        <v>39</v>
      </c>
      <c r="Y3777" t="s">
        <v>462</v>
      </c>
      <c r="Z3777" t="s">
        <v>856</v>
      </c>
      <c r="AA3777">
        <v>-3</v>
      </c>
      <c r="AB3777">
        <v>104</v>
      </c>
      <c r="AC3777">
        <v>48</v>
      </c>
      <c r="AD3777" t="s">
        <v>444</v>
      </c>
      <c r="AE3777">
        <v>4</v>
      </c>
      <c r="AF3777">
        <v>3</v>
      </c>
      <c r="AG3777" t="s">
        <v>424</v>
      </c>
      <c r="AH3777">
        <v>9.8800000000000008</v>
      </c>
      <c r="AI3777" t="s">
        <v>479</v>
      </c>
      <c r="AJ3777">
        <v>0</v>
      </c>
      <c r="AK3777">
        <v>847307</v>
      </c>
      <c r="AL3777" t="s">
        <v>402</v>
      </c>
      <c r="AM3777">
        <v>48894</v>
      </c>
      <c r="AN3777">
        <v>8</v>
      </c>
      <c r="AO3777">
        <v>365</v>
      </c>
      <c r="AP3777" t="s">
        <v>417</v>
      </c>
      <c r="AQ3777" s="2">
        <v>-6054</v>
      </c>
    </row>
    <row r="3778" spans="1:43" x14ac:dyDescent="0.25">
      <c r="A3778" t="s">
        <v>5612</v>
      </c>
      <c r="B3778" t="s">
        <v>28</v>
      </c>
      <c r="C3778" t="s">
        <v>405</v>
      </c>
      <c r="D3778" t="s">
        <v>333</v>
      </c>
      <c r="E3778" t="s">
        <v>460</v>
      </c>
      <c r="F3778" t="s">
        <v>407</v>
      </c>
      <c r="G3778" t="s">
        <v>430</v>
      </c>
      <c r="H3778" t="s">
        <v>447</v>
      </c>
      <c r="I3778" t="s">
        <v>410</v>
      </c>
      <c r="J3778" s="1">
        <v>44927</v>
      </c>
      <c r="K3778" s="1">
        <v>44981</v>
      </c>
      <c r="L3778">
        <v>54</v>
      </c>
      <c r="M3778" s="2">
        <v>72877</v>
      </c>
      <c r="N3778" s="2">
        <v>122121</v>
      </c>
      <c r="O3778" s="2">
        <v>49244</v>
      </c>
      <c r="P3778">
        <v>4</v>
      </c>
      <c r="Q3778">
        <v>849.1</v>
      </c>
      <c r="R3778">
        <v>98</v>
      </c>
      <c r="S3778" t="s">
        <v>411</v>
      </c>
      <c r="T3778" t="s">
        <v>393</v>
      </c>
      <c r="U3778" t="s">
        <v>412</v>
      </c>
      <c r="V3778">
        <v>43</v>
      </c>
      <c r="W3778" t="s">
        <v>1186</v>
      </c>
      <c r="X3778">
        <v>31</v>
      </c>
      <c r="Y3778" t="s">
        <v>442</v>
      </c>
      <c r="Z3778" t="s">
        <v>1257</v>
      </c>
      <c r="AA3778">
        <v>394</v>
      </c>
      <c r="AB3778">
        <v>32</v>
      </c>
      <c r="AC3778">
        <v>62</v>
      </c>
      <c r="AD3778" t="s">
        <v>399</v>
      </c>
      <c r="AE3778">
        <v>2</v>
      </c>
      <c r="AF3778">
        <v>5</v>
      </c>
      <c r="AG3778" t="s">
        <v>415</v>
      </c>
      <c r="AH3778">
        <v>10.49</v>
      </c>
      <c r="AI3778" t="s">
        <v>436</v>
      </c>
      <c r="AJ3778">
        <v>2373</v>
      </c>
      <c r="AK3778">
        <v>171439</v>
      </c>
      <c r="AL3778" t="s">
        <v>402</v>
      </c>
      <c r="AM3778">
        <v>118552</v>
      </c>
      <c r="AN3778">
        <v>11</v>
      </c>
      <c r="AO3778">
        <v>365</v>
      </c>
      <c r="AP3778" t="s">
        <v>417</v>
      </c>
      <c r="AQ3778" s="2">
        <v>49244</v>
      </c>
    </row>
    <row r="3779" spans="1:43" x14ac:dyDescent="0.25">
      <c r="A3779" t="s">
        <v>5613</v>
      </c>
      <c r="B3779" t="s">
        <v>171</v>
      </c>
      <c r="C3779" t="s">
        <v>439</v>
      </c>
      <c r="D3779" t="s">
        <v>344</v>
      </c>
      <c r="E3779" t="s">
        <v>460</v>
      </c>
      <c r="F3779" t="s">
        <v>419</v>
      </c>
      <c r="G3779" t="s">
        <v>430</v>
      </c>
      <c r="H3779" t="s">
        <v>391</v>
      </c>
      <c r="I3779" t="s">
        <v>469</v>
      </c>
      <c r="J3779" s="1">
        <v>45437</v>
      </c>
      <c r="K3779" s="1">
        <v>45452</v>
      </c>
      <c r="L3779">
        <v>15</v>
      </c>
      <c r="M3779" s="2">
        <v>76068</v>
      </c>
      <c r="N3779" s="2">
        <v>147850</v>
      </c>
      <c r="O3779" s="2">
        <v>71782</v>
      </c>
      <c r="P3779">
        <v>0</v>
      </c>
      <c r="Q3779">
        <v>117.6</v>
      </c>
      <c r="R3779">
        <v>22</v>
      </c>
      <c r="S3779" t="s">
        <v>394</v>
      </c>
      <c r="T3779" t="s">
        <v>503</v>
      </c>
      <c r="U3779" t="s">
        <v>416</v>
      </c>
      <c r="V3779">
        <v>89</v>
      </c>
      <c r="W3779" t="s">
        <v>936</v>
      </c>
      <c r="X3779">
        <v>8</v>
      </c>
      <c r="Y3779" t="s">
        <v>422</v>
      </c>
      <c r="Z3779" t="s">
        <v>1447</v>
      </c>
      <c r="AA3779">
        <v>30</v>
      </c>
      <c r="AB3779">
        <v>63</v>
      </c>
      <c r="AC3779">
        <v>-1</v>
      </c>
      <c r="AD3779" t="s">
        <v>444</v>
      </c>
      <c r="AE3779">
        <v>2</v>
      </c>
      <c r="AF3779">
        <v>2</v>
      </c>
      <c r="AG3779" t="s">
        <v>424</v>
      </c>
      <c r="AH3779">
        <v>3.48</v>
      </c>
      <c r="AI3779" t="s">
        <v>436</v>
      </c>
      <c r="AJ3779">
        <v>0</v>
      </c>
      <c r="AK3779">
        <v>568087</v>
      </c>
      <c r="AL3779" t="s">
        <v>402</v>
      </c>
      <c r="AM3779">
        <v>80411</v>
      </c>
      <c r="AN3779">
        <v>8</v>
      </c>
      <c r="AO3779">
        <v>180</v>
      </c>
      <c r="AP3779" t="s">
        <v>403</v>
      </c>
      <c r="AQ3779" s="2">
        <v>71782</v>
      </c>
    </row>
    <row r="3780" spans="1:43" x14ac:dyDescent="0.25">
      <c r="A3780" t="s">
        <v>5614</v>
      </c>
      <c r="B3780" t="s">
        <v>244</v>
      </c>
      <c r="C3780" t="s">
        <v>468</v>
      </c>
      <c r="D3780" t="s">
        <v>321</v>
      </c>
      <c r="E3780" t="s">
        <v>453</v>
      </c>
      <c r="F3780" t="s">
        <v>407</v>
      </c>
      <c r="G3780" t="s">
        <v>390</v>
      </c>
      <c r="H3780" t="s">
        <v>409</v>
      </c>
      <c r="I3780" t="s">
        <v>492</v>
      </c>
      <c r="J3780" s="1">
        <v>45921</v>
      </c>
      <c r="K3780" s="1">
        <v>45967</v>
      </c>
      <c r="L3780">
        <v>46</v>
      </c>
      <c r="M3780" s="2">
        <v>214975</v>
      </c>
      <c r="N3780" s="2">
        <v>297007</v>
      </c>
      <c r="O3780" s="2">
        <v>82032</v>
      </c>
      <c r="P3780">
        <v>9</v>
      </c>
      <c r="Q3780">
        <v>496.1</v>
      </c>
      <c r="R3780">
        <v>33</v>
      </c>
      <c r="S3780" t="s">
        <v>393</v>
      </c>
      <c r="T3780" t="s">
        <v>503</v>
      </c>
      <c r="U3780" t="s">
        <v>395</v>
      </c>
      <c r="V3780">
        <v>40</v>
      </c>
      <c r="W3780" t="s">
        <v>3305</v>
      </c>
      <c r="X3780">
        <v>25</v>
      </c>
      <c r="Y3780" t="s">
        <v>449</v>
      </c>
      <c r="Z3780" t="s">
        <v>1912</v>
      </c>
      <c r="AA3780">
        <v>28</v>
      </c>
      <c r="AB3780">
        <v>45</v>
      </c>
      <c r="AC3780">
        <v>58</v>
      </c>
      <c r="AD3780" t="s">
        <v>457</v>
      </c>
      <c r="AE3780">
        <v>19</v>
      </c>
      <c r="AF3780">
        <v>8</v>
      </c>
      <c r="AG3780" t="s">
        <v>415</v>
      </c>
      <c r="AH3780">
        <v>3.15</v>
      </c>
      <c r="AI3780" t="s">
        <v>436</v>
      </c>
      <c r="AJ3780">
        <v>0</v>
      </c>
      <c r="AK3780">
        <v>895809</v>
      </c>
      <c r="AL3780" t="s">
        <v>416</v>
      </c>
      <c r="AM3780">
        <v>213437</v>
      </c>
      <c r="AN3780">
        <v>1</v>
      </c>
      <c r="AO3780">
        <v>180</v>
      </c>
      <c r="AP3780" t="s">
        <v>437</v>
      </c>
      <c r="AQ3780" s="2">
        <v>82032</v>
      </c>
    </row>
    <row r="3781" spans="1:43" x14ac:dyDescent="0.25">
      <c r="A3781" t="s">
        <v>5615</v>
      </c>
      <c r="B3781" t="s">
        <v>15</v>
      </c>
      <c r="C3781" t="s">
        <v>439</v>
      </c>
      <c r="D3781" t="s">
        <v>325</v>
      </c>
      <c r="E3781" t="s">
        <v>460</v>
      </c>
      <c r="F3781" t="s">
        <v>407</v>
      </c>
      <c r="G3781" t="s">
        <v>408</v>
      </c>
      <c r="H3781" t="s">
        <v>391</v>
      </c>
      <c r="I3781" t="s">
        <v>469</v>
      </c>
      <c r="J3781" s="1">
        <v>45330</v>
      </c>
      <c r="K3781" s="1">
        <v>45387</v>
      </c>
      <c r="L3781">
        <v>57</v>
      </c>
      <c r="M3781" s="2">
        <v>121010</v>
      </c>
      <c r="N3781" s="2">
        <v>185718</v>
      </c>
      <c r="O3781" s="2">
        <v>64708</v>
      </c>
      <c r="P3781">
        <v>7</v>
      </c>
      <c r="Q3781">
        <v>795.9</v>
      </c>
      <c r="R3781">
        <v>42</v>
      </c>
      <c r="S3781" t="s">
        <v>393</v>
      </c>
      <c r="T3781" t="s">
        <v>394</v>
      </c>
      <c r="U3781" t="s">
        <v>416</v>
      </c>
      <c r="V3781">
        <v>62</v>
      </c>
      <c r="W3781" t="s">
        <v>1847</v>
      </c>
      <c r="X3781">
        <v>17</v>
      </c>
      <c r="Y3781" t="s">
        <v>462</v>
      </c>
      <c r="Z3781" t="s">
        <v>1335</v>
      </c>
      <c r="AA3781">
        <v>315</v>
      </c>
      <c r="AB3781">
        <v>73</v>
      </c>
      <c r="AC3781">
        <v>60</v>
      </c>
      <c r="AD3781" t="s">
        <v>444</v>
      </c>
      <c r="AE3781">
        <v>4</v>
      </c>
      <c r="AF3781">
        <v>3</v>
      </c>
      <c r="AG3781" t="s">
        <v>415</v>
      </c>
      <c r="AH3781">
        <v>5.0999999999999996</v>
      </c>
      <c r="AI3781" t="s">
        <v>401</v>
      </c>
      <c r="AJ3781">
        <v>0</v>
      </c>
      <c r="AK3781">
        <v>30022</v>
      </c>
      <c r="AL3781" t="s">
        <v>402</v>
      </c>
      <c r="AM3781">
        <v>145015</v>
      </c>
      <c r="AN3781">
        <v>3</v>
      </c>
      <c r="AO3781">
        <v>90</v>
      </c>
      <c r="AP3781" t="s">
        <v>417</v>
      </c>
      <c r="AQ3781" s="2">
        <v>64708</v>
      </c>
    </row>
    <row r="3782" spans="1:43" x14ac:dyDescent="0.25">
      <c r="A3782" t="s">
        <v>5616</v>
      </c>
      <c r="B3782" t="s">
        <v>29</v>
      </c>
      <c r="C3782" t="s">
        <v>405</v>
      </c>
      <c r="D3782" t="s">
        <v>316</v>
      </c>
      <c r="E3782" t="s">
        <v>388</v>
      </c>
      <c r="F3782" t="s">
        <v>407</v>
      </c>
      <c r="G3782" t="s">
        <v>430</v>
      </c>
      <c r="H3782" t="s">
        <v>447</v>
      </c>
      <c r="I3782" t="s">
        <v>410</v>
      </c>
      <c r="J3782" s="1">
        <v>44565</v>
      </c>
      <c r="K3782" s="1">
        <v>44596</v>
      </c>
      <c r="L3782">
        <v>31</v>
      </c>
      <c r="M3782" s="2">
        <v>451528</v>
      </c>
      <c r="N3782" s="2">
        <v>491933</v>
      </c>
      <c r="O3782" s="2">
        <v>40405</v>
      </c>
      <c r="P3782">
        <v>2</v>
      </c>
      <c r="Q3782">
        <v>140.69999999999999</v>
      </c>
      <c r="R3782">
        <v>78</v>
      </c>
      <c r="S3782" t="s">
        <v>411</v>
      </c>
      <c r="T3782" t="s">
        <v>394</v>
      </c>
      <c r="U3782" t="s">
        <v>416</v>
      </c>
      <c r="V3782">
        <v>0</v>
      </c>
      <c r="W3782" t="s">
        <v>2783</v>
      </c>
      <c r="X3782">
        <v>6</v>
      </c>
      <c r="Y3782" t="s">
        <v>442</v>
      </c>
      <c r="Z3782" t="s">
        <v>3554</v>
      </c>
      <c r="AA3782">
        <v>231</v>
      </c>
      <c r="AB3782">
        <v>50</v>
      </c>
      <c r="AC3782">
        <v>16</v>
      </c>
      <c r="AD3782" t="s">
        <v>435</v>
      </c>
      <c r="AE3782">
        <v>4</v>
      </c>
      <c r="AF3782">
        <v>7</v>
      </c>
      <c r="AG3782" t="s">
        <v>424</v>
      </c>
      <c r="AH3782">
        <v>14.47</v>
      </c>
      <c r="AI3782" t="s">
        <v>458</v>
      </c>
      <c r="AJ3782">
        <v>0</v>
      </c>
      <c r="AK3782">
        <v>913410</v>
      </c>
      <c r="AL3782" t="s">
        <v>402</v>
      </c>
      <c r="AM3782">
        <v>470379</v>
      </c>
      <c r="AN3782">
        <v>2</v>
      </c>
      <c r="AO3782">
        <v>90</v>
      </c>
      <c r="AP3782" t="s">
        <v>403</v>
      </c>
      <c r="AQ3782" s="2">
        <v>40405</v>
      </c>
    </row>
    <row r="3783" spans="1:43" x14ac:dyDescent="0.25">
      <c r="A3783" t="s">
        <v>5617</v>
      </c>
      <c r="B3783" t="s">
        <v>137</v>
      </c>
      <c r="C3783" t="s">
        <v>405</v>
      </c>
      <c r="D3783" t="s">
        <v>336</v>
      </c>
      <c r="E3783" t="s">
        <v>460</v>
      </c>
      <c r="F3783" t="s">
        <v>389</v>
      </c>
      <c r="G3783" t="s">
        <v>454</v>
      </c>
      <c r="H3783" t="s">
        <v>473</v>
      </c>
      <c r="I3783" t="s">
        <v>410</v>
      </c>
      <c r="J3783" s="1">
        <v>45097</v>
      </c>
      <c r="K3783" s="1">
        <v>45153</v>
      </c>
      <c r="L3783">
        <v>56</v>
      </c>
      <c r="M3783" s="2">
        <v>453468</v>
      </c>
      <c r="N3783" s="2">
        <v>417200</v>
      </c>
      <c r="O3783" s="2">
        <v>-36268</v>
      </c>
      <c r="P3783">
        <v>0</v>
      </c>
      <c r="Q3783">
        <v>232.1</v>
      </c>
      <c r="R3783">
        <v>87</v>
      </c>
      <c r="S3783" t="s">
        <v>411</v>
      </c>
      <c r="T3783" t="s">
        <v>503</v>
      </c>
      <c r="U3783" t="s">
        <v>416</v>
      </c>
      <c r="V3783">
        <v>0</v>
      </c>
      <c r="W3783" t="s">
        <v>2015</v>
      </c>
      <c r="X3783">
        <v>11</v>
      </c>
      <c r="Y3783" t="s">
        <v>442</v>
      </c>
      <c r="Z3783" t="s">
        <v>1629</v>
      </c>
      <c r="AA3783">
        <v>237</v>
      </c>
      <c r="AB3783">
        <v>39</v>
      </c>
      <c r="AC3783">
        <v>28</v>
      </c>
      <c r="AD3783" t="s">
        <v>457</v>
      </c>
      <c r="AE3783">
        <v>12</v>
      </c>
      <c r="AF3783">
        <v>7</v>
      </c>
      <c r="AG3783" t="s">
        <v>424</v>
      </c>
      <c r="AH3783">
        <v>0.79</v>
      </c>
      <c r="AI3783" t="s">
        <v>479</v>
      </c>
      <c r="AJ3783">
        <v>0</v>
      </c>
      <c r="AK3783">
        <v>122047</v>
      </c>
      <c r="AL3783" t="s">
        <v>402</v>
      </c>
      <c r="AM3783">
        <v>501712</v>
      </c>
      <c r="AN3783">
        <v>0</v>
      </c>
      <c r="AO3783">
        <v>365</v>
      </c>
      <c r="AP3783" t="s">
        <v>437</v>
      </c>
      <c r="AQ3783" s="2">
        <v>-36268</v>
      </c>
    </row>
    <row r="3784" spans="1:43" x14ac:dyDescent="0.25">
      <c r="A3784" t="s">
        <v>5618</v>
      </c>
      <c r="B3784" t="s">
        <v>127</v>
      </c>
      <c r="C3784" t="s">
        <v>481</v>
      </c>
      <c r="D3784" t="s">
        <v>343</v>
      </c>
      <c r="E3784" t="s">
        <v>429</v>
      </c>
      <c r="F3784" t="s">
        <v>389</v>
      </c>
      <c r="G3784" t="s">
        <v>408</v>
      </c>
      <c r="H3784" t="s">
        <v>409</v>
      </c>
      <c r="I3784" t="s">
        <v>492</v>
      </c>
      <c r="J3784" s="1">
        <v>45503</v>
      </c>
      <c r="K3784" s="1">
        <v>45551</v>
      </c>
      <c r="L3784">
        <v>48</v>
      </c>
      <c r="M3784" s="2">
        <v>122204</v>
      </c>
      <c r="N3784" s="2">
        <v>156354</v>
      </c>
      <c r="O3784" s="2">
        <v>34150</v>
      </c>
      <c r="P3784">
        <v>19</v>
      </c>
      <c r="Q3784">
        <v>72.400000000000006</v>
      </c>
      <c r="R3784">
        <v>49</v>
      </c>
      <c r="S3784" t="s">
        <v>393</v>
      </c>
      <c r="T3784" t="s">
        <v>394</v>
      </c>
      <c r="U3784" t="s">
        <v>395</v>
      </c>
      <c r="V3784">
        <v>49</v>
      </c>
      <c r="W3784" t="s">
        <v>5051</v>
      </c>
      <c r="X3784">
        <v>43</v>
      </c>
      <c r="Y3784" t="s">
        <v>422</v>
      </c>
      <c r="Z3784" t="s">
        <v>707</v>
      </c>
      <c r="AA3784">
        <v>150</v>
      </c>
      <c r="AB3784">
        <v>51</v>
      </c>
      <c r="AC3784">
        <v>58</v>
      </c>
      <c r="AD3784" t="s">
        <v>457</v>
      </c>
      <c r="AE3784">
        <v>19</v>
      </c>
      <c r="AF3784">
        <v>5</v>
      </c>
      <c r="AG3784" t="s">
        <v>415</v>
      </c>
      <c r="AH3784">
        <v>11.06</v>
      </c>
      <c r="AI3784" t="s">
        <v>479</v>
      </c>
      <c r="AJ3784">
        <v>0</v>
      </c>
      <c r="AK3784">
        <v>362819</v>
      </c>
      <c r="AL3784" t="s">
        <v>425</v>
      </c>
      <c r="AM3784">
        <v>145088</v>
      </c>
      <c r="AN3784">
        <v>10</v>
      </c>
      <c r="AO3784">
        <v>90</v>
      </c>
      <c r="AP3784" t="s">
        <v>403</v>
      </c>
      <c r="AQ3784" s="2">
        <v>34150</v>
      </c>
    </row>
    <row r="3785" spans="1:43" x14ac:dyDescent="0.25">
      <c r="A3785" t="s">
        <v>5619</v>
      </c>
      <c r="B3785" t="s">
        <v>117</v>
      </c>
      <c r="C3785" t="s">
        <v>468</v>
      </c>
      <c r="D3785" t="s">
        <v>339</v>
      </c>
      <c r="E3785" t="s">
        <v>429</v>
      </c>
      <c r="F3785" t="s">
        <v>407</v>
      </c>
      <c r="G3785" t="s">
        <v>454</v>
      </c>
      <c r="H3785" t="s">
        <v>391</v>
      </c>
      <c r="I3785" t="s">
        <v>432</v>
      </c>
      <c r="J3785" s="1">
        <v>45645</v>
      </c>
      <c r="K3785" s="1">
        <v>45694</v>
      </c>
      <c r="L3785">
        <v>49</v>
      </c>
      <c r="M3785" s="2">
        <v>343424</v>
      </c>
      <c r="N3785" s="2">
        <v>358017</v>
      </c>
      <c r="O3785" s="2">
        <v>14593</v>
      </c>
      <c r="P3785">
        <v>4</v>
      </c>
      <c r="Q3785">
        <v>333.7</v>
      </c>
      <c r="R3785">
        <v>15</v>
      </c>
      <c r="S3785" t="s">
        <v>394</v>
      </c>
      <c r="T3785" t="s">
        <v>393</v>
      </c>
      <c r="U3785" t="s">
        <v>395</v>
      </c>
      <c r="V3785">
        <v>66</v>
      </c>
      <c r="W3785" t="s">
        <v>1573</v>
      </c>
      <c r="X3785">
        <v>43</v>
      </c>
      <c r="Y3785" t="s">
        <v>462</v>
      </c>
      <c r="Z3785" t="s">
        <v>698</v>
      </c>
      <c r="AA3785">
        <v>97</v>
      </c>
      <c r="AB3785">
        <v>33</v>
      </c>
      <c r="AC3785">
        <v>12</v>
      </c>
      <c r="AD3785" t="s">
        <v>444</v>
      </c>
      <c r="AE3785">
        <v>4</v>
      </c>
      <c r="AF3785">
        <v>2</v>
      </c>
      <c r="AG3785" t="s">
        <v>424</v>
      </c>
      <c r="AH3785">
        <v>8.4</v>
      </c>
      <c r="AI3785" t="s">
        <v>436</v>
      </c>
      <c r="AJ3785">
        <v>0</v>
      </c>
      <c r="AK3785">
        <v>532498</v>
      </c>
      <c r="AL3785" t="s">
        <v>416</v>
      </c>
      <c r="AM3785">
        <v>334088</v>
      </c>
      <c r="AN3785">
        <v>0</v>
      </c>
      <c r="AO3785">
        <v>365</v>
      </c>
      <c r="AP3785" t="s">
        <v>445</v>
      </c>
      <c r="AQ3785" s="2">
        <v>14593</v>
      </c>
    </row>
    <row r="3786" spans="1:43" x14ac:dyDescent="0.25">
      <c r="A3786" t="s">
        <v>5620</v>
      </c>
      <c r="B3786" t="s">
        <v>127</v>
      </c>
      <c r="C3786" t="s">
        <v>428</v>
      </c>
      <c r="D3786" t="s">
        <v>338</v>
      </c>
      <c r="E3786" t="s">
        <v>496</v>
      </c>
      <c r="F3786" t="s">
        <v>419</v>
      </c>
      <c r="G3786" t="s">
        <v>454</v>
      </c>
      <c r="H3786" t="s">
        <v>431</v>
      </c>
      <c r="I3786" t="s">
        <v>492</v>
      </c>
      <c r="J3786" s="1">
        <v>44754</v>
      </c>
      <c r="K3786" s="1">
        <v>44799</v>
      </c>
      <c r="L3786">
        <v>45</v>
      </c>
      <c r="M3786" s="2">
        <v>127155</v>
      </c>
      <c r="N3786" s="2">
        <v>142287</v>
      </c>
      <c r="O3786" s="2">
        <v>15132</v>
      </c>
      <c r="P3786">
        <v>16</v>
      </c>
      <c r="Q3786">
        <v>205.6</v>
      </c>
      <c r="R3786">
        <v>11</v>
      </c>
      <c r="S3786" t="s">
        <v>394</v>
      </c>
      <c r="T3786" t="s">
        <v>394</v>
      </c>
      <c r="U3786" t="s">
        <v>395</v>
      </c>
      <c r="V3786">
        <v>0</v>
      </c>
      <c r="W3786" t="s">
        <v>1480</v>
      </c>
      <c r="X3786">
        <v>30</v>
      </c>
      <c r="Y3786" t="s">
        <v>462</v>
      </c>
      <c r="Z3786" t="s">
        <v>1787</v>
      </c>
      <c r="AA3786">
        <v>177</v>
      </c>
      <c r="AB3786">
        <v>55</v>
      </c>
      <c r="AC3786">
        <v>82</v>
      </c>
      <c r="AD3786" t="s">
        <v>457</v>
      </c>
      <c r="AE3786">
        <v>16</v>
      </c>
      <c r="AF3786">
        <v>5</v>
      </c>
      <c r="AG3786" t="s">
        <v>424</v>
      </c>
      <c r="AH3786">
        <v>0.95</v>
      </c>
      <c r="AI3786" t="s">
        <v>436</v>
      </c>
      <c r="AJ3786">
        <v>0</v>
      </c>
      <c r="AK3786">
        <v>764733</v>
      </c>
      <c r="AL3786" t="s">
        <v>425</v>
      </c>
      <c r="AM3786">
        <v>147147</v>
      </c>
      <c r="AN3786">
        <v>7</v>
      </c>
      <c r="AO3786">
        <v>180</v>
      </c>
      <c r="AP3786" t="s">
        <v>426</v>
      </c>
      <c r="AQ3786" s="2">
        <v>15132</v>
      </c>
    </row>
    <row r="3787" spans="1:43" x14ac:dyDescent="0.25">
      <c r="A3787" t="s">
        <v>5621</v>
      </c>
      <c r="B3787" t="s">
        <v>50</v>
      </c>
      <c r="C3787" t="s">
        <v>405</v>
      </c>
      <c r="D3787" t="s">
        <v>344</v>
      </c>
      <c r="E3787" t="s">
        <v>406</v>
      </c>
      <c r="F3787" t="s">
        <v>485</v>
      </c>
      <c r="G3787" t="s">
        <v>408</v>
      </c>
      <c r="H3787" t="s">
        <v>473</v>
      </c>
      <c r="I3787" t="s">
        <v>492</v>
      </c>
      <c r="J3787" s="1">
        <v>45242</v>
      </c>
      <c r="K3787" s="1">
        <v>45290</v>
      </c>
      <c r="L3787">
        <v>48</v>
      </c>
      <c r="M3787" s="2">
        <v>409428</v>
      </c>
      <c r="N3787" s="2">
        <v>413823</v>
      </c>
      <c r="O3787" s="2">
        <v>4395</v>
      </c>
      <c r="P3787">
        <v>4</v>
      </c>
      <c r="Q3787">
        <v>874.3</v>
      </c>
      <c r="R3787">
        <v>32</v>
      </c>
      <c r="S3787" t="s">
        <v>393</v>
      </c>
      <c r="T3787" t="s">
        <v>503</v>
      </c>
      <c r="U3787" t="s">
        <v>416</v>
      </c>
      <c r="V3787">
        <v>0</v>
      </c>
      <c r="W3787" t="s">
        <v>2644</v>
      </c>
      <c r="X3787">
        <v>10</v>
      </c>
      <c r="Y3787" t="s">
        <v>442</v>
      </c>
      <c r="Z3787" t="s">
        <v>734</v>
      </c>
      <c r="AA3787">
        <v>362</v>
      </c>
      <c r="AB3787">
        <v>22</v>
      </c>
      <c r="AC3787">
        <v>62</v>
      </c>
      <c r="AD3787" t="s">
        <v>399</v>
      </c>
      <c r="AE3787">
        <v>21</v>
      </c>
      <c r="AF3787">
        <v>2</v>
      </c>
      <c r="AG3787" t="s">
        <v>400</v>
      </c>
      <c r="AH3787">
        <v>15.75</v>
      </c>
      <c r="AI3787" t="s">
        <v>401</v>
      </c>
      <c r="AJ3787">
        <v>0</v>
      </c>
      <c r="AK3787">
        <v>195716</v>
      </c>
      <c r="AL3787" t="s">
        <v>425</v>
      </c>
      <c r="AM3787">
        <v>402677</v>
      </c>
      <c r="AN3787">
        <v>10</v>
      </c>
      <c r="AO3787">
        <v>90</v>
      </c>
      <c r="AP3787" t="s">
        <v>417</v>
      </c>
      <c r="AQ3787" s="2">
        <v>4395</v>
      </c>
    </row>
    <row r="3788" spans="1:43" x14ac:dyDescent="0.25">
      <c r="A3788" t="s">
        <v>5622</v>
      </c>
      <c r="B3788" t="s">
        <v>92</v>
      </c>
      <c r="C3788" t="s">
        <v>428</v>
      </c>
      <c r="D3788" t="s">
        <v>343</v>
      </c>
      <c r="E3788" t="s">
        <v>460</v>
      </c>
      <c r="F3788" t="s">
        <v>419</v>
      </c>
      <c r="G3788" t="s">
        <v>390</v>
      </c>
      <c r="H3788" t="s">
        <v>420</v>
      </c>
      <c r="I3788" t="s">
        <v>492</v>
      </c>
      <c r="J3788" s="1">
        <v>45332</v>
      </c>
      <c r="K3788" s="1">
        <v>45362</v>
      </c>
      <c r="L3788">
        <v>30</v>
      </c>
      <c r="M3788" s="2">
        <v>111471</v>
      </c>
      <c r="N3788" s="2">
        <v>96116</v>
      </c>
      <c r="O3788" s="2">
        <v>-15355</v>
      </c>
      <c r="P3788">
        <v>2</v>
      </c>
      <c r="Q3788">
        <v>289.5</v>
      </c>
      <c r="R3788">
        <v>96</v>
      </c>
      <c r="S3788" t="s">
        <v>411</v>
      </c>
      <c r="T3788" t="s">
        <v>393</v>
      </c>
      <c r="U3788" t="s">
        <v>395</v>
      </c>
      <c r="V3788">
        <v>0</v>
      </c>
      <c r="W3788" t="s">
        <v>1462</v>
      </c>
      <c r="X3788">
        <v>26</v>
      </c>
      <c r="Y3788" t="s">
        <v>449</v>
      </c>
      <c r="Z3788" t="s">
        <v>1603</v>
      </c>
      <c r="AA3788">
        <v>478</v>
      </c>
      <c r="AB3788">
        <v>16</v>
      </c>
      <c r="AC3788">
        <v>-1</v>
      </c>
      <c r="AD3788" t="s">
        <v>399</v>
      </c>
      <c r="AE3788">
        <v>12</v>
      </c>
      <c r="AF3788">
        <v>8</v>
      </c>
      <c r="AG3788" t="s">
        <v>451</v>
      </c>
      <c r="AH3788">
        <v>9.02</v>
      </c>
      <c r="AI3788" t="s">
        <v>458</v>
      </c>
      <c r="AJ3788">
        <v>16275</v>
      </c>
      <c r="AK3788">
        <v>691898</v>
      </c>
      <c r="AL3788" t="s">
        <v>416</v>
      </c>
      <c r="AM3788">
        <v>134344</v>
      </c>
      <c r="AN3788">
        <v>7</v>
      </c>
      <c r="AO3788">
        <v>90</v>
      </c>
      <c r="AP3788" t="s">
        <v>426</v>
      </c>
      <c r="AQ3788" s="2">
        <v>-15355</v>
      </c>
    </row>
    <row r="3789" spans="1:43" x14ac:dyDescent="0.25">
      <c r="A3789" t="s">
        <v>5623</v>
      </c>
      <c r="B3789" t="s">
        <v>266</v>
      </c>
      <c r="C3789" t="s">
        <v>428</v>
      </c>
      <c r="D3789" t="s">
        <v>334</v>
      </c>
      <c r="E3789" t="s">
        <v>429</v>
      </c>
      <c r="F3789" t="s">
        <v>440</v>
      </c>
      <c r="G3789" t="s">
        <v>390</v>
      </c>
      <c r="H3789" t="s">
        <v>409</v>
      </c>
      <c r="I3789" t="s">
        <v>469</v>
      </c>
      <c r="J3789" s="1">
        <v>44632</v>
      </c>
      <c r="K3789" s="1">
        <v>44677</v>
      </c>
      <c r="L3789">
        <v>45</v>
      </c>
      <c r="M3789" s="2">
        <v>359409</v>
      </c>
      <c r="N3789" s="2">
        <v>320076</v>
      </c>
      <c r="O3789" s="2">
        <v>-39333</v>
      </c>
      <c r="P3789">
        <v>2</v>
      </c>
      <c r="Q3789">
        <v>300.5</v>
      </c>
      <c r="R3789">
        <v>42</v>
      </c>
      <c r="S3789" t="s">
        <v>393</v>
      </c>
      <c r="T3789" t="s">
        <v>394</v>
      </c>
      <c r="U3789" t="s">
        <v>412</v>
      </c>
      <c r="V3789">
        <v>0</v>
      </c>
      <c r="W3789" t="s">
        <v>761</v>
      </c>
      <c r="X3789">
        <v>28</v>
      </c>
      <c r="Y3789" t="s">
        <v>449</v>
      </c>
      <c r="Z3789" t="s">
        <v>2637</v>
      </c>
      <c r="AA3789">
        <v>317</v>
      </c>
      <c r="AB3789">
        <v>31</v>
      </c>
      <c r="AC3789">
        <v>30</v>
      </c>
      <c r="AD3789" t="s">
        <v>399</v>
      </c>
      <c r="AE3789">
        <v>12</v>
      </c>
      <c r="AF3789">
        <v>7</v>
      </c>
      <c r="AG3789" t="s">
        <v>400</v>
      </c>
      <c r="AH3789">
        <v>12.13</v>
      </c>
      <c r="AI3789" t="s">
        <v>436</v>
      </c>
      <c r="AJ3789">
        <v>0</v>
      </c>
      <c r="AK3789">
        <v>612496</v>
      </c>
      <c r="AL3789" t="s">
        <v>425</v>
      </c>
      <c r="AM3789">
        <v>406675</v>
      </c>
      <c r="AN3789">
        <v>0</v>
      </c>
      <c r="AO3789">
        <v>180</v>
      </c>
      <c r="AP3789" t="s">
        <v>403</v>
      </c>
      <c r="AQ3789" s="2">
        <v>-39333</v>
      </c>
    </row>
    <row r="3790" spans="1:43" x14ac:dyDescent="0.25">
      <c r="A3790" t="s">
        <v>5624</v>
      </c>
      <c r="B3790" t="s">
        <v>127</v>
      </c>
      <c r="C3790" t="s">
        <v>405</v>
      </c>
      <c r="D3790" t="s">
        <v>344</v>
      </c>
      <c r="E3790" t="s">
        <v>406</v>
      </c>
      <c r="F3790" t="s">
        <v>440</v>
      </c>
      <c r="G3790" t="s">
        <v>454</v>
      </c>
      <c r="H3790" t="s">
        <v>447</v>
      </c>
      <c r="I3790" t="s">
        <v>469</v>
      </c>
      <c r="J3790" s="1">
        <v>45466</v>
      </c>
      <c r="K3790" s="1">
        <v>45487</v>
      </c>
      <c r="L3790">
        <v>21</v>
      </c>
      <c r="M3790" s="2">
        <v>229868</v>
      </c>
      <c r="N3790" s="2">
        <v>226304</v>
      </c>
      <c r="O3790" s="2">
        <v>-3564</v>
      </c>
      <c r="P3790">
        <v>0</v>
      </c>
      <c r="Q3790">
        <v>826.5</v>
      </c>
      <c r="R3790">
        <v>25</v>
      </c>
      <c r="S3790" t="s">
        <v>394</v>
      </c>
      <c r="T3790" t="s">
        <v>503</v>
      </c>
      <c r="U3790" t="s">
        <v>416</v>
      </c>
      <c r="V3790">
        <v>49</v>
      </c>
      <c r="W3790" t="s">
        <v>2010</v>
      </c>
      <c r="X3790">
        <v>17</v>
      </c>
      <c r="Y3790" t="s">
        <v>422</v>
      </c>
      <c r="Z3790" t="s">
        <v>1661</v>
      </c>
      <c r="AA3790">
        <v>121</v>
      </c>
      <c r="AB3790">
        <v>102</v>
      </c>
      <c r="AC3790">
        <v>50</v>
      </c>
      <c r="AD3790" t="s">
        <v>457</v>
      </c>
      <c r="AE3790">
        <v>19</v>
      </c>
      <c r="AF3790">
        <v>2</v>
      </c>
      <c r="AG3790" t="s">
        <v>400</v>
      </c>
      <c r="AH3790">
        <v>12.24</v>
      </c>
      <c r="AI3790" t="s">
        <v>479</v>
      </c>
      <c r="AJ3790">
        <v>0</v>
      </c>
      <c r="AK3790">
        <v>494665</v>
      </c>
      <c r="AL3790" t="s">
        <v>416</v>
      </c>
      <c r="AM3790">
        <v>276672</v>
      </c>
      <c r="AN3790">
        <v>10</v>
      </c>
      <c r="AO3790">
        <v>365</v>
      </c>
      <c r="AP3790" t="s">
        <v>417</v>
      </c>
      <c r="AQ3790" s="2">
        <v>-3564</v>
      </c>
    </row>
    <row r="3791" spans="1:43" x14ac:dyDescent="0.25">
      <c r="A3791" t="s">
        <v>5625</v>
      </c>
      <c r="B3791" t="s">
        <v>114</v>
      </c>
      <c r="C3791" t="s">
        <v>439</v>
      </c>
      <c r="D3791" t="s">
        <v>324</v>
      </c>
      <c r="E3791" t="s">
        <v>496</v>
      </c>
      <c r="F3791" t="s">
        <v>485</v>
      </c>
      <c r="G3791" t="s">
        <v>408</v>
      </c>
      <c r="H3791" t="s">
        <v>447</v>
      </c>
      <c r="I3791" t="s">
        <v>432</v>
      </c>
      <c r="J3791" s="1">
        <v>44807</v>
      </c>
      <c r="K3791" s="1">
        <v>44857</v>
      </c>
      <c r="L3791">
        <v>50</v>
      </c>
      <c r="M3791" s="2">
        <v>250468</v>
      </c>
      <c r="N3791" s="2">
        <v>335153</v>
      </c>
      <c r="O3791" s="2">
        <v>84685</v>
      </c>
      <c r="P3791">
        <v>19</v>
      </c>
      <c r="Q3791">
        <v>520.1</v>
      </c>
      <c r="R3791">
        <v>40</v>
      </c>
      <c r="S3791" t="s">
        <v>393</v>
      </c>
      <c r="T3791" t="s">
        <v>411</v>
      </c>
      <c r="U3791" t="s">
        <v>416</v>
      </c>
      <c r="V3791">
        <v>0</v>
      </c>
      <c r="W3791" t="s">
        <v>806</v>
      </c>
      <c r="X3791">
        <v>4</v>
      </c>
      <c r="Y3791" t="s">
        <v>397</v>
      </c>
      <c r="Z3791" t="s">
        <v>1298</v>
      </c>
      <c r="AA3791">
        <v>184</v>
      </c>
      <c r="AB3791">
        <v>18</v>
      </c>
      <c r="AC3791">
        <v>38</v>
      </c>
      <c r="AD3791" t="s">
        <v>399</v>
      </c>
      <c r="AE3791">
        <v>9</v>
      </c>
      <c r="AF3791">
        <v>6</v>
      </c>
      <c r="AG3791" t="s">
        <v>451</v>
      </c>
      <c r="AH3791">
        <v>3.43</v>
      </c>
      <c r="AI3791" t="s">
        <v>436</v>
      </c>
      <c r="AJ3791">
        <v>46916</v>
      </c>
      <c r="AK3791">
        <v>731936</v>
      </c>
      <c r="AL3791" t="s">
        <v>402</v>
      </c>
      <c r="AM3791">
        <v>279891</v>
      </c>
      <c r="AN3791">
        <v>1</v>
      </c>
      <c r="AO3791">
        <v>30</v>
      </c>
      <c r="AP3791" t="s">
        <v>437</v>
      </c>
      <c r="AQ3791" s="2">
        <v>84685</v>
      </c>
    </row>
    <row r="3792" spans="1:43" x14ac:dyDescent="0.25">
      <c r="A3792" t="s">
        <v>5626</v>
      </c>
      <c r="B3792" t="s">
        <v>208</v>
      </c>
      <c r="C3792" t="s">
        <v>439</v>
      </c>
      <c r="D3792" t="s">
        <v>327</v>
      </c>
      <c r="E3792" t="s">
        <v>429</v>
      </c>
      <c r="F3792" t="s">
        <v>407</v>
      </c>
      <c r="G3792" t="s">
        <v>408</v>
      </c>
      <c r="H3792" t="s">
        <v>391</v>
      </c>
      <c r="I3792" t="s">
        <v>469</v>
      </c>
      <c r="J3792" s="1">
        <v>45761</v>
      </c>
      <c r="K3792" s="1">
        <v>45768</v>
      </c>
      <c r="L3792">
        <v>7</v>
      </c>
      <c r="M3792" s="2">
        <v>488657</v>
      </c>
      <c r="N3792" s="2">
        <v>501892</v>
      </c>
      <c r="O3792" s="2">
        <v>13235</v>
      </c>
      <c r="P3792">
        <v>16</v>
      </c>
      <c r="Q3792">
        <v>589.9</v>
      </c>
      <c r="R3792">
        <v>15</v>
      </c>
      <c r="S3792" t="s">
        <v>394</v>
      </c>
      <c r="T3792" t="s">
        <v>394</v>
      </c>
      <c r="U3792" t="s">
        <v>395</v>
      </c>
      <c r="V3792">
        <v>80</v>
      </c>
      <c r="W3792" t="s">
        <v>4254</v>
      </c>
      <c r="X3792">
        <v>20</v>
      </c>
      <c r="Y3792" t="s">
        <v>442</v>
      </c>
      <c r="Z3792" t="s">
        <v>1139</v>
      </c>
      <c r="AA3792">
        <v>18</v>
      </c>
      <c r="AB3792">
        <v>80</v>
      </c>
      <c r="AC3792">
        <v>52</v>
      </c>
      <c r="AD3792" t="s">
        <v>399</v>
      </c>
      <c r="AE3792">
        <v>7</v>
      </c>
      <c r="AF3792">
        <v>5</v>
      </c>
      <c r="AG3792" t="s">
        <v>400</v>
      </c>
      <c r="AH3792">
        <v>15.56</v>
      </c>
      <c r="AI3792" t="s">
        <v>436</v>
      </c>
      <c r="AJ3792">
        <v>0</v>
      </c>
      <c r="AK3792">
        <v>173626</v>
      </c>
      <c r="AL3792" t="s">
        <v>416</v>
      </c>
      <c r="AM3792">
        <v>518165</v>
      </c>
      <c r="AN3792">
        <v>6</v>
      </c>
      <c r="AO3792">
        <v>180</v>
      </c>
      <c r="AP3792" t="s">
        <v>445</v>
      </c>
      <c r="AQ3792" s="2">
        <v>13235</v>
      </c>
    </row>
    <row r="3793" spans="1:43" x14ac:dyDescent="0.25">
      <c r="A3793" t="s">
        <v>5627</v>
      </c>
      <c r="B3793" t="s">
        <v>87</v>
      </c>
      <c r="C3793" t="s">
        <v>387</v>
      </c>
      <c r="D3793" t="s">
        <v>342</v>
      </c>
      <c r="E3793" t="s">
        <v>388</v>
      </c>
      <c r="F3793" t="s">
        <v>407</v>
      </c>
      <c r="G3793" t="s">
        <v>454</v>
      </c>
      <c r="H3793" t="s">
        <v>447</v>
      </c>
      <c r="I3793" t="s">
        <v>432</v>
      </c>
      <c r="J3793" s="1">
        <v>45526</v>
      </c>
      <c r="K3793" s="1">
        <v>45535</v>
      </c>
      <c r="L3793">
        <v>9</v>
      </c>
      <c r="M3793" s="2">
        <v>27724</v>
      </c>
      <c r="N3793" s="2">
        <v>70500</v>
      </c>
      <c r="O3793" s="2">
        <v>42776</v>
      </c>
      <c r="P3793">
        <v>19</v>
      </c>
      <c r="Q3793">
        <v>438.4</v>
      </c>
      <c r="R3793">
        <v>12</v>
      </c>
      <c r="S3793" t="s">
        <v>394</v>
      </c>
      <c r="T3793" t="s">
        <v>503</v>
      </c>
      <c r="U3793" t="s">
        <v>395</v>
      </c>
      <c r="V3793">
        <v>0</v>
      </c>
      <c r="W3793" t="s">
        <v>5628</v>
      </c>
      <c r="X3793">
        <v>11</v>
      </c>
      <c r="Y3793" t="s">
        <v>397</v>
      </c>
      <c r="Z3793" t="s">
        <v>975</v>
      </c>
      <c r="AA3793">
        <v>94</v>
      </c>
      <c r="AB3793">
        <v>39</v>
      </c>
      <c r="AC3793">
        <v>51</v>
      </c>
      <c r="AD3793" t="s">
        <v>435</v>
      </c>
      <c r="AE3793">
        <v>12</v>
      </c>
      <c r="AF3793">
        <v>7</v>
      </c>
      <c r="AG3793" t="s">
        <v>415</v>
      </c>
      <c r="AH3793">
        <v>12.37</v>
      </c>
      <c r="AI3793" t="s">
        <v>458</v>
      </c>
      <c r="AJ3793">
        <v>0</v>
      </c>
      <c r="AK3793">
        <v>439624</v>
      </c>
      <c r="AL3793" t="s">
        <v>416</v>
      </c>
      <c r="AM3793">
        <v>56450</v>
      </c>
      <c r="AN3793">
        <v>11</v>
      </c>
      <c r="AO3793">
        <v>90</v>
      </c>
      <c r="AP3793" t="s">
        <v>403</v>
      </c>
      <c r="AQ3793" s="2">
        <v>42776</v>
      </c>
    </row>
    <row r="3794" spans="1:43" x14ac:dyDescent="0.25">
      <c r="A3794" t="s">
        <v>5629</v>
      </c>
      <c r="B3794" t="s">
        <v>236</v>
      </c>
      <c r="C3794" t="s">
        <v>468</v>
      </c>
      <c r="D3794" t="s">
        <v>313</v>
      </c>
      <c r="E3794" t="s">
        <v>460</v>
      </c>
      <c r="F3794" t="s">
        <v>407</v>
      </c>
      <c r="G3794" t="s">
        <v>454</v>
      </c>
      <c r="H3794" t="s">
        <v>431</v>
      </c>
      <c r="I3794" t="s">
        <v>410</v>
      </c>
      <c r="J3794" s="1">
        <v>45671</v>
      </c>
      <c r="K3794" s="1">
        <v>45712</v>
      </c>
      <c r="L3794">
        <v>41</v>
      </c>
      <c r="M3794" s="2">
        <v>122153</v>
      </c>
      <c r="N3794" s="2">
        <v>182730</v>
      </c>
      <c r="O3794" s="2">
        <v>60577</v>
      </c>
      <c r="P3794">
        <v>4</v>
      </c>
      <c r="Q3794">
        <v>720.2</v>
      </c>
      <c r="R3794">
        <v>76</v>
      </c>
      <c r="S3794" t="s">
        <v>411</v>
      </c>
      <c r="T3794" t="s">
        <v>393</v>
      </c>
      <c r="U3794" t="s">
        <v>412</v>
      </c>
      <c r="V3794">
        <v>59</v>
      </c>
      <c r="W3794" t="s">
        <v>2220</v>
      </c>
      <c r="X3794">
        <v>14</v>
      </c>
      <c r="Y3794" t="s">
        <v>462</v>
      </c>
      <c r="Z3794" t="s">
        <v>490</v>
      </c>
      <c r="AA3794">
        <v>40</v>
      </c>
      <c r="AB3794">
        <v>97</v>
      </c>
      <c r="AC3794">
        <v>66</v>
      </c>
      <c r="AD3794" t="s">
        <v>457</v>
      </c>
      <c r="AE3794">
        <v>9</v>
      </c>
      <c r="AF3794">
        <v>3</v>
      </c>
      <c r="AG3794" t="s">
        <v>451</v>
      </c>
      <c r="AH3794">
        <v>14.14</v>
      </c>
      <c r="AI3794" t="s">
        <v>401</v>
      </c>
      <c r="AJ3794">
        <v>0</v>
      </c>
      <c r="AK3794">
        <v>113929</v>
      </c>
      <c r="AL3794" t="s">
        <v>425</v>
      </c>
      <c r="AM3794">
        <v>164896</v>
      </c>
      <c r="AN3794">
        <v>3</v>
      </c>
      <c r="AO3794">
        <v>365</v>
      </c>
      <c r="AP3794" t="s">
        <v>426</v>
      </c>
      <c r="AQ3794" s="2">
        <v>60577</v>
      </c>
    </row>
    <row r="3795" spans="1:43" x14ac:dyDescent="0.25">
      <c r="A3795" t="s">
        <v>5630</v>
      </c>
      <c r="B3795" t="s">
        <v>271</v>
      </c>
      <c r="C3795" t="s">
        <v>387</v>
      </c>
      <c r="D3795" t="s">
        <v>327</v>
      </c>
      <c r="E3795" t="s">
        <v>406</v>
      </c>
      <c r="F3795" t="s">
        <v>389</v>
      </c>
      <c r="G3795" t="s">
        <v>408</v>
      </c>
      <c r="H3795" t="s">
        <v>420</v>
      </c>
      <c r="I3795" t="s">
        <v>469</v>
      </c>
      <c r="J3795" s="1">
        <v>45233</v>
      </c>
      <c r="K3795" s="1">
        <v>45253</v>
      </c>
      <c r="L3795">
        <v>20</v>
      </c>
      <c r="M3795" s="2">
        <v>313242</v>
      </c>
      <c r="N3795" s="2">
        <v>382779</v>
      </c>
      <c r="O3795" s="2">
        <v>69537</v>
      </c>
      <c r="P3795">
        <v>12</v>
      </c>
      <c r="Q3795">
        <v>508.4</v>
      </c>
      <c r="R3795">
        <v>12</v>
      </c>
      <c r="S3795" t="s">
        <v>394</v>
      </c>
      <c r="T3795" t="s">
        <v>411</v>
      </c>
      <c r="U3795" t="s">
        <v>412</v>
      </c>
      <c r="V3795">
        <v>45</v>
      </c>
      <c r="W3795" t="s">
        <v>1446</v>
      </c>
      <c r="X3795">
        <v>41</v>
      </c>
      <c r="Y3795" t="s">
        <v>442</v>
      </c>
      <c r="Z3795" t="s">
        <v>1663</v>
      </c>
      <c r="AA3795">
        <v>170</v>
      </c>
      <c r="AB3795">
        <v>114</v>
      </c>
      <c r="AC3795">
        <v>78</v>
      </c>
      <c r="AD3795" t="s">
        <v>444</v>
      </c>
      <c r="AE3795">
        <v>2</v>
      </c>
      <c r="AF3795">
        <v>6</v>
      </c>
      <c r="AG3795" t="s">
        <v>415</v>
      </c>
      <c r="AH3795">
        <v>17.670000000000002</v>
      </c>
      <c r="AI3795" t="s">
        <v>458</v>
      </c>
      <c r="AJ3795">
        <v>32988</v>
      </c>
      <c r="AK3795">
        <v>83609</v>
      </c>
      <c r="AL3795" t="s">
        <v>402</v>
      </c>
      <c r="AM3795">
        <v>318658</v>
      </c>
      <c r="AN3795">
        <v>1</v>
      </c>
      <c r="AO3795">
        <v>90</v>
      </c>
      <c r="AP3795" t="s">
        <v>426</v>
      </c>
      <c r="AQ3795" s="2">
        <v>69537</v>
      </c>
    </row>
    <row r="3796" spans="1:43" x14ac:dyDescent="0.25">
      <c r="A3796" t="s">
        <v>5631</v>
      </c>
      <c r="B3796" t="s">
        <v>5</v>
      </c>
      <c r="C3796" t="s">
        <v>428</v>
      </c>
      <c r="D3796" t="s">
        <v>315</v>
      </c>
      <c r="E3796" t="s">
        <v>429</v>
      </c>
      <c r="F3796" t="s">
        <v>389</v>
      </c>
      <c r="G3796" t="s">
        <v>454</v>
      </c>
      <c r="H3796" t="s">
        <v>431</v>
      </c>
      <c r="I3796" t="s">
        <v>469</v>
      </c>
      <c r="J3796" s="1">
        <v>45054</v>
      </c>
      <c r="K3796" s="1">
        <v>45053</v>
      </c>
      <c r="L3796">
        <v>-1</v>
      </c>
      <c r="M3796" s="2">
        <v>314946</v>
      </c>
      <c r="N3796" s="2">
        <v>330936</v>
      </c>
      <c r="O3796" s="2">
        <v>15990</v>
      </c>
      <c r="P3796">
        <v>7</v>
      </c>
      <c r="Q3796">
        <v>749.5</v>
      </c>
      <c r="R3796">
        <v>38</v>
      </c>
      <c r="S3796" t="s">
        <v>393</v>
      </c>
      <c r="T3796" t="s">
        <v>393</v>
      </c>
      <c r="U3796" t="s">
        <v>395</v>
      </c>
      <c r="V3796">
        <v>59</v>
      </c>
      <c r="W3796" t="s">
        <v>2006</v>
      </c>
      <c r="X3796">
        <v>26</v>
      </c>
      <c r="Y3796" t="s">
        <v>442</v>
      </c>
      <c r="Z3796" t="s">
        <v>787</v>
      </c>
      <c r="AA3796">
        <v>263</v>
      </c>
      <c r="AB3796">
        <v>81</v>
      </c>
      <c r="AC3796">
        <v>32</v>
      </c>
      <c r="AD3796" t="s">
        <v>435</v>
      </c>
      <c r="AE3796">
        <v>16</v>
      </c>
      <c r="AF3796">
        <v>7</v>
      </c>
      <c r="AG3796" t="s">
        <v>400</v>
      </c>
      <c r="AH3796">
        <v>14.05</v>
      </c>
      <c r="AI3796" t="s">
        <v>436</v>
      </c>
      <c r="AJ3796">
        <v>0</v>
      </c>
      <c r="AK3796">
        <v>431544</v>
      </c>
      <c r="AL3796" t="s">
        <v>416</v>
      </c>
      <c r="AM3796">
        <v>345798</v>
      </c>
      <c r="AN3796">
        <v>0</v>
      </c>
      <c r="AO3796">
        <v>180</v>
      </c>
      <c r="AP3796" t="s">
        <v>445</v>
      </c>
      <c r="AQ3796" s="2">
        <v>15990</v>
      </c>
    </row>
    <row r="3797" spans="1:43" x14ac:dyDescent="0.25">
      <c r="A3797" t="s">
        <v>5632</v>
      </c>
      <c r="B3797" t="s">
        <v>229</v>
      </c>
      <c r="C3797" t="s">
        <v>468</v>
      </c>
      <c r="D3797" t="s">
        <v>317</v>
      </c>
      <c r="E3797" t="s">
        <v>496</v>
      </c>
      <c r="F3797" t="s">
        <v>407</v>
      </c>
      <c r="G3797" t="s">
        <v>408</v>
      </c>
      <c r="H3797" t="s">
        <v>431</v>
      </c>
      <c r="I3797" t="s">
        <v>410</v>
      </c>
      <c r="J3797" s="1">
        <v>44892</v>
      </c>
      <c r="K3797" s="1">
        <v>44938</v>
      </c>
      <c r="L3797">
        <v>46</v>
      </c>
      <c r="M3797" s="2">
        <v>437085</v>
      </c>
      <c r="N3797" s="2">
        <v>510454</v>
      </c>
      <c r="O3797" s="2">
        <v>73369</v>
      </c>
      <c r="P3797">
        <v>19</v>
      </c>
      <c r="Q3797">
        <v>527.29999999999995</v>
      </c>
      <c r="R3797">
        <v>61</v>
      </c>
      <c r="S3797" t="s">
        <v>411</v>
      </c>
      <c r="T3797" t="s">
        <v>394</v>
      </c>
      <c r="U3797" t="s">
        <v>395</v>
      </c>
      <c r="V3797">
        <v>0</v>
      </c>
      <c r="W3797" t="s">
        <v>1330</v>
      </c>
      <c r="X3797">
        <v>9</v>
      </c>
      <c r="Y3797" t="s">
        <v>397</v>
      </c>
      <c r="Z3797" t="s">
        <v>2954</v>
      </c>
      <c r="AA3797">
        <v>80</v>
      </c>
      <c r="AB3797">
        <v>107</v>
      </c>
      <c r="AC3797">
        <v>39</v>
      </c>
      <c r="AD3797" t="s">
        <v>399</v>
      </c>
      <c r="AE3797">
        <v>7</v>
      </c>
      <c r="AF3797">
        <v>7</v>
      </c>
      <c r="AG3797" t="s">
        <v>415</v>
      </c>
      <c r="AH3797">
        <v>11.75</v>
      </c>
      <c r="AI3797" t="s">
        <v>479</v>
      </c>
      <c r="AJ3797">
        <v>0</v>
      </c>
      <c r="AK3797">
        <v>195100</v>
      </c>
      <c r="AL3797" t="s">
        <v>425</v>
      </c>
      <c r="AM3797">
        <v>452684</v>
      </c>
      <c r="AN3797">
        <v>10</v>
      </c>
      <c r="AO3797">
        <v>180</v>
      </c>
      <c r="AP3797" t="s">
        <v>445</v>
      </c>
      <c r="AQ3797" s="2">
        <v>73369</v>
      </c>
    </row>
    <row r="3798" spans="1:43" x14ac:dyDescent="0.25">
      <c r="A3798" t="s">
        <v>5633</v>
      </c>
      <c r="B3798" t="s">
        <v>186</v>
      </c>
      <c r="C3798" t="s">
        <v>481</v>
      </c>
      <c r="D3798" t="s">
        <v>333</v>
      </c>
      <c r="E3798" t="s">
        <v>429</v>
      </c>
      <c r="F3798" t="s">
        <v>389</v>
      </c>
      <c r="G3798" t="s">
        <v>390</v>
      </c>
      <c r="H3798" t="s">
        <v>431</v>
      </c>
      <c r="I3798" t="s">
        <v>410</v>
      </c>
      <c r="J3798" s="1">
        <v>45325</v>
      </c>
      <c r="K3798" s="1">
        <v>45345</v>
      </c>
      <c r="L3798">
        <v>20</v>
      </c>
      <c r="M3798" s="2">
        <v>46783</v>
      </c>
      <c r="N3798" s="2">
        <v>7416</v>
      </c>
      <c r="O3798" s="2">
        <v>-39367</v>
      </c>
      <c r="P3798">
        <v>14</v>
      </c>
      <c r="Q3798">
        <v>55.2</v>
      </c>
      <c r="R3798">
        <v>29</v>
      </c>
      <c r="S3798" t="s">
        <v>394</v>
      </c>
      <c r="T3798" t="s">
        <v>503</v>
      </c>
      <c r="U3798" t="s">
        <v>412</v>
      </c>
      <c r="V3798">
        <v>0</v>
      </c>
      <c r="W3798" t="s">
        <v>1458</v>
      </c>
      <c r="X3798">
        <v>28</v>
      </c>
      <c r="Y3798" t="s">
        <v>449</v>
      </c>
      <c r="Z3798" t="s">
        <v>569</v>
      </c>
      <c r="AA3798">
        <v>86</v>
      </c>
      <c r="AB3798">
        <v>60</v>
      </c>
      <c r="AC3798">
        <v>45</v>
      </c>
      <c r="AD3798" t="s">
        <v>444</v>
      </c>
      <c r="AE3798">
        <v>19</v>
      </c>
      <c r="AF3798">
        <v>5</v>
      </c>
      <c r="AG3798" t="s">
        <v>415</v>
      </c>
      <c r="AH3798">
        <v>16.420000000000002</v>
      </c>
      <c r="AI3798" t="s">
        <v>479</v>
      </c>
      <c r="AJ3798">
        <v>0</v>
      </c>
      <c r="AK3798">
        <v>307461</v>
      </c>
      <c r="AL3798" t="s">
        <v>425</v>
      </c>
      <c r="AM3798">
        <v>60620</v>
      </c>
      <c r="AN3798">
        <v>9</v>
      </c>
      <c r="AO3798">
        <v>180</v>
      </c>
      <c r="AP3798" t="s">
        <v>437</v>
      </c>
      <c r="AQ3798" s="2">
        <v>-39367</v>
      </c>
    </row>
    <row r="3799" spans="1:43" x14ac:dyDescent="0.25">
      <c r="A3799" t="s">
        <v>5634</v>
      </c>
      <c r="B3799" t="s">
        <v>100</v>
      </c>
      <c r="C3799" t="s">
        <v>387</v>
      </c>
      <c r="D3799" t="s">
        <v>334</v>
      </c>
      <c r="E3799" t="s">
        <v>429</v>
      </c>
      <c r="F3799" t="s">
        <v>419</v>
      </c>
      <c r="G3799" t="s">
        <v>430</v>
      </c>
      <c r="H3799" t="s">
        <v>409</v>
      </c>
      <c r="I3799" t="s">
        <v>469</v>
      </c>
      <c r="J3799" s="1">
        <v>44839</v>
      </c>
      <c r="K3799" s="1">
        <v>44891</v>
      </c>
      <c r="L3799">
        <v>52</v>
      </c>
      <c r="M3799" s="2">
        <v>82510</v>
      </c>
      <c r="N3799" s="2">
        <v>63043</v>
      </c>
      <c r="O3799" s="2">
        <v>-19467</v>
      </c>
      <c r="P3799">
        <v>0</v>
      </c>
      <c r="Q3799">
        <v>192.9</v>
      </c>
      <c r="R3799">
        <v>48</v>
      </c>
      <c r="S3799" t="s">
        <v>393</v>
      </c>
      <c r="T3799" t="s">
        <v>411</v>
      </c>
      <c r="U3799" t="s">
        <v>412</v>
      </c>
      <c r="V3799">
        <v>0</v>
      </c>
      <c r="W3799" t="s">
        <v>465</v>
      </c>
      <c r="X3799">
        <v>24</v>
      </c>
      <c r="Y3799" t="s">
        <v>422</v>
      </c>
      <c r="Z3799" t="s">
        <v>1881</v>
      </c>
      <c r="AA3799">
        <v>176</v>
      </c>
      <c r="AB3799">
        <v>28</v>
      </c>
      <c r="AC3799">
        <v>37</v>
      </c>
      <c r="AD3799" t="s">
        <v>435</v>
      </c>
      <c r="AE3799">
        <v>9</v>
      </c>
      <c r="AF3799">
        <v>4</v>
      </c>
      <c r="AG3799" t="s">
        <v>451</v>
      </c>
      <c r="AH3799">
        <v>2.62</v>
      </c>
      <c r="AI3799" t="s">
        <v>458</v>
      </c>
      <c r="AJ3799">
        <v>0</v>
      </c>
      <c r="AK3799">
        <v>602468</v>
      </c>
      <c r="AL3799" t="s">
        <v>402</v>
      </c>
      <c r="AM3799">
        <v>74778</v>
      </c>
      <c r="AN3799">
        <v>1</v>
      </c>
      <c r="AO3799">
        <v>365</v>
      </c>
      <c r="AP3799" t="s">
        <v>437</v>
      </c>
      <c r="AQ3799" s="2">
        <v>-19467</v>
      </c>
    </row>
    <row r="3800" spans="1:43" x14ac:dyDescent="0.25">
      <c r="A3800" t="s">
        <v>5635</v>
      </c>
      <c r="B3800" t="s">
        <v>266</v>
      </c>
      <c r="C3800" t="s">
        <v>428</v>
      </c>
      <c r="D3800" t="s">
        <v>335</v>
      </c>
      <c r="E3800" t="s">
        <v>429</v>
      </c>
      <c r="F3800" t="s">
        <v>485</v>
      </c>
      <c r="G3800" t="s">
        <v>454</v>
      </c>
      <c r="H3800" t="s">
        <v>431</v>
      </c>
      <c r="I3800" t="s">
        <v>492</v>
      </c>
      <c r="J3800" s="1">
        <v>44955</v>
      </c>
      <c r="K3800" s="1">
        <v>44962</v>
      </c>
      <c r="L3800">
        <v>7</v>
      </c>
      <c r="M3800" s="2">
        <v>375298</v>
      </c>
      <c r="N3800" s="2">
        <v>367022</v>
      </c>
      <c r="O3800" s="2">
        <v>-8276</v>
      </c>
      <c r="P3800">
        <v>0</v>
      </c>
      <c r="Q3800">
        <v>885.7</v>
      </c>
      <c r="R3800">
        <v>3</v>
      </c>
      <c r="S3800" t="s">
        <v>394</v>
      </c>
      <c r="T3800" t="s">
        <v>411</v>
      </c>
      <c r="U3800" t="s">
        <v>416</v>
      </c>
      <c r="V3800">
        <v>0</v>
      </c>
      <c r="W3800" t="s">
        <v>2851</v>
      </c>
      <c r="X3800">
        <v>5</v>
      </c>
      <c r="Y3800" t="s">
        <v>422</v>
      </c>
      <c r="Z3800" t="s">
        <v>664</v>
      </c>
      <c r="AA3800">
        <v>200</v>
      </c>
      <c r="AB3800">
        <v>105</v>
      </c>
      <c r="AC3800">
        <v>72</v>
      </c>
      <c r="AD3800" t="s">
        <v>399</v>
      </c>
      <c r="AE3800">
        <v>0</v>
      </c>
      <c r="AF3800">
        <v>5</v>
      </c>
      <c r="AG3800" t="s">
        <v>415</v>
      </c>
      <c r="AH3800">
        <v>7.0000000000000007E-2</v>
      </c>
      <c r="AI3800" t="s">
        <v>479</v>
      </c>
      <c r="AJ3800">
        <v>0</v>
      </c>
      <c r="AK3800">
        <v>109286</v>
      </c>
      <c r="AL3800" t="s">
        <v>402</v>
      </c>
      <c r="AM3800">
        <v>395754</v>
      </c>
      <c r="AN3800">
        <v>5</v>
      </c>
      <c r="AO3800">
        <v>365</v>
      </c>
      <c r="AP3800" t="s">
        <v>426</v>
      </c>
      <c r="AQ3800" s="2">
        <v>-8276</v>
      </c>
    </row>
    <row r="3801" spans="1:43" x14ac:dyDescent="0.25">
      <c r="A3801" t="s">
        <v>5636</v>
      </c>
      <c r="B3801" t="s">
        <v>20</v>
      </c>
      <c r="C3801" t="s">
        <v>481</v>
      </c>
      <c r="D3801" t="s">
        <v>323</v>
      </c>
      <c r="E3801" t="s">
        <v>460</v>
      </c>
      <c r="F3801" t="s">
        <v>485</v>
      </c>
      <c r="G3801" t="s">
        <v>408</v>
      </c>
      <c r="H3801" t="s">
        <v>409</v>
      </c>
      <c r="I3801" t="s">
        <v>392</v>
      </c>
      <c r="J3801" s="1">
        <v>45705</v>
      </c>
      <c r="K3801" s="1">
        <v>45713</v>
      </c>
      <c r="L3801">
        <v>8</v>
      </c>
      <c r="M3801" s="2">
        <v>156455</v>
      </c>
      <c r="N3801" s="2">
        <v>276217</v>
      </c>
      <c r="O3801" s="2">
        <v>119762</v>
      </c>
      <c r="P3801">
        <v>12</v>
      </c>
      <c r="Q3801">
        <v>705.3</v>
      </c>
      <c r="R3801">
        <v>45</v>
      </c>
      <c r="S3801" t="s">
        <v>393</v>
      </c>
      <c r="T3801" t="s">
        <v>394</v>
      </c>
      <c r="U3801" t="s">
        <v>412</v>
      </c>
      <c r="V3801">
        <v>55</v>
      </c>
      <c r="W3801" t="s">
        <v>1596</v>
      </c>
      <c r="X3801">
        <v>14</v>
      </c>
      <c r="Y3801" t="s">
        <v>442</v>
      </c>
      <c r="Z3801" t="s">
        <v>1271</v>
      </c>
      <c r="AA3801">
        <v>420</v>
      </c>
      <c r="AB3801">
        <v>93</v>
      </c>
      <c r="AC3801">
        <v>82</v>
      </c>
      <c r="AD3801" t="s">
        <v>457</v>
      </c>
      <c r="AE3801">
        <v>19</v>
      </c>
      <c r="AF3801">
        <v>6</v>
      </c>
      <c r="AG3801" t="s">
        <v>424</v>
      </c>
      <c r="AH3801">
        <v>15.69</v>
      </c>
      <c r="AI3801" t="s">
        <v>458</v>
      </c>
      <c r="AJ3801">
        <v>0</v>
      </c>
      <c r="AK3801">
        <v>893748</v>
      </c>
      <c r="AL3801" t="s">
        <v>402</v>
      </c>
      <c r="AM3801">
        <v>203787</v>
      </c>
      <c r="AN3801">
        <v>1</v>
      </c>
      <c r="AO3801">
        <v>180</v>
      </c>
      <c r="AP3801" t="s">
        <v>426</v>
      </c>
      <c r="AQ3801" s="2">
        <v>119762</v>
      </c>
    </row>
    <row r="3802" spans="1:43" x14ac:dyDescent="0.25">
      <c r="A3802" t="s">
        <v>5637</v>
      </c>
      <c r="B3802" t="s">
        <v>68</v>
      </c>
      <c r="C3802" t="s">
        <v>387</v>
      </c>
      <c r="D3802" t="s">
        <v>339</v>
      </c>
      <c r="E3802" t="s">
        <v>453</v>
      </c>
      <c r="F3802" t="s">
        <v>407</v>
      </c>
      <c r="G3802" t="s">
        <v>408</v>
      </c>
      <c r="H3802" t="s">
        <v>431</v>
      </c>
      <c r="I3802" t="s">
        <v>492</v>
      </c>
      <c r="J3802" s="1">
        <v>44565</v>
      </c>
      <c r="K3802" s="1">
        <v>44572</v>
      </c>
      <c r="L3802">
        <v>7</v>
      </c>
      <c r="M3802" s="2">
        <v>13122</v>
      </c>
      <c r="N3802" s="2">
        <v>-14881</v>
      </c>
      <c r="O3802" s="2">
        <v>-28003</v>
      </c>
      <c r="P3802">
        <v>7</v>
      </c>
      <c r="Q3802">
        <v>892.5</v>
      </c>
      <c r="R3802">
        <v>5</v>
      </c>
      <c r="S3802" t="s">
        <v>394</v>
      </c>
      <c r="T3802" t="s">
        <v>503</v>
      </c>
      <c r="U3802" t="s">
        <v>416</v>
      </c>
      <c r="V3802">
        <v>0</v>
      </c>
      <c r="W3802" t="s">
        <v>2862</v>
      </c>
      <c r="X3802">
        <v>1</v>
      </c>
      <c r="Y3802" t="s">
        <v>442</v>
      </c>
      <c r="Z3802" t="s">
        <v>2989</v>
      </c>
      <c r="AA3802">
        <v>128</v>
      </c>
      <c r="AB3802">
        <v>50</v>
      </c>
      <c r="AC3802">
        <v>76</v>
      </c>
      <c r="AD3802" t="s">
        <v>457</v>
      </c>
      <c r="AE3802">
        <v>19</v>
      </c>
      <c r="AF3802">
        <v>8</v>
      </c>
      <c r="AG3802" t="s">
        <v>400</v>
      </c>
      <c r="AH3802">
        <v>10.45</v>
      </c>
      <c r="AI3802" t="s">
        <v>479</v>
      </c>
      <c r="AJ3802">
        <v>32499</v>
      </c>
      <c r="AK3802">
        <v>165968</v>
      </c>
      <c r="AL3802" t="s">
        <v>402</v>
      </c>
      <c r="AM3802">
        <v>55984</v>
      </c>
      <c r="AN3802">
        <v>6</v>
      </c>
      <c r="AO3802">
        <v>90</v>
      </c>
      <c r="AP3802" t="s">
        <v>426</v>
      </c>
      <c r="AQ3802" s="2">
        <v>-28003</v>
      </c>
    </row>
    <row r="3803" spans="1:43" x14ac:dyDescent="0.25">
      <c r="A3803" t="s">
        <v>5638</v>
      </c>
      <c r="B3803" t="s">
        <v>235</v>
      </c>
      <c r="C3803" t="s">
        <v>428</v>
      </c>
      <c r="D3803" t="s">
        <v>328</v>
      </c>
      <c r="E3803" t="s">
        <v>429</v>
      </c>
      <c r="F3803" t="s">
        <v>419</v>
      </c>
      <c r="G3803" t="s">
        <v>430</v>
      </c>
      <c r="H3803" t="s">
        <v>473</v>
      </c>
      <c r="I3803" t="s">
        <v>432</v>
      </c>
      <c r="J3803" s="1">
        <v>44936</v>
      </c>
      <c r="K3803" s="1">
        <v>44947</v>
      </c>
      <c r="L3803">
        <v>11</v>
      </c>
      <c r="M3803" s="2">
        <v>216302</v>
      </c>
      <c r="N3803" s="2">
        <v>271643</v>
      </c>
      <c r="O3803" s="2">
        <v>55341</v>
      </c>
      <c r="P3803">
        <v>9</v>
      </c>
      <c r="Q3803">
        <v>533.1</v>
      </c>
      <c r="R3803">
        <v>85</v>
      </c>
      <c r="S3803" t="s">
        <v>411</v>
      </c>
      <c r="T3803" t="s">
        <v>394</v>
      </c>
      <c r="U3803" t="s">
        <v>412</v>
      </c>
      <c r="V3803">
        <v>0</v>
      </c>
      <c r="W3803" t="s">
        <v>1344</v>
      </c>
      <c r="X3803">
        <v>11</v>
      </c>
      <c r="Y3803" t="s">
        <v>462</v>
      </c>
      <c r="Z3803" t="s">
        <v>1988</v>
      </c>
      <c r="AA3803">
        <v>277</v>
      </c>
      <c r="AB3803">
        <v>10</v>
      </c>
      <c r="AC3803">
        <v>58</v>
      </c>
      <c r="AD3803" t="s">
        <v>457</v>
      </c>
      <c r="AE3803">
        <v>12</v>
      </c>
      <c r="AF3803">
        <v>2</v>
      </c>
      <c r="AG3803" t="s">
        <v>415</v>
      </c>
      <c r="AH3803">
        <v>2.94</v>
      </c>
      <c r="AI3803" t="s">
        <v>401</v>
      </c>
      <c r="AJ3803">
        <v>0</v>
      </c>
      <c r="AK3803">
        <v>73882</v>
      </c>
      <c r="AL3803" t="s">
        <v>425</v>
      </c>
      <c r="AM3803">
        <v>217029</v>
      </c>
      <c r="AN3803">
        <v>2</v>
      </c>
      <c r="AO3803">
        <v>180</v>
      </c>
      <c r="AP3803" t="s">
        <v>417</v>
      </c>
      <c r="AQ3803" s="2">
        <v>55341</v>
      </c>
    </row>
    <row r="3804" spans="1:43" x14ac:dyDescent="0.25">
      <c r="A3804" t="s">
        <v>5639</v>
      </c>
      <c r="B3804" t="s">
        <v>96</v>
      </c>
      <c r="C3804" t="s">
        <v>428</v>
      </c>
      <c r="D3804" t="s">
        <v>331</v>
      </c>
      <c r="E3804" t="s">
        <v>453</v>
      </c>
      <c r="F3804" t="s">
        <v>407</v>
      </c>
      <c r="G3804" t="s">
        <v>454</v>
      </c>
      <c r="H3804" t="s">
        <v>420</v>
      </c>
      <c r="I3804" t="s">
        <v>432</v>
      </c>
      <c r="J3804" s="1">
        <v>45312</v>
      </c>
      <c r="K3804" s="1">
        <v>45361</v>
      </c>
      <c r="L3804">
        <v>49</v>
      </c>
      <c r="M3804" s="2">
        <v>77411</v>
      </c>
      <c r="N3804" s="2">
        <v>159697</v>
      </c>
      <c r="O3804" s="2">
        <v>82286</v>
      </c>
      <c r="P3804">
        <v>14</v>
      </c>
      <c r="Q3804">
        <v>754.2</v>
      </c>
      <c r="R3804">
        <v>87</v>
      </c>
      <c r="S3804" t="s">
        <v>411</v>
      </c>
      <c r="T3804" t="s">
        <v>503</v>
      </c>
      <c r="U3804" t="s">
        <v>416</v>
      </c>
      <c r="V3804">
        <v>0</v>
      </c>
      <c r="W3804" t="s">
        <v>650</v>
      </c>
      <c r="X3804">
        <v>23</v>
      </c>
      <c r="Y3804" t="s">
        <v>449</v>
      </c>
      <c r="Z3804" t="s">
        <v>555</v>
      </c>
      <c r="AA3804">
        <v>297</v>
      </c>
      <c r="AB3804">
        <v>74</v>
      </c>
      <c r="AC3804">
        <v>33</v>
      </c>
      <c r="AD3804" t="s">
        <v>457</v>
      </c>
      <c r="AE3804">
        <v>19</v>
      </c>
      <c r="AF3804">
        <v>8</v>
      </c>
      <c r="AG3804" t="s">
        <v>451</v>
      </c>
      <c r="AH3804">
        <v>4.26</v>
      </c>
      <c r="AI3804" t="s">
        <v>458</v>
      </c>
      <c r="AJ3804">
        <v>0</v>
      </c>
      <c r="AK3804">
        <v>694069</v>
      </c>
      <c r="AL3804" t="s">
        <v>402</v>
      </c>
      <c r="AM3804">
        <v>76361</v>
      </c>
      <c r="AN3804">
        <v>12</v>
      </c>
      <c r="AO3804">
        <v>30</v>
      </c>
      <c r="AP3804" t="s">
        <v>403</v>
      </c>
      <c r="AQ3804" s="2">
        <v>82286</v>
      </c>
    </row>
    <row r="3805" spans="1:43" x14ac:dyDescent="0.25">
      <c r="A3805" t="s">
        <v>5640</v>
      </c>
      <c r="B3805" t="s">
        <v>241</v>
      </c>
      <c r="C3805" t="s">
        <v>405</v>
      </c>
      <c r="D3805" t="s">
        <v>324</v>
      </c>
      <c r="E3805" t="s">
        <v>496</v>
      </c>
      <c r="F3805" t="s">
        <v>389</v>
      </c>
      <c r="G3805" t="s">
        <v>408</v>
      </c>
      <c r="H3805" t="s">
        <v>391</v>
      </c>
      <c r="I3805" t="s">
        <v>492</v>
      </c>
      <c r="J3805" s="1">
        <v>45426</v>
      </c>
      <c r="K3805" s="1">
        <v>45446</v>
      </c>
      <c r="L3805">
        <v>20</v>
      </c>
      <c r="M3805" s="2">
        <v>422110</v>
      </c>
      <c r="N3805" s="2">
        <v>401167</v>
      </c>
      <c r="O3805" s="2">
        <v>-20943</v>
      </c>
      <c r="P3805">
        <v>2</v>
      </c>
      <c r="Q3805">
        <v>62.2</v>
      </c>
      <c r="R3805">
        <v>79</v>
      </c>
      <c r="S3805" t="s">
        <v>411</v>
      </c>
      <c r="T3805" t="s">
        <v>393</v>
      </c>
      <c r="U3805" t="s">
        <v>395</v>
      </c>
      <c r="V3805">
        <v>0</v>
      </c>
      <c r="W3805" t="s">
        <v>1107</v>
      </c>
      <c r="X3805">
        <v>44</v>
      </c>
      <c r="Y3805" t="s">
        <v>397</v>
      </c>
      <c r="Z3805" t="s">
        <v>845</v>
      </c>
      <c r="AA3805">
        <v>231</v>
      </c>
      <c r="AB3805">
        <v>116</v>
      </c>
      <c r="AC3805">
        <v>36</v>
      </c>
      <c r="AD3805" t="s">
        <v>444</v>
      </c>
      <c r="AE3805">
        <v>7</v>
      </c>
      <c r="AF3805">
        <v>3</v>
      </c>
      <c r="AG3805" t="s">
        <v>451</v>
      </c>
      <c r="AH3805">
        <v>17.739999999999998</v>
      </c>
      <c r="AI3805" t="s">
        <v>479</v>
      </c>
      <c r="AJ3805">
        <v>16548</v>
      </c>
      <c r="AK3805">
        <v>243115</v>
      </c>
      <c r="AL3805" t="s">
        <v>402</v>
      </c>
      <c r="AM3805">
        <v>458814</v>
      </c>
      <c r="AN3805">
        <v>9</v>
      </c>
      <c r="AO3805">
        <v>180</v>
      </c>
      <c r="AP3805" t="s">
        <v>417</v>
      </c>
      <c r="AQ3805" s="2">
        <v>-20943</v>
      </c>
    </row>
    <row r="3806" spans="1:43" x14ac:dyDescent="0.25">
      <c r="A3806" t="s">
        <v>5641</v>
      </c>
      <c r="B3806" t="s">
        <v>101</v>
      </c>
      <c r="C3806" t="s">
        <v>428</v>
      </c>
      <c r="D3806" t="s">
        <v>322</v>
      </c>
      <c r="E3806" t="s">
        <v>453</v>
      </c>
      <c r="F3806" t="s">
        <v>407</v>
      </c>
      <c r="G3806" t="s">
        <v>454</v>
      </c>
      <c r="H3806" t="s">
        <v>420</v>
      </c>
      <c r="I3806" t="s">
        <v>492</v>
      </c>
      <c r="J3806" s="1">
        <v>45541</v>
      </c>
      <c r="K3806" s="1">
        <v>45565</v>
      </c>
      <c r="L3806">
        <v>24</v>
      </c>
      <c r="M3806" s="2">
        <v>48858</v>
      </c>
      <c r="N3806" s="2">
        <v>48294</v>
      </c>
      <c r="O3806" s="2">
        <v>-564</v>
      </c>
      <c r="P3806">
        <v>19</v>
      </c>
      <c r="Q3806">
        <v>209.1</v>
      </c>
      <c r="R3806">
        <v>55</v>
      </c>
      <c r="S3806" t="s">
        <v>393</v>
      </c>
      <c r="T3806" t="s">
        <v>394</v>
      </c>
      <c r="U3806" t="s">
        <v>416</v>
      </c>
      <c r="V3806">
        <v>40</v>
      </c>
      <c r="W3806" t="s">
        <v>1333</v>
      </c>
      <c r="X3806">
        <v>28</v>
      </c>
      <c r="Y3806" t="s">
        <v>422</v>
      </c>
      <c r="Z3806" t="s">
        <v>1271</v>
      </c>
      <c r="AA3806">
        <v>194</v>
      </c>
      <c r="AB3806">
        <v>13</v>
      </c>
      <c r="AC3806">
        <v>43</v>
      </c>
      <c r="AD3806" t="s">
        <v>435</v>
      </c>
      <c r="AE3806">
        <v>14</v>
      </c>
      <c r="AF3806">
        <v>7</v>
      </c>
      <c r="AG3806" t="s">
        <v>424</v>
      </c>
      <c r="AH3806">
        <v>10.64</v>
      </c>
      <c r="AI3806" t="s">
        <v>401</v>
      </c>
      <c r="AJ3806">
        <v>0</v>
      </c>
      <c r="AK3806">
        <v>148838</v>
      </c>
      <c r="AL3806" t="s">
        <v>416</v>
      </c>
      <c r="AM3806">
        <v>64372</v>
      </c>
      <c r="AN3806">
        <v>6</v>
      </c>
      <c r="AO3806">
        <v>365</v>
      </c>
      <c r="AP3806" t="s">
        <v>426</v>
      </c>
      <c r="AQ3806" s="2">
        <v>-564</v>
      </c>
    </row>
    <row r="3807" spans="1:43" x14ac:dyDescent="0.25">
      <c r="A3807" t="s">
        <v>5642</v>
      </c>
      <c r="B3807" t="s">
        <v>291</v>
      </c>
      <c r="C3807" t="s">
        <v>439</v>
      </c>
      <c r="D3807" t="s">
        <v>315</v>
      </c>
      <c r="E3807" t="s">
        <v>429</v>
      </c>
      <c r="F3807" t="s">
        <v>407</v>
      </c>
      <c r="G3807" t="s">
        <v>390</v>
      </c>
      <c r="H3807" t="s">
        <v>409</v>
      </c>
      <c r="I3807" t="s">
        <v>410</v>
      </c>
      <c r="J3807" s="1">
        <v>44848</v>
      </c>
      <c r="K3807" s="1">
        <v>44904</v>
      </c>
      <c r="L3807">
        <v>56</v>
      </c>
      <c r="M3807" s="2">
        <v>65374</v>
      </c>
      <c r="N3807" s="2">
        <v>44568</v>
      </c>
      <c r="O3807" s="2">
        <v>-20806</v>
      </c>
      <c r="P3807">
        <v>14</v>
      </c>
      <c r="Q3807">
        <v>149.1</v>
      </c>
      <c r="R3807">
        <v>71</v>
      </c>
      <c r="S3807" t="s">
        <v>411</v>
      </c>
      <c r="T3807" t="s">
        <v>503</v>
      </c>
      <c r="U3807" t="s">
        <v>395</v>
      </c>
      <c r="V3807">
        <v>0</v>
      </c>
      <c r="W3807" t="s">
        <v>720</v>
      </c>
      <c r="X3807">
        <v>2</v>
      </c>
      <c r="Y3807" t="s">
        <v>397</v>
      </c>
      <c r="Z3807" t="s">
        <v>1562</v>
      </c>
      <c r="AA3807">
        <v>243</v>
      </c>
      <c r="AB3807">
        <v>64</v>
      </c>
      <c r="AC3807">
        <v>37</v>
      </c>
      <c r="AD3807" t="s">
        <v>399</v>
      </c>
      <c r="AE3807">
        <v>21</v>
      </c>
      <c r="AF3807">
        <v>6</v>
      </c>
      <c r="AG3807" t="s">
        <v>415</v>
      </c>
      <c r="AH3807">
        <v>9.75</v>
      </c>
      <c r="AI3807" t="s">
        <v>458</v>
      </c>
      <c r="AJ3807">
        <v>0</v>
      </c>
      <c r="AK3807">
        <v>156154</v>
      </c>
      <c r="AL3807" t="s">
        <v>425</v>
      </c>
      <c r="AM3807">
        <v>111395</v>
      </c>
      <c r="AN3807">
        <v>3</v>
      </c>
      <c r="AO3807">
        <v>30</v>
      </c>
      <c r="AP3807" t="s">
        <v>437</v>
      </c>
      <c r="AQ3807" s="2">
        <v>-20806</v>
      </c>
    </row>
    <row r="3808" spans="1:43" x14ac:dyDescent="0.25">
      <c r="A3808" t="s">
        <v>5643</v>
      </c>
      <c r="B3808" t="s">
        <v>194</v>
      </c>
      <c r="C3808" t="s">
        <v>439</v>
      </c>
      <c r="D3808" t="s">
        <v>327</v>
      </c>
      <c r="E3808" t="s">
        <v>429</v>
      </c>
      <c r="F3808" t="s">
        <v>440</v>
      </c>
      <c r="G3808" t="s">
        <v>390</v>
      </c>
      <c r="H3808" t="s">
        <v>409</v>
      </c>
      <c r="I3808" t="s">
        <v>492</v>
      </c>
      <c r="J3808" s="1">
        <v>45903</v>
      </c>
      <c r="K3808" s="1">
        <v>45912</v>
      </c>
      <c r="L3808">
        <v>9</v>
      </c>
      <c r="M3808" s="2">
        <v>488569</v>
      </c>
      <c r="N3808" s="2">
        <v>451226</v>
      </c>
      <c r="O3808" s="2">
        <v>-37343</v>
      </c>
      <c r="P3808">
        <v>19</v>
      </c>
      <c r="Q3808">
        <v>635.79999999999995</v>
      </c>
      <c r="R3808">
        <v>32</v>
      </c>
      <c r="S3808" t="s">
        <v>393</v>
      </c>
      <c r="T3808" t="s">
        <v>411</v>
      </c>
      <c r="U3808" t="s">
        <v>395</v>
      </c>
      <c r="V3808">
        <v>56</v>
      </c>
      <c r="W3808" t="s">
        <v>2201</v>
      </c>
      <c r="X3808">
        <v>34</v>
      </c>
      <c r="Y3808" t="s">
        <v>397</v>
      </c>
      <c r="Z3808" t="s">
        <v>1347</v>
      </c>
      <c r="AA3808">
        <v>82</v>
      </c>
      <c r="AB3808">
        <v>65</v>
      </c>
      <c r="AC3808">
        <v>42</v>
      </c>
      <c r="AD3808" t="s">
        <v>444</v>
      </c>
      <c r="AE3808">
        <v>4</v>
      </c>
      <c r="AF3808">
        <v>4</v>
      </c>
      <c r="AG3808" t="s">
        <v>400</v>
      </c>
      <c r="AH3808">
        <v>17.97</v>
      </c>
      <c r="AI3808" t="s">
        <v>458</v>
      </c>
      <c r="AJ3808">
        <v>3107</v>
      </c>
      <c r="AK3808">
        <v>387023</v>
      </c>
      <c r="AL3808" t="s">
        <v>425</v>
      </c>
      <c r="AM3808">
        <v>476623</v>
      </c>
      <c r="AN3808">
        <v>1</v>
      </c>
      <c r="AO3808">
        <v>30</v>
      </c>
      <c r="AP3808" t="s">
        <v>437</v>
      </c>
      <c r="AQ3808" s="2">
        <v>-37343</v>
      </c>
    </row>
    <row r="3809" spans="1:43" x14ac:dyDescent="0.25">
      <c r="A3809" t="s">
        <v>5644</v>
      </c>
      <c r="B3809" t="s">
        <v>60</v>
      </c>
      <c r="C3809" t="s">
        <v>405</v>
      </c>
      <c r="D3809" t="s">
        <v>316</v>
      </c>
      <c r="E3809" t="s">
        <v>429</v>
      </c>
      <c r="F3809" t="s">
        <v>389</v>
      </c>
      <c r="G3809" t="s">
        <v>430</v>
      </c>
      <c r="H3809" t="s">
        <v>431</v>
      </c>
      <c r="I3809" t="s">
        <v>410</v>
      </c>
      <c r="J3809" s="1">
        <v>45431</v>
      </c>
      <c r="K3809" s="1">
        <v>45452</v>
      </c>
      <c r="L3809">
        <v>21</v>
      </c>
      <c r="M3809" s="2">
        <v>111541</v>
      </c>
      <c r="N3809" s="2">
        <v>114934</v>
      </c>
      <c r="O3809" s="2">
        <v>3393</v>
      </c>
      <c r="P3809">
        <v>2</v>
      </c>
      <c r="Q3809">
        <v>209.6</v>
      </c>
      <c r="R3809">
        <v>20</v>
      </c>
      <c r="S3809" t="s">
        <v>394</v>
      </c>
      <c r="T3809" t="s">
        <v>411</v>
      </c>
      <c r="U3809" t="s">
        <v>395</v>
      </c>
      <c r="V3809">
        <v>57</v>
      </c>
      <c r="W3809" t="s">
        <v>2320</v>
      </c>
      <c r="X3809">
        <v>17</v>
      </c>
      <c r="Y3809" t="s">
        <v>397</v>
      </c>
      <c r="Z3809" t="s">
        <v>856</v>
      </c>
      <c r="AA3809">
        <v>291</v>
      </c>
      <c r="AB3809">
        <v>41</v>
      </c>
      <c r="AC3809">
        <v>31</v>
      </c>
      <c r="AD3809" t="s">
        <v>435</v>
      </c>
      <c r="AE3809">
        <v>19</v>
      </c>
      <c r="AF3809">
        <v>4</v>
      </c>
      <c r="AG3809" t="s">
        <v>424</v>
      </c>
      <c r="AH3809">
        <v>0.93</v>
      </c>
      <c r="AI3809" t="s">
        <v>401</v>
      </c>
      <c r="AJ3809">
        <v>0</v>
      </c>
      <c r="AK3809">
        <v>899938</v>
      </c>
      <c r="AL3809" t="s">
        <v>425</v>
      </c>
      <c r="AM3809">
        <v>134823</v>
      </c>
      <c r="AN3809">
        <v>11</v>
      </c>
      <c r="AO3809">
        <v>365</v>
      </c>
      <c r="AP3809" t="s">
        <v>403</v>
      </c>
      <c r="AQ3809" s="2">
        <v>3393</v>
      </c>
    </row>
    <row r="3810" spans="1:43" x14ac:dyDescent="0.25">
      <c r="A3810" t="s">
        <v>5645</v>
      </c>
      <c r="B3810" t="s">
        <v>278</v>
      </c>
      <c r="C3810" t="s">
        <v>405</v>
      </c>
      <c r="D3810" t="s">
        <v>334</v>
      </c>
      <c r="E3810" t="s">
        <v>453</v>
      </c>
      <c r="F3810" t="s">
        <v>407</v>
      </c>
      <c r="G3810" t="s">
        <v>408</v>
      </c>
      <c r="H3810" t="s">
        <v>420</v>
      </c>
      <c r="I3810" t="s">
        <v>432</v>
      </c>
      <c r="J3810" s="1">
        <v>45635</v>
      </c>
      <c r="K3810" s="1">
        <v>45638</v>
      </c>
      <c r="L3810">
        <v>3</v>
      </c>
      <c r="M3810" s="2">
        <v>203831</v>
      </c>
      <c r="N3810" s="2">
        <v>280189</v>
      </c>
      <c r="O3810" s="2">
        <v>76358</v>
      </c>
      <c r="P3810">
        <v>9</v>
      </c>
      <c r="Q3810">
        <v>121.9</v>
      </c>
      <c r="R3810">
        <v>30</v>
      </c>
      <c r="S3810" t="s">
        <v>394</v>
      </c>
      <c r="T3810" t="s">
        <v>393</v>
      </c>
      <c r="U3810" t="s">
        <v>412</v>
      </c>
      <c r="V3810">
        <v>0</v>
      </c>
      <c r="W3810" t="s">
        <v>3272</v>
      </c>
      <c r="X3810">
        <v>30</v>
      </c>
      <c r="Y3810" t="s">
        <v>422</v>
      </c>
      <c r="Z3810" t="s">
        <v>1924</v>
      </c>
      <c r="AA3810">
        <v>282</v>
      </c>
      <c r="AB3810">
        <v>115</v>
      </c>
      <c r="AC3810">
        <v>8</v>
      </c>
      <c r="AD3810" t="s">
        <v>435</v>
      </c>
      <c r="AE3810">
        <v>16</v>
      </c>
      <c r="AF3810">
        <v>5</v>
      </c>
      <c r="AG3810" t="s">
        <v>424</v>
      </c>
      <c r="AH3810">
        <v>13.8</v>
      </c>
      <c r="AI3810" t="s">
        <v>458</v>
      </c>
      <c r="AJ3810">
        <v>44770</v>
      </c>
      <c r="AK3810">
        <v>731883</v>
      </c>
      <c r="AL3810" t="s">
        <v>425</v>
      </c>
      <c r="AM3810">
        <v>222090</v>
      </c>
      <c r="AN3810">
        <v>0</v>
      </c>
      <c r="AO3810">
        <v>365</v>
      </c>
      <c r="AP3810" t="s">
        <v>417</v>
      </c>
      <c r="AQ3810" s="2">
        <v>76358</v>
      </c>
    </row>
    <row r="3811" spans="1:43" x14ac:dyDescent="0.25">
      <c r="A3811" t="s">
        <v>5646</v>
      </c>
      <c r="B3811" t="s">
        <v>85</v>
      </c>
      <c r="C3811" t="s">
        <v>428</v>
      </c>
      <c r="D3811" t="s">
        <v>339</v>
      </c>
      <c r="E3811" t="s">
        <v>496</v>
      </c>
      <c r="F3811" t="s">
        <v>419</v>
      </c>
      <c r="G3811" t="s">
        <v>408</v>
      </c>
      <c r="H3811" t="s">
        <v>409</v>
      </c>
      <c r="I3811" t="s">
        <v>469</v>
      </c>
      <c r="J3811" s="1">
        <v>44729</v>
      </c>
      <c r="K3811" s="1">
        <v>44780</v>
      </c>
      <c r="L3811">
        <v>51</v>
      </c>
      <c r="M3811" s="2">
        <v>474775</v>
      </c>
      <c r="N3811" s="2">
        <v>481130</v>
      </c>
      <c r="O3811" s="2">
        <v>6355</v>
      </c>
      <c r="P3811">
        <v>14</v>
      </c>
      <c r="Q3811">
        <v>62.3</v>
      </c>
      <c r="R3811">
        <v>78</v>
      </c>
      <c r="S3811" t="s">
        <v>411</v>
      </c>
      <c r="T3811" t="s">
        <v>394</v>
      </c>
      <c r="U3811" t="s">
        <v>412</v>
      </c>
      <c r="V3811">
        <v>0</v>
      </c>
      <c r="W3811" t="s">
        <v>1756</v>
      </c>
      <c r="X3811">
        <v>32</v>
      </c>
      <c r="Y3811" t="s">
        <v>462</v>
      </c>
      <c r="Z3811" t="s">
        <v>463</v>
      </c>
      <c r="AA3811">
        <v>196</v>
      </c>
      <c r="AB3811">
        <v>92</v>
      </c>
      <c r="AC3811">
        <v>-3</v>
      </c>
      <c r="AD3811" t="s">
        <v>435</v>
      </c>
      <c r="AE3811">
        <v>19</v>
      </c>
      <c r="AF3811">
        <v>4</v>
      </c>
      <c r="AG3811" t="s">
        <v>451</v>
      </c>
      <c r="AH3811">
        <v>10.23</v>
      </c>
      <c r="AI3811" t="s">
        <v>401</v>
      </c>
      <c r="AJ3811">
        <v>0</v>
      </c>
      <c r="AK3811">
        <v>35401</v>
      </c>
      <c r="AL3811" t="s">
        <v>425</v>
      </c>
      <c r="AM3811">
        <v>523192</v>
      </c>
      <c r="AN3811">
        <v>3</v>
      </c>
      <c r="AO3811">
        <v>180</v>
      </c>
      <c r="AP3811" t="s">
        <v>426</v>
      </c>
      <c r="AQ3811" s="2">
        <v>6355</v>
      </c>
    </row>
    <row r="3812" spans="1:43" x14ac:dyDescent="0.25">
      <c r="A3812" t="s">
        <v>5647</v>
      </c>
      <c r="B3812" t="s">
        <v>95</v>
      </c>
      <c r="C3812" t="s">
        <v>428</v>
      </c>
      <c r="D3812" t="s">
        <v>335</v>
      </c>
      <c r="E3812" t="s">
        <v>460</v>
      </c>
      <c r="F3812" t="s">
        <v>389</v>
      </c>
      <c r="G3812" t="s">
        <v>430</v>
      </c>
      <c r="H3812" t="s">
        <v>409</v>
      </c>
      <c r="I3812" t="s">
        <v>469</v>
      </c>
      <c r="J3812" s="1">
        <v>45752</v>
      </c>
      <c r="K3812" s="1">
        <v>45788</v>
      </c>
      <c r="L3812">
        <v>36</v>
      </c>
      <c r="M3812" s="2">
        <v>433405</v>
      </c>
      <c r="N3812" s="2">
        <v>398612</v>
      </c>
      <c r="O3812" s="2">
        <v>-34793</v>
      </c>
      <c r="P3812">
        <v>2</v>
      </c>
      <c r="Q3812">
        <v>550.9</v>
      </c>
      <c r="R3812">
        <v>12</v>
      </c>
      <c r="S3812" t="s">
        <v>394</v>
      </c>
      <c r="T3812" t="s">
        <v>503</v>
      </c>
      <c r="U3812" t="s">
        <v>395</v>
      </c>
      <c r="V3812">
        <v>0</v>
      </c>
      <c r="W3812" t="s">
        <v>2418</v>
      </c>
      <c r="X3812">
        <v>2</v>
      </c>
      <c r="Y3812" t="s">
        <v>449</v>
      </c>
      <c r="Z3812" t="s">
        <v>1162</v>
      </c>
      <c r="AA3812">
        <v>326</v>
      </c>
      <c r="AB3812">
        <v>49</v>
      </c>
      <c r="AC3812">
        <v>48</v>
      </c>
      <c r="AD3812" t="s">
        <v>457</v>
      </c>
      <c r="AE3812">
        <v>19</v>
      </c>
      <c r="AF3812">
        <v>2</v>
      </c>
      <c r="AG3812" t="s">
        <v>415</v>
      </c>
      <c r="AH3812">
        <v>14.12</v>
      </c>
      <c r="AI3812" t="s">
        <v>401</v>
      </c>
      <c r="AJ3812">
        <v>0</v>
      </c>
      <c r="AK3812">
        <v>267472</v>
      </c>
      <c r="AL3812" t="s">
        <v>416</v>
      </c>
      <c r="AM3812">
        <v>429953</v>
      </c>
      <c r="AN3812">
        <v>7</v>
      </c>
      <c r="AO3812">
        <v>180</v>
      </c>
      <c r="AP3812" t="s">
        <v>417</v>
      </c>
      <c r="AQ3812" s="2">
        <v>-34793</v>
      </c>
    </row>
    <row r="3813" spans="1:43" x14ac:dyDescent="0.25">
      <c r="A3813" t="s">
        <v>5648</v>
      </c>
      <c r="B3813" t="s">
        <v>22</v>
      </c>
      <c r="C3813" t="s">
        <v>481</v>
      </c>
      <c r="D3813" t="s">
        <v>342</v>
      </c>
      <c r="E3813" t="s">
        <v>460</v>
      </c>
      <c r="F3813" t="s">
        <v>419</v>
      </c>
      <c r="G3813" t="s">
        <v>408</v>
      </c>
      <c r="H3813" t="s">
        <v>473</v>
      </c>
      <c r="I3813" t="s">
        <v>469</v>
      </c>
      <c r="J3813" s="1">
        <v>45018</v>
      </c>
      <c r="K3813" s="1">
        <v>45041</v>
      </c>
      <c r="L3813">
        <v>23</v>
      </c>
      <c r="M3813" s="2">
        <v>475667</v>
      </c>
      <c r="N3813" s="2">
        <v>536396</v>
      </c>
      <c r="O3813" s="2">
        <v>60729</v>
      </c>
      <c r="P3813">
        <v>21</v>
      </c>
      <c r="Q3813">
        <v>237.6</v>
      </c>
      <c r="R3813">
        <v>23</v>
      </c>
      <c r="S3813" t="s">
        <v>394</v>
      </c>
      <c r="T3813" t="s">
        <v>393</v>
      </c>
      <c r="U3813" t="s">
        <v>395</v>
      </c>
      <c r="V3813">
        <v>58</v>
      </c>
      <c r="W3813" t="s">
        <v>4073</v>
      </c>
      <c r="X3813">
        <v>15</v>
      </c>
      <c r="Y3813" t="s">
        <v>462</v>
      </c>
      <c r="Z3813" t="s">
        <v>996</v>
      </c>
      <c r="AA3813">
        <v>385</v>
      </c>
      <c r="AB3813">
        <v>76</v>
      </c>
      <c r="AC3813">
        <v>14</v>
      </c>
      <c r="AD3813" t="s">
        <v>399</v>
      </c>
      <c r="AE3813">
        <v>16</v>
      </c>
      <c r="AF3813">
        <v>7</v>
      </c>
      <c r="AG3813" t="s">
        <v>415</v>
      </c>
      <c r="AH3813">
        <v>3.14</v>
      </c>
      <c r="AI3813" t="s">
        <v>401</v>
      </c>
      <c r="AJ3813">
        <v>34704</v>
      </c>
      <c r="AK3813">
        <v>173532</v>
      </c>
      <c r="AL3813" t="s">
        <v>402</v>
      </c>
      <c r="AM3813">
        <v>489382</v>
      </c>
      <c r="AN3813">
        <v>9</v>
      </c>
      <c r="AO3813">
        <v>30</v>
      </c>
      <c r="AP3813" t="s">
        <v>437</v>
      </c>
      <c r="AQ3813" s="2">
        <v>60729</v>
      </c>
    </row>
    <row r="3814" spans="1:43" x14ac:dyDescent="0.25">
      <c r="A3814" t="s">
        <v>5649</v>
      </c>
      <c r="B3814" t="s">
        <v>31</v>
      </c>
      <c r="C3814" t="s">
        <v>387</v>
      </c>
      <c r="D3814" t="s">
        <v>333</v>
      </c>
      <c r="E3814" t="s">
        <v>388</v>
      </c>
      <c r="F3814" t="s">
        <v>485</v>
      </c>
      <c r="G3814" t="s">
        <v>408</v>
      </c>
      <c r="H3814" t="s">
        <v>420</v>
      </c>
      <c r="I3814" t="s">
        <v>392</v>
      </c>
      <c r="J3814" s="1">
        <v>45228</v>
      </c>
      <c r="K3814" s="1">
        <v>45227</v>
      </c>
      <c r="L3814">
        <v>-1</v>
      </c>
      <c r="M3814" s="2">
        <v>117793</v>
      </c>
      <c r="N3814" s="2">
        <v>155492</v>
      </c>
      <c r="O3814" s="2">
        <v>37699</v>
      </c>
      <c r="P3814">
        <v>4</v>
      </c>
      <c r="Q3814">
        <v>776</v>
      </c>
      <c r="R3814">
        <v>29</v>
      </c>
      <c r="S3814" t="s">
        <v>394</v>
      </c>
      <c r="T3814" t="s">
        <v>393</v>
      </c>
      <c r="U3814" t="s">
        <v>416</v>
      </c>
      <c r="V3814">
        <v>57</v>
      </c>
      <c r="W3814" t="s">
        <v>766</v>
      </c>
      <c r="X3814">
        <v>16</v>
      </c>
      <c r="Y3814" t="s">
        <v>449</v>
      </c>
      <c r="Z3814" t="s">
        <v>1342</v>
      </c>
      <c r="AA3814">
        <v>241</v>
      </c>
      <c r="AB3814">
        <v>63</v>
      </c>
      <c r="AC3814">
        <v>47</v>
      </c>
      <c r="AD3814" t="s">
        <v>399</v>
      </c>
      <c r="AE3814">
        <v>14</v>
      </c>
      <c r="AF3814">
        <v>7</v>
      </c>
      <c r="AG3814" t="s">
        <v>424</v>
      </c>
      <c r="AH3814">
        <v>4.55</v>
      </c>
      <c r="AI3814" t="s">
        <v>401</v>
      </c>
      <c r="AJ3814">
        <v>0</v>
      </c>
      <c r="AK3814">
        <v>89581</v>
      </c>
      <c r="AL3814" t="s">
        <v>402</v>
      </c>
      <c r="AM3814">
        <v>164148</v>
      </c>
      <c r="AN3814">
        <v>12</v>
      </c>
      <c r="AO3814">
        <v>365</v>
      </c>
      <c r="AP3814" t="s">
        <v>437</v>
      </c>
      <c r="AQ3814" s="2">
        <v>37699</v>
      </c>
    </row>
    <row r="3815" spans="1:43" x14ac:dyDescent="0.25">
      <c r="A3815" t="s">
        <v>5650</v>
      </c>
      <c r="B3815" t="s">
        <v>100</v>
      </c>
      <c r="C3815" t="s">
        <v>481</v>
      </c>
      <c r="D3815" t="s">
        <v>324</v>
      </c>
      <c r="E3815" t="s">
        <v>429</v>
      </c>
      <c r="F3815" t="s">
        <v>407</v>
      </c>
      <c r="G3815" t="s">
        <v>454</v>
      </c>
      <c r="H3815" t="s">
        <v>431</v>
      </c>
      <c r="I3815" t="s">
        <v>392</v>
      </c>
      <c r="J3815" s="1">
        <v>44894</v>
      </c>
      <c r="K3815" s="1">
        <v>44925</v>
      </c>
      <c r="L3815">
        <v>31</v>
      </c>
      <c r="M3815" s="2">
        <v>27296</v>
      </c>
      <c r="N3815" s="2">
        <v>97142</v>
      </c>
      <c r="O3815" s="2">
        <v>69846</v>
      </c>
      <c r="P3815">
        <v>4</v>
      </c>
      <c r="Q3815">
        <v>164</v>
      </c>
      <c r="R3815">
        <v>82</v>
      </c>
      <c r="S3815" t="s">
        <v>411</v>
      </c>
      <c r="T3815" t="s">
        <v>411</v>
      </c>
      <c r="U3815" t="s">
        <v>412</v>
      </c>
      <c r="V3815">
        <v>78</v>
      </c>
      <c r="W3815" t="s">
        <v>1775</v>
      </c>
      <c r="X3815">
        <v>44</v>
      </c>
      <c r="Y3815" t="s">
        <v>397</v>
      </c>
      <c r="Z3815" t="s">
        <v>1295</v>
      </c>
      <c r="AA3815">
        <v>157</v>
      </c>
      <c r="AB3815">
        <v>45</v>
      </c>
      <c r="AC3815">
        <v>34</v>
      </c>
      <c r="AD3815" t="s">
        <v>457</v>
      </c>
      <c r="AE3815">
        <v>2</v>
      </c>
      <c r="AF3815">
        <v>4</v>
      </c>
      <c r="AG3815" t="s">
        <v>400</v>
      </c>
      <c r="AH3815">
        <v>17.86</v>
      </c>
      <c r="AI3815" t="s">
        <v>436</v>
      </c>
      <c r="AJ3815">
        <v>0</v>
      </c>
      <c r="AK3815">
        <v>262239</v>
      </c>
      <c r="AL3815" t="s">
        <v>402</v>
      </c>
      <c r="AM3815">
        <v>49846</v>
      </c>
      <c r="AN3815">
        <v>7</v>
      </c>
      <c r="AO3815">
        <v>365</v>
      </c>
      <c r="AP3815" t="s">
        <v>403</v>
      </c>
      <c r="AQ3815" s="2">
        <v>69846</v>
      </c>
    </row>
    <row r="3816" spans="1:43" x14ac:dyDescent="0.25">
      <c r="A3816" t="s">
        <v>5651</v>
      </c>
      <c r="B3816" t="s">
        <v>21</v>
      </c>
      <c r="C3816" t="s">
        <v>428</v>
      </c>
      <c r="D3816" t="s">
        <v>338</v>
      </c>
      <c r="E3816" t="s">
        <v>429</v>
      </c>
      <c r="F3816" t="s">
        <v>389</v>
      </c>
      <c r="G3816" t="s">
        <v>408</v>
      </c>
      <c r="H3816" t="s">
        <v>409</v>
      </c>
      <c r="I3816" t="s">
        <v>492</v>
      </c>
      <c r="J3816" s="1">
        <v>45057</v>
      </c>
      <c r="K3816" s="1">
        <v>45104</v>
      </c>
      <c r="L3816">
        <v>47</v>
      </c>
      <c r="M3816" s="2">
        <v>494259</v>
      </c>
      <c r="N3816" s="2">
        <v>542111</v>
      </c>
      <c r="O3816" s="2">
        <v>47852</v>
      </c>
      <c r="P3816">
        <v>16</v>
      </c>
      <c r="Q3816">
        <v>753.4</v>
      </c>
      <c r="R3816">
        <v>83</v>
      </c>
      <c r="S3816" t="s">
        <v>411</v>
      </c>
      <c r="T3816" t="s">
        <v>503</v>
      </c>
      <c r="U3816" t="s">
        <v>395</v>
      </c>
      <c r="V3816">
        <v>55</v>
      </c>
      <c r="W3816" t="s">
        <v>486</v>
      </c>
      <c r="X3816">
        <v>43</v>
      </c>
      <c r="Y3816" t="s">
        <v>449</v>
      </c>
      <c r="Z3816" t="s">
        <v>808</v>
      </c>
      <c r="AA3816">
        <v>442</v>
      </c>
      <c r="AB3816">
        <v>115</v>
      </c>
      <c r="AC3816">
        <v>34</v>
      </c>
      <c r="AD3816" t="s">
        <v>435</v>
      </c>
      <c r="AE3816">
        <v>4</v>
      </c>
      <c r="AF3816">
        <v>7</v>
      </c>
      <c r="AG3816" t="s">
        <v>451</v>
      </c>
      <c r="AH3816">
        <v>17.28</v>
      </c>
      <c r="AI3816" t="s">
        <v>436</v>
      </c>
      <c r="AJ3816">
        <v>0</v>
      </c>
      <c r="AK3816">
        <v>435486</v>
      </c>
      <c r="AL3816" t="s">
        <v>425</v>
      </c>
      <c r="AM3816">
        <v>495608</v>
      </c>
      <c r="AN3816">
        <v>11</v>
      </c>
      <c r="AO3816">
        <v>365</v>
      </c>
      <c r="AP3816" t="s">
        <v>437</v>
      </c>
      <c r="AQ3816" s="2">
        <v>47852</v>
      </c>
    </row>
    <row r="3817" spans="1:43" x14ac:dyDescent="0.25">
      <c r="A3817" t="s">
        <v>5652</v>
      </c>
      <c r="B3817" t="s">
        <v>303</v>
      </c>
      <c r="C3817" t="s">
        <v>405</v>
      </c>
      <c r="D3817" t="s">
        <v>311</v>
      </c>
      <c r="E3817" t="s">
        <v>453</v>
      </c>
      <c r="F3817" t="s">
        <v>419</v>
      </c>
      <c r="G3817" t="s">
        <v>454</v>
      </c>
      <c r="H3817" t="s">
        <v>447</v>
      </c>
      <c r="I3817" t="s">
        <v>432</v>
      </c>
      <c r="J3817" s="1">
        <v>45522</v>
      </c>
      <c r="K3817" s="1">
        <v>45542</v>
      </c>
      <c r="L3817">
        <v>20</v>
      </c>
      <c r="M3817" s="2">
        <v>348988</v>
      </c>
      <c r="N3817" s="2">
        <v>401151</v>
      </c>
      <c r="O3817" s="2">
        <v>52163</v>
      </c>
      <c r="P3817">
        <v>14</v>
      </c>
      <c r="Q3817">
        <v>841</v>
      </c>
      <c r="R3817">
        <v>67</v>
      </c>
      <c r="S3817" t="s">
        <v>411</v>
      </c>
      <c r="T3817" t="s">
        <v>394</v>
      </c>
      <c r="U3817" t="s">
        <v>395</v>
      </c>
      <c r="V3817">
        <v>0</v>
      </c>
      <c r="W3817" t="s">
        <v>1186</v>
      </c>
      <c r="X3817">
        <v>13</v>
      </c>
      <c r="Y3817" t="s">
        <v>462</v>
      </c>
      <c r="Z3817" t="s">
        <v>993</v>
      </c>
      <c r="AA3817">
        <v>323</v>
      </c>
      <c r="AB3817">
        <v>49</v>
      </c>
      <c r="AC3817">
        <v>84</v>
      </c>
      <c r="AD3817" t="s">
        <v>399</v>
      </c>
      <c r="AE3817">
        <v>16</v>
      </c>
      <c r="AF3817">
        <v>7</v>
      </c>
      <c r="AG3817" t="s">
        <v>451</v>
      </c>
      <c r="AH3817">
        <v>12.43</v>
      </c>
      <c r="AI3817" t="s">
        <v>479</v>
      </c>
      <c r="AJ3817">
        <v>0</v>
      </c>
      <c r="AK3817">
        <v>212317</v>
      </c>
      <c r="AL3817" t="s">
        <v>425</v>
      </c>
      <c r="AM3817">
        <v>394985</v>
      </c>
      <c r="AN3817">
        <v>4</v>
      </c>
      <c r="AO3817">
        <v>30</v>
      </c>
      <c r="AP3817" t="s">
        <v>403</v>
      </c>
      <c r="AQ3817" s="2">
        <v>52163</v>
      </c>
    </row>
    <row r="3818" spans="1:43" x14ac:dyDescent="0.25">
      <c r="A3818" t="s">
        <v>5653</v>
      </c>
      <c r="B3818" t="s">
        <v>58</v>
      </c>
      <c r="C3818" t="s">
        <v>481</v>
      </c>
      <c r="D3818" t="s">
        <v>323</v>
      </c>
      <c r="E3818" t="s">
        <v>388</v>
      </c>
      <c r="F3818" t="s">
        <v>485</v>
      </c>
      <c r="G3818" t="s">
        <v>408</v>
      </c>
      <c r="H3818" t="s">
        <v>431</v>
      </c>
      <c r="I3818" t="s">
        <v>410</v>
      </c>
      <c r="J3818" s="1">
        <v>44611</v>
      </c>
      <c r="K3818" s="1">
        <v>44655</v>
      </c>
      <c r="L3818">
        <v>44</v>
      </c>
      <c r="M3818" s="2">
        <v>139639</v>
      </c>
      <c r="N3818" s="2">
        <v>134589</v>
      </c>
      <c r="O3818" s="2">
        <v>-5050</v>
      </c>
      <c r="P3818">
        <v>16</v>
      </c>
      <c r="Q3818">
        <v>279.3</v>
      </c>
      <c r="R3818">
        <v>27</v>
      </c>
      <c r="S3818" t="s">
        <v>394</v>
      </c>
      <c r="T3818" t="s">
        <v>411</v>
      </c>
      <c r="U3818" t="s">
        <v>412</v>
      </c>
      <c r="V3818">
        <v>0</v>
      </c>
      <c r="W3818" t="s">
        <v>1860</v>
      </c>
      <c r="X3818">
        <v>44</v>
      </c>
      <c r="Y3818" t="s">
        <v>462</v>
      </c>
      <c r="Z3818" t="s">
        <v>1221</v>
      </c>
      <c r="AA3818">
        <v>361</v>
      </c>
      <c r="AB3818">
        <v>55</v>
      </c>
      <c r="AC3818">
        <v>38</v>
      </c>
      <c r="AD3818" t="s">
        <v>457</v>
      </c>
      <c r="AE3818">
        <v>16</v>
      </c>
      <c r="AF3818">
        <v>3</v>
      </c>
      <c r="AG3818" t="s">
        <v>451</v>
      </c>
      <c r="AH3818">
        <v>15.19</v>
      </c>
      <c r="AI3818" t="s">
        <v>401</v>
      </c>
      <c r="AJ3818">
        <v>78159</v>
      </c>
      <c r="AK3818">
        <v>479223</v>
      </c>
      <c r="AL3818" t="s">
        <v>416</v>
      </c>
      <c r="AM3818">
        <v>126098</v>
      </c>
      <c r="AN3818">
        <v>3</v>
      </c>
      <c r="AO3818">
        <v>180</v>
      </c>
      <c r="AP3818" t="s">
        <v>417</v>
      </c>
      <c r="AQ3818" s="2">
        <v>-5050</v>
      </c>
    </row>
    <row r="3819" spans="1:43" x14ac:dyDescent="0.25">
      <c r="A3819" t="s">
        <v>5654</v>
      </c>
      <c r="B3819" t="s">
        <v>125</v>
      </c>
      <c r="C3819" t="s">
        <v>439</v>
      </c>
      <c r="D3819" t="s">
        <v>329</v>
      </c>
      <c r="E3819" t="s">
        <v>406</v>
      </c>
      <c r="F3819" t="s">
        <v>419</v>
      </c>
      <c r="G3819" t="s">
        <v>408</v>
      </c>
      <c r="H3819" t="s">
        <v>409</v>
      </c>
      <c r="I3819" t="s">
        <v>432</v>
      </c>
      <c r="J3819" s="1">
        <v>44941</v>
      </c>
      <c r="K3819" s="1">
        <v>44955</v>
      </c>
      <c r="L3819">
        <v>14</v>
      </c>
      <c r="M3819" s="2">
        <v>139088</v>
      </c>
      <c r="N3819" s="2">
        <v>239714</v>
      </c>
      <c r="O3819" s="2">
        <v>100626</v>
      </c>
      <c r="P3819">
        <v>12</v>
      </c>
      <c r="Q3819">
        <v>359.4</v>
      </c>
      <c r="R3819">
        <v>62</v>
      </c>
      <c r="S3819" t="s">
        <v>411</v>
      </c>
      <c r="T3819" t="s">
        <v>503</v>
      </c>
      <c r="U3819" t="s">
        <v>395</v>
      </c>
      <c r="V3819">
        <v>55</v>
      </c>
      <c r="W3819" t="s">
        <v>1564</v>
      </c>
      <c r="X3819">
        <v>7</v>
      </c>
      <c r="Y3819" t="s">
        <v>462</v>
      </c>
      <c r="Z3819" t="s">
        <v>2451</v>
      </c>
      <c r="AA3819">
        <v>217</v>
      </c>
      <c r="AB3819">
        <v>72</v>
      </c>
      <c r="AC3819">
        <v>41</v>
      </c>
      <c r="AD3819" t="s">
        <v>399</v>
      </c>
      <c r="AE3819">
        <v>9</v>
      </c>
      <c r="AF3819">
        <v>6</v>
      </c>
      <c r="AG3819" t="s">
        <v>400</v>
      </c>
      <c r="AH3819">
        <v>12.78</v>
      </c>
      <c r="AI3819" t="s">
        <v>458</v>
      </c>
      <c r="AJ3819">
        <v>53877</v>
      </c>
      <c r="AK3819">
        <v>53026</v>
      </c>
      <c r="AL3819" t="s">
        <v>425</v>
      </c>
      <c r="AM3819">
        <v>142936</v>
      </c>
      <c r="AN3819">
        <v>8</v>
      </c>
      <c r="AO3819">
        <v>180</v>
      </c>
      <c r="AP3819" t="s">
        <v>426</v>
      </c>
      <c r="AQ3819" s="2">
        <v>100626</v>
      </c>
    </row>
    <row r="3820" spans="1:43" x14ac:dyDescent="0.25">
      <c r="A3820" t="s">
        <v>5655</v>
      </c>
      <c r="B3820" t="s">
        <v>96</v>
      </c>
      <c r="C3820" t="s">
        <v>387</v>
      </c>
      <c r="D3820" t="s">
        <v>337</v>
      </c>
      <c r="E3820" t="s">
        <v>406</v>
      </c>
      <c r="F3820" t="s">
        <v>389</v>
      </c>
      <c r="G3820" t="s">
        <v>454</v>
      </c>
      <c r="H3820" t="s">
        <v>420</v>
      </c>
      <c r="I3820" t="s">
        <v>410</v>
      </c>
      <c r="J3820" s="1">
        <v>44575</v>
      </c>
      <c r="K3820" s="1">
        <v>44581</v>
      </c>
      <c r="L3820">
        <v>6</v>
      </c>
      <c r="M3820" s="2">
        <v>80467</v>
      </c>
      <c r="N3820" s="2">
        <v>67177</v>
      </c>
      <c r="O3820" s="2">
        <v>-13290</v>
      </c>
      <c r="P3820">
        <v>14</v>
      </c>
      <c r="Q3820">
        <v>654.9</v>
      </c>
      <c r="R3820">
        <v>81</v>
      </c>
      <c r="S3820" t="s">
        <v>411</v>
      </c>
      <c r="T3820" t="s">
        <v>393</v>
      </c>
      <c r="U3820" t="s">
        <v>412</v>
      </c>
      <c r="V3820">
        <v>48</v>
      </c>
      <c r="W3820" t="s">
        <v>4218</v>
      </c>
      <c r="X3820">
        <v>3</v>
      </c>
      <c r="Y3820" t="s">
        <v>422</v>
      </c>
      <c r="Z3820" t="s">
        <v>990</v>
      </c>
      <c r="AA3820">
        <v>74</v>
      </c>
      <c r="AB3820">
        <v>17</v>
      </c>
      <c r="AC3820">
        <v>18</v>
      </c>
      <c r="AD3820" t="s">
        <v>435</v>
      </c>
      <c r="AE3820">
        <v>21</v>
      </c>
      <c r="AF3820">
        <v>2</v>
      </c>
      <c r="AG3820" t="s">
        <v>424</v>
      </c>
      <c r="AH3820">
        <v>13.24</v>
      </c>
      <c r="AI3820" t="s">
        <v>479</v>
      </c>
      <c r="AJ3820">
        <v>15451</v>
      </c>
      <c r="AK3820">
        <v>558388</v>
      </c>
      <c r="AL3820" t="s">
        <v>425</v>
      </c>
      <c r="AM3820">
        <v>67558</v>
      </c>
      <c r="AN3820">
        <v>8</v>
      </c>
      <c r="AO3820">
        <v>365</v>
      </c>
      <c r="AP3820" t="s">
        <v>403</v>
      </c>
      <c r="AQ3820" s="2">
        <v>-13290</v>
      </c>
    </row>
    <row r="3821" spans="1:43" x14ac:dyDescent="0.25">
      <c r="A3821" t="s">
        <v>5656</v>
      </c>
      <c r="B3821" t="s">
        <v>25</v>
      </c>
      <c r="C3821" t="s">
        <v>439</v>
      </c>
      <c r="D3821" t="s">
        <v>321</v>
      </c>
      <c r="E3821" t="s">
        <v>406</v>
      </c>
      <c r="F3821" t="s">
        <v>485</v>
      </c>
      <c r="G3821" t="s">
        <v>430</v>
      </c>
      <c r="H3821" t="s">
        <v>447</v>
      </c>
      <c r="I3821" t="s">
        <v>410</v>
      </c>
      <c r="J3821" s="1">
        <v>45049</v>
      </c>
      <c r="K3821" s="1">
        <v>45091</v>
      </c>
      <c r="L3821">
        <v>42</v>
      </c>
      <c r="M3821" s="2">
        <v>86074</v>
      </c>
      <c r="N3821" s="2">
        <v>123282</v>
      </c>
      <c r="O3821" s="2">
        <v>37208</v>
      </c>
      <c r="P3821">
        <v>19</v>
      </c>
      <c r="Q3821">
        <v>369.3</v>
      </c>
      <c r="R3821">
        <v>88</v>
      </c>
      <c r="S3821" t="s">
        <v>411</v>
      </c>
      <c r="T3821" t="s">
        <v>411</v>
      </c>
      <c r="U3821" t="s">
        <v>412</v>
      </c>
      <c r="V3821">
        <v>0</v>
      </c>
      <c r="W3821" t="s">
        <v>1578</v>
      </c>
      <c r="X3821">
        <v>39</v>
      </c>
      <c r="Y3821" t="s">
        <v>462</v>
      </c>
      <c r="Z3821" t="s">
        <v>1182</v>
      </c>
      <c r="AA3821">
        <v>134</v>
      </c>
      <c r="AB3821">
        <v>114</v>
      </c>
      <c r="AC3821">
        <v>2</v>
      </c>
      <c r="AD3821" t="s">
        <v>457</v>
      </c>
      <c r="AE3821">
        <v>2</v>
      </c>
      <c r="AF3821">
        <v>3</v>
      </c>
      <c r="AG3821" t="s">
        <v>424</v>
      </c>
      <c r="AH3821">
        <v>7.3</v>
      </c>
      <c r="AI3821" t="s">
        <v>401</v>
      </c>
      <c r="AJ3821">
        <v>0</v>
      </c>
      <c r="AK3821">
        <v>67925</v>
      </c>
      <c r="AL3821" t="s">
        <v>425</v>
      </c>
      <c r="AM3821">
        <v>131084</v>
      </c>
      <c r="AN3821">
        <v>3</v>
      </c>
      <c r="AO3821">
        <v>90</v>
      </c>
      <c r="AP3821" t="s">
        <v>426</v>
      </c>
      <c r="AQ3821" s="2">
        <v>37208</v>
      </c>
    </row>
    <row r="3822" spans="1:43" x14ac:dyDescent="0.25">
      <c r="A3822" t="s">
        <v>5657</v>
      </c>
      <c r="B3822" t="s">
        <v>68</v>
      </c>
      <c r="C3822" t="s">
        <v>405</v>
      </c>
      <c r="D3822" t="s">
        <v>328</v>
      </c>
      <c r="E3822" t="s">
        <v>496</v>
      </c>
      <c r="F3822" t="s">
        <v>407</v>
      </c>
      <c r="G3822" t="s">
        <v>390</v>
      </c>
      <c r="H3822" t="s">
        <v>473</v>
      </c>
      <c r="I3822" t="s">
        <v>392</v>
      </c>
      <c r="J3822" s="1">
        <v>45924</v>
      </c>
      <c r="K3822" s="1">
        <v>45954</v>
      </c>
      <c r="L3822">
        <v>30</v>
      </c>
      <c r="M3822" s="2">
        <v>228305</v>
      </c>
      <c r="N3822" s="2">
        <v>342562</v>
      </c>
      <c r="O3822" s="2">
        <v>114257</v>
      </c>
      <c r="P3822">
        <v>4</v>
      </c>
      <c r="Q3822">
        <v>142.69999999999999</v>
      </c>
      <c r="R3822">
        <v>31</v>
      </c>
      <c r="S3822" t="s">
        <v>393</v>
      </c>
      <c r="T3822" t="s">
        <v>503</v>
      </c>
      <c r="U3822" t="s">
        <v>412</v>
      </c>
      <c r="V3822">
        <v>59</v>
      </c>
      <c r="W3822" t="s">
        <v>3443</v>
      </c>
      <c r="X3822">
        <v>23</v>
      </c>
      <c r="Y3822" t="s">
        <v>462</v>
      </c>
      <c r="Z3822" t="s">
        <v>664</v>
      </c>
      <c r="AA3822">
        <v>88</v>
      </c>
      <c r="AB3822">
        <v>73</v>
      </c>
      <c r="AC3822">
        <v>58</v>
      </c>
      <c r="AD3822" t="s">
        <v>444</v>
      </c>
      <c r="AE3822">
        <v>14</v>
      </c>
      <c r="AF3822">
        <v>2</v>
      </c>
      <c r="AG3822" t="s">
        <v>400</v>
      </c>
      <c r="AH3822">
        <v>2.16</v>
      </c>
      <c r="AI3822" t="s">
        <v>458</v>
      </c>
      <c r="AJ3822">
        <v>0</v>
      </c>
      <c r="AK3822">
        <v>249187</v>
      </c>
      <c r="AL3822" t="s">
        <v>402</v>
      </c>
      <c r="AM3822">
        <v>233229</v>
      </c>
      <c r="AN3822">
        <v>1</v>
      </c>
      <c r="AO3822">
        <v>365</v>
      </c>
      <c r="AP3822" t="s">
        <v>403</v>
      </c>
      <c r="AQ3822" s="2">
        <v>114257</v>
      </c>
    </row>
    <row r="3823" spans="1:43" x14ac:dyDescent="0.25">
      <c r="A3823" t="s">
        <v>5658</v>
      </c>
      <c r="B3823" t="s">
        <v>27</v>
      </c>
      <c r="C3823" t="s">
        <v>387</v>
      </c>
      <c r="D3823" t="s">
        <v>336</v>
      </c>
      <c r="E3823" t="s">
        <v>460</v>
      </c>
      <c r="F3823" t="s">
        <v>440</v>
      </c>
      <c r="G3823" t="s">
        <v>408</v>
      </c>
      <c r="H3823" t="s">
        <v>409</v>
      </c>
      <c r="I3823" t="s">
        <v>392</v>
      </c>
      <c r="J3823" s="1">
        <v>45314</v>
      </c>
      <c r="K3823" s="1">
        <v>45367</v>
      </c>
      <c r="L3823">
        <v>53</v>
      </c>
      <c r="M3823" s="2">
        <v>331471</v>
      </c>
      <c r="N3823" s="2">
        <v>296848</v>
      </c>
      <c r="O3823" s="2">
        <v>-34623</v>
      </c>
      <c r="P3823">
        <v>2</v>
      </c>
      <c r="Q3823">
        <v>283.10000000000002</v>
      </c>
      <c r="R3823">
        <v>27</v>
      </c>
      <c r="S3823" t="s">
        <v>394</v>
      </c>
      <c r="T3823" t="s">
        <v>393</v>
      </c>
      <c r="U3823" t="s">
        <v>412</v>
      </c>
      <c r="V3823">
        <v>0</v>
      </c>
      <c r="W3823" t="s">
        <v>1157</v>
      </c>
      <c r="X3823">
        <v>2</v>
      </c>
      <c r="Y3823" t="s">
        <v>449</v>
      </c>
      <c r="Z3823" t="s">
        <v>1268</v>
      </c>
      <c r="AA3823">
        <v>232</v>
      </c>
      <c r="AB3823">
        <v>99</v>
      </c>
      <c r="AC3823">
        <v>23</v>
      </c>
      <c r="AD3823" t="s">
        <v>435</v>
      </c>
      <c r="AE3823">
        <v>14</v>
      </c>
      <c r="AF3823">
        <v>3</v>
      </c>
      <c r="AG3823" t="s">
        <v>424</v>
      </c>
      <c r="AH3823">
        <v>4.8099999999999996</v>
      </c>
      <c r="AI3823" t="s">
        <v>436</v>
      </c>
      <c r="AJ3823">
        <v>0</v>
      </c>
      <c r="AK3823">
        <v>268489</v>
      </c>
      <c r="AL3823" t="s">
        <v>416</v>
      </c>
      <c r="AM3823">
        <v>315095</v>
      </c>
      <c r="AN3823">
        <v>2</v>
      </c>
      <c r="AO3823">
        <v>90</v>
      </c>
      <c r="AP3823" t="s">
        <v>445</v>
      </c>
      <c r="AQ3823" s="2">
        <v>-34623</v>
      </c>
    </row>
    <row r="3824" spans="1:43" x14ac:dyDescent="0.25">
      <c r="A3824" t="s">
        <v>5659</v>
      </c>
      <c r="B3824" t="s">
        <v>226</v>
      </c>
      <c r="C3824" t="s">
        <v>405</v>
      </c>
      <c r="D3824" t="s">
        <v>311</v>
      </c>
      <c r="E3824" t="s">
        <v>453</v>
      </c>
      <c r="F3824" t="s">
        <v>407</v>
      </c>
      <c r="G3824" t="s">
        <v>408</v>
      </c>
      <c r="H3824" t="s">
        <v>473</v>
      </c>
      <c r="I3824" t="s">
        <v>469</v>
      </c>
      <c r="J3824" s="1">
        <v>45535</v>
      </c>
      <c r="K3824" s="1">
        <v>45588</v>
      </c>
      <c r="L3824">
        <v>53</v>
      </c>
      <c r="M3824" s="2">
        <v>18039</v>
      </c>
      <c r="N3824" s="2">
        <v>-6431</v>
      </c>
      <c r="O3824" s="2">
        <v>-24470</v>
      </c>
      <c r="P3824">
        <v>19</v>
      </c>
      <c r="Q3824">
        <v>130.1</v>
      </c>
      <c r="R3824">
        <v>71</v>
      </c>
      <c r="S3824" t="s">
        <v>411</v>
      </c>
      <c r="T3824" t="s">
        <v>394</v>
      </c>
      <c r="U3824" t="s">
        <v>412</v>
      </c>
      <c r="V3824">
        <v>0</v>
      </c>
      <c r="W3824" t="s">
        <v>1741</v>
      </c>
      <c r="X3824">
        <v>40</v>
      </c>
      <c r="Y3824" t="s">
        <v>422</v>
      </c>
      <c r="Z3824" t="s">
        <v>2160</v>
      </c>
      <c r="AA3824">
        <v>105</v>
      </c>
      <c r="AB3824">
        <v>38</v>
      </c>
      <c r="AC3824">
        <v>16</v>
      </c>
      <c r="AD3824" t="s">
        <v>444</v>
      </c>
      <c r="AE3824">
        <v>4</v>
      </c>
      <c r="AF3824">
        <v>8</v>
      </c>
      <c r="AG3824" t="s">
        <v>451</v>
      </c>
      <c r="AH3824">
        <v>1.87</v>
      </c>
      <c r="AI3824" t="s">
        <v>458</v>
      </c>
      <c r="AJ3824">
        <v>0</v>
      </c>
      <c r="AK3824">
        <v>371515</v>
      </c>
      <c r="AL3824" t="s">
        <v>402</v>
      </c>
      <c r="AM3824">
        <v>2715</v>
      </c>
      <c r="AN3824">
        <v>7</v>
      </c>
      <c r="AO3824">
        <v>90</v>
      </c>
      <c r="AP3824" t="s">
        <v>426</v>
      </c>
      <c r="AQ3824" s="2">
        <v>-24470</v>
      </c>
    </row>
    <row r="3825" spans="1:43" x14ac:dyDescent="0.25">
      <c r="A3825" t="s">
        <v>5660</v>
      </c>
      <c r="B3825" t="s">
        <v>22</v>
      </c>
      <c r="C3825" t="s">
        <v>439</v>
      </c>
      <c r="D3825" t="s">
        <v>340</v>
      </c>
      <c r="E3825" t="s">
        <v>429</v>
      </c>
      <c r="F3825" t="s">
        <v>389</v>
      </c>
      <c r="G3825" t="s">
        <v>408</v>
      </c>
      <c r="H3825" t="s">
        <v>409</v>
      </c>
      <c r="I3825" t="s">
        <v>392</v>
      </c>
      <c r="J3825" s="1">
        <v>45286</v>
      </c>
      <c r="K3825" s="1">
        <v>45315</v>
      </c>
      <c r="L3825">
        <v>29</v>
      </c>
      <c r="M3825" s="2">
        <v>235774</v>
      </c>
      <c r="N3825" s="2">
        <v>287445</v>
      </c>
      <c r="O3825" s="2">
        <v>51671</v>
      </c>
      <c r="P3825">
        <v>0</v>
      </c>
      <c r="Q3825">
        <v>34</v>
      </c>
      <c r="R3825">
        <v>70</v>
      </c>
      <c r="S3825" t="s">
        <v>411</v>
      </c>
      <c r="T3825" t="s">
        <v>393</v>
      </c>
      <c r="U3825" t="s">
        <v>412</v>
      </c>
      <c r="V3825">
        <v>49</v>
      </c>
      <c r="W3825" t="s">
        <v>1780</v>
      </c>
      <c r="X3825">
        <v>44</v>
      </c>
      <c r="Y3825" t="s">
        <v>397</v>
      </c>
      <c r="Z3825" t="s">
        <v>3215</v>
      </c>
      <c r="AA3825">
        <v>216</v>
      </c>
      <c r="AB3825">
        <v>22</v>
      </c>
      <c r="AC3825">
        <v>57</v>
      </c>
      <c r="AD3825" t="s">
        <v>399</v>
      </c>
      <c r="AE3825">
        <v>16</v>
      </c>
      <c r="AF3825">
        <v>4</v>
      </c>
      <c r="AG3825" t="s">
        <v>424</v>
      </c>
      <c r="AH3825">
        <v>1.45</v>
      </c>
      <c r="AI3825" t="s">
        <v>458</v>
      </c>
      <c r="AJ3825">
        <v>60835</v>
      </c>
      <c r="AK3825">
        <v>606205</v>
      </c>
      <c r="AL3825" t="s">
        <v>402</v>
      </c>
      <c r="AM3825">
        <v>274069</v>
      </c>
      <c r="AN3825">
        <v>4</v>
      </c>
      <c r="AO3825">
        <v>30</v>
      </c>
      <c r="AP3825" t="s">
        <v>417</v>
      </c>
      <c r="AQ3825" s="2">
        <v>51671</v>
      </c>
    </row>
    <row r="3826" spans="1:43" x14ac:dyDescent="0.25">
      <c r="A3826" t="s">
        <v>5661</v>
      </c>
      <c r="B3826" t="s">
        <v>79</v>
      </c>
      <c r="C3826" t="s">
        <v>468</v>
      </c>
      <c r="D3826" t="s">
        <v>332</v>
      </c>
      <c r="E3826" t="s">
        <v>406</v>
      </c>
      <c r="F3826" t="s">
        <v>419</v>
      </c>
      <c r="G3826" t="s">
        <v>454</v>
      </c>
      <c r="H3826" t="s">
        <v>473</v>
      </c>
      <c r="I3826" t="s">
        <v>432</v>
      </c>
      <c r="J3826" s="1">
        <v>45878</v>
      </c>
      <c r="K3826" s="1">
        <v>45931</v>
      </c>
      <c r="L3826">
        <v>53</v>
      </c>
      <c r="M3826" s="2">
        <v>204455</v>
      </c>
      <c r="N3826" s="2">
        <v>242703</v>
      </c>
      <c r="O3826" s="2">
        <v>38248</v>
      </c>
      <c r="P3826">
        <v>21</v>
      </c>
      <c r="Q3826">
        <v>347</v>
      </c>
      <c r="R3826">
        <v>34</v>
      </c>
      <c r="S3826" t="s">
        <v>393</v>
      </c>
      <c r="T3826" t="s">
        <v>411</v>
      </c>
      <c r="U3826" t="s">
        <v>416</v>
      </c>
      <c r="V3826">
        <v>67</v>
      </c>
      <c r="W3826" t="s">
        <v>2410</v>
      </c>
      <c r="X3826">
        <v>44</v>
      </c>
      <c r="Y3826" t="s">
        <v>422</v>
      </c>
      <c r="Z3826" t="s">
        <v>1993</v>
      </c>
      <c r="AA3826">
        <v>412</v>
      </c>
      <c r="AB3826">
        <v>65</v>
      </c>
      <c r="AC3826">
        <v>60</v>
      </c>
      <c r="AD3826" t="s">
        <v>399</v>
      </c>
      <c r="AE3826">
        <v>21</v>
      </c>
      <c r="AF3826">
        <v>7</v>
      </c>
      <c r="AG3826" t="s">
        <v>451</v>
      </c>
      <c r="AH3826">
        <v>11.74</v>
      </c>
      <c r="AI3826" t="s">
        <v>401</v>
      </c>
      <c r="AJ3826">
        <v>0</v>
      </c>
      <c r="AK3826">
        <v>171784</v>
      </c>
      <c r="AL3826" t="s">
        <v>416</v>
      </c>
      <c r="AM3826">
        <v>217735</v>
      </c>
      <c r="AN3826">
        <v>2</v>
      </c>
      <c r="AO3826">
        <v>90</v>
      </c>
      <c r="AP3826" t="s">
        <v>403</v>
      </c>
      <c r="AQ3826" s="2">
        <v>38248</v>
      </c>
    </row>
    <row r="3827" spans="1:43" x14ac:dyDescent="0.25">
      <c r="A3827" t="s">
        <v>5662</v>
      </c>
      <c r="B3827" t="s">
        <v>192</v>
      </c>
      <c r="C3827" t="s">
        <v>387</v>
      </c>
      <c r="D3827" t="s">
        <v>340</v>
      </c>
      <c r="E3827" t="s">
        <v>406</v>
      </c>
      <c r="F3827" t="s">
        <v>407</v>
      </c>
      <c r="G3827" t="s">
        <v>390</v>
      </c>
      <c r="H3827" t="s">
        <v>409</v>
      </c>
      <c r="I3827" t="s">
        <v>410</v>
      </c>
      <c r="J3827" s="1">
        <v>45873</v>
      </c>
      <c r="K3827" s="1">
        <v>45874</v>
      </c>
      <c r="L3827">
        <v>1</v>
      </c>
      <c r="M3827" s="2">
        <v>333768</v>
      </c>
      <c r="N3827" s="2">
        <v>382181</v>
      </c>
      <c r="O3827" s="2">
        <v>48413</v>
      </c>
      <c r="P3827">
        <v>0</v>
      </c>
      <c r="Q3827">
        <v>632.5</v>
      </c>
      <c r="R3827">
        <v>12</v>
      </c>
      <c r="S3827" t="s">
        <v>394</v>
      </c>
      <c r="T3827" t="s">
        <v>503</v>
      </c>
      <c r="U3827" t="s">
        <v>395</v>
      </c>
      <c r="V3827">
        <v>0</v>
      </c>
      <c r="W3827" t="s">
        <v>595</v>
      </c>
      <c r="X3827">
        <v>3</v>
      </c>
      <c r="Y3827" t="s">
        <v>422</v>
      </c>
      <c r="Z3827" t="s">
        <v>1622</v>
      </c>
      <c r="AA3827">
        <v>112</v>
      </c>
      <c r="AB3827">
        <v>45</v>
      </c>
      <c r="AC3827">
        <v>83</v>
      </c>
      <c r="AD3827" t="s">
        <v>444</v>
      </c>
      <c r="AE3827">
        <v>2</v>
      </c>
      <c r="AF3827">
        <v>7</v>
      </c>
      <c r="AG3827" t="s">
        <v>424</v>
      </c>
      <c r="AH3827">
        <v>8.75</v>
      </c>
      <c r="AI3827" t="s">
        <v>436</v>
      </c>
      <c r="AJ3827">
        <v>0</v>
      </c>
      <c r="AK3827">
        <v>773118</v>
      </c>
      <c r="AL3827" t="s">
        <v>402</v>
      </c>
      <c r="AM3827">
        <v>358540</v>
      </c>
      <c r="AN3827">
        <v>8</v>
      </c>
      <c r="AO3827">
        <v>365</v>
      </c>
      <c r="AP3827" t="s">
        <v>403</v>
      </c>
      <c r="AQ3827" s="2">
        <v>48413</v>
      </c>
    </row>
    <row r="3828" spans="1:43" x14ac:dyDescent="0.25">
      <c r="A3828" t="s">
        <v>5663</v>
      </c>
      <c r="B3828" t="s">
        <v>83</v>
      </c>
      <c r="C3828" t="s">
        <v>428</v>
      </c>
      <c r="D3828" t="s">
        <v>344</v>
      </c>
      <c r="E3828" t="s">
        <v>496</v>
      </c>
      <c r="F3828" t="s">
        <v>485</v>
      </c>
      <c r="G3828" t="s">
        <v>430</v>
      </c>
      <c r="H3828" t="s">
        <v>431</v>
      </c>
      <c r="I3828" t="s">
        <v>469</v>
      </c>
      <c r="J3828" s="1">
        <v>45370</v>
      </c>
      <c r="K3828" s="1">
        <v>45399</v>
      </c>
      <c r="L3828">
        <v>29</v>
      </c>
      <c r="M3828" s="2">
        <v>248776</v>
      </c>
      <c r="N3828" s="2">
        <v>287358</v>
      </c>
      <c r="O3828" s="2">
        <v>38582</v>
      </c>
      <c r="P3828">
        <v>21</v>
      </c>
      <c r="Q3828">
        <v>250.6</v>
      </c>
      <c r="R3828">
        <v>29</v>
      </c>
      <c r="S3828" t="s">
        <v>394</v>
      </c>
      <c r="T3828" t="s">
        <v>394</v>
      </c>
      <c r="U3828" t="s">
        <v>412</v>
      </c>
      <c r="V3828">
        <v>48</v>
      </c>
      <c r="W3828" t="s">
        <v>1164</v>
      </c>
      <c r="X3828">
        <v>26</v>
      </c>
      <c r="Y3828" t="s">
        <v>397</v>
      </c>
      <c r="Z3828" t="s">
        <v>950</v>
      </c>
      <c r="AA3828">
        <v>171</v>
      </c>
      <c r="AB3828">
        <v>13</v>
      </c>
      <c r="AC3828">
        <v>83</v>
      </c>
      <c r="AD3828" t="s">
        <v>457</v>
      </c>
      <c r="AE3828">
        <v>0</v>
      </c>
      <c r="AF3828">
        <v>2</v>
      </c>
      <c r="AG3828" t="s">
        <v>400</v>
      </c>
      <c r="AH3828">
        <v>2.74</v>
      </c>
      <c r="AI3828" t="s">
        <v>458</v>
      </c>
      <c r="AJ3828">
        <v>0</v>
      </c>
      <c r="AK3828">
        <v>18817</v>
      </c>
      <c r="AL3828" t="s">
        <v>402</v>
      </c>
      <c r="AM3828">
        <v>231772</v>
      </c>
      <c r="AN3828">
        <v>7</v>
      </c>
      <c r="AO3828">
        <v>180</v>
      </c>
      <c r="AP3828" t="s">
        <v>417</v>
      </c>
      <c r="AQ3828" s="2">
        <v>38582</v>
      </c>
    </row>
    <row r="3829" spans="1:43" x14ac:dyDescent="0.25">
      <c r="A3829" t="s">
        <v>5664</v>
      </c>
      <c r="B3829" t="s">
        <v>61</v>
      </c>
      <c r="C3829" t="s">
        <v>428</v>
      </c>
      <c r="D3829" t="s">
        <v>326</v>
      </c>
      <c r="E3829" t="s">
        <v>453</v>
      </c>
      <c r="F3829" t="s">
        <v>440</v>
      </c>
      <c r="G3829" t="s">
        <v>390</v>
      </c>
      <c r="H3829" t="s">
        <v>473</v>
      </c>
      <c r="I3829" t="s">
        <v>432</v>
      </c>
      <c r="J3829" s="1">
        <v>44854</v>
      </c>
      <c r="K3829" s="1">
        <v>44900</v>
      </c>
      <c r="L3829">
        <v>46</v>
      </c>
      <c r="M3829" s="2">
        <v>461390</v>
      </c>
      <c r="N3829" s="2">
        <v>532512</v>
      </c>
      <c r="O3829" s="2">
        <v>71122</v>
      </c>
      <c r="P3829">
        <v>19</v>
      </c>
      <c r="Q3829">
        <v>299.3</v>
      </c>
      <c r="R3829">
        <v>38</v>
      </c>
      <c r="S3829" t="s">
        <v>393</v>
      </c>
      <c r="T3829" t="s">
        <v>394</v>
      </c>
      <c r="U3829" t="s">
        <v>412</v>
      </c>
      <c r="V3829">
        <v>0</v>
      </c>
      <c r="W3829" t="s">
        <v>972</v>
      </c>
      <c r="X3829">
        <v>7</v>
      </c>
      <c r="Y3829" t="s">
        <v>449</v>
      </c>
      <c r="Z3829" t="s">
        <v>912</v>
      </c>
      <c r="AA3829">
        <v>244</v>
      </c>
      <c r="AB3829">
        <v>86</v>
      </c>
      <c r="AC3829">
        <v>84</v>
      </c>
      <c r="AD3829" t="s">
        <v>444</v>
      </c>
      <c r="AE3829">
        <v>4</v>
      </c>
      <c r="AF3829">
        <v>7</v>
      </c>
      <c r="AG3829" t="s">
        <v>400</v>
      </c>
      <c r="AH3829">
        <v>14.07</v>
      </c>
      <c r="AI3829" t="s">
        <v>401</v>
      </c>
      <c r="AJ3829">
        <v>0</v>
      </c>
      <c r="AK3829">
        <v>745553</v>
      </c>
      <c r="AL3829" t="s">
        <v>416</v>
      </c>
      <c r="AM3829">
        <v>456331</v>
      </c>
      <c r="AN3829">
        <v>3</v>
      </c>
      <c r="AO3829">
        <v>90</v>
      </c>
      <c r="AP3829" t="s">
        <v>426</v>
      </c>
      <c r="AQ3829" s="2">
        <v>71122</v>
      </c>
    </row>
    <row r="3830" spans="1:43" x14ac:dyDescent="0.25">
      <c r="A3830" t="s">
        <v>5665</v>
      </c>
      <c r="B3830" t="s">
        <v>13</v>
      </c>
      <c r="C3830" t="s">
        <v>439</v>
      </c>
      <c r="D3830" t="s">
        <v>319</v>
      </c>
      <c r="E3830" t="s">
        <v>460</v>
      </c>
      <c r="F3830" t="s">
        <v>419</v>
      </c>
      <c r="G3830" t="s">
        <v>430</v>
      </c>
      <c r="H3830" t="s">
        <v>391</v>
      </c>
      <c r="I3830" t="s">
        <v>392</v>
      </c>
      <c r="J3830" s="1">
        <v>45123</v>
      </c>
      <c r="K3830" s="1">
        <v>45175</v>
      </c>
      <c r="L3830">
        <v>52</v>
      </c>
      <c r="M3830" s="2">
        <v>95883</v>
      </c>
      <c r="N3830" s="2">
        <v>116701</v>
      </c>
      <c r="O3830" s="2">
        <v>20818</v>
      </c>
      <c r="P3830">
        <v>7</v>
      </c>
      <c r="Q3830">
        <v>147.80000000000001</v>
      </c>
      <c r="R3830">
        <v>62</v>
      </c>
      <c r="S3830" t="s">
        <v>411</v>
      </c>
      <c r="T3830" t="s">
        <v>393</v>
      </c>
      <c r="U3830" t="s">
        <v>416</v>
      </c>
      <c r="V3830">
        <v>79</v>
      </c>
      <c r="W3830" t="s">
        <v>1454</v>
      </c>
      <c r="X3830">
        <v>44</v>
      </c>
      <c r="Y3830" t="s">
        <v>449</v>
      </c>
      <c r="Z3830" t="s">
        <v>471</v>
      </c>
      <c r="AA3830">
        <v>490</v>
      </c>
      <c r="AB3830">
        <v>79</v>
      </c>
      <c r="AC3830">
        <v>12</v>
      </c>
      <c r="AD3830" t="s">
        <v>444</v>
      </c>
      <c r="AE3830">
        <v>21</v>
      </c>
      <c r="AF3830">
        <v>6</v>
      </c>
      <c r="AG3830" t="s">
        <v>451</v>
      </c>
      <c r="AH3830">
        <v>2.09</v>
      </c>
      <c r="AI3830" t="s">
        <v>458</v>
      </c>
      <c r="AJ3830">
        <v>0</v>
      </c>
      <c r="AK3830">
        <v>987283</v>
      </c>
      <c r="AL3830" t="s">
        <v>402</v>
      </c>
      <c r="AM3830">
        <v>134526</v>
      </c>
      <c r="AN3830">
        <v>5</v>
      </c>
      <c r="AO3830">
        <v>365</v>
      </c>
      <c r="AP3830" t="s">
        <v>437</v>
      </c>
      <c r="AQ3830" s="2">
        <v>20818</v>
      </c>
    </row>
    <row r="3831" spans="1:43" x14ac:dyDescent="0.25">
      <c r="A3831" t="s">
        <v>5666</v>
      </c>
      <c r="B3831" t="s">
        <v>167</v>
      </c>
      <c r="C3831" t="s">
        <v>439</v>
      </c>
      <c r="D3831" t="s">
        <v>331</v>
      </c>
      <c r="E3831" t="s">
        <v>460</v>
      </c>
      <c r="F3831" t="s">
        <v>407</v>
      </c>
      <c r="G3831" t="s">
        <v>454</v>
      </c>
      <c r="H3831" t="s">
        <v>420</v>
      </c>
      <c r="I3831" t="s">
        <v>492</v>
      </c>
      <c r="J3831" s="1">
        <v>45178</v>
      </c>
      <c r="K3831" s="1">
        <v>45226</v>
      </c>
      <c r="L3831">
        <v>48</v>
      </c>
      <c r="M3831" s="2">
        <v>81186</v>
      </c>
      <c r="N3831" s="2">
        <v>122962</v>
      </c>
      <c r="O3831" s="2">
        <v>41776</v>
      </c>
      <c r="P3831">
        <v>16</v>
      </c>
      <c r="Q3831">
        <v>521.70000000000005</v>
      </c>
      <c r="R3831">
        <v>48</v>
      </c>
      <c r="S3831" t="s">
        <v>393</v>
      </c>
      <c r="T3831" t="s">
        <v>393</v>
      </c>
      <c r="U3831" t="s">
        <v>395</v>
      </c>
      <c r="V3831">
        <v>52</v>
      </c>
      <c r="W3831" t="s">
        <v>621</v>
      </c>
      <c r="X3831">
        <v>41</v>
      </c>
      <c r="Y3831" t="s">
        <v>442</v>
      </c>
      <c r="Z3831" t="s">
        <v>517</v>
      </c>
      <c r="AA3831">
        <v>387</v>
      </c>
      <c r="AB3831">
        <v>12</v>
      </c>
      <c r="AC3831">
        <v>36</v>
      </c>
      <c r="AD3831" t="s">
        <v>435</v>
      </c>
      <c r="AE3831">
        <v>0</v>
      </c>
      <c r="AF3831">
        <v>4</v>
      </c>
      <c r="AG3831" t="s">
        <v>400</v>
      </c>
      <c r="AH3831">
        <v>5.96</v>
      </c>
      <c r="AI3831" t="s">
        <v>479</v>
      </c>
      <c r="AJ3831">
        <v>0</v>
      </c>
      <c r="AK3831">
        <v>681952</v>
      </c>
      <c r="AL3831" t="s">
        <v>425</v>
      </c>
      <c r="AM3831">
        <v>92135</v>
      </c>
      <c r="AN3831">
        <v>11</v>
      </c>
      <c r="AO3831">
        <v>90</v>
      </c>
      <c r="AP3831" t="s">
        <v>417</v>
      </c>
      <c r="AQ3831" s="2">
        <v>41776</v>
      </c>
    </row>
    <row r="3832" spans="1:43" x14ac:dyDescent="0.25">
      <c r="A3832" t="s">
        <v>5667</v>
      </c>
      <c r="B3832" t="s">
        <v>15</v>
      </c>
      <c r="C3832" t="s">
        <v>468</v>
      </c>
      <c r="D3832" t="s">
        <v>339</v>
      </c>
      <c r="E3832" t="s">
        <v>496</v>
      </c>
      <c r="F3832" t="s">
        <v>419</v>
      </c>
      <c r="G3832" t="s">
        <v>408</v>
      </c>
      <c r="H3832" t="s">
        <v>409</v>
      </c>
      <c r="I3832" t="s">
        <v>392</v>
      </c>
      <c r="J3832" s="1">
        <v>45870</v>
      </c>
      <c r="K3832" s="1">
        <v>45929</v>
      </c>
      <c r="L3832">
        <v>59</v>
      </c>
      <c r="M3832" s="2">
        <v>150281</v>
      </c>
      <c r="N3832" s="2">
        <v>228988</v>
      </c>
      <c r="O3832" s="2">
        <v>78707</v>
      </c>
      <c r="P3832">
        <v>21</v>
      </c>
      <c r="Q3832">
        <v>413.9</v>
      </c>
      <c r="R3832">
        <v>65</v>
      </c>
      <c r="S3832" t="s">
        <v>411</v>
      </c>
      <c r="T3832" t="s">
        <v>394</v>
      </c>
      <c r="U3832" t="s">
        <v>412</v>
      </c>
      <c r="V3832">
        <v>66</v>
      </c>
      <c r="W3832" t="s">
        <v>2722</v>
      </c>
      <c r="X3832">
        <v>40</v>
      </c>
      <c r="Y3832" t="s">
        <v>397</v>
      </c>
      <c r="Z3832" t="s">
        <v>967</v>
      </c>
      <c r="AA3832">
        <v>452</v>
      </c>
      <c r="AB3832">
        <v>93</v>
      </c>
      <c r="AC3832">
        <v>26</v>
      </c>
      <c r="AD3832" t="s">
        <v>444</v>
      </c>
      <c r="AE3832">
        <v>14</v>
      </c>
      <c r="AF3832">
        <v>7</v>
      </c>
      <c r="AG3832" t="s">
        <v>415</v>
      </c>
      <c r="AH3832">
        <v>15.45</v>
      </c>
      <c r="AI3832" t="s">
        <v>436</v>
      </c>
      <c r="AJ3832">
        <v>0</v>
      </c>
      <c r="AK3832">
        <v>398680</v>
      </c>
      <c r="AL3832" t="s">
        <v>416</v>
      </c>
      <c r="AM3832">
        <v>152713</v>
      </c>
      <c r="AN3832">
        <v>5</v>
      </c>
      <c r="AO3832">
        <v>180</v>
      </c>
      <c r="AP3832" t="s">
        <v>437</v>
      </c>
      <c r="AQ3832" s="2">
        <v>78707</v>
      </c>
    </row>
    <row r="3833" spans="1:43" x14ac:dyDescent="0.25">
      <c r="A3833" t="s">
        <v>5668</v>
      </c>
      <c r="B3833" t="s">
        <v>61</v>
      </c>
      <c r="C3833" t="s">
        <v>387</v>
      </c>
      <c r="D3833" t="s">
        <v>334</v>
      </c>
      <c r="E3833" t="s">
        <v>453</v>
      </c>
      <c r="F3833" t="s">
        <v>440</v>
      </c>
      <c r="G3833" t="s">
        <v>408</v>
      </c>
      <c r="H3833" t="s">
        <v>409</v>
      </c>
      <c r="I3833" t="s">
        <v>492</v>
      </c>
      <c r="J3833" s="1">
        <v>45892</v>
      </c>
      <c r="K3833" s="1">
        <v>45940</v>
      </c>
      <c r="L3833">
        <v>48</v>
      </c>
      <c r="M3833" s="2">
        <v>334133</v>
      </c>
      <c r="N3833" s="2">
        <v>362324</v>
      </c>
      <c r="O3833" s="2">
        <v>28191</v>
      </c>
      <c r="P3833">
        <v>12</v>
      </c>
      <c r="Q3833">
        <v>837.6</v>
      </c>
      <c r="R3833">
        <v>79</v>
      </c>
      <c r="S3833" t="s">
        <v>411</v>
      </c>
      <c r="T3833" t="s">
        <v>393</v>
      </c>
      <c r="U3833" t="s">
        <v>412</v>
      </c>
      <c r="V3833">
        <v>0</v>
      </c>
      <c r="W3833" t="s">
        <v>614</v>
      </c>
      <c r="X3833">
        <v>39</v>
      </c>
      <c r="Y3833" t="s">
        <v>442</v>
      </c>
      <c r="Z3833" t="s">
        <v>1079</v>
      </c>
      <c r="AA3833">
        <v>153</v>
      </c>
      <c r="AB3833">
        <v>116</v>
      </c>
      <c r="AC3833">
        <v>71</v>
      </c>
      <c r="AD3833" t="s">
        <v>444</v>
      </c>
      <c r="AE3833">
        <v>4</v>
      </c>
      <c r="AF3833">
        <v>7</v>
      </c>
      <c r="AG3833" t="s">
        <v>400</v>
      </c>
      <c r="AH3833">
        <v>14.69</v>
      </c>
      <c r="AI3833" t="s">
        <v>479</v>
      </c>
      <c r="AJ3833">
        <v>6281</v>
      </c>
      <c r="AK3833">
        <v>798229</v>
      </c>
      <c r="AL3833" t="s">
        <v>402</v>
      </c>
      <c r="AM3833">
        <v>355754</v>
      </c>
      <c r="AN3833">
        <v>9</v>
      </c>
      <c r="AO3833">
        <v>30</v>
      </c>
      <c r="AP3833" t="s">
        <v>426</v>
      </c>
      <c r="AQ3833" s="2">
        <v>28191</v>
      </c>
    </row>
    <row r="3834" spans="1:43" x14ac:dyDescent="0.25">
      <c r="A3834" t="s">
        <v>5669</v>
      </c>
      <c r="B3834" t="s">
        <v>296</v>
      </c>
      <c r="C3834" t="s">
        <v>428</v>
      </c>
      <c r="D3834" t="s">
        <v>323</v>
      </c>
      <c r="E3834" t="s">
        <v>388</v>
      </c>
      <c r="F3834" t="s">
        <v>485</v>
      </c>
      <c r="G3834" t="s">
        <v>390</v>
      </c>
      <c r="H3834" t="s">
        <v>473</v>
      </c>
      <c r="I3834" t="s">
        <v>469</v>
      </c>
      <c r="J3834" s="1">
        <v>45060</v>
      </c>
      <c r="K3834" s="1">
        <v>45110</v>
      </c>
      <c r="L3834">
        <v>50</v>
      </c>
      <c r="M3834" s="2">
        <v>445393</v>
      </c>
      <c r="N3834" s="2">
        <v>500034</v>
      </c>
      <c r="O3834" s="2">
        <v>54641</v>
      </c>
      <c r="P3834">
        <v>0</v>
      </c>
      <c r="Q3834">
        <v>232.3</v>
      </c>
      <c r="R3834">
        <v>36</v>
      </c>
      <c r="S3834" t="s">
        <v>393</v>
      </c>
      <c r="T3834" t="s">
        <v>393</v>
      </c>
      <c r="U3834" t="s">
        <v>416</v>
      </c>
      <c r="V3834">
        <v>100</v>
      </c>
      <c r="W3834" t="s">
        <v>3458</v>
      </c>
      <c r="X3834">
        <v>22</v>
      </c>
      <c r="Y3834" t="s">
        <v>397</v>
      </c>
      <c r="Z3834" t="s">
        <v>4664</v>
      </c>
      <c r="AA3834">
        <v>331</v>
      </c>
      <c r="AB3834">
        <v>19</v>
      </c>
      <c r="AC3834">
        <v>70</v>
      </c>
      <c r="AD3834" t="s">
        <v>444</v>
      </c>
      <c r="AE3834">
        <v>16</v>
      </c>
      <c r="AF3834">
        <v>2</v>
      </c>
      <c r="AG3834" t="s">
        <v>400</v>
      </c>
      <c r="AH3834">
        <v>17.46</v>
      </c>
      <c r="AI3834" t="s">
        <v>479</v>
      </c>
      <c r="AJ3834">
        <v>80783</v>
      </c>
      <c r="AK3834">
        <v>70520</v>
      </c>
      <c r="AL3834" t="s">
        <v>416</v>
      </c>
      <c r="AM3834">
        <v>493137</v>
      </c>
      <c r="AN3834">
        <v>8</v>
      </c>
      <c r="AO3834">
        <v>180</v>
      </c>
      <c r="AP3834" t="s">
        <v>437</v>
      </c>
      <c r="AQ3834" s="2">
        <v>54641</v>
      </c>
    </row>
    <row r="3835" spans="1:43" x14ac:dyDescent="0.25">
      <c r="A3835" t="s">
        <v>5670</v>
      </c>
      <c r="B3835" t="s">
        <v>268</v>
      </c>
      <c r="C3835" t="s">
        <v>405</v>
      </c>
      <c r="D3835" t="s">
        <v>322</v>
      </c>
      <c r="E3835" t="s">
        <v>388</v>
      </c>
      <c r="F3835" t="s">
        <v>407</v>
      </c>
      <c r="G3835" t="s">
        <v>408</v>
      </c>
      <c r="H3835" t="s">
        <v>473</v>
      </c>
      <c r="I3835" t="s">
        <v>469</v>
      </c>
      <c r="J3835" s="1">
        <v>45017</v>
      </c>
      <c r="K3835" s="1">
        <v>45032</v>
      </c>
      <c r="L3835">
        <v>15</v>
      </c>
      <c r="M3835" s="2">
        <v>472272</v>
      </c>
      <c r="N3835" s="2">
        <v>465396</v>
      </c>
      <c r="O3835" s="2">
        <v>-6876</v>
      </c>
      <c r="P3835">
        <v>-19</v>
      </c>
      <c r="Q3835">
        <v>415.4</v>
      </c>
      <c r="R3835">
        <v>69</v>
      </c>
      <c r="S3835" t="s">
        <v>411</v>
      </c>
      <c r="T3835" t="s">
        <v>393</v>
      </c>
      <c r="U3835" t="s">
        <v>395</v>
      </c>
      <c r="V3835">
        <v>90</v>
      </c>
      <c r="W3835" t="s">
        <v>1931</v>
      </c>
      <c r="X3835">
        <v>12</v>
      </c>
      <c r="Y3835" t="s">
        <v>442</v>
      </c>
      <c r="Z3835" t="s">
        <v>664</v>
      </c>
      <c r="AA3835">
        <v>297</v>
      </c>
      <c r="AB3835">
        <v>119</v>
      </c>
      <c r="AC3835">
        <v>16</v>
      </c>
      <c r="AD3835" t="s">
        <v>457</v>
      </c>
      <c r="AE3835">
        <v>12</v>
      </c>
      <c r="AF3835">
        <v>4</v>
      </c>
      <c r="AG3835" t="s">
        <v>424</v>
      </c>
      <c r="AH3835">
        <v>8.6999999999999993</v>
      </c>
      <c r="AI3835" t="s">
        <v>436</v>
      </c>
      <c r="AJ3835">
        <v>0</v>
      </c>
      <c r="AK3835">
        <v>987425</v>
      </c>
      <c r="AL3835" t="s">
        <v>425</v>
      </c>
      <c r="AM3835">
        <v>521927</v>
      </c>
      <c r="AN3835">
        <v>1</v>
      </c>
      <c r="AO3835">
        <v>180</v>
      </c>
      <c r="AP3835" t="s">
        <v>426</v>
      </c>
      <c r="AQ3835" s="2">
        <v>-6876</v>
      </c>
    </row>
    <row r="3836" spans="1:43" x14ac:dyDescent="0.25">
      <c r="A3836" t="s">
        <v>5671</v>
      </c>
      <c r="B3836" t="s">
        <v>126</v>
      </c>
      <c r="C3836" t="s">
        <v>428</v>
      </c>
      <c r="D3836" t="s">
        <v>316</v>
      </c>
      <c r="E3836" t="s">
        <v>460</v>
      </c>
      <c r="F3836" t="s">
        <v>419</v>
      </c>
      <c r="G3836" t="s">
        <v>454</v>
      </c>
      <c r="H3836" t="s">
        <v>473</v>
      </c>
      <c r="I3836" t="s">
        <v>392</v>
      </c>
      <c r="J3836" s="1">
        <v>45533</v>
      </c>
      <c r="K3836" s="1">
        <v>45547</v>
      </c>
      <c r="L3836">
        <v>14</v>
      </c>
      <c r="M3836" s="2">
        <v>304575</v>
      </c>
      <c r="N3836" s="2">
        <v>287810</v>
      </c>
      <c r="O3836" s="2">
        <v>-16765</v>
      </c>
      <c r="P3836">
        <v>9</v>
      </c>
      <c r="Q3836">
        <v>206</v>
      </c>
      <c r="R3836">
        <v>37</v>
      </c>
      <c r="S3836" t="s">
        <v>393</v>
      </c>
      <c r="T3836" t="s">
        <v>393</v>
      </c>
      <c r="U3836" t="s">
        <v>395</v>
      </c>
      <c r="V3836">
        <v>0</v>
      </c>
      <c r="W3836" t="s">
        <v>1085</v>
      </c>
      <c r="X3836">
        <v>37</v>
      </c>
      <c r="Y3836" t="s">
        <v>462</v>
      </c>
      <c r="Z3836" t="s">
        <v>1074</v>
      </c>
      <c r="AA3836">
        <v>244</v>
      </c>
      <c r="AB3836">
        <v>34</v>
      </c>
      <c r="AC3836">
        <v>81</v>
      </c>
      <c r="AD3836" t="s">
        <v>457</v>
      </c>
      <c r="AE3836">
        <v>21</v>
      </c>
      <c r="AF3836">
        <v>2</v>
      </c>
      <c r="AG3836" t="s">
        <v>415</v>
      </c>
      <c r="AH3836">
        <v>0.99</v>
      </c>
      <c r="AI3836" t="s">
        <v>458</v>
      </c>
      <c r="AJ3836">
        <v>9714</v>
      </c>
      <c r="AK3836">
        <v>280970</v>
      </c>
      <c r="AL3836" t="s">
        <v>402</v>
      </c>
      <c r="AM3836">
        <v>305851</v>
      </c>
      <c r="AN3836">
        <v>8</v>
      </c>
      <c r="AO3836">
        <v>180</v>
      </c>
      <c r="AP3836" t="s">
        <v>417</v>
      </c>
      <c r="AQ3836" s="2">
        <v>-16765</v>
      </c>
    </row>
    <row r="3837" spans="1:43" x14ac:dyDescent="0.25">
      <c r="A3837" t="s">
        <v>5672</v>
      </c>
      <c r="B3837" t="s">
        <v>296</v>
      </c>
      <c r="C3837" t="s">
        <v>439</v>
      </c>
      <c r="D3837" t="s">
        <v>311</v>
      </c>
      <c r="E3837" t="s">
        <v>429</v>
      </c>
      <c r="F3837" t="s">
        <v>485</v>
      </c>
      <c r="G3837" t="s">
        <v>408</v>
      </c>
      <c r="H3837" t="s">
        <v>391</v>
      </c>
      <c r="I3837" t="s">
        <v>469</v>
      </c>
      <c r="J3837" s="1">
        <v>45932</v>
      </c>
      <c r="K3837" s="1">
        <v>45978</v>
      </c>
      <c r="L3837">
        <v>46</v>
      </c>
      <c r="M3837" s="2">
        <v>230560</v>
      </c>
      <c r="N3837" s="2">
        <v>240421</v>
      </c>
      <c r="O3837" s="2">
        <v>9861</v>
      </c>
      <c r="P3837">
        <v>14</v>
      </c>
      <c r="Q3837">
        <v>332.1</v>
      </c>
      <c r="R3837">
        <v>40</v>
      </c>
      <c r="S3837" t="s">
        <v>393</v>
      </c>
      <c r="T3837" t="s">
        <v>393</v>
      </c>
      <c r="U3837" t="s">
        <v>412</v>
      </c>
      <c r="V3837">
        <v>76</v>
      </c>
      <c r="W3837" t="s">
        <v>1533</v>
      </c>
      <c r="X3837">
        <v>36</v>
      </c>
      <c r="Y3837" t="s">
        <v>397</v>
      </c>
      <c r="Z3837" t="s">
        <v>672</v>
      </c>
      <c r="AA3837">
        <v>329</v>
      </c>
      <c r="AB3837">
        <v>74</v>
      </c>
      <c r="AC3837">
        <v>8</v>
      </c>
      <c r="AD3837" t="s">
        <v>435</v>
      </c>
      <c r="AE3837">
        <v>4</v>
      </c>
      <c r="AF3837">
        <v>2</v>
      </c>
      <c r="AG3837" t="s">
        <v>415</v>
      </c>
      <c r="AH3837">
        <v>1.68</v>
      </c>
      <c r="AI3837" t="s">
        <v>401</v>
      </c>
      <c r="AJ3837">
        <v>0</v>
      </c>
      <c r="AK3837">
        <v>996351</v>
      </c>
      <c r="AL3837" t="s">
        <v>425</v>
      </c>
      <c r="AM3837">
        <v>265256</v>
      </c>
      <c r="AN3837">
        <v>4</v>
      </c>
      <c r="AO3837">
        <v>180</v>
      </c>
      <c r="AP3837" t="s">
        <v>426</v>
      </c>
      <c r="AQ3837" s="2">
        <v>9861</v>
      </c>
    </row>
    <row r="3838" spans="1:43" x14ac:dyDescent="0.25">
      <c r="A3838" t="s">
        <v>5673</v>
      </c>
      <c r="B3838" t="s">
        <v>42</v>
      </c>
      <c r="C3838" t="s">
        <v>481</v>
      </c>
      <c r="D3838" t="s">
        <v>326</v>
      </c>
      <c r="E3838" t="s">
        <v>429</v>
      </c>
      <c r="F3838" t="s">
        <v>407</v>
      </c>
      <c r="G3838" t="s">
        <v>454</v>
      </c>
      <c r="H3838" t="s">
        <v>420</v>
      </c>
      <c r="I3838" t="s">
        <v>492</v>
      </c>
      <c r="J3838" s="1">
        <v>45785</v>
      </c>
      <c r="K3838" s="1">
        <v>45811</v>
      </c>
      <c r="L3838">
        <v>26</v>
      </c>
      <c r="M3838" s="2">
        <v>301211</v>
      </c>
      <c r="N3838" s="2">
        <v>269001</v>
      </c>
      <c r="O3838" s="2">
        <v>-32210</v>
      </c>
      <c r="P3838">
        <v>21</v>
      </c>
      <c r="Q3838">
        <v>376.2</v>
      </c>
      <c r="R3838">
        <v>92</v>
      </c>
      <c r="S3838" t="s">
        <v>411</v>
      </c>
      <c r="T3838" t="s">
        <v>393</v>
      </c>
      <c r="U3838" t="s">
        <v>412</v>
      </c>
      <c r="V3838">
        <v>0</v>
      </c>
      <c r="W3838" t="s">
        <v>772</v>
      </c>
      <c r="X3838">
        <v>42</v>
      </c>
      <c r="Y3838" t="s">
        <v>462</v>
      </c>
      <c r="Z3838" t="s">
        <v>881</v>
      </c>
      <c r="AA3838">
        <v>471</v>
      </c>
      <c r="AB3838">
        <v>54</v>
      </c>
      <c r="AC3838">
        <v>7</v>
      </c>
      <c r="AD3838" t="s">
        <v>435</v>
      </c>
      <c r="AE3838">
        <v>12</v>
      </c>
      <c r="AF3838">
        <v>1</v>
      </c>
      <c r="AG3838" t="s">
        <v>400</v>
      </c>
      <c r="AH3838">
        <v>13.08</v>
      </c>
      <c r="AI3838" t="s">
        <v>401</v>
      </c>
      <c r="AJ3838">
        <v>0</v>
      </c>
      <c r="AK3838">
        <v>309794</v>
      </c>
      <c r="AL3838" t="s">
        <v>416</v>
      </c>
      <c r="AM3838">
        <v>296805</v>
      </c>
      <c r="AN3838">
        <v>3</v>
      </c>
      <c r="AO3838">
        <v>365</v>
      </c>
      <c r="AP3838" t="s">
        <v>417</v>
      </c>
      <c r="AQ3838" s="2">
        <v>-32210</v>
      </c>
    </row>
    <row r="3839" spans="1:43" x14ac:dyDescent="0.25">
      <c r="A3839" t="s">
        <v>5674</v>
      </c>
      <c r="B3839" t="s">
        <v>163</v>
      </c>
      <c r="C3839" t="s">
        <v>439</v>
      </c>
      <c r="D3839" t="s">
        <v>342</v>
      </c>
      <c r="E3839" t="s">
        <v>388</v>
      </c>
      <c r="F3839" t="s">
        <v>407</v>
      </c>
      <c r="G3839" t="s">
        <v>408</v>
      </c>
      <c r="H3839" t="s">
        <v>431</v>
      </c>
      <c r="I3839" t="s">
        <v>492</v>
      </c>
      <c r="J3839" s="1">
        <v>44907</v>
      </c>
      <c r="K3839" s="1">
        <v>44943</v>
      </c>
      <c r="L3839">
        <v>36</v>
      </c>
      <c r="M3839" s="2">
        <v>100231</v>
      </c>
      <c r="N3839" s="2">
        <v>104564</v>
      </c>
      <c r="O3839" s="2">
        <v>4333</v>
      </c>
      <c r="P3839">
        <v>2</v>
      </c>
      <c r="Q3839">
        <v>159.6</v>
      </c>
      <c r="R3839">
        <v>14</v>
      </c>
      <c r="S3839" t="s">
        <v>394</v>
      </c>
      <c r="T3839" t="s">
        <v>394</v>
      </c>
      <c r="U3839" t="s">
        <v>416</v>
      </c>
      <c r="V3839">
        <v>92</v>
      </c>
      <c r="W3839" t="s">
        <v>898</v>
      </c>
      <c r="X3839">
        <v>26</v>
      </c>
      <c r="Y3839" t="s">
        <v>462</v>
      </c>
      <c r="Z3839" t="s">
        <v>1349</v>
      </c>
      <c r="AA3839">
        <v>448</v>
      </c>
      <c r="AB3839">
        <v>89</v>
      </c>
      <c r="AC3839">
        <v>59</v>
      </c>
      <c r="AD3839" t="s">
        <v>444</v>
      </c>
      <c r="AE3839">
        <v>16</v>
      </c>
      <c r="AF3839">
        <v>3</v>
      </c>
      <c r="AG3839" t="s">
        <v>415</v>
      </c>
      <c r="AH3839">
        <v>9.7100000000000009</v>
      </c>
      <c r="AI3839" t="s">
        <v>436</v>
      </c>
      <c r="AJ3839">
        <v>0</v>
      </c>
      <c r="AK3839">
        <v>441030</v>
      </c>
      <c r="AL3839" t="s">
        <v>425</v>
      </c>
      <c r="AM3839">
        <v>131296</v>
      </c>
      <c r="AN3839">
        <v>3</v>
      </c>
      <c r="AO3839">
        <v>30</v>
      </c>
      <c r="AP3839" t="s">
        <v>417</v>
      </c>
      <c r="AQ3839" s="2">
        <v>4333</v>
      </c>
    </row>
    <row r="3840" spans="1:43" x14ac:dyDescent="0.25">
      <c r="A3840" t="s">
        <v>5675</v>
      </c>
      <c r="B3840" t="s">
        <v>142</v>
      </c>
      <c r="C3840" t="s">
        <v>439</v>
      </c>
      <c r="D3840" t="s">
        <v>339</v>
      </c>
      <c r="E3840" t="s">
        <v>406</v>
      </c>
      <c r="F3840" t="s">
        <v>485</v>
      </c>
      <c r="G3840" t="s">
        <v>454</v>
      </c>
      <c r="H3840" t="s">
        <v>420</v>
      </c>
      <c r="I3840" t="s">
        <v>492</v>
      </c>
      <c r="J3840" s="1">
        <v>45521</v>
      </c>
      <c r="K3840" s="1">
        <v>45535</v>
      </c>
      <c r="L3840">
        <v>14</v>
      </c>
      <c r="M3840" s="2">
        <v>409243</v>
      </c>
      <c r="N3840" s="2">
        <v>415467</v>
      </c>
      <c r="O3840" s="2">
        <v>6224</v>
      </c>
      <c r="P3840">
        <v>21</v>
      </c>
      <c r="Q3840">
        <v>328</v>
      </c>
      <c r="R3840">
        <v>64</v>
      </c>
      <c r="S3840" t="s">
        <v>411</v>
      </c>
      <c r="T3840" t="s">
        <v>411</v>
      </c>
      <c r="U3840" t="s">
        <v>416</v>
      </c>
      <c r="V3840">
        <v>0</v>
      </c>
      <c r="W3840" t="s">
        <v>3693</v>
      </c>
      <c r="X3840">
        <v>8</v>
      </c>
      <c r="Y3840" t="s">
        <v>462</v>
      </c>
      <c r="Z3840" t="s">
        <v>1971</v>
      </c>
      <c r="AA3840">
        <v>476</v>
      </c>
      <c r="AB3840">
        <v>69</v>
      </c>
      <c r="AC3840">
        <v>-1</v>
      </c>
      <c r="AD3840" t="s">
        <v>399</v>
      </c>
      <c r="AE3840">
        <v>16</v>
      </c>
      <c r="AF3840">
        <v>5</v>
      </c>
      <c r="AG3840" t="s">
        <v>415</v>
      </c>
      <c r="AH3840">
        <v>11.13</v>
      </c>
      <c r="AI3840" t="s">
        <v>458</v>
      </c>
      <c r="AJ3840">
        <v>0</v>
      </c>
      <c r="AK3840">
        <v>637439</v>
      </c>
      <c r="AL3840" t="s">
        <v>416</v>
      </c>
      <c r="AM3840">
        <v>430953</v>
      </c>
      <c r="AN3840">
        <v>0</v>
      </c>
      <c r="AO3840">
        <v>365</v>
      </c>
      <c r="AP3840" t="s">
        <v>426</v>
      </c>
      <c r="AQ3840" s="2">
        <v>6224</v>
      </c>
    </row>
    <row r="3841" spans="1:43" x14ac:dyDescent="0.25">
      <c r="A3841" t="s">
        <v>5676</v>
      </c>
      <c r="B3841" t="s">
        <v>232</v>
      </c>
      <c r="C3841" t="s">
        <v>439</v>
      </c>
      <c r="D3841" t="s">
        <v>330</v>
      </c>
      <c r="E3841" t="s">
        <v>496</v>
      </c>
      <c r="F3841" t="s">
        <v>485</v>
      </c>
      <c r="G3841" t="s">
        <v>408</v>
      </c>
      <c r="H3841" t="s">
        <v>447</v>
      </c>
      <c r="I3841" t="s">
        <v>469</v>
      </c>
      <c r="J3841" s="1">
        <v>45851</v>
      </c>
      <c r="K3841" s="1">
        <v>45863</v>
      </c>
      <c r="L3841">
        <v>12</v>
      </c>
      <c r="M3841" s="2">
        <v>209708</v>
      </c>
      <c r="N3841" s="2">
        <v>269827</v>
      </c>
      <c r="O3841" s="2">
        <v>60119</v>
      </c>
      <c r="P3841">
        <v>-2</v>
      </c>
      <c r="Q3841">
        <v>789.6</v>
      </c>
      <c r="R3841">
        <v>77</v>
      </c>
      <c r="S3841" t="s">
        <v>411</v>
      </c>
      <c r="T3841" t="s">
        <v>393</v>
      </c>
      <c r="U3841" t="s">
        <v>395</v>
      </c>
      <c r="V3841">
        <v>49</v>
      </c>
      <c r="W3841" t="s">
        <v>2195</v>
      </c>
      <c r="X3841">
        <v>4</v>
      </c>
      <c r="Y3841" t="s">
        <v>449</v>
      </c>
      <c r="Z3841" t="s">
        <v>2097</v>
      </c>
      <c r="AA3841">
        <v>27</v>
      </c>
      <c r="AB3841">
        <v>25</v>
      </c>
      <c r="AC3841">
        <v>47</v>
      </c>
      <c r="AD3841" t="s">
        <v>399</v>
      </c>
      <c r="AE3841">
        <v>19</v>
      </c>
      <c r="AF3841">
        <v>2</v>
      </c>
      <c r="AG3841" t="s">
        <v>424</v>
      </c>
      <c r="AH3841">
        <v>7.67</v>
      </c>
      <c r="AI3841" t="s">
        <v>436</v>
      </c>
      <c r="AJ3841">
        <v>0</v>
      </c>
      <c r="AK3841">
        <v>505029</v>
      </c>
      <c r="AL3841" t="s">
        <v>425</v>
      </c>
      <c r="AM3841">
        <v>212774</v>
      </c>
      <c r="AN3841">
        <v>3</v>
      </c>
      <c r="AO3841">
        <v>90</v>
      </c>
      <c r="AP3841" t="s">
        <v>403</v>
      </c>
      <c r="AQ3841" s="2">
        <v>60119</v>
      </c>
    </row>
    <row r="3842" spans="1:43" x14ac:dyDescent="0.25">
      <c r="A3842" t="s">
        <v>5677</v>
      </c>
      <c r="B3842" t="s">
        <v>103</v>
      </c>
      <c r="C3842" t="s">
        <v>428</v>
      </c>
      <c r="D3842" t="s">
        <v>325</v>
      </c>
      <c r="E3842" t="s">
        <v>460</v>
      </c>
      <c r="F3842" t="s">
        <v>407</v>
      </c>
      <c r="G3842" t="s">
        <v>390</v>
      </c>
      <c r="H3842" t="s">
        <v>420</v>
      </c>
      <c r="I3842" t="s">
        <v>469</v>
      </c>
      <c r="J3842" s="1">
        <v>45436</v>
      </c>
      <c r="K3842" s="1">
        <v>45482</v>
      </c>
      <c r="L3842">
        <v>46</v>
      </c>
      <c r="M3842" s="2">
        <v>107938</v>
      </c>
      <c r="N3842" s="2">
        <v>194321</v>
      </c>
      <c r="O3842" s="2">
        <v>86383</v>
      </c>
      <c r="P3842">
        <v>2</v>
      </c>
      <c r="Q3842">
        <v>99.2</v>
      </c>
      <c r="R3842">
        <v>98</v>
      </c>
      <c r="S3842" t="s">
        <v>411</v>
      </c>
      <c r="T3842" t="s">
        <v>393</v>
      </c>
      <c r="U3842" t="s">
        <v>416</v>
      </c>
      <c r="V3842">
        <v>92</v>
      </c>
      <c r="W3842" t="s">
        <v>2254</v>
      </c>
      <c r="X3842">
        <v>43</v>
      </c>
      <c r="Y3842" t="s">
        <v>422</v>
      </c>
      <c r="Z3842" t="s">
        <v>2855</v>
      </c>
      <c r="AA3842">
        <v>363</v>
      </c>
      <c r="AB3842">
        <v>32</v>
      </c>
      <c r="AC3842">
        <v>18</v>
      </c>
      <c r="AD3842" t="s">
        <v>399</v>
      </c>
      <c r="AE3842">
        <v>14</v>
      </c>
      <c r="AF3842">
        <v>4</v>
      </c>
      <c r="AG3842" t="s">
        <v>451</v>
      </c>
      <c r="AH3842">
        <v>3.42</v>
      </c>
      <c r="AI3842" t="s">
        <v>401</v>
      </c>
      <c r="AJ3842">
        <v>0</v>
      </c>
      <c r="AK3842">
        <v>995841</v>
      </c>
      <c r="AL3842" t="s">
        <v>416</v>
      </c>
      <c r="AM3842">
        <v>119989</v>
      </c>
      <c r="AN3842">
        <v>1</v>
      </c>
      <c r="AO3842">
        <v>30</v>
      </c>
      <c r="AP3842" t="s">
        <v>445</v>
      </c>
      <c r="AQ3842" s="2">
        <v>86383</v>
      </c>
    </row>
    <row r="3843" spans="1:43" x14ac:dyDescent="0.25">
      <c r="A3843" t="s">
        <v>5678</v>
      </c>
      <c r="B3843" t="s">
        <v>13</v>
      </c>
      <c r="C3843" t="s">
        <v>439</v>
      </c>
      <c r="D3843" t="s">
        <v>319</v>
      </c>
      <c r="E3843" t="s">
        <v>406</v>
      </c>
      <c r="F3843" t="s">
        <v>419</v>
      </c>
      <c r="G3843" t="s">
        <v>430</v>
      </c>
      <c r="H3843" t="s">
        <v>447</v>
      </c>
      <c r="I3843" t="s">
        <v>410</v>
      </c>
      <c r="J3843" s="1">
        <v>45661</v>
      </c>
      <c r="K3843" s="1">
        <v>45706</v>
      </c>
      <c r="L3843">
        <v>45</v>
      </c>
      <c r="M3843" s="2">
        <v>93534</v>
      </c>
      <c r="N3843" s="2">
        <v>102967</v>
      </c>
      <c r="O3843" s="2">
        <v>9433</v>
      </c>
      <c r="P3843">
        <v>2</v>
      </c>
      <c r="Q3843">
        <v>600.20000000000005</v>
      </c>
      <c r="R3843">
        <v>91</v>
      </c>
      <c r="S3843" t="s">
        <v>411</v>
      </c>
      <c r="T3843" t="s">
        <v>411</v>
      </c>
      <c r="U3843" t="s">
        <v>395</v>
      </c>
      <c r="V3843">
        <v>56</v>
      </c>
      <c r="W3843" t="s">
        <v>1438</v>
      </c>
      <c r="X3843">
        <v>11</v>
      </c>
      <c r="Y3843" t="s">
        <v>462</v>
      </c>
      <c r="Z3843" t="s">
        <v>1254</v>
      </c>
      <c r="AA3843">
        <v>322</v>
      </c>
      <c r="AB3843">
        <v>19</v>
      </c>
      <c r="AC3843">
        <v>59</v>
      </c>
      <c r="AD3843" t="s">
        <v>435</v>
      </c>
      <c r="AE3843">
        <v>21</v>
      </c>
      <c r="AF3843">
        <v>3</v>
      </c>
      <c r="AG3843" t="s">
        <v>424</v>
      </c>
      <c r="AH3843">
        <v>9.43</v>
      </c>
      <c r="AI3843" t="s">
        <v>401</v>
      </c>
      <c r="AJ3843">
        <v>69031</v>
      </c>
      <c r="AK3843">
        <v>49636</v>
      </c>
      <c r="AL3843" t="s">
        <v>425</v>
      </c>
      <c r="AM3843">
        <v>95193</v>
      </c>
      <c r="AN3843">
        <v>0</v>
      </c>
      <c r="AO3843">
        <v>90</v>
      </c>
      <c r="AP3843" t="s">
        <v>417</v>
      </c>
      <c r="AQ3843" s="2">
        <v>9433</v>
      </c>
    </row>
    <row r="3844" spans="1:43" x14ac:dyDescent="0.25">
      <c r="A3844" t="s">
        <v>5679</v>
      </c>
      <c r="B3844" t="s">
        <v>88</v>
      </c>
      <c r="C3844" t="s">
        <v>387</v>
      </c>
      <c r="D3844" t="s">
        <v>323</v>
      </c>
      <c r="E3844" t="s">
        <v>406</v>
      </c>
      <c r="F3844" t="s">
        <v>440</v>
      </c>
      <c r="G3844" t="s">
        <v>430</v>
      </c>
      <c r="H3844" t="s">
        <v>391</v>
      </c>
      <c r="I3844" t="s">
        <v>432</v>
      </c>
      <c r="J3844" s="1">
        <v>45215</v>
      </c>
      <c r="K3844" s="1">
        <v>45231</v>
      </c>
      <c r="L3844">
        <v>16</v>
      </c>
      <c r="M3844" s="2">
        <v>365570</v>
      </c>
      <c r="N3844" s="2">
        <v>474298</v>
      </c>
      <c r="O3844" s="2">
        <v>108728</v>
      </c>
      <c r="P3844">
        <v>0</v>
      </c>
      <c r="Q3844">
        <v>211.3</v>
      </c>
      <c r="R3844">
        <v>41</v>
      </c>
      <c r="S3844" t="s">
        <v>393</v>
      </c>
      <c r="T3844" t="s">
        <v>411</v>
      </c>
      <c r="U3844" t="s">
        <v>412</v>
      </c>
      <c r="V3844">
        <v>51</v>
      </c>
      <c r="W3844" t="s">
        <v>2982</v>
      </c>
      <c r="X3844">
        <v>42</v>
      </c>
      <c r="Y3844" t="s">
        <v>462</v>
      </c>
      <c r="Z3844" t="s">
        <v>1444</v>
      </c>
      <c r="AA3844">
        <v>438</v>
      </c>
      <c r="AB3844">
        <v>53</v>
      </c>
      <c r="AC3844">
        <v>19</v>
      </c>
      <c r="AD3844" t="s">
        <v>435</v>
      </c>
      <c r="AE3844">
        <v>14</v>
      </c>
      <c r="AF3844">
        <v>2</v>
      </c>
      <c r="AG3844" t="s">
        <v>424</v>
      </c>
      <c r="AH3844">
        <v>11.39</v>
      </c>
      <c r="AI3844" t="s">
        <v>479</v>
      </c>
      <c r="AJ3844">
        <v>83947</v>
      </c>
      <c r="AK3844">
        <v>47430</v>
      </c>
      <c r="AL3844" t="s">
        <v>416</v>
      </c>
      <c r="AM3844">
        <v>409345</v>
      </c>
      <c r="AN3844">
        <v>10</v>
      </c>
      <c r="AO3844">
        <v>30</v>
      </c>
      <c r="AP3844" t="s">
        <v>445</v>
      </c>
      <c r="AQ3844" s="2">
        <v>108728</v>
      </c>
    </row>
    <row r="3845" spans="1:43" x14ac:dyDescent="0.25">
      <c r="A3845" t="s">
        <v>5680</v>
      </c>
      <c r="B3845" t="s">
        <v>174</v>
      </c>
      <c r="C3845" t="s">
        <v>439</v>
      </c>
      <c r="D3845" t="s">
        <v>339</v>
      </c>
      <c r="E3845" t="s">
        <v>460</v>
      </c>
      <c r="F3845" t="s">
        <v>407</v>
      </c>
      <c r="G3845" t="s">
        <v>408</v>
      </c>
      <c r="H3845" t="s">
        <v>447</v>
      </c>
      <c r="I3845" t="s">
        <v>492</v>
      </c>
      <c r="J3845" s="1">
        <v>45305</v>
      </c>
      <c r="K3845" s="1">
        <v>45346</v>
      </c>
      <c r="L3845">
        <v>41</v>
      </c>
      <c r="M3845" s="2">
        <v>77657</v>
      </c>
      <c r="N3845" s="2">
        <v>164004</v>
      </c>
      <c r="O3845" s="2">
        <v>86347</v>
      </c>
      <c r="P3845">
        <v>16</v>
      </c>
      <c r="Q3845">
        <v>186.9</v>
      </c>
      <c r="R3845">
        <v>6</v>
      </c>
      <c r="S3845" t="s">
        <v>394</v>
      </c>
      <c r="T3845" t="s">
        <v>394</v>
      </c>
      <c r="U3845" t="s">
        <v>395</v>
      </c>
      <c r="V3845">
        <v>0</v>
      </c>
      <c r="W3845" t="s">
        <v>441</v>
      </c>
      <c r="X3845">
        <v>36</v>
      </c>
      <c r="Y3845" t="s">
        <v>442</v>
      </c>
      <c r="Z3845" t="s">
        <v>1803</v>
      </c>
      <c r="AA3845">
        <v>344</v>
      </c>
      <c r="AB3845">
        <v>110</v>
      </c>
      <c r="AC3845">
        <v>11</v>
      </c>
      <c r="AD3845" t="s">
        <v>399</v>
      </c>
      <c r="AE3845">
        <v>0</v>
      </c>
      <c r="AF3845">
        <v>5</v>
      </c>
      <c r="AG3845" t="s">
        <v>415</v>
      </c>
      <c r="AH3845">
        <v>7.72</v>
      </c>
      <c r="AI3845" t="s">
        <v>479</v>
      </c>
      <c r="AJ3845">
        <v>1532</v>
      </c>
      <c r="AK3845">
        <v>464872</v>
      </c>
      <c r="AL3845" t="s">
        <v>416</v>
      </c>
      <c r="AM3845">
        <v>69087</v>
      </c>
      <c r="AN3845">
        <v>3</v>
      </c>
      <c r="AO3845">
        <v>365</v>
      </c>
      <c r="AP3845" t="s">
        <v>403</v>
      </c>
      <c r="AQ3845" s="2">
        <v>86347</v>
      </c>
    </row>
    <row r="3846" spans="1:43" x14ac:dyDescent="0.25">
      <c r="A3846" t="s">
        <v>5681</v>
      </c>
      <c r="B3846" t="s">
        <v>150</v>
      </c>
      <c r="C3846" t="s">
        <v>439</v>
      </c>
      <c r="D3846" t="s">
        <v>324</v>
      </c>
      <c r="E3846" t="s">
        <v>460</v>
      </c>
      <c r="F3846" t="s">
        <v>419</v>
      </c>
      <c r="G3846" t="s">
        <v>408</v>
      </c>
      <c r="H3846" t="s">
        <v>391</v>
      </c>
      <c r="I3846" t="s">
        <v>392</v>
      </c>
      <c r="J3846" s="1">
        <v>45811</v>
      </c>
      <c r="K3846" s="1">
        <v>45828</v>
      </c>
      <c r="L3846">
        <v>17</v>
      </c>
      <c r="M3846" s="2">
        <v>399880</v>
      </c>
      <c r="N3846" s="2">
        <v>396914</v>
      </c>
      <c r="O3846" s="2">
        <v>-2966</v>
      </c>
      <c r="P3846">
        <v>14</v>
      </c>
      <c r="Q3846">
        <v>138.69999999999999</v>
      </c>
      <c r="R3846">
        <v>12</v>
      </c>
      <c r="S3846" t="s">
        <v>394</v>
      </c>
      <c r="T3846" t="s">
        <v>503</v>
      </c>
      <c r="U3846" t="s">
        <v>416</v>
      </c>
      <c r="V3846">
        <v>0</v>
      </c>
      <c r="W3846" t="s">
        <v>2690</v>
      </c>
      <c r="X3846">
        <v>21</v>
      </c>
      <c r="Y3846" t="s">
        <v>462</v>
      </c>
      <c r="Z3846" t="s">
        <v>678</v>
      </c>
      <c r="AA3846">
        <v>226</v>
      </c>
      <c r="AB3846">
        <v>94</v>
      </c>
      <c r="AC3846">
        <v>22</v>
      </c>
      <c r="AD3846" t="s">
        <v>435</v>
      </c>
      <c r="AE3846">
        <v>7</v>
      </c>
      <c r="AF3846">
        <v>3</v>
      </c>
      <c r="AG3846" t="s">
        <v>415</v>
      </c>
      <c r="AH3846">
        <v>15.73</v>
      </c>
      <c r="AI3846" t="s">
        <v>479</v>
      </c>
      <c r="AJ3846">
        <v>88950</v>
      </c>
      <c r="AK3846">
        <v>63176</v>
      </c>
      <c r="AL3846" t="s">
        <v>402</v>
      </c>
      <c r="AM3846">
        <v>402427</v>
      </c>
      <c r="AN3846">
        <v>4</v>
      </c>
      <c r="AO3846">
        <v>90</v>
      </c>
      <c r="AP3846" t="s">
        <v>437</v>
      </c>
      <c r="AQ3846" s="2">
        <v>-2966</v>
      </c>
    </row>
    <row r="3847" spans="1:43" x14ac:dyDescent="0.25">
      <c r="A3847" t="s">
        <v>5682</v>
      </c>
      <c r="B3847" t="s">
        <v>301</v>
      </c>
      <c r="C3847" t="s">
        <v>405</v>
      </c>
      <c r="D3847" t="s">
        <v>335</v>
      </c>
      <c r="E3847" t="s">
        <v>388</v>
      </c>
      <c r="F3847" t="s">
        <v>419</v>
      </c>
      <c r="G3847" t="s">
        <v>430</v>
      </c>
      <c r="H3847" t="s">
        <v>391</v>
      </c>
      <c r="I3847" t="s">
        <v>492</v>
      </c>
      <c r="J3847" s="1">
        <v>45660</v>
      </c>
      <c r="K3847" s="1">
        <v>45678</v>
      </c>
      <c r="L3847">
        <v>18</v>
      </c>
      <c r="M3847" s="2">
        <v>187772</v>
      </c>
      <c r="N3847" s="2">
        <v>231327</v>
      </c>
      <c r="O3847" s="2">
        <v>43555</v>
      </c>
      <c r="P3847">
        <v>0</v>
      </c>
      <c r="Q3847">
        <v>570.1</v>
      </c>
      <c r="R3847">
        <v>45</v>
      </c>
      <c r="S3847" t="s">
        <v>393</v>
      </c>
      <c r="T3847" t="s">
        <v>411</v>
      </c>
      <c r="U3847" t="s">
        <v>416</v>
      </c>
      <c r="V3847">
        <v>76</v>
      </c>
      <c r="W3847" t="s">
        <v>4249</v>
      </c>
      <c r="X3847">
        <v>44</v>
      </c>
      <c r="Y3847" t="s">
        <v>442</v>
      </c>
      <c r="Z3847" t="s">
        <v>815</v>
      </c>
      <c r="AA3847">
        <v>23</v>
      </c>
      <c r="AB3847">
        <v>102</v>
      </c>
      <c r="AC3847">
        <v>29</v>
      </c>
      <c r="AD3847" t="s">
        <v>457</v>
      </c>
      <c r="AE3847">
        <v>21</v>
      </c>
      <c r="AF3847">
        <v>5</v>
      </c>
      <c r="AG3847" t="s">
        <v>415</v>
      </c>
      <c r="AH3847">
        <v>15.82</v>
      </c>
      <c r="AI3847" t="s">
        <v>479</v>
      </c>
      <c r="AJ3847">
        <v>0</v>
      </c>
      <c r="AK3847">
        <v>410006</v>
      </c>
      <c r="AL3847" t="s">
        <v>402</v>
      </c>
      <c r="AM3847">
        <v>192710</v>
      </c>
      <c r="AN3847">
        <v>2</v>
      </c>
      <c r="AO3847">
        <v>90</v>
      </c>
      <c r="AP3847" t="s">
        <v>403</v>
      </c>
      <c r="AQ3847" s="2">
        <v>43555</v>
      </c>
    </row>
    <row r="3848" spans="1:43" x14ac:dyDescent="0.25">
      <c r="A3848" t="s">
        <v>5683</v>
      </c>
      <c r="B3848" t="s">
        <v>152</v>
      </c>
      <c r="C3848" t="s">
        <v>428</v>
      </c>
      <c r="D3848" t="s">
        <v>322</v>
      </c>
      <c r="E3848" t="s">
        <v>429</v>
      </c>
      <c r="F3848" t="s">
        <v>419</v>
      </c>
      <c r="G3848" t="s">
        <v>390</v>
      </c>
      <c r="H3848" t="s">
        <v>431</v>
      </c>
      <c r="I3848" t="s">
        <v>492</v>
      </c>
      <c r="J3848" s="1">
        <v>44986</v>
      </c>
      <c r="K3848" s="1">
        <v>45045</v>
      </c>
      <c r="L3848">
        <v>59</v>
      </c>
      <c r="M3848" s="2">
        <v>155265</v>
      </c>
      <c r="N3848" s="2">
        <v>241736</v>
      </c>
      <c r="O3848" s="2">
        <v>86471</v>
      </c>
      <c r="P3848">
        <v>21</v>
      </c>
      <c r="Q3848">
        <v>540.70000000000005</v>
      </c>
      <c r="R3848">
        <v>100</v>
      </c>
      <c r="S3848" t="s">
        <v>411</v>
      </c>
      <c r="T3848" t="s">
        <v>411</v>
      </c>
      <c r="U3848" t="s">
        <v>395</v>
      </c>
      <c r="V3848">
        <v>70</v>
      </c>
      <c r="W3848" t="s">
        <v>3564</v>
      </c>
      <c r="X3848">
        <v>20</v>
      </c>
      <c r="Y3848" t="s">
        <v>422</v>
      </c>
      <c r="Z3848" t="s">
        <v>2216</v>
      </c>
      <c r="AA3848">
        <v>282</v>
      </c>
      <c r="AB3848">
        <v>114</v>
      </c>
      <c r="AC3848">
        <v>30</v>
      </c>
      <c r="AD3848" t="s">
        <v>444</v>
      </c>
      <c r="AE3848">
        <v>4</v>
      </c>
      <c r="AF3848">
        <v>5</v>
      </c>
      <c r="AG3848" t="s">
        <v>400</v>
      </c>
      <c r="AH3848">
        <v>8.2100000000000009</v>
      </c>
      <c r="AI3848" t="s">
        <v>401</v>
      </c>
      <c r="AJ3848">
        <v>39363</v>
      </c>
      <c r="AK3848">
        <v>930150</v>
      </c>
      <c r="AL3848" t="s">
        <v>416</v>
      </c>
      <c r="AM3848">
        <v>136960</v>
      </c>
      <c r="AN3848">
        <v>0</v>
      </c>
      <c r="AO3848">
        <v>30</v>
      </c>
      <c r="AP3848" t="s">
        <v>437</v>
      </c>
      <c r="AQ3848" s="2">
        <v>86471</v>
      </c>
    </row>
    <row r="3849" spans="1:43" x14ac:dyDescent="0.25">
      <c r="A3849" t="s">
        <v>5684</v>
      </c>
      <c r="B3849" t="s">
        <v>60</v>
      </c>
      <c r="C3849" t="s">
        <v>481</v>
      </c>
      <c r="D3849" t="s">
        <v>330</v>
      </c>
      <c r="E3849" t="s">
        <v>429</v>
      </c>
      <c r="F3849" t="s">
        <v>389</v>
      </c>
      <c r="G3849" t="s">
        <v>408</v>
      </c>
      <c r="H3849" t="s">
        <v>391</v>
      </c>
      <c r="I3849" t="s">
        <v>392</v>
      </c>
      <c r="J3849" s="1">
        <v>45461</v>
      </c>
      <c r="K3849" s="1">
        <v>45499</v>
      </c>
      <c r="L3849">
        <v>38</v>
      </c>
      <c r="M3849" s="2">
        <v>497637</v>
      </c>
      <c r="N3849" s="2">
        <v>502228</v>
      </c>
      <c r="O3849" s="2">
        <v>4591</v>
      </c>
      <c r="P3849">
        <v>19</v>
      </c>
      <c r="Q3849">
        <v>719.6</v>
      </c>
      <c r="R3849">
        <v>83</v>
      </c>
      <c r="S3849" t="s">
        <v>411</v>
      </c>
      <c r="T3849" t="s">
        <v>411</v>
      </c>
      <c r="U3849" t="s">
        <v>412</v>
      </c>
      <c r="V3849">
        <v>0</v>
      </c>
      <c r="W3849" t="s">
        <v>1324</v>
      </c>
      <c r="X3849">
        <v>20</v>
      </c>
      <c r="Y3849" t="s">
        <v>397</v>
      </c>
      <c r="Z3849" t="s">
        <v>1143</v>
      </c>
      <c r="AA3849">
        <v>451</v>
      </c>
      <c r="AB3849">
        <v>32</v>
      </c>
      <c r="AC3849">
        <v>5</v>
      </c>
      <c r="AD3849" t="s">
        <v>444</v>
      </c>
      <c r="AE3849">
        <v>19</v>
      </c>
      <c r="AF3849">
        <v>8</v>
      </c>
      <c r="AG3849" t="s">
        <v>415</v>
      </c>
      <c r="AH3849">
        <v>9.1</v>
      </c>
      <c r="AI3849" t="s">
        <v>401</v>
      </c>
      <c r="AJ3849">
        <v>37597</v>
      </c>
      <c r="AK3849">
        <v>643919</v>
      </c>
      <c r="AL3849" t="s">
        <v>402</v>
      </c>
      <c r="AM3849">
        <v>536751</v>
      </c>
      <c r="AN3849">
        <v>2</v>
      </c>
      <c r="AO3849">
        <v>90</v>
      </c>
      <c r="AP3849" t="s">
        <v>417</v>
      </c>
      <c r="AQ3849" s="2">
        <v>4591</v>
      </c>
    </row>
    <row r="3850" spans="1:43" x14ac:dyDescent="0.25">
      <c r="A3850" t="s">
        <v>5685</v>
      </c>
      <c r="B3850" t="s">
        <v>141</v>
      </c>
      <c r="C3850" t="s">
        <v>405</v>
      </c>
      <c r="D3850" t="s">
        <v>337</v>
      </c>
      <c r="E3850" t="s">
        <v>460</v>
      </c>
      <c r="F3850" t="s">
        <v>485</v>
      </c>
      <c r="G3850" t="s">
        <v>430</v>
      </c>
      <c r="H3850" t="s">
        <v>420</v>
      </c>
      <c r="I3850" t="s">
        <v>392</v>
      </c>
      <c r="J3850" s="1">
        <v>45064</v>
      </c>
      <c r="K3850" s="1">
        <v>45089</v>
      </c>
      <c r="L3850">
        <v>25</v>
      </c>
      <c r="M3850" s="2">
        <v>112012</v>
      </c>
      <c r="N3850" s="2">
        <v>146218</v>
      </c>
      <c r="O3850" s="2">
        <v>34206</v>
      </c>
      <c r="P3850">
        <v>16</v>
      </c>
      <c r="Q3850">
        <v>658.1</v>
      </c>
      <c r="R3850">
        <v>80</v>
      </c>
      <c r="S3850" t="s">
        <v>411</v>
      </c>
      <c r="T3850" t="s">
        <v>411</v>
      </c>
      <c r="U3850" t="s">
        <v>395</v>
      </c>
      <c r="V3850">
        <v>70</v>
      </c>
      <c r="W3850" t="s">
        <v>5051</v>
      </c>
      <c r="X3850">
        <v>29</v>
      </c>
      <c r="Y3850" t="s">
        <v>422</v>
      </c>
      <c r="Z3850" t="s">
        <v>2275</v>
      </c>
      <c r="AA3850">
        <v>103</v>
      </c>
      <c r="AB3850">
        <v>80</v>
      </c>
      <c r="AC3850">
        <v>83</v>
      </c>
      <c r="AD3850" t="s">
        <v>444</v>
      </c>
      <c r="AE3850">
        <v>0</v>
      </c>
      <c r="AF3850">
        <v>7</v>
      </c>
      <c r="AG3850" t="s">
        <v>400</v>
      </c>
      <c r="AH3850">
        <v>6.91</v>
      </c>
      <c r="AI3850" t="s">
        <v>479</v>
      </c>
      <c r="AJ3850">
        <v>0</v>
      </c>
      <c r="AK3850">
        <v>861953</v>
      </c>
      <c r="AL3850" t="s">
        <v>416</v>
      </c>
      <c r="AM3850">
        <v>120793</v>
      </c>
      <c r="AN3850">
        <v>2</v>
      </c>
      <c r="AO3850">
        <v>365</v>
      </c>
      <c r="AP3850" t="s">
        <v>437</v>
      </c>
      <c r="AQ3850" s="2">
        <v>34206</v>
      </c>
    </row>
    <row r="3851" spans="1:43" x14ac:dyDescent="0.25">
      <c r="A3851" t="s">
        <v>5686</v>
      </c>
      <c r="B3851" t="s">
        <v>138</v>
      </c>
      <c r="C3851" t="s">
        <v>387</v>
      </c>
      <c r="D3851" t="s">
        <v>333</v>
      </c>
      <c r="E3851" t="s">
        <v>496</v>
      </c>
      <c r="F3851" t="s">
        <v>419</v>
      </c>
      <c r="G3851" t="s">
        <v>454</v>
      </c>
      <c r="H3851" t="s">
        <v>420</v>
      </c>
      <c r="I3851" t="s">
        <v>410</v>
      </c>
      <c r="J3851" s="1">
        <v>45358</v>
      </c>
      <c r="K3851" s="1">
        <v>45387</v>
      </c>
      <c r="L3851">
        <v>29</v>
      </c>
      <c r="M3851" s="2">
        <v>318342</v>
      </c>
      <c r="N3851" s="2">
        <v>375249</v>
      </c>
      <c r="O3851" s="2">
        <v>56907</v>
      </c>
      <c r="P3851">
        <v>21</v>
      </c>
      <c r="Q3851">
        <v>0.3</v>
      </c>
      <c r="R3851">
        <v>48</v>
      </c>
      <c r="S3851" t="s">
        <v>393</v>
      </c>
      <c r="T3851" t="s">
        <v>411</v>
      </c>
      <c r="U3851" t="s">
        <v>395</v>
      </c>
      <c r="V3851">
        <v>43</v>
      </c>
      <c r="W3851" t="s">
        <v>1356</v>
      </c>
      <c r="X3851">
        <v>13</v>
      </c>
      <c r="Y3851" t="s">
        <v>449</v>
      </c>
      <c r="Z3851" t="s">
        <v>2051</v>
      </c>
      <c r="AA3851">
        <v>243</v>
      </c>
      <c r="AB3851">
        <v>89</v>
      </c>
      <c r="AC3851">
        <v>85</v>
      </c>
      <c r="AD3851" t="s">
        <v>457</v>
      </c>
      <c r="AE3851">
        <v>9</v>
      </c>
      <c r="AF3851">
        <v>8</v>
      </c>
      <c r="AG3851" t="s">
        <v>451</v>
      </c>
      <c r="AH3851">
        <v>10.5</v>
      </c>
      <c r="AI3851" t="s">
        <v>458</v>
      </c>
      <c r="AJ3851">
        <v>0</v>
      </c>
      <c r="AK3851">
        <v>930612</v>
      </c>
      <c r="AL3851" t="s">
        <v>402</v>
      </c>
      <c r="AM3851">
        <v>344898</v>
      </c>
      <c r="AN3851">
        <v>3</v>
      </c>
      <c r="AO3851">
        <v>30</v>
      </c>
      <c r="AP3851" t="s">
        <v>403</v>
      </c>
      <c r="AQ3851" s="2">
        <v>56907</v>
      </c>
    </row>
    <row r="3852" spans="1:43" x14ac:dyDescent="0.25">
      <c r="A3852" t="s">
        <v>5687</v>
      </c>
      <c r="B3852" t="s">
        <v>128</v>
      </c>
      <c r="C3852" t="s">
        <v>387</v>
      </c>
      <c r="D3852" t="s">
        <v>342</v>
      </c>
      <c r="E3852" t="s">
        <v>453</v>
      </c>
      <c r="F3852" t="s">
        <v>440</v>
      </c>
      <c r="G3852" t="s">
        <v>408</v>
      </c>
      <c r="H3852" t="s">
        <v>473</v>
      </c>
      <c r="I3852" t="s">
        <v>432</v>
      </c>
      <c r="J3852" s="1">
        <v>45920</v>
      </c>
      <c r="K3852" s="1">
        <v>45973</v>
      </c>
      <c r="L3852">
        <v>53</v>
      </c>
      <c r="M3852" s="2">
        <v>122502</v>
      </c>
      <c r="N3852" s="2">
        <v>109433</v>
      </c>
      <c r="O3852" s="2">
        <v>-13069</v>
      </c>
      <c r="P3852">
        <v>16</v>
      </c>
      <c r="Q3852">
        <v>185.1</v>
      </c>
      <c r="R3852">
        <v>48</v>
      </c>
      <c r="S3852" t="s">
        <v>393</v>
      </c>
      <c r="T3852" t="s">
        <v>503</v>
      </c>
      <c r="U3852" t="s">
        <v>395</v>
      </c>
      <c r="V3852">
        <v>41</v>
      </c>
      <c r="W3852" t="s">
        <v>470</v>
      </c>
      <c r="X3852">
        <v>36</v>
      </c>
      <c r="Y3852" t="s">
        <v>462</v>
      </c>
      <c r="Z3852" t="s">
        <v>3936</v>
      </c>
      <c r="AA3852">
        <v>405</v>
      </c>
      <c r="AB3852">
        <v>111</v>
      </c>
      <c r="AC3852">
        <v>62</v>
      </c>
      <c r="AD3852" t="s">
        <v>444</v>
      </c>
      <c r="AE3852">
        <v>7</v>
      </c>
      <c r="AF3852">
        <v>2</v>
      </c>
      <c r="AG3852" t="s">
        <v>451</v>
      </c>
      <c r="AH3852">
        <v>0.89</v>
      </c>
      <c r="AI3852" t="s">
        <v>436</v>
      </c>
      <c r="AJ3852">
        <v>0</v>
      </c>
      <c r="AK3852">
        <v>819261</v>
      </c>
      <c r="AL3852" t="s">
        <v>402</v>
      </c>
      <c r="AM3852">
        <v>148464</v>
      </c>
      <c r="AN3852">
        <v>9</v>
      </c>
      <c r="AO3852">
        <v>30</v>
      </c>
      <c r="AP3852" t="s">
        <v>426</v>
      </c>
      <c r="AQ3852" s="2">
        <v>-13069</v>
      </c>
    </row>
    <row r="3853" spans="1:43" x14ac:dyDescent="0.25">
      <c r="A3853" t="s">
        <v>5688</v>
      </c>
      <c r="B3853" t="s">
        <v>48</v>
      </c>
      <c r="C3853" t="s">
        <v>481</v>
      </c>
      <c r="D3853" t="s">
        <v>330</v>
      </c>
      <c r="E3853" t="s">
        <v>453</v>
      </c>
      <c r="F3853" t="s">
        <v>419</v>
      </c>
      <c r="G3853" t="s">
        <v>390</v>
      </c>
      <c r="H3853" t="s">
        <v>409</v>
      </c>
      <c r="I3853" t="s">
        <v>432</v>
      </c>
      <c r="J3853" s="1">
        <v>45776</v>
      </c>
      <c r="K3853" s="1">
        <v>45819</v>
      </c>
      <c r="L3853">
        <v>43</v>
      </c>
      <c r="M3853" s="2">
        <v>153742</v>
      </c>
      <c r="N3853" s="2">
        <v>154381</v>
      </c>
      <c r="O3853" s="2">
        <v>639</v>
      </c>
      <c r="P3853">
        <v>21</v>
      </c>
      <c r="Q3853">
        <v>217.6</v>
      </c>
      <c r="R3853">
        <v>78</v>
      </c>
      <c r="S3853" t="s">
        <v>411</v>
      </c>
      <c r="T3853" t="s">
        <v>411</v>
      </c>
      <c r="U3853" t="s">
        <v>416</v>
      </c>
      <c r="V3853">
        <v>86</v>
      </c>
      <c r="W3853" t="s">
        <v>525</v>
      </c>
      <c r="X3853">
        <v>25</v>
      </c>
      <c r="Y3853" t="s">
        <v>462</v>
      </c>
      <c r="Z3853" t="s">
        <v>1672</v>
      </c>
      <c r="AA3853">
        <v>446</v>
      </c>
      <c r="AB3853">
        <v>72</v>
      </c>
      <c r="AC3853">
        <v>-1</v>
      </c>
      <c r="AD3853" t="s">
        <v>457</v>
      </c>
      <c r="AE3853">
        <v>21</v>
      </c>
      <c r="AF3853">
        <v>8</v>
      </c>
      <c r="AG3853" t="s">
        <v>451</v>
      </c>
      <c r="AH3853">
        <v>13.87</v>
      </c>
      <c r="AI3853" t="s">
        <v>401</v>
      </c>
      <c r="AJ3853">
        <v>0</v>
      </c>
      <c r="AK3853">
        <v>919498</v>
      </c>
      <c r="AL3853" t="s">
        <v>425</v>
      </c>
      <c r="AM3853">
        <v>193490</v>
      </c>
      <c r="AN3853">
        <v>3</v>
      </c>
      <c r="AO3853">
        <v>90</v>
      </c>
      <c r="AP3853" t="s">
        <v>437</v>
      </c>
      <c r="AQ3853" s="2">
        <v>639</v>
      </c>
    </row>
    <row r="3854" spans="1:43" x14ac:dyDescent="0.25">
      <c r="A3854" t="s">
        <v>5689</v>
      </c>
      <c r="B3854" t="s">
        <v>16</v>
      </c>
      <c r="C3854" t="s">
        <v>439</v>
      </c>
      <c r="D3854" t="s">
        <v>331</v>
      </c>
      <c r="E3854" t="s">
        <v>406</v>
      </c>
      <c r="F3854" t="s">
        <v>440</v>
      </c>
      <c r="G3854" t="s">
        <v>454</v>
      </c>
      <c r="H3854" t="s">
        <v>391</v>
      </c>
      <c r="I3854" t="s">
        <v>492</v>
      </c>
      <c r="J3854" s="1">
        <v>44563</v>
      </c>
      <c r="K3854" s="1">
        <v>44602</v>
      </c>
      <c r="L3854">
        <v>39</v>
      </c>
      <c r="M3854" s="2">
        <v>206547</v>
      </c>
      <c r="N3854" s="2">
        <v>295163</v>
      </c>
      <c r="O3854" s="2">
        <v>88616</v>
      </c>
      <c r="P3854">
        <v>2</v>
      </c>
      <c r="Q3854">
        <v>240.5</v>
      </c>
      <c r="R3854">
        <v>40</v>
      </c>
      <c r="S3854" t="s">
        <v>393</v>
      </c>
      <c r="T3854" t="s">
        <v>411</v>
      </c>
      <c r="U3854" t="s">
        <v>395</v>
      </c>
      <c r="V3854">
        <v>54</v>
      </c>
      <c r="W3854" t="s">
        <v>823</v>
      </c>
      <c r="X3854">
        <v>22</v>
      </c>
      <c r="Y3854" t="s">
        <v>462</v>
      </c>
      <c r="Z3854" t="s">
        <v>1725</v>
      </c>
      <c r="AA3854">
        <v>461</v>
      </c>
      <c r="AB3854">
        <v>95</v>
      </c>
      <c r="AC3854">
        <v>78</v>
      </c>
      <c r="AD3854" t="s">
        <v>399</v>
      </c>
      <c r="AE3854">
        <v>14</v>
      </c>
      <c r="AF3854">
        <v>7</v>
      </c>
      <c r="AG3854" t="s">
        <v>400</v>
      </c>
      <c r="AH3854">
        <v>6.87</v>
      </c>
      <c r="AI3854" t="s">
        <v>479</v>
      </c>
      <c r="AJ3854">
        <v>0</v>
      </c>
      <c r="AK3854">
        <v>479082</v>
      </c>
      <c r="AL3854" t="s">
        <v>425</v>
      </c>
      <c r="AM3854">
        <v>195946</v>
      </c>
      <c r="AN3854">
        <v>7</v>
      </c>
      <c r="AO3854">
        <v>180</v>
      </c>
      <c r="AP3854" t="s">
        <v>437</v>
      </c>
      <c r="AQ3854" s="2">
        <v>88616</v>
      </c>
    </row>
    <row r="3855" spans="1:43" x14ac:dyDescent="0.25">
      <c r="A3855" t="s">
        <v>5690</v>
      </c>
      <c r="B3855" t="s">
        <v>272</v>
      </c>
      <c r="C3855" t="s">
        <v>439</v>
      </c>
      <c r="D3855" t="s">
        <v>339</v>
      </c>
      <c r="E3855" t="s">
        <v>496</v>
      </c>
      <c r="F3855" t="s">
        <v>485</v>
      </c>
      <c r="G3855" t="s">
        <v>454</v>
      </c>
      <c r="H3855" t="s">
        <v>447</v>
      </c>
      <c r="I3855" t="s">
        <v>492</v>
      </c>
      <c r="J3855" s="1">
        <v>44675</v>
      </c>
      <c r="K3855" s="1">
        <v>44699</v>
      </c>
      <c r="L3855">
        <v>24</v>
      </c>
      <c r="M3855" s="2">
        <v>20306</v>
      </c>
      <c r="N3855" s="2">
        <v>-7008</v>
      </c>
      <c r="O3855" s="2">
        <v>-27314</v>
      </c>
      <c r="P3855">
        <v>2</v>
      </c>
      <c r="Q3855">
        <v>556.1</v>
      </c>
      <c r="R3855">
        <v>9</v>
      </c>
      <c r="S3855" t="s">
        <v>394</v>
      </c>
      <c r="T3855" t="s">
        <v>394</v>
      </c>
      <c r="U3855" t="s">
        <v>416</v>
      </c>
      <c r="V3855">
        <v>43</v>
      </c>
      <c r="W3855" t="s">
        <v>1274</v>
      </c>
      <c r="X3855">
        <v>42</v>
      </c>
      <c r="Y3855" t="s">
        <v>422</v>
      </c>
      <c r="Z3855" t="s">
        <v>675</v>
      </c>
      <c r="AA3855">
        <v>215</v>
      </c>
      <c r="AB3855">
        <v>53</v>
      </c>
      <c r="AC3855">
        <v>21</v>
      </c>
      <c r="AD3855" t="s">
        <v>399</v>
      </c>
      <c r="AE3855">
        <v>16</v>
      </c>
      <c r="AF3855">
        <v>7</v>
      </c>
      <c r="AG3855" t="s">
        <v>451</v>
      </c>
      <c r="AH3855">
        <v>7.53</v>
      </c>
      <c r="AI3855" t="s">
        <v>479</v>
      </c>
      <c r="AJ3855">
        <v>0</v>
      </c>
      <c r="AK3855">
        <v>449402</v>
      </c>
      <c r="AL3855" t="s">
        <v>425</v>
      </c>
      <c r="AM3855">
        <v>65908</v>
      </c>
      <c r="AN3855">
        <v>2</v>
      </c>
      <c r="AO3855">
        <v>30</v>
      </c>
      <c r="AP3855" t="s">
        <v>426</v>
      </c>
      <c r="AQ3855" s="2">
        <v>-27314</v>
      </c>
    </row>
    <row r="3856" spans="1:43" x14ac:dyDescent="0.25">
      <c r="A3856" t="s">
        <v>5691</v>
      </c>
      <c r="B3856" t="s">
        <v>50</v>
      </c>
      <c r="C3856" t="s">
        <v>481</v>
      </c>
      <c r="D3856" t="s">
        <v>328</v>
      </c>
      <c r="E3856" t="s">
        <v>496</v>
      </c>
      <c r="F3856" t="s">
        <v>407</v>
      </c>
      <c r="G3856" t="s">
        <v>454</v>
      </c>
      <c r="H3856" t="s">
        <v>391</v>
      </c>
      <c r="I3856" t="s">
        <v>432</v>
      </c>
      <c r="J3856" s="1">
        <v>44635</v>
      </c>
      <c r="K3856" s="1">
        <v>44653</v>
      </c>
      <c r="L3856">
        <v>18</v>
      </c>
      <c r="M3856" s="2">
        <v>313757</v>
      </c>
      <c r="N3856" s="2">
        <v>314551</v>
      </c>
      <c r="O3856" s="2">
        <v>794</v>
      </c>
      <c r="P3856">
        <v>4</v>
      </c>
      <c r="Q3856">
        <v>56.4</v>
      </c>
      <c r="R3856">
        <v>48</v>
      </c>
      <c r="S3856" t="s">
        <v>393</v>
      </c>
      <c r="T3856" t="s">
        <v>411</v>
      </c>
      <c r="U3856" t="s">
        <v>416</v>
      </c>
      <c r="V3856">
        <v>0</v>
      </c>
      <c r="W3856" t="s">
        <v>1265</v>
      </c>
      <c r="X3856">
        <v>2</v>
      </c>
      <c r="Y3856" t="s">
        <v>422</v>
      </c>
      <c r="Z3856" t="s">
        <v>1371</v>
      </c>
      <c r="AA3856">
        <v>134</v>
      </c>
      <c r="AB3856">
        <v>46</v>
      </c>
      <c r="AC3856">
        <v>31</v>
      </c>
      <c r="AD3856" t="s">
        <v>444</v>
      </c>
      <c r="AE3856">
        <v>14</v>
      </c>
      <c r="AF3856">
        <v>4</v>
      </c>
      <c r="AG3856" t="s">
        <v>400</v>
      </c>
      <c r="AH3856">
        <v>16.61</v>
      </c>
      <c r="AI3856" t="s">
        <v>458</v>
      </c>
      <c r="AJ3856">
        <v>0</v>
      </c>
      <c r="AK3856">
        <v>283646</v>
      </c>
      <c r="AL3856" t="s">
        <v>416</v>
      </c>
      <c r="AM3856">
        <v>356314</v>
      </c>
      <c r="AN3856">
        <v>6</v>
      </c>
      <c r="AO3856">
        <v>365</v>
      </c>
      <c r="AP3856" t="s">
        <v>445</v>
      </c>
      <c r="AQ3856" s="2">
        <v>794</v>
      </c>
    </row>
    <row r="3857" spans="1:43" x14ac:dyDescent="0.25">
      <c r="A3857" t="s">
        <v>5692</v>
      </c>
      <c r="B3857" t="s">
        <v>60</v>
      </c>
      <c r="C3857" t="s">
        <v>468</v>
      </c>
      <c r="D3857" t="s">
        <v>315</v>
      </c>
      <c r="E3857" t="s">
        <v>406</v>
      </c>
      <c r="F3857" t="s">
        <v>389</v>
      </c>
      <c r="G3857" t="s">
        <v>454</v>
      </c>
      <c r="H3857" t="s">
        <v>391</v>
      </c>
      <c r="I3857" t="s">
        <v>492</v>
      </c>
      <c r="J3857" s="1">
        <v>44765</v>
      </c>
      <c r="K3857" s="1">
        <v>44763</v>
      </c>
      <c r="L3857">
        <v>-2</v>
      </c>
      <c r="M3857" s="2">
        <v>110622</v>
      </c>
      <c r="N3857" s="2">
        <v>123778</v>
      </c>
      <c r="O3857" s="2">
        <v>13156</v>
      </c>
      <c r="P3857">
        <v>16</v>
      </c>
      <c r="Q3857">
        <v>98.5</v>
      </c>
      <c r="R3857">
        <v>18</v>
      </c>
      <c r="S3857" t="s">
        <v>394</v>
      </c>
      <c r="T3857" t="s">
        <v>394</v>
      </c>
      <c r="U3857" t="s">
        <v>395</v>
      </c>
      <c r="V3857">
        <v>42</v>
      </c>
      <c r="W3857" t="s">
        <v>1869</v>
      </c>
      <c r="X3857">
        <v>28</v>
      </c>
      <c r="Y3857" t="s">
        <v>442</v>
      </c>
      <c r="Z3857" t="s">
        <v>2357</v>
      </c>
      <c r="AA3857">
        <v>244</v>
      </c>
      <c r="AB3857">
        <v>103</v>
      </c>
      <c r="AC3857">
        <v>34</v>
      </c>
      <c r="AD3857" t="s">
        <v>435</v>
      </c>
      <c r="AE3857">
        <v>21</v>
      </c>
      <c r="AF3857">
        <v>2</v>
      </c>
      <c r="AG3857" t="s">
        <v>400</v>
      </c>
      <c r="AH3857">
        <v>0.65</v>
      </c>
      <c r="AI3857" t="s">
        <v>401</v>
      </c>
      <c r="AJ3857">
        <v>61329</v>
      </c>
      <c r="AK3857">
        <v>528561</v>
      </c>
      <c r="AL3857" t="s">
        <v>402</v>
      </c>
      <c r="AM3857">
        <v>131331</v>
      </c>
      <c r="AN3857">
        <v>11</v>
      </c>
      <c r="AO3857">
        <v>90</v>
      </c>
      <c r="AP3857" t="s">
        <v>445</v>
      </c>
      <c r="AQ3857" s="2">
        <v>13156</v>
      </c>
    </row>
    <row r="3858" spans="1:43" x14ac:dyDescent="0.25">
      <c r="A3858" t="s">
        <v>5693</v>
      </c>
      <c r="B3858" t="s">
        <v>177</v>
      </c>
      <c r="C3858" t="s">
        <v>428</v>
      </c>
      <c r="D3858" t="s">
        <v>330</v>
      </c>
      <c r="E3858" t="s">
        <v>429</v>
      </c>
      <c r="F3858" t="s">
        <v>389</v>
      </c>
      <c r="G3858" t="s">
        <v>390</v>
      </c>
      <c r="H3858" t="s">
        <v>420</v>
      </c>
      <c r="I3858" t="s">
        <v>432</v>
      </c>
      <c r="J3858" s="1">
        <v>45158</v>
      </c>
      <c r="K3858" s="1">
        <v>45186</v>
      </c>
      <c r="L3858">
        <v>28</v>
      </c>
      <c r="M3858" s="2">
        <v>358780</v>
      </c>
      <c r="N3858" s="2">
        <v>320784</v>
      </c>
      <c r="O3858" s="2">
        <v>-37996</v>
      </c>
      <c r="P3858">
        <v>2</v>
      </c>
      <c r="Q3858">
        <v>863.9</v>
      </c>
      <c r="R3858">
        <v>99</v>
      </c>
      <c r="S3858" t="s">
        <v>411</v>
      </c>
      <c r="T3858" t="s">
        <v>393</v>
      </c>
      <c r="U3858" t="s">
        <v>412</v>
      </c>
      <c r="V3858">
        <v>0</v>
      </c>
      <c r="W3858" t="s">
        <v>470</v>
      </c>
      <c r="X3858">
        <v>5</v>
      </c>
      <c r="Y3858" t="s">
        <v>449</v>
      </c>
      <c r="Z3858" t="s">
        <v>3215</v>
      </c>
      <c r="AA3858">
        <v>344</v>
      </c>
      <c r="AB3858">
        <v>32</v>
      </c>
      <c r="AC3858">
        <v>53</v>
      </c>
      <c r="AD3858" t="s">
        <v>399</v>
      </c>
      <c r="AE3858">
        <v>7</v>
      </c>
      <c r="AF3858">
        <v>8</v>
      </c>
      <c r="AG3858" t="s">
        <v>400</v>
      </c>
      <c r="AH3858">
        <v>3.74</v>
      </c>
      <c r="AI3858" t="s">
        <v>401</v>
      </c>
      <c r="AJ3858">
        <v>0</v>
      </c>
      <c r="AK3858">
        <v>281636</v>
      </c>
      <c r="AL3858" t="s">
        <v>402</v>
      </c>
      <c r="AM3858">
        <v>358053</v>
      </c>
      <c r="AN3858">
        <v>9</v>
      </c>
      <c r="AO3858">
        <v>180</v>
      </c>
      <c r="AP3858" t="s">
        <v>417</v>
      </c>
      <c r="AQ3858" s="2">
        <v>-37996</v>
      </c>
    </row>
    <row r="3859" spans="1:43" x14ac:dyDescent="0.25">
      <c r="A3859" t="s">
        <v>5694</v>
      </c>
      <c r="B3859" t="s">
        <v>126</v>
      </c>
      <c r="C3859" t="s">
        <v>387</v>
      </c>
      <c r="D3859" t="s">
        <v>334</v>
      </c>
      <c r="E3859" t="s">
        <v>496</v>
      </c>
      <c r="F3859" t="s">
        <v>389</v>
      </c>
      <c r="G3859" t="s">
        <v>430</v>
      </c>
      <c r="H3859" t="s">
        <v>473</v>
      </c>
      <c r="I3859" t="s">
        <v>432</v>
      </c>
      <c r="J3859" s="1">
        <v>45937</v>
      </c>
      <c r="K3859" s="1">
        <v>45962</v>
      </c>
      <c r="L3859">
        <v>25</v>
      </c>
      <c r="M3859" s="2">
        <v>179800</v>
      </c>
      <c r="N3859" s="2">
        <v>148148</v>
      </c>
      <c r="O3859" s="2">
        <v>-31652</v>
      </c>
      <c r="P3859">
        <v>0</v>
      </c>
      <c r="Q3859">
        <v>178.3</v>
      </c>
      <c r="R3859">
        <v>61</v>
      </c>
      <c r="S3859" t="s">
        <v>411</v>
      </c>
      <c r="T3859" t="s">
        <v>394</v>
      </c>
      <c r="U3859" t="s">
        <v>412</v>
      </c>
      <c r="V3859">
        <v>64</v>
      </c>
      <c r="W3859" t="s">
        <v>936</v>
      </c>
      <c r="X3859">
        <v>5</v>
      </c>
      <c r="Y3859" t="s">
        <v>462</v>
      </c>
      <c r="Z3859" t="s">
        <v>645</v>
      </c>
      <c r="AA3859">
        <v>230</v>
      </c>
      <c r="AB3859">
        <v>59</v>
      </c>
      <c r="AC3859">
        <v>65</v>
      </c>
      <c r="AD3859" t="s">
        <v>435</v>
      </c>
      <c r="AE3859">
        <v>19</v>
      </c>
      <c r="AF3859">
        <v>4</v>
      </c>
      <c r="AG3859" t="s">
        <v>451</v>
      </c>
      <c r="AH3859">
        <v>16.3</v>
      </c>
      <c r="AI3859" t="s">
        <v>479</v>
      </c>
      <c r="AJ3859">
        <v>13003</v>
      </c>
      <c r="AK3859">
        <v>70700</v>
      </c>
      <c r="AL3859" t="s">
        <v>402</v>
      </c>
      <c r="AM3859">
        <v>174545</v>
      </c>
      <c r="AN3859">
        <v>10</v>
      </c>
      <c r="AO3859">
        <v>180</v>
      </c>
      <c r="AP3859" t="s">
        <v>437</v>
      </c>
      <c r="AQ3859" s="2">
        <v>-31652</v>
      </c>
    </row>
    <row r="3860" spans="1:43" x14ac:dyDescent="0.25">
      <c r="A3860" t="s">
        <v>5695</v>
      </c>
      <c r="B3860" t="s">
        <v>209</v>
      </c>
      <c r="C3860" t="s">
        <v>428</v>
      </c>
      <c r="D3860" t="s">
        <v>313</v>
      </c>
      <c r="E3860" t="s">
        <v>453</v>
      </c>
      <c r="F3860" t="s">
        <v>485</v>
      </c>
      <c r="G3860" t="s">
        <v>390</v>
      </c>
      <c r="H3860" t="s">
        <v>409</v>
      </c>
      <c r="I3860" t="s">
        <v>410</v>
      </c>
      <c r="J3860" s="1">
        <v>45081</v>
      </c>
      <c r="K3860" s="1">
        <v>45134</v>
      </c>
      <c r="L3860">
        <v>53</v>
      </c>
      <c r="M3860" s="2">
        <v>250385</v>
      </c>
      <c r="N3860" s="2">
        <v>257827</v>
      </c>
      <c r="O3860" s="2">
        <v>7442</v>
      </c>
      <c r="P3860">
        <v>21</v>
      </c>
      <c r="Q3860">
        <v>825.4</v>
      </c>
      <c r="R3860">
        <v>4</v>
      </c>
      <c r="S3860" t="s">
        <v>394</v>
      </c>
      <c r="T3860" t="s">
        <v>411</v>
      </c>
      <c r="U3860" t="s">
        <v>412</v>
      </c>
      <c r="V3860">
        <v>76</v>
      </c>
      <c r="W3860" t="s">
        <v>1890</v>
      </c>
      <c r="X3860">
        <v>33</v>
      </c>
      <c r="Y3860" t="s">
        <v>442</v>
      </c>
      <c r="Z3860" t="s">
        <v>648</v>
      </c>
      <c r="AA3860">
        <v>359</v>
      </c>
      <c r="AB3860">
        <v>38</v>
      </c>
      <c r="AC3860">
        <v>53</v>
      </c>
      <c r="AD3860" t="s">
        <v>435</v>
      </c>
      <c r="AE3860">
        <v>21</v>
      </c>
      <c r="AF3860">
        <v>1</v>
      </c>
      <c r="AG3860" t="s">
        <v>451</v>
      </c>
      <c r="AH3860">
        <v>15.59</v>
      </c>
      <c r="AI3860" t="s">
        <v>458</v>
      </c>
      <c r="AJ3860">
        <v>8381</v>
      </c>
      <c r="AK3860">
        <v>767647</v>
      </c>
      <c r="AL3860" t="s">
        <v>425</v>
      </c>
      <c r="AM3860">
        <v>264558</v>
      </c>
      <c r="AN3860">
        <v>3</v>
      </c>
      <c r="AO3860">
        <v>180</v>
      </c>
      <c r="AP3860" t="s">
        <v>417</v>
      </c>
      <c r="AQ3860" s="2">
        <v>7442</v>
      </c>
    </row>
    <row r="3861" spans="1:43" x14ac:dyDescent="0.25">
      <c r="A3861" t="s">
        <v>5696</v>
      </c>
      <c r="B3861" t="s">
        <v>250</v>
      </c>
      <c r="C3861" t="s">
        <v>387</v>
      </c>
      <c r="D3861" t="s">
        <v>316</v>
      </c>
      <c r="E3861" t="s">
        <v>496</v>
      </c>
      <c r="F3861" t="s">
        <v>440</v>
      </c>
      <c r="G3861" t="s">
        <v>454</v>
      </c>
      <c r="H3861" t="s">
        <v>409</v>
      </c>
      <c r="I3861" t="s">
        <v>469</v>
      </c>
      <c r="J3861" s="1">
        <v>44988</v>
      </c>
      <c r="K3861" s="1">
        <v>45019</v>
      </c>
      <c r="L3861">
        <v>31</v>
      </c>
      <c r="M3861" s="2">
        <v>400040</v>
      </c>
      <c r="N3861" s="2">
        <v>471801</v>
      </c>
      <c r="O3861" s="2">
        <v>71761</v>
      </c>
      <c r="P3861">
        <v>2</v>
      </c>
      <c r="Q3861">
        <v>643.9</v>
      </c>
      <c r="R3861">
        <v>30</v>
      </c>
      <c r="S3861" t="s">
        <v>394</v>
      </c>
      <c r="T3861" t="s">
        <v>503</v>
      </c>
      <c r="U3861" t="s">
        <v>395</v>
      </c>
      <c r="V3861">
        <v>87</v>
      </c>
      <c r="W3861" t="s">
        <v>4792</v>
      </c>
      <c r="X3861">
        <v>9</v>
      </c>
      <c r="Y3861" t="s">
        <v>397</v>
      </c>
      <c r="Z3861" t="s">
        <v>3767</v>
      </c>
      <c r="AA3861">
        <v>231</v>
      </c>
      <c r="AB3861">
        <v>111</v>
      </c>
      <c r="AC3861">
        <v>81</v>
      </c>
      <c r="AD3861" t="s">
        <v>399</v>
      </c>
      <c r="AE3861">
        <v>7</v>
      </c>
      <c r="AF3861">
        <v>6</v>
      </c>
      <c r="AG3861" t="s">
        <v>424</v>
      </c>
      <c r="AH3861">
        <v>13.02</v>
      </c>
      <c r="AI3861" t="s">
        <v>479</v>
      </c>
      <c r="AJ3861">
        <v>0</v>
      </c>
      <c r="AK3861">
        <v>301144</v>
      </c>
      <c r="AL3861" t="s">
        <v>416</v>
      </c>
      <c r="AM3861">
        <v>386196</v>
      </c>
      <c r="AN3861">
        <v>8</v>
      </c>
      <c r="AO3861">
        <v>365</v>
      </c>
      <c r="AP3861" t="s">
        <v>417</v>
      </c>
      <c r="AQ3861" s="2">
        <v>71761</v>
      </c>
    </row>
    <row r="3862" spans="1:43" x14ac:dyDescent="0.25">
      <c r="A3862" t="s">
        <v>5697</v>
      </c>
      <c r="B3862" t="s">
        <v>289</v>
      </c>
      <c r="C3862" t="s">
        <v>439</v>
      </c>
      <c r="D3862" t="s">
        <v>325</v>
      </c>
      <c r="E3862" t="s">
        <v>496</v>
      </c>
      <c r="F3862" t="s">
        <v>485</v>
      </c>
      <c r="G3862" t="s">
        <v>390</v>
      </c>
      <c r="H3862" t="s">
        <v>431</v>
      </c>
      <c r="I3862" t="s">
        <v>392</v>
      </c>
      <c r="J3862" s="1">
        <v>44961</v>
      </c>
      <c r="K3862" s="1">
        <v>45011</v>
      </c>
      <c r="L3862">
        <v>50</v>
      </c>
      <c r="M3862" s="2">
        <v>469283</v>
      </c>
      <c r="N3862" s="2">
        <v>579988</v>
      </c>
      <c r="O3862" s="2">
        <v>110705</v>
      </c>
      <c r="P3862">
        <v>19</v>
      </c>
      <c r="Q3862">
        <v>890.2</v>
      </c>
      <c r="R3862">
        <v>78</v>
      </c>
      <c r="S3862" t="s">
        <v>411</v>
      </c>
      <c r="T3862" t="s">
        <v>503</v>
      </c>
      <c r="U3862" t="s">
        <v>395</v>
      </c>
      <c r="V3862">
        <v>44</v>
      </c>
      <c r="W3862" t="s">
        <v>700</v>
      </c>
      <c r="X3862">
        <v>33</v>
      </c>
      <c r="Y3862" t="s">
        <v>462</v>
      </c>
      <c r="Z3862" t="s">
        <v>1867</v>
      </c>
      <c r="AA3862">
        <v>294</v>
      </c>
      <c r="AB3862">
        <v>67</v>
      </c>
      <c r="AC3862">
        <v>55</v>
      </c>
      <c r="AD3862" t="s">
        <v>435</v>
      </c>
      <c r="AE3862">
        <v>21</v>
      </c>
      <c r="AF3862">
        <v>1</v>
      </c>
      <c r="AG3862" t="s">
        <v>451</v>
      </c>
      <c r="AH3862">
        <v>17.39</v>
      </c>
      <c r="AI3862" t="s">
        <v>401</v>
      </c>
      <c r="AJ3862">
        <v>0</v>
      </c>
      <c r="AK3862">
        <v>429499</v>
      </c>
      <c r="AL3862" t="s">
        <v>425</v>
      </c>
      <c r="AM3862">
        <v>512022</v>
      </c>
      <c r="AN3862">
        <v>4</v>
      </c>
      <c r="AO3862">
        <v>180</v>
      </c>
      <c r="AP3862" t="s">
        <v>437</v>
      </c>
      <c r="AQ3862" s="2">
        <v>110705</v>
      </c>
    </row>
    <row r="3863" spans="1:43" x14ac:dyDescent="0.25">
      <c r="A3863" t="s">
        <v>5698</v>
      </c>
      <c r="B3863" t="s">
        <v>137</v>
      </c>
      <c r="C3863" t="s">
        <v>387</v>
      </c>
      <c r="D3863" t="s">
        <v>335</v>
      </c>
      <c r="E3863" t="s">
        <v>388</v>
      </c>
      <c r="F3863" t="s">
        <v>440</v>
      </c>
      <c r="G3863" t="s">
        <v>454</v>
      </c>
      <c r="H3863" t="s">
        <v>409</v>
      </c>
      <c r="I3863" t="s">
        <v>492</v>
      </c>
      <c r="J3863" s="1">
        <v>44638</v>
      </c>
      <c r="K3863" s="1">
        <v>44670</v>
      </c>
      <c r="L3863">
        <v>32</v>
      </c>
      <c r="M3863" s="2">
        <v>105304</v>
      </c>
      <c r="N3863" s="2">
        <v>108903</v>
      </c>
      <c r="O3863" s="2">
        <v>3599</v>
      </c>
      <c r="P3863">
        <v>4</v>
      </c>
      <c r="Q3863">
        <v>563.29999999999995</v>
      </c>
      <c r="R3863">
        <v>3</v>
      </c>
      <c r="S3863" t="s">
        <v>394</v>
      </c>
      <c r="T3863" t="s">
        <v>503</v>
      </c>
      <c r="U3863" t="s">
        <v>416</v>
      </c>
      <c r="V3863">
        <v>0</v>
      </c>
      <c r="W3863" t="s">
        <v>1287</v>
      </c>
      <c r="X3863">
        <v>6</v>
      </c>
      <c r="Y3863" t="s">
        <v>462</v>
      </c>
      <c r="Z3863" t="s">
        <v>2097</v>
      </c>
      <c r="AA3863">
        <v>414</v>
      </c>
      <c r="AB3863">
        <v>30</v>
      </c>
      <c r="AC3863">
        <v>52</v>
      </c>
      <c r="AD3863" t="s">
        <v>435</v>
      </c>
      <c r="AE3863">
        <v>19</v>
      </c>
      <c r="AF3863">
        <v>6</v>
      </c>
      <c r="AG3863" t="s">
        <v>424</v>
      </c>
      <c r="AH3863">
        <v>10.49</v>
      </c>
      <c r="AI3863" t="s">
        <v>458</v>
      </c>
      <c r="AJ3863">
        <v>0</v>
      </c>
      <c r="AK3863">
        <v>878637</v>
      </c>
      <c r="AL3863" t="s">
        <v>425</v>
      </c>
      <c r="AM3863">
        <v>102865</v>
      </c>
      <c r="AN3863">
        <v>7</v>
      </c>
      <c r="AO3863">
        <v>180</v>
      </c>
      <c r="AP3863" t="s">
        <v>426</v>
      </c>
      <c r="AQ3863" s="2">
        <v>3599</v>
      </c>
    </row>
    <row r="3864" spans="1:43" x14ac:dyDescent="0.25">
      <c r="A3864" t="s">
        <v>5699</v>
      </c>
      <c r="B3864" t="s">
        <v>211</v>
      </c>
      <c r="C3864" t="s">
        <v>439</v>
      </c>
      <c r="D3864" t="s">
        <v>327</v>
      </c>
      <c r="E3864" t="s">
        <v>388</v>
      </c>
      <c r="F3864" t="s">
        <v>419</v>
      </c>
      <c r="G3864" t="s">
        <v>390</v>
      </c>
      <c r="H3864" t="s">
        <v>409</v>
      </c>
      <c r="I3864" t="s">
        <v>392</v>
      </c>
      <c r="J3864" s="1">
        <v>45681</v>
      </c>
      <c r="K3864" s="1">
        <v>45707</v>
      </c>
      <c r="L3864">
        <v>26</v>
      </c>
      <c r="M3864" s="2">
        <v>53384</v>
      </c>
      <c r="N3864" s="2">
        <v>37297</v>
      </c>
      <c r="O3864" s="2">
        <v>-16087</v>
      </c>
      <c r="P3864">
        <v>19</v>
      </c>
      <c r="Q3864">
        <v>561.20000000000005</v>
      </c>
      <c r="R3864">
        <v>51</v>
      </c>
      <c r="S3864" t="s">
        <v>393</v>
      </c>
      <c r="T3864" t="s">
        <v>394</v>
      </c>
      <c r="U3864" t="s">
        <v>395</v>
      </c>
      <c r="V3864">
        <v>0</v>
      </c>
      <c r="W3864" t="s">
        <v>2435</v>
      </c>
      <c r="X3864">
        <v>33</v>
      </c>
      <c r="Y3864" t="s">
        <v>397</v>
      </c>
      <c r="Z3864" t="s">
        <v>549</v>
      </c>
      <c r="AA3864">
        <v>475</v>
      </c>
      <c r="AB3864">
        <v>55</v>
      </c>
      <c r="AC3864">
        <v>54</v>
      </c>
      <c r="AD3864" t="s">
        <v>435</v>
      </c>
      <c r="AE3864">
        <v>2</v>
      </c>
      <c r="AF3864">
        <v>6</v>
      </c>
      <c r="AG3864" t="s">
        <v>424</v>
      </c>
      <c r="AH3864">
        <v>2.4</v>
      </c>
      <c r="AI3864" t="s">
        <v>436</v>
      </c>
      <c r="AJ3864">
        <v>0</v>
      </c>
      <c r="AK3864">
        <v>846085</v>
      </c>
      <c r="AL3864" t="s">
        <v>402</v>
      </c>
      <c r="AM3864">
        <v>79984</v>
      </c>
      <c r="AN3864">
        <v>12</v>
      </c>
      <c r="AO3864">
        <v>30</v>
      </c>
      <c r="AP3864" t="s">
        <v>445</v>
      </c>
      <c r="AQ3864" s="2">
        <v>-16087</v>
      </c>
    </row>
    <row r="3865" spans="1:43" x14ac:dyDescent="0.25">
      <c r="A3865" t="s">
        <v>5700</v>
      </c>
      <c r="B3865" t="s">
        <v>280</v>
      </c>
      <c r="C3865" t="s">
        <v>428</v>
      </c>
      <c r="D3865" t="s">
        <v>333</v>
      </c>
      <c r="E3865" t="s">
        <v>429</v>
      </c>
      <c r="F3865" t="s">
        <v>440</v>
      </c>
      <c r="G3865" t="s">
        <v>430</v>
      </c>
      <c r="H3865" t="s">
        <v>431</v>
      </c>
      <c r="I3865" t="s">
        <v>432</v>
      </c>
      <c r="J3865" s="1">
        <v>45752</v>
      </c>
      <c r="K3865" s="1">
        <v>45789</v>
      </c>
      <c r="L3865">
        <v>37</v>
      </c>
      <c r="M3865" s="2">
        <v>276995</v>
      </c>
      <c r="N3865" s="2">
        <v>321669</v>
      </c>
      <c r="O3865" s="2">
        <v>44674</v>
      </c>
      <c r="P3865">
        <v>16</v>
      </c>
      <c r="Q3865">
        <v>852.3</v>
      </c>
      <c r="R3865">
        <v>63</v>
      </c>
      <c r="S3865" t="s">
        <v>411</v>
      </c>
      <c r="T3865" t="s">
        <v>394</v>
      </c>
      <c r="U3865" t="s">
        <v>395</v>
      </c>
      <c r="V3865">
        <v>0</v>
      </c>
      <c r="W3865" t="s">
        <v>2496</v>
      </c>
      <c r="X3865">
        <v>33</v>
      </c>
      <c r="Y3865" t="s">
        <v>462</v>
      </c>
      <c r="Z3865" t="s">
        <v>1452</v>
      </c>
      <c r="AA3865">
        <v>400</v>
      </c>
      <c r="AB3865">
        <v>37</v>
      </c>
      <c r="AC3865">
        <v>59</v>
      </c>
      <c r="AD3865" t="s">
        <v>444</v>
      </c>
      <c r="AE3865">
        <v>0</v>
      </c>
      <c r="AF3865">
        <v>3</v>
      </c>
      <c r="AG3865" t="s">
        <v>400</v>
      </c>
      <c r="AH3865">
        <v>4.1500000000000004</v>
      </c>
      <c r="AI3865" t="s">
        <v>479</v>
      </c>
      <c r="AJ3865">
        <v>0</v>
      </c>
      <c r="AK3865">
        <v>602951</v>
      </c>
      <c r="AL3865" t="s">
        <v>416</v>
      </c>
      <c r="AM3865">
        <v>277944</v>
      </c>
      <c r="AN3865">
        <v>1</v>
      </c>
      <c r="AO3865">
        <v>180</v>
      </c>
      <c r="AP3865" t="s">
        <v>437</v>
      </c>
      <c r="AQ3865" s="2">
        <v>44674</v>
      </c>
    </row>
    <row r="3866" spans="1:43" x14ac:dyDescent="0.25">
      <c r="A3866" t="s">
        <v>5701</v>
      </c>
      <c r="B3866" t="s">
        <v>29</v>
      </c>
      <c r="C3866" t="s">
        <v>405</v>
      </c>
      <c r="D3866" t="s">
        <v>341</v>
      </c>
      <c r="E3866" t="s">
        <v>453</v>
      </c>
      <c r="F3866" t="s">
        <v>419</v>
      </c>
      <c r="G3866" t="s">
        <v>390</v>
      </c>
      <c r="H3866" t="s">
        <v>447</v>
      </c>
      <c r="I3866" t="s">
        <v>469</v>
      </c>
      <c r="J3866" s="1">
        <v>45060</v>
      </c>
      <c r="K3866" s="1">
        <v>45071</v>
      </c>
      <c r="L3866">
        <v>11</v>
      </c>
      <c r="M3866" s="2">
        <v>379647</v>
      </c>
      <c r="N3866" s="2">
        <v>368085</v>
      </c>
      <c r="O3866" s="2">
        <v>-11562</v>
      </c>
      <c r="P3866">
        <v>7</v>
      </c>
      <c r="Q3866">
        <v>428.1</v>
      </c>
      <c r="R3866">
        <v>88</v>
      </c>
      <c r="S3866" t="s">
        <v>411</v>
      </c>
      <c r="T3866" t="s">
        <v>394</v>
      </c>
      <c r="U3866" t="s">
        <v>416</v>
      </c>
      <c r="V3866">
        <v>0</v>
      </c>
      <c r="W3866" t="s">
        <v>1611</v>
      </c>
      <c r="X3866">
        <v>20</v>
      </c>
      <c r="Y3866" t="s">
        <v>397</v>
      </c>
      <c r="Z3866" t="s">
        <v>3936</v>
      </c>
      <c r="AA3866">
        <v>156</v>
      </c>
      <c r="AB3866">
        <v>29</v>
      </c>
      <c r="AC3866">
        <v>16</v>
      </c>
      <c r="AD3866" t="s">
        <v>457</v>
      </c>
      <c r="AE3866">
        <v>21</v>
      </c>
      <c r="AF3866">
        <v>7</v>
      </c>
      <c r="AG3866" t="s">
        <v>451</v>
      </c>
      <c r="AH3866">
        <v>11.27</v>
      </c>
      <c r="AI3866" t="s">
        <v>479</v>
      </c>
      <c r="AJ3866">
        <v>0</v>
      </c>
      <c r="AK3866">
        <v>445428</v>
      </c>
      <c r="AL3866" t="s">
        <v>425</v>
      </c>
      <c r="AM3866">
        <v>387838</v>
      </c>
      <c r="AN3866">
        <v>0</v>
      </c>
      <c r="AO3866">
        <v>365</v>
      </c>
      <c r="AP3866" t="s">
        <v>417</v>
      </c>
      <c r="AQ3866" s="2">
        <v>-11562</v>
      </c>
    </row>
    <row r="3867" spans="1:43" x14ac:dyDescent="0.25">
      <c r="A3867" t="s">
        <v>5702</v>
      </c>
      <c r="B3867" t="s">
        <v>13</v>
      </c>
      <c r="C3867" t="s">
        <v>405</v>
      </c>
      <c r="D3867" t="s">
        <v>338</v>
      </c>
      <c r="E3867" t="s">
        <v>460</v>
      </c>
      <c r="F3867" t="s">
        <v>389</v>
      </c>
      <c r="G3867" t="s">
        <v>430</v>
      </c>
      <c r="H3867" t="s">
        <v>420</v>
      </c>
      <c r="I3867" t="s">
        <v>410</v>
      </c>
      <c r="J3867" s="1">
        <v>45169</v>
      </c>
      <c r="K3867" s="1">
        <v>45207</v>
      </c>
      <c r="L3867">
        <v>38</v>
      </c>
      <c r="M3867" s="2">
        <v>15181</v>
      </c>
      <c r="N3867" s="2">
        <v>69443</v>
      </c>
      <c r="O3867" s="2">
        <v>54262</v>
      </c>
      <c r="P3867">
        <v>9</v>
      </c>
      <c r="Q3867">
        <v>421.4</v>
      </c>
      <c r="R3867">
        <v>72</v>
      </c>
      <c r="S3867" t="s">
        <v>411</v>
      </c>
      <c r="T3867" t="s">
        <v>503</v>
      </c>
      <c r="U3867" t="s">
        <v>395</v>
      </c>
      <c r="V3867">
        <v>0</v>
      </c>
      <c r="W3867" t="s">
        <v>1852</v>
      </c>
      <c r="X3867">
        <v>8</v>
      </c>
      <c r="Y3867" t="s">
        <v>462</v>
      </c>
      <c r="Z3867" t="s">
        <v>1799</v>
      </c>
      <c r="AA3867">
        <v>50</v>
      </c>
      <c r="AB3867">
        <v>13</v>
      </c>
      <c r="AC3867">
        <v>40</v>
      </c>
      <c r="AD3867" t="s">
        <v>444</v>
      </c>
      <c r="AE3867">
        <v>4</v>
      </c>
      <c r="AF3867">
        <v>2</v>
      </c>
      <c r="AG3867" t="s">
        <v>415</v>
      </c>
      <c r="AH3867">
        <v>6.04</v>
      </c>
      <c r="AI3867" t="s">
        <v>436</v>
      </c>
      <c r="AJ3867">
        <v>0</v>
      </c>
      <c r="AK3867">
        <v>922916</v>
      </c>
      <c r="AL3867" t="s">
        <v>425</v>
      </c>
      <c r="AM3867">
        <v>43447</v>
      </c>
      <c r="AN3867">
        <v>1</v>
      </c>
      <c r="AO3867">
        <v>365</v>
      </c>
      <c r="AP3867" t="s">
        <v>437</v>
      </c>
      <c r="AQ3867" s="2">
        <v>54262</v>
      </c>
    </row>
    <row r="3868" spans="1:43" x14ac:dyDescent="0.25">
      <c r="A3868" t="s">
        <v>5703</v>
      </c>
      <c r="B3868" t="s">
        <v>135</v>
      </c>
      <c r="C3868" t="s">
        <v>428</v>
      </c>
      <c r="D3868" t="s">
        <v>328</v>
      </c>
      <c r="E3868" t="s">
        <v>460</v>
      </c>
      <c r="F3868" t="s">
        <v>419</v>
      </c>
      <c r="G3868" t="s">
        <v>430</v>
      </c>
      <c r="H3868" t="s">
        <v>420</v>
      </c>
      <c r="I3868" t="s">
        <v>410</v>
      </c>
      <c r="J3868" s="1">
        <v>45149</v>
      </c>
      <c r="K3868" s="1">
        <v>45195</v>
      </c>
      <c r="L3868">
        <v>46</v>
      </c>
      <c r="M3868" s="2">
        <v>127447</v>
      </c>
      <c r="N3868" s="2">
        <v>204391</v>
      </c>
      <c r="O3868" s="2">
        <v>76944</v>
      </c>
      <c r="P3868">
        <v>9</v>
      </c>
      <c r="Q3868">
        <v>594.20000000000005</v>
      </c>
      <c r="R3868">
        <v>79</v>
      </c>
      <c r="S3868" t="s">
        <v>411</v>
      </c>
      <c r="T3868" t="s">
        <v>393</v>
      </c>
      <c r="U3868" t="s">
        <v>416</v>
      </c>
      <c r="V3868">
        <v>0</v>
      </c>
      <c r="W3868" t="s">
        <v>3489</v>
      </c>
      <c r="X3868">
        <v>16</v>
      </c>
      <c r="Y3868" t="s">
        <v>442</v>
      </c>
      <c r="Z3868" t="s">
        <v>494</v>
      </c>
      <c r="AA3868">
        <v>269</v>
      </c>
      <c r="AB3868">
        <v>96</v>
      </c>
      <c r="AC3868">
        <v>69</v>
      </c>
      <c r="AD3868" t="s">
        <v>399</v>
      </c>
      <c r="AE3868">
        <v>9</v>
      </c>
      <c r="AF3868">
        <v>6</v>
      </c>
      <c r="AG3868" t="s">
        <v>400</v>
      </c>
      <c r="AH3868">
        <v>16.149999999999999</v>
      </c>
      <c r="AI3868" t="s">
        <v>479</v>
      </c>
      <c r="AJ3868">
        <v>60922</v>
      </c>
      <c r="AK3868">
        <v>719329</v>
      </c>
      <c r="AL3868" t="s">
        <v>402</v>
      </c>
      <c r="AM3868">
        <v>154612</v>
      </c>
      <c r="AN3868">
        <v>2</v>
      </c>
      <c r="AO3868">
        <v>365</v>
      </c>
      <c r="AP3868" t="s">
        <v>445</v>
      </c>
      <c r="AQ3868" s="2">
        <v>76944</v>
      </c>
    </row>
    <row r="3869" spans="1:43" x14ac:dyDescent="0.25">
      <c r="A3869" t="s">
        <v>5704</v>
      </c>
      <c r="B3869" t="s">
        <v>90</v>
      </c>
      <c r="C3869" t="s">
        <v>439</v>
      </c>
      <c r="D3869" t="s">
        <v>344</v>
      </c>
      <c r="E3869" t="s">
        <v>496</v>
      </c>
      <c r="F3869" t="s">
        <v>407</v>
      </c>
      <c r="G3869" t="s">
        <v>430</v>
      </c>
      <c r="H3869" t="s">
        <v>431</v>
      </c>
      <c r="I3869" t="s">
        <v>410</v>
      </c>
      <c r="J3869" s="1">
        <v>44609</v>
      </c>
      <c r="K3869" s="1">
        <v>44619</v>
      </c>
      <c r="L3869">
        <v>10</v>
      </c>
      <c r="M3869" s="2">
        <v>80137</v>
      </c>
      <c r="N3869" s="2">
        <v>188053</v>
      </c>
      <c r="O3869" s="2">
        <v>107916</v>
      </c>
      <c r="P3869">
        <v>19</v>
      </c>
      <c r="Q3869">
        <v>70.7</v>
      </c>
      <c r="R3869">
        <v>8</v>
      </c>
      <c r="S3869" t="s">
        <v>394</v>
      </c>
      <c r="T3869" t="s">
        <v>503</v>
      </c>
      <c r="U3869" t="s">
        <v>412</v>
      </c>
      <c r="V3869">
        <v>0</v>
      </c>
      <c r="W3869" t="s">
        <v>4983</v>
      </c>
      <c r="X3869">
        <v>35</v>
      </c>
      <c r="Y3869" t="s">
        <v>449</v>
      </c>
      <c r="Z3869" t="s">
        <v>1769</v>
      </c>
      <c r="AA3869">
        <v>314</v>
      </c>
      <c r="AB3869">
        <v>101</v>
      </c>
      <c r="AC3869">
        <v>78</v>
      </c>
      <c r="AD3869" t="s">
        <v>457</v>
      </c>
      <c r="AE3869">
        <v>9</v>
      </c>
      <c r="AF3869">
        <v>7</v>
      </c>
      <c r="AG3869" t="s">
        <v>451</v>
      </c>
      <c r="AH3869">
        <v>8.59</v>
      </c>
      <c r="AI3869" t="s">
        <v>479</v>
      </c>
      <c r="AJ3869">
        <v>0</v>
      </c>
      <c r="AK3869">
        <v>768561</v>
      </c>
      <c r="AL3869" t="s">
        <v>416</v>
      </c>
      <c r="AM3869">
        <v>69150</v>
      </c>
      <c r="AN3869">
        <v>5</v>
      </c>
      <c r="AO3869">
        <v>180</v>
      </c>
      <c r="AP3869" t="s">
        <v>403</v>
      </c>
      <c r="AQ3869" s="2">
        <v>107916</v>
      </c>
    </row>
    <row r="3870" spans="1:43" x14ac:dyDescent="0.25">
      <c r="A3870" t="s">
        <v>5705</v>
      </c>
      <c r="B3870" t="s">
        <v>34</v>
      </c>
      <c r="C3870" t="s">
        <v>405</v>
      </c>
      <c r="D3870" t="s">
        <v>311</v>
      </c>
      <c r="E3870" t="s">
        <v>406</v>
      </c>
      <c r="F3870" t="s">
        <v>389</v>
      </c>
      <c r="G3870" t="s">
        <v>454</v>
      </c>
      <c r="H3870" t="s">
        <v>473</v>
      </c>
      <c r="I3870" t="s">
        <v>432</v>
      </c>
      <c r="J3870" s="1">
        <v>44709</v>
      </c>
      <c r="K3870" s="1">
        <v>44746</v>
      </c>
      <c r="L3870">
        <v>37</v>
      </c>
      <c r="M3870" s="2">
        <v>240279</v>
      </c>
      <c r="N3870" s="2">
        <v>332898</v>
      </c>
      <c r="O3870" s="2">
        <v>92619</v>
      </c>
      <c r="P3870">
        <v>2</v>
      </c>
      <c r="Q3870">
        <v>594.20000000000005</v>
      </c>
      <c r="R3870">
        <v>52</v>
      </c>
      <c r="S3870" t="s">
        <v>393</v>
      </c>
      <c r="T3870" t="s">
        <v>393</v>
      </c>
      <c r="U3870" t="s">
        <v>412</v>
      </c>
      <c r="V3870">
        <v>52</v>
      </c>
      <c r="W3870" t="s">
        <v>1791</v>
      </c>
      <c r="X3870">
        <v>25</v>
      </c>
      <c r="Y3870" t="s">
        <v>422</v>
      </c>
      <c r="Z3870" t="s">
        <v>1059</v>
      </c>
      <c r="AA3870">
        <v>420</v>
      </c>
      <c r="AB3870">
        <v>73</v>
      </c>
      <c r="AC3870">
        <v>48</v>
      </c>
      <c r="AD3870" t="s">
        <v>444</v>
      </c>
      <c r="AE3870">
        <v>4</v>
      </c>
      <c r="AF3870">
        <v>3</v>
      </c>
      <c r="AG3870" t="s">
        <v>415</v>
      </c>
      <c r="AH3870">
        <v>13.71</v>
      </c>
      <c r="AI3870" t="s">
        <v>436</v>
      </c>
      <c r="AJ3870">
        <v>0</v>
      </c>
      <c r="AK3870">
        <v>519944</v>
      </c>
      <c r="AL3870" t="s">
        <v>425</v>
      </c>
      <c r="AM3870">
        <v>290091</v>
      </c>
      <c r="AN3870">
        <v>0</v>
      </c>
      <c r="AO3870">
        <v>180</v>
      </c>
      <c r="AP3870" t="s">
        <v>417</v>
      </c>
      <c r="AQ3870" s="2">
        <v>92619</v>
      </c>
    </row>
    <row r="3871" spans="1:43" x14ac:dyDescent="0.25">
      <c r="A3871" t="s">
        <v>5706</v>
      </c>
      <c r="B3871" t="s">
        <v>25</v>
      </c>
      <c r="C3871" t="s">
        <v>481</v>
      </c>
      <c r="D3871" t="s">
        <v>319</v>
      </c>
      <c r="E3871" t="s">
        <v>453</v>
      </c>
      <c r="F3871" t="s">
        <v>485</v>
      </c>
      <c r="G3871" t="s">
        <v>408</v>
      </c>
      <c r="H3871" t="s">
        <v>409</v>
      </c>
      <c r="I3871" t="s">
        <v>492</v>
      </c>
      <c r="J3871" s="1">
        <v>44684</v>
      </c>
      <c r="K3871" s="1">
        <v>44697</v>
      </c>
      <c r="L3871">
        <v>13</v>
      </c>
      <c r="M3871" s="2">
        <v>293549</v>
      </c>
      <c r="N3871" s="2">
        <v>265882</v>
      </c>
      <c r="O3871" s="2">
        <v>-27667</v>
      </c>
      <c r="P3871">
        <v>12</v>
      </c>
      <c r="Q3871">
        <v>191.8</v>
      </c>
      <c r="R3871">
        <v>33</v>
      </c>
      <c r="S3871" t="s">
        <v>393</v>
      </c>
      <c r="T3871" t="s">
        <v>411</v>
      </c>
      <c r="U3871" t="s">
        <v>395</v>
      </c>
      <c r="V3871">
        <v>0</v>
      </c>
      <c r="W3871" t="s">
        <v>562</v>
      </c>
      <c r="X3871">
        <v>5</v>
      </c>
      <c r="Y3871" t="s">
        <v>442</v>
      </c>
      <c r="Z3871" t="s">
        <v>2533</v>
      </c>
      <c r="AA3871">
        <v>375</v>
      </c>
      <c r="AB3871">
        <v>49</v>
      </c>
      <c r="AC3871">
        <v>90</v>
      </c>
      <c r="AD3871" t="s">
        <v>435</v>
      </c>
      <c r="AE3871">
        <v>2</v>
      </c>
      <c r="AF3871">
        <v>8</v>
      </c>
      <c r="AG3871" t="s">
        <v>424</v>
      </c>
      <c r="AH3871">
        <v>3.12</v>
      </c>
      <c r="AI3871" t="s">
        <v>401</v>
      </c>
      <c r="AJ3871">
        <v>0</v>
      </c>
      <c r="AK3871">
        <v>858796</v>
      </c>
      <c r="AL3871" t="s">
        <v>425</v>
      </c>
      <c r="AM3871">
        <v>307239</v>
      </c>
      <c r="AN3871">
        <v>4</v>
      </c>
      <c r="AO3871">
        <v>30</v>
      </c>
      <c r="AP3871" t="s">
        <v>403</v>
      </c>
      <c r="AQ3871" s="2">
        <v>-27667</v>
      </c>
    </row>
    <row r="3872" spans="1:43" x14ac:dyDescent="0.25">
      <c r="A3872" t="s">
        <v>5707</v>
      </c>
      <c r="B3872" t="s">
        <v>28</v>
      </c>
      <c r="C3872" t="s">
        <v>428</v>
      </c>
      <c r="D3872" t="s">
        <v>337</v>
      </c>
      <c r="E3872" t="s">
        <v>388</v>
      </c>
      <c r="F3872" t="s">
        <v>440</v>
      </c>
      <c r="G3872" t="s">
        <v>408</v>
      </c>
      <c r="H3872" t="s">
        <v>409</v>
      </c>
      <c r="I3872" t="s">
        <v>492</v>
      </c>
      <c r="J3872" s="1">
        <v>45230</v>
      </c>
      <c r="K3872" s="1">
        <v>45250</v>
      </c>
      <c r="L3872">
        <v>20</v>
      </c>
      <c r="M3872" s="2">
        <v>492234</v>
      </c>
      <c r="N3872" s="2">
        <v>555226</v>
      </c>
      <c r="O3872" s="2">
        <v>62992</v>
      </c>
      <c r="P3872">
        <v>14</v>
      </c>
      <c r="Q3872">
        <v>686</v>
      </c>
      <c r="R3872">
        <v>32</v>
      </c>
      <c r="S3872" t="s">
        <v>393</v>
      </c>
      <c r="T3872" t="s">
        <v>503</v>
      </c>
      <c r="U3872" t="s">
        <v>395</v>
      </c>
      <c r="V3872">
        <v>52</v>
      </c>
      <c r="W3872" t="s">
        <v>4275</v>
      </c>
      <c r="X3872">
        <v>25</v>
      </c>
      <c r="Y3872" t="s">
        <v>397</v>
      </c>
      <c r="Z3872" t="s">
        <v>609</v>
      </c>
      <c r="AA3872">
        <v>310</v>
      </c>
      <c r="AB3872">
        <v>35</v>
      </c>
      <c r="AC3872">
        <v>4</v>
      </c>
      <c r="AD3872" t="s">
        <v>457</v>
      </c>
      <c r="AE3872">
        <v>12</v>
      </c>
      <c r="AF3872">
        <v>1</v>
      </c>
      <c r="AG3872" t="s">
        <v>424</v>
      </c>
      <c r="AH3872">
        <v>3.81</v>
      </c>
      <c r="AI3872" t="s">
        <v>458</v>
      </c>
      <c r="AJ3872">
        <v>0</v>
      </c>
      <c r="AK3872">
        <v>222187</v>
      </c>
      <c r="AL3872" t="s">
        <v>425</v>
      </c>
      <c r="AM3872">
        <v>472445</v>
      </c>
      <c r="AN3872">
        <v>10</v>
      </c>
      <c r="AO3872">
        <v>180</v>
      </c>
      <c r="AP3872" t="s">
        <v>437</v>
      </c>
      <c r="AQ3872" s="2">
        <v>62992</v>
      </c>
    </row>
    <row r="3873" spans="1:43" x14ac:dyDescent="0.25">
      <c r="A3873" t="s">
        <v>5708</v>
      </c>
      <c r="B3873" t="s">
        <v>22</v>
      </c>
      <c r="C3873" t="s">
        <v>439</v>
      </c>
      <c r="D3873" t="s">
        <v>342</v>
      </c>
      <c r="E3873" t="s">
        <v>460</v>
      </c>
      <c r="F3873" t="s">
        <v>440</v>
      </c>
      <c r="G3873" t="s">
        <v>408</v>
      </c>
      <c r="H3873" t="s">
        <v>431</v>
      </c>
      <c r="I3873" t="s">
        <v>492</v>
      </c>
      <c r="J3873" s="1">
        <v>44970</v>
      </c>
      <c r="K3873" s="1">
        <v>45005</v>
      </c>
      <c r="L3873">
        <v>35</v>
      </c>
      <c r="M3873" s="2">
        <v>318393</v>
      </c>
      <c r="N3873" s="2">
        <v>357184</v>
      </c>
      <c r="O3873" s="2">
        <v>38791</v>
      </c>
      <c r="P3873">
        <v>14</v>
      </c>
      <c r="Q3873">
        <v>144.80000000000001</v>
      </c>
      <c r="R3873">
        <v>42</v>
      </c>
      <c r="S3873" t="s">
        <v>393</v>
      </c>
      <c r="T3873" t="s">
        <v>411</v>
      </c>
      <c r="U3873" t="s">
        <v>412</v>
      </c>
      <c r="V3873">
        <v>65</v>
      </c>
      <c r="W3873" t="s">
        <v>2801</v>
      </c>
      <c r="X3873">
        <v>19</v>
      </c>
      <c r="Y3873" t="s">
        <v>442</v>
      </c>
      <c r="Z3873" t="s">
        <v>1162</v>
      </c>
      <c r="AA3873">
        <v>98</v>
      </c>
      <c r="AB3873">
        <v>68</v>
      </c>
      <c r="AC3873">
        <v>5</v>
      </c>
      <c r="AD3873" t="s">
        <v>457</v>
      </c>
      <c r="AE3873">
        <v>19</v>
      </c>
      <c r="AF3873">
        <v>4</v>
      </c>
      <c r="AG3873" t="s">
        <v>424</v>
      </c>
      <c r="AH3873">
        <v>15.87</v>
      </c>
      <c r="AI3873" t="s">
        <v>436</v>
      </c>
      <c r="AJ3873">
        <v>0</v>
      </c>
      <c r="AK3873">
        <v>11078</v>
      </c>
      <c r="AL3873" t="s">
        <v>416</v>
      </c>
      <c r="AM3873">
        <v>336185</v>
      </c>
      <c r="AN3873">
        <v>5</v>
      </c>
      <c r="AO3873">
        <v>30</v>
      </c>
      <c r="AP3873" t="s">
        <v>445</v>
      </c>
      <c r="AQ3873" s="2">
        <v>38791</v>
      </c>
    </row>
    <row r="3874" spans="1:43" x14ac:dyDescent="0.25">
      <c r="A3874" t="s">
        <v>5709</v>
      </c>
      <c r="B3874" t="s">
        <v>100</v>
      </c>
      <c r="C3874" t="s">
        <v>439</v>
      </c>
      <c r="D3874" t="s">
        <v>325</v>
      </c>
      <c r="E3874" t="s">
        <v>406</v>
      </c>
      <c r="F3874" t="s">
        <v>419</v>
      </c>
      <c r="G3874" t="s">
        <v>408</v>
      </c>
      <c r="H3874" t="s">
        <v>391</v>
      </c>
      <c r="I3874" t="s">
        <v>492</v>
      </c>
      <c r="J3874" s="1">
        <v>45396</v>
      </c>
      <c r="K3874" s="1">
        <v>45428</v>
      </c>
      <c r="L3874">
        <v>32</v>
      </c>
      <c r="M3874" s="2">
        <v>335188</v>
      </c>
      <c r="N3874" s="2">
        <v>360284</v>
      </c>
      <c r="O3874" s="2">
        <v>25096</v>
      </c>
      <c r="P3874">
        <v>7</v>
      </c>
      <c r="Q3874">
        <v>684.5</v>
      </c>
      <c r="R3874">
        <v>60</v>
      </c>
      <c r="S3874" t="s">
        <v>393</v>
      </c>
      <c r="T3874" t="s">
        <v>393</v>
      </c>
      <c r="U3874" t="s">
        <v>412</v>
      </c>
      <c r="V3874">
        <v>77</v>
      </c>
      <c r="W3874" t="s">
        <v>1809</v>
      </c>
      <c r="X3874">
        <v>5</v>
      </c>
      <c r="Y3874" t="s">
        <v>442</v>
      </c>
      <c r="Z3874" t="s">
        <v>762</v>
      </c>
      <c r="AA3874">
        <v>27</v>
      </c>
      <c r="AB3874">
        <v>53</v>
      </c>
      <c r="AC3874">
        <v>52</v>
      </c>
      <c r="AD3874" t="s">
        <v>435</v>
      </c>
      <c r="AE3874">
        <v>0</v>
      </c>
      <c r="AF3874">
        <v>8</v>
      </c>
      <c r="AG3874" t="s">
        <v>415</v>
      </c>
      <c r="AH3874">
        <v>4.25</v>
      </c>
      <c r="AI3874" t="s">
        <v>458</v>
      </c>
      <c r="AJ3874">
        <v>0</v>
      </c>
      <c r="AK3874">
        <v>674301</v>
      </c>
      <c r="AL3874" t="s">
        <v>416</v>
      </c>
      <c r="AM3874">
        <v>375501</v>
      </c>
      <c r="AN3874">
        <v>10</v>
      </c>
      <c r="AO3874">
        <v>90</v>
      </c>
      <c r="AP3874" t="s">
        <v>403</v>
      </c>
      <c r="AQ3874" s="2">
        <v>25096</v>
      </c>
    </row>
    <row r="3875" spans="1:43" x14ac:dyDescent="0.25">
      <c r="A3875" t="s">
        <v>5710</v>
      </c>
      <c r="B3875" t="s">
        <v>58</v>
      </c>
      <c r="C3875" t="s">
        <v>468</v>
      </c>
      <c r="D3875" t="s">
        <v>329</v>
      </c>
      <c r="E3875" t="s">
        <v>406</v>
      </c>
      <c r="F3875" t="s">
        <v>440</v>
      </c>
      <c r="G3875" t="s">
        <v>408</v>
      </c>
      <c r="H3875" t="s">
        <v>447</v>
      </c>
      <c r="I3875" t="s">
        <v>432</v>
      </c>
      <c r="J3875" s="1">
        <v>44643</v>
      </c>
      <c r="K3875" s="1">
        <v>44653</v>
      </c>
      <c r="L3875">
        <v>10</v>
      </c>
      <c r="M3875" s="2">
        <v>152792</v>
      </c>
      <c r="N3875" s="2">
        <v>272291</v>
      </c>
      <c r="O3875" s="2">
        <v>119499</v>
      </c>
      <c r="P3875">
        <v>19</v>
      </c>
      <c r="Q3875">
        <v>628.6</v>
      </c>
      <c r="R3875">
        <v>6</v>
      </c>
      <c r="S3875" t="s">
        <v>394</v>
      </c>
      <c r="T3875" t="s">
        <v>393</v>
      </c>
      <c r="U3875" t="s">
        <v>395</v>
      </c>
      <c r="V3875">
        <v>76</v>
      </c>
      <c r="W3875" t="s">
        <v>974</v>
      </c>
      <c r="X3875">
        <v>43</v>
      </c>
      <c r="Y3875" t="s">
        <v>442</v>
      </c>
      <c r="Z3875" t="s">
        <v>475</v>
      </c>
      <c r="AA3875">
        <v>69</v>
      </c>
      <c r="AB3875">
        <v>95</v>
      </c>
      <c r="AC3875">
        <v>13</v>
      </c>
      <c r="AD3875" t="s">
        <v>399</v>
      </c>
      <c r="AE3875">
        <v>4</v>
      </c>
      <c r="AF3875">
        <v>4</v>
      </c>
      <c r="AG3875" t="s">
        <v>415</v>
      </c>
      <c r="AH3875">
        <v>17.78</v>
      </c>
      <c r="AI3875" t="s">
        <v>401</v>
      </c>
      <c r="AJ3875">
        <v>20112</v>
      </c>
      <c r="AK3875">
        <v>533674</v>
      </c>
      <c r="AL3875" t="s">
        <v>416</v>
      </c>
      <c r="AM3875">
        <v>193042</v>
      </c>
      <c r="AN3875">
        <v>9</v>
      </c>
      <c r="AO3875">
        <v>365</v>
      </c>
      <c r="AP3875" t="s">
        <v>403</v>
      </c>
      <c r="AQ3875" s="2">
        <v>119499</v>
      </c>
    </row>
    <row r="3876" spans="1:43" x14ac:dyDescent="0.25">
      <c r="A3876" t="s">
        <v>5711</v>
      </c>
      <c r="B3876" t="s">
        <v>152</v>
      </c>
      <c r="C3876" t="s">
        <v>439</v>
      </c>
      <c r="D3876" t="s">
        <v>313</v>
      </c>
      <c r="E3876" t="s">
        <v>406</v>
      </c>
      <c r="F3876" t="s">
        <v>407</v>
      </c>
      <c r="G3876" t="s">
        <v>390</v>
      </c>
      <c r="H3876" t="s">
        <v>447</v>
      </c>
      <c r="I3876" t="s">
        <v>392</v>
      </c>
      <c r="J3876" s="1">
        <v>45857</v>
      </c>
      <c r="K3876" s="1">
        <v>45894</v>
      </c>
      <c r="L3876">
        <v>37</v>
      </c>
      <c r="M3876" s="2">
        <v>397995</v>
      </c>
      <c r="N3876" s="2">
        <v>471408</v>
      </c>
      <c r="O3876" s="2">
        <v>73413</v>
      </c>
      <c r="P3876">
        <v>12</v>
      </c>
      <c r="Q3876">
        <v>458.6</v>
      </c>
      <c r="R3876">
        <v>72</v>
      </c>
      <c r="S3876" t="s">
        <v>411</v>
      </c>
      <c r="T3876" t="s">
        <v>394</v>
      </c>
      <c r="U3876" t="s">
        <v>416</v>
      </c>
      <c r="V3876">
        <v>81</v>
      </c>
      <c r="W3876" t="s">
        <v>5712</v>
      </c>
      <c r="X3876">
        <v>36</v>
      </c>
      <c r="Y3876" t="s">
        <v>449</v>
      </c>
      <c r="Z3876" t="s">
        <v>704</v>
      </c>
      <c r="AA3876">
        <v>416</v>
      </c>
      <c r="AB3876">
        <v>29</v>
      </c>
      <c r="AC3876">
        <v>71</v>
      </c>
      <c r="AD3876" t="s">
        <v>457</v>
      </c>
      <c r="AE3876">
        <v>0</v>
      </c>
      <c r="AF3876">
        <v>1</v>
      </c>
      <c r="AG3876" t="s">
        <v>451</v>
      </c>
      <c r="AH3876">
        <v>15.65</v>
      </c>
      <c r="AI3876" t="s">
        <v>436</v>
      </c>
      <c r="AJ3876">
        <v>0</v>
      </c>
      <c r="AK3876">
        <v>263780</v>
      </c>
      <c r="AL3876" t="s">
        <v>402</v>
      </c>
      <c r="AM3876">
        <v>383577</v>
      </c>
      <c r="AN3876">
        <v>10</v>
      </c>
      <c r="AO3876">
        <v>90</v>
      </c>
      <c r="AP3876" t="s">
        <v>417</v>
      </c>
      <c r="AQ3876" s="2">
        <v>73413</v>
      </c>
    </row>
    <row r="3877" spans="1:43" x14ac:dyDescent="0.25">
      <c r="A3877" t="s">
        <v>5713</v>
      </c>
      <c r="B3877" t="s">
        <v>209</v>
      </c>
      <c r="C3877" t="s">
        <v>387</v>
      </c>
      <c r="D3877" t="s">
        <v>328</v>
      </c>
      <c r="E3877" t="s">
        <v>406</v>
      </c>
      <c r="F3877" t="s">
        <v>407</v>
      </c>
      <c r="G3877" t="s">
        <v>408</v>
      </c>
      <c r="H3877" t="s">
        <v>473</v>
      </c>
      <c r="I3877" t="s">
        <v>410</v>
      </c>
      <c r="J3877" s="1">
        <v>45428</v>
      </c>
      <c r="K3877" s="1">
        <v>45434</v>
      </c>
      <c r="L3877">
        <v>6</v>
      </c>
      <c r="M3877" s="2">
        <v>387647</v>
      </c>
      <c r="N3877" s="2">
        <v>486432</v>
      </c>
      <c r="O3877" s="2">
        <v>98785</v>
      </c>
      <c r="P3877">
        <v>0</v>
      </c>
      <c r="Q3877">
        <v>409.1</v>
      </c>
      <c r="R3877">
        <v>75</v>
      </c>
      <c r="S3877" t="s">
        <v>411</v>
      </c>
      <c r="T3877" t="s">
        <v>394</v>
      </c>
      <c r="U3877" t="s">
        <v>395</v>
      </c>
      <c r="V3877">
        <v>87</v>
      </c>
      <c r="W3877" t="s">
        <v>595</v>
      </c>
      <c r="X3877">
        <v>44</v>
      </c>
      <c r="Y3877" t="s">
        <v>422</v>
      </c>
      <c r="Z3877" t="s">
        <v>1639</v>
      </c>
      <c r="AA3877">
        <v>445</v>
      </c>
      <c r="AB3877">
        <v>50</v>
      </c>
      <c r="AC3877">
        <v>51</v>
      </c>
      <c r="AD3877" t="s">
        <v>444</v>
      </c>
      <c r="AE3877">
        <v>0</v>
      </c>
      <c r="AF3877">
        <v>1</v>
      </c>
      <c r="AG3877" t="s">
        <v>400</v>
      </c>
      <c r="AH3877">
        <v>3.88</v>
      </c>
      <c r="AI3877" t="s">
        <v>436</v>
      </c>
      <c r="AJ3877">
        <v>4527</v>
      </c>
      <c r="AK3877">
        <v>350505</v>
      </c>
      <c r="AL3877" t="s">
        <v>402</v>
      </c>
      <c r="AM3877">
        <v>407550</v>
      </c>
      <c r="AN3877">
        <v>5</v>
      </c>
      <c r="AO3877">
        <v>90</v>
      </c>
      <c r="AP3877" t="s">
        <v>417</v>
      </c>
      <c r="AQ3877" s="2">
        <v>98785</v>
      </c>
    </row>
    <row r="3878" spans="1:43" x14ac:dyDescent="0.25">
      <c r="A3878" t="s">
        <v>5714</v>
      </c>
      <c r="B3878" t="s">
        <v>253</v>
      </c>
      <c r="C3878" t="s">
        <v>481</v>
      </c>
      <c r="D3878" t="s">
        <v>327</v>
      </c>
      <c r="E3878" t="s">
        <v>453</v>
      </c>
      <c r="F3878" t="s">
        <v>419</v>
      </c>
      <c r="G3878" t="s">
        <v>430</v>
      </c>
      <c r="H3878" t="s">
        <v>409</v>
      </c>
      <c r="I3878" t="s">
        <v>469</v>
      </c>
      <c r="J3878" s="1">
        <v>45832</v>
      </c>
      <c r="K3878" s="1">
        <v>45850</v>
      </c>
      <c r="L3878">
        <v>18</v>
      </c>
      <c r="M3878" s="2">
        <v>97076</v>
      </c>
      <c r="N3878" s="2">
        <v>203798</v>
      </c>
      <c r="O3878" s="2">
        <v>106722</v>
      </c>
      <c r="P3878">
        <v>9</v>
      </c>
      <c r="Q3878">
        <v>152</v>
      </c>
      <c r="R3878">
        <v>72</v>
      </c>
      <c r="S3878" t="s">
        <v>411</v>
      </c>
      <c r="T3878" t="s">
        <v>394</v>
      </c>
      <c r="U3878" t="s">
        <v>395</v>
      </c>
      <c r="V3878">
        <v>0</v>
      </c>
      <c r="W3878" t="s">
        <v>1594</v>
      </c>
      <c r="X3878">
        <v>34</v>
      </c>
      <c r="Y3878" t="s">
        <v>442</v>
      </c>
      <c r="Z3878" t="s">
        <v>1028</v>
      </c>
      <c r="AA3878">
        <v>400</v>
      </c>
      <c r="AB3878">
        <v>102</v>
      </c>
      <c r="AC3878">
        <v>72</v>
      </c>
      <c r="AD3878" t="s">
        <v>444</v>
      </c>
      <c r="AE3878">
        <v>12</v>
      </c>
      <c r="AF3878">
        <v>6</v>
      </c>
      <c r="AG3878" t="s">
        <v>400</v>
      </c>
      <c r="AH3878">
        <v>3.2</v>
      </c>
      <c r="AI3878" t="s">
        <v>458</v>
      </c>
      <c r="AJ3878">
        <v>0</v>
      </c>
      <c r="AK3878">
        <v>822626</v>
      </c>
      <c r="AL3878" t="s">
        <v>402</v>
      </c>
      <c r="AM3878">
        <v>77617</v>
      </c>
      <c r="AN3878">
        <v>12</v>
      </c>
      <c r="AO3878">
        <v>365</v>
      </c>
      <c r="AP3878" t="s">
        <v>417</v>
      </c>
      <c r="AQ3878" s="2">
        <v>106722</v>
      </c>
    </row>
    <row r="3879" spans="1:43" x14ac:dyDescent="0.25">
      <c r="A3879" t="s">
        <v>5715</v>
      </c>
      <c r="B3879" t="s">
        <v>113</v>
      </c>
      <c r="C3879" t="s">
        <v>405</v>
      </c>
      <c r="D3879" t="s">
        <v>340</v>
      </c>
      <c r="E3879" t="s">
        <v>388</v>
      </c>
      <c r="F3879" t="s">
        <v>389</v>
      </c>
      <c r="G3879" t="s">
        <v>430</v>
      </c>
      <c r="H3879" t="s">
        <v>409</v>
      </c>
      <c r="I3879" t="s">
        <v>392</v>
      </c>
      <c r="J3879" s="1">
        <v>45316</v>
      </c>
      <c r="K3879" s="1">
        <v>45363</v>
      </c>
      <c r="L3879">
        <v>47</v>
      </c>
      <c r="M3879" s="2">
        <v>269971</v>
      </c>
      <c r="N3879" s="2">
        <v>241589</v>
      </c>
      <c r="O3879" s="2">
        <v>-28382</v>
      </c>
      <c r="P3879">
        <v>4</v>
      </c>
      <c r="Q3879">
        <v>479.1</v>
      </c>
      <c r="R3879">
        <v>50</v>
      </c>
      <c r="S3879" t="s">
        <v>393</v>
      </c>
      <c r="T3879" t="s">
        <v>503</v>
      </c>
      <c r="U3879" t="s">
        <v>395</v>
      </c>
      <c r="V3879">
        <v>0</v>
      </c>
      <c r="W3879" t="s">
        <v>1076</v>
      </c>
      <c r="X3879">
        <v>13</v>
      </c>
      <c r="Y3879" t="s">
        <v>449</v>
      </c>
      <c r="Z3879" t="s">
        <v>569</v>
      </c>
      <c r="AA3879">
        <v>239</v>
      </c>
      <c r="AB3879">
        <v>72</v>
      </c>
      <c r="AC3879">
        <v>1</v>
      </c>
      <c r="AD3879" t="s">
        <v>399</v>
      </c>
      <c r="AE3879">
        <v>21</v>
      </c>
      <c r="AF3879">
        <v>8</v>
      </c>
      <c r="AG3879" t="s">
        <v>424</v>
      </c>
      <c r="AH3879">
        <v>13.39</v>
      </c>
      <c r="AI3879" t="s">
        <v>401</v>
      </c>
      <c r="AJ3879">
        <v>0</v>
      </c>
      <c r="AK3879">
        <v>786517</v>
      </c>
      <c r="AL3879" t="s">
        <v>402</v>
      </c>
      <c r="AM3879">
        <v>276669</v>
      </c>
      <c r="AN3879">
        <v>2</v>
      </c>
      <c r="AO3879">
        <v>365</v>
      </c>
      <c r="AP3879" t="s">
        <v>426</v>
      </c>
      <c r="AQ3879" s="2">
        <v>-28382</v>
      </c>
    </row>
    <row r="3880" spans="1:43" x14ac:dyDescent="0.25">
      <c r="A3880" t="s">
        <v>5716</v>
      </c>
      <c r="B3880" t="s">
        <v>86</v>
      </c>
      <c r="C3880" t="s">
        <v>481</v>
      </c>
      <c r="D3880" t="s">
        <v>340</v>
      </c>
      <c r="E3880" t="s">
        <v>496</v>
      </c>
      <c r="F3880" t="s">
        <v>440</v>
      </c>
      <c r="G3880" t="s">
        <v>390</v>
      </c>
      <c r="H3880" t="s">
        <v>473</v>
      </c>
      <c r="I3880" t="s">
        <v>492</v>
      </c>
      <c r="J3880" s="1">
        <v>45639</v>
      </c>
      <c r="K3880" s="1">
        <v>45676</v>
      </c>
      <c r="L3880">
        <v>37</v>
      </c>
      <c r="M3880" s="2">
        <v>499720</v>
      </c>
      <c r="N3880" s="2">
        <v>581990</v>
      </c>
      <c r="O3880" s="2">
        <v>82270</v>
      </c>
      <c r="P3880">
        <v>9</v>
      </c>
      <c r="Q3880">
        <v>735.8</v>
      </c>
      <c r="R3880">
        <v>84</v>
      </c>
      <c r="S3880" t="s">
        <v>411</v>
      </c>
      <c r="T3880" t="s">
        <v>503</v>
      </c>
      <c r="U3880" t="s">
        <v>395</v>
      </c>
      <c r="V3880">
        <v>76</v>
      </c>
      <c r="W3880" t="s">
        <v>2171</v>
      </c>
      <c r="X3880">
        <v>17</v>
      </c>
      <c r="Y3880" t="s">
        <v>462</v>
      </c>
      <c r="Z3880" t="s">
        <v>2033</v>
      </c>
      <c r="AA3880">
        <v>279</v>
      </c>
      <c r="AB3880">
        <v>81</v>
      </c>
      <c r="AC3880">
        <v>-2</v>
      </c>
      <c r="AD3880" t="s">
        <v>457</v>
      </c>
      <c r="AE3880">
        <v>16</v>
      </c>
      <c r="AF3880">
        <v>7</v>
      </c>
      <c r="AG3880" t="s">
        <v>451</v>
      </c>
      <c r="AH3880">
        <v>5.97</v>
      </c>
      <c r="AI3880" t="s">
        <v>479</v>
      </c>
      <c r="AJ3880">
        <v>0</v>
      </c>
      <c r="AK3880">
        <v>350713</v>
      </c>
      <c r="AL3880" t="s">
        <v>416</v>
      </c>
      <c r="AM3880">
        <v>526258</v>
      </c>
      <c r="AN3880">
        <v>7</v>
      </c>
      <c r="AO3880">
        <v>365</v>
      </c>
      <c r="AP3880" t="s">
        <v>417</v>
      </c>
      <c r="AQ3880" s="2">
        <v>82270</v>
      </c>
    </row>
    <row r="3881" spans="1:43" x14ac:dyDescent="0.25">
      <c r="A3881" t="s">
        <v>5717</v>
      </c>
      <c r="B3881" t="s">
        <v>77</v>
      </c>
      <c r="C3881" t="s">
        <v>468</v>
      </c>
      <c r="D3881" t="s">
        <v>337</v>
      </c>
      <c r="E3881" t="s">
        <v>406</v>
      </c>
      <c r="F3881" t="s">
        <v>440</v>
      </c>
      <c r="G3881" t="s">
        <v>408</v>
      </c>
      <c r="H3881" t="s">
        <v>409</v>
      </c>
      <c r="I3881" t="s">
        <v>392</v>
      </c>
      <c r="J3881" s="1">
        <v>45267</v>
      </c>
      <c r="K3881" s="1">
        <v>45278</v>
      </c>
      <c r="L3881">
        <v>11</v>
      </c>
      <c r="M3881" s="2">
        <v>304955</v>
      </c>
      <c r="N3881" s="2">
        <v>275396</v>
      </c>
      <c r="O3881" s="2">
        <v>-29559</v>
      </c>
      <c r="P3881">
        <v>19</v>
      </c>
      <c r="Q3881">
        <v>554.4</v>
      </c>
      <c r="R3881">
        <v>100</v>
      </c>
      <c r="S3881" t="s">
        <v>411</v>
      </c>
      <c r="T3881" t="s">
        <v>393</v>
      </c>
      <c r="U3881" t="s">
        <v>416</v>
      </c>
      <c r="V3881">
        <v>81</v>
      </c>
      <c r="W3881" t="s">
        <v>644</v>
      </c>
      <c r="X3881">
        <v>20</v>
      </c>
      <c r="Y3881" t="s">
        <v>397</v>
      </c>
      <c r="Z3881" t="s">
        <v>1839</v>
      </c>
      <c r="AA3881">
        <v>455</v>
      </c>
      <c r="AB3881">
        <v>11</v>
      </c>
      <c r="AC3881">
        <v>21</v>
      </c>
      <c r="AD3881" t="s">
        <v>457</v>
      </c>
      <c r="AE3881">
        <v>12</v>
      </c>
      <c r="AF3881">
        <v>3</v>
      </c>
      <c r="AG3881" t="s">
        <v>400</v>
      </c>
      <c r="AH3881">
        <v>2.41</v>
      </c>
      <c r="AI3881" t="s">
        <v>458</v>
      </c>
      <c r="AJ3881">
        <v>0</v>
      </c>
      <c r="AK3881">
        <v>16526</v>
      </c>
      <c r="AL3881" t="s">
        <v>425</v>
      </c>
      <c r="AM3881">
        <v>342996</v>
      </c>
      <c r="AN3881">
        <v>11</v>
      </c>
      <c r="AO3881">
        <v>30</v>
      </c>
      <c r="AP3881" t="s">
        <v>437</v>
      </c>
      <c r="AQ3881" s="2">
        <v>-29559</v>
      </c>
    </row>
    <row r="3882" spans="1:43" x14ac:dyDescent="0.25">
      <c r="A3882" t="s">
        <v>5718</v>
      </c>
      <c r="B3882" t="s">
        <v>128</v>
      </c>
      <c r="C3882" t="s">
        <v>481</v>
      </c>
      <c r="D3882" t="s">
        <v>332</v>
      </c>
      <c r="E3882" t="s">
        <v>388</v>
      </c>
      <c r="F3882" t="s">
        <v>389</v>
      </c>
      <c r="G3882" t="s">
        <v>454</v>
      </c>
      <c r="H3882" t="s">
        <v>391</v>
      </c>
      <c r="I3882" t="s">
        <v>392</v>
      </c>
      <c r="J3882" s="1">
        <v>45875</v>
      </c>
      <c r="K3882" s="1">
        <v>45892</v>
      </c>
      <c r="L3882">
        <v>17</v>
      </c>
      <c r="M3882" s="2">
        <v>175372</v>
      </c>
      <c r="N3882" s="2">
        <v>138477</v>
      </c>
      <c r="O3882" s="2">
        <v>-36895</v>
      </c>
      <c r="P3882">
        <v>2</v>
      </c>
      <c r="Q3882">
        <v>516.29999999999995</v>
      </c>
      <c r="R3882">
        <v>25</v>
      </c>
      <c r="S3882" t="s">
        <v>394</v>
      </c>
      <c r="T3882" t="s">
        <v>393</v>
      </c>
      <c r="U3882" t="s">
        <v>395</v>
      </c>
      <c r="V3882">
        <v>0</v>
      </c>
      <c r="W3882" t="s">
        <v>1549</v>
      </c>
      <c r="X3882">
        <v>39</v>
      </c>
      <c r="Y3882" t="s">
        <v>462</v>
      </c>
      <c r="Z3882" t="s">
        <v>915</v>
      </c>
      <c r="AA3882">
        <v>244</v>
      </c>
      <c r="AB3882">
        <v>24</v>
      </c>
      <c r="AC3882">
        <v>47</v>
      </c>
      <c r="AD3882" t="s">
        <v>435</v>
      </c>
      <c r="AE3882">
        <v>12</v>
      </c>
      <c r="AF3882">
        <v>5</v>
      </c>
      <c r="AG3882" t="s">
        <v>400</v>
      </c>
      <c r="AH3882">
        <v>5.2</v>
      </c>
      <c r="AI3882" t="s">
        <v>479</v>
      </c>
      <c r="AJ3882">
        <v>0</v>
      </c>
      <c r="AK3882">
        <v>639251</v>
      </c>
      <c r="AL3882" t="s">
        <v>416</v>
      </c>
      <c r="AM3882">
        <v>213395</v>
      </c>
      <c r="AN3882">
        <v>4</v>
      </c>
      <c r="AO3882">
        <v>30</v>
      </c>
      <c r="AP3882" t="s">
        <v>403</v>
      </c>
      <c r="AQ3882" s="2">
        <v>-36895</v>
      </c>
    </row>
    <row r="3883" spans="1:43" x14ac:dyDescent="0.25">
      <c r="A3883" t="s">
        <v>5719</v>
      </c>
      <c r="B3883" t="s">
        <v>300</v>
      </c>
      <c r="C3883" t="s">
        <v>481</v>
      </c>
      <c r="D3883" t="s">
        <v>319</v>
      </c>
      <c r="E3883" t="s">
        <v>429</v>
      </c>
      <c r="F3883" t="s">
        <v>440</v>
      </c>
      <c r="G3883" t="s">
        <v>454</v>
      </c>
      <c r="H3883" t="s">
        <v>391</v>
      </c>
      <c r="I3883" t="s">
        <v>469</v>
      </c>
      <c r="J3883" s="1">
        <v>45107</v>
      </c>
      <c r="K3883" s="1">
        <v>45162</v>
      </c>
      <c r="L3883">
        <v>55</v>
      </c>
      <c r="M3883" s="2">
        <v>489543</v>
      </c>
      <c r="N3883" s="2">
        <v>513355</v>
      </c>
      <c r="O3883" s="2">
        <v>23812</v>
      </c>
      <c r="P3883">
        <v>9</v>
      </c>
      <c r="Q3883">
        <v>807.5</v>
      </c>
      <c r="R3883">
        <v>16</v>
      </c>
      <c r="S3883" t="s">
        <v>394</v>
      </c>
      <c r="T3883" t="s">
        <v>394</v>
      </c>
      <c r="U3883" t="s">
        <v>416</v>
      </c>
      <c r="V3883">
        <v>0</v>
      </c>
      <c r="W3883" t="s">
        <v>1184</v>
      </c>
      <c r="X3883">
        <v>11</v>
      </c>
      <c r="Y3883" t="s">
        <v>397</v>
      </c>
      <c r="Z3883" t="s">
        <v>923</v>
      </c>
      <c r="AA3883">
        <v>478</v>
      </c>
      <c r="AB3883">
        <v>98</v>
      </c>
      <c r="AC3883">
        <v>35</v>
      </c>
      <c r="AD3883" t="s">
        <v>435</v>
      </c>
      <c r="AE3883">
        <v>0</v>
      </c>
      <c r="AF3883">
        <v>7</v>
      </c>
      <c r="AG3883" t="s">
        <v>451</v>
      </c>
      <c r="AH3883">
        <v>0.32</v>
      </c>
      <c r="AI3883" t="s">
        <v>436</v>
      </c>
      <c r="AJ3883">
        <v>74759</v>
      </c>
      <c r="AK3883">
        <v>451172</v>
      </c>
      <c r="AL3883" t="s">
        <v>416</v>
      </c>
      <c r="AM3883">
        <v>517942</v>
      </c>
      <c r="AN3883">
        <v>6</v>
      </c>
      <c r="AO3883">
        <v>90</v>
      </c>
      <c r="AP3883" t="s">
        <v>417</v>
      </c>
      <c r="AQ3883" s="2">
        <v>23812</v>
      </c>
    </row>
    <row r="3884" spans="1:43" x14ac:dyDescent="0.25">
      <c r="A3884" t="s">
        <v>5720</v>
      </c>
      <c r="B3884" t="s">
        <v>63</v>
      </c>
      <c r="C3884" t="s">
        <v>481</v>
      </c>
      <c r="D3884" t="s">
        <v>335</v>
      </c>
      <c r="E3884" t="s">
        <v>453</v>
      </c>
      <c r="F3884" t="s">
        <v>389</v>
      </c>
      <c r="G3884" t="s">
        <v>430</v>
      </c>
      <c r="H3884" t="s">
        <v>447</v>
      </c>
      <c r="I3884" t="s">
        <v>410</v>
      </c>
      <c r="J3884" s="1">
        <v>45727</v>
      </c>
      <c r="K3884" s="1">
        <v>45786</v>
      </c>
      <c r="L3884">
        <v>59</v>
      </c>
      <c r="M3884" s="2">
        <v>226075</v>
      </c>
      <c r="N3884" s="2">
        <v>311421</v>
      </c>
      <c r="O3884" s="2">
        <v>85346</v>
      </c>
      <c r="P3884">
        <v>9</v>
      </c>
      <c r="Q3884">
        <v>469.7</v>
      </c>
      <c r="R3884">
        <v>53</v>
      </c>
      <c r="S3884" t="s">
        <v>393</v>
      </c>
      <c r="T3884" t="s">
        <v>503</v>
      </c>
      <c r="U3884" t="s">
        <v>416</v>
      </c>
      <c r="V3884">
        <v>64</v>
      </c>
      <c r="W3884" t="s">
        <v>911</v>
      </c>
      <c r="X3884">
        <v>41</v>
      </c>
      <c r="Y3884" t="s">
        <v>422</v>
      </c>
      <c r="Z3884" t="s">
        <v>1580</v>
      </c>
      <c r="AA3884">
        <v>106</v>
      </c>
      <c r="AB3884">
        <v>48</v>
      </c>
      <c r="AC3884">
        <v>11</v>
      </c>
      <c r="AD3884" t="s">
        <v>399</v>
      </c>
      <c r="AE3884">
        <v>21</v>
      </c>
      <c r="AF3884">
        <v>1</v>
      </c>
      <c r="AG3884" t="s">
        <v>415</v>
      </c>
      <c r="AH3884">
        <v>10.9</v>
      </c>
      <c r="AI3884" t="s">
        <v>479</v>
      </c>
      <c r="AJ3884">
        <v>86088</v>
      </c>
      <c r="AK3884">
        <v>814500</v>
      </c>
      <c r="AL3884" t="s">
        <v>402</v>
      </c>
      <c r="AM3884">
        <v>214513</v>
      </c>
      <c r="AN3884">
        <v>0</v>
      </c>
      <c r="AO3884">
        <v>30</v>
      </c>
      <c r="AP3884" t="s">
        <v>417</v>
      </c>
      <c r="AQ3884" s="2">
        <v>85346</v>
      </c>
    </row>
    <row r="3885" spans="1:43" x14ac:dyDescent="0.25">
      <c r="A3885" t="s">
        <v>5721</v>
      </c>
      <c r="B3885" t="s">
        <v>141</v>
      </c>
      <c r="C3885" t="s">
        <v>428</v>
      </c>
      <c r="D3885" t="s">
        <v>334</v>
      </c>
      <c r="E3885" t="s">
        <v>388</v>
      </c>
      <c r="F3885" t="s">
        <v>389</v>
      </c>
      <c r="G3885" t="s">
        <v>454</v>
      </c>
      <c r="H3885" t="s">
        <v>409</v>
      </c>
      <c r="I3885" t="s">
        <v>410</v>
      </c>
      <c r="J3885" s="1">
        <v>45194</v>
      </c>
      <c r="K3885" s="1">
        <v>45246</v>
      </c>
      <c r="L3885">
        <v>52</v>
      </c>
      <c r="M3885" s="2">
        <v>423917</v>
      </c>
      <c r="N3885" s="2">
        <v>534898</v>
      </c>
      <c r="O3885" s="2">
        <v>110981</v>
      </c>
      <c r="P3885">
        <v>4</v>
      </c>
      <c r="Q3885">
        <v>58</v>
      </c>
      <c r="R3885">
        <v>57</v>
      </c>
      <c r="S3885" t="s">
        <v>393</v>
      </c>
      <c r="T3885" t="s">
        <v>393</v>
      </c>
      <c r="U3885" t="s">
        <v>395</v>
      </c>
      <c r="V3885">
        <v>71</v>
      </c>
      <c r="W3885" t="s">
        <v>2240</v>
      </c>
      <c r="X3885">
        <v>8</v>
      </c>
      <c r="Y3885" t="s">
        <v>397</v>
      </c>
      <c r="Z3885" t="s">
        <v>1041</v>
      </c>
      <c r="AA3885">
        <v>149</v>
      </c>
      <c r="AB3885">
        <v>67</v>
      </c>
      <c r="AC3885">
        <v>40</v>
      </c>
      <c r="AD3885" t="s">
        <v>435</v>
      </c>
      <c r="AE3885">
        <v>9</v>
      </c>
      <c r="AF3885">
        <v>8</v>
      </c>
      <c r="AG3885" t="s">
        <v>415</v>
      </c>
      <c r="AH3885">
        <v>1.44</v>
      </c>
      <c r="AI3885" t="s">
        <v>436</v>
      </c>
      <c r="AJ3885">
        <v>45229</v>
      </c>
      <c r="AK3885">
        <v>394956</v>
      </c>
      <c r="AL3885" t="s">
        <v>402</v>
      </c>
      <c r="AM3885">
        <v>414130</v>
      </c>
      <c r="AN3885">
        <v>8</v>
      </c>
      <c r="AO3885">
        <v>365</v>
      </c>
      <c r="AP3885" t="s">
        <v>403</v>
      </c>
      <c r="AQ3885" s="2">
        <v>110981</v>
      </c>
    </row>
    <row r="3886" spans="1:43" x14ac:dyDescent="0.25">
      <c r="A3886" t="s">
        <v>5722</v>
      </c>
      <c r="B3886" t="s">
        <v>115</v>
      </c>
      <c r="C3886" t="s">
        <v>481</v>
      </c>
      <c r="D3886" t="s">
        <v>330</v>
      </c>
      <c r="E3886" t="s">
        <v>388</v>
      </c>
      <c r="F3886" t="s">
        <v>440</v>
      </c>
      <c r="G3886" t="s">
        <v>390</v>
      </c>
      <c r="H3886" t="s">
        <v>447</v>
      </c>
      <c r="I3886" t="s">
        <v>410</v>
      </c>
      <c r="J3886" s="1">
        <v>44867</v>
      </c>
      <c r="K3886" s="1">
        <v>44909</v>
      </c>
      <c r="L3886">
        <v>42</v>
      </c>
      <c r="M3886" s="2">
        <v>243984</v>
      </c>
      <c r="N3886" s="2">
        <v>217948</v>
      </c>
      <c r="O3886" s="2">
        <v>-26036</v>
      </c>
      <c r="P3886">
        <v>4</v>
      </c>
      <c r="Q3886">
        <v>42</v>
      </c>
      <c r="R3886">
        <v>92</v>
      </c>
      <c r="S3886" t="s">
        <v>411</v>
      </c>
      <c r="T3886" t="s">
        <v>394</v>
      </c>
      <c r="U3886" t="s">
        <v>395</v>
      </c>
      <c r="V3886">
        <v>43</v>
      </c>
      <c r="W3886" t="s">
        <v>1081</v>
      </c>
      <c r="X3886">
        <v>43</v>
      </c>
      <c r="Y3886" t="s">
        <v>449</v>
      </c>
      <c r="Z3886" t="s">
        <v>1444</v>
      </c>
      <c r="AA3886">
        <v>328</v>
      </c>
      <c r="AB3886">
        <v>40</v>
      </c>
      <c r="AC3886">
        <v>-3</v>
      </c>
      <c r="AD3886" t="s">
        <v>435</v>
      </c>
      <c r="AE3886">
        <v>7</v>
      </c>
      <c r="AF3886">
        <v>4</v>
      </c>
      <c r="AG3886" t="s">
        <v>400</v>
      </c>
      <c r="AH3886">
        <v>17.09</v>
      </c>
      <c r="AI3886" t="s">
        <v>479</v>
      </c>
      <c r="AJ3886">
        <v>0</v>
      </c>
      <c r="AK3886">
        <v>889619</v>
      </c>
      <c r="AL3886" t="s">
        <v>402</v>
      </c>
      <c r="AM3886">
        <v>280740</v>
      </c>
      <c r="AN3886">
        <v>12</v>
      </c>
      <c r="AO3886">
        <v>365</v>
      </c>
      <c r="AP3886" t="s">
        <v>426</v>
      </c>
      <c r="AQ3886" s="2">
        <v>-26036</v>
      </c>
    </row>
    <row r="3887" spans="1:43" x14ac:dyDescent="0.25">
      <c r="A3887" t="s">
        <v>5723</v>
      </c>
      <c r="B3887" t="s">
        <v>150</v>
      </c>
      <c r="C3887" t="s">
        <v>468</v>
      </c>
      <c r="D3887" t="s">
        <v>322</v>
      </c>
      <c r="E3887" t="s">
        <v>429</v>
      </c>
      <c r="F3887" t="s">
        <v>440</v>
      </c>
      <c r="G3887" t="s">
        <v>408</v>
      </c>
      <c r="H3887" t="s">
        <v>391</v>
      </c>
      <c r="I3887" t="s">
        <v>432</v>
      </c>
      <c r="J3887" s="1">
        <v>45073</v>
      </c>
      <c r="K3887" s="1">
        <v>45089</v>
      </c>
      <c r="L3887">
        <v>16</v>
      </c>
      <c r="M3887" s="2">
        <v>228716</v>
      </c>
      <c r="N3887" s="2">
        <v>227351</v>
      </c>
      <c r="O3887" s="2">
        <v>-1365</v>
      </c>
      <c r="P3887">
        <v>7</v>
      </c>
      <c r="Q3887">
        <v>431.6</v>
      </c>
      <c r="R3887">
        <v>93</v>
      </c>
      <c r="S3887" t="s">
        <v>411</v>
      </c>
      <c r="T3887" t="s">
        <v>411</v>
      </c>
      <c r="U3887" t="s">
        <v>395</v>
      </c>
      <c r="V3887">
        <v>0</v>
      </c>
      <c r="W3887" t="s">
        <v>831</v>
      </c>
      <c r="X3887">
        <v>5</v>
      </c>
      <c r="Y3887" t="s">
        <v>442</v>
      </c>
      <c r="Z3887" t="s">
        <v>1824</v>
      </c>
      <c r="AA3887">
        <v>358</v>
      </c>
      <c r="AB3887">
        <v>106</v>
      </c>
      <c r="AC3887">
        <v>-1</v>
      </c>
      <c r="AD3887" t="s">
        <v>457</v>
      </c>
      <c r="AE3887">
        <v>21</v>
      </c>
      <c r="AF3887">
        <v>7</v>
      </c>
      <c r="AG3887" t="s">
        <v>424</v>
      </c>
      <c r="AH3887">
        <v>2.3199999999999998</v>
      </c>
      <c r="AI3887" t="s">
        <v>401</v>
      </c>
      <c r="AJ3887">
        <v>0</v>
      </c>
      <c r="AK3887">
        <v>789540</v>
      </c>
      <c r="AL3887" t="s">
        <v>425</v>
      </c>
      <c r="AM3887">
        <v>223388</v>
      </c>
      <c r="AN3887">
        <v>8</v>
      </c>
      <c r="AO3887">
        <v>365</v>
      </c>
      <c r="AP3887" t="s">
        <v>403</v>
      </c>
      <c r="AQ3887" s="2">
        <v>-1365</v>
      </c>
    </row>
    <row r="3888" spans="1:43" x14ac:dyDescent="0.25">
      <c r="A3888" t="s">
        <v>5724</v>
      </c>
      <c r="B3888" t="s">
        <v>258</v>
      </c>
      <c r="C3888" t="s">
        <v>481</v>
      </c>
      <c r="D3888" t="s">
        <v>316</v>
      </c>
      <c r="E3888" t="s">
        <v>406</v>
      </c>
      <c r="F3888" t="s">
        <v>419</v>
      </c>
      <c r="G3888" t="s">
        <v>430</v>
      </c>
      <c r="H3888" t="s">
        <v>447</v>
      </c>
      <c r="I3888" t="s">
        <v>469</v>
      </c>
      <c r="J3888" s="1">
        <v>45522</v>
      </c>
      <c r="K3888" s="1">
        <v>45531</v>
      </c>
      <c r="L3888">
        <v>9</v>
      </c>
      <c r="M3888" s="2">
        <v>289623</v>
      </c>
      <c r="N3888" s="2">
        <v>355205</v>
      </c>
      <c r="O3888" s="2">
        <v>65582</v>
      </c>
      <c r="P3888">
        <v>4</v>
      </c>
      <c r="Q3888">
        <v>635.79999999999995</v>
      </c>
      <c r="R3888">
        <v>60</v>
      </c>
      <c r="S3888" t="s">
        <v>393</v>
      </c>
      <c r="T3888" t="s">
        <v>503</v>
      </c>
      <c r="U3888" t="s">
        <v>416</v>
      </c>
      <c r="V3888">
        <v>97</v>
      </c>
      <c r="W3888" t="s">
        <v>5480</v>
      </c>
      <c r="X3888">
        <v>13</v>
      </c>
      <c r="Y3888" t="s">
        <v>449</v>
      </c>
      <c r="Z3888" t="s">
        <v>1352</v>
      </c>
      <c r="AA3888">
        <v>210</v>
      </c>
      <c r="AB3888">
        <v>95</v>
      </c>
      <c r="AC3888">
        <v>48</v>
      </c>
      <c r="AD3888" t="s">
        <v>457</v>
      </c>
      <c r="AE3888">
        <v>7</v>
      </c>
      <c r="AF3888">
        <v>7</v>
      </c>
      <c r="AG3888" t="s">
        <v>415</v>
      </c>
      <c r="AH3888">
        <v>4.1399999999999997</v>
      </c>
      <c r="AI3888" t="s">
        <v>401</v>
      </c>
      <c r="AJ3888">
        <v>74281</v>
      </c>
      <c r="AK3888">
        <v>543356</v>
      </c>
      <c r="AL3888" t="s">
        <v>416</v>
      </c>
      <c r="AM3888">
        <v>315104</v>
      </c>
      <c r="AN3888">
        <v>1</v>
      </c>
      <c r="AO3888">
        <v>30</v>
      </c>
      <c r="AP3888" t="s">
        <v>445</v>
      </c>
      <c r="AQ3888" s="2">
        <v>65582</v>
      </c>
    </row>
    <row r="3889" spans="1:43" x14ac:dyDescent="0.25">
      <c r="A3889" t="s">
        <v>5725</v>
      </c>
      <c r="B3889" t="s">
        <v>273</v>
      </c>
      <c r="C3889" t="s">
        <v>387</v>
      </c>
      <c r="D3889" t="s">
        <v>322</v>
      </c>
      <c r="E3889" t="s">
        <v>453</v>
      </c>
      <c r="F3889" t="s">
        <v>419</v>
      </c>
      <c r="G3889" t="s">
        <v>390</v>
      </c>
      <c r="H3889" t="s">
        <v>431</v>
      </c>
      <c r="I3889" t="s">
        <v>392</v>
      </c>
      <c r="J3889" s="1">
        <v>45449</v>
      </c>
      <c r="K3889" s="1">
        <v>45502</v>
      </c>
      <c r="L3889">
        <v>53</v>
      </c>
      <c r="M3889" s="2">
        <v>491471</v>
      </c>
      <c r="N3889" s="2">
        <v>555740</v>
      </c>
      <c r="O3889" s="2">
        <v>64269</v>
      </c>
      <c r="P3889">
        <v>21</v>
      </c>
      <c r="Q3889">
        <v>884.4</v>
      </c>
      <c r="R3889">
        <v>49</v>
      </c>
      <c r="S3889" t="s">
        <v>393</v>
      </c>
      <c r="T3889" t="s">
        <v>411</v>
      </c>
      <c r="U3889" t="s">
        <v>395</v>
      </c>
      <c r="V3889">
        <v>41</v>
      </c>
      <c r="W3889" t="s">
        <v>5051</v>
      </c>
      <c r="X3889">
        <v>20</v>
      </c>
      <c r="Y3889" t="s">
        <v>462</v>
      </c>
      <c r="Z3889" t="s">
        <v>1444</v>
      </c>
      <c r="AA3889">
        <v>-2</v>
      </c>
      <c r="AB3889">
        <v>32</v>
      </c>
      <c r="AC3889">
        <v>6</v>
      </c>
      <c r="AD3889" t="s">
        <v>399</v>
      </c>
      <c r="AE3889">
        <v>19</v>
      </c>
      <c r="AF3889">
        <v>5</v>
      </c>
      <c r="AG3889" t="s">
        <v>400</v>
      </c>
      <c r="AH3889">
        <v>17.18</v>
      </c>
      <c r="AI3889" t="s">
        <v>458</v>
      </c>
      <c r="AJ3889">
        <v>0</v>
      </c>
      <c r="AK3889">
        <v>830106</v>
      </c>
      <c r="AL3889" t="s">
        <v>402</v>
      </c>
      <c r="AM3889">
        <v>478891</v>
      </c>
      <c r="AN3889">
        <v>1</v>
      </c>
      <c r="AO3889">
        <v>365</v>
      </c>
      <c r="AP3889" t="s">
        <v>445</v>
      </c>
      <c r="AQ3889" s="2">
        <v>64269</v>
      </c>
    </row>
    <row r="3890" spans="1:43" x14ac:dyDescent="0.25">
      <c r="A3890" t="s">
        <v>5726</v>
      </c>
      <c r="B3890" t="s">
        <v>90</v>
      </c>
      <c r="C3890" t="s">
        <v>468</v>
      </c>
      <c r="D3890" t="s">
        <v>330</v>
      </c>
      <c r="E3890" t="s">
        <v>460</v>
      </c>
      <c r="F3890" t="s">
        <v>407</v>
      </c>
      <c r="G3890" t="s">
        <v>408</v>
      </c>
      <c r="H3890" t="s">
        <v>420</v>
      </c>
      <c r="I3890" t="s">
        <v>492</v>
      </c>
      <c r="J3890" s="1">
        <v>45533</v>
      </c>
      <c r="K3890" s="1">
        <v>45570</v>
      </c>
      <c r="L3890">
        <v>37</v>
      </c>
      <c r="M3890" s="2">
        <v>383265</v>
      </c>
      <c r="N3890" s="2">
        <v>443771</v>
      </c>
      <c r="O3890" s="2">
        <v>60506</v>
      </c>
      <c r="P3890">
        <v>0</v>
      </c>
      <c r="Q3890">
        <v>860.2</v>
      </c>
      <c r="R3890">
        <v>41</v>
      </c>
      <c r="S3890" t="s">
        <v>393</v>
      </c>
      <c r="T3890" t="s">
        <v>411</v>
      </c>
      <c r="U3890" t="s">
        <v>416</v>
      </c>
      <c r="V3890">
        <v>52</v>
      </c>
      <c r="W3890" t="s">
        <v>2726</v>
      </c>
      <c r="X3890">
        <v>40</v>
      </c>
      <c r="Y3890" t="s">
        <v>462</v>
      </c>
      <c r="Z3890" t="s">
        <v>1143</v>
      </c>
      <c r="AA3890">
        <v>294</v>
      </c>
      <c r="AB3890">
        <v>58</v>
      </c>
      <c r="AC3890">
        <v>77</v>
      </c>
      <c r="AD3890" t="s">
        <v>399</v>
      </c>
      <c r="AE3890">
        <v>4</v>
      </c>
      <c r="AF3890">
        <v>1</v>
      </c>
      <c r="AG3890" t="s">
        <v>400</v>
      </c>
      <c r="AH3890">
        <v>8.09</v>
      </c>
      <c r="AI3890" t="s">
        <v>458</v>
      </c>
      <c r="AJ3890">
        <v>42945</v>
      </c>
      <c r="AK3890">
        <v>636244</v>
      </c>
      <c r="AL3890" t="s">
        <v>416</v>
      </c>
      <c r="AM3890">
        <v>363320</v>
      </c>
      <c r="AN3890">
        <v>4</v>
      </c>
      <c r="AO3890">
        <v>365</v>
      </c>
      <c r="AP3890" t="s">
        <v>426</v>
      </c>
      <c r="AQ3890" s="2">
        <v>60506</v>
      </c>
    </row>
    <row r="3891" spans="1:43" x14ac:dyDescent="0.25">
      <c r="A3891" t="s">
        <v>5727</v>
      </c>
      <c r="B3891" t="s">
        <v>138</v>
      </c>
      <c r="C3891" t="s">
        <v>405</v>
      </c>
      <c r="D3891" t="s">
        <v>330</v>
      </c>
      <c r="E3891" t="s">
        <v>460</v>
      </c>
      <c r="F3891" t="s">
        <v>389</v>
      </c>
      <c r="G3891" t="s">
        <v>430</v>
      </c>
      <c r="H3891" t="s">
        <v>420</v>
      </c>
      <c r="I3891" t="s">
        <v>410</v>
      </c>
      <c r="J3891" s="1">
        <v>44760</v>
      </c>
      <c r="K3891" s="1">
        <v>44772</v>
      </c>
      <c r="L3891">
        <v>12</v>
      </c>
      <c r="M3891" s="2">
        <v>24620</v>
      </c>
      <c r="N3891" s="2">
        <v>-3257</v>
      </c>
      <c r="O3891" s="2">
        <v>-27877</v>
      </c>
      <c r="P3891">
        <v>12</v>
      </c>
      <c r="Q3891">
        <v>550.6</v>
      </c>
      <c r="R3891">
        <v>45</v>
      </c>
      <c r="S3891" t="s">
        <v>393</v>
      </c>
      <c r="T3891" t="s">
        <v>393</v>
      </c>
      <c r="U3891" t="s">
        <v>395</v>
      </c>
      <c r="V3891">
        <v>0</v>
      </c>
      <c r="W3891" t="s">
        <v>755</v>
      </c>
      <c r="X3891">
        <v>2</v>
      </c>
      <c r="Y3891" t="s">
        <v>422</v>
      </c>
      <c r="Z3891" t="s">
        <v>901</v>
      </c>
      <c r="AA3891">
        <v>225</v>
      </c>
      <c r="AB3891">
        <v>15</v>
      </c>
      <c r="AC3891">
        <v>17</v>
      </c>
      <c r="AD3891" t="s">
        <v>457</v>
      </c>
      <c r="AE3891">
        <v>12</v>
      </c>
      <c r="AF3891">
        <v>3</v>
      </c>
      <c r="AG3891" t="s">
        <v>424</v>
      </c>
      <c r="AH3891">
        <v>0.69</v>
      </c>
      <c r="AI3891" t="s">
        <v>479</v>
      </c>
      <c r="AJ3891">
        <v>0</v>
      </c>
      <c r="AK3891">
        <v>37816</v>
      </c>
      <c r="AL3891" t="s">
        <v>425</v>
      </c>
      <c r="AM3891">
        <v>36270</v>
      </c>
      <c r="AN3891">
        <v>10</v>
      </c>
      <c r="AO3891">
        <v>90</v>
      </c>
      <c r="AP3891" t="s">
        <v>445</v>
      </c>
      <c r="AQ3891" s="2">
        <v>-27877</v>
      </c>
    </row>
    <row r="3892" spans="1:43" x14ac:dyDescent="0.25">
      <c r="A3892" t="s">
        <v>5728</v>
      </c>
      <c r="B3892" t="s">
        <v>25</v>
      </c>
      <c r="C3892" t="s">
        <v>387</v>
      </c>
      <c r="D3892" t="s">
        <v>340</v>
      </c>
      <c r="E3892" t="s">
        <v>406</v>
      </c>
      <c r="F3892" t="s">
        <v>419</v>
      </c>
      <c r="G3892" t="s">
        <v>454</v>
      </c>
      <c r="H3892" t="s">
        <v>447</v>
      </c>
      <c r="I3892" t="s">
        <v>410</v>
      </c>
      <c r="J3892" s="1">
        <v>45336</v>
      </c>
      <c r="K3892" s="1">
        <v>45390</v>
      </c>
      <c r="L3892">
        <v>54</v>
      </c>
      <c r="M3892" s="2">
        <v>134075</v>
      </c>
      <c r="N3892" s="2">
        <v>135250</v>
      </c>
      <c r="O3892" s="2">
        <v>1175</v>
      </c>
      <c r="P3892">
        <v>-21</v>
      </c>
      <c r="Q3892">
        <v>316.39999999999998</v>
      </c>
      <c r="R3892">
        <v>3</v>
      </c>
      <c r="S3892" t="s">
        <v>394</v>
      </c>
      <c r="T3892" t="s">
        <v>393</v>
      </c>
      <c r="U3892" t="s">
        <v>395</v>
      </c>
      <c r="V3892">
        <v>76</v>
      </c>
      <c r="W3892" t="s">
        <v>2578</v>
      </c>
      <c r="X3892">
        <v>17</v>
      </c>
      <c r="Y3892" t="s">
        <v>449</v>
      </c>
      <c r="Z3892" t="s">
        <v>829</v>
      </c>
      <c r="AA3892">
        <v>465</v>
      </c>
      <c r="AB3892">
        <v>80</v>
      </c>
      <c r="AC3892">
        <v>18</v>
      </c>
      <c r="AD3892" t="s">
        <v>399</v>
      </c>
      <c r="AE3892">
        <v>7</v>
      </c>
      <c r="AF3892">
        <v>7</v>
      </c>
      <c r="AG3892" t="s">
        <v>415</v>
      </c>
      <c r="AH3892">
        <v>9.09</v>
      </c>
      <c r="AI3892" t="s">
        <v>458</v>
      </c>
      <c r="AJ3892">
        <v>0</v>
      </c>
      <c r="AK3892">
        <v>817198</v>
      </c>
      <c r="AL3892" t="s">
        <v>416</v>
      </c>
      <c r="AM3892">
        <v>130899</v>
      </c>
      <c r="AN3892">
        <v>4</v>
      </c>
      <c r="AO3892">
        <v>30</v>
      </c>
      <c r="AP3892" t="s">
        <v>417</v>
      </c>
      <c r="AQ3892" s="2">
        <v>1175</v>
      </c>
    </row>
    <row r="3893" spans="1:43" x14ac:dyDescent="0.25">
      <c r="A3893" t="s">
        <v>5729</v>
      </c>
      <c r="B3893" t="s">
        <v>45</v>
      </c>
      <c r="C3893" t="s">
        <v>387</v>
      </c>
      <c r="D3893" t="s">
        <v>321</v>
      </c>
      <c r="E3893" t="s">
        <v>453</v>
      </c>
      <c r="F3893" t="s">
        <v>485</v>
      </c>
      <c r="G3893" t="s">
        <v>408</v>
      </c>
      <c r="H3893" t="s">
        <v>409</v>
      </c>
      <c r="I3893" t="s">
        <v>410</v>
      </c>
      <c r="J3893" s="1">
        <v>45790</v>
      </c>
      <c r="K3893" s="1">
        <v>45809</v>
      </c>
      <c r="L3893">
        <v>19</v>
      </c>
      <c r="M3893" s="2">
        <v>466371</v>
      </c>
      <c r="N3893" s="2">
        <v>484442</v>
      </c>
      <c r="O3893" s="2">
        <v>18071</v>
      </c>
      <c r="P3893">
        <v>0</v>
      </c>
      <c r="Q3893">
        <v>580.70000000000005</v>
      </c>
      <c r="R3893">
        <v>74</v>
      </c>
      <c r="S3893" t="s">
        <v>411</v>
      </c>
      <c r="T3893" t="s">
        <v>393</v>
      </c>
      <c r="U3893" t="s">
        <v>416</v>
      </c>
      <c r="V3893">
        <v>96</v>
      </c>
      <c r="W3893" t="s">
        <v>2848</v>
      </c>
      <c r="X3893">
        <v>44</v>
      </c>
      <c r="Y3893" t="s">
        <v>397</v>
      </c>
      <c r="Z3893" t="s">
        <v>1342</v>
      </c>
      <c r="AA3893">
        <v>33</v>
      </c>
      <c r="AB3893">
        <v>50</v>
      </c>
      <c r="AC3893">
        <v>2</v>
      </c>
      <c r="AD3893" t="s">
        <v>399</v>
      </c>
      <c r="AE3893">
        <v>2</v>
      </c>
      <c r="AF3893">
        <v>3</v>
      </c>
      <c r="AG3893" t="s">
        <v>451</v>
      </c>
      <c r="AH3893">
        <v>2.25</v>
      </c>
      <c r="AI3893" t="s">
        <v>458</v>
      </c>
      <c r="AJ3893">
        <v>0</v>
      </c>
      <c r="AK3893">
        <v>143178</v>
      </c>
      <c r="AL3893" t="s">
        <v>416</v>
      </c>
      <c r="AM3893">
        <v>485828</v>
      </c>
      <c r="AN3893">
        <v>10</v>
      </c>
      <c r="AO3893">
        <v>30</v>
      </c>
      <c r="AP3893" t="s">
        <v>403</v>
      </c>
      <c r="AQ3893" s="2">
        <v>18071</v>
      </c>
    </row>
    <row r="3894" spans="1:43" x14ac:dyDescent="0.25">
      <c r="A3894" t="s">
        <v>5730</v>
      </c>
      <c r="B3894" t="s">
        <v>139</v>
      </c>
      <c r="C3894" t="s">
        <v>405</v>
      </c>
      <c r="D3894" t="s">
        <v>325</v>
      </c>
      <c r="E3894" t="s">
        <v>460</v>
      </c>
      <c r="F3894" t="s">
        <v>440</v>
      </c>
      <c r="G3894" t="s">
        <v>454</v>
      </c>
      <c r="H3894" t="s">
        <v>447</v>
      </c>
      <c r="I3894" t="s">
        <v>410</v>
      </c>
      <c r="J3894" s="1">
        <v>45255</v>
      </c>
      <c r="K3894" s="1">
        <v>45254</v>
      </c>
      <c r="L3894">
        <v>-1</v>
      </c>
      <c r="M3894" s="2">
        <v>410351</v>
      </c>
      <c r="N3894" s="2">
        <v>479788</v>
      </c>
      <c r="O3894" s="2">
        <v>69437</v>
      </c>
      <c r="P3894">
        <v>0</v>
      </c>
      <c r="Q3894">
        <v>565.29999999999995</v>
      </c>
      <c r="R3894">
        <v>41</v>
      </c>
      <c r="S3894" t="s">
        <v>393</v>
      </c>
      <c r="T3894" t="s">
        <v>503</v>
      </c>
      <c r="U3894" t="s">
        <v>395</v>
      </c>
      <c r="V3894">
        <v>0</v>
      </c>
      <c r="W3894" t="s">
        <v>1157</v>
      </c>
      <c r="X3894">
        <v>1</v>
      </c>
      <c r="Y3894" t="s">
        <v>442</v>
      </c>
      <c r="Z3894" t="s">
        <v>532</v>
      </c>
      <c r="AA3894">
        <v>364</v>
      </c>
      <c r="AB3894">
        <v>85</v>
      </c>
      <c r="AC3894">
        <v>27</v>
      </c>
      <c r="AD3894" t="s">
        <v>444</v>
      </c>
      <c r="AE3894">
        <v>19</v>
      </c>
      <c r="AF3894">
        <v>5</v>
      </c>
      <c r="AG3894" t="s">
        <v>424</v>
      </c>
      <c r="AH3894">
        <v>16.2</v>
      </c>
      <c r="AI3894" t="s">
        <v>436</v>
      </c>
      <c r="AJ3894">
        <v>0</v>
      </c>
      <c r="AK3894">
        <v>26560</v>
      </c>
      <c r="AL3894" t="s">
        <v>425</v>
      </c>
      <c r="AM3894">
        <v>427120</v>
      </c>
      <c r="AN3894">
        <v>8</v>
      </c>
      <c r="AO3894">
        <v>180</v>
      </c>
      <c r="AP3894" t="s">
        <v>426</v>
      </c>
      <c r="AQ3894" s="2">
        <v>69437</v>
      </c>
    </row>
    <row r="3895" spans="1:43" x14ac:dyDescent="0.25">
      <c r="A3895" t="s">
        <v>5731</v>
      </c>
      <c r="B3895" t="s">
        <v>224</v>
      </c>
      <c r="C3895" t="s">
        <v>481</v>
      </c>
      <c r="D3895" t="s">
        <v>336</v>
      </c>
      <c r="E3895" t="s">
        <v>388</v>
      </c>
      <c r="F3895" t="s">
        <v>407</v>
      </c>
      <c r="G3895" t="s">
        <v>454</v>
      </c>
      <c r="H3895" t="s">
        <v>391</v>
      </c>
      <c r="I3895" t="s">
        <v>469</v>
      </c>
      <c r="J3895" s="1">
        <v>45593</v>
      </c>
      <c r="K3895" s="1">
        <v>45650</v>
      </c>
      <c r="L3895">
        <v>57</v>
      </c>
      <c r="M3895" s="2">
        <v>114467</v>
      </c>
      <c r="N3895" s="2">
        <v>120422</v>
      </c>
      <c r="O3895" s="2">
        <v>5955</v>
      </c>
      <c r="P3895">
        <v>14</v>
      </c>
      <c r="Q3895">
        <v>851.5</v>
      </c>
      <c r="R3895">
        <v>21</v>
      </c>
      <c r="S3895" t="s">
        <v>394</v>
      </c>
      <c r="T3895" t="s">
        <v>393</v>
      </c>
      <c r="U3895" t="s">
        <v>412</v>
      </c>
      <c r="V3895">
        <v>93</v>
      </c>
      <c r="W3895" t="s">
        <v>2937</v>
      </c>
      <c r="X3895">
        <v>24</v>
      </c>
      <c r="Y3895" t="s">
        <v>442</v>
      </c>
      <c r="Z3895" t="s">
        <v>498</v>
      </c>
      <c r="AA3895">
        <v>129</v>
      </c>
      <c r="AB3895">
        <v>88</v>
      </c>
      <c r="AC3895">
        <v>17</v>
      </c>
      <c r="AD3895" t="s">
        <v>399</v>
      </c>
      <c r="AE3895">
        <v>4</v>
      </c>
      <c r="AF3895">
        <v>8</v>
      </c>
      <c r="AG3895" t="s">
        <v>415</v>
      </c>
      <c r="AH3895">
        <v>11.68</v>
      </c>
      <c r="AI3895" t="s">
        <v>479</v>
      </c>
      <c r="AJ3895">
        <v>0</v>
      </c>
      <c r="AK3895">
        <v>911162</v>
      </c>
      <c r="AL3895" t="s">
        <v>416</v>
      </c>
      <c r="AM3895">
        <v>129288</v>
      </c>
      <c r="AN3895">
        <v>4</v>
      </c>
      <c r="AO3895">
        <v>30</v>
      </c>
      <c r="AP3895" t="s">
        <v>426</v>
      </c>
      <c r="AQ3895" s="2">
        <v>5955</v>
      </c>
    </row>
    <row r="3896" spans="1:43" x14ac:dyDescent="0.25">
      <c r="A3896" t="s">
        <v>5732</v>
      </c>
      <c r="B3896" t="s">
        <v>264</v>
      </c>
      <c r="C3896" t="s">
        <v>387</v>
      </c>
      <c r="D3896" t="s">
        <v>338</v>
      </c>
      <c r="E3896" t="s">
        <v>429</v>
      </c>
      <c r="F3896" t="s">
        <v>389</v>
      </c>
      <c r="G3896" t="s">
        <v>454</v>
      </c>
      <c r="H3896" t="s">
        <v>420</v>
      </c>
      <c r="I3896" t="s">
        <v>392</v>
      </c>
      <c r="J3896" s="1">
        <v>45331</v>
      </c>
      <c r="K3896" s="1">
        <v>45378</v>
      </c>
      <c r="L3896">
        <v>47</v>
      </c>
      <c r="M3896" s="2">
        <v>404609</v>
      </c>
      <c r="N3896" s="2">
        <v>367863</v>
      </c>
      <c r="O3896" s="2">
        <v>-36746</v>
      </c>
      <c r="P3896">
        <v>14</v>
      </c>
      <c r="Q3896">
        <v>62.2</v>
      </c>
      <c r="R3896">
        <v>15</v>
      </c>
      <c r="S3896" t="s">
        <v>394</v>
      </c>
      <c r="T3896" t="s">
        <v>393</v>
      </c>
      <c r="U3896" t="s">
        <v>416</v>
      </c>
      <c r="V3896">
        <v>46</v>
      </c>
      <c r="W3896" t="s">
        <v>2783</v>
      </c>
      <c r="X3896">
        <v>21</v>
      </c>
      <c r="Y3896" t="s">
        <v>422</v>
      </c>
      <c r="Z3896" t="s">
        <v>1347</v>
      </c>
      <c r="AA3896">
        <v>257</v>
      </c>
      <c r="AB3896">
        <v>108</v>
      </c>
      <c r="AC3896">
        <v>13</v>
      </c>
      <c r="AD3896" t="s">
        <v>457</v>
      </c>
      <c r="AE3896">
        <v>2</v>
      </c>
      <c r="AF3896">
        <v>7</v>
      </c>
      <c r="AG3896" t="s">
        <v>415</v>
      </c>
      <c r="AH3896">
        <v>17.36</v>
      </c>
      <c r="AI3896" t="s">
        <v>436</v>
      </c>
      <c r="AJ3896">
        <v>0</v>
      </c>
      <c r="AK3896">
        <v>881172</v>
      </c>
      <c r="AL3896" t="s">
        <v>416</v>
      </c>
      <c r="AM3896">
        <v>447935</v>
      </c>
      <c r="AN3896">
        <v>3</v>
      </c>
      <c r="AO3896">
        <v>30</v>
      </c>
      <c r="AP3896" t="s">
        <v>445</v>
      </c>
      <c r="AQ3896" s="2">
        <v>-36746</v>
      </c>
    </row>
    <row r="3897" spans="1:43" x14ac:dyDescent="0.25">
      <c r="A3897" t="s">
        <v>5733</v>
      </c>
      <c r="B3897" t="s">
        <v>278</v>
      </c>
      <c r="C3897" t="s">
        <v>428</v>
      </c>
      <c r="D3897" t="s">
        <v>315</v>
      </c>
      <c r="E3897" t="s">
        <v>460</v>
      </c>
      <c r="F3897" t="s">
        <v>407</v>
      </c>
      <c r="G3897" t="s">
        <v>408</v>
      </c>
      <c r="H3897" t="s">
        <v>473</v>
      </c>
      <c r="I3897" t="s">
        <v>410</v>
      </c>
      <c r="J3897" s="1">
        <v>45462</v>
      </c>
      <c r="K3897" s="1">
        <v>45487</v>
      </c>
      <c r="L3897">
        <v>25</v>
      </c>
      <c r="M3897" s="2">
        <v>244600</v>
      </c>
      <c r="N3897" s="2">
        <v>352953</v>
      </c>
      <c r="O3897" s="2">
        <v>108353</v>
      </c>
      <c r="P3897">
        <v>19</v>
      </c>
      <c r="Q3897">
        <v>821.6</v>
      </c>
      <c r="R3897">
        <v>14</v>
      </c>
      <c r="S3897" t="s">
        <v>394</v>
      </c>
      <c r="T3897" t="s">
        <v>503</v>
      </c>
      <c r="U3897" t="s">
        <v>416</v>
      </c>
      <c r="V3897">
        <v>98</v>
      </c>
      <c r="W3897" t="s">
        <v>1142</v>
      </c>
      <c r="X3897">
        <v>39</v>
      </c>
      <c r="Y3897" t="s">
        <v>449</v>
      </c>
      <c r="Z3897" t="s">
        <v>1347</v>
      </c>
      <c r="AA3897">
        <v>17</v>
      </c>
      <c r="AB3897">
        <v>108</v>
      </c>
      <c r="AC3897">
        <v>71</v>
      </c>
      <c r="AD3897" t="s">
        <v>444</v>
      </c>
      <c r="AE3897">
        <v>0</v>
      </c>
      <c r="AF3897">
        <v>3</v>
      </c>
      <c r="AG3897" t="s">
        <v>415</v>
      </c>
      <c r="AH3897">
        <v>6.31</v>
      </c>
      <c r="AI3897" t="s">
        <v>436</v>
      </c>
      <c r="AJ3897">
        <v>76585</v>
      </c>
      <c r="AK3897">
        <v>39104</v>
      </c>
      <c r="AL3897" t="s">
        <v>402</v>
      </c>
      <c r="AM3897">
        <v>268091</v>
      </c>
      <c r="AN3897">
        <v>9</v>
      </c>
      <c r="AO3897">
        <v>180</v>
      </c>
      <c r="AP3897" t="s">
        <v>403</v>
      </c>
      <c r="AQ3897" s="2">
        <v>108353</v>
      </c>
    </row>
    <row r="3898" spans="1:43" x14ac:dyDescent="0.25">
      <c r="A3898" t="s">
        <v>5734</v>
      </c>
      <c r="B3898" t="s">
        <v>40</v>
      </c>
      <c r="C3898" t="s">
        <v>481</v>
      </c>
      <c r="D3898" t="s">
        <v>343</v>
      </c>
      <c r="E3898" t="s">
        <v>406</v>
      </c>
      <c r="F3898" t="s">
        <v>407</v>
      </c>
      <c r="G3898" t="s">
        <v>454</v>
      </c>
      <c r="H3898" t="s">
        <v>473</v>
      </c>
      <c r="I3898" t="s">
        <v>410</v>
      </c>
      <c r="J3898" s="1">
        <v>44576</v>
      </c>
      <c r="K3898" s="1">
        <v>44576</v>
      </c>
      <c r="L3898">
        <v>0</v>
      </c>
      <c r="M3898" s="2">
        <v>415311</v>
      </c>
      <c r="N3898" s="2">
        <v>500442</v>
      </c>
      <c r="O3898" s="2">
        <v>85131</v>
      </c>
      <c r="P3898">
        <v>9</v>
      </c>
      <c r="Q3898">
        <v>875.3</v>
      </c>
      <c r="R3898">
        <v>92</v>
      </c>
      <c r="S3898" t="s">
        <v>411</v>
      </c>
      <c r="T3898" t="s">
        <v>394</v>
      </c>
      <c r="U3898" t="s">
        <v>416</v>
      </c>
      <c r="V3898">
        <v>89</v>
      </c>
      <c r="W3898" t="s">
        <v>3138</v>
      </c>
      <c r="X3898">
        <v>38</v>
      </c>
      <c r="Y3898" t="s">
        <v>422</v>
      </c>
      <c r="Z3898" t="s">
        <v>667</v>
      </c>
      <c r="AA3898">
        <v>14</v>
      </c>
      <c r="AB3898">
        <v>74</v>
      </c>
      <c r="AC3898">
        <v>71</v>
      </c>
      <c r="AD3898" t="s">
        <v>457</v>
      </c>
      <c r="AE3898">
        <v>14</v>
      </c>
      <c r="AF3898">
        <v>2</v>
      </c>
      <c r="AG3898" t="s">
        <v>424</v>
      </c>
      <c r="AH3898">
        <v>16.53</v>
      </c>
      <c r="AI3898" t="s">
        <v>479</v>
      </c>
      <c r="AJ3898">
        <v>60750</v>
      </c>
      <c r="AK3898">
        <v>889756</v>
      </c>
      <c r="AL3898" t="s">
        <v>402</v>
      </c>
      <c r="AM3898">
        <v>422379</v>
      </c>
      <c r="AN3898">
        <v>8</v>
      </c>
      <c r="AO3898">
        <v>180</v>
      </c>
      <c r="AP3898" t="s">
        <v>403</v>
      </c>
      <c r="AQ3898" s="2">
        <v>85131</v>
      </c>
    </row>
    <row r="3899" spans="1:43" x14ac:dyDescent="0.25">
      <c r="A3899" t="s">
        <v>5735</v>
      </c>
      <c r="B3899" t="s">
        <v>5</v>
      </c>
      <c r="C3899" t="s">
        <v>468</v>
      </c>
      <c r="D3899" t="s">
        <v>315</v>
      </c>
      <c r="E3899" t="s">
        <v>406</v>
      </c>
      <c r="F3899" t="s">
        <v>389</v>
      </c>
      <c r="G3899" t="s">
        <v>408</v>
      </c>
      <c r="H3899" t="s">
        <v>431</v>
      </c>
      <c r="I3899" t="s">
        <v>410</v>
      </c>
      <c r="J3899" s="1">
        <v>44610</v>
      </c>
      <c r="K3899" s="1">
        <v>44639</v>
      </c>
      <c r="L3899">
        <v>29</v>
      </c>
      <c r="M3899" s="2">
        <v>305616</v>
      </c>
      <c r="N3899" s="2">
        <v>313316</v>
      </c>
      <c r="O3899" s="2">
        <v>7700</v>
      </c>
      <c r="P3899">
        <v>7</v>
      </c>
      <c r="Q3899">
        <v>357.5</v>
      </c>
      <c r="R3899">
        <v>34</v>
      </c>
      <c r="S3899" t="s">
        <v>393</v>
      </c>
      <c r="T3899" t="s">
        <v>411</v>
      </c>
      <c r="U3899" t="s">
        <v>416</v>
      </c>
      <c r="V3899">
        <v>51</v>
      </c>
      <c r="W3899" t="s">
        <v>1607</v>
      </c>
      <c r="X3899">
        <v>40</v>
      </c>
      <c r="Y3899" t="s">
        <v>397</v>
      </c>
      <c r="Z3899" t="s">
        <v>1875</v>
      </c>
      <c r="AA3899">
        <v>59</v>
      </c>
      <c r="AB3899">
        <v>53</v>
      </c>
      <c r="AC3899">
        <v>71</v>
      </c>
      <c r="AD3899" t="s">
        <v>435</v>
      </c>
      <c r="AE3899">
        <v>9</v>
      </c>
      <c r="AF3899">
        <v>7</v>
      </c>
      <c r="AG3899" t="s">
        <v>424</v>
      </c>
      <c r="AH3899">
        <v>17.21</v>
      </c>
      <c r="AI3899" t="s">
        <v>458</v>
      </c>
      <c r="AJ3899">
        <v>0</v>
      </c>
      <c r="AK3899">
        <v>971661</v>
      </c>
      <c r="AL3899" t="s">
        <v>402</v>
      </c>
      <c r="AM3899">
        <v>290171</v>
      </c>
      <c r="AN3899">
        <v>11</v>
      </c>
      <c r="AO3899">
        <v>30</v>
      </c>
      <c r="AP3899" t="s">
        <v>437</v>
      </c>
      <c r="AQ3899" s="2">
        <v>7700</v>
      </c>
    </row>
    <row r="3900" spans="1:43" x14ac:dyDescent="0.25">
      <c r="A3900" t="s">
        <v>5736</v>
      </c>
      <c r="B3900" t="s">
        <v>59</v>
      </c>
      <c r="C3900" t="s">
        <v>481</v>
      </c>
      <c r="D3900" t="s">
        <v>328</v>
      </c>
      <c r="E3900" t="s">
        <v>496</v>
      </c>
      <c r="F3900" t="s">
        <v>407</v>
      </c>
      <c r="G3900" t="s">
        <v>454</v>
      </c>
      <c r="H3900" t="s">
        <v>431</v>
      </c>
      <c r="I3900" t="s">
        <v>432</v>
      </c>
      <c r="J3900" s="1">
        <v>44972</v>
      </c>
      <c r="K3900" s="1">
        <v>44998</v>
      </c>
      <c r="L3900">
        <v>26</v>
      </c>
      <c r="M3900" s="2">
        <v>218753</v>
      </c>
      <c r="N3900" s="2">
        <v>205936</v>
      </c>
      <c r="O3900" s="2">
        <v>-12817</v>
      </c>
      <c r="P3900">
        <v>21</v>
      </c>
      <c r="Q3900">
        <v>55.7</v>
      </c>
      <c r="R3900">
        <v>56</v>
      </c>
      <c r="S3900" t="s">
        <v>393</v>
      </c>
      <c r="T3900" t="s">
        <v>393</v>
      </c>
      <c r="U3900" t="s">
        <v>416</v>
      </c>
      <c r="V3900">
        <v>0</v>
      </c>
      <c r="W3900" t="s">
        <v>3827</v>
      </c>
      <c r="X3900">
        <v>18</v>
      </c>
      <c r="Y3900" t="s">
        <v>422</v>
      </c>
      <c r="Z3900" t="s">
        <v>821</v>
      </c>
      <c r="AA3900">
        <v>491</v>
      </c>
      <c r="AB3900">
        <v>16</v>
      </c>
      <c r="AC3900">
        <v>4</v>
      </c>
      <c r="AD3900" t="s">
        <v>444</v>
      </c>
      <c r="AE3900">
        <v>0</v>
      </c>
      <c r="AF3900">
        <v>5</v>
      </c>
      <c r="AG3900" t="s">
        <v>451</v>
      </c>
      <c r="AH3900">
        <v>12.52</v>
      </c>
      <c r="AI3900" t="s">
        <v>401</v>
      </c>
      <c r="AJ3900">
        <v>0</v>
      </c>
      <c r="AK3900">
        <v>969432</v>
      </c>
      <c r="AL3900" t="s">
        <v>416</v>
      </c>
      <c r="AM3900">
        <v>259425</v>
      </c>
      <c r="AN3900">
        <v>7</v>
      </c>
      <c r="AO3900">
        <v>30</v>
      </c>
      <c r="AP3900" t="s">
        <v>403</v>
      </c>
      <c r="AQ3900" s="2">
        <v>-12817</v>
      </c>
    </row>
    <row r="3901" spans="1:43" x14ac:dyDescent="0.25">
      <c r="A3901" t="s">
        <v>5737</v>
      </c>
      <c r="B3901" t="s">
        <v>199</v>
      </c>
      <c r="C3901" t="s">
        <v>468</v>
      </c>
      <c r="D3901" t="s">
        <v>323</v>
      </c>
      <c r="E3901" t="s">
        <v>429</v>
      </c>
      <c r="F3901" t="s">
        <v>485</v>
      </c>
      <c r="G3901" t="s">
        <v>430</v>
      </c>
      <c r="H3901" t="s">
        <v>420</v>
      </c>
      <c r="I3901" t="s">
        <v>432</v>
      </c>
      <c r="J3901" s="1">
        <v>44564</v>
      </c>
      <c r="K3901" s="1">
        <v>44568</v>
      </c>
      <c r="L3901">
        <v>4</v>
      </c>
      <c r="M3901" s="2">
        <v>278846</v>
      </c>
      <c r="N3901" s="2">
        <v>356846</v>
      </c>
      <c r="O3901" s="2">
        <v>78000</v>
      </c>
      <c r="P3901">
        <v>7</v>
      </c>
      <c r="Q3901">
        <v>585.9</v>
      </c>
      <c r="R3901">
        <v>64</v>
      </c>
      <c r="S3901" t="s">
        <v>411</v>
      </c>
      <c r="T3901" t="s">
        <v>411</v>
      </c>
      <c r="U3901" t="s">
        <v>416</v>
      </c>
      <c r="V3901">
        <v>0</v>
      </c>
      <c r="W3901" t="s">
        <v>1297</v>
      </c>
      <c r="X3901">
        <v>6</v>
      </c>
      <c r="Y3901" t="s">
        <v>462</v>
      </c>
      <c r="Z3901" t="s">
        <v>1921</v>
      </c>
      <c r="AA3901">
        <v>290</v>
      </c>
      <c r="AB3901">
        <v>19</v>
      </c>
      <c r="AC3901">
        <v>11</v>
      </c>
      <c r="AD3901" t="s">
        <v>435</v>
      </c>
      <c r="AE3901">
        <v>0</v>
      </c>
      <c r="AF3901">
        <v>5</v>
      </c>
      <c r="AG3901" t="s">
        <v>400</v>
      </c>
      <c r="AH3901">
        <v>17.829999999999998</v>
      </c>
      <c r="AI3901" t="s">
        <v>479</v>
      </c>
      <c r="AJ3901">
        <v>0</v>
      </c>
      <c r="AK3901">
        <v>534381</v>
      </c>
      <c r="AL3901" t="s">
        <v>416</v>
      </c>
      <c r="AM3901">
        <v>269262</v>
      </c>
      <c r="AN3901">
        <v>0</v>
      </c>
      <c r="AO3901">
        <v>180</v>
      </c>
      <c r="AP3901" t="s">
        <v>417</v>
      </c>
      <c r="AQ3901" s="2">
        <v>78000</v>
      </c>
    </row>
    <row r="3902" spans="1:43" x14ac:dyDescent="0.25">
      <c r="A3902" t="s">
        <v>5738</v>
      </c>
      <c r="B3902" t="s">
        <v>168</v>
      </c>
      <c r="C3902" t="s">
        <v>439</v>
      </c>
      <c r="D3902" t="s">
        <v>335</v>
      </c>
      <c r="E3902" t="s">
        <v>460</v>
      </c>
      <c r="F3902" t="s">
        <v>485</v>
      </c>
      <c r="G3902" t="s">
        <v>454</v>
      </c>
      <c r="H3902" t="s">
        <v>447</v>
      </c>
      <c r="I3902" t="s">
        <v>392</v>
      </c>
      <c r="J3902" s="1">
        <v>44787</v>
      </c>
      <c r="K3902" s="1">
        <v>44836</v>
      </c>
      <c r="L3902">
        <v>49</v>
      </c>
      <c r="M3902" s="2">
        <v>156057</v>
      </c>
      <c r="N3902" s="2">
        <v>131425</v>
      </c>
      <c r="O3902" s="2">
        <v>-24632</v>
      </c>
      <c r="P3902">
        <v>21</v>
      </c>
      <c r="Q3902">
        <v>665.3</v>
      </c>
      <c r="R3902">
        <v>18</v>
      </c>
      <c r="S3902" t="s">
        <v>394</v>
      </c>
      <c r="T3902" t="s">
        <v>411</v>
      </c>
      <c r="U3902" t="s">
        <v>395</v>
      </c>
      <c r="V3902">
        <v>0</v>
      </c>
      <c r="W3902" t="s">
        <v>3922</v>
      </c>
      <c r="X3902">
        <v>35</v>
      </c>
      <c r="Y3902" t="s">
        <v>397</v>
      </c>
      <c r="Z3902" t="s">
        <v>648</v>
      </c>
      <c r="AA3902">
        <v>341</v>
      </c>
      <c r="AB3902">
        <v>119</v>
      </c>
      <c r="AC3902">
        <v>56</v>
      </c>
      <c r="AD3902" t="s">
        <v>457</v>
      </c>
      <c r="AE3902">
        <v>4</v>
      </c>
      <c r="AF3902">
        <v>6</v>
      </c>
      <c r="AG3902" t="s">
        <v>451</v>
      </c>
      <c r="AH3902">
        <v>5.08</v>
      </c>
      <c r="AI3902" t="s">
        <v>436</v>
      </c>
      <c r="AJ3902">
        <v>0</v>
      </c>
      <c r="AK3902">
        <v>389446</v>
      </c>
      <c r="AL3902" t="s">
        <v>425</v>
      </c>
      <c r="AM3902">
        <v>190670</v>
      </c>
      <c r="AN3902">
        <v>2</v>
      </c>
      <c r="AO3902">
        <v>365</v>
      </c>
      <c r="AP3902" t="s">
        <v>426</v>
      </c>
      <c r="AQ3902" s="2">
        <v>-24632</v>
      </c>
    </row>
    <row r="3903" spans="1:43" x14ac:dyDescent="0.25">
      <c r="A3903" t="s">
        <v>5739</v>
      </c>
      <c r="B3903" t="s">
        <v>70</v>
      </c>
      <c r="C3903" t="s">
        <v>405</v>
      </c>
      <c r="D3903" t="s">
        <v>323</v>
      </c>
      <c r="E3903" t="s">
        <v>453</v>
      </c>
      <c r="F3903" t="s">
        <v>485</v>
      </c>
      <c r="G3903" t="s">
        <v>390</v>
      </c>
      <c r="H3903" t="s">
        <v>473</v>
      </c>
      <c r="I3903" t="s">
        <v>432</v>
      </c>
      <c r="J3903" s="1">
        <v>45959</v>
      </c>
      <c r="K3903" s="1">
        <v>45964</v>
      </c>
      <c r="L3903">
        <v>5</v>
      </c>
      <c r="M3903" s="2">
        <v>228815</v>
      </c>
      <c r="N3903" s="2">
        <v>194921</v>
      </c>
      <c r="O3903" s="2">
        <v>-33894</v>
      </c>
      <c r="P3903">
        <v>19</v>
      </c>
      <c r="Q3903">
        <v>436.2</v>
      </c>
      <c r="R3903">
        <v>33</v>
      </c>
      <c r="S3903" t="s">
        <v>393</v>
      </c>
      <c r="T3903" t="s">
        <v>411</v>
      </c>
      <c r="U3903" t="s">
        <v>412</v>
      </c>
      <c r="V3903">
        <v>0</v>
      </c>
      <c r="W3903" t="s">
        <v>1396</v>
      </c>
      <c r="X3903">
        <v>17</v>
      </c>
      <c r="Y3903" t="s">
        <v>422</v>
      </c>
      <c r="Z3903" t="s">
        <v>1539</v>
      </c>
      <c r="AA3903">
        <v>52</v>
      </c>
      <c r="AB3903">
        <v>105</v>
      </c>
      <c r="AC3903">
        <v>11</v>
      </c>
      <c r="AD3903" t="s">
        <v>457</v>
      </c>
      <c r="AE3903">
        <v>12</v>
      </c>
      <c r="AF3903">
        <v>2</v>
      </c>
      <c r="AG3903" t="s">
        <v>451</v>
      </c>
      <c r="AH3903">
        <v>7.41</v>
      </c>
      <c r="AI3903" t="s">
        <v>401</v>
      </c>
      <c r="AJ3903">
        <v>0</v>
      </c>
      <c r="AK3903">
        <v>39683</v>
      </c>
      <c r="AL3903" t="s">
        <v>425</v>
      </c>
      <c r="AM3903">
        <v>233348</v>
      </c>
      <c r="AN3903">
        <v>11</v>
      </c>
      <c r="AO3903">
        <v>30</v>
      </c>
      <c r="AP3903" t="s">
        <v>445</v>
      </c>
      <c r="AQ3903" s="2">
        <v>-33894</v>
      </c>
    </row>
    <row r="3904" spans="1:43" x14ac:dyDescent="0.25">
      <c r="A3904" t="s">
        <v>5740</v>
      </c>
      <c r="B3904" t="s">
        <v>188</v>
      </c>
      <c r="C3904" t="s">
        <v>405</v>
      </c>
      <c r="D3904" t="s">
        <v>335</v>
      </c>
      <c r="E3904" t="s">
        <v>388</v>
      </c>
      <c r="F3904" t="s">
        <v>485</v>
      </c>
      <c r="G3904" t="s">
        <v>390</v>
      </c>
      <c r="H3904" t="s">
        <v>431</v>
      </c>
      <c r="I3904" t="s">
        <v>392</v>
      </c>
      <c r="J3904" s="1">
        <v>45476</v>
      </c>
      <c r="K3904" s="1">
        <v>45494</v>
      </c>
      <c r="L3904">
        <v>18</v>
      </c>
      <c r="M3904" s="2">
        <v>57996</v>
      </c>
      <c r="N3904" s="2">
        <v>175674</v>
      </c>
      <c r="O3904" s="2">
        <v>117678</v>
      </c>
      <c r="P3904">
        <v>12</v>
      </c>
      <c r="Q3904">
        <v>97.1</v>
      </c>
      <c r="R3904">
        <v>39</v>
      </c>
      <c r="S3904" t="s">
        <v>393</v>
      </c>
      <c r="T3904" t="s">
        <v>411</v>
      </c>
      <c r="U3904" t="s">
        <v>412</v>
      </c>
      <c r="V3904">
        <v>0</v>
      </c>
      <c r="W3904" t="s">
        <v>952</v>
      </c>
      <c r="X3904">
        <v>28</v>
      </c>
      <c r="Y3904" t="s">
        <v>449</v>
      </c>
      <c r="Z3904" t="s">
        <v>1054</v>
      </c>
      <c r="AA3904">
        <v>238</v>
      </c>
      <c r="AB3904">
        <v>72</v>
      </c>
      <c r="AC3904">
        <v>59</v>
      </c>
      <c r="AD3904" t="s">
        <v>457</v>
      </c>
      <c r="AE3904">
        <v>21</v>
      </c>
      <c r="AF3904">
        <v>7</v>
      </c>
      <c r="AG3904" t="s">
        <v>415</v>
      </c>
      <c r="AH3904">
        <v>12.36</v>
      </c>
      <c r="AI3904" t="s">
        <v>479</v>
      </c>
      <c r="AJ3904">
        <v>0</v>
      </c>
      <c r="AK3904">
        <v>676882</v>
      </c>
      <c r="AL3904" t="s">
        <v>425</v>
      </c>
      <c r="AM3904">
        <v>71851</v>
      </c>
      <c r="AN3904">
        <v>7</v>
      </c>
      <c r="AO3904">
        <v>30</v>
      </c>
      <c r="AP3904" t="s">
        <v>403</v>
      </c>
      <c r="AQ3904" s="2">
        <v>117678</v>
      </c>
    </row>
    <row r="3905" spans="1:43" x14ac:dyDescent="0.25">
      <c r="A3905" t="s">
        <v>5741</v>
      </c>
      <c r="B3905" t="s">
        <v>182</v>
      </c>
      <c r="C3905" t="s">
        <v>387</v>
      </c>
      <c r="D3905" t="s">
        <v>329</v>
      </c>
      <c r="E3905" t="s">
        <v>429</v>
      </c>
      <c r="F3905" t="s">
        <v>440</v>
      </c>
      <c r="G3905" t="s">
        <v>454</v>
      </c>
      <c r="H3905" t="s">
        <v>409</v>
      </c>
      <c r="I3905" t="s">
        <v>392</v>
      </c>
      <c r="J3905" s="1">
        <v>45028</v>
      </c>
      <c r="K3905" s="1">
        <v>45036</v>
      </c>
      <c r="L3905">
        <v>8</v>
      </c>
      <c r="M3905" s="2">
        <v>268144</v>
      </c>
      <c r="N3905" s="2">
        <v>233177</v>
      </c>
      <c r="O3905" s="2">
        <v>-34967</v>
      </c>
      <c r="P3905">
        <v>16</v>
      </c>
      <c r="Q3905">
        <v>232</v>
      </c>
      <c r="R3905">
        <v>9</v>
      </c>
      <c r="S3905" t="s">
        <v>394</v>
      </c>
      <c r="T3905" t="s">
        <v>411</v>
      </c>
      <c r="U3905" t="s">
        <v>416</v>
      </c>
      <c r="V3905">
        <v>47</v>
      </c>
      <c r="W3905" t="s">
        <v>5742</v>
      </c>
      <c r="X3905">
        <v>9</v>
      </c>
      <c r="Y3905" t="s">
        <v>449</v>
      </c>
      <c r="Z3905" t="s">
        <v>639</v>
      </c>
      <c r="AA3905">
        <v>299</v>
      </c>
      <c r="AB3905">
        <v>45</v>
      </c>
      <c r="AC3905">
        <v>73</v>
      </c>
      <c r="AD3905" t="s">
        <v>435</v>
      </c>
      <c r="AE3905">
        <v>2</v>
      </c>
      <c r="AF3905">
        <v>6</v>
      </c>
      <c r="AG3905" t="s">
        <v>400</v>
      </c>
      <c r="AH3905">
        <v>11.15</v>
      </c>
      <c r="AI3905" t="s">
        <v>458</v>
      </c>
      <c r="AJ3905">
        <v>0</v>
      </c>
      <c r="AK3905">
        <v>503902</v>
      </c>
      <c r="AL3905" t="s">
        <v>416</v>
      </c>
      <c r="AM3905">
        <v>285392</v>
      </c>
      <c r="AN3905">
        <v>3</v>
      </c>
      <c r="AO3905">
        <v>30</v>
      </c>
      <c r="AP3905" t="s">
        <v>437</v>
      </c>
      <c r="AQ3905" s="2">
        <v>-34967</v>
      </c>
    </row>
    <row r="3906" spans="1:43" x14ac:dyDescent="0.25">
      <c r="A3906" t="s">
        <v>5743</v>
      </c>
      <c r="B3906" t="s">
        <v>218</v>
      </c>
      <c r="C3906" t="s">
        <v>468</v>
      </c>
      <c r="D3906" t="s">
        <v>339</v>
      </c>
      <c r="E3906" t="s">
        <v>460</v>
      </c>
      <c r="F3906" t="s">
        <v>407</v>
      </c>
      <c r="G3906" t="s">
        <v>390</v>
      </c>
      <c r="H3906" t="s">
        <v>431</v>
      </c>
      <c r="I3906" t="s">
        <v>410</v>
      </c>
      <c r="J3906" s="1">
        <v>44818</v>
      </c>
      <c r="K3906" s="1">
        <v>44873</v>
      </c>
      <c r="L3906">
        <v>55</v>
      </c>
      <c r="M3906" s="2">
        <v>416356</v>
      </c>
      <c r="N3906" s="2">
        <v>456714</v>
      </c>
      <c r="O3906" s="2">
        <v>40358</v>
      </c>
      <c r="P3906">
        <v>0</v>
      </c>
      <c r="Q3906">
        <v>12.3</v>
      </c>
      <c r="R3906">
        <v>66</v>
      </c>
      <c r="S3906" t="s">
        <v>411</v>
      </c>
      <c r="T3906" t="s">
        <v>503</v>
      </c>
      <c r="U3906" t="s">
        <v>395</v>
      </c>
      <c r="V3906">
        <v>0</v>
      </c>
      <c r="W3906" t="s">
        <v>2455</v>
      </c>
      <c r="X3906">
        <v>34</v>
      </c>
      <c r="Y3906" t="s">
        <v>422</v>
      </c>
      <c r="Z3906" t="s">
        <v>2013</v>
      </c>
      <c r="AA3906">
        <v>165</v>
      </c>
      <c r="AB3906">
        <v>78</v>
      </c>
      <c r="AC3906">
        <v>9</v>
      </c>
      <c r="AD3906" t="s">
        <v>435</v>
      </c>
      <c r="AE3906">
        <v>12</v>
      </c>
      <c r="AF3906">
        <v>8</v>
      </c>
      <c r="AG3906" t="s">
        <v>451</v>
      </c>
      <c r="AH3906">
        <v>12.5</v>
      </c>
      <c r="AI3906" t="s">
        <v>401</v>
      </c>
      <c r="AJ3906">
        <v>0</v>
      </c>
      <c r="AK3906">
        <v>150074</v>
      </c>
      <c r="AL3906" t="s">
        <v>416</v>
      </c>
      <c r="AM3906">
        <v>454389</v>
      </c>
      <c r="AN3906">
        <v>11</v>
      </c>
      <c r="AO3906">
        <v>90</v>
      </c>
      <c r="AP3906" t="s">
        <v>437</v>
      </c>
      <c r="AQ3906" s="2">
        <v>40358</v>
      </c>
    </row>
    <row r="3907" spans="1:43" x14ac:dyDescent="0.25">
      <c r="A3907" t="s">
        <v>5744</v>
      </c>
      <c r="B3907" t="s">
        <v>263</v>
      </c>
      <c r="C3907" t="s">
        <v>387</v>
      </c>
      <c r="D3907" t="s">
        <v>333</v>
      </c>
      <c r="E3907" t="s">
        <v>429</v>
      </c>
      <c r="F3907" t="s">
        <v>419</v>
      </c>
      <c r="G3907" t="s">
        <v>454</v>
      </c>
      <c r="H3907" t="s">
        <v>420</v>
      </c>
      <c r="I3907" t="s">
        <v>432</v>
      </c>
      <c r="J3907" s="1">
        <v>45927</v>
      </c>
      <c r="K3907" s="1">
        <v>45982</v>
      </c>
      <c r="L3907">
        <v>55</v>
      </c>
      <c r="M3907" s="2">
        <v>234805</v>
      </c>
      <c r="N3907" s="2">
        <v>233908</v>
      </c>
      <c r="O3907" s="2">
        <v>-897</v>
      </c>
      <c r="P3907">
        <v>0</v>
      </c>
      <c r="Q3907">
        <v>756.2</v>
      </c>
      <c r="R3907">
        <v>79</v>
      </c>
      <c r="S3907" t="s">
        <v>411</v>
      </c>
      <c r="T3907" t="s">
        <v>394</v>
      </c>
      <c r="U3907" t="s">
        <v>416</v>
      </c>
      <c r="V3907">
        <v>0</v>
      </c>
      <c r="W3907" t="s">
        <v>1954</v>
      </c>
      <c r="X3907">
        <v>3</v>
      </c>
      <c r="Y3907" t="s">
        <v>422</v>
      </c>
      <c r="Z3907" t="s">
        <v>1452</v>
      </c>
      <c r="AA3907">
        <v>74</v>
      </c>
      <c r="AB3907">
        <v>53</v>
      </c>
      <c r="AC3907">
        <v>41</v>
      </c>
      <c r="AD3907" t="s">
        <v>399</v>
      </c>
      <c r="AE3907">
        <v>12</v>
      </c>
      <c r="AF3907">
        <v>7</v>
      </c>
      <c r="AG3907" t="s">
        <v>400</v>
      </c>
      <c r="AH3907">
        <v>11.55</v>
      </c>
      <c r="AI3907" t="s">
        <v>479</v>
      </c>
      <c r="AJ3907">
        <v>0</v>
      </c>
      <c r="AK3907">
        <v>729112</v>
      </c>
      <c r="AL3907" t="s">
        <v>416</v>
      </c>
      <c r="AM3907">
        <v>220976</v>
      </c>
      <c r="AN3907">
        <v>7</v>
      </c>
      <c r="AO3907">
        <v>90</v>
      </c>
      <c r="AP3907" t="s">
        <v>445</v>
      </c>
      <c r="AQ3907" s="2">
        <v>-897</v>
      </c>
    </row>
    <row r="3908" spans="1:43" x14ac:dyDescent="0.25">
      <c r="A3908" t="s">
        <v>5745</v>
      </c>
      <c r="B3908" t="s">
        <v>198</v>
      </c>
      <c r="C3908" t="s">
        <v>405</v>
      </c>
      <c r="D3908" t="s">
        <v>335</v>
      </c>
      <c r="E3908" t="s">
        <v>453</v>
      </c>
      <c r="F3908" t="s">
        <v>389</v>
      </c>
      <c r="G3908" t="s">
        <v>454</v>
      </c>
      <c r="H3908" t="s">
        <v>473</v>
      </c>
      <c r="I3908" t="s">
        <v>492</v>
      </c>
      <c r="J3908" s="1">
        <v>45377</v>
      </c>
      <c r="K3908" s="1">
        <v>45404</v>
      </c>
      <c r="L3908">
        <v>27</v>
      </c>
      <c r="M3908" s="2">
        <v>476100</v>
      </c>
      <c r="N3908" s="2">
        <v>533917</v>
      </c>
      <c r="O3908" s="2">
        <v>57817</v>
      </c>
      <c r="P3908">
        <v>12</v>
      </c>
      <c r="Q3908">
        <v>759</v>
      </c>
      <c r="R3908">
        <v>32</v>
      </c>
      <c r="S3908" t="s">
        <v>393</v>
      </c>
      <c r="T3908" t="s">
        <v>394</v>
      </c>
      <c r="U3908" t="s">
        <v>412</v>
      </c>
      <c r="V3908">
        <v>0</v>
      </c>
      <c r="W3908" t="s">
        <v>2085</v>
      </c>
      <c r="X3908">
        <v>37</v>
      </c>
      <c r="Y3908" t="s">
        <v>422</v>
      </c>
      <c r="Z3908" t="s">
        <v>944</v>
      </c>
      <c r="AA3908">
        <v>251</v>
      </c>
      <c r="AB3908">
        <v>10</v>
      </c>
      <c r="AC3908">
        <v>53</v>
      </c>
      <c r="AD3908" t="s">
        <v>457</v>
      </c>
      <c r="AE3908">
        <v>4</v>
      </c>
      <c r="AF3908">
        <v>4</v>
      </c>
      <c r="AG3908" t="s">
        <v>424</v>
      </c>
      <c r="AH3908">
        <v>14.3</v>
      </c>
      <c r="AI3908" t="s">
        <v>479</v>
      </c>
      <c r="AJ3908">
        <v>66387</v>
      </c>
      <c r="AK3908">
        <v>62476</v>
      </c>
      <c r="AL3908" t="s">
        <v>402</v>
      </c>
      <c r="AM3908">
        <v>465299</v>
      </c>
      <c r="AN3908">
        <v>10</v>
      </c>
      <c r="AO3908">
        <v>90</v>
      </c>
      <c r="AP3908" t="s">
        <v>403</v>
      </c>
      <c r="AQ3908" s="2">
        <v>57817</v>
      </c>
    </row>
    <row r="3909" spans="1:43" x14ac:dyDescent="0.25">
      <c r="A3909" t="s">
        <v>5746</v>
      </c>
      <c r="B3909" t="s">
        <v>196</v>
      </c>
      <c r="C3909" t="s">
        <v>481</v>
      </c>
      <c r="D3909" t="s">
        <v>333</v>
      </c>
      <c r="E3909" t="s">
        <v>406</v>
      </c>
      <c r="F3909" t="s">
        <v>419</v>
      </c>
      <c r="G3909" t="s">
        <v>390</v>
      </c>
      <c r="H3909" t="s">
        <v>391</v>
      </c>
      <c r="I3909" t="s">
        <v>492</v>
      </c>
      <c r="J3909" s="1">
        <v>44746</v>
      </c>
      <c r="K3909" s="1">
        <v>44754</v>
      </c>
      <c r="L3909">
        <v>8</v>
      </c>
      <c r="M3909" s="2">
        <v>159405</v>
      </c>
      <c r="N3909" s="2">
        <v>269901</v>
      </c>
      <c r="O3909" s="2">
        <v>110496</v>
      </c>
      <c r="P3909">
        <v>2</v>
      </c>
      <c r="Q3909">
        <v>428.1</v>
      </c>
      <c r="R3909">
        <v>67</v>
      </c>
      <c r="S3909" t="s">
        <v>411</v>
      </c>
      <c r="T3909" t="s">
        <v>393</v>
      </c>
      <c r="U3909" t="s">
        <v>395</v>
      </c>
      <c r="V3909">
        <v>91</v>
      </c>
      <c r="W3909" t="s">
        <v>1450</v>
      </c>
      <c r="X3909">
        <v>7</v>
      </c>
      <c r="Y3909" t="s">
        <v>442</v>
      </c>
      <c r="Z3909" t="s">
        <v>2894</v>
      </c>
      <c r="AA3909">
        <v>252</v>
      </c>
      <c r="AB3909">
        <v>81</v>
      </c>
      <c r="AC3909">
        <v>44</v>
      </c>
      <c r="AD3909" t="s">
        <v>444</v>
      </c>
      <c r="AE3909">
        <v>19</v>
      </c>
      <c r="AF3909">
        <v>2</v>
      </c>
      <c r="AG3909" t="s">
        <v>400</v>
      </c>
      <c r="AH3909">
        <v>11.64</v>
      </c>
      <c r="AI3909" t="s">
        <v>401</v>
      </c>
      <c r="AJ3909">
        <v>0</v>
      </c>
      <c r="AK3909">
        <v>980492</v>
      </c>
      <c r="AL3909" t="s">
        <v>425</v>
      </c>
      <c r="AM3909">
        <v>148580</v>
      </c>
      <c r="AN3909">
        <v>4</v>
      </c>
      <c r="AO3909">
        <v>30</v>
      </c>
      <c r="AP3909" t="s">
        <v>445</v>
      </c>
      <c r="AQ3909" s="2">
        <v>110496</v>
      </c>
    </row>
    <row r="3910" spans="1:43" x14ac:dyDescent="0.25">
      <c r="A3910" t="s">
        <v>5747</v>
      </c>
      <c r="B3910" t="s">
        <v>171</v>
      </c>
      <c r="C3910" t="s">
        <v>387</v>
      </c>
      <c r="D3910" t="s">
        <v>325</v>
      </c>
      <c r="E3910" t="s">
        <v>453</v>
      </c>
      <c r="F3910" t="s">
        <v>485</v>
      </c>
      <c r="G3910" t="s">
        <v>430</v>
      </c>
      <c r="H3910" t="s">
        <v>391</v>
      </c>
      <c r="I3910" t="s">
        <v>469</v>
      </c>
      <c r="J3910" s="1">
        <v>45238</v>
      </c>
      <c r="K3910" s="1">
        <v>45293</v>
      </c>
      <c r="L3910">
        <v>55</v>
      </c>
      <c r="M3910" s="2">
        <v>201062</v>
      </c>
      <c r="N3910" s="2">
        <v>249894</v>
      </c>
      <c r="O3910" s="2">
        <v>48832</v>
      </c>
      <c r="P3910">
        <v>9</v>
      </c>
      <c r="Q3910">
        <v>140.9</v>
      </c>
      <c r="R3910">
        <v>12</v>
      </c>
      <c r="S3910" t="s">
        <v>394</v>
      </c>
      <c r="T3910" t="s">
        <v>394</v>
      </c>
      <c r="U3910" t="s">
        <v>395</v>
      </c>
      <c r="V3910">
        <v>75</v>
      </c>
      <c r="W3910" t="s">
        <v>1854</v>
      </c>
      <c r="X3910">
        <v>3</v>
      </c>
      <c r="Y3910" t="s">
        <v>449</v>
      </c>
      <c r="Z3910" t="s">
        <v>450</v>
      </c>
      <c r="AA3910">
        <v>43</v>
      </c>
      <c r="AB3910">
        <v>102</v>
      </c>
      <c r="AC3910">
        <v>40</v>
      </c>
      <c r="AD3910" t="s">
        <v>399</v>
      </c>
      <c r="AE3910">
        <v>21</v>
      </c>
      <c r="AF3910">
        <v>6</v>
      </c>
      <c r="AG3910" t="s">
        <v>415</v>
      </c>
      <c r="AH3910">
        <v>0.95</v>
      </c>
      <c r="AI3910" t="s">
        <v>479</v>
      </c>
      <c r="AJ3910">
        <v>0</v>
      </c>
      <c r="AK3910">
        <v>267461</v>
      </c>
      <c r="AL3910" t="s">
        <v>416</v>
      </c>
      <c r="AM3910">
        <v>216258</v>
      </c>
      <c r="AN3910">
        <v>0</v>
      </c>
      <c r="AO3910">
        <v>90</v>
      </c>
      <c r="AP3910" t="s">
        <v>445</v>
      </c>
      <c r="AQ3910" s="2">
        <v>48832</v>
      </c>
    </row>
    <row r="3911" spans="1:43" x14ac:dyDescent="0.25">
      <c r="A3911" t="s">
        <v>5748</v>
      </c>
      <c r="B3911" t="s">
        <v>182</v>
      </c>
      <c r="C3911" t="s">
        <v>405</v>
      </c>
      <c r="D3911" t="s">
        <v>325</v>
      </c>
      <c r="E3911" t="s">
        <v>453</v>
      </c>
      <c r="F3911" t="s">
        <v>419</v>
      </c>
      <c r="G3911" t="s">
        <v>454</v>
      </c>
      <c r="H3911" t="s">
        <v>431</v>
      </c>
      <c r="I3911" t="s">
        <v>432</v>
      </c>
      <c r="J3911" s="1">
        <v>45454</v>
      </c>
      <c r="K3911" s="1">
        <v>45488</v>
      </c>
      <c r="L3911">
        <v>34</v>
      </c>
      <c r="M3911" s="2">
        <v>388105</v>
      </c>
      <c r="N3911" s="2">
        <v>481986</v>
      </c>
      <c r="O3911" s="2">
        <v>93881</v>
      </c>
      <c r="P3911">
        <v>12</v>
      </c>
      <c r="Q3911">
        <v>391.6</v>
      </c>
      <c r="R3911">
        <v>15</v>
      </c>
      <c r="S3911" t="s">
        <v>394</v>
      </c>
      <c r="T3911" t="s">
        <v>393</v>
      </c>
      <c r="U3911" t="s">
        <v>412</v>
      </c>
      <c r="V3911">
        <v>70</v>
      </c>
      <c r="W3911" t="s">
        <v>1721</v>
      </c>
      <c r="X3911">
        <v>5</v>
      </c>
      <c r="Y3911" t="s">
        <v>422</v>
      </c>
      <c r="Z3911" t="s">
        <v>3527</v>
      </c>
      <c r="AA3911">
        <v>89</v>
      </c>
      <c r="AB3911">
        <v>84</v>
      </c>
      <c r="AC3911">
        <v>37</v>
      </c>
      <c r="AD3911" t="s">
        <v>457</v>
      </c>
      <c r="AE3911">
        <v>4</v>
      </c>
      <c r="AF3911">
        <v>6</v>
      </c>
      <c r="AG3911" t="s">
        <v>400</v>
      </c>
      <c r="AH3911">
        <v>3.22</v>
      </c>
      <c r="AI3911" t="s">
        <v>479</v>
      </c>
      <c r="AJ3911">
        <v>0</v>
      </c>
      <c r="AK3911">
        <v>988422</v>
      </c>
      <c r="AL3911" t="s">
        <v>425</v>
      </c>
      <c r="AM3911">
        <v>406256</v>
      </c>
      <c r="AN3911">
        <v>4</v>
      </c>
      <c r="AO3911">
        <v>180</v>
      </c>
      <c r="AP3911" t="s">
        <v>403</v>
      </c>
      <c r="AQ3911" s="2">
        <v>93881</v>
      </c>
    </row>
    <row r="3912" spans="1:43" x14ac:dyDescent="0.25">
      <c r="A3912" t="s">
        <v>5749</v>
      </c>
      <c r="B3912" t="s">
        <v>94</v>
      </c>
      <c r="C3912" t="s">
        <v>405</v>
      </c>
      <c r="D3912" t="s">
        <v>316</v>
      </c>
      <c r="E3912" t="s">
        <v>460</v>
      </c>
      <c r="F3912" t="s">
        <v>407</v>
      </c>
      <c r="G3912" t="s">
        <v>454</v>
      </c>
      <c r="H3912" t="s">
        <v>420</v>
      </c>
      <c r="I3912" t="s">
        <v>492</v>
      </c>
      <c r="J3912" s="1">
        <v>45025</v>
      </c>
      <c r="K3912" s="1">
        <v>45046</v>
      </c>
      <c r="L3912">
        <v>21</v>
      </c>
      <c r="M3912" s="2">
        <v>88407</v>
      </c>
      <c r="N3912" s="2">
        <v>128059</v>
      </c>
      <c r="O3912" s="2">
        <v>39652</v>
      </c>
      <c r="P3912">
        <v>2</v>
      </c>
      <c r="Q3912">
        <v>430.5</v>
      </c>
      <c r="R3912">
        <v>48</v>
      </c>
      <c r="S3912" t="s">
        <v>393</v>
      </c>
      <c r="T3912" t="s">
        <v>503</v>
      </c>
      <c r="U3912" t="s">
        <v>395</v>
      </c>
      <c r="V3912">
        <v>57</v>
      </c>
      <c r="W3912" t="s">
        <v>1369</v>
      </c>
      <c r="X3912">
        <v>38</v>
      </c>
      <c r="Y3912" t="s">
        <v>462</v>
      </c>
      <c r="Z3912" t="s">
        <v>1335</v>
      </c>
      <c r="AA3912">
        <v>306</v>
      </c>
      <c r="AB3912">
        <v>86</v>
      </c>
      <c r="AC3912">
        <v>33</v>
      </c>
      <c r="AD3912" t="s">
        <v>444</v>
      </c>
      <c r="AE3912">
        <v>4</v>
      </c>
      <c r="AF3912">
        <v>1</v>
      </c>
      <c r="AG3912" t="s">
        <v>415</v>
      </c>
      <c r="AH3912">
        <v>12.52</v>
      </c>
      <c r="AI3912" t="s">
        <v>458</v>
      </c>
      <c r="AJ3912">
        <v>0</v>
      </c>
      <c r="AK3912">
        <v>631637</v>
      </c>
      <c r="AL3912" t="s">
        <v>416</v>
      </c>
      <c r="AM3912">
        <v>77112</v>
      </c>
      <c r="AN3912">
        <v>11</v>
      </c>
      <c r="AO3912">
        <v>30</v>
      </c>
      <c r="AP3912" t="s">
        <v>437</v>
      </c>
      <c r="AQ3912" s="2">
        <v>39652</v>
      </c>
    </row>
    <row r="3913" spans="1:43" x14ac:dyDescent="0.25">
      <c r="A3913" t="s">
        <v>5750</v>
      </c>
      <c r="B3913" t="s">
        <v>170</v>
      </c>
      <c r="C3913" t="s">
        <v>468</v>
      </c>
      <c r="D3913" t="s">
        <v>324</v>
      </c>
      <c r="E3913" t="s">
        <v>496</v>
      </c>
      <c r="F3913" t="s">
        <v>440</v>
      </c>
      <c r="G3913" t="s">
        <v>430</v>
      </c>
      <c r="H3913" t="s">
        <v>409</v>
      </c>
      <c r="I3913" t="s">
        <v>492</v>
      </c>
      <c r="J3913" s="1">
        <v>45522</v>
      </c>
      <c r="K3913" s="1">
        <v>45529</v>
      </c>
      <c r="L3913">
        <v>7</v>
      </c>
      <c r="M3913" s="2">
        <v>172354</v>
      </c>
      <c r="N3913" s="2">
        <v>172196</v>
      </c>
      <c r="O3913" s="2">
        <v>-158</v>
      </c>
      <c r="P3913">
        <v>4</v>
      </c>
      <c r="Q3913">
        <v>821.1</v>
      </c>
      <c r="R3913">
        <v>25</v>
      </c>
      <c r="S3913" t="s">
        <v>394</v>
      </c>
      <c r="T3913" t="s">
        <v>393</v>
      </c>
      <c r="U3913" t="s">
        <v>395</v>
      </c>
      <c r="V3913">
        <v>0</v>
      </c>
      <c r="W3913" t="s">
        <v>2542</v>
      </c>
      <c r="X3913">
        <v>41</v>
      </c>
      <c r="Y3913" t="s">
        <v>462</v>
      </c>
      <c r="Z3913" t="s">
        <v>689</v>
      </c>
      <c r="AA3913">
        <v>224</v>
      </c>
      <c r="AB3913">
        <v>78</v>
      </c>
      <c r="AC3913">
        <v>62</v>
      </c>
      <c r="AD3913" t="s">
        <v>399</v>
      </c>
      <c r="AE3913">
        <v>21</v>
      </c>
      <c r="AF3913">
        <v>5</v>
      </c>
      <c r="AG3913" t="s">
        <v>424</v>
      </c>
      <c r="AH3913">
        <v>14.14</v>
      </c>
      <c r="AI3913" t="s">
        <v>479</v>
      </c>
      <c r="AJ3913">
        <v>0</v>
      </c>
      <c r="AK3913">
        <v>483545</v>
      </c>
      <c r="AL3913" t="s">
        <v>416</v>
      </c>
      <c r="AM3913">
        <v>166064</v>
      </c>
      <c r="AN3913">
        <v>7</v>
      </c>
      <c r="AO3913">
        <v>30</v>
      </c>
      <c r="AP3913" t="s">
        <v>445</v>
      </c>
      <c r="AQ3913" s="2">
        <v>-158</v>
      </c>
    </row>
    <row r="3914" spans="1:43" x14ac:dyDescent="0.25">
      <c r="A3914" t="s">
        <v>5751</v>
      </c>
      <c r="B3914" t="s">
        <v>268</v>
      </c>
      <c r="C3914" t="s">
        <v>481</v>
      </c>
      <c r="D3914" t="s">
        <v>325</v>
      </c>
      <c r="E3914" t="s">
        <v>388</v>
      </c>
      <c r="F3914" t="s">
        <v>485</v>
      </c>
      <c r="G3914" t="s">
        <v>430</v>
      </c>
      <c r="H3914" t="s">
        <v>447</v>
      </c>
      <c r="I3914" t="s">
        <v>432</v>
      </c>
      <c r="J3914" s="1">
        <v>45237</v>
      </c>
      <c r="K3914" s="1">
        <v>45287</v>
      </c>
      <c r="L3914">
        <v>50</v>
      </c>
      <c r="M3914" s="2">
        <v>49840</v>
      </c>
      <c r="N3914" s="2">
        <v>97758</v>
      </c>
      <c r="O3914" s="2">
        <v>47918</v>
      </c>
      <c r="P3914">
        <v>2</v>
      </c>
      <c r="Q3914">
        <v>316.89999999999998</v>
      </c>
      <c r="R3914">
        <v>89</v>
      </c>
      <c r="S3914" t="s">
        <v>411</v>
      </c>
      <c r="T3914" t="s">
        <v>394</v>
      </c>
      <c r="U3914" t="s">
        <v>395</v>
      </c>
      <c r="V3914">
        <v>46</v>
      </c>
      <c r="W3914" t="s">
        <v>1101</v>
      </c>
      <c r="X3914">
        <v>2</v>
      </c>
      <c r="Y3914" t="s">
        <v>397</v>
      </c>
      <c r="Z3914" t="s">
        <v>2731</v>
      </c>
      <c r="AA3914">
        <v>43</v>
      </c>
      <c r="AB3914">
        <v>60</v>
      </c>
      <c r="AC3914">
        <v>33</v>
      </c>
      <c r="AD3914" t="s">
        <v>435</v>
      </c>
      <c r="AE3914">
        <v>0</v>
      </c>
      <c r="AF3914">
        <v>1</v>
      </c>
      <c r="AG3914" t="s">
        <v>451</v>
      </c>
      <c r="AH3914">
        <v>8.15</v>
      </c>
      <c r="AI3914" t="s">
        <v>458</v>
      </c>
      <c r="AJ3914">
        <v>0</v>
      </c>
      <c r="AK3914">
        <v>771390</v>
      </c>
      <c r="AL3914" t="s">
        <v>416</v>
      </c>
      <c r="AM3914">
        <v>69725</v>
      </c>
      <c r="AN3914">
        <v>11</v>
      </c>
      <c r="AO3914">
        <v>30</v>
      </c>
      <c r="AP3914" t="s">
        <v>445</v>
      </c>
      <c r="AQ3914" s="2">
        <v>47918</v>
      </c>
    </row>
    <row r="3915" spans="1:43" x14ac:dyDescent="0.25">
      <c r="A3915" t="s">
        <v>5752</v>
      </c>
      <c r="B3915" t="s">
        <v>261</v>
      </c>
      <c r="C3915" t="s">
        <v>405</v>
      </c>
      <c r="D3915" t="s">
        <v>319</v>
      </c>
      <c r="E3915" t="s">
        <v>496</v>
      </c>
      <c r="F3915" t="s">
        <v>419</v>
      </c>
      <c r="G3915" t="s">
        <v>408</v>
      </c>
      <c r="H3915" t="s">
        <v>447</v>
      </c>
      <c r="I3915" t="s">
        <v>492</v>
      </c>
      <c r="J3915" s="1">
        <v>45533</v>
      </c>
      <c r="K3915" s="1">
        <v>45531</v>
      </c>
      <c r="L3915">
        <v>-2</v>
      </c>
      <c r="M3915" s="2">
        <v>209436</v>
      </c>
      <c r="N3915" s="2">
        <v>181927</v>
      </c>
      <c r="O3915" s="2">
        <v>-27509</v>
      </c>
      <c r="P3915">
        <v>21</v>
      </c>
      <c r="Q3915">
        <v>215.8</v>
      </c>
      <c r="R3915">
        <v>69</v>
      </c>
      <c r="S3915" t="s">
        <v>411</v>
      </c>
      <c r="T3915" t="s">
        <v>411</v>
      </c>
      <c r="U3915" t="s">
        <v>395</v>
      </c>
      <c r="V3915">
        <v>91</v>
      </c>
      <c r="W3915" t="s">
        <v>3535</v>
      </c>
      <c r="X3915">
        <v>41</v>
      </c>
      <c r="Y3915" t="s">
        <v>422</v>
      </c>
      <c r="Z3915" t="s">
        <v>498</v>
      </c>
      <c r="AA3915">
        <v>264</v>
      </c>
      <c r="AB3915">
        <v>116</v>
      </c>
      <c r="AC3915">
        <v>68</v>
      </c>
      <c r="AD3915" t="s">
        <v>399</v>
      </c>
      <c r="AE3915">
        <v>7</v>
      </c>
      <c r="AF3915">
        <v>4</v>
      </c>
      <c r="AG3915" t="s">
        <v>415</v>
      </c>
      <c r="AH3915">
        <v>8.5</v>
      </c>
      <c r="AI3915" t="s">
        <v>436</v>
      </c>
      <c r="AJ3915">
        <v>41565</v>
      </c>
      <c r="AK3915">
        <v>595242</v>
      </c>
      <c r="AL3915" t="s">
        <v>402</v>
      </c>
      <c r="AM3915">
        <v>232053</v>
      </c>
      <c r="AN3915">
        <v>12</v>
      </c>
      <c r="AO3915">
        <v>180</v>
      </c>
      <c r="AP3915" t="s">
        <v>426</v>
      </c>
      <c r="AQ3915" s="2">
        <v>-27509</v>
      </c>
    </row>
    <row r="3916" spans="1:43" x14ac:dyDescent="0.25">
      <c r="A3916" t="s">
        <v>5753</v>
      </c>
      <c r="B3916" t="s">
        <v>69</v>
      </c>
      <c r="C3916" t="s">
        <v>405</v>
      </c>
      <c r="D3916" t="s">
        <v>344</v>
      </c>
      <c r="E3916" t="s">
        <v>496</v>
      </c>
      <c r="F3916" t="s">
        <v>407</v>
      </c>
      <c r="G3916" t="s">
        <v>390</v>
      </c>
      <c r="H3916" t="s">
        <v>391</v>
      </c>
      <c r="I3916" t="s">
        <v>492</v>
      </c>
      <c r="J3916" s="1">
        <v>45364</v>
      </c>
      <c r="K3916" s="1">
        <v>45423</v>
      </c>
      <c r="L3916">
        <v>59</v>
      </c>
      <c r="M3916" s="2">
        <v>132258</v>
      </c>
      <c r="N3916" s="2">
        <v>155645</v>
      </c>
      <c r="O3916" s="2">
        <v>23387</v>
      </c>
      <c r="P3916">
        <v>14</v>
      </c>
      <c r="Q3916">
        <v>321.7</v>
      </c>
      <c r="R3916">
        <v>32</v>
      </c>
      <c r="S3916" t="s">
        <v>393</v>
      </c>
      <c r="T3916" t="s">
        <v>394</v>
      </c>
      <c r="U3916" t="s">
        <v>395</v>
      </c>
      <c r="V3916">
        <v>0</v>
      </c>
      <c r="W3916" t="s">
        <v>1181</v>
      </c>
      <c r="X3916">
        <v>27</v>
      </c>
      <c r="Y3916" t="s">
        <v>462</v>
      </c>
      <c r="Z3916" t="s">
        <v>1285</v>
      </c>
      <c r="AA3916">
        <v>158</v>
      </c>
      <c r="AB3916">
        <v>34</v>
      </c>
      <c r="AC3916">
        <v>81</v>
      </c>
      <c r="AD3916" t="s">
        <v>444</v>
      </c>
      <c r="AE3916">
        <v>14</v>
      </c>
      <c r="AF3916">
        <v>3</v>
      </c>
      <c r="AG3916" t="s">
        <v>400</v>
      </c>
      <c r="AH3916">
        <v>1.47</v>
      </c>
      <c r="AI3916" t="s">
        <v>401</v>
      </c>
      <c r="AJ3916">
        <v>8795</v>
      </c>
      <c r="AK3916">
        <v>883670</v>
      </c>
      <c r="AL3916" t="s">
        <v>416</v>
      </c>
      <c r="AM3916">
        <v>165424</v>
      </c>
      <c r="AN3916">
        <v>2</v>
      </c>
      <c r="AO3916">
        <v>90</v>
      </c>
      <c r="AP3916" t="s">
        <v>403</v>
      </c>
      <c r="AQ3916" s="2">
        <v>23387</v>
      </c>
    </row>
    <row r="3917" spans="1:43" x14ac:dyDescent="0.25">
      <c r="A3917" t="s">
        <v>5754</v>
      </c>
      <c r="B3917" t="s">
        <v>103</v>
      </c>
      <c r="C3917" t="s">
        <v>428</v>
      </c>
      <c r="D3917" t="s">
        <v>332</v>
      </c>
      <c r="E3917" t="s">
        <v>406</v>
      </c>
      <c r="F3917" t="s">
        <v>419</v>
      </c>
      <c r="G3917" t="s">
        <v>408</v>
      </c>
      <c r="H3917" t="s">
        <v>391</v>
      </c>
      <c r="I3917" t="s">
        <v>410</v>
      </c>
      <c r="J3917" s="1">
        <v>45193</v>
      </c>
      <c r="K3917" s="1">
        <v>45198</v>
      </c>
      <c r="L3917">
        <v>5</v>
      </c>
      <c r="M3917" s="2">
        <v>461597</v>
      </c>
      <c r="N3917" s="2">
        <v>465703</v>
      </c>
      <c r="O3917" s="2">
        <v>4106</v>
      </c>
      <c r="P3917">
        <v>12</v>
      </c>
      <c r="Q3917">
        <v>656.5</v>
      </c>
      <c r="R3917">
        <v>86</v>
      </c>
      <c r="S3917" t="s">
        <v>411</v>
      </c>
      <c r="T3917" t="s">
        <v>411</v>
      </c>
      <c r="U3917" t="s">
        <v>395</v>
      </c>
      <c r="V3917">
        <v>65</v>
      </c>
      <c r="W3917" t="s">
        <v>2082</v>
      </c>
      <c r="X3917">
        <v>37</v>
      </c>
      <c r="Y3917" t="s">
        <v>442</v>
      </c>
      <c r="Z3917" t="s">
        <v>779</v>
      </c>
      <c r="AA3917">
        <v>332</v>
      </c>
      <c r="AB3917">
        <v>24</v>
      </c>
      <c r="AC3917">
        <v>-1</v>
      </c>
      <c r="AD3917" t="s">
        <v>444</v>
      </c>
      <c r="AE3917">
        <v>4</v>
      </c>
      <c r="AF3917">
        <v>8</v>
      </c>
      <c r="AG3917" t="s">
        <v>415</v>
      </c>
      <c r="AH3917">
        <v>15.89</v>
      </c>
      <c r="AI3917" t="s">
        <v>436</v>
      </c>
      <c r="AJ3917">
        <v>0</v>
      </c>
      <c r="AK3917">
        <v>41640</v>
      </c>
      <c r="AL3917" t="s">
        <v>425</v>
      </c>
      <c r="AM3917">
        <v>461639</v>
      </c>
      <c r="AN3917">
        <v>8</v>
      </c>
      <c r="AO3917">
        <v>180</v>
      </c>
      <c r="AP3917" t="s">
        <v>403</v>
      </c>
      <c r="AQ3917" s="2">
        <v>4106</v>
      </c>
    </row>
    <row r="3918" spans="1:43" x14ac:dyDescent="0.25">
      <c r="A3918" t="s">
        <v>5755</v>
      </c>
      <c r="B3918" t="s">
        <v>158</v>
      </c>
      <c r="C3918" t="s">
        <v>428</v>
      </c>
      <c r="D3918" t="s">
        <v>322</v>
      </c>
      <c r="E3918" t="s">
        <v>460</v>
      </c>
      <c r="F3918" t="s">
        <v>389</v>
      </c>
      <c r="G3918" t="s">
        <v>390</v>
      </c>
      <c r="H3918" t="s">
        <v>473</v>
      </c>
      <c r="I3918" t="s">
        <v>492</v>
      </c>
      <c r="J3918" s="1">
        <v>45699</v>
      </c>
      <c r="K3918" s="1">
        <v>45710</v>
      </c>
      <c r="L3918">
        <v>11</v>
      </c>
      <c r="M3918" s="2">
        <v>64386</v>
      </c>
      <c r="N3918" s="2">
        <v>104137</v>
      </c>
      <c r="O3918" s="2">
        <v>39751</v>
      </c>
      <c r="P3918">
        <v>7</v>
      </c>
      <c r="Q3918">
        <v>377.2</v>
      </c>
      <c r="R3918">
        <v>89</v>
      </c>
      <c r="S3918" t="s">
        <v>411</v>
      </c>
      <c r="T3918" t="s">
        <v>503</v>
      </c>
      <c r="U3918" t="s">
        <v>412</v>
      </c>
      <c r="V3918">
        <v>0</v>
      </c>
      <c r="W3918" t="s">
        <v>2762</v>
      </c>
      <c r="X3918">
        <v>32</v>
      </c>
      <c r="Y3918" t="s">
        <v>422</v>
      </c>
      <c r="Z3918" t="s">
        <v>850</v>
      </c>
      <c r="AA3918">
        <v>269</v>
      </c>
      <c r="AB3918">
        <v>10</v>
      </c>
      <c r="AC3918">
        <v>79</v>
      </c>
      <c r="AD3918" t="s">
        <v>399</v>
      </c>
      <c r="AE3918">
        <v>2</v>
      </c>
      <c r="AF3918">
        <v>3</v>
      </c>
      <c r="AG3918" t="s">
        <v>424</v>
      </c>
      <c r="AH3918">
        <v>12.2</v>
      </c>
      <c r="AI3918" t="s">
        <v>479</v>
      </c>
      <c r="AJ3918">
        <v>0</v>
      </c>
      <c r="AK3918">
        <v>515596</v>
      </c>
      <c r="AL3918" t="s">
        <v>416</v>
      </c>
      <c r="AM3918">
        <v>64459</v>
      </c>
      <c r="AN3918">
        <v>10</v>
      </c>
      <c r="AO3918">
        <v>180</v>
      </c>
      <c r="AP3918" t="s">
        <v>437</v>
      </c>
      <c r="AQ3918" s="2">
        <v>39751</v>
      </c>
    </row>
    <row r="3919" spans="1:43" x14ac:dyDescent="0.25">
      <c r="A3919" t="s">
        <v>5756</v>
      </c>
      <c r="B3919" t="s">
        <v>53</v>
      </c>
      <c r="C3919" t="s">
        <v>405</v>
      </c>
      <c r="D3919" t="s">
        <v>330</v>
      </c>
      <c r="E3919" t="s">
        <v>388</v>
      </c>
      <c r="F3919" t="s">
        <v>440</v>
      </c>
      <c r="G3919" t="s">
        <v>390</v>
      </c>
      <c r="H3919" t="s">
        <v>473</v>
      </c>
      <c r="I3919" t="s">
        <v>432</v>
      </c>
      <c r="J3919" s="1">
        <v>45822</v>
      </c>
      <c r="K3919" s="1">
        <v>45875</v>
      </c>
      <c r="L3919">
        <v>53</v>
      </c>
      <c r="M3919" s="2">
        <v>307031</v>
      </c>
      <c r="N3919" s="2">
        <v>327545</v>
      </c>
      <c r="O3919" s="2">
        <v>20514</v>
      </c>
      <c r="P3919">
        <v>0</v>
      </c>
      <c r="Q3919">
        <v>795.1</v>
      </c>
      <c r="R3919">
        <v>5</v>
      </c>
      <c r="S3919" t="s">
        <v>394</v>
      </c>
      <c r="T3919" t="s">
        <v>411</v>
      </c>
      <c r="U3919" t="s">
        <v>395</v>
      </c>
      <c r="V3919">
        <v>0</v>
      </c>
      <c r="W3919" t="s">
        <v>1090</v>
      </c>
      <c r="X3919">
        <v>45</v>
      </c>
      <c r="Y3919" t="s">
        <v>422</v>
      </c>
      <c r="Z3919" t="s">
        <v>4664</v>
      </c>
      <c r="AA3919">
        <v>103</v>
      </c>
      <c r="AB3919">
        <v>95</v>
      </c>
      <c r="AC3919">
        <v>80</v>
      </c>
      <c r="AD3919" t="s">
        <v>435</v>
      </c>
      <c r="AE3919">
        <v>12</v>
      </c>
      <c r="AF3919">
        <v>3</v>
      </c>
      <c r="AG3919" t="s">
        <v>415</v>
      </c>
      <c r="AH3919">
        <v>7.42</v>
      </c>
      <c r="AI3919" t="s">
        <v>436</v>
      </c>
      <c r="AJ3919">
        <v>0</v>
      </c>
      <c r="AK3919">
        <v>22478</v>
      </c>
      <c r="AL3919" t="s">
        <v>402</v>
      </c>
      <c r="AM3919">
        <v>342302</v>
      </c>
      <c r="AN3919">
        <v>1</v>
      </c>
      <c r="AO3919">
        <v>90</v>
      </c>
      <c r="AP3919" t="s">
        <v>426</v>
      </c>
      <c r="AQ3919" s="2">
        <v>20514</v>
      </c>
    </row>
    <row r="3920" spans="1:43" x14ac:dyDescent="0.25">
      <c r="A3920" t="s">
        <v>5757</v>
      </c>
      <c r="B3920" t="s">
        <v>185</v>
      </c>
      <c r="C3920" t="s">
        <v>439</v>
      </c>
      <c r="D3920" t="s">
        <v>340</v>
      </c>
      <c r="E3920" t="s">
        <v>388</v>
      </c>
      <c r="F3920" t="s">
        <v>389</v>
      </c>
      <c r="G3920" t="s">
        <v>454</v>
      </c>
      <c r="H3920" t="s">
        <v>420</v>
      </c>
      <c r="I3920" t="s">
        <v>392</v>
      </c>
      <c r="J3920" s="1">
        <v>45653</v>
      </c>
      <c r="K3920" s="1">
        <v>45668</v>
      </c>
      <c r="L3920">
        <v>15</v>
      </c>
      <c r="M3920" s="2">
        <v>5033</v>
      </c>
      <c r="N3920" s="2">
        <v>16534</v>
      </c>
      <c r="O3920" s="2">
        <v>11501</v>
      </c>
      <c r="P3920">
        <v>12</v>
      </c>
      <c r="Q3920">
        <v>318</v>
      </c>
      <c r="R3920">
        <v>42</v>
      </c>
      <c r="S3920" t="s">
        <v>393</v>
      </c>
      <c r="T3920" t="s">
        <v>503</v>
      </c>
      <c r="U3920" t="s">
        <v>395</v>
      </c>
      <c r="V3920">
        <v>91</v>
      </c>
      <c r="W3920" t="s">
        <v>413</v>
      </c>
      <c r="X3920">
        <v>3</v>
      </c>
      <c r="Y3920" t="s">
        <v>462</v>
      </c>
      <c r="Z3920" t="s">
        <v>1539</v>
      </c>
      <c r="AA3920">
        <v>21</v>
      </c>
      <c r="AB3920">
        <v>65</v>
      </c>
      <c r="AC3920">
        <v>25</v>
      </c>
      <c r="AD3920" t="s">
        <v>444</v>
      </c>
      <c r="AE3920">
        <v>9</v>
      </c>
      <c r="AF3920">
        <v>1</v>
      </c>
      <c r="AG3920" t="s">
        <v>424</v>
      </c>
      <c r="AH3920">
        <v>17.82</v>
      </c>
      <c r="AI3920" t="s">
        <v>479</v>
      </c>
      <c r="AJ3920">
        <v>35573</v>
      </c>
      <c r="AK3920">
        <v>377662</v>
      </c>
      <c r="AL3920" t="s">
        <v>402</v>
      </c>
      <c r="AM3920">
        <v>-7277</v>
      </c>
      <c r="AN3920">
        <v>11</v>
      </c>
      <c r="AO3920">
        <v>30</v>
      </c>
      <c r="AP3920" t="s">
        <v>403</v>
      </c>
      <c r="AQ3920" s="2">
        <v>11501</v>
      </c>
    </row>
    <row r="3921" spans="1:43" x14ac:dyDescent="0.25">
      <c r="A3921" t="s">
        <v>5758</v>
      </c>
      <c r="B3921" t="s">
        <v>292</v>
      </c>
      <c r="C3921" t="s">
        <v>405</v>
      </c>
      <c r="D3921" t="s">
        <v>325</v>
      </c>
      <c r="E3921" t="s">
        <v>406</v>
      </c>
      <c r="F3921" t="s">
        <v>440</v>
      </c>
      <c r="G3921" t="s">
        <v>454</v>
      </c>
      <c r="H3921" t="s">
        <v>409</v>
      </c>
      <c r="I3921" t="s">
        <v>410</v>
      </c>
      <c r="J3921" s="1">
        <v>45739</v>
      </c>
      <c r="K3921" s="1">
        <v>45763</v>
      </c>
      <c r="L3921">
        <v>24</v>
      </c>
      <c r="M3921" s="2">
        <v>341175</v>
      </c>
      <c r="N3921" s="2">
        <v>456442</v>
      </c>
      <c r="O3921" s="2">
        <v>115267</v>
      </c>
      <c r="P3921">
        <v>9</v>
      </c>
      <c r="Q3921">
        <v>511</v>
      </c>
      <c r="R3921">
        <v>46</v>
      </c>
      <c r="S3921" t="s">
        <v>393</v>
      </c>
      <c r="T3921" t="s">
        <v>411</v>
      </c>
      <c r="U3921" t="s">
        <v>395</v>
      </c>
      <c r="V3921">
        <v>0</v>
      </c>
      <c r="W3921" t="s">
        <v>1280</v>
      </c>
      <c r="X3921">
        <v>43</v>
      </c>
      <c r="Y3921" t="s">
        <v>462</v>
      </c>
      <c r="Z3921" t="s">
        <v>1619</v>
      </c>
      <c r="AA3921">
        <v>473</v>
      </c>
      <c r="AB3921">
        <v>43</v>
      </c>
      <c r="AC3921">
        <v>74</v>
      </c>
      <c r="AD3921" t="s">
        <v>457</v>
      </c>
      <c r="AE3921">
        <v>12</v>
      </c>
      <c r="AF3921">
        <v>4</v>
      </c>
      <c r="AG3921" t="s">
        <v>415</v>
      </c>
      <c r="AH3921">
        <v>16.59</v>
      </c>
      <c r="AI3921" t="s">
        <v>458</v>
      </c>
      <c r="AJ3921">
        <v>0</v>
      </c>
      <c r="AK3921">
        <v>41226</v>
      </c>
      <c r="AL3921" t="s">
        <v>425</v>
      </c>
      <c r="AM3921">
        <v>383433</v>
      </c>
      <c r="AN3921">
        <v>4</v>
      </c>
      <c r="AO3921">
        <v>90</v>
      </c>
      <c r="AP3921" t="s">
        <v>417</v>
      </c>
      <c r="AQ3921" s="2">
        <v>115267</v>
      </c>
    </row>
    <row r="3922" spans="1:43" x14ac:dyDescent="0.25">
      <c r="A3922" t="s">
        <v>5759</v>
      </c>
      <c r="B3922" t="s">
        <v>44</v>
      </c>
      <c r="C3922" t="s">
        <v>439</v>
      </c>
      <c r="D3922" t="s">
        <v>316</v>
      </c>
      <c r="E3922" t="s">
        <v>496</v>
      </c>
      <c r="F3922" t="s">
        <v>485</v>
      </c>
      <c r="G3922" t="s">
        <v>408</v>
      </c>
      <c r="H3922" t="s">
        <v>447</v>
      </c>
      <c r="I3922" t="s">
        <v>392</v>
      </c>
      <c r="J3922" s="1">
        <v>45226</v>
      </c>
      <c r="K3922" s="1">
        <v>45272</v>
      </c>
      <c r="L3922">
        <v>46</v>
      </c>
      <c r="M3922" s="2">
        <v>317540</v>
      </c>
      <c r="N3922" s="2">
        <v>342480</v>
      </c>
      <c r="O3922" s="2">
        <v>24940</v>
      </c>
      <c r="P3922">
        <v>9</v>
      </c>
      <c r="Q3922">
        <v>52.5</v>
      </c>
      <c r="R3922">
        <v>93</v>
      </c>
      <c r="S3922" t="s">
        <v>411</v>
      </c>
      <c r="T3922" t="s">
        <v>411</v>
      </c>
      <c r="U3922" t="s">
        <v>412</v>
      </c>
      <c r="V3922">
        <v>0</v>
      </c>
      <c r="W3922" t="s">
        <v>655</v>
      </c>
      <c r="X3922">
        <v>27</v>
      </c>
      <c r="Y3922" t="s">
        <v>462</v>
      </c>
      <c r="Z3922" t="s">
        <v>645</v>
      </c>
      <c r="AA3922">
        <v>350</v>
      </c>
      <c r="AB3922">
        <v>13</v>
      </c>
      <c r="AC3922">
        <v>7</v>
      </c>
      <c r="AD3922" t="s">
        <v>444</v>
      </c>
      <c r="AE3922">
        <v>12</v>
      </c>
      <c r="AF3922">
        <v>2</v>
      </c>
      <c r="AG3922" t="s">
        <v>424</v>
      </c>
      <c r="AH3922">
        <v>3.31</v>
      </c>
      <c r="AI3922" t="s">
        <v>479</v>
      </c>
      <c r="AJ3922">
        <v>0</v>
      </c>
      <c r="AK3922">
        <v>374023</v>
      </c>
      <c r="AL3922" t="s">
        <v>402</v>
      </c>
      <c r="AM3922">
        <v>353846</v>
      </c>
      <c r="AN3922">
        <v>3</v>
      </c>
      <c r="AO3922">
        <v>30</v>
      </c>
      <c r="AP3922" t="s">
        <v>403</v>
      </c>
      <c r="AQ3922" s="2">
        <v>24940</v>
      </c>
    </row>
    <row r="3923" spans="1:43" x14ac:dyDescent="0.25">
      <c r="A3923" t="s">
        <v>5760</v>
      </c>
      <c r="B3923" t="s">
        <v>96</v>
      </c>
      <c r="C3923" t="s">
        <v>387</v>
      </c>
      <c r="D3923" t="s">
        <v>326</v>
      </c>
      <c r="E3923" t="s">
        <v>460</v>
      </c>
      <c r="F3923" t="s">
        <v>389</v>
      </c>
      <c r="G3923" t="s">
        <v>454</v>
      </c>
      <c r="H3923" t="s">
        <v>409</v>
      </c>
      <c r="I3923" t="s">
        <v>392</v>
      </c>
      <c r="J3923" s="1">
        <v>45684</v>
      </c>
      <c r="K3923" s="1">
        <v>45684</v>
      </c>
      <c r="L3923">
        <v>0</v>
      </c>
      <c r="M3923" s="2">
        <v>92939</v>
      </c>
      <c r="N3923" s="2">
        <v>53677</v>
      </c>
      <c r="O3923" s="2">
        <v>-39262</v>
      </c>
      <c r="P3923">
        <v>9</v>
      </c>
      <c r="Q3923">
        <v>571.1</v>
      </c>
      <c r="R3923">
        <v>53</v>
      </c>
      <c r="S3923" t="s">
        <v>393</v>
      </c>
      <c r="T3923" t="s">
        <v>393</v>
      </c>
      <c r="U3923" t="s">
        <v>416</v>
      </c>
      <c r="V3923">
        <v>44</v>
      </c>
      <c r="W3923" t="s">
        <v>3421</v>
      </c>
      <c r="X3923">
        <v>12</v>
      </c>
      <c r="Y3923" t="s">
        <v>422</v>
      </c>
      <c r="Z3923" t="s">
        <v>3554</v>
      </c>
      <c r="AA3923">
        <v>151</v>
      </c>
      <c r="AB3923">
        <v>100</v>
      </c>
      <c r="AC3923">
        <v>50</v>
      </c>
      <c r="AD3923" t="s">
        <v>457</v>
      </c>
      <c r="AE3923">
        <v>7</v>
      </c>
      <c r="AF3923">
        <v>1</v>
      </c>
      <c r="AG3923" t="s">
        <v>451</v>
      </c>
      <c r="AH3923">
        <v>14.47</v>
      </c>
      <c r="AI3923" t="s">
        <v>479</v>
      </c>
      <c r="AJ3923">
        <v>0</v>
      </c>
      <c r="AK3923">
        <v>407982</v>
      </c>
      <c r="AL3923" t="s">
        <v>402</v>
      </c>
      <c r="AM3923">
        <v>125600</v>
      </c>
      <c r="AN3923">
        <v>9</v>
      </c>
      <c r="AO3923">
        <v>365</v>
      </c>
      <c r="AP3923" t="s">
        <v>437</v>
      </c>
      <c r="AQ3923" s="2">
        <v>-39262</v>
      </c>
    </row>
    <row r="3924" spans="1:43" x14ac:dyDescent="0.25">
      <c r="A3924" t="s">
        <v>5761</v>
      </c>
      <c r="B3924" t="s">
        <v>218</v>
      </c>
      <c r="C3924" t="s">
        <v>387</v>
      </c>
      <c r="D3924" t="s">
        <v>326</v>
      </c>
      <c r="E3924" t="s">
        <v>406</v>
      </c>
      <c r="F3924" t="s">
        <v>389</v>
      </c>
      <c r="G3924" t="s">
        <v>390</v>
      </c>
      <c r="H3924" t="s">
        <v>391</v>
      </c>
      <c r="I3924" t="s">
        <v>492</v>
      </c>
      <c r="J3924" s="1">
        <v>45166</v>
      </c>
      <c r="K3924" s="1">
        <v>45219</v>
      </c>
      <c r="L3924">
        <v>53</v>
      </c>
      <c r="M3924" s="2">
        <v>73338</v>
      </c>
      <c r="N3924" s="2">
        <v>94377</v>
      </c>
      <c r="O3924" s="2">
        <v>21039</v>
      </c>
      <c r="P3924">
        <v>12</v>
      </c>
      <c r="Q3924">
        <v>804.6</v>
      </c>
      <c r="R3924">
        <v>32</v>
      </c>
      <c r="S3924" t="s">
        <v>393</v>
      </c>
      <c r="T3924" t="s">
        <v>411</v>
      </c>
      <c r="U3924" t="s">
        <v>395</v>
      </c>
      <c r="V3924">
        <v>46</v>
      </c>
      <c r="W3924" t="s">
        <v>1484</v>
      </c>
      <c r="X3924">
        <v>10</v>
      </c>
      <c r="Y3924" t="s">
        <v>422</v>
      </c>
      <c r="Z3924" t="s">
        <v>987</v>
      </c>
      <c r="AA3924">
        <v>404</v>
      </c>
      <c r="AB3924">
        <v>76</v>
      </c>
      <c r="AC3924">
        <v>22</v>
      </c>
      <c r="AD3924" t="s">
        <v>435</v>
      </c>
      <c r="AE3924">
        <v>7</v>
      </c>
      <c r="AF3924">
        <v>5</v>
      </c>
      <c r="AG3924" t="s">
        <v>415</v>
      </c>
      <c r="AH3924">
        <v>13.61</v>
      </c>
      <c r="AI3924" t="s">
        <v>436</v>
      </c>
      <c r="AJ3924">
        <v>87557</v>
      </c>
      <c r="AK3924">
        <v>37747</v>
      </c>
      <c r="AL3924" t="s">
        <v>402</v>
      </c>
      <c r="AM3924">
        <v>60358</v>
      </c>
      <c r="AN3924">
        <v>7</v>
      </c>
      <c r="AO3924">
        <v>90</v>
      </c>
      <c r="AP3924" t="s">
        <v>437</v>
      </c>
      <c r="AQ3924" s="2">
        <v>21039</v>
      </c>
    </row>
    <row r="3925" spans="1:43" x14ac:dyDescent="0.25">
      <c r="A3925" t="s">
        <v>5762</v>
      </c>
      <c r="B3925" t="s">
        <v>157</v>
      </c>
      <c r="C3925" t="s">
        <v>405</v>
      </c>
      <c r="D3925" t="s">
        <v>324</v>
      </c>
      <c r="E3925" t="s">
        <v>429</v>
      </c>
      <c r="F3925" t="s">
        <v>407</v>
      </c>
      <c r="G3925" t="s">
        <v>430</v>
      </c>
      <c r="H3925" t="s">
        <v>391</v>
      </c>
      <c r="I3925" t="s">
        <v>492</v>
      </c>
      <c r="J3925" s="1">
        <v>45736</v>
      </c>
      <c r="K3925" s="1">
        <v>45788</v>
      </c>
      <c r="L3925">
        <v>52</v>
      </c>
      <c r="M3925" s="2">
        <v>77819</v>
      </c>
      <c r="N3925" s="2">
        <v>84303</v>
      </c>
      <c r="O3925" s="2">
        <v>6484</v>
      </c>
      <c r="P3925">
        <v>12</v>
      </c>
      <c r="Q3925">
        <v>753.9</v>
      </c>
      <c r="R3925">
        <v>85</v>
      </c>
      <c r="S3925" t="s">
        <v>411</v>
      </c>
      <c r="T3925" t="s">
        <v>394</v>
      </c>
      <c r="U3925" t="s">
        <v>395</v>
      </c>
      <c r="V3925">
        <v>0</v>
      </c>
      <c r="W3925" t="s">
        <v>1320</v>
      </c>
      <c r="X3925">
        <v>45</v>
      </c>
      <c r="Y3925" t="s">
        <v>422</v>
      </c>
      <c r="Z3925" t="s">
        <v>1134</v>
      </c>
      <c r="AA3925">
        <v>91</v>
      </c>
      <c r="AB3925">
        <v>17</v>
      </c>
      <c r="AC3925">
        <v>46</v>
      </c>
      <c r="AD3925" t="s">
        <v>399</v>
      </c>
      <c r="AE3925">
        <v>21</v>
      </c>
      <c r="AF3925">
        <v>6</v>
      </c>
      <c r="AG3925" t="s">
        <v>415</v>
      </c>
      <c r="AH3925">
        <v>6.63</v>
      </c>
      <c r="AI3925" t="s">
        <v>479</v>
      </c>
      <c r="AJ3925">
        <v>0</v>
      </c>
      <c r="AK3925">
        <v>776726</v>
      </c>
      <c r="AL3925" t="s">
        <v>425</v>
      </c>
      <c r="AM3925">
        <v>86421</v>
      </c>
      <c r="AN3925">
        <v>12</v>
      </c>
      <c r="AO3925">
        <v>90</v>
      </c>
      <c r="AP3925" t="s">
        <v>417</v>
      </c>
      <c r="AQ3925" s="2">
        <v>6484</v>
      </c>
    </row>
    <row r="3926" spans="1:43" x14ac:dyDescent="0.25">
      <c r="A3926" t="s">
        <v>5763</v>
      </c>
      <c r="B3926" t="s">
        <v>117</v>
      </c>
      <c r="C3926" t="s">
        <v>428</v>
      </c>
      <c r="D3926" t="s">
        <v>340</v>
      </c>
      <c r="E3926" t="s">
        <v>388</v>
      </c>
      <c r="F3926" t="s">
        <v>485</v>
      </c>
      <c r="G3926" t="s">
        <v>430</v>
      </c>
      <c r="H3926" t="s">
        <v>447</v>
      </c>
      <c r="I3926" t="s">
        <v>410</v>
      </c>
      <c r="J3926" s="1">
        <v>45850</v>
      </c>
      <c r="K3926" s="1">
        <v>45856</v>
      </c>
      <c r="L3926">
        <v>6</v>
      </c>
      <c r="M3926" s="2">
        <v>245779</v>
      </c>
      <c r="N3926" s="2">
        <v>296891</v>
      </c>
      <c r="O3926" s="2">
        <v>51112</v>
      </c>
      <c r="P3926">
        <v>7</v>
      </c>
      <c r="Q3926">
        <v>520.9</v>
      </c>
      <c r="R3926">
        <v>12</v>
      </c>
      <c r="S3926" t="s">
        <v>394</v>
      </c>
      <c r="T3926" t="s">
        <v>503</v>
      </c>
      <c r="U3926" t="s">
        <v>395</v>
      </c>
      <c r="V3926">
        <v>0</v>
      </c>
      <c r="W3926" t="s">
        <v>1977</v>
      </c>
      <c r="X3926">
        <v>34</v>
      </c>
      <c r="Y3926" t="s">
        <v>462</v>
      </c>
      <c r="Z3926" t="s">
        <v>2289</v>
      </c>
      <c r="AA3926">
        <v>85</v>
      </c>
      <c r="AB3926">
        <v>92</v>
      </c>
      <c r="AC3926">
        <v>89</v>
      </c>
      <c r="AD3926" t="s">
        <v>399</v>
      </c>
      <c r="AE3926">
        <v>7</v>
      </c>
      <c r="AF3926">
        <v>5</v>
      </c>
      <c r="AG3926" t="s">
        <v>415</v>
      </c>
      <c r="AH3926">
        <v>2.7</v>
      </c>
      <c r="AI3926" t="s">
        <v>479</v>
      </c>
      <c r="AJ3926">
        <v>0</v>
      </c>
      <c r="AK3926">
        <v>65307</v>
      </c>
      <c r="AL3926" t="s">
        <v>402</v>
      </c>
      <c r="AM3926">
        <v>287247</v>
      </c>
      <c r="AN3926">
        <v>11</v>
      </c>
      <c r="AO3926">
        <v>365</v>
      </c>
      <c r="AP3926" t="s">
        <v>417</v>
      </c>
      <c r="AQ3926" s="2">
        <v>51112</v>
      </c>
    </row>
    <row r="3927" spans="1:43" x14ac:dyDescent="0.25">
      <c r="A3927" t="s">
        <v>5764</v>
      </c>
      <c r="B3927" t="s">
        <v>11</v>
      </c>
      <c r="C3927" t="s">
        <v>405</v>
      </c>
      <c r="D3927" t="s">
        <v>342</v>
      </c>
      <c r="E3927" t="s">
        <v>429</v>
      </c>
      <c r="F3927" t="s">
        <v>485</v>
      </c>
      <c r="G3927" t="s">
        <v>390</v>
      </c>
      <c r="H3927" t="s">
        <v>431</v>
      </c>
      <c r="I3927" t="s">
        <v>432</v>
      </c>
      <c r="J3927" s="1">
        <v>44761</v>
      </c>
      <c r="K3927" s="1">
        <v>44806</v>
      </c>
      <c r="L3927">
        <v>45</v>
      </c>
      <c r="M3927" s="2">
        <v>178812</v>
      </c>
      <c r="N3927" s="2">
        <v>153895</v>
      </c>
      <c r="O3927" s="2">
        <v>-24917</v>
      </c>
      <c r="P3927">
        <v>0</v>
      </c>
      <c r="Q3927">
        <v>881.6</v>
      </c>
      <c r="R3927">
        <v>68</v>
      </c>
      <c r="S3927" t="s">
        <v>411</v>
      </c>
      <c r="T3927" t="s">
        <v>411</v>
      </c>
      <c r="U3927" t="s">
        <v>395</v>
      </c>
      <c r="V3927">
        <v>0</v>
      </c>
      <c r="W3927" t="s">
        <v>3113</v>
      </c>
      <c r="X3927">
        <v>44</v>
      </c>
      <c r="Y3927" t="s">
        <v>462</v>
      </c>
      <c r="Z3927" t="s">
        <v>889</v>
      </c>
      <c r="AA3927">
        <v>489</v>
      </c>
      <c r="AB3927">
        <v>95</v>
      </c>
      <c r="AC3927">
        <v>78</v>
      </c>
      <c r="AD3927" t="s">
        <v>399</v>
      </c>
      <c r="AE3927">
        <v>19</v>
      </c>
      <c r="AF3927">
        <v>8</v>
      </c>
      <c r="AG3927" t="s">
        <v>415</v>
      </c>
      <c r="AH3927">
        <v>8.68</v>
      </c>
      <c r="AI3927" t="s">
        <v>458</v>
      </c>
      <c r="AJ3927">
        <v>0</v>
      </c>
      <c r="AK3927">
        <v>987363</v>
      </c>
      <c r="AL3927" t="s">
        <v>416</v>
      </c>
      <c r="AM3927">
        <v>172048</v>
      </c>
      <c r="AN3927">
        <v>0</v>
      </c>
      <c r="AO3927">
        <v>180</v>
      </c>
      <c r="AP3927" t="s">
        <v>426</v>
      </c>
      <c r="AQ3927" s="2">
        <v>-24917</v>
      </c>
    </row>
    <row r="3928" spans="1:43" x14ac:dyDescent="0.25">
      <c r="A3928" t="s">
        <v>5765</v>
      </c>
      <c r="B3928" t="s">
        <v>190</v>
      </c>
      <c r="C3928" t="s">
        <v>428</v>
      </c>
      <c r="D3928" t="s">
        <v>330</v>
      </c>
      <c r="E3928" t="s">
        <v>453</v>
      </c>
      <c r="F3928" t="s">
        <v>389</v>
      </c>
      <c r="G3928" t="s">
        <v>408</v>
      </c>
      <c r="H3928" t="s">
        <v>391</v>
      </c>
      <c r="I3928" t="s">
        <v>469</v>
      </c>
      <c r="J3928" s="1">
        <v>45341</v>
      </c>
      <c r="K3928" s="1">
        <v>45385</v>
      </c>
      <c r="L3928">
        <v>44</v>
      </c>
      <c r="M3928" s="2">
        <v>166778</v>
      </c>
      <c r="N3928" s="2">
        <v>276277</v>
      </c>
      <c r="O3928" s="2">
        <v>109499</v>
      </c>
      <c r="P3928">
        <v>0</v>
      </c>
      <c r="Q3928">
        <v>301</v>
      </c>
      <c r="R3928">
        <v>89</v>
      </c>
      <c r="S3928" t="s">
        <v>411</v>
      </c>
      <c r="T3928" t="s">
        <v>393</v>
      </c>
      <c r="U3928" t="s">
        <v>412</v>
      </c>
      <c r="V3928">
        <v>0</v>
      </c>
      <c r="W3928" t="s">
        <v>3082</v>
      </c>
      <c r="X3928">
        <v>24</v>
      </c>
      <c r="Y3928" t="s">
        <v>397</v>
      </c>
      <c r="Z3928" t="s">
        <v>2989</v>
      </c>
      <c r="AA3928">
        <v>421</v>
      </c>
      <c r="AB3928">
        <v>18</v>
      </c>
      <c r="AC3928">
        <v>47</v>
      </c>
      <c r="AD3928" t="s">
        <v>435</v>
      </c>
      <c r="AE3928">
        <v>2</v>
      </c>
      <c r="AF3928">
        <v>6</v>
      </c>
      <c r="AG3928" t="s">
        <v>415</v>
      </c>
      <c r="AH3928">
        <v>7.85</v>
      </c>
      <c r="AI3928" t="s">
        <v>458</v>
      </c>
      <c r="AJ3928">
        <v>0</v>
      </c>
      <c r="AK3928">
        <v>461099</v>
      </c>
      <c r="AL3928" t="s">
        <v>416</v>
      </c>
      <c r="AM3928">
        <v>182112</v>
      </c>
      <c r="AN3928">
        <v>7</v>
      </c>
      <c r="AO3928">
        <v>30</v>
      </c>
      <c r="AP3928" t="s">
        <v>445</v>
      </c>
      <c r="AQ3928" s="2">
        <v>109499</v>
      </c>
    </row>
    <row r="3929" spans="1:43" x14ac:dyDescent="0.25">
      <c r="A3929" t="s">
        <v>5766</v>
      </c>
      <c r="B3929" t="s">
        <v>101</v>
      </c>
      <c r="C3929" t="s">
        <v>439</v>
      </c>
      <c r="D3929" t="s">
        <v>339</v>
      </c>
      <c r="E3929" t="s">
        <v>453</v>
      </c>
      <c r="F3929" t="s">
        <v>389</v>
      </c>
      <c r="G3929" t="s">
        <v>430</v>
      </c>
      <c r="H3929" t="s">
        <v>447</v>
      </c>
      <c r="I3929" t="s">
        <v>432</v>
      </c>
      <c r="J3929" s="1">
        <v>45934</v>
      </c>
      <c r="K3929" s="1">
        <v>45968</v>
      </c>
      <c r="L3929">
        <v>34</v>
      </c>
      <c r="M3929" s="2">
        <v>117319</v>
      </c>
      <c r="N3929" s="2">
        <v>133158</v>
      </c>
      <c r="O3929" s="2">
        <v>15839</v>
      </c>
      <c r="P3929">
        <v>14</v>
      </c>
      <c r="Q3929">
        <v>766.5</v>
      </c>
      <c r="R3929">
        <v>6</v>
      </c>
      <c r="S3929" t="s">
        <v>394</v>
      </c>
      <c r="T3929" t="s">
        <v>394</v>
      </c>
      <c r="U3929" t="s">
        <v>416</v>
      </c>
      <c r="V3929">
        <v>0</v>
      </c>
      <c r="W3929" t="s">
        <v>565</v>
      </c>
      <c r="X3929">
        <v>37</v>
      </c>
      <c r="Y3929" t="s">
        <v>397</v>
      </c>
      <c r="Z3929" t="s">
        <v>3783</v>
      </c>
      <c r="AA3929">
        <v>241</v>
      </c>
      <c r="AB3929">
        <v>25</v>
      </c>
      <c r="AC3929">
        <v>86</v>
      </c>
      <c r="AD3929" t="s">
        <v>399</v>
      </c>
      <c r="AE3929">
        <v>21</v>
      </c>
      <c r="AF3929">
        <v>6</v>
      </c>
      <c r="AG3929" t="s">
        <v>400</v>
      </c>
      <c r="AH3929">
        <v>16.87</v>
      </c>
      <c r="AI3929" t="s">
        <v>458</v>
      </c>
      <c r="AJ3929">
        <v>0</v>
      </c>
      <c r="AK3929">
        <v>741701</v>
      </c>
      <c r="AL3929" t="s">
        <v>425</v>
      </c>
      <c r="AM3929">
        <v>159286</v>
      </c>
      <c r="AN3929">
        <v>2</v>
      </c>
      <c r="AO3929">
        <v>365</v>
      </c>
      <c r="AP3929" t="s">
        <v>403</v>
      </c>
      <c r="AQ3929" s="2">
        <v>15839</v>
      </c>
    </row>
    <row r="3930" spans="1:43" x14ac:dyDescent="0.25">
      <c r="A3930" t="s">
        <v>5767</v>
      </c>
      <c r="B3930" t="s">
        <v>301</v>
      </c>
      <c r="C3930" t="s">
        <v>387</v>
      </c>
      <c r="D3930" t="s">
        <v>340</v>
      </c>
      <c r="E3930" t="s">
        <v>453</v>
      </c>
      <c r="F3930" t="s">
        <v>419</v>
      </c>
      <c r="G3930" t="s">
        <v>408</v>
      </c>
      <c r="H3930" t="s">
        <v>391</v>
      </c>
      <c r="I3930" t="s">
        <v>410</v>
      </c>
      <c r="J3930" s="1">
        <v>45352</v>
      </c>
      <c r="K3930" s="1">
        <v>45357</v>
      </c>
      <c r="L3930">
        <v>5</v>
      </c>
      <c r="M3930" s="2">
        <v>447837</v>
      </c>
      <c r="N3930" s="2">
        <v>428250</v>
      </c>
      <c r="O3930" s="2">
        <v>-19587</v>
      </c>
      <c r="P3930">
        <v>19</v>
      </c>
      <c r="Q3930">
        <v>457.7</v>
      </c>
      <c r="R3930">
        <v>2</v>
      </c>
      <c r="S3930" t="s">
        <v>394</v>
      </c>
      <c r="T3930" t="s">
        <v>411</v>
      </c>
      <c r="U3930" t="s">
        <v>395</v>
      </c>
      <c r="V3930">
        <v>0</v>
      </c>
      <c r="W3930" t="s">
        <v>714</v>
      </c>
      <c r="X3930">
        <v>30</v>
      </c>
      <c r="Y3930" t="s">
        <v>397</v>
      </c>
      <c r="Z3930" t="s">
        <v>3003</v>
      </c>
      <c r="AA3930">
        <v>68</v>
      </c>
      <c r="AB3930">
        <v>42</v>
      </c>
      <c r="AC3930">
        <v>56</v>
      </c>
      <c r="AD3930" t="s">
        <v>444</v>
      </c>
      <c r="AE3930">
        <v>21</v>
      </c>
      <c r="AF3930">
        <v>7</v>
      </c>
      <c r="AG3930" t="s">
        <v>400</v>
      </c>
      <c r="AH3930">
        <v>13.1</v>
      </c>
      <c r="AI3930" t="s">
        <v>401</v>
      </c>
      <c r="AJ3930">
        <v>0</v>
      </c>
      <c r="AK3930">
        <v>235450</v>
      </c>
      <c r="AL3930" t="s">
        <v>416</v>
      </c>
      <c r="AM3930">
        <v>451844</v>
      </c>
      <c r="AN3930">
        <v>6</v>
      </c>
      <c r="AO3930">
        <v>180</v>
      </c>
      <c r="AP3930" t="s">
        <v>417</v>
      </c>
      <c r="AQ3930" s="2">
        <v>-19587</v>
      </c>
    </row>
    <row r="3931" spans="1:43" x14ac:dyDescent="0.25">
      <c r="A3931" t="s">
        <v>5768</v>
      </c>
      <c r="B3931" t="s">
        <v>36</v>
      </c>
      <c r="C3931" t="s">
        <v>428</v>
      </c>
      <c r="D3931" t="s">
        <v>341</v>
      </c>
      <c r="E3931" t="s">
        <v>388</v>
      </c>
      <c r="F3931" t="s">
        <v>440</v>
      </c>
      <c r="G3931" t="s">
        <v>408</v>
      </c>
      <c r="H3931" t="s">
        <v>391</v>
      </c>
      <c r="I3931" t="s">
        <v>469</v>
      </c>
      <c r="J3931" s="1">
        <v>45710</v>
      </c>
      <c r="K3931" s="1">
        <v>45747</v>
      </c>
      <c r="L3931">
        <v>37</v>
      </c>
      <c r="M3931" s="2">
        <v>136103</v>
      </c>
      <c r="N3931" s="2">
        <v>127821</v>
      </c>
      <c r="O3931" s="2">
        <v>-8282</v>
      </c>
      <c r="P3931">
        <v>2</v>
      </c>
      <c r="Q3931">
        <v>154.1</v>
      </c>
      <c r="R3931">
        <v>29</v>
      </c>
      <c r="S3931" t="s">
        <v>394</v>
      </c>
      <c r="T3931" t="s">
        <v>411</v>
      </c>
      <c r="U3931" t="s">
        <v>412</v>
      </c>
      <c r="V3931">
        <v>86</v>
      </c>
      <c r="W3931" t="s">
        <v>2394</v>
      </c>
      <c r="X3931">
        <v>8</v>
      </c>
      <c r="Y3931" t="s">
        <v>397</v>
      </c>
      <c r="Z3931" t="s">
        <v>1898</v>
      </c>
      <c r="AA3931">
        <v>473</v>
      </c>
      <c r="AB3931">
        <v>103</v>
      </c>
      <c r="AC3931">
        <v>26</v>
      </c>
      <c r="AD3931" t="s">
        <v>457</v>
      </c>
      <c r="AE3931">
        <v>19</v>
      </c>
      <c r="AF3931">
        <v>4</v>
      </c>
      <c r="AG3931" t="s">
        <v>415</v>
      </c>
      <c r="AH3931">
        <v>8.1300000000000008</v>
      </c>
      <c r="AI3931" t="s">
        <v>401</v>
      </c>
      <c r="AJ3931">
        <v>46316</v>
      </c>
      <c r="AK3931">
        <v>686067</v>
      </c>
      <c r="AL3931" t="s">
        <v>402</v>
      </c>
      <c r="AM3931">
        <v>151362</v>
      </c>
      <c r="AN3931">
        <v>1</v>
      </c>
      <c r="AO3931">
        <v>90</v>
      </c>
      <c r="AP3931" t="s">
        <v>445</v>
      </c>
      <c r="AQ3931" s="2">
        <v>-8282</v>
      </c>
    </row>
    <row r="3932" spans="1:43" x14ac:dyDescent="0.25">
      <c r="A3932" t="s">
        <v>5769</v>
      </c>
      <c r="B3932" t="s">
        <v>229</v>
      </c>
      <c r="C3932" t="s">
        <v>387</v>
      </c>
      <c r="D3932" t="s">
        <v>315</v>
      </c>
      <c r="E3932" t="s">
        <v>453</v>
      </c>
      <c r="F3932" t="s">
        <v>440</v>
      </c>
      <c r="G3932" t="s">
        <v>454</v>
      </c>
      <c r="H3932" t="s">
        <v>431</v>
      </c>
      <c r="I3932" t="s">
        <v>392</v>
      </c>
      <c r="J3932" s="1">
        <v>44582</v>
      </c>
      <c r="K3932" s="1">
        <v>44617</v>
      </c>
      <c r="L3932">
        <v>35</v>
      </c>
      <c r="M3932" s="2">
        <v>416701</v>
      </c>
      <c r="N3932" s="2">
        <v>449866</v>
      </c>
      <c r="O3932" s="2">
        <v>33165</v>
      </c>
      <c r="P3932">
        <v>0</v>
      </c>
      <c r="Q3932">
        <v>817.6</v>
      </c>
      <c r="R3932">
        <v>86</v>
      </c>
      <c r="S3932" t="s">
        <v>411</v>
      </c>
      <c r="T3932" t="s">
        <v>393</v>
      </c>
      <c r="U3932" t="s">
        <v>395</v>
      </c>
      <c r="V3932">
        <v>55</v>
      </c>
      <c r="W3932" t="s">
        <v>1191</v>
      </c>
      <c r="X3932">
        <v>21</v>
      </c>
      <c r="Y3932" t="s">
        <v>422</v>
      </c>
      <c r="Z3932" t="s">
        <v>923</v>
      </c>
      <c r="AA3932">
        <v>156</v>
      </c>
      <c r="AB3932">
        <v>22</v>
      </c>
      <c r="AC3932">
        <v>27</v>
      </c>
      <c r="AD3932" t="s">
        <v>457</v>
      </c>
      <c r="AE3932">
        <v>4</v>
      </c>
      <c r="AF3932">
        <v>6</v>
      </c>
      <c r="AG3932" t="s">
        <v>424</v>
      </c>
      <c r="AH3932">
        <v>0.61</v>
      </c>
      <c r="AI3932" t="s">
        <v>458</v>
      </c>
      <c r="AJ3932">
        <v>0</v>
      </c>
      <c r="AK3932">
        <v>49657</v>
      </c>
      <c r="AL3932" t="s">
        <v>416</v>
      </c>
      <c r="AM3932">
        <v>446789</v>
      </c>
      <c r="AN3932">
        <v>2</v>
      </c>
      <c r="AO3932">
        <v>30</v>
      </c>
      <c r="AP3932" t="s">
        <v>426</v>
      </c>
      <c r="AQ3932" s="2">
        <v>33165</v>
      </c>
    </row>
    <row r="3933" spans="1:43" x14ac:dyDescent="0.25">
      <c r="A3933" t="s">
        <v>5770</v>
      </c>
      <c r="B3933" t="s">
        <v>112</v>
      </c>
      <c r="C3933" t="s">
        <v>481</v>
      </c>
      <c r="D3933" t="s">
        <v>316</v>
      </c>
      <c r="E3933" t="s">
        <v>406</v>
      </c>
      <c r="F3933" t="s">
        <v>485</v>
      </c>
      <c r="G3933" t="s">
        <v>454</v>
      </c>
      <c r="H3933" t="s">
        <v>409</v>
      </c>
      <c r="I3933" t="s">
        <v>432</v>
      </c>
      <c r="J3933" s="1">
        <v>45336</v>
      </c>
      <c r="K3933" s="1">
        <v>45345</v>
      </c>
      <c r="L3933">
        <v>9</v>
      </c>
      <c r="M3933" s="2">
        <v>50400</v>
      </c>
      <c r="N3933" s="2">
        <v>79309</v>
      </c>
      <c r="O3933" s="2">
        <v>28909</v>
      </c>
      <c r="P3933">
        <v>0</v>
      </c>
      <c r="Q3933">
        <v>87.1</v>
      </c>
      <c r="R3933">
        <v>40</v>
      </c>
      <c r="S3933" t="s">
        <v>393</v>
      </c>
      <c r="T3933" t="s">
        <v>411</v>
      </c>
      <c r="U3933" t="s">
        <v>412</v>
      </c>
      <c r="V3933">
        <v>0</v>
      </c>
      <c r="W3933" t="s">
        <v>1928</v>
      </c>
      <c r="X3933">
        <v>24</v>
      </c>
      <c r="Y3933" t="s">
        <v>442</v>
      </c>
      <c r="Z3933" t="s">
        <v>2424</v>
      </c>
      <c r="AA3933">
        <v>420</v>
      </c>
      <c r="AB3933">
        <v>36</v>
      </c>
      <c r="AC3933">
        <v>44</v>
      </c>
      <c r="AD3933" t="s">
        <v>435</v>
      </c>
      <c r="AE3933">
        <v>7</v>
      </c>
      <c r="AF3933">
        <v>2</v>
      </c>
      <c r="AG3933" t="s">
        <v>451</v>
      </c>
      <c r="AH3933">
        <v>15.09</v>
      </c>
      <c r="AI3933" t="s">
        <v>479</v>
      </c>
      <c r="AJ3933">
        <v>0</v>
      </c>
      <c r="AK3933">
        <v>339272</v>
      </c>
      <c r="AL3933" t="s">
        <v>416</v>
      </c>
      <c r="AM3933">
        <v>37582</v>
      </c>
      <c r="AN3933">
        <v>6</v>
      </c>
      <c r="AO3933">
        <v>365</v>
      </c>
      <c r="AP3933" t="s">
        <v>437</v>
      </c>
      <c r="AQ3933" s="2">
        <v>28909</v>
      </c>
    </row>
    <row r="3934" spans="1:43" x14ac:dyDescent="0.25">
      <c r="A3934" t="s">
        <v>5771</v>
      </c>
      <c r="B3934" t="s">
        <v>234</v>
      </c>
      <c r="C3934" t="s">
        <v>468</v>
      </c>
      <c r="D3934" t="s">
        <v>337</v>
      </c>
      <c r="E3934" t="s">
        <v>460</v>
      </c>
      <c r="F3934" t="s">
        <v>389</v>
      </c>
      <c r="G3934" t="s">
        <v>408</v>
      </c>
      <c r="H3934" t="s">
        <v>409</v>
      </c>
      <c r="I3934" t="s">
        <v>410</v>
      </c>
      <c r="J3934" s="1">
        <v>44936</v>
      </c>
      <c r="K3934" s="1">
        <v>44952</v>
      </c>
      <c r="L3934">
        <v>16</v>
      </c>
      <c r="M3934" s="2">
        <v>488530</v>
      </c>
      <c r="N3934" s="2">
        <v>587189</v>
      </c>
      <c r="O3934" s="2">
        <v>98659</v>
      </c>
      <c r="P3934">
        <v>2</v>
      </c>
      <c r="Q3934">
        <v>837.9</v>
      </c>
      <c r="R3934">
        <v>54</v>
      </c>
      <c r="S3934" t="s">
        <v>393</v>
      </c>
      <c r="T3934" t="s">
        <v>394</v>
      </c>
      <c r="U3934" t="s">
        <v>395</v>
      </c>
      <c r="V3934">
        <v>0</v>
      </c>
      <c r="W3934" t="s">
        <v>1897</v>
      </c>
      <c r="X3934">
        <v>40</v>
      </c>
      <c r="Y3934" t="s">
        <v>449</v>
      </c>
      <c r="Z3934" t="s">
        <v>2424</v>
      </c>
      <c r="AA3934">
        <v>53</v>
      </c>
      <c r="AB3934">
        <v>14</v>
      </c>
      <c r="AC3934">
        <v>57</v>
      </c>
      <c r="AD3934" t="s">
        <v>444</v>
      </c>
      <c r="AE3934">
        <v>12</v>
      </c>
      <c r="AF3934">
        <v>3</v>
      </c>
      <c r="AG3934" t="s">
        <v>400</v>
      </c>
      <c r="AH3934">
        <v>3.44</v>
      </c>
      <c r="AI3934" t="s">
        <v>401</v>
      </c>
      <c r="AJ3934">
        <v>38763</v>
      </c>
      <c r="AK3934">
        <v>725116</v>
      </c>
      <c r="AL3934" t="s">
        <v>402</v>
      </c>
      <c r="AM3934">
        <v>479642</v>
      </c>
      <c r="AN3934">
        <v>0</v>
      </c>
      <c r="AO3934">
        <v>365</v>
      </c>
      <c r="AP3934" t="s">
        <v>403</v>
      </c>
      <c r="AQ3934" s="2">
        <v>98659</v>
      </c>
    </row>
    <row r="3935" spans="1:43" x14ac:dyDescent="0.25">
      <c r="A3935" t="s">
        <v>5772</v>
      </c>
      <c r="B3935" t="s">
        <v>254</v>
      </c>
      <c r="C3935" t="s">
        <v>468</v>
      </c>
      <c r="D3935" t="s">
        <v>334</v>
      </c>
      <c r="E3935" t="s">
        <v>429</v>
      </c>
      <c r="F3935" t="s">
        <v>440</v>
      </c>
      <c r="G3935" t="s">
        <v>408</v>
      </c>
      <c r="H3935" t="s">
        <v>391</v>
      </c>
      <c r="I3935" t="s">
        <v>432</v>
      </c>
      <c r="J3935" s="1">
        <v>45266</v>
      </c>
      <c r="K3935" s="1">
        <v>45320</v>
      </c>
      <c r="L3935">
        <v>54</v>
      </c>
      <c r="M3935" s="2">
        <v>452780</v>
      </c>
      <c r="N3935" s="2">
        <v>433297</v>
      </c>
      <c r="O3935" s="2">
        <v>-19483</v>
      </c>
      <c r="P3935">
        <v>4</v>
      </c>
      <c r="Q3935">
        <v>683.2</v>
      </c>
      <c r="R3935">
        <v>6</v>
      </c>
      <c r="S3935" t="s">
        <v>394</v>
      </c>
      <c r="T3935" t="s">
        <v>394</v>
      </c>
      <c r="U3935" t="s">
        <v>412</v>
      </c>
      <c r="V3935">
        <v>0</v>
      </c>
      <c r="W3935" t="s">
        <v>2654</v>
      </c>
      <c r="X3935">
        <v>18</v>
      </c>
      <c r="Y3935" t="s">
        <v>449</v>
      </c>
      <c r="Z3935" t="s">
        <v>1460</v>
      </c>
      <c r="AA3935">
        <v>272</v>
      </c>
      <c r="AB3935">
        <v>68</v>
      </c>
      <c r="AC3935">
        <v>30</v>
      </c>
      <c r="AD3935" t="s">
        <v>444</v>
      </c>
      <c r="AE3935">
        <v>21</v>
      </c>
      <c r="AF3935">
        <v>2</v>
      </c>
      <c r="AG3935" t="s">
        <v>451</v>
      </c>
      <c r="AH3935">
        <v>0.7</v>
      </c>
      <c r="AI3935" t="s">
        <v>401</v>
      </c>
      <c r="AJ3935">
        <v>63232</v>
      </c>
      <c r="AK3935">
        <v>379244</v>
      </c>
      <c r="AL3935" t="s">
        <v>425</v>
      </c>
      <c r="AM3935">
        <v>485431</v>
      </c>
      <c r="AN3935">
        <v>0</v>
      </c>
      <c r="AO3935">
        <v>90</v>
      </c>
      <c r="AP3935" t="s">
        <v>403</v>
      </c>
      <c r="AQ3935" s="2">
        <v>-19483</v>
      </c>
    </row>
    <row r="3936" spans="1:43" x14ac:dyDescent="0.25">
      <c r="A3936" t="s">
        <v>5773</v>
      </c>
      <c r="B3936" t="s">
        <v>253</v>
      </c>
      <c r="C3936" t="s">
        <v>481</v>
      </c>
      <c r="D3936" t="s">
        <v>344</v>
      </c>
      <c r="E3936" t="s">
        <v>388</v>
      </c>
      <c r="F3936" t="s">
        <v>485</v>
      </c>
      <c r="G3936" t="s">
        <v>408</v>
      </c>
      <c r="H3936" t="s">
        <v>473</v>
      </c>
      <c r="I3936" t="s">
        <v>410</v>
      </c>
      <c r="J3936" s="1">
        <v>45586</v>
      </c>
      <c r="K3936" s="1">
        <v>45599</v>
      </c>
      <c r="L3936">
        <v>13</v>
      </c>
      <c r="M3936" s="2">
        <v>15853</v>
      </c>
      <c r="N3936" s="2">
        <v>-15597</v>
      </c>
      <c r="O3936" s="2">
        <v>-31450</v>
      </c>
      <c r="P3936">
        <v>19</v>
      </c>
      <c r="Q3936">
        <v>32.200000000000003</v>
      </c>
      <c r="R3936">
        <v>78</v>
      </c>
      <c r="S3936" t="s">
        <v>411</v>
      </c>
      <c r="T3936" t="s">
        <v>503</v>
      </c>
      <c r="U3936" t="s">
        <v>412</v>
      </c>
      <c r="V3936">
        <v>73</v>
      </c>
      <c r="W3936" t="s">
        <v>1931</v>
      </c>
      <c r="X3936">
        <v>2</v>
      </c>
      <c r="Y3936" t="s">
        <v>449</v>
      </c>
      <c r="Z3936" t="s">
        <v>2894</v>
      </c>
      <c r="AA3936">
        <v>321</v>
      </c>
      <c r="AB3936">
        <v>87</v>
      </c>
      <c r="AC3936">
        <v>72</v>
      </c>
      <c r="AD3936" t="s">
        <v>444</v>
      </c>
      <c r="AE3936">
        <v>12</v>
      </c>
      <c r="AF3936">
        <v>4</v>
      </c>
      <c r="AG3936" t="s">
        <v>400</v>
      </c>
      <c r="AH3936">
        <v>0.88</v>
      </c>
      <c r="AI3936" t="s">
        <v>458</v>
      </c>
      <c r="AJ3936">
        <v>0</v>
      </c>
      <c r="AK3936">
        <v>578069</v>
      </c>
      <c r="AL3936" t="s">
        <v>425</v>
      </c>
      <c r="AM3936">
        <v>35708</v>
      </c>
      <c r="AN3936">
        <v>2</v>
      </c>
      <c r="AO3936">
        <v>365</v>
      </c>
      <c r="AP3936" t="s">
        <v>403</v>
      </c>
      <c r="AQ3936" s="2">
        <v>-31450</v>
      </c>
    </row>
    <row r="3937" spans="1:43" x14ac:dyDescent="0.25">
      <c r="A3937" t="s">
        <v>5774</v>
      </c>
      <c r="B3937" t="s">
        <v>62</v>
      </c>
      <c r="C3937" t="s">
        <v>468</v>
      </c>
      <c r="D3937" t="s">
        <v>328</v>
      </c>
      <c r="E3937" t="s">
        <v>460</v>
      </c>
      <c r="F3937" t="s">
        <v>485</v>
      </c>
      <c r="G3937" t="s">
        <v>454</v>
      </c>
      <c r="H3937" t="s">
        <v>473</v>
      </c>
      <c r="I3937" t="s">
        <v>432</v>
      </c>
      <c r="J3937" s="1">
        <v>45083</v>
      </c>
      <c r="K3937" s="1">
        <v>45116</v>
      </c>
      <c r="L3937">
        <v>33</v>
      </c>
      <c r="M3937" s="2">
        <v>401239</v>
      </c>
      <c r="N3937" s="2">
        <v>509808</v>
      </c>
      <c r="O3937" s="2">
        <v>108569</v>
      </c>
      <c r="P3937">
        <v>21</v>
      </c>
      <c r="Q3937">
        <v>72.900000000000006</v>
      </c>
      <c r="R3937">
        <v>7</v>
      </c>
      <c r="S3937" t="s">
        <v>394</v>
      </c>
      <c r="T3937" t="s">
        <v>393</v>
      </c>
      <c r="U3937" t="s">
        <v>412</v>
      </c>
      <c r="V3937">
        <v>0</v>
      </c>
      <c r="W3937" t="s">
        <v>1346</v>
      </c>
      <c r="X3937">
        <v>20</v>
      </c>
      <c r="Y3937" t="s">
        <v>449</v>
      </c>
      <c r="Z3937" t="s">
        <v>1666</v>
      </c>
      <c r="AA3937">
        <v>401</v>
      </c>
      <c r="AB3937">
        <v>21</v>
      </c>
      <c r="AC3937">
        <v>8</v>
      </c>
      <c r="AD3937" t="s">
        <v>435</v>
      </c>
      <c r="AE3937">
        <v>9</v>
      </c>
      <c r="AF3937">
        <v>5</v>
      </c>
      <c r="AG3937" t="s">
        <v>451</v>
      </c>
      <c r="AH3937">
        <v>13.09</v>
      </c>
      <c r="AI3937" t="s">
        <v>401</v>
      </c>
      <c r="AJ3937">
        <v>0</v>
      </c>
      <c r="AK3937">
        <v>111517</v>
      </c>
      <c r="AL3937" t="s">
        <v>402</v>
      </c>
      <c r="AM3937">
        <v>447527</v>
      </c>
      <c r="AN3937">
        <v>2</v>
      </c>
      <c r="AO3937">
        <v>180</v>
      </c>
      <c r="AP3937" t="s">
        <v>445</v>
      </c>
      <c r="AQ3937" s="2">
        <v>108569</v>
      </c>
    </row>
    <row r="3938" spans="1:43" x14ac:dyDescent="0.25">
      <c r="A3938" t="s">
        <v>5775</v>
      </c>
      <c r="B3938" t="s">
        <v>178</v>
      </c>
      <c r="C3938" t="s">
        <v>481</v>
      </c>
      <c r="D3938" t="s">
        <v>334</v>
      </c>
      <c r="E3938" t="s">
        <v>453</v>
      </c>
      <c r="F3938" t="s">
        <v>407</v>
      </c>
      <c r="G3938" t="s">
        <v>390</v>
      </c>
      <c r="H3938" t="s">
        <v>473</v>
      </c>
      <c r="I3938" t="s">
        <v>469</v>
      </c>
      <c r="J3938" s="1">
        <v>44897</v>
      </c>
      <c r="K3938" s="1">
        <v>44951</v>
      </c>
      <c r="L3938">
        <v>54</v>
      </c>
      <c r="M3938" s="2">
        <v>149309</v>
      </c>
      <c r="N3938" s="2">
        <v>184315</v>
      </c>
      <c r="O3938" s="2">
        <v>35006</v>
      </c>
      <c r="P3938">
        <v>-4</v>
      </c>
      <c r="Q3938">
        <v>262.39999999999998</v>
      </c>
      <c r="R3938">
        <v>66</v>
      </c>
      <c r="S3938" t="s">
        <v>411</v>
      </c>
      <c r="T3938" t="s">
        <v>503</v>
      </c>
      <c r="U3938" t="s">
        <v>416</v>
      </c>
      <c r="V3938">
        <v>88</v>
      </c>
      <c r="W3938" t="s">
        <v>4059</v>
      </c>
      <c r="X3938">
        <v>16</v>
      </c>
      <c r="Y3938" t="s">
        <v>397</v>
      </c>
      <c r="Z3938" t="s">
        <v>1134</v>
      </c>
      <c r="AA3938">
        <v>70</v>
      </c>
      <c r="AB3938">
        <v>109</v>
      </c>
      <c r="AC3938">
        <v>84</v>
      </c>
      <c r="AD3938" t="s">
        <v>399</v>
      </c>
      <c r="AE3938">
        <v>14</v>
      </c>
      <c r="AF3938">
        <v>2</v>
      </c>
      <c r="AG3938" t="s">
        <v>400</v>
      </c>
      <c r="AH3938">
        <v>15.3</v>
      </c>
      <c r="AI3938" t="s">
        <v>401</v>
      </c>
      <c r="AJ3938">
        <v>0</v>
      </c>
      <c r="AK3938">
        <v>20948</v>
      </c>
      <c r="AL3938" t="s">
        <v>416</v>
      </c>
      <c r="AM3938">
        <v>168497</v>
      </c>
      <c r="AN3938">
        <v>2</v>
      </c>
      <c r="AO3938">
        <v>90</v>
      </c>
      <c r="AP3938" t="s">
        <v>403</v>
      </c>
      <c r="AQ3938" s="2">
        <v>35006</v>
      </c>
    </row>
    <row r="3939" spans="1:43" x14ac:dyDescent="0.25">
      <c r="A3939" t="s">
        <v>5776</v>
      </c>
      <c r="B3939" t="s">
        <v>21</v>
      </c>
      <c r="C3939" t="s">
        <v>405</v>
      </c>
      <c r="D3939" t="s">
        <v>334</v>
      </c>
      <c r="E3939" t="s">
        <v>406</v>
      </c>
      <c r="F3939" t="s">
        <v>419</v>
      </c>
      <c r="G3939" t="s">
        <v>408</v>
      </c>
      <c r="H3939" t="s">
        <v>447</v>
      </c>
      <c r="I3939" t="s">
        <v>432</v>
      </c>
      <c r="J3939" s="1">
        <v>45673</v>
      </c>
      <c r="K3939" s="1">
        <v>45691</v>
      </c>
      <c r="L3939">
        <v>18</v>
      </c>
      <c r="M3939" s="2">
        <v>227881</v>
      </c>
      <c r="N3939" s="2">
        <v>253361</v>
      </c>
      <c r="O3939" s="2">
        <v>25480</v>
      </c>
      <c r="P3939">
        <v>0</v>
      </c>
      <c r="Q3939">
        <v>556.9</v>
      </c>
      <c r="R3939">
        <v>67</v>
      </c>
      <c r="S3939" t="s">
        <v>411</v>
      </c>
      <c r="T3939" t="s">
        <v>393</v>
      </c>
      <c r="U3939" t="s">
        <v>416</v>
      </c>
      <c r="V3939">
        <v>0</v>
      </c>
      <c r="W3939" t="s">
        <v>2613</v>
      </c>
      <c r="X3939">
        <v>17</v>
      </c>
      <c r="Y3939" t="s">
        <v>397</v>
      </c>
      <c r="Z3939" t="s">
        <v>3604</v>
      </c>
      <c r="AA3939">
        <v>47</v>
      </c>
      <c r="AB3939">
        <v>53</v>
      </c>
      <c r="AC3939">
        <v>55</v>
      </c>
      <c r="AD3939" t="s">
        <v>399</v>
      </c>
      <c r="AE3939">
        <v>7</v>
      </c>
      <c r="AF3939">
        <v>5</v>
      </c>
      <c r="AG3939" t="s">
        <v>415</v>
      </c>
      <c r="AH3939">
        <v>11.49</v>
      </c>
      <c r="AI3939" t="s">
        <v>401</v>
      </c>
      <c r="AJ3939">
        <v>0</v>
      </c>
      <c r="AK3939">
        <v>424774</v>
      </c>
      <c r="AL3939" t="s">
        <v>416</v>
      </c>
      <c r="AM3939">
        <v>252544</v>
      </c>
      <c r="AN3939">
        <v>10</v>
      </c>
      <c r="AO3939">
        <v>30</v>
      </c>
      <c r="AP3939" t="s">
        <v>403</v>
      </c>
      <c r="AQ3939" s="2">
        <v>25480</v>
      </c>
    </row>
    <row r="3940" spans="1:43" x14ac:dyDescent="0.25">
      <c r="A3940" t="s">
        <v>5777</v>
      </c>
      <c r="B3940" t="s">
        <v>39</v>
      </c>
      <c r="C3940" t="s">
        <v>387</v>
      </c>
      <c r="D3940" t="s">
        <v>319</v>
      </c>
      <c r="E3940" t="s">
        <v>388</v>
      </c>
      <c r="F3940" t="s">
        <v>440</v>
      </c>
      <c r="G3940" t="s">
        <v>430</v>
      </c>
      <c r="H3940" t="s">
        <v>391</v>
      </c>
      <c r="I3940" t="s">
        <v>392</v>
      </c>
      <c r="J3940" s="1">
        <v>45756</v>
      </c>
      <c r="K3940" s="1">
        <v>45781</v>
      </c>
      <c r="L3940">
        <v>25</v>
      </c>
      <c r="M3940" s="2">
        <v>198164</v>
      </c>
      <c r="N3940" s="2">
        <v>182429</v>
      </c>
      <c r="O3940" s="2">
        <v>-15735</v>
      </c>
      <c r="P3940">
        <v>19</v>
      </c>
      <c r="Q3940">
        <v>606.9</v>
      </c>
      <c r="R3940">
        <v>16</v>
      </c>
      <c r="S3940" t="s">
        <v>394</v>
      </c>
      <c r="T3940" t="s">
        <v>394</v>
      </c>
      <c r="U3940" t="s">
        <v>416</v>
      </c>
      <c r="V3940">
        <v>50</v>
      </c>
      <c r="W3940" t="s">
        <v>1341</v>
      </c>
      <c r="X3940">
        <v>41</v>
      </c>
      <c r="Y3940" t="s">
        <v>449</v>
      </c>
      <c r="Z3940" t="s">
        <v>625</v>
      </c>
      <c r="AA3940">
        <v>42</v>
      </c>
      <c r="AB3940">
        <v>71</v>
      </c>
      <c r="AC3940">
        <v>33</v>
      </c>
      <c r="AD3940" t="s">
        <v>457</v>
      </c>
      <c r="AE3940">
        <v>19</v>
      </c>
      <c r="AF3940">
        <v>6</v>
      </c>
      <c r="AG3940" t="s">
        <v>400</v>
      </c>
      <c r="AH3940">
        <v>4.99</v>
      </c>
      <c r="AI3940" t="s">
        <v>479</v>
      </c>
      <c r="AJ3940">
        <v>37899</v>
      </c>
      <c r="AK3940">
        <v>602033</v>
      </c>
      <c r="AL3940" t="s">
        <v>425</v>
      </c>
      <c r="AM3940">
        <v>212327</v>
      </c>
      <c r="AN3940">
        <v>3</v>
      </c>
      <c r="AO3940">
        <v>180</v>
      </c>
      <c r="AP3940" t="s">
        <v>445</v>
      </c>
      <c r="AQ3940" s="2">
        <v>-15735</v>
      </c>
    </row>
    <row r="3941" spans="1:43" x14ac:dyDescent="0.25">
      <c r="A3941" t="s">
        <v>5778</v>
      </c>
      <c r="B3941" t="s">
        <v>221</v>
      </c>
      <c r="C3941" t="s">
        <v>387</v>
      </c>
      <c r="D3941" t="s">
        <v>333</v>
      </c>
      <c r="E3941" t="s">
        <v>388</v>
      </c>
      <c r="F3941" t="s">
        <v>440</v>
      </c>
      <c r="G3941" t="s">
        <v>454</v>
      </c>
      <c r="H3941" t="s">
        <v>420</v>
      </c>
      <c r="I3941" t="s">
        <v>392</v>
      </c>
      <c r="J3941" s="1">
        <v>44682</v>
      </c>
      <c r="K3941" s="1">
        <v>44741</v>
      </c>
      <c r="L3941">
        <v>59</v>
      </c>
      <c r="M3941" s="2">
        <v>48609</v>
      </c>
      <c r="N3941" s="2">
        <v>68197</v>
      </c>
      <c r="O3941" s="2">
        <v>19588</v>
      </c>
      <c r="P3941">
        <v>19</v>
      </c>
      <c r="Q3941">
        <v>645.20000000000005</v>
      </c>
      <c r="R3941">
        <v>88</v>
      </c>
      <c r="S3941" t="s">
        <v>411</v>
      </c>
      <c r="T3941" t="s">
        <v>411</v>
      </c>
      <c r="U3941" t="s">
        <v>416</v>
      </c>
      <c r="V3941">
        <v>84</v>
      </c>
      <c r="W3941" t="s">
        <v>2240</v>
      </c>
      <c r="X3941">
        <v>39</v>
      </c>
      <c r="Y3941" t="s">
        <v>397</v>
      </c>
      <c r="Z3941" t="s">
        <v>2094</v>
      </c>
      <c r="AA3941">
        <v>201</v>
      </c>
      <c r="AB3941">
        <v>27</v>
      </c>
      <c r="AC3941">
        <v>27</v>
      </c>
      <c r="AD3941" t="s">
        <v>399</v>
      </c>
      <c r="AE3941">
        <v>21</v>
      </c>
      <c r="AF3941">
        <v>8</v>
      </c>
      <c r="AG3941" t="s">
        <v>400</v>
      </c>
      <c r="AH3941">
        <v>2.14</v>
      </c>
      <c r="AI3941" t="s">
        <v>458</v>
      </c>
      <c r="AJ3941">
        <v>0</v>
      </c>
      <c r="AK3941">
        <v>733421</v>
      </c>
      <c r="AL3941" t="s">
        <v>425</v>
      </c>
      <c r="AM3941">
        <v>90760</v>
      </c>
      <c r="AN3941">
        <v>2</v>
      </c>
      <c r="AO3941">
        <v>90</v>
      </c>
      <c r="AP3941" t="s">
        <v>417</v>
      </c>
      <c r="AQ3941" s="2">
        <v>19588</v>
      </c>
    </row>
    <row r="3942" spans="1:43" x14ac:dyDescent="0.25">
      <c r="A3942" t="s">
        <v>5779</v>
      </c>
      <c r="B3942" t="s">
        <v>258</v>
      </c>
      <c r="C3942" t="s">
        <v>387</v>
      </c>
      <c r="D3942" t="s">
        <v>343</v>
      </c>
      <c r="E3942" t="s">
        <v>460</v>
      </c>
      <c r="F3942" t="s">
        <v>440</v>
      </c>
      <c r="G3942" t="s">
        <v>390</v>
      </c>
      <c r="H3942" t="s">
        <v>473</v>
      </c>
      <c r="I3942" t="s">
        <v>492</v>
      </c>
      <c r="J3942" s="1">
        <v>45248</v>
      </c>
      <c r="K3942" s="1">
        <v>45273</v>
      </c>
      <c r="L3942">
        <v>25</v>
      </c>
      <c r="M3942" s="2">
        <v>156844</v>
      </c>
      <c r="N3942" s="2">
        <v>264888</v>
      </c>
      <c r="O3942" s="2">
        <v>108044</v>
      </c>
      <c r="P3942">
        <v>2</v>
      </c>
      <c r="Q3942">
        <v>91.7</v>
      </c>
      <c r="R3942">
        <v>46</v>
      </c>
      <c r="S3942" t="s">
        <v>393</v>
      </c>
      <c r="T3942" t="s">
        <v>503</v>
      </c>
      <c r="U3942" t="s">
        <v>395</v>
      </c>
      <c r="V3942">
        <v>0</v>
      </c>
      <c r="W3942" t="s">
        <v>1474</v>
      </c>
      <c r="X3942">
        <v>16</v>
      </c>
      <c r="Y3942" t="s">
        <v>422</v>
      </c>
      <c r="Z3942" t="s">
        <v>475</v>
      </c>
      <c r="AA3942">
        <v>404</v>
      </c>
      <c r="AB3942">
        <v>105</v>
      </c>
      <c r="AC3942">
        <v>85</v>
      </c>
      <c r="AD3942" t="s">
        <v>457</v>
      </c>
      <c r="AE3942">
        <v>9</v>
      </c>
      <c r="AF3942">
        <v>6</v>
      </c>
      <c r="AG3942" t="s">
        <v>400</v>
      </c>
      <c r="AH3942">
        <v>17.059999999999999</v>
      </c>
      <c r="AI3942" t="s">
        <v>436</v>
      </c>
      <c r="AJ3942">
        <v>0</v>
      </c>
      <c r="AK3942">
        <v>49941</v>
      </c>
      <c r="AL3942" t="s">
        <v>416</v>
      </c>
      <c r="AM3942">
        <v>174324</v>
      </c>
      <c r="AN3942">
        <v>7</v>
      </c>
      <c r="AO3942">
        <v>90</v>
      </c>
      <c r="AP3942" t="s">
        <v>403</v>
      </c>
      <c r="AQ3942" s="2">
        <v>108044</v>
      </c>
    </row>
    <row r="3943" spans="1:43" x14ac:dyDescent="0.25">
      <c r="A3943" t="s">
        <v>5780</v>
      </c>
      <c r="B3943" t="s">
        <v>57</v>
      </c>
      <c r="C3943" t="s">
        <v>481</v>
      </c>
      <c r="D3943" t="s">
        <v>344</v>
      </c>
      <c r="E3943" t="s">
        <v>429</v>
      </c>
      <c r="F3943" t="s">
        <v>407</v>
      </c>
      <c r="G3943" t="s">
        <v>390</v>
      </c>
      <c r="H3943" t="s">
        <v>473</v>
      </c>
      <c r="I3943" t="s">
        <v>410</v>
      </c>
      <c r="J3943" s="1">
        <v>45882</v>
      </c>
      <c r="K3943" s="1">
        <v>45924</v>
      </c>
      <c r="L3943">
        <v>42</v>
      </c>
      <c r="M3943" s="2">
        <v>186900</v>
      </c>
      <c r="N3943" s="2">
        <v>196921</v>
      </c>
      <c r="O3943" s="2">
        <v>10021</v>
      </c>
      <c r="P3943">
        <v>2</v>
      </c>
      <c r="Q3943">
        <v>277.60000000000002</v>
      </c>
      <c r="R3943">
        <v>53</v>
      </c>
      <c r="S3943" t="s">
        <v>393</v>
      </c>
      <c r="T3943" t="s">
        <v>394</v>
      </c>
      <c r="U3943" t="s">
        <v>416</v>
      </c>
      <c r="V3943">
        <v>0</v>
      </c>
      <c r="W3943" t="s">
        <v>2654</v>
      </c>
      <c r="X3943">
        <v>44</v>
      </c>
      <c r="Y3943" t="s">
        <v>449</v>
      </c>
      <c r="Z3943" t="s">
        <v>1891</v>
      </c>
      <c r="AA3943">
        <v>124</v>
      </c>
      <c r="AB3943">
        <v>106</v>
      </c>
      <c r="AC3943">
        <v>65</v>
      </c>
      <c r="AD3943" t="s">
        <v>435</v>
      </c>
      <c r="AE3943">
        <v>7</v>
      </c>
      <c r="AF3943">
        <v>7</v>
      </c>
      <c r="AG3943" t="s">
        <v>451</v>
      </c>
      <c r="AH3943">
        <v>17.48</v>
      </c>
      <c r="AI3943" t="s">
        <v>479</v>
      </c>
      <c r="AJ3943">
        <v>0</v>
      </c>
      <c r="AK3943">
        <v>397466</v>
      </c>
      <c r="AL3943" t="s">
        <v>402</v>
      </c>
      <c r="AM3943">
        <v>184685</v>
      </c>
      <c r="AN3943">
        <v>6</v>
      </c>
      <c r="AO3943">
        <v>90</v>
      </c>
      <c r="AP3943" t="s">
        <v>417</v>
      </c>
      <c r="AQ3943" s="2">
        <v>10021</v>
      </c>
    </row>
    <row r="3944" spans="1:43" x14ac:dyDescent="0.25">
      <c r="A3944" t="s">
        <v>5781</v>
      </c>
      <c r="B3944" t="s">
        <v>214</v>
      </c>
      <c r="C3944" t="s">
        <v>428</v>
      </c>
      <c r="D3944" t="s">
        <v>321</v>
      </c>
      <c r="E3944" t="s">
        <v>406</v>
      </c>
      <c r="F3944" t="s">
        <v>419</v>
      </c>
      <c r="G3944" t="s">
        <v>408</v>
      </c>
      <c r="H3944" t="s">
        <v>420</v>
      </c>
      <c r="I3944" t="s">
        <v>492</v>
      </c>
      <c r="J3944" s="1">
        <v>45595</v>
      </c>
      <c r="K3944" s="1">
        <v>45612</v>
      </c>
      <c r="L3944">
        <v>17</v>
      </c>
      <c r="M3944" s="2">
        <v>15768</v>
      </c>
      <c r="N3944" s="2">
        <v>76340</v>
      </c>
      <c r="O3944" s="2">
        <v>60572</v>
      </c>
      <c r="P3944">
        <v>16</v>
      </c>
      <c r="Q3944">
        <v>668.8</v>
      </c>
      <c r="R3944">
        <v>84</v>
      </c>
      <c r="S3944" t="s">
        <v>411</v>
      </c>
      <c r="T3944" t="s">
        <v>393</v>
      </c>
      <c r="U3944" t="s">
        <v>395</v>
      </c>
      <c r="V3944">
        <v>0</v>
      </c>
      <c r="W3944" t="s">
        <v>2890</v>
      </c>
      <c r="X3944">
        <v>3</v>
      </c>
      <c r="Y3944" t="s">
        <v>422</v>
      </c>
      <c r="Z3944" t="s">
        <v>645</v>
      </c>
      <c r="AA3944">
        <v>455</v>
      </c>
      <c r="AB3944">
        <v>105</v>
      </c>
      <c r="AC3944">
        <v>54</v>
      </c>
      <c r="AD3944" t="s">
        <v>399</v>
      </c>
      <c r="AE3944">
        <v>12</v>
      </c>
      <c r="AF3944">
        <v>7</v>
      </c>
      <c r="AG3944" t="s">
        <v>424</v>
      </c>
      <c r="AH3944">
        <v>11.5</v>
      </c>
      <c r="AI3944" t="s">
        <v>479</v>
      </c>
      <c r="AJ3944">
        <v>53975</v>
      </c>
      <c r="AK3944">
        <v>856287</v>
      </c>
      <c r="AL3944" t="s">
        <v>416</v>
      </c>
      <c r="AM3944">
        <v>53633</v>
      </c>
      <c r="AN3944">
        <v>7</v>
      </c>
      <c r="AO3944">
        <v>90</v>
      </c>
      <c r="AP3944" t="s">
        <v>426</v>
      </c>
      <c r="AQ3944" s="2">
        <v>60572</v>
      </c>
    </row>
    <row r="3945" spans="1:43" x14ac:dyDescent="0.25">
      <c r="A3945" t="s">
        <v>5782</v>
      </c>
      <c r="B3945" t="s">
        <v>56</v>
      </c>
      <c r="C3945" t="s">
        <v>387</v>
      </c>
      <c r="D3945" t="s">
        <v>334</v>
      </c>
      <c r="E3945" t="s">
        <v>453</v>
      </c>
      <c r="F3945" t="s">
        <v>440</v>
      </c>
      <c r="G3945" t="s">
        <v>430</v>
      </c>
      <c r="H3945" t="s">
        <v>409</v>
      </c>
      <c r="I3945" t="s">
        <v>469</v>
      </c>
      <c r="J3945" s="1">
        <v>45646</v>
      </c>
      <c r="K3945" s="1">
        <v>45659</v>
      </c>
      <c r="L3945">
        <v>13</v>
      </c>
      <c r="M3945" s="2">
        <v>21073</v>
      </c>
      <c r="N3945" s="2">
        <v>7847</v>
      </c>
      <c r="O3945" s="2">
        <v>-13226</v>
      </c>
      <c r="P3945">
        <v>9</v>
      </c>
      <c r="Q3945">
        <v>236.2</v>
      </c>
      <c r="R3945">
        <v>15</v>
      </c>
      <c r="S3945" t="s">
        <v>394</v>
      </c>
      <c r="T3945" t="s">
        <v>503</v>
      </c>
      <c r="U3945" t="s">
        <v>412</v>
      </c>
      <c r="V3945">
        <v>0</v>
      </c>
      <c r="W3945" t="s">
        <v>2826</v>
      </c>
      <c r="X3945">
        <v>30</v>
      </c>
      <c r="Y3945" t="s">
        <v>462</v>
      </c>
      <c r="Z3945" t="s">
        <v>2230</v>
      </c>
      <c r="AA3945">
        <v>206</v>
      </c>
      <c r="AB3945">
        <v>70</v>
      </c>
      <c r="AC3945">
        <v>74</v>
      </c>
      <c r="AD3945" t="s">
        <v>457</v>
      </c>
      <c r="AE3945">
        <v>9</v>
      </c>
      <c r="AF3945">
        <v>5</v>
      </c>
      <c r="AG3945" t="s">
        <v>415</v>
      </c>
      <c r="AH3945">
        <v>14.72</v>
      </c>
      <c r="AI3945" t="s">
        <v>479</v>
      </c>
      <c r="AJ3945">
        <v>0</v>
      </c>
      <c r="AK3945">
        <v>233944</v>
      </c>
      <c r="AL3945" t="s">
        <v>402</v>
      </c>
      <c r="AM3945">
        <v>30538</v>
      </c>
      <c r="AN3945">
        <v>3</v>
      </c>
      <c r="AO3945">
        <v>90</v>
      </c>
      <c r="AP3945" t="s">
        <v>426</v>
      </c>
      <c r="AQ3945" s="2">
        <v>-13226</v>
      </c>
    </row>
    <row r="3946" spans="1:43" x14ac:dyDescent="0.25">
      <c r="A3946" t="s">
        <v>5783</v>
      </c>
      <c r="B3946" t="s">
        <v>150</v>
      </c>
      <c r="C3946" t="s">
        <v>405</v>
      </c>
      <c r="D3946" t="s">
        <v>315</v>
      </c>
      <c r="E3946" t="s">
        <v>429</v>
      </c>
      <c r="F3946" t="s">
        <v>485</v>
      </c>
      <c r="G3946" t="s">
        <v>408</v>
      </c>
      <c r="H3946" t="s">
        <v>431</v>
      </c>
      <c r="I3946" t="s">
        <v>469</v>
      </c>
      <c r="J3946" s="1">
        <v>45722</v>
      </c>
      <c r="K3946" s="1">
        <v>45765</v>
      </c>
      <c r="L3946">
        <v>43</v>
      </c>
      <c r="M3946" s="2">
        <v>309164</v>
      </c>
      <c r="N3946" s="2">
        <v>341579</v>
      </c>
      <c r="O3946" s="2">
        <v>32415</v>
      </c>
      <c r="P3946">
        <v>16</v>
      </c>
      <c r="Q3946">
        <v>405.3</v>
      </c>
      <c r="R3946">
        <v>95</v>
      </c>
      <c r="S3946" t="s">
        <v>411</v>
      </c>
      <c r="T3946" t="s">
        <v>394</v>
      </c>
      <c r="U3946" t="s">
        <v>395</v>
      </c>
      <c r="V3946">
        <v>54</v>
      </c>
      <c r="W3946" t="s">
        <v>1741</v>
      </c>
      <c r="X3946">
        <v>9</v>
      </c>
      <c r="Y3946" t="s">
        <v>462</v>
      </c>
      <c r="Z3946" t="s">
        <v>2731</v>
      </c>
      <c r="AA3946">
        <v>103</v>
      </c>
      <c r="AB3946">
        <v>111</v>
      </c>
      <c r="AC3946">
        <v>-3</v>
      </c>
      <c r="AD3946" t="s">
        <v>399</v>
      </c>
      <c r="AE3946">
        <v>7</v>
      </c>
      <c r="AF3946">
        <v>7</v>
      </c>
      <c r="AG3946" t="s">
        <v>415</v>
      </c>
      <c r="AH3946">
        <v>4.1900000000000004</v>
      </c>
      <c r="AI3946" t="s">
        <v>436</v>
      </c>
      <c r="AJ3946">
        <v>52408</v>
      </c>
      <c r="AK3946">
        <v>178946</v>
      </c>
      <c r="AL3946" t="s">
        <v>402</v>
      </c>
      <c r="AM3946">
        <v>350143</v>
      </c>
      <c r="AN3946">
        <v>3</v>
      </c>
      <c r="AO3946">
        <v>180</v>
      </c>
      <c r="AP3946" t="s">
        <v>403</v>
      </c>
      <c r="AQ3946" s="2">
        <v>32415</v>
      </c>
    </row>
    <row r="3947" spans="1:43" x14ac:dyDescent="0.25">
      <c r="A3947" t="s">
        <v>5784</v>
      </c>
      <c r="B3947" t="s">
        <v>199</v>
      </c>
      <c r="C3947" t="s">
        <v>387</v>
      </c>
      <c r="D3947" t="s">
        <v>341</v>
      </c>
      <c r="E3947" t="s">
        <v>453</v>
      </c>
      <c r="F3947" t="s">
        <v>407</v>
      </c>
      <c r="G3947" t="s">
        <v>390</v>
      </c>
      <c r="H3947" t="s">
        <v>431</v>
      </c>
      <c r="I3947" t="s">
        <v>392</v>
      </c>
      <c r="J3947" s="1">
        <v>45223</v>
      </c>
      <c r="K3947" s="1">
        <v>45268</v>
      </c>
      <c r="L3947">
        <v>45</v>
      </c>
      <c r="M3947" s="2">
        <v>384165</v>
      </c>
      <c r="N3947" s="2">
        <v>349606</v>
      </c>
      <c r="O3947" s="2">
        <v>-34559</v>
      </c>
      <c r="P3947">
        <v>19</v>
      </c>
      <c r="Q3947">
        <v>104.2</v>
      </c>
      <c r="R3947">
        <v>8</v>
      </c>
      <c r="S3947" t="s">
        <v>394</v>
      </c>
      <c r="T3947" t="s">
        <v>393</v>
      </c>
      <c r="U3947" t="s">
        <v>412</v>
      </c>
      <c r="V3947">
        <v>0</v>
      </c>
      <c r="W3947" t="s">
        <v>2801</v>
      </c>
      <c r="X3947">
        <v>41</v>
      </c>
      <c r="Y3947" t="s">
        <v>449</v>
      </c>
      <c r="Z3947" t="s">
        <v>1574</v>
      </c>
      <c r="AA3947">
        <v>239</v>
      </c>
      <c r="AB3947">
        <v>113</v>
      </c>
      <c r="AC3947">
        <v>78</v>
      </c>
      <c r="AD3947" t="s">
        <v>457</v>
      </c>
      <c r="AE3947">
        <v>9</v>
      </c>
      <c r="AF3947">
        <v>5</v>
      </c>
      <c r="AG3947" t="s">
        <v>400</v>
      </c>
      <c r="AH3947">
        <v>1.26</v>
      </c>
      <c r="AI3947" t="s">
        <v>401</v>
      </c>
      <c r="AJ3947">
        <v>0</v>
      </c>
      <c r="AK3947">
        <v>70986</v>
      </c>
      <c r="AL3947" t="s">
        <v>416</v>
      </c>
      <c r="AM3947">
        <v>381416</v>
      </c>
      <c r="AN3947">
        <v>11</v>
      </c>
      <c r="AO3947">
        <v>365</v>
      </c>
      <c r="AP3947" t="s">
        <v>445</v>
      </c>
      <c r="AQ3947" s="2">
        <v>-34559</v>
      </c>
    </row>
    <row r="3948" spans="1:43" x14ac:dyDescent="0.25">
      <c r="A3948" t="s">
        <v>5785</v>
      </c>
      <c r="B3948" t="s">
        <v>60</v>
      </c>
      <c r="C3948" t="s">
        <v>481</v>
      </c>
      <c r="D3948" t="s">
        <v>332</v>
      </c>
      <c r="E3948" t="s">
        <v>453</v>
      </c>
      <c r="F3948" t="s">
        <v>419</v>
      </c>
      <c r="G3948" t="s">
        <v>454</v>
      </c>
      <c r="H3948" t="s">
        <v>420</v>
      </c>
      <c r="I3948" t="s">
        <v>492</v>
      </c>
      <c r="J3948" s="1">
        <v>45263</v>
      </c>
      <c r="K3948" s="1">
        <v>45309</v>
      </c>
      <c r="L3948">
        <v>46</v>
      </c>
      <c r="M3948" s="2">
        <v>14990</v>
      </c>
      <c r="N3948" s="2">
        <v>75326</v>
      </c>
      <c r="O3948" s="2">
        <v>60336</v>
      </c>
      <c r="P3948">
        <v>4</v>
      </c>
      <c r="Q3948">
        <v>878.9</v>
      </c>
      <c r="R3948">
        <v>85</v>
      </c>
      <c r="S3948" t="s">
        <v>411</v>
      </c>
      <c r="T3948" t="s">
        <v>411</v>
      </c>
      <c r="U3948" t="s">
        <v>412</v>
      </c>
      <c r="V3948">
        <v>89</v>
      </c>
      <c r="W3948" t="s">
        <v>5309</v>
      </c>
      <c r="X3948">
        <v>9</v>
      </c>
      <c r="Y3948" t="s">
        <v>397</v>
      </c>
      <c r="Z3948" t="s">
        <v>683</v>
      </c>
      <c r="AA3948">
        <v>27</v>
      </c>
      <c r="AB3948">
        <v>80</v>
      </c>
      <c r="AC3948">
        <v>40</v>
      </c>
      <c r="AD3948" t="s">
        <v>435</v>
      </c>
      <c r="AE3948">
        <v>12</v>
      </c>
      <c r="AF3948">
        <v>8</v>
      </c>
      <c r="AG3948" t="s">
        <v>424</v>
      </c>
      <c r="AH3948">
        <v>3.82</v>
      </c>
      <c r="AI3948" t="s">
        <v>479</v>
      </c>
      <c r="AJ3948">
        <v>6560</v>
      </c>
      <c r="AK3948">
        <v>654822</v>
      </c>
      <c r="AL3948" t="s">
        <v>425</v>
      </c>
      <c r="AM3948">
        <v>19632</v>
      </c>
      <c r="AN3948">
        <v>9</v>
      </c>
      <c r="AO3948">
        <v>90</v>
      </c>
      <c r="AP3948" t="s">
        <v>426</v>
      </c>
      <c r="AQ3948" s="2">
        <v>60336</v>
      </c>
    </row>
    <row r="3949" spans="1:43" x14ac:dyDescent="0.25">
      <c r="A3949" t="s">
        <v>5786</v>
      </c>
      <c r="B3949" t="s">
        <v>86</v>
      </c>
      <c r="C3949" t="s">
        <v>481</v>
      </c>
      <c r="D3949" t="s">
        <v>319</v>
      </c>
      <c r="E3949" t="s">
        <v>406</v>
      </c>
      <c r="F3949" t="s">
        <v>440</v>
      </c>
      <c r="G3949" t="s">
        <v>408</v>
      </c>
      <c r="H3949" t="s">
        <v>409</v>
      </c>
      <c r="I3949" t="s">
        <v>432</v>
      </c>
      <c r="J3949" s="1">
        <v>45220</v>
      </c>
      <c r="K3949" s="1">
        <v>45252</v>
      </c>
      <c r="L3949">
        <v>32</v>
      </c>
      <c r="M3949" s="2">
        <v>129433</v>
      </c>
      <c r="N3949" s="2">
        <v>124579</v>
      </c>
      <c r="O3949" s="2">
        <v>-4854</v>
      </c>
      <c r="P3949">
        <v>7</v>
      </c>
      <c r="Q3949">
        <v>172.1</v>
      </c>
      <c r="R3949">
        <v>59</v>
      </c>
      <c r="S3949" t="s">
        <v>393</v>
      </c>
      <c r="T3949" t="s">
        <v>394</v>
      </c>
      <c r="U3949" t="s">
        <v>395</v>
      </c>
      <c r="V3949">
        <v>68</v>
      </c>
      <c r="W3949" t="s">
        <v>3634</v>
      </c>
      <c r="X3949">
        <v>19</v>
      </c>
      <c r="Y3949" t="s">
        <v>397</v>
      </c>
      <c r="Z3949" t="s">
        <v>1360</v>
      </c>
      <c r="AA3949">
        <v>376</v>
      </c>
      <c r="AB3949">
        <v>60</v>
      </c>
      <c r="AC3949">
        <v>48</v>
      </c>
      <c r="AD3949" t="s">
        <v>457</v>
      </c>
      <c r="AE3949">
        <v>16</v>
      </c>
      <c r="AF3949">
        <v>2</v>
      </c>
      <c r="AG3949" t="s">
        <v>400</v>
      </c>
      <c r="AH3949">
        <v>4.43</v>
      </c>
      <c r="AI3949" t="s">
        <v>479</v>
      </c>
      <c r="AJ3949">
        <v>0</v>
      </c>
      <c r="AK3949">
        <v>250555</v>
      </c>
      <c r="AL3949" t="s">
        <v>425</v>
      </c>
      <c r="AM3949">
        <v>111746</v>
      </c>
      <c r="AN3949">
        <v>8</v>
      </c>
      <c r="AO3949">
        <v>30</v>
      </c>
      <c r="AP3949" t="s">
        <v>426</v>
      </c>
      <c r="AQ3949" s="2">
        <v>-4854</v>
      </c>
    </row>
    <row r="3950" spans="1:43" x14ac:dyDescent="0.25">
      <c r="A3950" t="s">
        <v>5787</v>
      </c>
      <c r="B3950" t="s">
        <v>225</v>
      </c>
      <c r="C3950" t="s">
        <v>387</v>
      </c>
      <c r="D3950" t="s">
        <v>331</v>
      </c>
      <c r="E3950" t="s">
        <v>453</v>
      </c>
      <c r="F3950" t="s">
        <v>440</v>
      </c>
      <c r="G3950" t="s">
        <v>454</v>
      </c>
      <c r="H3950" t="s">
        <v>473</v>
      </c>
      <c r="I3950" t="s">
        <v>410</v>
      </c>
      <c r="J3950" s="1">
        <v>44787</v>
      </c>
      <c r="K3950" s="1">
        <v>44817</v>
      </c>
      <c r="L3950">
        <v>30</v>
      </c>
      <c r="M3950" s="2">
        <v>154039</v>
      </c>
      <c r="N3950" s="2">
        <v>169143</v>
      </c>
      <c r="O3950" s="2">
        <v>15104</v>
      </c>
      <c r="P3950">
        <v>9</v>
      </c>
      <c r="Q3950">
        <v>517.79999999999995</v>
      </c>
      <c r="R3950">
        <v>29</v>
      </c>
      <c r="S3950" t="s">
        <v>394</v>
      </c>
      <c r="T3950" t="s">
        <v>393</v>
      </c>
      <c r="U3950" t="s">
        <v>395</v>
      </c>
      <c r="V3950">
        <v>57</v>
      </c>
      <c r="W3950" t="s">
        <v>4127</v>
      </c>
      <c r="X3950">
        <v>32</v>
      </c>
      <c r="Y3950" t="s">
        <v>462</v>
      </c>
      <c r="Z3950" t="s">
        <v>2049</v>
      </c>
      <c r="AA3950">
        <v>372</v>
      </c>
      <c r="AB3950">
        <v>102</v>
      </c>
      <c r="AC3950">
        <v>37</v>
      </c>
      <c r="AD3950" t="s">
        <v>444</v>
      </c>
      <c r="AE3950">
        <v>9</v>
      </c>
      <c r="AF3950">
        <v>3</v>
      </c>
      <c r="AG3950" t="s">
        <v>415</v>
      </c>
      <c r="AH3950">
        <v>15.37</v>
      </c>
      <c r="AI3950" t="s">
        <v>436</v>
      </c>
      <c r="AJ3950">
        <v>0</v>
      </c>
      <c r="AK3950">
        <v>665374</v>
      </c>
      <c r="AL3950" t="s">
        <v>402</v>
      </c>
      <c r="AM3950">
        <v>195428</v>
      </c>
      <c r="AN3950">
        <v>8</v>
      </c>
      <c r="AO3950">
        <v>90</v>
      </c>
      <c r="AP3950" t="s">
        <v>437</v>
      </c>
      <c r="AQ3950" s="2">
        <v>15104</v>
      </c>
    </row>
    <row r="3951" spans="1:43" x14ac:dyDescent="0.25">
      <c r="A3951" t="s">
        <v>5788</v>
      </c>
      <c r="B3951" t="s">
        <v>144</v>
      </c>
      <c r="C3951" t="s">
        <v>468</v>
      </c>
      <c r="D3951" t="s">
        <v>328</v>
      </c>
      <c r="E3951" t="s">
        <v>496</v>
      </c>
      <c r="F3951" t="s">
        <v>485</v>
      </c>
      <c r="G3951" t="s">
        <v>430</v>
      </c>
      <c r="H3951" t="s">
        <v>420</v>
      </c>
      <c r="I3951" t="s">
        <v>392</v>
      </c>
      <c r="J3951" s="1">
        <v>45396</v>
      </c>
      <c r="K3951" s="1">
        <v>45395</v>
      </c>
      <c r="L3951">
        <v>-1</v>
      </c>
      <c r="M3951" s="2">
        <v>405407</v>
      </c>
      <c r="N3951" s="2">
        <v>466418</v>
      </c>
      <c r="O3951" s="2">
        <v>61011</v>
      </c>
      <c r="P3951">
        <v>21</v>
      </c>
      <c r="Q3951">
        <v>345.8</v>
      </c>
      <c r="R3951">
        <v>9</v>
      </c>
      <c r="S3951" t="s">
        <v>394</v>
      </c>
      <c r="T3951" t="s">
        <v>411</v>
      </c>
      <c r="U3951" t="s">
        <v>416</v>
      </c>
      <c r="V3951">
        <v>0</v>
      </c>
      <c r="W3951" t="s">
        <v>2646</v>
      </c>
      <c r="X3951">
        <v>37</v>
      </c>
      <c r="Y3951" t="s">
        <v>422</v>
      </c>
      <c r="Z3951" t="s">
        <v>1583</v>
      </c>
      <c r="AA3951">
        <v>477</v>
      </c>
      <c r="AB3951">
        <v>86</v>
      </c>
      <c r="AC3951">
        <v>4</v>
      </c>
      <c r="AD3951" t="s">
        <v>457</v>
      </c>
      <c r="AE3951">
        <v>21</v>
      </c>
      <c r="AF3951">
        <v>5</v>
      </c>
      <c r="AG3951" t="s">
        <v>400</v>
      </c>
      <c r="AH3951">
        <v>17.13</v>
      </c>
      <c r="AI3951" t="s">
        <v>458</v>
      </c>
      <c r="AJ3951">
        <v>0</v>
      </c>
      <c r="AK3951">
        <v>944637</v>
      </c>
      <c r="AL3951" t="s">
        <v>402</v>
      </c>
      <c r="AM3951">
        <v>407882</v>
      </c>
      <c r="AN3951">
        <v>1</v>
      </c>
      <c r="AO3951">
        <v>90</v>
      </c>
      <c r="AP3951" t="s">
        <v>426</v>
      </c>
      <c r="AQ3951" s="2">
        <v>61011</v>
      </c>
    </row>
    <row r="3952" spans="1:43" x14ac:dyDescent="0.25">
      <c r="A3952" t="s">
        <v>5789</v>
      </c>
      <c r="B3952" t="s">
        <v>200</v>
      </c>
      <c r="C3952" t="s">
        <v>439</v>
      </c>
      <c r="D3952" t="s">
        <v>316</v>
      </c>
      <c r="E3952" t="s">
        <v>453</v>
      </c>
      <c r="F3952" t="s">
        <v>419</v>
      </c>
      <c r="G3952" t="s">
        <v>430</v>
      </c>
      <c r="H3952" t="s">
        <v>409</v>
      </c>
      <c r="I3952" t="s">
        <v>432</v>
      </c>
      <c r="J3952" s="1">
        <v>44948</v>
      </c>
      <c r="K3952" s="1">
        <v>44965</v>
      </c>
      <c r="L3952">
        <v>17</v>
      </c>
      <c r="M3952" s="2">
        <v>359143</v>
      </c>
      <c r="N3952" s="2">
        <v>475103</v>
      </c>
      <c r="O3952" s="2">
        <v>115960</v>
      </c>
      <c r="P3952">
        <v>7</v>
      </c>
      <c r="Q3952">
        <v>207.9</v>
      </c>
      <c r="R3952">
        <v>72</v>
      </c>
      <c r="S3952" t="s">
        <v>411</v>
      </c>
      <c r="T3952" t="s">
        <v>503</v>
      </c>
      <c r="U3952" t="s">
        <v>412</v>
      </c>
      <c r="V3952">
        <v>0</v>
      </c>
      <c r="W3952" t="s">
        <v>742</v>
      </c>
      <c r="X3952">
        <v>44</v>
      </c>
      <c r="Y3952" t="s">
        <v>397</v>
      </c>
      <c r="Z3952" t="s">
        <v>2209</v>
      </c>
      <c r="AA3952">
        <v>393</v>
      </c>
      <c r="AB3952">
        <v>48</v>
      </c>
      <c r="AC3952">
        <v>87</v>
      </c>
      <c r="AD3952" t="s">
        <v>457</v>
      </c>
      <c r="AE3952">
        <v>19</v>
      </c>
      <c r="AF3952">
        <v>2</v>
      </c>
      <c r="AG3952" t="s">
        <v>415</v>
      </c>
      <c r="AH3952">
        <v>3.5</v>
      </c>
      <c r="AI3952" t="s">
        <v>401</v>
      </c>
      <c r="AJ3952">
        <v>9148</v>
      </c>
      <c r="AK3952">
        <v>264318</v>
      </c>
      <c r="AL3952" t="s">
        <v>416</v>
      </c>
      <c r="AM3952">
        <v>353763</v>
      </c>
      <c r="AN3952">
        <v>4</v>
      </c>
      <c r="AO3952">
        <v>90</v>
      </c>
      <c r="AP3952" t="s">
        <v>445</v>
      </c>
      <c r="AQ3952" s="2">
        <v>115960</v>
      </c>
    </row>
    <row r="3953" spans="1:43" x14ac:dyDescent="0.25">
      <c r="A3953" t="s">
        <v>5790</v>
      </c>
      <c r="B3953" t="s">
        <v>134</v>
      </c>
      <c r="C3953" t="s">
        <v>428</v>
      </c>
      <c r="D3953" t="s">
        <v>339</v>
      </c>
      <c r="E3953" t="s">
        <v>460</v>
      </c>
      <c r="F3953" t="s">
        <v>485</v>
      </c>
      <c r="G3953" t="s">
        <v>454</v>
      </c>
      <c r="H3953" t="s">
        <v>391</v>
      </c>
      <c r="I3953" t="s">
        <v>469</v>
      </c>
      <c r="J3953" s="1">
        <v>45199</v>
      </c>
      <c r="K3953" s="1">
        <v>45217</v>
      </c>
      <c r="L3953">
        <v>18</v>
      </c>
      <c r="M3953" s="2">
        <v>148013</v>
      </c>
      <c r="N3953" s="2">
        <v>237085</v>
      </c>
      <c r="O3953" s="2">
        <v>89072</v>
      </c>
      <c r="P3953">
        <v>9</v>
      </c>
      <c r="Q3953">
        <v>219.3</v>
      </c>
      <c r="R3953">
        <v>30</v>
      </c>
      <c r="S3953" t="s">
        <v>394</v>
      </c>
      <c r="T3953" t="s">
        <v>411</v>
      </c>
      <c r="U3953" t="s">
        <v>416</v>
      </c>
      <c r="V3953">
        <v>55</v>
      </c>
      <c r="W3953" t="s">
        <v>723</v>
      </c>
      <c r="X3953">
        <v>39</v>
      </c>
      <c r="Y3953" t="s">
        <v>449</v>
      </c>
      <c r="Z3953" t="s">
        <v>2233</v>
      </c>
      <c r="AA3953">
        <v>106</v>
      </c>
      <c r="AB3953">
        <v>69</v>
      </c>
      <c r="AC3953">
        <v>65</v>
      </c>
      <c r="AD3953" t="s">
        <v>457</v>
      </c>
      <c r="AE3953">
        <v>21</v>
      </c>
      <c r="AF3953">
        <v>6</v>
      </c>
      <c r="AG3953" t="s">
        <v>400</v>
      </c>
      <c r="AH3953">
        <v>12.24</v>
      </c>
      <c r="AI3953" t="s">
        <v>479</v>
      </c>
      <c r="AJ3953">
        <v>0</v>
      </c>
      <c r="AK3953">
        <v>154939</v>
      </c>
      <c r="AL3953" t="s">
        <v>416</v>
      </c>
      <c r="AM3953">
        <v>154633</v>
      </c>
      <c r="AN3953">
        <v>12</v>
      </c>
      <c r="AO3953">
        <v>30</v>
      </c>
      <c r="AP3953" t="s">
        <v>437</v>
      </c>
      <c r="AQ3953" s="2">
        <v>89072</v>
      </c>
    </row>
    <row r="3954" spans="1:43" x14ac:dyDescent="0.25">
      <c r="A3954" t="s">
        <v>5791</v>
      </c>
      <c r="B3954" t="s">
        <v>166</v>
      </c>
      <c r="C3954" t="s">
        <v>405</v>
      </c>
      <c r="D3954" t="s">
        <v>316</v>
      </c>
      <c r="E3954" t="s">
        <v>388</v>
      </c>
      <c r="F3954" t="s">
        <v>440</v>
      </c>
      <c r="G3954" t="s">
        <v>390</v>
      </c>
      <c r="H3954" t="s">
        <v>409</v>
      </c>
      <c r="I3954" t="s">
        <v>410</v>
      </c>
      <c r="J3954" s="1">
        <v>45845</v>
      </c>
      <c r="K3954" s="1">
        <v>45853</v>
      </c>
      <c r="L3954">
        <v>8</v>
      </c>
      <c r="M3954" s="2">
        <v>316639</v>
      </c>
      <c r="N3954" s="2">
        <v>370684</v>
      </c>
      <c r="O3954" s="2">
        <v>54045</v>
      </c>
      <c r="P3954">
        <v>14</v>
      </c>
      <c r="Q3954">
        <v>726</v>
      </c>
      <c r="R3954">
        <v>21</v>
      </c>
      <c r="S3954" t="s">
        <v>394</v>
      </c>
      <c r="T3954" t="s">
        <v>394</v>
      </c>
      <c r="U3954" t="s">
        <v>416</v>
      </c>
      <c r="V3954">
        <v>95</v>
      </c>
      <c r="W3954" t="s">
        <v>1443</v>
      </c>
      <c r="X3954">
        <v>44</v>
      </c>
      <c r="Y3954" t="s">
        <v>462</v>
      </c>
      <c r="Z3954" t="s">
        <v>2344</v>
      </c>
      <c r="AA3954">
        <v>232</v>
      </c>
      <c r="AB3954">
        <v>103</v>
      </c>
      <c r="AC3954">
        <v>51</v>
      </c>
      <c r="AD3954" t="s">
        <v>399</v>
      </c>
      <c r="AE3954">
        <v>21</v>
      </c>
      <c r="AF3954">
        <v>4</v>
      </c>
      <c r="AG3954" t="s">
        <v>415</v>
      </c>
      <c r="AH3954">
        <v>5.55</v>
      </c>
      <c r="AI3954" t="s">
        <v>436</v>
      </c>
      <c r="AJ3954">
        <v>0</v>
      </c>
      <c r="AK3954">
        <v>434336</v>
      </c>
      <c r="AL3954" t="s">
        <v>402</v>
      </c>
      <c r="AM3954">
        <v>307105</v>
      </c>
      <c r="AN3954">
        <v>4</v>
      </c>
      <c r="AO3954">
        <v>30</v>
      </c>
      <c r="AP3954" t="s">
        <v>417</v>
      </c>
      <c r="AQ3954" s="2">
        <v>54045</v>
      </c>
    </row>
    <row r="3955" spans="1:43" x14ac:dyDescent="0.25">
      <c r="A3955" t="s">
        <v>5792</v>
      </c>
      <c r="B3955" t="s">
        <v>76</v>
      </c>
      <c r="C3955" t="s">
        <v>387</v>
      </c>
      <c r="D3955" t="s">
        <v>328</v>
      </c>
      <c r="E3955" t="s">
        <v>429</v>
      </c>
      <c r="F3955" t="s">
        <v>407</v>
      </c>
      <c r="G3955" t="s">
        <v>430</v>
      </c>
      <c r="H3955" t="s">
        <v>391</v>
      </c>
      <c r="I3955" t="s">
        <v>492</v>
      </c>
      <c r="J3955" s="1">
        <v>45793</v>
      </c>
      <c r="K3955" s="1">
        <v>45807</v>
      </c>
      <c r="L3955">
        <v>14</v>
      </c>
      <c r="M3955" s="2">
        <v>135561</v>
      </c>
      <c r="N3955" s="2">
        <v>233422</v>
      </c>
      <c r="O3955" s="2">
        <v>97861</v>
      </c>
      <c r="P3955">
        <v>19</v>
      </c>
      <c r="Q3955">
        <v>510.9</v>
      </c>
      <c r="R3955">
        <v>18</v>
      </c>
      <c r="S3955" t="s">
        <v>394</v>
      </c>
      <c r="T3955" t="s">
        <v>411</v>
      </c>
      <c r="U3955" t="s">
        <v>395</v>
      </c>
      <c r="V3955">
        <v>0</v>
      </c>
      <c r="W3955" t="s">
        <v>778</v>
      </c>
      <c r="X3955">
        <v>15</v>
      </c>
      <c r="Y3955" t="s">
        <v>422</v>
      </c>
      <c r="Z3955" t="s">
        <v>569</v>
      </c>
      <c r="AA3955">
        <v>448</v>
      </c>
      <c r="AB3955">
        <v>98</v>
      </c>
      <c r="AC3955">
        <v>36</v>
      </c>
      <c r="AD3955" t="s">
        <v>457</v>
      </c>
      <c r="AE3955">
        <v>0</v>
      </c>
      <c r="AF3955">
        <v>4</v>
      </c>
      <c r="AG3955" t="s">
        <v>424</v>
      </c>
      <c r="AH3955">
        <v>15.75</v>
      </c>
      <c r="AI3955" t="s">
        <v>401</v>
      </c>
      <c r="AJ3955">
        <v>0</v>
      </c>
      <c r="AK3955">
        <v>594001</v>
      </c>
      <c r="AL3955" t="s">
        <v>402</v>
      </c>
      <c r="AM3955">
        <v>177910</v>
      </c>
      <c r="AN3955">
        <v>0</v>
      </c>
      <c r="AO3955">
        <v>180</v>
      </c>
      <c r="AP3955" t="s">
        <v>417</v>
      </c>
      <c r="AQ3955" s="2">
        <v>97861</v>
      </c>
    </row>
    <row r="3956" spans="1:43" x14ac:dyDescent="0.25">
      <c r="A3956" t="s">
        <v>5793</v>
      </c>
      <c r="B3956" t="s">
        <v>297</v>
      </c>
      <c r="C3956" t="s">
        <v>468</v>
      </c>
      <c r="D3956" t="s">
        <v>323</v>
      </c>
      <c r="E3956" t="s">
        <v>388</v>
      </c>
      <c r="F3956" t="s">
        <v>440</v>
      </c>
      <c r="G3956" t="s">
        <v>390</v>
      </c>
      <c r="H3956" t="s">
        <v>473</v>
      </c>
      <c r="I3956" t="s">
        <v>469</v>
      </c>
      <c r="J3956" s="1">
        <v>45715</v>
      </c>
      <c r="K3956" s="1">
        <v>45741</v>
      </c>
      <c r="L3956">
        <v>26</v>
      </c>
      <c r="M3956" s="2">
        <v>19209</v>
      </c>
      <c r="N3956" s="2">
        <v>124802</v>
      </c>
      <c r="O3956" s="2">
        <v>105593</v>
      </c>
      <c r="P3956">
        <v>21</v>
      </c>
      <c r="Q3956">
        <v>702.9</v>
      </c>
      <c r="R3956">
        <v>27</v>
      </c>
      <c r="S3956" t="s">
        <v>394</v>
      </c>
      <c r="T3956" t="s">
        <v>503</v>
      </c>
      <c r="U3956" t="s">
        <v>412</v>
      </c>
      <c r="V3956">
        <v>87</v>
      </c>
      <c r="W3956" t="s">
        <v>1341</v>
      </c>
      <c r="X3956">
        <v>36</v>
      </c>
      <c r="Y3956" t="s">
        <v>422</v>
      </c>
      <c r="Z3956" t="s">
        <v>1492</v>
      </c>
      <c r="AA3956">
        <v>348</v>
      </c>
      <c r="AB3956">
        <v>61</v>
      </c>
      <c r="AC3956">
        <v>87</v>
      </c>
      <c r="AD3956" t="s">
        <v>399</v>
      </c>
      <c r="AE3956">
        <v>12</v>
      </c>
      <c r="AF3956">
        <v>6</v>
      </c>
      <c r="AG3956" t="s">
        <v>451</v>
      </c>
      <c r="AH3956">
        <v>15.75</v>
      </c>
      <c r="AI3956" t="s">
        <v>401</v>
      </c>
      <c r="AJ3956">
        <v>0</v>
      </c>
      <c r="AK3956">
        <v>638012</v>
      </c>
      <c r="AL3956" t="s">
        <v>425</v>
      </c>
      <c r="AM3956">
        <v>35795</v>
      </c>
      <c r="AN3956">
        <v>7</v>
      </c>
      <c r="AO3956">
        <v>30</v>
      </c>
      <c r="AP3956" t="s">
        <v>445</v>
      </c>
      <c r="AQ3956" s="2">
        <v>105593</v>
      </c>
    </row>
    <row r="3957" spans="1:43" x14ac:dyDescent="0.25">
      <c r="A3957" t="s">
        <v>5794</v>
      </c>
      <c r="B3957" t="s">
        <v>154</v>
      </c>
      <c r="C3957" t="s">
        <v>468</v>
      </c>
      <c r="D3957" t="s">
        <v>326</v>
      </c>
      <c r="E3957" t="s">
        <v>406</v>
      </c>
      <c r="F3957" t="s">
        <v>419</v>
      </c>
      <c r="G3957" t="s">
        <v>408</v>
      </c>
      <c r="H3957" t="s">
        <v>409</v>
      </c>
      <c r="I3957" t="s">
        <v>492</v>
      </c>
      <c r="J3957" s="1">
        <v>45229</v>
      </c>
      <c r="K3957" s="1">
        <v>45256</v>
      </c>
      <c r="L3957">
        <v>27</v>
      </c>
      <c r="M3957" s="2">
        <v>184819</v>
      </c>
      <c r="N3957" s="2">
        <v>186483</v>
      </c>
      <c r="O3957" s="2">
        <v>1664</v>
      </c>
      <c r="P3957">
        <v>16</v>
      </c>
      <c r="Q3957">
        <v>38.799999999999997</v>
      </c>
      <c r="R3957">
        <v>42</v>
      </c>
      <c r="S3957" t="s">
        <v>393</v>
      </c>
      <c r="T3957" t="s">
        <v>503</v>
      </c>
      <c r="U3957" t="s">
        <v>395</v>
      </c>
      <c r="V3957">
        <v>42</v>
      </c>
      <c r="W3957" t="s">
        <v>1621</v>
      </c>
      <c r="X3957">
        <v>8</v>
      </c>
      <c r="Y3957" t="s">
        <v>442</v>
      </c>
      <c r="Z3957" t="s">
        <v>575</v>
      </c>
      <c r="AA3957">
        <v>374</v>
      </c>
      <c r="AB3957">
        <v>62</v>
      </c>
      <c r="AC3957">
        <v>25</v>
      </c>
      <c r="AD3957" t="s">
        <v>457</v>
      </c>
      <c r="AE3957">
        <v>9</v>
      </c>
      <c r="AF3957">
        <v>2</v>
      </c>
      <c r="AG3957" t="s">
        <v>424</v>
      </c>
      <c r="AH3957">
        <v>11.51</v>
      </c>
      <c r="AI3957" t="s">
        <v>458</v>
      </c>
      <c r="AJ3957">
        <v>0</v>
      </c>
      <c r="AK3957">
        <v>852188</v>
      </c>
      <c r="AL3957" t="s">
        <v>416</v>
      </c>
      <c r="AM3957">
        <v>164859</v>
      </c>
      <c r="AN3957">
        <v>4</v>
      </c>
      <c r="AO3957">
        <v>90</v>
      </c>
      <c r="AP3957" t="s">
        <v>417</v>
      </c>
      <c r="AQ3957" s="2">
        <v>1664</v>
      </c>
    </row>
    <row r="3958" spans="1:43" x14ac:dyDescent="0.25">
      <c r="A3958" t="s">
        <v>5795</v>
      </c>
      <c r="B3958" t="s">
        <v>130</v>
      </c>
      <c r="C3958" t="s">
        <v>481</v>
      </c>
      <c r="D3958" t="s">
        <v>334</v>
      </c>
      <c r="E3958" t="s">
        <v>453</v>
      </c>
      <c r="F3958" t="s">
        <v>389</v>
      </c>
      <c r="G3958" t="s">
        <v>408</v>
      </c>
      <c r="H3958" t="s">
        <v>447</v>
      </c>
      <c r="I3958" t="s">
        <v>432</v>
      </c>
      <c r="J3958" s="1">
        <v>44840</v>
      </c>
      <c r="K3958" s="1">
        <v>44870</v>
      </c>
      <c r="L3958">
        <v>30</v>
      </c>
      <c r="M3958" s="2">
        <v>374305</v>
      </c>
      <c r="N3958" s="2">
        <v>366702</v>
      </c>
      <c r="O3958" s="2">
        <v>-7603</v>
      </c>
      <c r="P3958">
        <v>19</v>
      </c>
      <c r="Q3958">
        <v>898.4</v>
      </c>
      <c r="R3958">
        <v>85</v>
      </c>
      <c r="S3958" t="s">
        <v>411</v>
      </c>
      <c r="T3958" t="s">
        <v>503</v>
      </c>
      <c r="U3958" t="s">
        <v>395</v>
      </c>
      <c r="V3958">
        <v>58</v>
      </c>
      <c r="W3958" t="s">
        <v>677</v>
      </c>
      <c r="X3958">
        <v>27</v>
      </c>
      <c r="Y3958" t="s">
        <v>449</v>
      </c>
      <c r="Z3958" t="s">
        <v>901</v>
      </c>
      <c r="AA3958">
        <v>143</v>
      </c>
      <c r="AB3958">
        <v>95</v>
      </c>
      <c r="AC3958">
        <v>68</v>
      </c>
      <c r="AD3958" t="s">
        <v>399</v>
      </c>
      <c r="AE3958">
        <v>2</v>
      </c>
      <c r="AF3958">
        <v>8</v>
      </c>
      <c r="AG3958" t="s">
        <v>415</v>
      </c>
      <c r="AH3958">
        <v>6.73</v>
      </c>
      <c r="AI3958" t="s">
        <v>458</v>
      </c>
      <c r="AJ3958">
        <v>0</v>
      </c>
      <c r="AK3958">
        <v>448403</v>
      </c>
      <c r="AL3958" t="s">
        <v>425</v>
      </c>
      <c r="AM3958">
        <v>386570</v>
      </c>
      <c r="AN3958">
        <v>3</v>
      </c>
      <c r="AO3958">
        <v>365</v>
      </c>
      <c r="AP3958" t="s">
        <v>426</v>
      </c>
      <c r="AQ3958" s="2">
        <v>-7603</v>
      </c>
    </row>
    <row r="3959" spans="1:43" x14ac:dyDescent="0.25">
      <c r="A3959" t="s">
        <v>5796</v>
      </c>
      <c r="B3959" t="s">
        <v>81</v>
      </c>
      <c r="C3959" t="s">
        <v>428</v>
      </c>
      <c r="D3959" t="s">
        <v>329</v>
      </c>
      <c r="E3959" t="s">
        <v>453</v>
      </c>
      <c r="F3959" t="s">
        <v>419</v>
      </c>
      <c r="G3959" t="s">
        <v>454</v>
      </c>
      <c r="H3959" t="s">
        <v>447</v>
      </c>
      <c r="I3959" t="s">
        <v>392</v>
      </c>
      <c r="J3959" s="1">
        <v>45822</v>
      </c>
      <c r="K3959" s="1">
        <v>45876</v>
      </c>
      <c r="L3959">
        <v>54</v>
      </c>
      <c r="M3959" s="2">
        <v>497511</v>
      </c>
      <c r="N3959" s="2">
        <v>473155</v>
      </c>
      <c r="O3959" s="2">
        <v>-24356</v>
      </c>
      <c r="P3959">
        <v>21</v>
      </c>
      <c r="Q3959">
        <v>671.3</v>
      </c>
      <c r="R3959">
        <v>39</v>
      </c>
      <c r="S3959" t="s">
        <v>393</v>
      </c>
      <c r="T3959" t="s">
        <v>394</v>
      </c>
      <c r="U3959" t="s">
        <v>395</v>
      </c>
      <c r="V3959">
        <v>0</v>
      </c>
      <c r="W3959" t="s">
        <v>1375</v>
      </c>
      <c r="X3959">
        <v>43</v>
      </c>
      <c r="Y3959" t="s">
        <v>397</v>
      </c>
      <c r="Z3959" t="s">
        <v>773</v>
      </c>
      <c r="AA3959">
        <v>164</v>
      </c>
      <c r="AB3959">
        <v>15</v>
      </c>
      <c r="AC3959">
        <v>68</v>
      </c>
      <c r="AD3959" t="s">
        <v>435</v>
      </c>
      <c r="AE3959">
        <v>4</v>
      </c>
      <c r="AF3959">
        <v>5</v>
      </c>
      <c r="AG3959" t="s">
        <v>451</v>
      </c>
      <c r="AH3959">
        <v>14.74</v>
      </c>
      <c r="AI3959" t="s">
        <v>401</v>
      </c>
      <c r="AJ3959">
        <v>0</v>
      </c>
      <c r="AK3959">
        <v>131640</v>
      </c>
      <c r="AL3959" t="s">
        <v>402</v>
      </c>
      <c r="AM3959">
        <v>479978</v>
      </c>
      <c r="AN3959">
        <v>10</v>
      </c>
      <c r="AO3959">
        <v>180</v>
      </c>
      <c r="AP3959" t="s">
        <v>445</v>
      </c>
      <c r="AQ3959" s="2">
        <v>-24356</v>
      </c>
    </row>
    <row r="3960" spans="1:43" x14ac:dyDescent="0.25">
      <c r="A3960" t="s">
        <v>5797</v>
      </c>
      <c r="B3960" t="s">
        <v>152</v>
      </c>
      <c r="C3960" t="s">
        <v>439</v>
      </c>
      <c r="D3960" t="s">
        <v>334</v>
      </c>
      <c r="E3960" t="s">
        <v>429</v>
      </c>
      <c r="F3960" t="s">
        <v>440</v>
      </c>
      <c r="G3960" t="s">
        <v>408</v>
      </c>
      <c r="H3960" t="s">
        <v>447</v>
      </c>
      <c r="I3960" t="s">
        <v>492</v>
      </c>
      <c r="J3960" s="1">
        <v>45915</v>
      </c>
      <c r="K3960" s="1">
        <v>45955</v>
      </c>
      <c r="L3960">
        <v>40</v>
      </c>
      <c r="M3960" s="2">
        <v>121150</v>
      </c>
      <c r="N3960" s="2">
        <v>153216</v>
      </c>
      <c r="O3960" s="2">
        <v>32066</v>
      </c>
      <c r="P3960">
        <v>14</v>
      </c>
      <c r="Q3960">
        <v>387.4</v>
      </c>
      <c r="R3960">
        <v>33</v>
      </c>
      <c r="S3960" t="s">
        <v>393</v>
      </c>
      <c r="T3960" t="s">
        <v>503</v>
      </c>
      <c r="U3960" t="s">
        <v>412</v>
      </c>
      <c r="V3960">
        <v>0</v>
      </c>
      <c r="W3960" t="s">
        <v>4467</v>
      </c>
      <c r="X3960">
        <v>3</v>
      </c>
      <c r="Y3960" t="s">
        <v>449</v>
      </c>
      <c r="Z3960" t="s">
        <v>2297</v>
      </c>
      <c r="AA3960">
        <v>62</v>
      </c>
      <c r="AB3960">
        <v>12</v>
      </c>
      <c r="AC3960">
        <v>25</v>
      </c>
      <c r="AD3960" t="s">
        <v>399</v>
      </c>
      <c r="AE3960">
        <v>4</v>
      </c>
      <c r="AF3960">
        <v>8</v>
      </c>
      <c r="AG3960" t="s">
        <v>400</v>
      </c>
      <c r="AH3960">
        <v>11.27</v>
      </c>
      <c r="AI3960" t="s">
        <v>479</v>
      </c>
      <c r="AJ3960">
        <v>28669</v>
      </c>
      <c r="AK3960">
        <v>869738</v>
      </c>
      <c r="AL3960" t="s">
        <v>402</v>
      </c>
      <c r="AM3960">
        <v>153456</v>
      </c>
      <c r="AN3960">
        <v>0</v>
      </c>
      <c r="AO3960">
        <v>90</v>
      </c>
      <c r="AP3960" t="s">
        <v>445</v>
      </c>
      <c r="AQ3960" s="2">
        <v>32066</v>
      </c>
    </row>
    <row r="3961" spans="1:43" x14ac:dyDescent="0.25">
      <c r="A3961" t="s">
        <v>5798</v>
      </c>
      <c r="B3961" t="s">
        <v>140</v>
      </c>
      <c r="C3961" t="s">
        <v>405</v>
      </c>
      <c r="D3961" t="s">
        <v>311</v>
      </c>
      <c r="E3961" t="s">
        <v>406</v>
      </c>
      <c r="F3961" t="s">
        <v>419</v>
      </c>
      <c r="G3961" t="s">
        <v>430</v>
      </c>
      <c r="H3961" t="s">
        <v>431</v>
      </c>
      <c r="I3961" t="s">
        <v>492</v>
      </c>
      <c r="J3961" s="1">
        <v>45607</v>
      </c>
      <c r="K3961" s="1">
        <v>45661</v>
      </c>
      <c r="L3961">
        <v>54</v>
      </c>
      <c r="M3961" s="2">
        <v>154455</v>
      </c>
      <c r="N3961" s="2">
        <v>194786</v>
      </c>
      <c r="O3961" s="2">
        <v>40331</v>
      </c>
      <c r="P3961">
        <v>4</v>
      </c>
      <c r="Q3961">
        <v>97.8</v>
      </c>
      <c r="R3961">
        <v>48</v>
      </c>
      <c r="S3961" t="s">
        <v>393</v>
      </c>
      <c r="T3961" t="s">
        <v>411</v>
      </c>
      <c r="U3961" t="s">
        <v>412</v>
      </c>
      <c r="V3961">
        <v>0</v>
      </c>
      <c r="W3961" t="s">
        <v>516</v>
      </c>
      <c r="X3961">
        <v>25</v>
      </c>
      <c r="Y3961" t="s">
        <v>397</v>
      </c>
      <c r="Z3961" t="s">
        <v>1430</v>
      </c>
      <c r="AA3961">
        <v>403</v>
      </c>
      <c r="AB3961">
        <v>81</v>
      </c>
      <c r="AC3961">
        <v>45</v>
      </c>
      <c r="AD3961" t="s">
        <v>457</v>
      </c>
      <c r="AE3961">
        <v>16</v>
      </c>
      <c r="AF3961">
        <v>6</v>
      </c>
      <c r="AG3961" t="s">
        <v>400</v>
      </c>
      <c r="AH3961">
        <v>8.9499999999999993</v>
      </c>
      <c r="AI3961" t="s">
        <v>436</v>
      </c>
      <c r="AJ3961">
        <v>0</v>
      </c>
      <c r="AK3961">
        <v>304849</v>
      </c>
      <c r="AL3961" t="s">
        <v>416</v>
      </c>
      <c r="AM3961">
        <v>155979</v>
      </c>
      <c r="AN3961">
        <v>8</v>
      </c>
      <c r="AO3961">
        <v>180</v>
      </c>
      <c r="AP3961" t="s">
        <v>417</v>
      </c>
      <c r="AQ3961" s="2">
        <v>40331</v>
      </c>
    </row>
    <row r="3962" spans="1:43" x14ac:dyDescent="0.25">
      <c r="A3962" t="s">
        <v>5799</v>
      </c>
      <c r="B3962" t="s">
        <v>288</v>
      </c>
      <c r="C3962" t="s">
        <v>428</v>
      </c>
      <c r="D3962" t="s">
        <v>332</v>
      </c>
      <c r="E3962" t="s">
        <v>496</v>
      </c>
      <c r="F3962" t="s">
        <v>440</v>
      </c>
      <c r="G3962" t="s">
        <v>430</v>
      </c>
      <c r="H3962" t="s">
        <v>473</v>
      </c>
      <c r="I3962" t="s">
        <v>469</v>
      </c>
      <c r="J3962" s="1">
        <v>44660</v>
      </c>
      <c r="K3962" s="1">
        <v>44701</v>
      </c>
      <c r="L3962">
        <v>41</v>
      </c>
      <c r="M3962" s="2">
        <v>424635</v>
      </c>
      <c r="N3962" s="2">
        <v>412696</v>
      </c>
      <c r="O3962" s="2">
        <v>-11939</v>
      </c>
      <c r="P3962">
        <v>14</v>
      </c>
      <c r="Q3962">
        <v>587.1</v>
      </c>
      <c r="R3962">
        <v>72</v>
      </c>
      <c r="S3962" t="s">
        <v>411</v>
      </c>
      <c r="T3962" t="s">
        <v>393</v>
      </c>
      <c r="U3962" t="s">
        <v>395</v>
      </c>
      <c r="V3962">
        <v>0</v>
      </c>
      <c r="W3962" t="s">
        <v>886</v>
      </c>
      <c r="X3962">
        <v>26</v>
      </c>
      <c r="Y3962" t="s">
        <v>397</v>
      </c>
      <c r="Z3962" t="s">
        <v>695</v>
      </c>
      <c r="AA3962">
        <v>23</v>
      </c>
      <c r="AB3962">
        <v>23</v>
      </c>
      <c r="AC3962">
        <v>19</v>
      </c>
      <c r="AD3962" t="s">
        <v>457</v>
      </c>
      <c r="AE3962">
        <v>2</v>
      </c>
      <c r="AF3962">
        <v>8</v>
      </c>
      <c r="AG3962" t="s">
        <v>400</v>
      </c>
      <c r="AH3962">
        <v>16.45</v>
      </c>
      <c r="AI3962" t="s">
        <v>436</v>
      </c>
      <c r="AJ3962">
        <v>0</v>
      </c>
      <c r="AK3962">
        <v>963798</v>
      </c>
      <c r="AL3962" t="s">
        <v>416</v>
      </c>
      <c r="AM3962">
        <v>414059</v>
      </c>
      <c r="AN3962">
        <v>7</v>
      </c>
      <c r="AO3962">
        <v>365</v>
      </c>
      <c r="AP3962" t="s">
        <v>445</v>
      </c>
      <c r="AQ3962" s="2">
        <v>-11939</v>
      </c>
    </row>
    <row r="3963" spans="1:43" x14ac:dyDescent="0.25">
      <c r="A3963" t="s">
        <v>5800</v>
      </c>
      <c r="B3963" t="s">
        <v>302</v>
      </c>
      <c r="C3963" t="s">
        <v>387</v>
      </c>
      <c r="D3963" t="s">
        <v>328</v>
      </c>
      <c r="E3963" t="s">
        <v>496</v>
      </c>
      <c r="F3963" t="s">
        <v>440</v>
      </c>
      <c r="G3963" t="s">
        <v>430</v>
      </c>
      <c r="H3963" t="s">
        <v>409</v>
      </c>
      <c r="I3963" t="s">
        <v>392</v>
      </c>
      <c r="J3963" s="1">
        <v>44946</v>
      </c>
      <c r="K3963" s="1">
        <v>44986</v>
      </c>
      <c r="L3963">
        <v>40</v>
      </c>
      <c r="M3963" s="2">
        <v>74288</v>
      </c>
      <c r="N3963" s="2">
        <v>95781</v>
      </c>
      <c r="O3963" s="2">
        <v>21493</v>
      </c>
      <c r="P3963">
        <v>19</v>
      </c>
      <c r="Q3963">
        <v>283</v>
      </c>
      <c r="R3963">
        <v>4</v>
      </c>
      <c r="S3963" t="s">
        <v>394</v>
      </c>
      <c r="T3963" t="s">
        <v>411</v>
      </c>
      <c r="U3963" t="s">
        <v>395</v>
      </c>
      <c r="V3963">
        <v>0</v>
      </c>
      <c r="W3963" t="s">
        <v>537</v>
      </c>
      <c r="X3963">
        <v>39</v>
      </c>
      <c r="Y3963" t="s">
        <v>442</v>
      </c>
      <c r="Z3963" t="s">
        <v>1094</v>
      </c>
      <c r="AA3963">
        <v>445</v>
      </c>
      <c r="AB3963">
        <v>58</v>
      </c>
      <c r="AC3963">
        <v>0</v>
      </c>
      <c r="AD3963" t="s">
        <v>444</v>
      </c>
      <c r="AE3963">
        <v>0</v>
      </c>
      <c r="AF3963">
        <v>8</v>
      </c>
      <c r="AG3963" t="s">
        <v>400</v>
      </c>
      <c r="AH3963">
        <v>6.91</v>
      </c>
      <c r="AI3963" t="s">
        <v>401</v>
      </c>
      <c r="AJ3963">
        <v>0</v>
      </c>
      <c r="AK3963">
        <v>784712</v>
      </c>
      <c r="AL3963" t="s">
        <v>425</v>
      </c>
      <c r="AM3963">
        <v>119008</v>
      </c>
      <c r="AN3963">
        <v>0</v>
      </c>
      <c r="AO3963">
        <v>365</v>
      </c>
      <c r="AP3963" t="s">
        <v>417</v>
      </c>
      <c r="AQ3963" s="2">
        <v>21493</v>
      </c>
    </row>
    <row r="3964" spans="1:43" x14ac:dyDescent="0.25">
      <c r="A3964" t="s">
        <v>5801</v>
      </c>
      <c r="B3964" t="s">
        <v>202</v>
      </c>
      <c r="C3964" t="s">
        <v>387</v>
      </c>
      <c r="D3964" t="s">
        <v>321</v>
      </c>
      <c r="E3964" t="s">
        <v>496</v>
      </c>
      <c r="F3964" t="s">
        <v>389</v>
      </c>
      <c r="G3964" t="s">
        <v>454</v>
      </c>
      <c r="H3964" t="s">
        <v>473</v>
      </c>
      <c r="I3964" t="s">
        <v>392</v>
      </c>
      <c r="J3964" s="1">
        <v>45952</v>
      </c>
      <c r="K3964" s="1">
        <v>45976</v>
      </c>
      <c r="L3964">
        <v>24</v>
      </c>
      <c r="M3964" s="2">
        <v>494460</v>
      </c>
      <c r="N3964" s="2">
        <v>570140</v>
      </c>
      <c r="O3964" s="2">
        <v>75680</v>
      </c>
      <c r="P3964">
        <v>14</v>
      </c>
      <c r="Q3964">
        <v>284.7</v>
      </c>
      <c r="R3964">
        <v>80</v>
      </c>
      <c r="S3964" t="s">
        <v>411</v>
      </c>
      <c r="T3964" t="s">
        <v>394</v>
      </c>
      <c r="U3964" t="s">
        <v>412</v>
      </c>
      <c r="V3964">
        <v>48</v>
      </c>
      <c r="W3964" t="s">
        <v>3760</v>
      </c>
      <c r="X3964">
        <v>17</v>
      </c>
      <c r="Y3964" t="s">
        <v>422</v>
      </c>
      <c r="Z3964" t="s">
        <v>734</v>
      </c>
      <c r="AA3964">
        <v>60</v>
      </c>
      <c r="AB3964">
        <v>84</v>
      </c>
      <c r="AC3964">
        <v>74</v>
      </c>
      <c r="AD3964" t="s">
        <v>444</v>
      </c>
      <c r="AE3964">
        <v>7</v>
      </c>
      <c r="AF3964">
        <v>3</v>
      </c>
      <c r="AG3964" t="s">
        <v>424</v>
      </c>
      <c r="AH3964">
        <v>5.29</v>
      </c>
      <c r="AI3964" t="s">
        <v>401</v>
      </c>
      <c r="AJ3964">
        <v>0</v>
      </c>
      <c r="AK3964">
        <v>101641</v>
      </c>
      <c r="AL3964" t="s">
        <v>416</v>
      </c>
      <c r="AM3964">
        <v>508693</v>
      </c>
      <c r="AN3964">
        <v>6</v>
      </c>
      <c r="AO3964">
        <v>90</v>
      </c>
      <c r="AP3964" t="s">
        <v>417</v>
      </c>
      <c r="AQ3964" s="2">
        <v>75680</v>
      </c>
    </row>
    <row r="3965" spans="1:43" x14ac:dyDescent="0.25">
      <c r="A3965" t="s">
        <v>5802</v>
      </c>
      <c r="B3965" t="s">
        <v>292</v>
      </c>
      <c r="C3965" t="s">
        <v>387</v>
      </c>
      <c r="D3965" t="s">
        <v>311</v>
      </c>
      <c r="E3965" t="s">
        <v>406</v>
      </c>
      <c r="F3965" t="s">
        <v>485</v>
      </c>
      <c r="G3965" t="s">
        <v>430</v>
      </c>
      <c r="H3965" t="s">
        <v>391</v>
      </c>
      <c r="I3965" t="s">
        <v>410</v>
      </c>
      <c r="J3965" s="1">
        <v>45441</v>
      </c>
      <c r="K3965" s="1">
        <v>45444</v>
      </c>
      <c r="L3965">
        <v>3</v>
      </c>
      <c r="M3965" s="2">
        <v>128594</v>
      </c>
      <c r="N3965" s="2">
        <v>214585</v>
      </c>
      <c r="O3965" s="2">
        <v>85991</v>
      </c>
      <c r="P3965">
        <v>19</v>
      </c>
      <c r="Q3965">
        <v>260.3</v>
      </c>
      <c r="R3965">
        <v>70</v>
      </c>
      <c r="S3965" t="s">
        <v>411</v>
      </c>
      <c r="T3965" t="s">
        <v>393</v>
      </c>
      <c r="U3965" t="s">
        <v>412</v>
      </c>
      <c r="V3965">
        <v>0</v>
      </c>
      <c r="W3965" t="s">
        <v>2888</v>
      </c>
      <c r="X3965">
        <v>37</v>
      </c>
      <c r="Y3965" t="s">
        <v>462</v>
      </c>
      <c r="Z3965" t="s">
        <v>2204</v>
      </c>
      <c r="AA3965">
        <v>120</v>
      </c>
      <c r="AB3965">
        <v>18</v>
      </c>
      <c r="AC3965">
        <v>31</v>
      </c>
      <c r="AD3965" t="s">
        <v>444</v>
      </c>
      <c r="AE3965">
        <v>4</v>
      </c>
      <c r="AF3965">
        <v>5</v>
      </c>
      <c r="AG3965" t="s">
        <v>400</v>
      </c>
      <c r="AH3965">
        <v>16.87</v>
      </c>
      <c r="AI3965" t="s">
        <v>479</v>
      </c>
      <c r="AJ3965">
        <v>76109</v>
      </c>
      <c r="AK3965">
        <v>196479</v>
      </c>
      <c r="AL3965" t="s">
        <v>416</v>
      </c>
      <c r="AM3965">
        <v>125616</v>
      </c>
      <c r="AN3965">
        <v>0</v>
      </c>
      <c r="AO3965">
        <v>365</v>
      </c>
      <c r="AP3965" t="s">
        <v>437</v>
      </c>
      <c r="AQ3965" s="2">
        <v>85991</v>
      </c>
    </row>
    <row r="3966" spans="1:43" x14ac:dyDescent="0.25">
      <c r="A3966" t="s">
        <v>5803</v>
      </c>
      <c r="B3966" t="s">
        <v>277</v>
      </c>
      <c r="C3966" t="s">
        <v>387</v>
      </c>
      <c r="D3966" t="s">
        <v>323</v>
      </c>
      <c r="E3966" t="s">
        <v>496</v>
      </c>
      <c r="F3966" t="s">
        <v>419</v>
      </c>
      <c r="G3966" t="s">
        <v>430</v>
      </c>
      <c r="H3966" t="s">
        <v>420</v>
      </c>
      <c r="I3966" t="s">
        <v>392</v>
      </c>
      <c r="J3966" s="1">
        <v>45879</v>
      </c>
      <c r="K3966" s="1">
        <v>45887</v>
      </c>
      <c r="L3966">
        <v>8</v>
      </c>
      <c r="M3966" s="2">
        <v>416955</v>
      </c>
      <c r="N3966" s="2">
        <v>431995</v>
      </c>
      <c r="O3966" s="2">
        <v>15040</v>
      </c>
      <c r="P3966">
        <v>21</v>
      </c>
      <c r="Q3966">
        <v>884.5</v>
      </c>
      <c r="R3966">
        <v>4</v>
      </c>
      <c r="S3966" t="s">
        <v>394</v>
      </c>
      <c r="T3966" t="s">
        <v>393</v>
      </c>
      <c r="U3966" t="s">
        <v>416</v>
      </c>
      <c r="V3966">
        <v>0</v>
      </c>
      <c r="W3966" t="s">
        <v>2309</v>
      </c>
      <c r="X3966">
        <v>23</v>
      </c>
      <c r="Y3966" t="s">
        <v>442</v>
      </c>
      <c r="Z3966" t="s">
        <v>1763</v>
      </c>
      <c r="AA3966">
        <v>137</v>
      </c>
      <c r="AB3966">
        <v>63</v>
      </c>
      <c r="AC3966">
        <v>3</v>
      </c>
      <c r="AD3966" t="s">
        <v>457</v>
      </c>
      <c r="AE3966">
        <v>21</v>
      </c>
      <c r="AF3966">
        <v>1</v>
      </c>
      <c r="AG3966" t="s">
        <v>451</v>
      </c>
      <c r="AH3966">
        <v>12.2</v>
      </c>
      <c r="AI3966" t="s">
        <v>436</v>
      </c>
      <c r="AJ3966">
        <v>0</v>
      </c>
      <c r="AK3966">
        <v>197148</v>
      </c>
      <c r="AL3966" t="s">
        <v>416</v>
      </c>
      <c r="AM3966">
        <v>437604</v>
      </c>
      <c r="AN3966">
        <v>9</v>
      </c>
      <c r="AO3966">
        <v>365</v>
      </c>
      <c r="AP3966" t="s">
        <v>417</v>
      </c>
      <c r="AQ3966" s="2">
        <v>15040</v>
      </c>
    </row>
    <row r="3967" spans="1:43" x14ac:dyDescent="0.25">
      <c r="A3967" t="s">
        <v>5804</v>
      </c>
      <c r="B3967" t="s">
        <v>27</v>
      </c>
      <c r="C3967" t="s">
        <v>428</v>
      </c>
      <c r="D3967" t="s">
        <v>333</v>
      </c>
      <c r="E3967" t="s">
        <v>388</v>
      </c>
      <c r="F3967" t="s">
        <v>419</v>
      </c>
      <c r="G3967" t="s">
        <v>408</v>
      </c>
      <c r="H3967" t="s">
        <v>447</v>
      </c>
      <c r="I3967" t="s">
        <v>469</v>
      </c>
      <c r="J3967" s="1">
        <v>44647</v>
      </c>
      <c r="K3967" s="1">
        <v>44649</v>
      </c>
      <c r="L3967">
        <v>2</v>
      </c>
      <c r="M3967" s="2">
        <v>66705</v>
      </c>
      <c r="N3967" s="2">
        <v>143223</v>
      </c>
      <c r="O3967" s="2">
        <v>76518</v>
      </c>
      <c r="P3967">
        <v>14</v>
      </c>
      <c r="Q3967">
        <v>378.3</v>
      </c>
      <c r="R3967">
        <v>95</v>
      </c>
      <c r="S3967" t="s">
        <v>411</v>
      </c>
      <c r="T3967" t="s">
        <v>394</v>
      </c>
      <c r="U3967" t="s">
        <v>416</v>
      </c>
      <c r="V3967">
        <v>0</v>
      </c>
      <c r="W3967" t="s">
        <v>930</v>
      </c>
      <c r="X3967">
        <v>34</v>
      </c>
      <c r="Y3967" t="s">
        <v>442</v>
      </c>
      <c r="Z3967" t="s">
        <v>731</v>
      </c>
      <c r="AA3967">
        <v>216</v>
      </c>
      <c r="AB3967">
        <v>62</v>
      </c>
      <c r="AC3967">
        <v>8</v>
      </c>
      <c r="AD3967" t="s">
        <v>457</v>
      </c>
      <c r="AE3967">
        <v>12</v>
      </c>
      <c r="AF3967">
        <v>6</v>
      </c>
      <c r="AG3967" t="s">
        <v>400</v>
      </c>
      <c r="AH3967">
        <v>11.95</v>
      </c>
      <c r="AI3967" t="s">
        <v>436</v>
      </c>
      <c r="AJ3967">
        <v>0</v>
      </c>
      <c r="AK3967">
        <v>610890</v>
      </c>
      <c r="AL3967" t="s">
        <v>416</v>
      </c>
      <c r="AM3967">
        <v>107399</v>
      </c>
      <c r="AN3967">
        <v>10</v>
      </c>
      <c r="AO3967">
        <v>30</v>
      </c>
      <c r="AP3967" t="s">
        <v>437</v>
      </c>
      <c r="AQ3967" s="2">
        <v>76518</v>
      </c>
    </row>
    <row r="3968" spans="1:43" x14ac:dyDescent="0.25">
      <c r="A3968" t="s">
        <v>5805</v>
      </c>
      <c r="B3968" t="s">
        <v>190</v>
      </c>
      <c r="C3968" t="s">
        <v>387</v>
      </c>
      <c r="D3968" t="s">
        <v>339</v>
      </c>
      <c r="E3968" t="s">
        <v>496</v>
      </c>
      <c r="F3968" t="s">
        <v>485</v>
      </c>
      <c r="G3968" t="s">
        <v>408</v>
      </c>
      <c r="H3968" t="s">
        <v>447</v>
      </c>
      <c r="I3968" t="s">
        <v>432</v>
      </c>
      <c r="J3968" s="1">
        <v>45947</v>
      </c>
      <c r="K3968" s="1">
        <v>45966</v>
      </c>
      <c r="L3968">
        <v>19</v>
      </c>
      <c r="M3968" s="2">
        <v>459631</v>
      </c>
      <c r="N3968" s="2">
        <v>496626</v>
      </c>
      <c r="O3968" s="2">
        <v>36995</v>
      </c>
      <c r="P3968">
        <v>21</v>
      </c>
      <c r="Q3968">
        <v>395.6</v>
      </c>
      <c r="R3968">
        <v>84</v>
      </c>
      <c r="S3968" t="s">
        <v>411</v>
      </c>
      <c r="T3968" t="s">
        <v>503</v>
      </c>
      <c r="U3968" t="s">
        <v>395</v>
      </c>
      <c r="V3968">
        <v>0</v>
      </c>
      <c r="W3968" t="s">
        <v>1231</v>
      </c>
      <c r="X3968">
        <v>2</v>
      </c>
      <c r="Y3968" t="s">
        <v>442</v>
      </c>
      <c r="Z3968" t="s">
        <v>675</v>
      </c>
      <c r="AA3968">
        <v>122</v>
      </c>
      <c r="AB3968">
        <v>85</v>
      </c>
      <c r="AC3968">
        <v>28</v>
      </c>
      <c r="AD3968" t="s">
        <v>457</v>
      </c>
      <c r="AE3968">
        <v>21</v>
      </c>
      <c r="AF3968">
        <v>8</v>
      </c>
      <c r="AG3968" t="s">
        <v>415</v>
      </c>
      <c r="AH3968">
        <v>14.74</v>
      </c>
      <c r="AI3968" t="s">
        <v>479</v>
      </c>
      <c r="AJ3968">
        <v>0</v>
      </c>
      <c r="AK3968">
        <v>312291</v>
      </c>
      <c r="AL3968" t="s">
        <v>402</v>
      </c>
      <c r="AM3968">
        <v>486733</v>
      </c>
      <c r="AN3968">
        <v>3</v>
      </c>
      <c r="AO3968">
        <v>30</v>
      </c>
      <c r="AP3968" t="s">
        <v>445</v>
      </c>
      <c r="AQ3968" s="2">
        <v>36995</v>
      </c>
    </row>
    <row r="3969" spans="1:43" x14ac:dyDescent="0.25">
      <c r="A3969" t="s">
        <v>5806</v>
      </c>
      <c r="B3969" t="s">
        <v>98</v>
      </c>
      <c r="C3969" t="s">
        <v>439</v>
      </c>
      <c r="D3969" t="s">
        <v>322</v>
      </c>
      <c r="E3969" t="s">
        <v>453</v>
      </c>
      <c r="F3969" t="s">
        <v>407</v>
      </c>
      <c r="G3969" t="s">
        <v>390</v>
      </c>
      <c r="H3969" t="s">
        <v>431</v>
      </c>
      <c r="I3969" t="s">
        <v>492</v>
      </c>
      <c r="J3969" s="1">
        <v>45192</v>
      </c>
      <c r="K3969" s="1">
        <v>45251</v>
      </c>
      <c r="L3969">
        <v>59</v>
      </c>
      <c r="M3969" s="2">
        <v>376311</v>
      </c>
      <c r="N3969" s="2">
        <v>477089</v>
      </c>
      <c r="O3969" s="2">
        <v>100778</v>
      </c>
      <c r="P3969">
        <v>16</v>
      </c>
      <c r="Q3969">
        <v>321.2</v>
      </c>
      <c r="R3969">
        <v>85</v>
      </c>
      <c r="S3969" t="s">
        <v>411</v>
      </c>
      <c r="T3969" t="s">
        <v>393</v>
      </c>
      <c r="U3969" t="s">
        <v>395</v>
      </c>
      <c r="V3969">
        <v>51</v>
      </c>
      <c r="W3969" t="s">
        <v>1040</v>
      </c>
      <c r="X3969">
        <v>33</v>
      </c>
      <c r="Y3969" t="s">
        <v>442</v>
      </c>
      <c r="Z3969" t="s">
        <v>1434</v>
      </c>
      <c r="AA3969">
        <v>302</v>
      </c>
      <c r="AB3969">
        <v>98</v>
      </c>
      <c r="AC3969">
        <v>51</v>
      </c>
      <c r="AD3969" t="s">
        <v>457</v>
      </c>
      <c r="AE3969">
        <v>0</v>
      </c>
      <c r="AF3969">
        <v>8</v>
      </c>
      <c r="AG3969" t="s">
        <v>415</v>
      </c>
      <c r="AH3969">
        <v>1.54</v>
      </c>
      <c r="AI3969" t="s">
        <v>436</v>
      </c>
      <c r="AJ3969">
        <v>0</v>
      </c>
      <c r="AK3969">
        <v>295643</v>
      </c>
      <c r="AL3969" t="s">
        <v>425</v>
      </c>
      <c r="AM3969">
        <v>398512</v>
      </c>
      <c r="AN3969">
        <v>9</v>
      </c>
      <c r="AO3969">
        <v>90</v>
      </c>
      <c r="AP3969" t="s">
        <v>403</v>
      </c>
      <c r="AQ3969" s="2">
        <v>100778</v>
      </c>
    </row>
    <row r="3970" spans="1:43" x14ac:dyDescent="0.25">
      <c r="A3970" t="s">
        <v>5807</v>
      </c>
      <c r="B3970" t="s">
        <v>29</v>
      </c>
      <c r="C3970" t="s">
        <v>387</v>
      </c>
      <c r="D3970" t="s">
        <v>322</v>
      </c>
      <c r="E3970" t="s">
        <v>460</v>
      </c>
      <c r="F3970" t="s">
        <v>440</v>
      </c>
      <c r="G3970" t="s">
        <v>390</v>
      </c>
      <c r="H3970" t="s">
        <v>409</v>
      </c>
      <c r="I3970" t="s">
        <v>469</v>
      </c>
      <c r="J3970" s="1">
        <v>45672</v>
      </c>
      <c r="K3970" s="1">
        <v>45682</v>
      </c>
      <c r="L3970">
        <v>10</v>
      </c>
      <c r="M3970" s="2">
        <v>205229</v>
      </c>
      <c r="N3970" s="2">
        <v>232133</v>
      </c>
      <c r="O3970" s="2">
        <v>26904</v>
      </c>
      <c r="P3970">
        <v>14</v>
      </c>
      <c r="Q3970">
        <v>816.5</v>
      </c>
      <c r="R3970">
        <v>16</v>
      </c>
      <c r="S3970" t="s">
        <v>394</v>
      </c>
      <c r="T3970" t="s">
        <v>503</v>
      </c>
      <c r="U3970" t="s">
        <v>395</v>
      </c>
      <c r="V3970">
        <v>67</v>
      </c>
      <c r="W3970" t="s">
        <v>1396</v>
      </c>
      <c r="X3970">
        <v>40</v>
      </c>
      <c r="Y3970" t="s">
        <v>442</v>
      </c>
      <c r="Z3970" t="s">
        <v>434</v>
      </c>
      <c r="AA3970">
        <v>42</v>
      </c>
      <c r="AB3970">
        <v>69</v>
      </c>
      <c r="AC3970">
        <v>75</v>
      </c>
      <c r="AD3970" t="s">
        <v>444</v>
      </c>
      <c r="AE3970">
        <v>12</v>
      </c>
      <c r="AF3970">
        <v>4</v>
      </c>
      <c r="AG3970" t="s">
        <v>415</v>
      </c>
      <c r="AH3970">
        <v>10.93</v>
      </c>
      <c r="AI3970" t="s">
        <v>479</v>
      </c>
      <c r="AJ3970">
        <v>0</v>
      </c>
      <c r="AK3970">
        <v>411018</v>
      </c>
      <c r="AL3970" t="s">
        <v>402</v>
      </c>
      <c r="AM3970">
        <v>226921</v>
      </c>
      <c r="AN3970">
        <v>11</v>
      </c>
      <c r="AO3970">
        <v>90</v>
      </c>
      <c r="AP3970" t="s">
        <v>417</v>
      </c>
      <c r="AQ3970" s="2">
        <v>26904</v>
      </c>
    </row>
    <row r="3971" spans="1:43" x14ac:dyDescent="0.25">
      <c r="A3971" t="s">
        <v>5808</v>
      </c>
      <c r="B3971" t="s">
        <v>212</v>
      </c>
      <c r="C3971" t="s">
        <v>468</v>
      </c>
      <c r="D3971" t="s">
        <v>317</v>
      </c>
      <c r="E3971" t="s">
        <v>388</v>
      </c>
      <c r="F3971" t="s">
        <v>440</v>
      </c>
      <c r="G3971" t="s">
        <v>408</v>
      </c>
      <c r="H3971" t="s">
        <v>420</v>
      </c>
      <c r="I3971" t="s">
        <v>432</v>
      </c>
      <c r="J3971" s="1">
        <v>45845</v>
      </c>
      <c r="K3971" s="1">
        <v>45863</v>
      </c>
      <c r="L3971">
        <v>18</v>
      </c>
      <c r="M3971" s="2">
        <v>435187</v>
      </c>
      <c r="N3971" s="2">
        <v>409785</v>
      </c>
      <c r="O3971" s="2">
        <v>-25402</v>
      </c>
      <c r="P3971">
        <v>14</v>
      </c>
      <c r="Q3971">
        <v>576.29999999999995</v>
      </c>
      <c r="R3971">
        <v>59</v>
      </c>
      <c r="S3971" t="s">
        <v>393</v>
      </c>
      <c r="T3971" t="s">
        <v>393</v>
      </c>
      <c r="U3971" t="s">
        <v>395</v>
      </c>
      <c r="V3971">
        <v>0</v>
      </c>
      <c r="W3971" t="s">
        <v>3231</v>
      </c>
      <c r="X3971">
        <v>2</v>
      </c>
      <c r="Y3971" t="s">
        <v>397</v>
      </c>
      <c r="Z3971" t="s">
        <v>1921</v>
      </c>
      <c r="AA3971">
        <v>195</v>
      </c>
      <c r="AB3971">
        <v>65</v>
      </c>
      <c r="AC3971">
        <v>53</v>
      </c>
      <c r="AD3971" t="s">
        <v>399</v>
      </c>
      <c r="AE3971">
        <v>12</v>
      </c>
      <c r="AF3971">
        <v>6</v>
      </c>
      <c r="AG3971" t="s">
        <v>451</v>
      </c>
      <c r="AH3971">
        <v>6.86</v>
      </c>
      <c r="AI3971" t="s">
        <v>479</v>
      </c>
      <c r="AJ3971">
        <v>0</v>
      </c>
      <c r="AK3971">
        <v>858959</v>
      </c>
      <c r="AL3971" t="s">
        <v>402</v>
      </c>
      <c r="AM3971">
        <v>432413</v>
      </c>
      <c r="AN3971">
        <v>12</v>
      </c>
      <c r="AO3971">
        <v>90</v>
      </c>
      <c r="AP3971" t="s">
        <v>403</v>
      </c>
      <c r="AQ3971" s="2">
        <v>-25402</v>
      </c>
    </row>
    <row r="3972" spans="1:43" x14ac:dyDescent="0.25">
      <c r="A3972" t="s">
        <v>5809</v>
      </c>
      <c r="B3972" t="s">
        <v>280</v>
      </c>
      <c r="C3972" t="s">
        <v>387</v>
      </c>
      <c r="D3972" t="s">
        <v>321</v>
      </c>
      <c r="E3972" t="s">
        <v>388</v>
      </c>
      <c r="F3972" t="s">
        <v>419</v>
      </c>
      <c r="G3972" t="s">
        <v>408</v>
      </c>
      <c r="H3972" t="s">
        <v>409</v>
      </c>
      <c r="I3972" t="s">
        <v>469</v>
      </c>
      <c r="J3972" s="1">
        <v>44705</v>
      </c>
      <c r="K3972" s="1">
        <v>44762</v>
      </c>
      <c r="L3972">
        <v>57</v>
      </c>
      <c r="M3972" s="2">
        <v>411564</v>
      </c>
      <c r="N3972" s="2">
        <v>529184</v>
      </c>
      <c r="O3972" s="2">
        <v>117620</v>
      </c>
      <c r="P3972">
        <v>0</v>
      </c>
      <c r="Q3972">
        <v>599.29999999999995</v>
      </c>
      <c r="R3972">
        <v>11</v>
      </c>
      <c r="S3972" t="s">
        <v>394</v>
      </c>
      <c r="T3972" t="s">
        <v>503</v>
      </c>
      <c r="U3972" t="s">
        <v>395</v>
      </c>
      <c r="V3972">
        <v>94</v>
      </c>
      <c r="W3972" t="s">
        <v>655</v>
      </c>
      <c r="X3972">
        <v>7</v>
      </c>
      <c r="Y3972" t="s">
        <v>449</v>
      </c>
      <c r="Z3972" t="s">
        <v>2820</v>
      </c>
      <c r="AA3972">
        <v>12</v>
      </c>
      <c r="AB3972">
        <v>55</v>
      </c>
      <c r="AC3972">
        <v>74</v>
      </c>
      <c r="AD3972" t="s">
        <v>444</v>
      </c>
      <c r="AE3972">
        <v>7</v>
      </c>
      <c r="AF3972">
        <v>6</v>
      </c>
      <c r="AG3972" t="s">
        <v>451</v>
      </c>
      <c r="AH3972">
        <v>10.8</v>
      </c>
      <c r="AI3972" t="s">
        <v>401</v>
      </c>
      <c r="AJ3972">
        <v>35642</v>
      </c>
      <c r="AK3972">
        <v>716006</v>
      </c>
      <c r="AL3972" t="s">
        <v>416</v>
      </c>
      <c r="AM3972">
        <v>449992</v>
      </c>
      <c r="AN3972">
        <v>8</v>
      </c>
      <c r="AO3972">
        <v>30</v>
      </c>
      <c r="AP3972" t="s">
        <v>445</v>
      </c>
      <c r="AQ3972" s="2">
        <v>117620</v>
      </c>
    </row>
    <row r="3973" spans="1:43" x14ac:dyDescent="0.25">
      <c r="A3973" t="s">
        <v>5810</v>
      </c>
      <c r="B3973" t="s">
        <v>250</v>
      </c>
      <c r="C3973" t="s">
        <v>468</v>
      </c>
      <c r="D3973" t="s">
        <v>325</v>
      </c>
      <c r="E3973" t="s">
        <v>460</v>
      </c>
      <c r="F3973" t="s">
        <v>485</v>
      </c>
      <c r="G3973" t="s">
        <v>430</v>
      </c>
      <c r="H3973" t="s">
        <v>473</v>
      </c>
      <c r="I3973" t="s">
        <v>410</v>
      </c>
      <c r="J3973" s="1">
        <v>45272</v>
      </c>
      <c r="K3973" s="1">
        <v>45330</v>
      </c>
      <c r="L3973">
        <v>58</v>
      </c>
      <c r="M3973" s="2">
        <v>220563</v>
      </c>
      <c r="N3973" s="2">
        <v>334348</v>
      </c>
      <c r="O3973" s="2">
        <v>113785</v>
      </c>
      <c r="P3973">
        <v>14</v>
      </c>
      <c r="Q3973">
        <v>7.2</v>
      </c>
      <c r="R3973">
        <v>7</v>
      </c>
      <c r="S3973" t="s">
        <v>394</v>
      </c>
      <c r="T3973" t="s">
        <v>394</v>
      </c>
      <c r="U3973" t="s">
        <v>395</v>
      </c>
      <c r="V3973">
        <v>62</v>
      </c>
      <c r="W3973" t="s">
        <v>1424</v>
      </c>
      <c r="X3973">
        <v>27</v>
      </c>
      <c r="Y3973" t="s">
        <v>397</v>
      </c>
      <c r="Z3973" t="s">
        <v>511</v>
      </c>
      <c r="AA3973">
        <v>241</v>
      </c>
      <c r="AB3973">
        <v>77</v>
      </c>
      <c r="AC3973">
        <v>70</v>
      </c>
      <c r="AD3973" t="s">
        <v>457</v>
      </c>
      <c r="AE3973">
        <v>19</v>
      </c>
      <c r="AF3973">
        <v>7</v>
      </c>
      <c r="AG3973" t="s">
        <v>451</v>
      </c>
      <c r="AH3973">
        <v>11.75</v>
      </c>
      <c r="AI3973" t="s">
        <v>401</v>
      </c>
      <c r="AJ3973">
        <v>0</v>
      </c>
      <c r="AK3973">
        <v>539258</v>
      </c>
      <c r="AL3973" t="s">
        <v>425</v>
      </c>
      <c r="AM3973">
        <v>202880</v>
      </c>
      <c r="AN3973">
        <v>12</v>
      </c>
      <c r="AO3973">
        <v>30</v>
      </c>
      <c r="AP3973" t="s">
        <v>437</v>
      </c>
      <c r="AQ3973" s="2">
        <v>113785</v>
      </c>
    </row>
    <row r="3974" spans="1:43" x14ac:dyDescent="0.25">
      <c r="A3974" t="s">
        <v>5811</v>
      </c>
      <c r="B3974" t="s">
        <v>102</v>
      </c>
      <c r="C3974" t="s">
        <v>468</v>
      </c>
      <c r="D3974" t="s">
        <v>340</v>
      </c>
      <c r="E3974" t="s">
        <v>429</v>
      </c>
      <c r="F3974" t="s">
        <v>485</v>
      </c>
      <c r="G3974" t="s">
        <v>390</v>
      </c>
      <c r="H3974" t="s">
        <v>391</v>
      </c>
      <c r="I3974" t="s">
        <v>410</v>
      </c>
      <c r="J3974" s="1">
        <v>44954</v>
      </c>
      <c r="K3974" s="1">
        <v>44960</v>
      </c>
      <c r="L3974">
        <v>6</v>
      </c>
      <c r="M3974" s="2">
        <v>336925</v>
      </c>
      <c r="N3974" s="2">
        <v>422673</v>
      </c>
      <c r="O3974" s="2">
        <v>85748</v>
      </c>
      <c r="P3974">
        <v>4</v>
      </c>
      <c r="Q3974">
        <v>63</v>
      </c>
      <c r="R3974">
        <v>53</v>
      </c>
      <c r="S3974" t="s">
        <v>393</v>
      </c>
      <c r="T3974" t="s">
        <v>411</v>
      </c>
      <c r="U3974" t="s">
        <v>395</v>
      </c>
      <c r="V3974">
        <v>0</v>
      </c>
      <c r="W3974" t="s">
        <v>1611</v>
      </c>
      <c r="X3974">
        <v>40</v>
      </c>
      <c r="Y3974" t="s">
        <v>422</v>
      </c>
      <c r="Z3974" t="s">
        <v>2049</v>
      </c>
      <c r="AA3974">
        <v>51</v>
      </c>
      <c r="AB3974">
        <v>100</v>
      </c>
      <c r="AC3974">
        <v>7</v>
      </c>
      <c r="AD3974" t="s">
        <v>435</v>
      </c>
      <c r="AE3974">
        <v>19</v>
      </c>
      <c r="AF3974">
        <v>5</v>
      </c>
      <c r="AG3974" t="s">
        <v>451</v>
      </c>
      <c r="AH3974">
        <v>0.4</v>
      </c>
      <c r="AI3974" t="s">
        <v>479</v>
      </c>
      <c r="AJ3974">
        <v>81925</v>
      </c>
      <c r="AK3974">
        <v>846446</v>
      </c>
      <c r="AL3974" t="s">
        <v>416</v>
      </c>
      <c r="AM3974">
        <v>326647</v>
      </c>
      <c r="AN3974">
        <v>5</v>
      </c>
      <c r="AO3974">
        <v>365</v>
      </c>
      <c r="AP3974" t="s">
        <v>403</v>
      </c>
      <c r="AQ3974" s="2">
        <v>85748</v>
      </c>
    </row>
    <row r="3975" spans="1:43" x14ac:dyDescent="0.25">
      <c r="A3975" t="s">
        <v>5812</v>
      </c>
      <c r="B3975" t="s">
        <v>199</v>
      </c>
      <c r="C3975" t="s">
        <v>387</v>
      </c>
      <c r="D3975" t="s">
        <v>324</v>
      </c>
      <c r="E3975" t="s">
        <v>496</v>
      </c>
      <c r="F3975" t="s">
        <v>389</v>
      </c>
      <c r="G3975" t="s">
        <v>408</v>
      </c>
      <c r="H3975" t="s">
        <v>391</v>
      </c>
      <c r="I3975" t="s">
        <v>410</v>
      </c>
      <c r="J3975" s="1">
        <v>45541</v>
      </c>
      <c r="K3975" s="1">
        <v>45596</v>
      </c>
      <c r="L3975">
        <v>55</v>
      </c>
      <c r="M3975" s="2">
        <v>452597</v>
      </c>
      <c r="N3975" s="2">
        <v>422949</v>
      </c>
      <c r="O3975" s="2">
        <v>-29648</v>
      </c>
      <c r="P3975">
        <v>-9</v>
      </c>
      <c r="Q3975">
        <v>95.8</v>
      </c>
      <c r="R3975">
        <v>4</v>
      </c>
      <c r="S3975" t="s">
        <v>394</v>
      </c>
      <c r="T3975" t="s">
        <v>503</v>
      </c>
      <c r="U3975" t="s">
        <v>412</v>
      </c>
      <c r="V3975">
        <v>53</v>
      </c>
      <c r="W3975" t="s">
        <v>4927</v>
      </c>
      <c r="X3975">
        <v>16</v>
      </c>
      <c r="Y3975" t="s">
        <v>449</v>
      </c>
      <c r="Z3975" t="s">
        <v>808</v>
      </c>
      <c r="AA3975">
        <v>62</v>
      </c>
      <c r="AB3975">
        <v>98</v>
      </c>
      <c r="AC3975">
        <v>26</v>
      </c>
      <c r="AD3975" t="s">
        <v>435</v>
      </c>
      <c r="AE3975">
        <v>19</v>
      </c>
      <c r="AF3975">
        <v>4</v>
      </c>
      <c r="AG3975" t="s">
        <v>415</v>
      </c>
      <c r="AH3975">
        <v>3.53</v>
      </c>
      <c r="AI3975" t="s">
        <v>458</v>
      </c>
      <c r="AJ3975">
        <v>0</v>
      </c>
      <c r="AK3975">
        <v>401828</v>
      </c>
      <c r="AL3975" t="s">
        <v>425</v>
      </c>
      <c r="AM3975">
        <v>498936</v>
      </c>
      <c r="AN3975">
        <v>6</v>
      </c>
      <c r="AO3975">
        <v>90</v>
      </c>
      <c r="AP3975" t="s">
        <v>417</v>
      </c>
      <c r="AQ3975" s="2">
        <v>-29648</v>
      </c>
    </row>
    <row r="3976" spans="1:43" x14ac:dyDescent="0.25">
      <c r="A3976" t="s">
        <v>5813</v>
      </c>
      <c r="B3976" t="s">
        <v>147</v>
      </c>
      <c r="C3976" t="s">
        <v>428</v>
      </c>
      <c r="D3976" t="s">
        <v>329</v>
      </c>
      <c r="E3976" t="s">
        <v>406</v>
      </c>
      <c r="F3976" t="s">
        <v>389</v>
      </c>
      <c r="G3976" t="s">
        <v>454</v>
      </c>
      <c r="H3976" t="s">
        <v>431</v>
      </c>
      <c r="I3976" t="s">
        <v>410</v>
      </c>
      <c r="J3976" s="1">
        <v>45413</v>
      </c>
      <c r="K3976" s="1">
        <v>45419</v>
      </c>
      <c r="L3976">
        <v>6</v>
      </c>
      <c r="M3976" s="2">
        <v>17837</v>
      </c>
      <c r="N3976" s="2">
        <v>49491</v>
      </c>
      <c r="O3976" s="2">
        <v>31654</v>
      </c>
      <c r="P3976">
        <v>7</v>
      </c>
      <c r="Q3976">
        <v>641.6</v>
      </c>
      <c r="R3976">
        <v>3</v>
      </c>
      <c r="S3976" t="s">
        <v>394</v>
      </c>
      <c r="T3976" t="s">
        <v>411</v>
      </c>
      <c r="U3976" t="s">
        <v>395</v>
      </c>
      <c r="V3976">
        <v>0</v>
      </c>
      <c r="W3976" t="s">
        <v>2900</v>
      </c>
      <c r="X3976">
        <v>30</v>
      </c>
      <c r="Y3976" t="s">
        <v>462</v>
      </c>
      <c r="Z3976" t="s">
        <v>1071</v>
      </c>
      <c r="AA3976">
        <v>233</v>
      </c>
      <c r="AB3976">
        <v>20</v>
      </c>
      <c r="AC3976">
        <v>74</v>
      </c>
      <c r="AD3976" t="s">
        <v>444</v>
      </c>
      <c r="AE3976">
        <v>12</v>
      </c>
      <c r="AF3976">
        <v>2</v>
      </c>
      <c r="AG3976" t="s">
        <v>415</v>
      </c>
      <c r="AH3976">
        <v>10.65</v>
      </c>
      <c r="AI3976" t="s">
        <v>479</v>
      </c>
      <c r="AJ3976">
        <v>0</v>
      </c>
      <c r="AK3976">
        <v>111048</v>
      </c>
      <c r="AL3976" t="s">
        <v>416</v>
      </c>
      <c r="AM3976">
        <v>47148</v>
      </c>
      <c r="AN3976">
        <v>7</v>
      </c>
      <c r="AO3976">
        <v>365</v>
      </c>
      <c r="AP3976" t="s">
        <v>445</v>
      </c>
      <c r="AQ3976" s="2">
        <v>31654</v>
      </c>
    </row>
    <row r="3977" spans="1:43" x14ac:dyDescent="0.25">
      <c r="A3977" t="s">
        <v>5814</v>
      </c>
      <c r="B3977" t="s">
        <v>113</v>
      </c>
      <c r="C3977" t="s">
        <v>428</v>
      </c>
      <c r="D3977" t="s">
        <v>316</v>
      </c>
      <c r="E3977" t="s">
        <v>453</v>
      </c>
      <c r="F3977" t="s">
        <v>419</v>
      </c>
      <c r="G3977" t="s">
        <v>454</v>
      </c>
      <c r="H3977" t="s">
        <v>431</v>
      </c>
      <c r="I3977" t="s">
        <v>432</v>
      </c>
      <c r="J3977" s="1">
        <v>44823</v>
      </c>
      <c r="K3977" s="1">
        <v>44849</v>
      </c>
      <c r="L3977">
        <v>26</v>
      </c>
      <c r="M3977" s="2">
        <v>196715</v>
      </c>
      <c r="N3977" s="2">
        <v>223140</v>
      </c>
      <c r="O3977" s="2">
        <v>26425</v>
      </c>
      <c r="P3977">
        <v>14</v>
      </c>
      <c r="Q3977">
        <v>344.2</v>
      </c>
      <c r="R3977">
        <v>4</v>
      </c>
      <c r="S3977" t="s">
        <v>394</v>
      </c>
      <c r="T3977" t="s">
        <v>503</v>
      </c>
      <c r="U3977" t="s">
        <v>395</v>
      </c>
      <c r="V3977">
        <v>53</v>
      </c>
      <c r="W3977" t="s">
        <v>1341</v>
      </c>
      <c r="X3977">
        <v>4</v>
      </c>
      <c r="Y3977" t="s">
        <v>462</v>
      </c>
      <c r="Z3977" t="s">
        <v>1143</v>
      </c>
      <c r="AA3977">
        <v>273</v>
      </c>
      <c r="AB3977">
        <v>115</v>
      </c>
      <c r="AC3977">
        <v>17</v>
      </c>
      <c r="AD3977" t="s">
        <v>435</v>
      </c>
      <c r="AE3977">
        <v>7</v>
      </c>
      <c r="AF3977">
        <v>2</v>
      </c>
      <c r="AG3977" t="s">
        <v>415</v>
      </c>
      <c r="AH3977">
        <v>0.03</v>
      </c>
      <c r="AI3977" t="s">
        <v>401</v>
      </c>
      <c r="AJ3977">
        <v>0</v>
      </c>
      <c r="AK3977">
        <v>156704</v>
      </c>
      <c r="AL3977" t="s">
        <v>425</v>
      </c>
      <c r="AM3977">
        <v>190493</v>
      </c>
      <c r="AN3977">
        <v>12</v>
      </c>
      <c r="AO3977">
        <v>30</v>
      </c>
      <c r="AP3977" t="s">
        <v>403</v>
      </c>
      <c r="AQ3977" s="2">
        <v>26425</v>
      </c>
    </row>
    <row r="3978" spans="1:43" x14ac:dyDescent="0.25">
      <c r="A3978" t="s">
        <v>5815</v>
      </c>
      <c r="B3978" t="s">
        <v>93</v>
      </c>
      <c r="C3978" t="s">
        <v>439</v>
      </c>
      <c r="D3978" t="s">
        <v>343</v>
      </c>
      <c r="E3978" t="s">
        <v>429</v>
      </c>
      <c r="F3978" t="s">
        <v>485</v>
      </c>
      <c r="G3978" t="s">
        <v>454</v>
      </c>
      <c r="H3978" t="s">
        <v>447</v>
      </c>
      <c r="I3978" t="s">
        <v>469</v>
      </c>
      <c r="J3978" s="1">
        <v>44990</v>
      </c>
      <c r="K3978" s="1">
        <v>45035</v>
      </c>
      <c r="L3978">
        <v>45</v>
      </c>
      <c r="M3978" s="2">
        <v>100272</v>
      </c>
      <c r="N3978" s="2">
        <v>95197</v>
      </c>
      <c r="O3978" s="2">
        <v>-5075</v>
      </c>
      <c r="P3978">
        <v>7</v>
      </c>
      <c r="Q3978">
        <v>582.79999999999995</v>
      </c>
      <c r="R3978">
        <v>42</v>
      </c>
      <c r="S3978" t="s">
        <v>393</v>
      </c>
      <c r="T3978" t="s">
        <v>394</v>
      </c>
      <c r="U3978" t="s">
        <v>412</v>
      </c>
      <c r="V3978">
        <v>47</v>
      </c>
      <c r="W3978" t="s">
        <v>938</v>
      </c>
      <c r="X3978">
        <v>13</v>
      </c>
      <c r="Y3978" t="s">
        <v>422</v>
      </c>
      <c r="Z3978" t="s">
        <v>1035</v>
      </c>
      <c r="AA3978">
        <v>93</v>
      </c>
      <c r="AB3978">
        <v>45</v>
      </c>
      <c r="AC3978">
        <v>27</v>
      </c>
      <c r="AD3978" t="s">
        <v>399</v>
      </c>
      <c r="AE3978">
        <v>0</v>
      </c>
      <c r="AF3978">
        <v>1</v>
      </c>
      <c r="AG3978" t="s">
        <v>400</v>
      </c>
      <c r="AH3978">
        <v>14.9</v>
      </c>
      <c r="AI3978" t="s">
        <v>458</v>
      </c>
      <c r="AJ3978">
        <v>0</v>
      </c>
      <c r="AK3978">
        <v>948019</v>
      </c>
      <c r="AL3978" t="s">
        <v>425</v>
      </c>
      <c r="AM3978">
        <v>86666</v>
      </c>
      <c r="AN3978">
        <v>3</v>
      </c>
      <c r="AO3978">
        <v>180</v>
      </c>
      <c r="AP3978" t="s">
        <v>403</v>
      </c>
      <c r="AQ3978" s="2">
        <v>-5075</v>
      </c>
    </row>
    <row r="3979" spans="1:43" x14ac:dyDescent="0.25">
      <c r="A3979" t="s">
        <v>5816</v>
      </c>
      <c r="B3979" t="s">
        <v>277</v>
      </c>
      <c r="C3979" t="s">
        <v>387</v>
      </c>
      <c r="D3979" t="s">
        <v>332</v>
      </c>
      <c r="E3979" t="s">
        <v>496</v>
      </c>
      <c r="F3979" t="s">
        <v>389</v>
      </c>
      <c r="G3979" t="s">
        <v>390</v>
      </c>
      <c r="H3979" t="s">
        <v>420</v>
      </c>
      <c r="I3979" t="s">
        <v>410</v>
      </c>
      <c r="J3979" s="1">
        <v>44757</v>
      </c>
      <c r="K3979" s="1">
        <v>44810</v>
      </c>
      <c r="L3979">
        <v>53</v>
      </c>
      <c r="M3979" s="2">
        <v>132526</v>
      </c>
      <c r="N3979" s="2">
        <v>164090</v>
      </c>
      <c r="O3979" s="2">
        <v>31564</v>
      </c>
      <c r="P3979">
        <v>21</v>
      </c>
      <c r="Q3979">
        <v>81.900000000000006</v>
      </c>
      <c r="R3979">
        <v>18</v>
      </c>
      <c r="S3979" t="s">
        <v>394</v>
      </c>
      <c r="T3979" t="s">
        <v>411</v>
      </c>
      <c r="U3979" t="s">
        <v>416</v>
      </c>
      <c r="V3979">
        <v>89</v>
      </c>
      <c r="W3979" t="s">
        <v>4139</v>
      </c>
      <c r="X3979">
        <v>27</v>
      </c>
      <c r="Y3979" t="s">
        <v>397</v>
      </c>
      <c r="Z3979" t="s">
        <v>724</v>
      </c>
      <c r="AA3979">
        <v>73</v>
      </c>
      <c r="AB3979">
        <v>25</v>
      </c>
      <c r="AC3979">
        <v>65</v>
      </c>
      <c r="AD3979" t="s">
        <v>399</v>
      </c>
      <c r="AE3979">
        <v>14</v>
      </c>
      <c r="AF3979">
        <v>7</v>
      </c>
      <c r="AG3979" t="s">
        <v>400</v>
      </c>
      <c r="AH3979">
        <v>4.21</v>
      </c>
      <c r="AI3979" t="s">
        <v>401</v>
      </c>
      <c r="AJ3979">
        <v>0</v>
      </c>
      <c r="AK3979">
        <v>26541</v>
      </c>
      <c r="AL3979" t="s">
        <v>416</v>
      </c>
      <c r="AM3979">
        <v>137524</v>
      </c>
      <c r="AN3979">
        <v>1</v>
      </c>
      <c r="AO3979">
        <v>30</v>
      </c>
      <c r="AP3979" t="s">
        <v>437</v>
      </c>
      <c r="AQ3979" s="2">
        <v>31564</v>
      </c>
    </row>
    <row r="3980" spans="1:43" x14ac:dyDescent="0.25">
      <c r="A3980" t="s">
        <v>5817</v>
      </c>
      <c r="B3980" t="s">
        <v>44</v>
      </c>
      <c r="C3980" t="s">
        <v>481</v>
      </c>
      <c r="D3980" t="s">
        <v>339</v>
      </c>
      <c r="E3980" t="s">
        <v>388</v>
      </c>
      <c r="F3980" t="s">
        <v>407</v>
      </c>
      <c r="G3980" t="s">
        <v>430</v>
      </c>
      <c r="H3980" t="s">
        <v>473</v>
      </c>
      <c r="I3980" t="s">
        <v>492</v>
      </c>
      <c r="J3980" s="1">
        <v>45457</v>
      </c>
      <c r="K3980" s="1">
        <v>45488</v>
      </c>
      <c r="L3980">
        <v>31</v>
      </c>
      <c r="M3980" s="2">
        <v>243696</v>
      </c>
      <c r="N3980" s="2">
        <v>362310</v>
      </c>
      <c r="O3980" s="2">
        <v>118614</v>
      </c>
      <c r="P3980">
        <v>21</v>
      </c>
      <c r="Q3980">
        <v>821.2</v>
      </c>
      <c r="R3980">
        <v>87</v>
      </c>
      <c r="S3980" t="s">
        <v>411</v>
      </c>
      <c r="T3980" t="s">
        <v>393</v>
      </c>
      <c r="U3980" t="s">
        <v>395</v>
      </c>
      <c r="V3980">
        <v>46</v>
      </c>
      <c r="W3980" t="s">
        <v>1975</v>
      </c>
      <c r="X3980">
        <v>28</v>
      </c>
      <c r="Y3980" t="s">
        <v>449</v>
      </c>
      <c r="Z3980" t="s">
        <v>3604</v>
      </c>
      <c r="AA3980">
        <v>317</v>
      </c>
      <c r="AB3980">
        <v>80</v>
      </c>
      <c r="AC3980">
        <v>65</v>
      </c>
      <c r="AD3980" t="s">
        <v>399</v>
      </c>
      <c r="AE3980">
        <v>4</v>
      </c>
      <c r="AF3980">
        <v>6</v>
      </c>
      <c r="AG3980" t="s">
        <v>400</v>
      </c>
      <c r="AH3980">
        <v>5.46</v>
      </c>
      <c r="AI3980" t="s">
        <v>401</v>
      </c>
      <c r="AJ3980">
        <v>0</v>
      </c>
      <c r="AK3980">
        <v>335451</v>
      </c>
      <c r="AL3980" t="s">
        <v>402</v>
      </c>
      <c r="AM3980">
        <v>276835</v>
      </c>
      <c r="AN3980">
        <v>11</v>
      </c>
      <c r="AO3980">
        <v>90</v>
      </c>
      <c r="AP3980" t="s">
        <v>437</v>
      </c>
      <c r="AQ3980" s="2">
        <v>118614</v>
      </c>
    </row>
    <row r="3981" spans="1:43" x14ac:dyDescent="0.25">
      <c r="A3981" t="s">
        <v>5818</v>
      </c>
      <c r="B3981" t="s">
        <v>50</v>
      </c>
      <c r="C3981" t="s">
        <v>405</v>
      </c>
      <c r="D3981" t="s">
        <v>336</v>
      </c>
      <c r="E3981" t="s">
        <v>429</v>
      </c>
      <c r="F3981" t="s">
        <v>440</v>
      </c>
      <c r="G3981" t="s">
        <v>454</v>
      </c>
      <c r="H3981" t="s">
        <v>409</v>
      </c>
      <c r="I3981" t="s">
        <v>410</v>
      </c>
      <c r="J3981" s="1">
        <v>45745</v>
      </c>
      <c r="K3981" s="1">
        <v>45794</v>
      </c>
      <c r="L3981">
        <v>49</v>
      </c>
      <c r="M3981" s="2">
        <v>358564</v>
      </c>
      <c r="N3981" s="2">
        <v>379099</v>
      </c>
      <c r="O3981" s="2">
        <v>20535</v>
      </c>
      <c r="P3981">
        <v>0</v>
      </c>
      <c r="Q3981">
        <v>422.5</v>
      </c>
      <c r="R3981">
        <v>27</v>
      </c>
      <c r="S3981" t="s">
        <v>394</v>
      </c>
      <c r="T3981" t="s">
        <v>394</v>
      </c>
      <c r="U3981" t="s">
        <v>395</v>
      </c>
      <c r="V3981">
        <v>0</v>
      </c>
      <c r="W3981" t="s">
        <v>1066</v>
      </c>
      <c r="X3981">
        <v>15</v>
      </c>
      <c r="Y3981" t="s">
        <v>449</v>
      </c>
      <c r="Z3981" t="s">
        <v>596</v>
      </c>
      <c r="AA3981">
        <v>32</v>
      </c>
      <c r="AB3981">
        <v>43</v>
      </c>
      <c r="AC3981">
        <v>68</v>
      </c>
      <c r="AD3981" t="s">
        <v>435</v>
      </c>
      <c r="AE3981">
        <v>21</v>
      </c>
      <c r="AF3981">
        <v>5</v>
      </c>
      <c r="AG3981" t="s">
        <v>415</v>
      </c>
      <c r="AH3981">
        <v>0.16</v>
      </c>
      <c r="AI3981" t="s">
        <v>436</v>
      </c>
      <c r="AJ3981">
        <v>0</v>
      </c>
      <c r="AK3981">
        <v>614499</v>
      </c>
      <c r="AL3981" t="s">
        <v>425</v>
      </c>
      <c r="AM3981">
        <v>398420</v>
      </c>
      <c r="AN3981">
        <v>4</v>
      </c>
      <c r="AO3981">
        <v>90</v>
      </c>
      <c r="AP3981" t="s">
        <v>445</v>
      </c>
      <c r="AQ3981" s="2">
        <v>20535</v>
      </c>
    </row>
    <row r="3982" spans="1:43" x14ac:dyDescent="0.25">
      <c r="A3982" t="s">
        <v>5819</v>
      </c>
      <c r="B3982" t="s">
        <v>96</v>
      </c>
      <c r="C3982" t="s">
        <v>481</v>
      </c>
      <c r="D3982" t="s">
        <v>325</v>
      </c>
      <c r="E3982" t="s">
        <v>460</v>
      </c>
      <c r="F3982" t="s">
        <v>419</v>
      </c>
      <c r="G3982" t="s">
        <v>454</v>
      </c>
      <c r="H3982" t="s">
        <v>391</v>
      </c>
      <c r="I3982" t="s">
        <v>410</v>
      </c>
      <c r="J3982" s="1">
        <v>45796</v>
      </c>
      <c r="K3982" s="1">
        <v>45805</v>
      </c>
      <c r="L3982">
        <v>9</v>
      </c>
      <c r="M3982" s="2">
        <v>151646</v>
      </c>
      <c r="N3982" s="2">
        <v>171426</v>
      </c>
      <c r="O3982" s="2">
        <v>19780</v>
      </c>
      <c r="P3982">
        <v>9</v>
      </c>
      <c r="Q3982">
        <v>569.29999999999995</v>
      </c>
      <c r="R3982">
        <v>47</v>
      </c>
      <c r="S3982" t="s">
        <v>393</v>
      </c>
      <c r="T3982" t="s">
        <v>394</v>
      </c>
      <c r="U3982" t="s">
        <v>412</v>
      </c>
      <c r="V3982">
        <v>88</v>
      </c>
      <c r="W3982" t="s">
        <v>1778</v>
      </c>
      <c r="X3982">
        <v>24</v>
      </c>
      <c r="Y3982" t="s">
        <v>449</v>
      </c>
      <c r="Z3982" t="s">
        <v>1914</v>
      </c>
      <c r="AA3982">
        <v>110</v>
      </c>
      <c r="AB3982">
        <v>110</v>
      </c>
      <c r="AC3982">
        <v>25</v>
      </c>
      <c r="AD3982" t="s">
        <v>435</v>
      </c>
      <c r="AE3982">
        <v>2</v>
      </c>
      <c r="AF3982">
        <v>4</v>
      </c>
      <c r="AG3982" t="s">
        <v>424</v>
      </c>
      <c r="AH3982">
        <v>11.59</v>
      </c>
      <c r="AI3982" t="s">
        <v>401</v>
      </c>
      <c r="AJ3982">
        <v>0</v>
      </c>
      <c r="AK3982">
        <v>312866</v>
      </c>
      <c r="AL3982" t="s">
        <v>416</v>
      </c>
      <c r="AM3982">
        <v>139132</v>
      </c>
      <c r="AN3982">
        <v>6</v>
      </c>
      <c r="AO3982">
        <v>365</v>
      </c>
      <c r="AP3982" t="s">
        <v>437</v>
      </c>
      <c r="AQ3982" s="2">
        <v>19780</v>
      </c>
    </row>
    <row r="3983" spans="1:43" x14ac:dyDescent="0.25">
      <c r="A3983" t="s">
        <v>5820</v>
      </c>
      <c r="B3983" t="s">
        <v>232</v>
      </c>
      <c r="C3983" t="s">
        <v>439</v>
      </c>
      <c r="D3983" t="s">
        <v>321</v>
      </c>
      <c r="E3983" t="s">
        <v>388</v>
      </c>
      <c r="F3983" t="s">
        <v>440</v>
      </c>
      <c r="G3983" t="s">
        <v>408</v>
      </c>
      <c r="H3983" t="s">
        <v>447</v>
      </c>
      <c r="I3983" t="s">
        <v>410</v>
      </c>
      <c r="J3983" s="1">
        <v>44712</v>
      </c>
      <c r="K3983" s="1">
        <v>44716</v>
      </c>
      <c r="L3983">
        <v>4</v>
      </c>
      <c r="M3983" s="2">
        <v>304312</v>
      </c>
      <c r="N3983" s="2">
        <v>398187</v>
      </c>
      <c r="O3983" s="2">
        <v>93875</v>
      </c>
      <c r="P3983">
        <v>14</v>
      </c>
      <c r="Q3983">
        <v>446.9</v>
      </c>
      <c r="R3983">
        <v>2</v>
      </c>
      <c r="S3983" t="s">
        <v>394</v>
      </c>
      <c r="T3983" t="s">
        <v>503</v>
      </c>
      <c r="U3983" t="s">
        <v>416</v>
      </c>
      <c r="V3983">
        <v>0</v>
      </c>
      <c r="W3983" t="s">
        <v>1276</v>
      </c>
      <c r="X3983">
        <v>13</v>
      </c>
      <c r="Y3983" t="s">
        <v>449</v>
      </c>
      <c r="Z3983" t="s">
        <v>818</v>
      </c>
      <c r="AA3983">
        <v>418</v>
      </c>
      <c r="AB3983">
        <v>37</v>
      </c>
      <c r="AC3983">
        <v>40</v>
      </c>
      <c r="AD3983" t="s">
        <v>435</v>
      </c>
      <c r="AE3983">
        <v>21</v>
      </c>
      <c r="AF3983">
        <v>4</v>
      </c>
      <c r="AG3983" t="s">
        <v>415</v>
      </c>
      <c r="AH3983">
        <v>16.16</v>
      </c>
      <c r="AI3983" t="s">
        <v>401</v>
      </c>
      <c r="AJ3983">
        <v>0</v>
      </c>
      <c r="AK3983">
        <v>420716</v>
      </c>
      <c r="AL3983" t="s">
        <v>402</v>
      </c>
      <c r="AM3983">
        <v>320245</v>
      </c>
      <c r="AN3983">
        <v>7</v>
      </c>
      <c r="AO3983">
        <v>90</v>
      </c>
      <c r="AP3983" t="s">
        <v>445</v>
      </c>
      <c r="AQ3983" s="2">
        <v>93875</v>
      </c>
    </row>
    <row r="3984" spans="1:43" x14ac:dyDescent="0.25">
      <c r="A3984" t="s">
        <v>5821</v>
      </c>
      <c r="B3984" t="s">
        <v>264</v>
      </c>
      <c r="C3984" t="s">
        <v>481</v>
      </c>
      <c r="D3984" t="s">
        <v>333</v>
      </c>
      <c r="E3984" t="s">
        <v>406</v>
      </c>
      <c r="F3984" t="s">
        <v>419</v>
      </c>
      <c r="G3984" t="s">
        <v>430</v>
      </c>
      <c r="H3984" t="s">
        <v>473</v>
      </c>
      <c r="I3984" t="s">
        <v>432</v>
      </c>
      <c r="J3984" s="1">
        <v>44973</v>
      </c>
      <c r="K3984" s="1">
        <v>44981</v>
      </c>
      <c r="L3984">
        <v>8</v>
      </c>
      <c r="M3984" s="2">
        <v>430956</v>
      </c>
      <c r="N3984" s="2">
        <v>442672</v>
      </c>
      <c r="O3984" s="2">
        <v>11716</v>
      </c>
      <c r="P3984">
        <v>2</v>
      </c>
      <c r="Q3984">
        <v>813.9</v>
      </c>
      <c r="R3984">
        <v>96</v>
      </c>
      <c r="S3984" t="s">
        <v>411</v>
      </c>
      <c r="T3984" t="s">
        <v>411</v>
      </c>
      <c r="U3984" t="s">
        <v>412</v>
      </c>
      <c r="V3984">
        <v>0</v>
      </c>
      <c r="W3984" t="s">
        <v>4086</v>
      </c>
      <c r="X3984">
        <v>16</v>
      </c>
      <c r="Y3984" t="s">
        <v>422</v>
      </c>
      <c r="Z3984" t="s">
        <v>639</v>
      </c>
      <c r="AA3984">
        <v>261</v>
      </c>
      <c r="AB3984">
        <v>79</v>
      </c>
      <c r="AC3984">
        <v>11</v>
      </c>
      <c r="AD3984" t="s">
        <v>457</v>
      </c>
      <c r="AE3984">
        <v>9</v>
      </c>
      <c r="AF3984">
        <v>3</v>
      </c>
      <c r="AG3984" t="s">
        <v>451</v>
      </c>
      <c r="AH3984">
        <v>17.670000000000002</v>
      </c>
      <c r="AI3984" t="s">
        <v>458</v>
      </c>
      <c r="AJ3984">
        <v>0</v>
      </c>
      <c r="AK3984">
        <v>39160</v>
      </c>
      <c r="AL3984" t="s">
        <v>402</v>
      </c>
      <c r="AM3984">
        <v>447608</v>
      </c>
      <c r="AN3984">
        <v>12</v>
      </c>
      <c r="AO3984">
        <v>180</v>
      </c>
      <c r="AP3984" t="s">
        <v>417</v>
      </c>
      <c r="AQ3984" s="2">
        <v>11716</v>
      </c>
    </row>
    <row r="3985" spans="1:43" x14ac:dyDescent="0.25">
      <c r="A3985" t="s">
        <v>5822</v>
      </c>
      <c r="B3985" t="s">
        <v>70</v>
      </c>
      <c r="C3985" t="s">
        <v>481</v>
      </c>
      <c r="D3985" t="s">
        <v>339</v>
      </c>
      <c r="E3985" t="s">
        <v>453</v>
      </c>
      <c r="F3985" t="s">
        <v>419</v>
      </c>
      <c r="G3985" t="s">
        <v>454</v>
      </c>
      <c r="H3985" t="s">
        <v>391</v>
      </c>
      <c r="I3985" t="s">
        <v>410</v>
      </c>
      <c r="J3985" s="1">
        <v>45077</v>
      </c>
      <c r="K3985" s="1">
        <v>45122</v>
      </c>
      <c r="L3985">
        <v>45</v>
      </c>
      <c r="M3985" s="2">
        <v>92028</v>
      </c>
      <c r="N3985" s="2">
        <v>180319</v>
      </c>
      <c r="O3985" s="2">
        <v>88291</v>
      </c>
      <c r="P3985">
        <v>7</v>
      </c>
      <c r="Q3985">
        <v>188.8</v>
      </c>
      <c r="R3985">
        <v>75</v>
      </c>
      <c r="S3985" t="s">
        <v>411</v>
      </c>
      <c r="T3985" t="s">
        <v>411</v>
      </c>
      <c r="U3985" t="s">
        <v>395</v>
      </c>
      <c r="V3985">
        <v>0</v>
      </c>
      <c r="W3985" t="s">
        <v>571</v>
      </c>
      <c r="X3985">
        <v>40</v>
      </c>
      <c r="Y3985" t="s">
        <v>462</v>
      </c>
      <c r="Z3985" t="s">
        <v>3479</v>
      </c>
      <c r="AA3985">
        <v>289</v>
      </c>
      <c r="AB3985">
        <v>81</v>
      </c>
      <c r="AC3985">
        <v>4</v>
      </c>
      <c r="AD3985" t="s">
        <v>444</v>
      </c>
      <c r="AE3985">
        <v>16</v>
      </c>
      <c r="AF3985">
        <v>8</v>
      </c>
      <c r="AG3985" t="s">
        <v>424</v>
      </c>
      <c r="AH3985">
        <v>0.39</v>
      </c>
      <c r="AI3985" t="s">
        <v>401</v>
      </c>
      <c r="AJ3985">
        <v>0</v>
      </c>
      <c r="AK3985">
        <v>187627</v>
      </c>
      <c r="AL3985" t="s">
        <v>416</v>
      </c>
      <c r="AM3985">
        <v>72040</v>
      </c>
      <c r="AN3985">
        <v>7</v>
      </c>
      <c r="AO3985">
        <v>30</v>
      </c>
      <c r="AP3985" t="s">
        <v>403</v>
      </c>
      <c r="AQ3985" s="2">
        <v>88291</v>
      </c>
    </row>
    <row r="3986" spans="1:43" x14ac:dyDescent="0.25">
      <c r="A3986" t="s">
        <v>5823</v>
      </c>
      <c r="B3986" t="s">
        <v>281</v>
      </c>
      <c r="C3986" t="s">
        <v>428</v>
      </c>
      <c r="D3986" t="s">
        <v>316</v>
      </c>
      <c r="E3986" t="s">
        <v>388</v>
      </c>
      <c r="F3986" t="s">
        <v>419</v>
      </c>
      <c r="G3986" t="s">
        <v>390</v>
      </c>
      <c r="H3986" t="s">
        <v>431</v>
      </c>
      <c r="I3986" t="s">
        <v>492</v>
      </c>
      <c r="J3986" s="1">
        <v>45890</v>
      </c>
      <c r="K3986" s="1">
        <v>45900</v>
      </c>
      <c r="L3986">
        <v>10</v>
      </c>
      <c r="M3986" s="2">
        <v>198222</v>
      </c>
      <c r="N3986" s="2">
        <v>278485</v>
      </c>
      <c r="O3986" s="2">
        <v>80263</v>
      </c>
      <c r="P3986">
        <v>9</v>
      </c>
      <c r="Q3986">
        <v>677.4</v>
      </c>
      <c r="R3986">
        <v>77</v>
      </c>
      <c r="S3986" t="s">
        <v>411</v>
      </c>
      <c r="T3986" t="s">
        <v>394</v>
      </c>
      <c r="U3986" t="s">
        <v>395</v>
      </c>
      <c r="V3986">
        <v>51</v>
      </c>
      <c r="W3986" t="s">
        <v>1424</v>
      </c>
      <c r="X3986">
        <v>43</v>
      </c>
      <c r="Y3986" t="s">
        <v>442</v>
      </c>
      <c r="Z3986" t="s">
        <v>498</v>
      </c>
      <c r="AA3986">
        <v>228</v>
      </c>
      <c r="AB3986">
        <v>22</v>
      </c>
      <c r="AC3986">
        <v>28</v>
      </c>
      <c r="AD3986" t="s">
        <v>399</v>
      </c>
      <c r="AE3986">
        <v>21</v>
      </c>
      <c r="AF3986">
        <v>2</v>
      </c>
      <c r="AG3986" t="s">
        <v>424</v>
      </c>
      <c r="AH3986">
        <v>6.95</v>
      </c>
      <c r="AI3986" t="s">
        <v>458</v>
      </c>
      <c r="AJ3986">
        <v>0</v>
      </c>
      <c r="AK3986">
        <v>566564</v>
      </c>
      <c r="AL3986" t="s">
        <v>402</v>
      </c>
      <c r="AM3986">
        <v>186903</v>
      </c>
      <c r="AN3986">
        <v>7</v>
      </c>
      <c r="AO3986">
        <v>30</v>
      </c>
      <c r="AP3986" t="s">
        <v>437</v>
      </c>
      <c r="AQ3986" s="2">
        <v>80263</v>
      </c>
    </row>
    <row r="3987" spans="1:43" x14ac:dyDescent="0.25">
      <c r="A3987" t="s">
        <v>5824</v>
      </c>
      <c r="B3987" t="s">
        <v>161</v>
      </c>
      <c r="C3987" t="s">
        <v>405</v>
      </c>
      <c r="D3987" t="s">
        <v>344</v>
      </c>
      <c r="E3987" t="s">
        <v>429</v>
      </c>
      <c r="F3987" t="s">
        <v>389</v>
      </c>
      <c r="G3987" t="s">
        <v>430</v>
      </c>
      <c r="H3987" t="s">
        <v>431</v>
      </c>
      <c r="I3987" t="s">
        <v>392</v>
      </c>
      <c r="J3987" s="1">
        <v>45898</v>
      </c>
      <c r="K3987" s="1">
        <v>45957</v>
      </c>
      <c r="L3987">
        <v>59</v>
      </c>
      <c r="M3987" s="2">
        <v>452819</v>
      </c>
      <c r="N3987" s="2">
        <v>472405</v>
      </c>
      <c r="O3987" s="2">
        <v>19586</v>
      </c>
      <c r="P3987">
        <v>4</v>
      </c>
      <c r="Q3987">
        <v>545.4</v>
      </c>
      <c r="R3987">
        <v>76</v>
      </c>
      <c r="S3987" t="s">
        <v>411</v>
      </c>
      <c r="T3987" t="s">
        <v>503</v>
      </c>
      <c r="U3987" t="s">
        <v>395</v>
      </c>
      <c r="V3987">
        <v>43</v>
      </c>
      <c r="W3987" t="s">
        <v>3168</v>
      </c>
      <c r="X3987">
        <v>21</v>
      </c>
      <c r="Y3987" t="s">
        <v>462</v>
      </c>
      <c r="Z3987" t="s">
        <v>928</v>
      </c>
      <c r="AA3987">
        <v>467</v>
      </c>
      <c r="AB3987">
        <v>89</v>
      </c>
      <c r="AC3987">
        <v>-2</v>
      </c>
      <c r="AD3987" t="s">
        <v>435</v>
      </c>
      <c r="AE3987">
        <v>14</v>
      </c>
      <c r="AF3987">
        <v>1</v>
      </c>
      <c r="AG3987" t="s">
        <v>424</v>
      </c>
      <c r="AH3987">
        <v>0.77</v>
      </c>
      <c r="AI3987" t="s">
        <v>479</v>
      </c>
      <c r="AJ3987">
        <v>0</v>
      </c>
      <c r="AK3987">
        <v>955065</v>
      </c>
      <c r="AL3987" t="s">
        <v>425</v>
      </c>
      <c r="AM3987">
        <v>445070</v>
      </c>
      <c r="AN3987">
        <v>3</v>
      </c>
      <c r="AO3987">
        <v>90</v>
      </c>
      <c r="AP3987" t="s">
        <v>403</v>
      </c>
      <c r="AQ3987" s="2">
        <v>19586</v>
      </c>
    </row>
    <row r="3988" spans="1:43" x14ac:dyDescent="0.25">
      <c r="A3988" t="s">
        <v>5825</v>
      </c>
      <c r="B3988" t="s">
        <v>212</v>
      </c>
      <c r="C3988" t="s">
        <v>387</v>
      </c>
      <c r="D3988" t="s">
        <v>328</v>
      </c>
      <c r="E3988" t="s">
        <v>496</v>
      </c>
      <c r="F3988" t="s">
        <v>407</v>
      </c>
      <c r="G3988" t="s">
        <v>390</v>
      </c>
      <c r="H3988" t="s">
        <v>431</v>
      </c>
      <c r="I3988" t="s">
        <v>432</v>
      </c>
      <c r="J3988" s="1">
        <v>44611</v>
      </c>
      <c r="K3988" s="1">
        <v>44614</v>
      </c>
      <c r="L3988">
        <v>3</v>
      </c>
      <c r="M3988" s="2">
        <v>365507</v>
      </c>
      <c r="N3988" s="2">
        <v>485462</v>
      </c>
      <c r="O3988" s="2">
        <v>119955</v>
      </c>
      <c r="P3988">
        <v>19</v>
      </c>
      <c r="Q3988">
        <v>88.8</v>
      </c>
      <c r="R3988">
        <v>36</v>
      </c>
      <c r="S3988" t="s">
        <v>393</v>
      </c>
      <c r="T3988" t="s">
        <v>411</v>
      </c>
      <c r="U3988" t="s">
        <v>416</v>
      </c>
      <c r="V3988">
        <v>71</v>
      </c>
      <c r="W3988" t="s">
        <v>2826</v>
      </c>
      <c r="X3988">
        <v>5</v>
      </c>
      <c r="Y3988" t="s">
        <v>442</v>
      </c>
      <c r="Z3988" t="s">
        <v>759</v>
      </c>
      <c r="AA3988">
        <v>134</v>
      </c>
      <c r="AB3988">
        <v>100</v>
      </c>
      <c r="AC3988">
        <v>70</v>
      </c>
      <c r="AD3988" t="s">
        <v>435</v>
      </c>
      <c r="AE3988">
        <v>16</v>
      </c>
      <c r="AF3988">
        <v>6</v>
      </c>
      <c r="AG3988" t="s">
        <v>424</v>
      </c>
      <c r="AH3988">
        <v>15.54</v>
      </c>
      <c r="AI3988" t="s">
        <v>479</v>
      </c>
      <c r="AJ3988">
        <v>0</v>
      </c>
      <c r="AK3988">
        <v>509581</v>
      </c>
      <c r="AL3988" t="s">
        <v>425</v>
      </c>
      <c r="AM3988">
        <v>357637</v>
      </c>
      <c r="AN3988">
        <v>7</v>
      </c>
      <c r="AO3988">
        <v>365</v>
      </c>
      <c r="AP3988" t="s">
        <v>403</v>
      </c>
      <c r="AQ3988" s="2">
        <v>119955</v>
      </c>
    </row>
    <row r="3989" spans="1:43" x14ac:dyDescent="0.25">
      <c r="A3989" t="s">
        <v>5826</v>
      </c>
      <c r="B3989" t="s">
        <v>33</v>
      </c>
      <c r="C3989" t="s">
        <v>468</v>
      </c>
      <c r="D3989" t="s">
        <v>342</v>
      </c>
      <c r="E3989" t="s">
        <v>429</v>
      </c>
      <c r="F3989" t="s">
        <v>407</v>
      </c>
      <c r="G3989" t="s">
        <v>390</v>
      </c>
      <c r="H3989" t="s">
        <v>391</v>
      </c>
      <c r="I3989" t="s">
        <v>432</v>
      </c>
      <c r="J3989" s="1">
        <v>44898</v>
      </c>
      <c r="K3989" s="1">
        <v>44954</v>
      </c>
      <c r="L3989">
        <v>56</v>
      </c>
      <c r="M3989" s="2">
        <v>449561</v>
      </c>
      <c r="N3989" s="2">
        <v>481698</v>
      </c>
      <c r="O3989" s="2">
        <v>32137</v>
      </c>
      <c r="P3989">
        <v>4</v>
      </c>
      <c r="Q3989">
        <v>82.2</v>
      </c>
      <c r="R3989">
        <v>76</v>
      </c>
      <c r="S3989" t="s">
        <v>411</v>
      </c>
      <c r="T3989" t="s">
        <v>503</v>
      </c>
      <c r="U3989" t="s">
        <v>416</v>
      </c>
      <c r="V3989">
        <v>0</v>
      </c>
      <c r="W3989" t="s">
        <v>1498</v>
      </c>
      <c r="X3989">
        <v>14</v>
      </c>
      <c r="Y3989" t="s">
        <v>462</v>
      </c>
      <c r="Z3989" t="s">
        <v>1555</v>
      </c>
      <c r="AA3989">
        <v>136</v>
      </c>
      <c r="AB3989">
        <v>21</v>
      </c>
      <c r="AC3989">
        <v>86</v>
      </c>
      <c r="AD3989" t="s">
        <v>399</v>
      </c>
      <c r="AE3989">
        <v>4</v>
      </c>
      <c r="AF3989">
        <v>7</v>
      </c>
      <c r="AG3989" t="s">
        <v>451</v>
      </c>
      <c r="AH3989">
        <v>7.49</v>
      </c>
      <c r="AI3989" t="s">
        <v>458</v>
      </c>
      <c r="AJ3989">
        <v>38353</v>
      </c>
      <c r="AK3989">
        <v>703897</v>
      </c>
      <c r="AL3989" t="s">
        <v>425</v>
      </c>
      <c r="AM3989">
        <v>451328</v>
      </c>
      <c r="AN3989">
        <v>12</v>
      </c>
      <c r="AO3989">
        <v>180</v>
      </c>
      <c r="AP3989" t="s">
        <v>445</v>
      </c>
      <c r="AQ3989" s="2">
        <v>32137</v>
      </c>
    </row>
    <row r="3990" spans="1:43" x14ac:dyDescent="0.25">
      <c r="A3990" t="s">
        <v>5827</v>
      </c>
      <c r="B3990" t="s">
        <v>57</v>
      </c>
      <c r="C3990" t="s">
        <v>387</v>
      </c>
      <c r="D3990" t="s">
        <v>322</v>
      </c>
      <c r="E3990" t="s">
        <v>406</v>
      </c>
      <c r="F3990" t="s">
        <v>440</v>
      </c>
      <c r="G3990" t="s">
        <v>430</v>
      </c>
      <c r="H3990" t="s">
        <v>431</v>
      </c>
      <c r="I3990" t="s">
        <v>410</v>
      </c>
      <c r="J3990" s="1">
        <v>44901</v>
      </c>
      <c r="K3990" s="1">
        <v>44931</v>
      </c>
      <c r="L3990">
        <v>30</v>
      </c>
      <c r="M3990" s="2">
        <v>268352</v>
      </c>
      <c r="N3990" s="2">
        <v>290112</v>
      </c>
      <c r="O3990" s="2">
        <v>21760</v>
      </c>
      <c r="P3990">
        <v>9</v>
      </c>
      <c r="Q3990">
        <v>125.7</v>
      </c>
      <c r="R3990">
        <v>67</v>
      </c>
      <c r="S3990" t="s">
        <v>411</v>
      </c>
      <c r="T3990" t="s">
        <v>411</v>
      </c>
      <c r="U3990" t="s">
        <v>395</v>
      </c>
      <c r="V3990">
        <v>0</v>
      </c>
      <c r="W3990" t="s">
        <v>1985</v>
      </c>
      <c r="X3990">
        <v>18</v>
      </c>
      <c r="Y3990" t="s">
        <v>397</v>
      </c>
      <c r="Z3990" t="s">
        <v>2285</v>
      </c>
      <c r="AA3990">
        <v>47</v>
      </c>
      <c r="AB3990">
        <v>14</v>
      </c>
      <c r="AC3990">
        <v>-3</v>
      </c>
      <c r="AD3990" t="s">
        <v>435</v>
      </c>
      <c r="AE3990">
        <v>12</v>
      </c>
      <c r="AF3990">
        <v>4</v>
      </c>
      <c r="AG3990" t="s">
        <v>400</v>
      </c>
      <c r="AH3990">
        <v>12.81</v>
      </c>
      <c r="AI3990" t="s">
        <v>479</v>
      </c>
      <c r="AJ3990">
        <v>24413</v>
      </c>
      <c r="AK3990">
        <v>487756</v>
      </c>
      <c r="AL3990" t="s">
        <v>425</v>
      </c>
      <c r="AM3990">
        <v>248383</v>
      </c>
      <c r="AN3990">
        <v>5</v>
      </c>
      <c r="AO3990">
        <v>30</v>
      </c>
      <c r="AP3990" t="s">
        <v>445</v>
      </c>
      <c r="AQ3990" s="2">
        <v>21760</v>
      </c>
    </row>
    <row r="3991" spans="1:43" x14ac:dyDescent="0.25">
      <c r="A3991" t="s">
        <v>5828</v>
      </c>
      <c r="B3991" t="s">
        <v>176</v>
      </c>
      <c r="C3991" t="s">
        <v>387</v>
      </c>
      <c r="D3991" t="s">
        <v>342</v>
      </c>
      <c r="E3991" t="s">
        <v>496</v>
      </c>
      <c r="F3991" t="s">
        <v>485</v>
      </c>
      <c r="G3991" t="s">
        <v>430</v>
      </c>
      <c r="H3991" t="s">
        <v>391</v>
      </c>
      <c r="I3991" t="s">
        <v>392</v>
      </c>
      <c r="J3991" s="1">
        <v>45563</v>
      </c>
      <c r="K3991" s="1">
        <v>45573</v>
      </c>
      <c r="L3991">
        <v>10</v>
      </c>
      <c r="M3991" s="2">
        <v>412178</v>
      </c>
      <c r="N3991" s="2">
        <v>465561</v>
      </c>
      <c r="O3991" s="2">
        <v>53383</v>
      </c>
      <c r="P3991">
        <v>4</v>
      </c>
      <c r="Q3991">
        <v>522.4</v>
      </c>
      <c r="R3991">
        <v>48</v>
      </c>
      <c r="S3991" t="s">
        <v>393</v>
      </c>
      <c r="T3991" t="s">
        <v>503</v>
      </c>
      <c r="U3991" t="s">
        <v>412</v>
      </c>
      <c r="V3991">
        <v>0</v>
      </c>
      <c r="W3991" t="s">
        <v>4127</v>
      </c>
      <c r="X3991">
        <v>20</v>
      </c>
      <c r="Y3991" t="s">
        <v>442</v>
      </c>
      <c r="Z3991" t="s">
        <v>3139</v>
      </c>
      <c r="AA3991">
        <v>196</v>
      </c>
      <c r="AB3991">
        <v>22</v>
      </c>
      <c r="AC3991">
        <v>58</v>
      </c>
      <c r="AD3991" t="s">
        <v>444</v>
      </c>
      <c r="AE3991">
        <v>19</v>
      </c>
      <c r="AF3991">
        <v>2</v>
      </c>
      <c r="AG3991" t="s">
        <v>424</v>
      </c>
      <c r="AH3991">
        <v>11.74</v>
      </c>
      <c r="AI3991" t="s">
        <v>436</v>
      </c>
      <c r="AJ3991">
        <v>0</v>
      </c>
      <c r="AK3991">
        <v>118260</v>
      </c>
      <c r="AL3991" t="s">
        <v>402</v>
      </c>
      <c r="AM3991">
        <v>400318</v>
      </c>
      <c r="AN3991">
        <v>10</v>
      </c>
      <c r="AO3991">
        <v>30</v>
      </c>
      <c r="AP3991" t="s">
        <v>426</v>
      </c>
      <c r="AQ3991" s="2">
        <v>53383</v>
      </c>
    </row>
    <row r="3992" spans="1:43" x14ac:dyDescent="0.25">
      <c r="A3992" t="s">
        <v>5829</v>
      </c>
      <c r="B3992" t="s">
        <v>131</v>
      </c>
      <c r="C3992" t="s">
        <v>387</v>
      </c>
      <c r="D3992" t="s">
        <v>323</v>
      </c>
      <c r="E3992" t="s">
        <v>460</v>
      </c>
      <c r="F3992" t="s">
        <v>407</v>
      </c>
      <c r="G3992" t="s">
        <v>430</v>
      </c>
      <c r="H3992" t="s">
        <v>391</v>
      </c>
      <c r="I3992" t="s">
        <v>432</v>
      </c>
      <c r="J3992" s="1">
        <v>45391</v>
      </c>
      <c r="K3992" s="1">
        <v>45428</v>
      </c>
      <c r="L3992">
        <v>37</v>
      </c>
      <c r="M3992" s="2">
        <v>422039</v>
      </c>
      <c r="N3992" s="2">
        <v>431487</v>
      </c>
      <c r="O3992" s="2">
        <v>9448</v>
      </c>
      <c r="P3992">
        <v>14</v>
      </c>
      <c r="Q3992">
        <v>622</v>
      </c>
      <c r="R3992">
        <v>75</v>
      </c>
      <c r="S3992" t="s">
        <v>411</v>
      </c>
      <c r="T3992" t="s">
        <v>503</v>
      </c>
      <c r="U3992" t="s">
        <v>416</v>
      </c>
      <c r="V3992">
        <v>98</v>
      </c>
      <c r="W3992" t="s">
        <v>461</v>
      </c>
      <c r="X3992">
        <v>36</v>
      </c>
      <c r="Y3992" t="s">
        <v>422</v>
      </c>
      <c r="Z3992" t="s">
        <v>2709</v>
      </c>
      <c r="AA3992">
        <v>205</v>
      </c>
      <c r="AB3992">
        <v>28</v>
      </c>
      <c r="AC3992">
        <v>22</v>
      </c>
      <c r="AD3992" t="s">
        <v>444</v>
      </c>
      <c r="AE3992">
        <v>4</v>
      </c>
      <c r="AF3992">
        <v>4</v>
      </c>
      <c r="AG3992" t="s">
        <v>451</v>
      </c>
      <c r="AH3992">
        <v>13.6</v>
      </c>
      <c r="AI3992" t="s">
        <v>479</v>
      </c>
      <c r="AJ3992">
        <v>0</v>
      </c>
      <c r="AK3992">
        <v>163388</v>
      </c>
      <c r="AL3992" t="s">
        <v>402</v>
      </c>
      <c r="AM3992">
        <v>434342</v>
      </c>
      <c r="AN3992">
        <v>3</v>
      </c>
      <c r="AO3992">
        <v>365</v>
      </c>
      <c r="AP3992" t="s">
        <v>403</v>
      </c>
      <c r="AQ3992" s="2">
        <v>9448</v>
      </c>
    </row>
    <row r="3993" spans="1:43" x14ac:dyDescent="0.25">
      <c r="A3993" t="s">
        <v>5830</v>
      </c>
      <c r="B3993" t="s">
        <v>263</v>
      </c>
      <c r="C3993" t="s">
        <v>428</v>
      </c>
      <c r="D3993" t="s">
        <v>335</v>
      </c>
      <c r="E3993" t="s">
        <v>388</v>
      </c>
      <c r="F3993" t="s">
        <v>440</v>
      </c>
      <c r="G3993" t="s">
        <v>390</v>
      </c>
      <c r="H3993" t="s">
        <v>409</v>
      </c>
      <c r="I3993" t="s">
        <v>410</v>
      </c>
      <c r="J3993" s="1">
        <v>45068</v>
      </c>
      <c r="K3993" s="1">
        <v>45109</v>
      </c>
      <c r="L3993">
        <v>41</v>
      </c>
      <c r="M3993" s="2">
        <v>22179</v>
      </c>
      <c r="N3993" s="2">
        <v>68910</v>
      </c>
      <c r="O3993" s="2">
        <v>46731</v>
      </c>
      <c r="P3993">
        <v>2</v>
      </c>
      <c r="Q3993">
        <v>602.79999999999995</v>
      </c>
      <c r="R3993">
        <v>5</v>
      </c>
      <c r="S3993" t="s">
        <v>394</v>
      </c>
      <c r="T3993" t="s">
        <v>411</v>
      </c>
      <c r="U3993" t="s">
        <v>412</v>
      </c>
      <c r="V3993">
        <v>0</v>
      </c>
      <c r="W3993" t="s">
        <v>2733</v>
      </c>
      <c r="X3993">
        <v>40</v>
      </c>
      <c r="Y3993" t="s">
        <v>422</v>
      </c>
      <c r="Z3993" t="s">
        <v>787</v>
      </c>
      <c r="AA3993">
        <v>313</v>
      </c>
      <c r="AB3993">
        <v>46</v>
      </c>
      <c r="AC3993">
        <v>25</v>
      </c>
      <c r="AD3993" t="s">
        <v>457</v>
      </c>
      <c r="AE3993">
        <v>19</v>
      </c>
      <c r="AF3993">
        <v>3</v>
      </c>
      <c r="AG3993" t="s">
        <v>415</v>
      </c>
      <c r="AH3993">
        <v>4.58</v>
      </c>
      <c r="AI3993" t="s">
        <v>401</v>
      </c>
      <c r="AJ3993">
        <v>0</v>
      </c>
      <c r="AK3993">
        <v>105485</v>
      </c>
      <c r="AL3993" t="s">
        <v>402</v>
      </c>
      <c r="AM3993">
        <v>44488</v>
      </c>
      <c r="AN3993">
        <v>3</v>
      </c>
      <c r="AO3993">
        <v>365</v>
      </c>
      <c r="AP3993" t="s">
        <v>417</v>
      </c>
      <c r="AQ3993" s="2">
        <v>46731</v>
      </c>
    </row>
    <row r="3994" spans="1:43" x14ac:dyDescent="0.25">
      <c r="A3994" t="s">
        <v>5831</v>
      </c>
      <c r="B3994" t="s">
        <v>27</v>
      </c>
      <c r="C3994" t="s">
        <v>481</v>
      </c>
      <c r="D3994" t="s">
        <v>322</v>
      </c>
      <c r="E3994" t="s">
        <v>453</v>
      </c>
      <c r="F3994" t="s">
        <v>440</v>
      </c>
      <c r="G3994" t="s">
        <v>454</v>
      </c>
      <c r="H3994" t="s">
        <v>431</v>
      </c>
      <c r="I3994" t="s">
        <v>469</v>
      </c>
      <c r="J3994" s="1">
        <v>45336</v>
      </c>
      <c r="K3994" s="1">
        <v>45365</v>
      </c>
      <c r="L3994">
        <v>29</v>
      </c>
      <c r="M3994" s="2">
        <v>443277</v>
      </c>
      <c r="N3994" s="2">
        <v>445001</v>
      </c>
      <c r="O3994" s="2">
        <v>1724</v>
      </c>
      <c r="P3994">
        <v>0</v>
      </c>
      <c r="Q3994">
        <v>463.3</v>
      </c>
      <c r="R3994">
        <v>19</v>
      </c>
      <c r="S3994" t="s">
        <v>394</v>
      </c>
      <c r="T3994" t="s">
        <v>411</v>
      </c>
      <c r="U3994" t="s">
        <v>395</v>
      </c>
      <c r="V3994">
        <v>0</v>
      </c>
      <c r="W3994" t="s">
        <v>465</v>
      </c>
      <c r="X3994">
        <v>5</v>
      </c>
      <c r="Y3994" t="s">
        <v>462</v>
      </c>
      <c r="Z3994" t="s">
        <v>1692</v>
      </c>
      <c r="AA3994">
        <v>251</v>
      </c>
      <c r="AB3994">
        <v>96</v>
      </c>
      <c r="AC3994">
        <v>74</v>
      </c>
      <c r="AD3994" t="s">
        <v>444</v>
      </c>
      <c r="AE3994">
        <v>14</v>
      </c>
      <c r="AF3994">
        <v>6</v>
      </c>
      <c r="AG3994" t="s">
        <v>451</v>
      </c>
      <c r="AH3994">
        <v>12.13</v>
      </c>
      <c r="AI3994" t="s">
        <v>458</v>
      </c>
      <c r="AJ3994">
        <v>14108</v>
      </c>
      <c r="AK3994">
        <v>772926</v>
      </c>
      <c r="AL3994" t="s">
        <v>425</v>
      </c>
      <c r="AM3994">
        <v>490540</v>
      </c>
      <c r="AN3994">
        <v>11</v>
      </c>
      <c r="AO3994">
        <v>30</v>
      </c>
      <c r="AP3994" t="s">
        <v>403</v>
      </c>
      <c r="AQ3994" s="2">
        <v>1724</v>
      </c>
    </row>
    <row r="3995" spans="1:43" x14ac:dyDescent="0.25">
      <c r="A3995" t="s">
        <v>5832</v>
      </c>
      <c r="B3995" t="s">
        <v>198</v>
      </c>
      <c r="C3995" t="s">
        <v>481</v>
      </c>
      <c r="D3995" t="s">
        <v>330</v>
      </c>
      <c r="E3995" t="s">
        <v>453</v>
      </c>
      <c r="F3995" t="s">
        <v>389</v>
      </c>
      <c r="G3995" t="s">
        <v>430</v>
      </c>
      <c r="H3995" t="s">
        <v>473</v>
      </c>
      <c r="I3995" t="s">
        <v>469</v>
      </c>
      <c r="J3995" s="1">
        <v>45742</v>
      </c>
      <c r="K3995" s="1">
        <v>45793</v>
      </c>
      <c r="L3995">
        <v>51</v>
      </c>
      <c r="M3995" s="2">
        <v>223098</v>
      </c>
      <c r="N3995" s="2">
        <v>286428</v>
      </c>
      <c r="O3995" s="2">
        <v>63330</v>
      </c>
      <c r="P3995">
        <v>2</v>
      </c>
      <c r="Q3995">
        <v>343.9</v>
      </c>
      <c r="R3995">
        <v>56</v>
      </c>
      <c r="S3995" t="s">
        <v>393</v>
      </c>
      <c r="T3995" t="s">
        <v>393</v>
      </c>
      <c r="U3995" t="s">
        <v>412</v>
      </c>
      <c r="V3995">
        <v>60</v>
      </c>
      <c r="W3995" t="s">
        <v>3371</v>
      </c>
      <c r="X3995">
        <v>40</v>
      </c>
      <c r="Y3995" t="s">
        <v>449</v>
      </c>
      <c r="Z3995" t="s">
        <v>2389</v>
      </c>
      <c r="AA3995">
        <v>357</v>
      </c>
      <c r="AB3995">
        <v>65</v>
      </c>
      <c r="AC3995">
        <v>84</v>
      </c>
      <c r="AD3995" t="s">
        <v>457</v>
      </c>
      <c r="AE3995">
        <v>2</v>
      </c>
      <c r="AF3995">
        <v>2</v>
      </c>
      <c r="AG3995" t="s">
        <v>415</v>
      </c>
      <c r="AH3995">
        <v>4.49</v>
      </c>
      <c r="AI3995" t="s">
        <v>479</v>
      </c>
      <c r="AJ3995">
        <v>0</v>
      </c>
      <c r="AK3995">
        <v>357823</v>
      </c>
      <c r="AL3995" t="s">
        <v>402</v>
      </c>
      <c r="AM3995">
        <v>243744</v>
      </c>
      <c r="AN3995">
        <v>2</v>
      </c>
      <c r="AO3995">
        <v>180</v>
      </c>
      <c r="AP3995" t="s">
        <v>437</v>
      </c>
      <c r="AQ3995" s="2">
        <v>63330</v>
      </c>
    </row>
    <row r="3996" spans="1:43" x14ac:dyDescent="0.25">
      <c r="A3996" t="s">
        <v>5833</v>
      </c>
      <c r="B3996" t="s">
        <v>29</v>
      </c>
      <c r="C3996" t="s">
        <v>405</v>
      </c>
      <c r="D3996" t="s">
        <v>319</v>
      </c>
      <c r="E3996" t="s">
        <v>460</v>
      </c>
      <c r="F3996" t="s">
        <v>407</v>
      </c>
      <c r="G3996" t="s">
        <v>408</v>
      </c>
      <c r="H3996" t="s">
        <v>447</v>
      </c>
      <c r="I3996" t="s">
        <v>469</v>
      </c>
      <c r="J3996" s="1">
        <v>44912</v>
      </c>
      <c r="K3996" s="1">
        <v>44937</v>
      </c>
      <c r="L3996">
        <v>25</v>
      </c>
      <c r="M3996" s="2">
        <v>322141</v>
      </c>
      <c r="N3996" s="2">
        <v>434985</v>
      </c>
      <c r="O3996" s="2">
        <v>112844</v>
      </c>
      <c r="P3996">
        <v>19</v>
      </c>
      <c r="Q3996">
        <v>94.6</v>
      </c>
      <c r="R3996">
        <v>23</v>
      </c>
      <c r="S3996" t="s">
        <v>394</v>
      </c>
      <c r="T3996" t="s">
        <v>394</v>
      </c>
      <c r="U3996" t="s">
        <v>395</v>
      </c>
      <c r="V3996">
        <v>94</v>
      </c>
      <c r="W3996" t="s">
        <v>1951</v>
      </c>
      <c r="X3996">
        <v>4</v>
      </c>
      <c r="Y3996" t="s">
        <v>397</v>
      </c>
      <c r="Z3996" t="s">
        <v>901</v>
      </c>
      <c r="AA3996">
        <v>446</v>
      </c>
      <c r="AB3996">
        <v>60</v>
      </c>
      <c r="AC3996">
        <v>3</v>
      </c>
      <c r="AD3996" t="s">
        <v>435</v>
      </c>
      <c r="AE3996">
        <v>19</v>
      </c>
      <c r="AF3996">
        <v>7</v>
      </c>
      <c r="AG3996" t="s">
        <v>415</v>
      </c>
      <c r="AH3996">
        <v>9.39</v>
      </c>
      <c r="AI3996" t="s">
        <v>436</v>
      </c>
      <c r="AJ3996">
        <v>0</v>
      </c>
      <c r="AK3996">
        <v>303810</v>
      </c>
      <c r="AL3996" t="s">
        <v>416</v>
      </c>
      <c r="AM3996">
        <v>307843</v>
      </c>
      <c r="AN3996">
        <v>9</v>
      </c>
      <c r="AO3996">
        <v>180</v>
      </c>
      <c r="AP3996" t="s">
        <v>445</v>
      </c>
      <c r="AQ3996" s="2">
        <v>112844</v>
      </c>
    </row>
    <row r="3997" spans="1:43" x14ac:dyDescent="0.25">
      <c r="A3997" t="s">
        <v>5834</v>
      </c>
      <c r="B3997" t="s">
        <v>241</v>
      </c>
      <c r="C3997" t="s">
        <v>387</v>
      </c>
      <c r="D3997" t="s">
        <v>311</v>
      </c>
      <c r="E3997" t="s">
        <v>460</v>
      </c>
      <c r="F3997" t="s">
        <v>485</v>
      </c>
      <c r="G3997" t="s">
        <v>430</v>
      </c>
      <c r="H3997" t="s">
        <v>447</v>
      </c>
      <c r="I3997" t="s">
        <v>432</v>
      </c>
      <c r="J3997" s="1">
        <v>45078</v>
      </c>
      <c r="K3997" s="1">
        <v>45117</v>
      </c>
      <c r="L3997">
        <v>39</v>
      </c>
      <c r="M3997" s="2">
        <v>347297</v>
      </c>
      <c r="N3997" s="2">
        <v>310002</v>
      </c>
      <c r="O3997" s="2">
        <v>-37295</v>
      </c>
      <c r="P3997">
        <v>2</v>
      </c>
      <c r="Q3997">
        <v>6.5</v>
      </c>
      <c r="R3997">
        <v>76</v>
      </c>
      <c r="S3997" t="s">
        <v>411</v>
      </c>
      <c r="T3997" t="s">
        <v>503</v>
      </c>
      <c r="U3997" t="s">
        <v>395</v>
      </c>
      <c r="V3997">
        <v>0</v>
      </c>
      <c r="W3997" t="s">
        <v>3638</v>
      </c>
      <c r="X3997">
        <v>31</v>
      </c>
      <c r="Y3997" t="s">
        <v>442</v>
      </c>
      <c r="Z3997" t="s">
        <v>801</v>
      </c>
      <c r="AA3997">
        <v>378</v>
      </c>
      <c r="AB3997">
        <v>45</v>
      </c>
      <c r="AC3997">
        <v>3</v>
      </c>
      <c r="AD3997" t="s">
        <v>457</v>
      </c>
      <c r="AE3997">
        <v>2</v>
      </c>
      <c r="AF3997">
        <v>6</v>
      </c>
      <c r="AG3997" t="s">
        <v>451</v>
      </c>
      <c r="AH3997">
        <v>12</v>
      </c>
      <c r="AI3997" t="s">
        <v>401</v>
      </c>
      <c r="AJ3997">
        <v>0</v>
      </c>
      <c r="AK3997">
        <v>730615</v>
      </c>
      <c r="AL3997" t="s">
        <v>416</v>
      </c>
      <c r="AM3997">
        <v>359035</v>
      </c>
      <c r="AN3997">
        <v>9</v>
      </c>
      <c r="AO3997">
        <v>365</v>
      </c>
      <c r="AP3997" t="s">
        <v>417</v>
      </c>
      <c r="AQ3997" s="2">
        <v>-37295</v>
      </c>
    </row>
    <row r="3998" spans="1:43" x14ac:dyDescent="0.25">
      <c r="A3998" t="s">
        <v>5835</v>
      </c>
      <c r="B3998" t="s">
        <v>265</v>
      </c>
      <c r="C3998" t="s">
        <v>439</v>
      </c>
      <c r="D3998" t="s">
        <v>323</v>
      </c>
      <c r="E3998" t="s">
        <v>429</v>
      </c>
      <c r="F3998" t="s">
        <v>389</v>
      </c>
      <c r="G3998" t="s">
        <v>454</v>
      </c>
      <c r="H3998" t="s">
        <v>473</v>
      </c>
      <c r="I3998" t="s">
        <v>469</v>
      </c>
      <c r="J3998" s="1">
        <v>45374</v>
      </c>
      <c r="K3998" s="1">
        <v>45432</v>
      </c>
      <c r="L3998">
        <v>58</v>
      </c>
      <c r="M3998" s="2">
        <v>255604</v>
      </c>
      <c r="N3998" s="2">
        <v>229499</v>
      </c>
      <c r="O3998" s="2">
        <v>-26105</v>
      </c>
      <c r="P3998">
        <v>12</v>
      </c>
      <c r="Q3998">
        <v>475.6</v>
      </c>
      <c r="R3998">
        <v>83</v>
      </c>
      <c r="S3998" t="s">
        <v>411</v>
      </c>
      <c r="T3998" t="s">
        <v>393</v>
      </c>
      <c r="U3998" t="s">
        <v>412</v>
      </c>
      <c r="V3998">
        <v>0</v>
      </c>
      <c r="W3998" t="s">
        <v>1069</v>
      </c>
      <c r="X3998">
        <v>35</v>
      </c>
      <c r="Y3998" t="s">
        <v>397</v>
      </c>
      <c r="Z3998" t="s">
        <v>1146</v>
      </c>
      <c r="AA3998">
        <v>248</v>
      </c>
      <c r="AB3998">
        <v>111</v>
      </c>
      <c r="AC3998">
        <v>49</v>
      </c>
      <c r="AD3998" t="s">
        <v>435</v>
      </c>
      <c r="AE3998">
        <v>14</v>
      </c>
      <c r="AF3998">
        <v>8</v>
      </c>
      <c r="AG3998" t="s">
        <v>415</v>
      </c>
      <c r="AH3998">
        <v>0.56000000000000005</v>
      </c>
      <c r="AI3998" t="s">
        <v>479</v>
      </c>
      <c r="AJ3998">
        <v>34694</v>
      </c>
      <c r="AK3998">
        <v>487884</v>
      </c>
      <c r="AL3998" t="s">
        <v>402</v>
      </c>
      <c r="AM3998">
        <v>245922</v>
      </c>
      <c r="AN3998">
        <v>12</v>
      </c>
      <c r="AO3998">
        <v>90</v>
      </c>
      <c r="AP3998" t="s">
        <v>437</v>
      </c>
      <c r="AQ3998" s="2">
        <v>-26105</v>
      </c>
    </row>
    <row r="3999" spans="1:43" x14ac:dyDescent="0.25">
      <c r="A3999" t="s">
        <v>5836</v>
      </c>
      <c r="B3999" t="s">
        <v>51</v>
      </c>
      <c r="C3999" t="s">
        <v>387</v>
      </c>
      <c r="D3999" t="s">
        <v>322</v>
      </c>
      <c r="E3999" t="s">
        <v>406</v>
      </c>
      <c r="F3999" t="s">
        <v>389</v>
      </c>
      <c r="G3999" t="s">
        <v>408</v>
      </c>
      <c r="H3999" t="s">
        <v>391</v>
      </c>
      <c r="I3999" t="s">
        <v>492</v>
      </c>
      <c r="J3999" s="1">
        <v>44572</v>
      </c>
      <c r="K3999" s="1">
        <v>44625</v>
      </c>
      <c r="L3999">
        <v>53</v>
      </c>
      <c r="M3999" s="2">
        <v>151970</v>
      </c>
      <c r="N3999" s="2">
        <v>242279</v>
      </c>
      <c r="O3999" s="2">
        <v>90309</v>
      </c>
      <c r="P3999">
        <v>21</v>
      </c>
      <c r="Q3999">
        <v>455.6</v>
      </c>
      <c r="R3999">
        <v>49</v>
      </c>
      <c r="S3999" t="s">
        <v>393</v>
      </c>
      <c r="T3999" t="s">
        <v>393</v>
      </c>
      <c r="U3999" t="s">
        <v>395</v>
      </c>
      <c r="V3999">
        <v>45</v>
      </c>
      <c r="W3999" t="s">
        <v>1073</v>
      </c>
      <c r="X3999">
        <v>22</v>
      </c>
      <c r="Y3999" t="s">
        <v>449</v>
      </c>
      <c r="Z3999" t="s">
        <v>734</v>
      </c>
      <c r="AA3999">
        <v>10</v>
      </c>
      <c r="AB3999">
        <v>81</v>
      </c>
      <c r="AC3999">
        <v>35</v>
      </c>
      <c r="AD3999" t="s">
        <v>444</v>
      </c>
      <c r="AE3999">
        <v>2</v>
      </c>
      <c r="AF3999">
        <v>7</v>
      </c>
      <c r="AG3999" t="s">
        <v>400</v>
      </c>
      <c r="AH3999">
        <v>8.99</v>
      </c>
      <c r="AI3999" t="s">
        <v>401</v>
      </c>
      <c r="AJ3999">
        <v>0</v>
      </c>
      <c r="AK3999">
        <v>746844</v>
      </c>
      <c r="AL3999" t="s">
        <v>402</v>
      </c>
      <c r="AM3999">
        <v>154017</v>
      </c>
      <c r="AN3999">
        <v>2</v>
      </c>
      <c r="AO3999">
        <v>30</v>
      </c>
      <c r="AP3999" t="s">
        <v>445</v>
      </c>
      <c r="AQ3999" s="2">
        <v>90309</v>
      </c>
    </row>
    <row r="4000" spans="1:43" x14ac:dyDescent="0.25">
      <c r="A4000" t="s">
        <v>5837</v>
      </c>
      <c r="B4000" t="s">
        <v>56</v>
      </c>
      <c r="C4000" t="s">
        <v>439</v>
      </c>
      <c r="D4000" t="s">
        <v>317</v>
      </c>
      <c r="E4000" t="s">
        <v>406</v>
      </c>
      <c r="F4000" t="s">
        <v>419</v>
      </c>
      <c r="G4000" t="s">
        <v>390</v>
      </c>
      <c r="H4000" t="s">
        <v>391</v>
      </c>
      <c r="I4000" t="s">
        <v>392</v>
      </c>
      <c r="J4000" s="1">
        <v>45268</v>
      </c>
      <c r="K4000" s="1">
        <v>45292</v>
      </c>
      <c r="L4000">
        <v>24</v>
      </c>
      <c r="M4000" s="2">
        <v>114530</v>
      </c>
      <c r="N4000" s="2">
        <v>181526</v>
      </c>
      <c r="O4000" s="2">
        <v>66996</v>
      </c>
      <c r="P4000">
        <v>2</v>
      </c>
      <c r="Q4000">
        <v>706.6</v>
      </c>
      <c r="R4000">
        <v>3</v>
      </c>
      <c r="S4000" t="s">
        <v>394</v>
      </c>
      <c r="T4000" t="s">
        <v>503</v>
      </c>
      <c r="U4000" t="s">
        <v>395</v>
      </c>
      <c r="V4000">
        <v>49</v>
      </c>
      <c r="W4000" t="s">
        <v>2282</v>
      </c>
      <c r="X4000">
        <v>10</v>
      </c>
      <c r="Y4000" t="s">
        <v>462</v>
      </c>
      <c r="Z4000" t="s">
        <v>2731</v>
      </c>
      <c r="AA4000">
        <v>341</v>
      </c>
      <c r="AB4000">
        <v>84</v>
      </c>
      <c r="AC4000">
        <v>66</v>
      </c>
      <c r="AD4000" t="s">
        <v>444</v>
      </c>
      <c r="AE4000">
        <v>2</v>
      </c>
      <c r="AF4000">
        <v>2</v>
      </c>
      <c r="AG4000" t="s">
        <v>415</v>
      </c>
      <c r="AH4000">
        <v>7.87</v>
      </c>
      <c r="AI4000" t="s">
        <v>401</v>
      </c>
      <c r="AJ4000">
        <v>0</v>
      </c>
      <c r="AK4000">
        <v>618238</v>
      </c>
      <c r="AL4000" t="s">
        <v>425</v>
      </c>
      <c r="AM4000">
        <v>139135</v>
      </c>
      <c r="AN4000">
        <v>0</v>
      </c>
      <c r="AO4000">
        <v>30</v>
      </c>
      <c r="AP4000" t="s">
        <v>426</v>
      </c>
      <c r="AQ4000" s="2">
        <v>66996</v>
      </c>
    </row>
    <row r="4001" spans="1:43" x14ac:dyDescent="0.25">
      <c r="A4001" t="s">
        <v>5838</v>
      </c>
      <c r="B4001" t="s">
        <v>66</v>
      </c>
      <c r="C4001" t="s">
        <v>428</v>
      </c>
      <c r="D4001" t="s">
        <v>329</v>
      </c>
      <c r="E4001" t="s">
        <v>496</v>
      </c>
      <c r="F4001" t="s">
        <v>440</v>
      </c>
      <c r="G4001" t="s">
        <v>430</v>
      </c>
      <c r="H4001" t="s">
        <v>473</v>
      </c>
      <c r="I4001" t="s">
        <v>392</v>
      </c>
      <c r="J4001" s="1">
        <v>45573</v>
      </c>
      <c r="K4001" s="1">
        <v>45609</v>
      </c>
      <c r="L4001">
        <v>36</v>
      </c>
      <c r="M4001" s="2">
        <v>279277</v>
      </c>
      <c r="N4001" s="2">
        <v>291872</v>
      </c>
      <c r="O4001" s="2">
        <v>12595</v>
      </c>
      <c r="P4001">
        <v>12</v>
      </c>
      <c r="Q4001">
        <v>872.2</v>
      </c>
      <c r="R4001">
        <v>28</v>
      </c>
      <c r="S4001" t="s">
        <v>394</v>
      </c>
      <c r="T4001" t="s">
        <v>393</v>
      </c>
      <c r="U4001" t="s">
        <v>416</v>
      </c>
      <c r="V4001">
        <v>0</v>
      </c>
      <c r="W4001" t="s">
        <v>2963</v>
      </c>
      <c r="X4001">
        <v>7</v>
      </c>
      <c r="Y4001" t="s">
        <v>462</v>
      </c>
      <c r="Z4001" t="s">
        <v>3105</v>
      </c>
      <c r="AA4001">
        <v>9</v>
      </c>
      <c r="AB4001">
        <v>19</v>
      </c>
      <c r="AC4001">
        <v>76</v>
      </c>
      <c r="AD4001" t="s">
        <v>444</v>
      </c>
      <c r="AE4001">
        <v>7</v>
      </c>
      <c r="AF4001">
        <v>2</v>
      </c>
      <c r="AG4001" t="s">
        <v>451</v>
      </c>
      <c r="AH4001">
        <v>5.86</v>
      </c>
      <c r="AI4001" t="s">
        <v>436</v>
      </c>
      <c r="AJ4001">
        <v>44363</v>
      </c>
      <c r="AK4001">
        <v>463677</v>
      </c>
      <c r="AL4001" t="s">
        <v>425</v>
      </c>
      <c r="AM4001">
        <v>296750</v>
      </c>
      <c r="AN4001">
        <v>11</v>
      </c>
      <c r="AO4001">
        <v>30</v>
      </c>
      <c r="AP4001" t="s">
        <v>403</v>
      </c>
      <c r="AQ4001" s="2">
        <v>12595</v>
      </c>
    </row>
    <row r="4002" spans="1:43" x14ac:dyDescent="0.25">
      <c r="A4002" t="s">
        <v>5839</v>
      </c>
      <c r="B4002" t="s">
        <v>263</v>
      </c>
      <c r="C4002" t="s">
        <v>387</v>
      </c>
      <c r="D4002" t="s">
        <v>332</v>
      </c>
      <c r="E4002" t="s">
        <v>406</v>
      </c>
      <c r="F4002" t="s">
        <v>440</v>
      </c>
      <c r="G4002" t="s">
        <v>454</v>
      </c>
      <c r="H4002" t="s">
        <v>473</v>
      </c>
      <c r="I4002" t="s">
        <v>410</v>
      </c>
      <c r="J4002" s="1">
        <v>44774</v>
      </c>
      <c r="K4002" s="1">
        <v>44772</v>
      </c>
      <c r="L4002">
        <v>-2</v>
      </c>
      <c r="M4002" s="2">
        <v>25228</v>
      </c>
      <c r="N4002" s="2">
        <v>52878</v>
      </c>
      <c r="O4002" s="2">
        <v>27650</v>
      </c>
      <c r="P4002">
        <v>14</v>
      </c>
      <c r="Q4002">
        <v>530.9</v>
      </c>
      <c r="R4002">
        <v>49</v>
      </c>
      <c r="S4002" t="s">
        <v>393</v>
      </c>
      <c r="T4002" t="s">
        <v>394</v>
      </c>
      <c r="U4002" t="s">
        <v>412</v>
      </c>
      <c r="V4002">
        <v>49</v>
      </c>
      <c r="W4002" t="s">
        <v>2958</v>
      </c>
      <c r="X4002">
        <v>19</v>
      </c>
      <c r="Y4002" t="s">
        <v>422</v>
      </c>
      <c r="Z4002" t="s">
        <v>1637</v>
      </c>
      <c r="AA4002">
        <v>212</v>
      </c>
      <c r="AB4002">
        <v>66</v>
      </c>
      <c r="AC4002">
        <v>54</v>
      </c>
      <c r="AD4002" t="s">
        <v>399</v>
      </c>
      <c r="AE4002">
        <v>0</v>
      </c>
      <c r="AF4002">
        <v>2</v>
      </c>
      <c r="AG4002" t="s">
        <v>424</v>
      </c>
      <c r="AH4002">
        <v>13.54</v>
      </c>
      <c r="AI4002" t="s">
        <v>401</v>
      </c>
      <c r="AJ4002">
        <v>0</v>
      </c>
      <c r="AK4002">
        <v>572408</v>
      </c>
      <c r="AL4002" t="s">
        <v>425</v>
      </c>
      <c r="AM4002">
        <v>47347</v>
      </c>
      <c r="AN4002">
        <v>7</v>
      </c>
      <c r="AO4002">
        <v>30</v>
      </c>
      <c r="AP4002" t="s">
        <v>437</v>
      </c>
      <c r="AQ4002" s="2">
        <v>27650</v>
      </c>
    </row>
    <row r="4003" spans="1:43" x14ac:dyDescent="0.25">
      <c r="A4003" t="s">
        <v>5840</v>
      </c>
      <c r="B4003" t="s">
        <v>16</v>
      </c>
      <c r="C4003" t="s">
        <v>405</v>
      </c>
      <c r="D4003" t="s">
        <v>322</v>
      </c>
      <c r="E4003" t="s">
        <v>453</v>
      </c>
      <c r="F4003" t="s">
        <v>407</v>
      </c>
      <c r="G4003" t="s">
        <v>454</v>
      </c>
      <c r="H4003" t="s">
        <v>409</v>
      </c>
      <c r="I4003" t="s">
        <v>432</v>
      </c>
      <c r="J4003" s="1">
        <v>45871</v>
      </c>
      <c r="K4003" s="1">
        <v>45911</v>
      </c>
      <c r="L4003">
        <v>40</v>
      </c>
      <c r="M4003" s="2">
        <v>55852</v>
      </c>
      <c r="N4003" s="2">
        <v>74772</v>
      </c>
      <c r="O4003" s="2">
        <v>18920</v>
      </c>
      <c r="P4003">
        <v>0</v>
      </c>
      <c r="Q4003">
        <v>267.5</v>
      </c>
      <c r="R4003">
        <v>44</v>
      </c>
      <c r="S4003" t="s">
        <v>393</v>
      </c>
      <c r="T4003" t="s">
        <v>503</v>
      </c>
      <c r="U4003" t="s">
        <v>412</v>
      </c>
      <c r="V4003">
        <v>0</v>
      </c>
      <c r="W4003" t="s">
        <v>1155</v>
      </c>
      <c r="X4003">
        <v>35</v>
      </c>
      <c r="Y4003" t="s">
        <v>422</v>
      </c>
      <c r="Z4003" t="s">
        <v>520</v>
      </c>
      <c r="AA4003">
        <v>38</v>
      </c>
      <c r="AB4003">
        <v>91</v>
      </c>
      <c r="AC4003">
        <v>9</v>
      </c>
      <c r="AD4003" t="s">
        <v>399</v>
      </c>
      <c r="AE4003">
        <v>21</v>
      </c>
      <c r="AF4003">
        <v>5</v>
      </c>
      <c r="AG4003" t="s">
        <v>400</v>
      </c>
      <c r="AH4003">
        <v>9.77</v>
      </c>
      <c r="AI4003" t="s">
        <v>436</v>
      </c>
      <c r="AJ4003">
        <v>0</v>
      </c>
      <c r="AK4003">
        <v>798603</v>
      </c>
      <c r="AL4003" t="s">
        <v>402</v>
      </c>
      <c r="AM4003">
        <v>45344</v>
      </c>
      <c r="AN4003">
        <v>5</v>
      </c>
      <c r="AO4003">
        <v>90</v>
      </c>
      <c r="AP4003" t="s">
        <v>445</v>
      </c>
      <c r="AQ4003" s="2">
        <v>18920</v>
      </c>
    </row>
    <row r="4004" spans="1:43" x14ac:dyDescent="0.25">
      <c r="A4004" t="s">
        <v>5841</v>
      </c>
      <c r="B4004" t="s">
        <v>220</v>
      </c>
      <c r="C4004" t="s">
        <v>439</v>
      </c>
      <c r="D4004" t="s">
        <v>344</v>
      </c>
      <c r="E4004" t="s">
        <v>460</v>
      </c>
      <c r="F4004" t="s">
        <v>389</v>
      </c>
      <c r="G4004" t="s">
        <v>430</v>
      </c>
      <c r="H4004" t="s">
        <v>420</v>
      </c>
      <c r="I4004" t="s">
        <v>492</v>
      </c>
      <c r="J4004" s="1">
        <v>44935</v>
      </c>
      <c r="K4004" s="1">
        <v>44962</v>
      </c>
      <c r="L4004">
        <v>27</v>
      </c>
      <c r="M4004" s="2">
        <v>396877</v>
      </c>
      <c r="N4004" s="2">
        <v>460671</v>
      </c>
      <c r="O4004" s="2">
        <v>63794</v>
      </c>
      <c r="P4004">
        <v>16</v>
      </c>
      <c r="Q4004">
        <v>844.7</v>
      </c>
      <c r="R4004">
        <v>88</v>
      </c>
      <c r="S4004" t="s">
        <v>411</v>
      </c>
      <c r="T4004" t="s">
        <v>503</v>
      </c>
      <c r="U4004" t="s">
        <v>416</v>
      </c>
      <c r="V4004">
        <v>100</v>
      </c>
      <c r="W4004" t="s">
        <v>3327</v>
      </c>
      <c r="X4004">
        <v>39</v>
      </c>
      <c r="Y4004" t="s">
        <v>442</v>
      </c>
      <c r="Z4004" t="s">
        <v>934</v>
      </c>
      <c r="AA4004">
        <v>282</v>
      </c>
      <c r="AB4004">
        <v>22</v>
      </c>
      <c r="AC4004">
        <v>43</v>
      </c>
      <c r="AD4004" t="s">
        <v>435</v>
      </c>
      <c r="AE4004">
        <v>7</v>
      </c>
      <c r="AF4004">
        <v>1</v>
      </c>
      <c r="AG4004" t="s">
        <v>451</v>
      </c>
      <c r="AH4004">
        <v>14.44</v>
      </c>
      <c r="AI4004" t="s">
        <v>458</v>
      </c>
      <c r="AJ4004">
        <v>0</v>
      </c>
      <c r="AK4004">
        <v>219398</v>
      </c>
      <c r="AL4004" t="s">
        <v>416</v>
      </c>
      <c r="AM4004">
        <v>396997</v>
      </c>
      <c r="AN4004">
        <v>6</v>
      </c>
      <c r="AO4004">
        <v>365</v>
      </c>
      <c r="AP4004" t="s">
        <v>417</v>
      </c>
      <c r="AQ4004" s="2">
        <v>63794</v>
      </c>
    </row>
    <row r="4005" spans="1:43" x14ac:dyDescent="0.25">
      <c r="A4005" t="s">
        <v>5842</v>
      </c>
      <c r="B4005" t="s">
        <v>194</v>
      </c>
      <c r="C4005" t="s">
        <v>387</v>
      </c>
      <c r="D4005" t="s">
        <v>315</v>
      </c>
      <c r="E4005" t="s">
        <v>406</v>
      </c>
      <c r="F4005" t="s">
        <v>407</v>
      </c>
      <c r="G4005" t="s">
        <v>454</v>
      </c>
      <c r="H4005" t="s">
        <v>447</v>
      </c>
      <c r="I4005" t="s">
        <v>492</v>
      </c>
      <c r="J4005" s="1">
        <v>45605</v>
      </c>
      <c r="K4005" s="1">
        <v>45640</v>
      </c>
      <c r="L4005">
        <v>35</v>
      </c>
      <c r="M4005" s="2">
        <v>66849</v>
      </c>
      <c r="N4005" s="2">
        <v>82499</v>
      </c>
      <c r="O4005" s="2">
        <v>15650</v>
      </c>
      <c r="P4005">
        <v>14</v>
      </c>
      <c r="Q4005">
        <v>893.4</v>
      </c>
      <c r="R4005">
        <v>68</v>
      </c>
      <c r="S4005" t="s">
        <v>411</v>
      </c>
      <c r="T4005" t="s">
        <v>411</v>
      </c>
      <c r="U4005" t="s">
        <v>416</v>
      </c>
      <c r="V4005">
        <v>0</v>
      </c>
      <c r="W4005" t="s">
        <v>917</v>
      </c>
      <c r="X4005">
        <v>3</v>
      </c>
      <c r="Y4005" t="s">
        <v>449</v>
      </c>
      <c r="Z4005" t="s">
        <v>4579</v>
      </c>
      <c r="AA4005">
        <v>129</v>
      </c>
      <c r="AB4005">
        <v>34</v>
      </c>
      <c r="AC4005">
        <v>85</v>
      </c>
      <c r="AD4005" t="s">
        <v>399</v>
      </c>
      <c r="AE4005">
        <v>16</v>
      </c>
      <c r="AF4005">
        <v>7</v>
      </c>
      <c r="AG4005" t="s">
        <v>415</v>
      </c>
      <c r="AH4005">
        <v>1.71</v>
      </c>
      <c r="AI4005" t="s">
        <v>401</v>
      </c>
      <c r="AJ4005">
        <v>0</v>
      </c>
      <c r="AK4005">
        <v>767917</v>
      </c>
      <c r="AL4005" t="s">
        <v>402</v>
      </c>
      <c r="AM4005">
        <v>61801</v>
      </c>
      <c r="AN4005">
        <v>4</v>
      </c>
      <c r="AO4005">
        <v>30</v>
      </c>
      <c r="AP4005" t="s">
        <v>437</v>
      </c>
      <c r="AQ4005" s="2">
        <v>15650</v>
      </c>
    </row>
    <row r="4006" spans="1:43" x14ac:dyDescent="0.25">
      <c r="A4006" t="s">
        <v>5843</v>
      </c>
      <c r="B4006" t="s">
        <v>186</v>
      </c>
      <c r="C4006" t="s">
        <v>468</v>
      </c>
      <c r="D4006" t="s">
        <v>315</v>
      </c>
      <c r="E4006" t="s">
        <v>496</v>
      </c>
      <c r="F4006" t="s">
        <v>419</v>
      </c>
      <c r="G4006" t="s">
        <v>430</v>
      </c>
      <c r="H4006" t="s">
        <v>447</v>
      </c>
      <c r="I4006" t="s">
        <v>432</v>
      </c>
      <c r="J4006" s="1">
        <v>45235</v>
      </c>
      <c r="K4006" s="1">
        <v>45242</v>
      </c>
      <c r="L4006">
        <v>7</v>
      </c>
      <c r="M4006" s="2">
        <v>293125</v>
      </c>
      <c r="N4006" s="2">
        <v>254762</v>
      </c>
      <c r="O4006" s="2">
        <v>-38363</v>
      </c>
      <c r="P4006">
        <v>14</v>
      </c>
      <c r="Q4006">
        <v>80.2</v>
      </c>
      <c r="R4006">
        <v>30</v>
      </c>
      <c r="S4006" t="s">
        <v>394</v>
      </c>
      <c r="T4006" t="s">
        <v>503</v>
      </c>
      <c r="U4006" t="s">
        <v>395</v>
      </c>
      <c r="V4006">
        <v>79</v>
      </c>
      <c r="W4006" t="s">
        <v>1069</v>
      </c>
      <c r="X4006">
        <v>19</v>
      </c>
      <c r="Y4006" t="s">
        <v>462</v>
      </c>
      <c r="Z4006" t="s">
        <v>1590</v>
      </c>
      <c r="AA4006">
        <v>386</v>
      </c>
      <c r="AB4006">
        <v>71</v>
      </c>
      <c r="AC4006">
        <v>51</v>
      </c>
      <c r="AD4006" t="s">
        <v>457</v>
      </c>
      <c r="AE4006">
        <v>19</v>
      </c>
      <c r="AF4006">
        <v>4</v>
      </c>
      <c r="AG4006" t="s">
        <v>400</v>
      </c>
      <c r="AH4006">
        <v>10.199999999999999</v>
      </c>
      <c r="AI4006" t="s">
        <v>458</v>
      </c>
      <c r="AJ4006">
        <v>0</v>
      </c>
      <c r="AK4006">
        <v>188501</v>
      </c>
      <c r="AL4006" t="s">
        <v>402</v>
      </c>
      <c r="AM4006">
        <v>336583</v>
      </c>
      <c r="AN4006">
        <v>12</v>
      </c>
      <c r="AO4006">
        <v>30</v>
      </c>
      <c r="AP4006" t="s">
        <v>437</v>
      </c>
      <c r="AQ4006" s="2">
        <v>-38363</v>
      </c>
    </row>
    <row r="4007" spans="1:43" x14ac:dyDescent="0.25">
      <c r="A4007" t="s">
        <v>5844</v>
      </c>
      <c r="B4007" t="s">
        <v>76</v>
      </c>
      <c r="C4007" t="s">
        <v>468</v>
      </c>
      <c r="D4007" t="s">
        <v>322</v>
      </c>
      <c r="E4007" t="s">
        <v>388</v>
      </c>
      <c r="F4007" t="s">
        <v>440</v>
      </c>
      <c r="G4007" t="s">
        <v>408</v>
      </c>
      <c r="H4007" t="s">
        <v>473</v>
      </c>
      <c r="I4007" t="s">
        <v>492</v>
      </c>
      <c r="J4007" s="1">
        <v>45370</v>
      </c>
      <c r="K4007" s="1">
        <v>45382</v>
      </c>
      <c r="L4007">
        <v>12</v>
      </c>
      <c r="M4007" s="2">
        <v>459554</v>
      </c>
      <c r="N4007" s="2">
        <v>542647</v>
      </c>
      <c r="O4007" s="2">
        <v>83093</v>
      </c>
      <c r="P4007">
        <v>2</v>
      </c>
      <c r="Q4007">
        <v>783.4</v>
      </c>
      <c r="R4007">
        <v>6</v>
      </c>
      <c r="S4007" t="s">
        <v>394</v>
      </c>
      <c r="T4007" t="s">
        <v>394</v>
      </c>
      <c r="U4007" t="s">
        <v>395</v>
      </c>
      <c r="V4007">
        <v>88</v>
      </c>
      <c r="W4007" t="s">
        <v>2963</v>
      </c>
      <c r="X4007">
        <v>37</v>
      </c>
      <c r="Y4007" t="s">
        <v>397</v>
      </c>
      <c r="Z4007" t="s">
        <v>639</v>
      </c>
      <c r="AA4007">
        <v>252</v>
      </c>
      <c r="AB4007">
        <v>51</v>
      </c>
      <c r="AC4007">
        <v>89</v>
      </c>
      <c r="AD4007" t="s">
        <v>457</v>
      </c>
      <c r="AE4007">
        <v>0</v>
      </c>
      <c r="AF4007">
        <v>8</v>
      </c>
      <c r="AG4007" t="s">
        <v>400</v>
      </c>
      <c r="AH4007">
        <v>1.32</v>
      </c>
      <c r="AI4007" t="s">
        <v>436</v>
      </c>
      <c r="AJ4007">
        <v>35060</v>
      </c>
      <c r="AK4007">
        <v>118055</v>
      </c>
      <c r="AL4007" t="s">
        <v>416</v>
      </c>
      <c r="AM4007">
        <v>497693</v>
      </c>
      <c r="AN4007">
        <v>9</v>
      </c>
      <c r="AO4007">
        <v>30</v>
      </c>
      <c r="AP4007" t="s">
        <v>437</v>
      </c>
      <c r="AQ4007" s="2">
        <v>83093</v>
      </c>
    </row>
    <row r="4008" spans="1:43" x14ac:dyDescent="0.25">
      <c r="A4008" t="s">
        <v>5845</v>
      </c>
      <c r="B4008" t="s">
        <v>67</v>
      </c>
      <c r="C4008" t="s">
        <v>405</v>
      </c>
      <c r="D4008" t="s">
        <v>315</v>
      </c>
      <c r="E4008" t="s">
        <v>388</v>
      </c>
      <c r="F4008" t="s">
        <v>485</v>
      </c>
      <c r="G4008" t="s">
        <v>454</v>
      </c>
      <c r="H4008" t="s">
        <v>391</v>
      </c>
      <c r="I4008" t="s">
        <v>492</v>
      </c>
      <c r="J4008" s="1">
        <v>45646</v>
      </c>
      <c r="K4008" s="1">
        <v>45644</v>
      </c>
      <c r="L4008">
        <v>-2</v>
      </c>
      <c r="M4008" s="2">
        <v>142787</v>
      </c>
      <c r="N4008" s="2">
        <v>111454</v>
      </c>
      <c r="O4008" s="2">
        <v>-31333</v>
      </c>
      <c r="P4008">
        <v>2</v>
      </c>
      <c r="Q4008">
        <v>699.1</v>
      </c>
      <c r="R4008">
        <v>69</v>
      </c>
      <c r="S4008" t="s">
        <v>411</v>
      </c>
      <c r="T4008" t="s">
        <v>393</v>
      </c>
      <c r="U4008" t="s">
        <v>416</v>
      </c>
      <c r="V4008">
        <v>0</v>
      </c>
      <c r="W4008" t="s">
        <v>3671</v>
      </c>
      <c r="X4008">
        <v>8</v>
      </c>
      <c r="Y4008" t="s">
        <v>422</v>
      </c>
      <c r="Z4008" t="s">
        <v>931</v>
      </c>
      <c r="AA4008">
        <v>6</v>
      </c>
      <c r="AB4008">
        <v>75</v>
      </c>
      <c r="AC4008">
        <v>35</v>
      </c>
      <c r="AD4008" t="s">
        <v>399</v>
      </c>
      <c r="AE4008">
        <v>19</v>
      </c>
      <c r="AF4008">
        <v>8</v>
      </c>
      <c r="AG4008" t="s">
        <v>424</v>
      </c>
      <c r="AH4008">
        <v>10.97</v>
      </c>
      <c r="AI4008" t="s">
        <v>401</v>
      </c>
      <c r="AJ4008">
        <v>0</v>
      </c>
      <c r="AK4008">
        <v>212434</v>
      </c>
      <c r="AL4008" t="s">
        <v>402</v>
      </c>
      <c r="AM4008">
        <v>129125</v>
      </c>
      <c r="AN4008">
        <v>11</v>
      </c>
      <c r="AO4008">
        <v>90</v>
      </c>
      <c r="AP4008" t="s">
        <v>426</v>
      </c>
      <c r="AQ4008" s="2">
        <v>-31333</v>
      </c>
    </row>
    <row r="4009" spans="1:43" x14ac:dyDescent="0.25">
      <c r="A4009" t="s">
        <v>5846</v>
      </c>
      <c r="B4009" t="s">
        <v>16</v>
      </c>
      <c r="C4009" t="s">
        <v>428</v>
      </c>
      <c r="D4009" t="s">
        <v>340</v>
      </c>
      <c r="E4009" t="s">
        <v>429</v>
      </c>
      <c r="F4009" t="s">
        <v>407</v>
      </c>
      <c r="G4009" t="s">
        <v>408</v>
      </c>
      <c r="H4009" t="s">
        <v>473</v>
      </c>
      <c r="I4009" t="s">
        <v>432</v>
      </c>
      <c r="J4009" s="1">
        <v>45462</v>
      </c>
      <c r="K4009" s="1">
        <v>45482</v>
      </c>
      <c r="L4009">
        <v>20</v>
      </c>
      <c r="M4009" s="2">
        <v>107909</v>
      </c>
      <c r="N4009" s="2">
        <v>102157</v>
      </c>
      <c r="O4009" s="2">
        <v>-5752</v>
      </c>
      <c r="P4009">
        <v>7</v>
      </c>
      <c r="Q4009">
        <v>592.20000000000005</v>
      </c>
      <c r="R4009">
        <v>19</v>
      </c>
      <c r="S4009" t="s">
        <v>394</v>
      </c>
      <c r="T4009" t="s">
        <v>393</v>
      </c>
      <c r="U4009" t="s">
        <v>395</v>
      </c>
      <c r="V4009">
        <v>0</v>
      </c>
      <c r="W4009" t="s">
        <v>2578</v>
      </c>
      <c r="X4009">
        <v>1</v>
      </c>
      <c r="Y4009" t="s">
        <v>422</v>
      </c>
      <c r="Z4009" t="s">
        <v>1562</v>
      </c>
      <c r="AA4009">
        <v>9</v>
      </c>
      <c r="AB4009">
        <v>61</v>
      </c>
      <c r="AC4009">
        <v>85</v>
      </c>
      <c r="AD4009" t="s">
        <v>435</v>
      </c>
      <c r="AE4009">
        <v>21</v>
      </c>
      <c r="AF4009">
        <v>4</v>
      </c>
      <c r="AG4009" t="s">
        <v>451</v>
      </c>
      <c r="AH4009">
        <v>9.82</v>
      </c>
      <c r="AI4009" t="s">
        <v>479</v>
      </c>
      <c r="AJ4009">
        <v>0</v>
      </c>
      <c r="AK4009">
        <v>143224</v>
      </c>
      <c r="AL4009" t="s">
        <v>416</v>
      </c>
      <c r="AM4009">
        <v>111186</v>
      </c>
      <c r="AN4009">
        <v>7</v>
      </c>
      <c r="AO4009">
        <v>30</v>
      </c>
      <c r="AP4009" t="s">
        <v>426</v>
      </c>
      <c r="AQ4009" s="2">
        <v>-5752</v>
      </c>
    </row>
    <row r="4010" spans="1:43" x14ac:dyDescent="0.25">
      <c r="A4010" t="s">
        <v>5847</v>
      </c>
      <c r="B4010" t="s">
        <v>43</v>
      </c>
      <c r="C4010" t="s">
        <v>387</v>
      </c>
      <c r="D4010" t="s">
        <v>331</v>
      </c>
      <c r="E4010" t="s">
        <v>453</v>
      </c>
      <c r="F4010" t="s">
        <v>389</v>
      </c>
      <c r="G4010" t="s">
        <v>454</v>
      </c>
      <c r="H4010" t="s">
        <v>473</v>
      </c>
      <c r="I4010" t="s">
        <v>469</v>
      </c>
      <c r="J4010" s="1">
        <v>45558</v>
      </c>
      <c r="K4010" s="1">
        <v>45597</v>
      </c>
      <c r="L4010">
        <v>39</v>
      </c>
      <c r="M4010" s="2">
        <v>10612</v>
      </c>
      <c r="N4010" s="2">
        <v>29543</v>
      </c>
      <c r="O4010" s="2">
        <v>18931</v>
      </c>
      <c r="P4010">
        <v>16</v>
      </c>
      <c r="Q4010">
        <v>861.8</v>
      </c>
      <c r="R4010">
        <v>88</v>
      </c>
      <c r="S4010" t="s">
        <v>411</v>
      </c>
      <c r="T4010" t="s">
        <v>394</v>
      </c>
      <c r="U4010" t="s">
        <v>416</v>
      </c>
      <c r="V4010">
        <v>0</v>
      </c>
      <c r="W4010" t="s">
        <v>4252</v>
      </c>
      <c r="X4010">
        <v>12</v>
      </c>
      <c r="Y4010" t="s">
        <v>449</v>
      </c>
      <c r="Z4010" t="s">
        <v>463</v>
      </c>
      <c r="AA4010">
        <v>320</v>
      </c>
      <c r="AB4010">
        <v>105</v>
      </c>
      <c r="AC4010">
        <v>43</v>
      </c>
      <c r="AD4010" t="s">
        <v>457</v>
      </c>
      <c r="AE4010">
        <v>19</v>
      </c>
      <c r="AF4010">
        <v>7</v>
      </c>
      <c r="AG4010" t="s">
        <v>415</v>
      </c>
      <c r="AH4010">
        <v>16.96</v>
      </c>
      <c r="AI4010" t="s">
        <v>479</v>
      </c>
      <c r="AJ4010">
        <v>0</v>
      </c>
      <c r="AK4010">
        <v>978330</v>
      </c>
      <c r="AL4010" t="s">
        <v>416</v>
      </c>
      <c r="AM4010">
        <v>2934</v>
      </c>
      <c r="AN4010">
        <v>1</v>
      </c>
      <c r="AO4010">
        <v>90</v>
      </c>
      <c r="AP4010" t="s">
        <v>403</v>
      </c>
      <c r="AQ4010" s="2">
        <v>18931</v>
      </c>
    </row>
    <row r="4011" spans="1:43" x14ac:dyDescent="0.25">
      <c r="A4011" t="s">
        <v>5848</v>
      </c>
      <c r="B4011" t="s">
        <v>154</v>
      </c>
      <c r="C4011" t="s">
        <v>387</v>
      </c>
      <c r="D4011" t="s">
        <v>342</v>
      </c>
      <c r="E4011" t="s">
        <v>406</v>
      </c>
      <c r="F4011" t="s">
        <v>485</v>
      </c>
      <c r="G4011" t="s">
        <v>408</v>
      </c>
      <c r="H4011" t="s">
        <v>473</v>
      </c>
      <c r="I4011" t="s">
        <v>492</v>
      </c>
      <c r="J4011" s="1">
        <v>45845</v>
      </c>
      <c r="K4011" s="1">
        <v>45868</v>
      </c>
      <c r="L4011">
        <v>23</v>
      </c>
      <c r="M4011" s="2">
        <v>477077</v>
      </c>
      <c r="N4011" s="2">
        <v>470076</v>
      </c>
      <c r="O4011" s="2">
        <v>-7001</v>
      </c>
      <c r="P4011">
        <v>14</v>
      </c>
      <c r="Q4011">
        <v>735.7</v>
      </c>
      <c r="R4011">
        <v>76</v>
      </c>
      <c r="S4011" t="s">
        <v>411</v>
      </c>
      <c r="T4011" t="s">
        <v>503</v>
      </c>
      <c r="U4011" t="s">
        <v>395</v>
      </c>
      <c r="V4011">
        <v>59</v>
      </c>
      <c r="W4011" t="s">
        <v>1369</v>
      </c>
      <c r="X4011">
        <v>11</v>
      </c>
      <c r="Y4011" t="s">
        <v>442</v>
      </c>
      <c r="Z4011" t="s">
        <v>829</v>
      </c>
      <c r="AA4011">
        <v>114</v>
      </c>
      <c r="AB4011">
        <v>69</v>
      </c>
      <c r="AC4011">
        <v>32</v>
      </c>
      <c r="AD4011" t="s">
        <v>457</v>
      </c>
      <c r="AE4011">
        <v>12</v>
      </c>
      <c r="AF4011">
        <v>8</v>
      </c>
      <c r="AG4011" t="s">
        <v>400</v>
      </c>
      <c r="AH4011">
        <v>5.33</v>
      </c>
      <c r="AI4011" t="s">
        <v>458</v>
      </c>
      <c r="AJ4011">
        <v>24235</v>
      </c>
      <c r="AK4011">
        <v>921293</v>
      </c>
      <c r="AL4011" t="s">
        <v>402</v>
      </c>
      <c r="AM4011">
        <v>501724</v>
      </c>
      <c r="AN4011">
        <v>11</v>
      </c>
      <c r="AO4011">
        <v>365</v>
      </c>
      <c r="AP4011" t="s">
        <v>403</v>
      </c>
      <c r="AQ4011" s="2">
        <v>-7001</v>
      </c>
    </row>
    <row r="4012" spans="1:43" x14ac:dyDescent="0.25">
      <c r="A4012" t="s">
        <v>5849</v>
      </c>
      <c r="B4012" t="s">
        <v>130</v>
      </c>
      <c r="C4012" t="s">
        <v>468</v>
      </c>
      <c r="D4012" t="s">
        <v>323</v>
      </c>
      <c r="E4012" t="s">
        <v>496</v>
      </c>
      <c r="F4012" t="s">
        <v>419</v>
      </c>
      <c r="G4012" t="s">
        <v>390</v>
      </c>
      <c r="H4012" t="s">
        <v>447</v>
      </c>
      <c r="I4012" t="s">
        <v>410</v>
      </c>
      <c r="J4012" s="1">
        <v>44917</v>
      </c>
      <c r="K4012" s="1">
        <v>44919</v>
      </c>
      <c r="L4012">
        <v>2</v>
      </c>
      <c r="M4012" s="2">
        <v>199877</v>
      </c>
      <c r="N4012" s="2">
        <v>168864</v>
      </c>
      <c r="O4012" s="2">
        <v>-31013</v>
      </c>
      <c r="P4012">
        <v>16</v>
      </c>
      <c r="Q4012">
        <v>567.4</v>
      </c>
      <c r="R4012">
        <v>16</v>
      </c>
      <c r="S4012" t="s">
        <v>394</v>
      </c>
      <c r="T4012" t="s">
        <v>393</v>
      </c>
      <c r="U4012" t="s">
        <v>395</v>
      </c>
      <c r="V4012">
        <v>0</v>
      </c>
      <c r="W4012" t="s">
        <v>2583</v>
      </c>
      <c r="X4012">
        <v>20</v>
      </c>
      <c r="Y4012" t="s">
        <v>422</v>
      </c>
      <c r="Z4012" t="s">
        <v>1371</v>
      </c>
      <c r="AA4012">
        <v>466</v>
      </c>
      <c r="AB4012">
        <v>41</v>
      </c>
      <c r="AC4012">
        <v>36</v>
      </c>
      <c r="AD4012" t="s">
        <v>457</v>
      </c>
      <c r="AE4012">
        <v>14</v>
      </c>
      <c r="AF4012">
        <v>8</v>
      </c>
      <c r="AG4012" t="s">
        <v>415</v>
      </c>
      <c r="AH4012">
        <v>11.07</v>
      </c>
      <c r="AI4012" t="s">
        <v>479</v>
      </c>
      <c r="AJ4012">
        <v>0</v>
      </c>
      <c r="AK4012">
        <v>467754</v>
      </c>
      <c r="AL4012" t="s">
        <v>425</v>
      </c>
      <c r="AM4012">
        <v>226295</v>
      </c>
      <c r="AN4012">
        <v>11</v>
      </c>
      <c r="AO4012">
        <v>30</v>
      </c>
      <c r="AP4012" t="s">
        <v>437</v>
      </c>
      <c r="AQ4012" s="2">
        <v>-31013</v>
      </c>
    </row>
    <row r="4013" spans="1:43" x14ac:dyDescent="0.25">
      <c r="A4013" t="s">
        <v>5850</v>
      </c>
      <c r="B4013" t="s">
        <v>49</v>
      </c>
      <c r="C4013" t="s">
        <v>439</v>
      </c>
      <c r="D4013" t="s">
        <v>326</v>
      </c>
      <c r="E4013" t="s">
        <v>453</v>
      </c>
      <c r="F4013" t="s">
        <v>440</v>
      </c>
      <c r="G4013" t="s">
        <v>430</v>
      </c>
      <c r="H4013" t="s">
        <v>391</v>
      </c>
      <c r="I4013" t="s">
        <v>492</v>
      </c>
      <c r="J4013" s="1">
        <v>45416</v>
      </c>
      <c r="K4013" s="1">
        <v>45459</v>
      </c>
      <c r="L4013">
        <v>43</v>
      </c>
      <c r="M4013" s="2">
        <v>71690</v>
      </c>
      <c r="N4013" s="2">
        <v>98891</v>
      </c>
      <c r="O4013" s="2">
        <v>27201</v>
      </c>
      <c r="P4013">
        <v>4</v>
      </c>
      <c r="Q4013">
        <v>881.7</v>
      </c>
      <c r="R4013">
        <v>85</v>
      </c>
      <c r="S4013" t="s">
        <v>411</v>
      </c>
      <c r="T4013" t="s">
        <v>394</v>
      </c>
      <c r="U4013" t="s">
        <v>395</v>
      </c>
      <c r="V4013">
        <v>82</v>
      </c>
      <c r="W4013" t="s">
        <v>600</v>
      </c>
      <c r="X4013">
        <v>27</v>
      </c>
      <c r="Y4013" t="s">
        <v>462</v>
      </c>
      <c r="Z4013" t="s">
        <v>2000</v>
      </c>
      <c r="AA4013">
        <v>119</v>
      </c>
      <c r="AB4013">
        <v>112</v>
      </c>
      <c r="AC4013">
        <v>10</v>
      </c>
      <c r="AD4013" t="s">
        <v>444</v>
      </c>
      <c r="AE4013">
        <v>16</v>
      </c>
      <c r="AF4013">
        <v>8</v>
      </c>
      <c r="AG4013" t="s">
        <v>424</v>
      </c>
      <c r="AH4013">
        <v>17.14</v>
      </c>
      <c r="AI4013" t="s">
        <v>458</v>
      </c>
      <c r="AJ4013">
        <v>0</v>
      </c>
      <c r="AK4013">
        <v>776347</v>
      </c>
      <c r="AL4013" t="s">
        <v>416</v>
      </c>
      <c r="AM4013">
        <v>118249</v>
      </c>
      <c r="AN4013">
        <v>2</v>
      </c>
      <c r="AO4013">
        <v>180</v>
      </c>
      <c r="AP4013" t="s">
        <v>445</v>
      </c>
      <c r="AQ4013" s="2">
        <v>27201</v>
      </c>
    </row>
    <row r="4014" spans="1:43" x14ac:dyDescent="0.25">
      <c r="A4014" t="s">
        <v>5851</v>
      </c>
      <c r="B4014" t="s">
        <v>66</v>
      </c>
      <c r="C4014" t="s">
        <v>387</v>
      </c>
      <c r="D4014" t="s">
        <v>338</v>
      </c>
      <c r="E4014" t="s">
        <v>406</v>
      </c>
      <c r="F4014" t="s">
        <v>389</v>
      </c>
      <c r="G4014" t="s">
        <v>408</v>
      </c>
      <c r="H4014" t="s">
        <v>391</v>
      </c>
      <c r="I4014" t="s">
        <v>410</v>
      </c>
      <c r="J4014" s="1">
        <v>44699</v>
      </c>
      <c r="K4014" s="1">
        <v>44739</v>
      </c>
      <c r="L4014">
        <v>40</v>
      </c>
      <c r="M4014" s="2">
        <v>389648</v>
      </c>
      <c r="N4014" s="2">
        <v>488914</v>
      </c>
      <c r="O4014" s="2">
        <v>99266</v>
      </c>
      <c r="P4014">
        <v>16</v>
      </c>
      <c r="Q4014">
        <v>110.9</v>
      </c>
      <c r="R4014">
        <v>89</v>
      </c>
      <c r="S4014" t="s">
        <v>411</v>
      </c>
      <c r="T4014" t="s">
        <v>394</v>
      </c>
      <c r="U4014" t="s">
        <v>395</v>
      </c>
      <c r="V4014">
        <v>0</v>
      </c>
      <c r="W4014" t="s">
        <v>2326</v>
      </c>
      <c r="X4014">
        <v>5</v>
      </c>
      <c r="Y4014" t="s">
        <v>449</v>
      </c>
      <c r="Z4014" t="s">
        <v>815</v>
      </c>
      <c r="AA4014">
        <v>487</v>
      </c>
      <c r="AB4014">
        <v>82</v>
      </c>
      <c r="AC4014">
        <v>35</v>
      </c>
      <c r="AD4014" t="s">
        <v>444</v>
      </c>
      <c r="AE4014">
        <v>7</v>
      </c>
      <c r="AF4014">
        <v>5</v>
      </c>
      <c r="AG4014" t="s">
        <v>451</v>
      </c>
      <c r="AH4014">
        <v>13.45</v>
      </c>
      <c r="AI4014" t="s">
        <v>458</v>
      </c>
      <c r="AJ4014">
        <v>0</v>
      </c>
      <c r="AK4014">
        <v>365026</v>
      </c>
      <c r="AL4014" t="s">
        <v>425</v>
      </c>
      <c r="AM4014">
        <v>418004</v>
      </c>
      <c r="AN4014">
        <v>8</v>
      </c>
      <c r="AO4014">
        <v>30</v>
      </c>
      <c r="AP4014" t="s">
        <v>437</v>
      </c>
      <c r="AQ4014" s="2">
        <v>99266</v>
      </c>
    </row>
    <row r="4015" spans="1:43" x14ac:dyDescent="0.25">
      <c r="A4015" t="s">
        <v>5852</v>
      </c>
      <c r="B4015" t="s">
        <v>262</v>
      </c>
      <c r="C4015" t="s">
        <v>405</v>
      </c>
      <c r="D4015" t="s">
        <v>324</v>
      </c>
      <c r="E4015" t="s">
        <v>429</v>
      </c>
      <c r="F4015" t="s">
        <v>389</v>
      </c>
      <c r="G4015" t="s">
        <v>430</v>
      </c>
      <c r="H4015" t="s">
        <v>431</v>
      </c>
      <c r="I4015" t="s">
        <v>392</v>
      </c>
      <c r="J4015" s="1">
        <v>45738</v>
      </c>
      <c r="K4015" s="1">
        <v>45743</v>
      </c>
      <c r="L4015">
        <v>5</v>
      </c>
      <c r="M4015" s="2">
        <v>450764</v>
      </c>
      <c r="N4015" s="2">
        <v>460713</v>
      </c>
      <c r="O4015" s="2">
        <v>9949</v>
      </c>
      <c r="P4015">
        <v>7</v>
      </c>
      <c r="Q4015">
        <v>794.1</v>
      </c>
      <c r="R4015">
        <v>14</v>
      </c>
      <c r="S4015" t="s">
        <v>394</v>
      </c>
      <c r="T4015" t="s">
        <v>411</v>
      </c>
      <c r="U4015" t="s">
        <v>395</v>
      </c>
      <c r="V4015">
        <v>46</v>
      </c>
      <c r="W4015" t="s">
        <v>1160</v>
      </c>
      <c r="X4015">
        <v>16</v>
      </c>
      <c r="Y4015" t="s">
        <v>442</v>
      </c>
      <c r="Z4015" t="s">
        <v>1281</v>
      </c>
      <c r="AA4015">
        <v>205</v>
      </c>
      <c r="AB4015">
        <v>48</v>
      </c>
      <c r="AC4015">
        <v>57</v>
      </c>
      <c r="AD4015" t="s">
        <v>457</v>
      </c>
      <c r="AE4015">
        <v>16</v>
      </c>
      <c r="AF4015">
        <v>5</v>
      </c>
      <c r="AG4015" t="s">
        <v>415</v>
      </c>
      <c r="AH4015">
        <v>5.47</v>
      </c>
      <c r="AI4015" t="s">
        <v>436</v>
      </c>
      <c r="AJ4015">
        <v>20575</v>
      </c>
      <c r="AK4015">
        <v>623533</v>
      </c>
      <c r="AL4015" t="s">
        <v>416</v>
      </c>
      <c r="AM4015">
        <v>491756</v>
      </c>
      <c r="AN4015">
        <v>6</v>
      </c>
      <c r="AO4015">
        <v>180</v>
      </c>
      <c r="AP4015" t="s">
        <v>417</v>
      </c>
      <c r="AQ4015" s="2">
        <v>9949</v>
      </c>
    </row>
    <row r="4016" spans="1:43" x14ac:dyDescent="0.25">
      <c r="A4016" t="s">
        <v>5853</v>
      </c>
      <c r="B4016" t="s">
        <v>297</v>
      </c>
      <c r="C4016" t="s">
        <v>387</v>
      </c>
      <c r="D4016" t="s">
        <v>324</v>
      </c>
      <c r="E4016" t="s">
        <v>496</v>
      </c>
      <c r="F4016" t="s">
        <v>419</v>
      </c>
      <c r="G4016" t="s">
        <v>430</v>
      </c>
      <c r="H4016" t="s">
        <v>420</v>
      </c>
      <c r="I4016" t="s">
        <v>410</v>
      </c>
      <c r="J4016" s="1">
        <v>45002</v>
      </c>
      <c r="K4016" s="1">
        <v>45043</v>
      </c>
      <c r="L4016">
        <v>41</v>
      </c>
      <c r="M4016" s="2">
        <v>422175</v>
      </c>
      <c r="N4016" s="2">
        <v>457540</v>
      </c>
      <c r="O4016" s="2">
        <v>35365</v>
      </c>
      <c r="P4016">
        <v>2</v>
      </c>
      <c r="Q4016">
        <v>694.1</v>
      </c>
      <c r="R4016">
        <v>43</v>
      </c>
      <c r="S4016" t="s">
        <v>393</v>
      </c>
      <c r="T4016" t="s">
        <v>394</v>
      </c>
      <c r="U4016" t="s">
        <v>416</v>
      </c>
      <c r="V4016">
        <v>0</v>
      </c>
      <c r="W4016" t="s">
        <v>930</v>
      </c>
      <c r="X4016">
        <v>31</v>
      </c>
      <c r="Y4016" t="s">
        <v>442</v>
      </c>
      <c r="Z4016" t="s">
        <v>2108</v>
      </c>
      <c r="AA4016">
        <v>63</v>
      </c>
      <c r="AB4016">
        <v>44</v>
      </c>
      <c r="AC4016">
        <v>12</v>
      </c>
      <c r="AD4016" t="s">
        <v>399</v>
      </c>
      <c r="AE4016">
        <v>12</v>
      </c>
      <c r="AF4016">
        <v>2</v>
      </c>
      <c r="AG4016" t="s">
        <v>424</v>
      </c>
      <c r="AH4016">
        <v>3.7</v>
      </c>
      <c r="AI4016" t="s">
        <v>458</v>
      </c>
      <c r="AJ4016">
        <v>0</v>
      </c>
      <c r="AK4016">
        <v>749110</v>
      </c>
      <c r="AL4016" t="s">
        <v>402</v>
      </c>
      <c r="AM4016">
        <v>422567</v>
      </c>
      <c r="AN4016">
        <v>9</v>
      </c>
      <c r="AO4016">
        <v>30</v>
      </c>
      <c r="AP4016" t="s">
        <v>417</v>
      </c>
      <c r="AQ4016" s="2">
        <v>35365</v>
      </c>
    </row>
    <row r="4017" spans="1:43" x14ac:dyDescent="0.25">
      <c r="A4017" t="s">
        <v>5854</v>
      </c>
      <c r="B4017" t="s">
        <v>222</v>
      </c>
      <c r="C4017" t="s">
        <v>439</v>
      </c>
      <c r="D4017" t="s">
        <v>319</v>
      </c>
      <c r="E4017" t="s">
        <v>406</v>
      </c>
      <c r="F4017" t="s">
        <v>389</v>
      </c>
      <c r="G4017" t="s">
        <v>408</v>
      </c>
      <c r="H4017" t="s">
        <v>447</v>
      </c>
      <c r="I4017" t="s">
        <v>492</v>
      </c>
      <c r="J4017" s="1">
        <v>45812</v>
      </c>
      <c r="K4017" s="1">
        <v>45844</v>
      </c>
      <c r="L4017">
        <v>32</v>
      </c>
      <c r="M4017" s="2">
        <v>291477</v>
      </c>
      <c r="N4017" s="2">
        <v>296918</v>
      </c>
      <c r="O4017" s="2">
        <v>5441</v>
      </c>
      <c r="P4017">
        <v>19</v>
      </c>
      <c r="Q4017">
        <v>529.20000000000005</v>
      </c>
      <c r="R4017">
        <v>69</v>
      </c>
      <c r="S4017" t="s">
        <v>411</v>
      </c>
      <c r="T4017" t="s">
        <v>394</v>
      </c>
      <c r="U4017" t="s">
        <v>416</v>
      </c>
      <c r="V4017">
        <v>82</v>
      </c>
      <c r="W4017" t="s">
        <v>1411</v>
      </c>
      <c r="X4017">
        <v>4</v>
      </c>
      <c r="Y4017" t="s">
        <v>442</v>
      </c>
      <c r="Z4017" t="s">
        <v>2285</v>
      </c>
      <c r="AA4017">
        <v>81</v>
      </c>
      <c r="AB4017">
        <v>116</v>
      </c>
      <c r="AC4017">
        <v>30</v>
      </c>
      <c r="AD4017" t="s">
        <v>444</v>
      </c>
      <c r="AE4017">
        <v>16</v>
      </c>
      <c r="AF4017">
        <v>4</v>
      </c>
      <c r="AG4017" t="s">
        <v>424</v>
      </c>
      <c r="AH4017">
        <v>14.77</v>
      </c>
      <c r="AI4017" t="s">
        <v>458</v>
      </c>
      <c r="AJ4017">
        <v>7708</v>
      </c>
      <c r="AK4017">
        <v>729039</v>
      </c>
      <c r="AL4017" t="s">
        <v>416</v>
      </c>
      <c r="AM4017">
        <v>307827</v>
      </c>
      <c r="AN4017">
        <v>3</v>
      </c>
      <c r="AO4017">
        <v>365</v>
      </c>
      <c r="AP4017" t="s">
        <v>426</v>
      </c>
      <c r="AQ4017" s="2">
        <v>5441</v>
      </c>
    </row>
    <row r="4018" spans="1:43" x14ac:dyDescent="0.25">
      <c r="A4018" t="s">
        <v>5855</v>
      </c>
      <c r="B4018" t="s">
        <v>279</v>
      </c>
      <c r="C4018" t="s">
        <v>468</v>
      </c>
      <c r="D4018" t="s">
        <v>335</v>
      </c>
      <c r="E4018" t="s">
        <v>453</v>
      </c>
      <c r="F4018" t="s">
        <v>485</v>
      </c>
      <c r="G4018" t="s">
        <v>408</v>
      </c>
      <c r="H4018" t="s">
        <v>447</v>
      </c>
      <c r="I4018" t="s">
        <v>469</v>
      </c>
      <c r="J4018" s="1">
        <v>45424</v>
      </c>
      <c r="K4018" s="1">
        <v>45448</v>
      </c>
      <c r="L4018">
        <v>24</v>
      </c>
      <c r="M4018" s="2">
        <v>476971</v>
      </c>
      <c r="N4018" s="2">
        <v>509493</v>
      </c>
      <c r="O4018" s="2">
        <v>32522</v>
      </c>
      <c r="P4018">
        <v>7</v>
      </c>
      <c r="Q4018">
        <v>599.79999999999995</v>
      </c>
      <c r="R4018">
        <v>93</v>
      </c>
      <c r="S4018" t="s">
        <v>411</v>
      </c>
      <c r="T4018" t="s">
        <v>393</v>
      </c>
      <c r="U4018" t="s">
        <v>395</v>
      </c>
      <c r="V4018">
        <v>0</v>
      </c>
      <c r="W4018" t="s">
        <v>2531</v>
      </c>
      <c r="X4018">
        <v>43</v>
      </c>
      <c r="Y4018" t="s">
        <v>462</v>
      </c>
      <c r="Z4018" t="s">
        <v>1403</v>
      </c>
      <c r="AA4018">
        <v>72</v>
      </c>
      <c r="AB4018">
        <v>14</v>
      </c>
      <c r="AC4018">
        <v>10</v>
      </c>
      <c r="AD4018" t="s">
        <v>399</v>
      </c>
      <c r="AE4018">
        <v>9</v>
      </c>
      <c r="AF4018">
        <v>6</v>
      </c>
      <c r="AG4018" t="s">
        <v>424</v>
      </c>
      <c r="AH4018">
        <v>11.26</v>
      </c>
      <c r="AI4018" t="s">
        <v>479</v>
      </c>
      <c r="AJ4018">
        <v>0</v>
      </c>
      <c r="AK4018">
        <v>995657</v>
      </c>
      <c r="AL4018" t="s">
        <v>402</v>
      </c>
      <c r="AM4018">
        <v>473534</v>
      </c>
      <c r="AN4018">
        <v>8</v>
      </c>
      <c r="AO4018">
        <v>180</v>
      </c>
      <c r="AP4018" t="s">
        <v>426</v>
      </c>
      <c r="AQ4018" s="2">
        <v>32522</v>
      </c>
    </row>
    <row r="4019" spans="1:43" x14ac:dyDescent="0.25">
      <c r="A4019" t="s">
        <v>5856</v>
      </c>
      <c r="B4019" t="s">
        <v>87</v>
      </c>
      <c r="C4019" t="s">
        <v>387</v>
      </c>
      <c r="D4019" t="s">
        <v>327</v>
      </c>
      <c r="E4019" t="s">
        <v>429</v>
      </c>
      <c r="F4019" t="s">
        <v>407</v>
      </c>
      <c r="G4019" t="s">
        <v>454</v>
      </c>
      <c r="H4019" t="s">
        <v>409</v>
      </c>
      <c r="I4019" t="s">
        <v>392</v>
      </c>
      <c r="J4019" s="1">
        <v>45495</v>
      </c>
      <c r="K4019" s="1">
        <v>45537</v>
      </c>
      <c r="L4019">
        <v>42</v>
      </c>
      <c r="M4019" s="2">
        <v>138312</v>
      </c>
      <c r="N4019" s="2">
        <v>232117</v>
      </c>
      <c r="O4019" s="2">
        <v>93805</v>
      </c>
      <c r="P4019">
        <v>21</v>
      </c>
      <c r="Q4019">
        <v>282.5</v>
      </c>
      <c r="R4019">
        <v>7</v>
      </c>
      <c r="S4019" t="s">
        <v>394</v>
      </c>
      <c r="T4019" t="s">
        <v>393</v>
      </c>
      <c r="U4019" t="s">
        <v>412</v>
      </c>
      <c r="V4019">
        <v>59</v>
      </c>
      <c r="W4019" t="s">
        <v>448</v>
      </c>
      <c r="X4019">
        <v>12</v>
      </c>
      <c r="Y4019" t="s">
        <v>462</v>
      </c>
      <c r="Z4019" t="s">
        <v>4664</v>
      </c>
      <c r="AA4019">
        <v>420</v>
      </c>
      <c r="AB4019">
        <v>114</v>
      </c>
      <c r="AC4019">
        <v>28</v>
      </c>
      <c r="AD4019" t="s">
        <v>457</v>
      </c>
      <c r="AE4019">
        <v>21</v>
      </c>
      <c r="AF4019">
        <v>8</v>
      </c>
      <c r="AG4019" t="s">
        <v>424</v>
      </c>
      <c r="AH4019">
        <v>10.27</v>
      </c>
      <c r="AI4019" t="s">
        <v>436</v>
      </c>
      <c r="AJ4019">
        <v>0</v>
      </c>
      <c r="AK4019">
        <v>666719</v>
      </c>
      <c r="AL4019" t="s">
        <v>425</v>
      </c>
      <c r="AM4019">
        <v>138544</v>
      </c>
      <c r="AN4019">
        <v>11</v>
      </c>
      <c r="AO4019">
        <v>365</v>
      </c>
      <c r="AP4019" t="s">
        <v>417</v>
      </c>
      <c r="AQ4019" s="2">
        <v>93805</v>
      </c>
    </row>
    <row r="4020" spans="1:43" x14ac:dyDescent="0.25">
      <c r="A4020" t="s">
        <v>5857</v>
      </c>
      <c r="B4020" t="s">
        <v>48</v>
      </c>
      <c r="C4020" t="s">
        <v>428</v>
      </c>
      <c r="D4020" t="s">
        <v>316</v>
      </c>
      <c r="E4020" t="s">
        <v>453</v>
      </c>
      <c r="F4020" t="s">
        <v>440</v>
      </c>
      <c r="G4020" t="s">
        <v>430</v>
      </c>
      <c r="H4020" t="s">
        <v>391</v>
      </c>
      <c r="I4020" t="s">
        <v>469</v>
      </c>
      <c r="J4020" s="1">
        <v>45848</v>
      </c>
      <c r="K4020" s="1">
        <v>45892</v>
      </c>
      <c r="L4020">
        <v>44</v>
      </c>
      <c r="M4020" s="2">
        <v>298219</v>
      </c>
      <c r="N4020" s="2">
        <v>262771</v>
      </c>
      <c r="O4020" s="2">
        <v>-35448</v>
      </c>
      <c r="P4020">
        <v>16</v>
      </c>
      <c r="Q4020">
        <v>143.19999999999999</v>
      </c>
      <c r="R4020">
        <v>41</v>
      </c>
      <c r="S4020" t="s">
        <v>393</v>
      </c>
      <c r="T4020" t="s">
        <v>393</v>
      </c>
      <c r="U4020" t="s">
        <v>395</v>
      </c>
      <c r="V4020">
        <v>0</v>
      </c>
      <c r="W4020" t="s">
        <v>1037</v>
      </c>
      <c r="X4020">
        <v>10</v>
      </c>
      <c r="Y4020" t="s">
        <v>397</v>
      </c>
      <c r="Z4020" t="s">
        <v>889</v>
      </c>
      <c r="AA4020">
        <v>405</v>
      </c>
      <c r="AB4020">
        <v>39</v>
      </c>
      <c r="AC4020">
        <v>2</v>
      </c>
      <c r="AD4020" t="s">
        <v>457</v>
      </c>
      <c r="AE4020">
        <v>2</v>
      </c>
      <c r="AF4020">
        <v>6</v>
      </c>
      <c r="AG4020" t="s">
        <v>424</v>
      </c>
      <c r="AH4020">
        <v>6.52</v>
      </c>
      <c r="AI4020" t="s">
        <v>401</v>
      </c>
      <c r="AJ4020">
        <v>0</v>
      </c>
      <c r="AK4020">
        <v>206783</v>
      </c>
      <c r="AL4020" t="s">
        <v>416</v>
      </c>
      <c r="AM4020">
        <v>325908</v>
      </c>
      <c r="AN4020">
        <v>4</v>
      </c>
      <c r="AO4020">
        <v>90</v>
      </c>
      <c r="AP4020" t="s">
        <v>426</v>
      </c>
      <c r="AQ4020" s="2">
        <v>-35448</v>
      </c>
    </row>
    <row r="4021" spans="1:43" x14ac:dyDescent="0.25">
      <c r="A4021" t="s">
        <v>5858</v>
      </c>
      <c r="B4021" t="s">
        <v>111</v>
      </c>
      <c r="C4021" t="s">
        <v>481</v>
      </c>
      <c r="D4021" t="s">
        <v>323</v>
      </c>
      <c r="E4021" t="s">
        <v>388</v>
      </c>
      <c r="F4021" t="s">
        <v>389</v>
      </c>
      <c r="G4021" t="s">
        <v>454</v>
      </c>
      <c r="H4021" t="s">
        <v>447</v>
      </c>
      <c r="I4021" t="s">
        <v>492</v>
      </c>
      <c r="J4021" s="1">
        <v>45948</v>
      </c>
      <c r="K4021" s="1">
        <v>45996</v>
      </c>
      <c r="L4021">
        <v>48</v>
      </c>
      <c r="M4021" s="2">
        <v>115591</v>
      </c>
      <c r="N4021" s="2">
        <v>195264</v>
      </c>
      <c r="O4021" s="2">
        <v>79673</v>
      </c>
      <c r="P4021">
        <v>2</v>
      </c>
      <c r="Q4021">
        <v>703.3</v>
      </c>
      <c r="R4021">
        <v>43</v>
      </c>
      <c r="S4021" t="s">
        <v>393</v>
      </c>
      <c r="T4021" t="s">
        <v>503</v>
      </c>
      <c r="U4021" t="s">
        <v>412</v>
      </c>
      <c r="V4021">
        <v>99</v>
      </c>
      <c r="W4021" t="s">
        <v>3018</v>
      </c>
      <c r="X4021">
        <v>11</v>
      </c>
      <c r="Y4021" t="s">
        <v>422</v>
      </c>
      <c r="Z4021" t="s">
        <v>3003</v>
      </c>
      <c r="AA4021">
        <v>406</v>
      </c>
      <c r="AB4021">
        <v>62</v>
      </c>
      <c r="AC4021">
        <v>1</v>
      </c>
      <c r="AD4021" t="s">
        <v>457</v>
      </c>
      <c r="AE4021">
        <v>21</v>
      </c>
      <c r="AF4021">
        <v>2</v>
      </c>
      <c r="AG4021" t="s">
        <v>415</v>
      </c>
      <c r="AH4021">
        <v>13.42</v>
      </c>
      <c r="AI4021" t="s">
        <v>401</v>
      </c>
      <c r="AJ4021">
        <v>0</v>
      </c>
      <c r="AK4021">
        <v>992345</v>
      </c>
      <c r="AL4021" t="s">
        <v>402</v>
      </c>
      <c r="AM4021">
        <v>124390</v>
      </c>
      <c r="AN4021">
        <v>1</v>
      </c>
      <c r="AO4021">
        <v>365</v>
      </c>
      <c r="AP4021" t="s">
        <v>437</v>
      </c>
      <c r="AQ4021" s="2">
        <v>79673</v>
      </c>
    </row>
    <row r="4022" spans="1:43" x14ac:dyDescent="0.25">
      <c r="A4022" t="s">
        <v>5859</v>
      </c>
      <c r="B4022" t="s">
        <v>30</v>
      </c>
      <c r="C4022" t="s">
        <v>428</v>
      </c>
      <c r="D4022" t="s">
        <v>323</v>
      </c>
      <c r="E4022" t="s">
        <v>406</v>
      </c>
      <c r="F4022" t="s">
        <v>485</v>
      </c>
      <c r="G4022" t="s">
        <v>390</v>
      </c>
      <c r="H4022" t="s">
        <v>420</v>
      </c>
      <c r="I4022" t="s">
        <v>410</v>
      </c>
      <c r="J4022" s="1">
        <v>45236</v>
      </c>
      <c r="K4022" s="1">
        <v>45252</v>
      </c>
      <c r="L4022">
        <v>16</v>
      </c>
      <c r="M4022" s="2">
        <v>230793</v>
      </c>
      <c r="N4022" s="2">
        <v>297706</v>
      </c>
      <c r="O4022" s="2">
        <v>66913</v>
      </c>
      <c r="P4022">
        <v>21</v>
      </c>
      <c r="Q4022">
        <v>554.79999999999995</v>
      </c>
      <c r="R4022">
        <v>28</v>
      </c>
      <c r="S4022" t="s">
        <v>394</v>
      </c>
      <c r="T4022" t="s">
        <v>393</v>
      </c>
      <c r="U4022" t="s">
        <v>395</v>
      </c>
      <c r="V4022">
        <v>0</v>
      </c>
      <c r="W4022" t="s">
        <v>920</v>
      </c>
      <c r="X4022">
        <v>8</v>
      </c>
      <c r="Y4022" t="s">
        <v>442</v>
      </c>
      <c r="Z4022" t="s">
        <v>639</v>
      </c>
      <c r="AA4022">
        <v>-3</v>
      </c>
      <c r="AB4022">
        <v>12</v>
      </c>
      <c r="AC4022">
        <v>-1</v>
      </c>
      <c r="AD4022" t="s">
        <v>444</v>
      </c>
      <c r="AE4022">
        <v>12</v>
      </c>
      <c r="AF4022">
        <v>7</v>
      </c>
      <c r="AG4022" t="s">
        <v>424</v>
      </c>
      <c r="AH4022">
        <v>8.08</v>
      </c>
      <c r="AI4022" t="s">
        <v>479</v>
      </c>
      <c r="AJ4022">
        <v>0</v>
      </c>
      <c r="AK4022">
        <v>70534</v>
      </c>
      <c r="AL4022" t="s">
        <v>402</v>
      </c>
      <c r="AM4022">
        <v>262413</v>
      </c>
      <c r="AN4022">
        <v>3</v>
      </c>
      <c r="AO4022">
        <v>90</v>
      </c>
      <c r="AP4022" t="s">
        <v>445</v>
      </c>
      <c r="AQ4022" s="2">
        <v>66913</v>
      </c>
    </row>
    <row r="4023" spans="1:43" x14ac:dyDescent="0.25">
      <c r="A4023" t="s">
        <v>5860</v>
      </c>
      <c r="B4023" t="s">
        <v>66</v>
      </c>
      <c r="C4023" t="s">
        <v>439</v>
      </c>
      <c r="D4023" t="s">
        <v>329</v>
      </c>
      <c r="E4023" t="s">
        <v>429</v>
      </c>
      <c r="F4023" t="s">
        <v>485</v>
      </c>
      <c r="G4023" t="s">
        <v>408</v>
      </c>
      <c r="H4023" t="s">
        <v>447</v>
      </c>
      <c r="I4023" t="s">
        <v>432</v>
      </c>
      <c r="J4023" s="1">
        <v>45602</v>
      </c>
      <c r="K4023" s="1">
        <v>45617</v>
      </c>
      <c r="L4023">
        <v>15</v>
      </c>
      <c r="M4023" s="2">
        <v>257721</v>
      </c>
      <c r="N4023" s="2">
        <v>251424</v>
      </c>
      <c r="O4023" s="2">
        <v>-6297</v>
      </c>
      <c r="P4023">
        <v>14</v>
      </c>
      <c r="Q4023">
        <v>312.10000000000002</v>
      </c>
      <c r="R4023">
        <v>11</v>
      </c>
      <c r="S4023" t="s">
        <v>394</v>
      </c>
      <c r="T4023" t="s">
        <v>393</v>
      </c>
      <c r="U4023" t="s">
        <v>395</v>
      </c>
      <c r="V4023">
        <v>67</v>
      </c>
      <c r="W4023" t="s">
        <v>1598</v>
      </c>
      <c r="X4023">
        <v>22</v>
      </c>
      <c r="Y4023" t="s">
        <v>462</v>
      </c>
      <c r="Z4023" t="s">
        <v>1228</v>
      </c>
      <c r="AA4023">
        <v>488</v>
      </c>
      <c r="AB4023">
        <v>42</v>
      </c>
      <c r="AC4023">
        <v>-2</v>
      </c>
      <c r="AD4023" t="s">
        <v>435</v>
      </c>
      <c r="AE4023">
        <v>9</v>
      </c>
      <c r="AF4023">
        <v>3</v>
      </c>
      <c r="AG4023" t="s">
        <v>400</v>
      </c>
      <c r="AH4023">
        <v>0.35</v>
      </c>
      <c r="AI4023" t="s">
        <v>436</v>
      </c>
      <c r="AJ4023">
        <v>0</v>
      </c>
      <c r="AK4023">
        <v>923851</v>
      </c>
      <c r="AL4023" t="s">
        <v>416</v>
      </c>
      <c r="AM4023">
        <v>250770</v>
      </c>
      <c r="AN4023">
        <v>7</v>
      </c>
      <c r="AO4023">
        <v>365</v>
      </c>
      <c r="AP4023" t="s">
        <v>437</v>
      </c>
      <c r="AQ4023" s="2">
        <v>-6297</v>
      </c>
    </row>
    <row r="4024" spans="1:43" x14ac:dyDescent="0.25">
      <c r="A4024" t="s">
        <v>5861</v>
      </c>
      <c r="B4024" t="s">
        <v>273</v>
      </c>
      <c r="C4024" t="s">
        <v>439</v>
      </c>
      <c r="D4024" t="s">
        <v>343</v>
      </c>
      <c r="E4024" t="s">
        <v>388</v>
      </c>
      <c r="F4024" t="s">
        <v>407</v>
      </c>
      <c r="G4024" t="s">
        <v>390</v>
      </c>
      <c r="H4024" t="s">
        <v>473</v>
      </c>
      <c r="I4024" t="s">
        <v>432</v>
      </c>
      <c r="J4024" s="1">
        <v>45384</v>
      </c>
      <c r="K4024" s="1">
        <v>45399</v>
      </c>
      <c r="L4024">
        <v>15</v>
      </c>
      <c r="M4024" s="2">
        <v>184905</v>
      </c>
      <c r="N4024" s="2">
        <v>268665</v>
      </c>
      <c r="O4024" s="2">
        <v>83760</v>
      </c>
      <c r="P4024">
        <v>12</v>
      </c>
      <c r="Q4024">
        <v>451.8</v>
      </c>
      <c r="R4024">
        <v>54</v>
      </c>
      <c r="S4024" t="s">
        <v>393</v>
      </c>
      <c r="T4024" t="s">
        <v>503</v>
      </c>
      <c r="U4024" t="s">
        <v>412</v>
      </c>
      <c r="V4024">
        <v>0</v>
      </c>
      <c r="W4024" t="s">
        <v>2272</v>
      </c>
      <c r="X4024">
        <v>17</v>
      </c>
      <c r="Y4024" t="s">
        <v>462</v>
      </c>
      <c r="Z4024" t="s">
        <v>704</v>
      </c>
      <c r="AA4024">
        <v>389</v>
      </c>
      <c r="AB4024">
        <v>87</v>
      </c>
      <c r="AC4024">
        <v>66</v>
      </c>
      <c r="AD4024" t="s">
        <v>399</v>
      </c>
      <c r="AE4024">
        <v>16</v>
      </c>
      <c r="AF4024">
        <v>2</v>
      </c>
      <c r="AG4024" t="s">
        <v>415</v>
      </c>
      <c r="AH4024">
        <v>16.28</v>
      </c>
      <c r="AI4024" t="s">
        <v>401</v>
      </c>
      <c r="AJ4024">
        <v>0</v>
      </c>
      <c r="AK4024">
        <v>605942</v>
      </c>
      <c r="AL4024" t="s">
        <v>402</v>
      </c>
      <c r="AM4024">
        <v>228982</v>
      </c>
      <c r="AN4024">
        <v>7</v>
      </c>
      <c r="AO4024">
        <v>30</v>
      </c>
      <c r="AP4024" t="s">
        <v>437</v>
      </c>
      <c r="AQ4024" s="2">
        <v>83760</v>
      </c>
    </row>
    <row r="4025" spans="1:43" x14ac:dyDescent="0.25">
      <c r="A4025" t="s">
        <v>5862</v>
      </c>
      <c r="B4025" t="s">
        <v>122</v>
      </c>
      <c r="C4025" t="s">
        <v>468</v>
      </c>
      <c r="D4025" t="s">
        <v>342</v>
      </c>
      <c r="E4025" t="s">
        <v>429</v>
      </c>
      <c r="F4025" t="s">
        <v>419</v>
      </c>
      <c r="G4025" t="s">
        <v>408</v>
      </c>
      <c r="H4025" t="s">
        <v>420</v>
      </c>
      <c r="I4025" t="s">
        <v>432</v>
      </c>
      <c r="J4025" s="1">
        <v>45776</v>
      </c>
      <c r="K4025" s="1">
        <v>45808</v>
      </c>
      <c r="L4025">
        <v>32</v>
      </c>
      <c r="M4025" s="2">
        <v>185883</v>
      </c>
      <c r="N4025" s="2">
        <v>157366</v>
      </c>
      <c r="O4025" s="2">
        <v>-28517</v>
      </c>
      <c r="P4025">
        <v>7</v>
      </c>
      <c r="Q4025">
        <v>849.1</v>
      </c>
      <c r="R4025">
        <v>76</v>
      </c>
      <c r="S4025" t="s">
        <v>411</v>
      </c>
      <c r="T4025" t="s">
        <v>411</v>
      </c>
      <c r="U4025" t="s">
        <v>412</v>
      </c>
      <c r="V4025">
        <v>75</v>
      </c>
      <c r="W4025" t="s">
        <v>2201</v>
      </c>
      <c r="X4025">
        <v>19</v>
      </c>
      <c r="Y4025" t="s">
        <v>442</v>
      </c>
      <c r="Z4025" t="s">
        <v>1918</v>
      </c>
      <c r="AA4025">
        <v>173</v>
      </c>
      <c r="AB4025">
        <v>50</v>
      </c>
      <c r="AC4025">
        <v>73</v>
      </c>
      <c r="AD4025" t="s">
        <v>435</v>
      </c>
      <c r="AE4025">
        <v>7</v>
      </c>
      <c r="AF4025">
        <v>2</v>
      </c>
      <c r="AG4025" t="s">
        <v>400</v>
      </c>
      <c r="AH4025">
        <v>10.49</v>
      </c>
      <c r="AI4025" t="s">
        <v>436</v>
      </c>
      <c r="AJ4025">
        <v>0</v>
      </c>
      <c r="AK4025">
        <v>749022</v>
      </c>
      <c r="AL4025" t="s">
        <v>425</v>
      </c>
      <c r="AM4025">
        <v>205951</v>
      </c>
      <c r="AN4025">
        <v>6</v>
      </c>
      <c r="AO4025">
        <v>365</v>
      </c>
      <c r="AP4025" t="s">
        <v>426</v>
      </c>
      <c r="AQ4025" s="2">
        <v>-28517</v>
      </c>
    </row>
    <row r="4026" spans="1:43" x14ac:dyDescent="0.25">
      <c r="A4026" t="s">
        <v>5863</v>
      </c>
      <c r="B4026" t="s">
        <v>111</v>
      </c>
      <c r="C4026" t="s">
        <v>387</v>
      </c>
      <c r="D4026" t="s">
        <v>315</v>
      </c>
      <c r="E4026" t="s">
        <v>460</v>
      </c>
      <c r="F4026" t="s">
        <v>389</v>
      </c>
      <c r="G4026" t="s">
        <v>430</v>
      </c>
      <c r="H4026" t="s">
        <v>447</v>
      </c>
      <c r="I4026" t="s">
        <v>392</v>
      </c>
      <c r="J4026" s="1">
        <v>44826</v>
      </c>
      <c r="K4026" s="1">
        <v>44829</v>
      </c>
      <c r="L4026">
        <v>3</v>
      </c>
      <c r="M4026" s="2">
        <v>397114</v>
      </c>
      <c r="N4026" s="2">
        <v>366296</v>
      </c>
      <c r="O4026" s="2">
        <v>-30818</v>
      </c>
      <c r="P4026">
        <v>19</v>
      </c>
      <c r="Q4026">
        <v>210.2</v>
      </c>
      <c r="R4026">
        <v>70</v>
      </c>
      <c r="S4026" t="s">
        <v>411</v>
      </c>
      <c r="T4026" t="s">
        <v>411</v>
      </c>
      <c r="U4026" t="s">
        <v>395</v>
      </c>
      <c r="V4026">
        <v>0</v>
      </c>
      <c r="W4026" t="s">
        <v>3207</v>
      </c>
      <c r="X4026">
        <v>22</v>
      </c>
      <c r="Y4026" t="s">
        <v>442</v>
      </c>
      <c r="Z4026" t="s">
        <v>1870</v>
      </c>
      <c r="AA4026">
        <v>67</v>
      </c>
      <c r="AB4026">
        <v>17</v>
      </c>
      <c r="AC4026">
        <v>47</v>
      </c>
      <c r="AD4026" t="s">
        <v>457</v>
      </c>
      <c r="AE4026">
        <v>7</v>
      </c>
      <c r="AF4026">
        <v>4</v>
      </c>
      <c r="AG4026" t="s">
        <v>424</v>
      </c>
      <c r="AH4026">
        <v>15.23</v>
      </c>
      <c r="AI4026" t="s">
        <v>479</v>
      </c>
      <c r="AJ4026">
        <v>0</v>
      </c>
      <c r="AK4026">
        <v>608934</v>
      </c>
      <c r="AL4026" t="s">
        <v>402</v>
      </c>
      <c r="AM4026">
        <v>434790</v>
      </c>
      <c r="AN4026">
        <v>2</v>
      </c>
      <c r="AO4026">
        <v>30</v>
      </c>
      <c r="AP4026" t="s">
        <v>445</v>
      </c>
      <c r="AQ4026" s="2">
        <v>-30818</v>
      </c>
    </row>
    <row r="4027" spans="1:43" x14ac:dyDescent="0.25">
      <c r="A4027" t="s">
        <v>5864</v>
      </c>
      <c r="B4027" t="s">
        <v>154</v>
      </c>
      <c r="C4027" t="s">
        <v>439</v>
      </c>
      <c r="D4027" t="s">
        <v>330</v>
      </c>
      <c r="E4027" t="s">
        <v>460</v>
      </c>
      <c r="F4027" t="s">
        <v>407</v>
      </c>
      <c r="G4027" t="s">
        <v>454</v>
      </c>
      <c r="H4027" t="s">
        <v>447</v>
      </c>
      <c r="I4027" t="s">
        <v>432</v>
      </c>
      <c r="J4027" s="1">
        <v>44948</v>
      </c>
      <c r="K4027" s="1">
        <v>45008</v>
      </c>
      <c r="L4027">
        <v>60</v>
      </c>
      <c r="M4027" s="2">
        <v>76344</v>
      </c>
      <c r="N4027" s="2">
        <v>117442</v>
      </c>
      <c r="O4027" s="2">
        <v>41098</v>
      </c>
      <c r="P4027">
        <v>12</v>
      </c>
      <c r="Q4027">
        <v>389.7</v>
      </c>
      <c r="R4027">
        <v>35</v>
      </c>
      <c r="S4027" t="s">
        <v>393</v>
      </c>
      <c r="T4027" t="s">
        <v>394</v>
      </c>
      <c r="U4027" t="s">
        <v>412</v>
      </c>
      <c r="V4027">
        <v>63</v>
      </c>
      <c r="W4027" t="s">
        <v>2514</v>
      </c>
      <c r="X4027">
        <v>36</v>
      </c>
      <c r="Y4027" t="s">
        <v>449</v>
      </c>
      <c r="Z4027" t="s">
        <v>1367</v>
      </c>
      <c r="AA4027">
        <v>120</v>
      </c>
      <c r="AB4027">
        <v>20</v>
      </c>
      <c r="AC4027">
        <v>60</v>
      </c>
      <c r="AD4027" t="s">
        <v>444</v>
      </c>
      <c r="AE4027">
        <v>7</v>
      </c>
      <c r="AF4027">
        <v>7</v>
      </c>
      <c r="AG4027" t="s">
        <v>451</v>
      </c>
      <c r="AH4027">
        <v>17.39</v>
      </c>
      <c r="AI4027" t="s">
        <v>436</v>
      </c>
      <c r="AJ4027">
        <v>0</v>
      </c>
      <c r="AK4027">
        <v>755650</v>
      </c>
      <c r="AL4027" t="s">
        <v>416</v>
      </c>
      <c r="AM4027">
        <v>115131</v>
      </c>
      <c r="AN4027">
        <v>12</v>
      </c>
      <c r="AO4027">
        <v>365</v>
      </c>
      <c r="AP4027" t="s">
        <v>445</v>
      </c>
      <c r="AQ4027" s="2">
        <v>41098</v>
      </c>
    </row>
    <row r="4028" spans="1:43" x14ac:dyDescent="0.25">
      <c r="A4028" t="s">
        <v>5865</v>
      </c>
      <c r="B4028" t="s">
        <v>102</v>
      </c>
      <c r="C4028" t="s">
        <v>405</v>
      </c>
      <c r="D4028" t="s">
        <v>328</v>
      </c>
      <c r="E4028" t="s">
        <v>429</v>
      </c>
      <c r="F4028" t="s">
        <v>440</v>
      </c>
      <c r="G4028" t="s">
        <v>390</v>
      </c>
      <c r="H4028" t="s">
        <v>420</v>
      </c>
      <c r="I4028" t="s">
        <v>392</v>
      </c>
      <c r="J4028" s="1">
        <v>45100</v>
      </c>
      <c r="K4028" s="1">
        <v>45117</v>
      </c>
      <c r="L4028">
        <v>17</v>
      </c>
      <c r="M4028" s="2">
        <v>107411</v>
      </c>
      <c r="N4028" s="2">
        <v>196074</v>
      </c>
      <c r="O4028" s="2">
        <v>88663</v>
      </c>
      <c r="P4028">
        <v>7</v>
      </c>
      <c r="Q4028">
        <v>425</v>
      </c>
      <c r="R4028">
        <v>78</v>
      </c>
      <c r="S4028" t="s">
        <v>411</v>
      </c>
      <c r="T4028" t="s">
        <v>411</v>
      </c>
      <c r="U4028" t="s">
        <v>395</v>
      </c>
      <c r="V4028">
        <v>85</v>
      </c>
      <c r="W4028" t="s">
        <v>1160</v>
      </c>
      <c r="X4028">
        <v>34</v>
      </c>
      <c r="Y4028" t="s">
        <v>442</v>
      </c>
      <c r="Z4028" t="s">
        <v>2855</v>
      </c>
      <c r="AA4028">
        <v>125</v>
      </c>
      <c r="AB4028">
        <v>116</v>
      </c>
      <c r="AC4028">
        <v>17</v>
      </c>
      <c r="AD4028" t="s">
        <v>457</v>
      </c>
      <c r="AE4028">
        <v>19</v>
      </c>
      <c r="AF4028">
        <v>3</v>
      </c>
      <c r="AG4028" t="s">
        <v>415</v>
      </c>
      <c r="AH4028">
        <v>17.77</v>
      </c>
      <c r="AI4028" t="s">
        <v>458</v>
      </c>
      <c r="AJ4028">
        <v>0</v>
      </c>
      <c r="AK4028">
        <v>346288</v>
      </c>
      <c r="AL4028" t="s">
        <v>425</v>
      </c>
      <c r="AM4028">
        <v>109812</v>
      </c>
      <c r="AN4028">
        <v>1</v>
      </c>
      <c r="AO4028">
        <v>30</v>
      </c>
      <c r="AP4028" t="s">
        <v>437</v>
      </c>
      <c r="AQ4028" s="2">
        <v>88663</v>
      </c>
    </row>
    <row r="4029" spans="1:43" x14ac:dyDescent="0.25">
      <c r="A4029" t="s">
        <v>5866</v>
      </c>
      <c r="B4029" t="s">
        <v>259</v>
      </c>
      <c r="C4029" t="s">
        <v>405</v>
      </c>
      <c r="D4029" t="s">
        <v>331</v>
      </c>
      <c r="E4029" t="s">
        <v>460</v>
      </c>
      <c r="F4029" t="s">
        <v>485</v>
      </c>
      <c r="G4029" t="s">
        <v>454</v>
      </c>
      <c r="H4029" t="s">
        <v>391</v>
      </c>
      <c r="I4029" t="s">
        <v>392</v>
      </c>
      <c r="J4029" s="1">
        <v>45044</v>
      </c>
      <c r="K4029" s="1">
        <v>45083</v>
      </c>
      <c r="L4029">
        <v>39</v>
      </c>
      <c r="M4029" s="2">
        <v>366150</v>
      </c>
      <c r="N4029" s="2">
        <v>403410</v>
      </c>
      <c r="O4029" s="2">
        <v>37260</v>
      </c>
      <c r="P4029">
        <v>4</v>
      </c>
      <c r="Q4029">
        <v>531.79999999999995</v>
      </c>
      <c r="R4029">
        <v>56</v>
      </c>
      <c r="S4029" t="s">
        <v>393</v>
      </c>
      <c r="T4029" t="s">
        <v>503</v>
      </c>
      <c r="U4029" t="s">
        <v>416</v>
      </c>
      <c r="V4029">
        <v>0</v>
      </c>
      <c r="W4029" t="s">
        <v>2394</v>
      </c>
      <c r="X4029">
        <v>45</v>
      </c>
      <c r="Y4029" t="s">
        <v>462</v>
      </c>
      <c r="Z4029" t="s">
        <v>2934</v>
      </c>
      <c r="AA4029">
        <v>176</v>
      </c>
      <c r="AB4029">
        <v>71</v>
      </c>
      <c r="AC4029">
        <v>35</v>
      </c>
      <c r="AD4029" t="s">
        <v>444</v>
      </c>
      <c r="AE4029">
        <v>12</v>
      </c>
      <c r="AF4029">
        <v>4</v>
      </c>
      <c r="AG4029" t="s">
        <v>415</v>
      </c>
      <c r="AH4029">
        <v>12.69</v>
      </c>
      <c r="AI4029" t="s">
        <v>458</v>
      </c>
      <c r="AJ4029">
        <v>47986</v>
      </c>
      <c r="AK4029">
        <v>726354</v>
      </c>
      <c r="AL4029" t="s">
        <v>416</v>
      </c>
      <c r="AM4029">
        <v>347453</v>
      </c>
      <c r="AN4029">
        <v>6</v>
      </c>
      <c r="AO4029">
        <v>180</v>
      </c>
      <c r="AP4029" t="s">
        <v>426</v>
      </c>
      <c r="AQ4029" s="2">
        <v>37260</v>
      </c>
    </row>
    <row r="4030" spans="1:43" x14ac:dyDescent="0.25">
      <c r="A4030" t="s">
        <v>5867</v>
      </c>
      <c r="B4030" t="s">
        <v>258</v>
      </c>
      <c r="C4030" t="s">
        <v>439</v>
      </c>
      <c r="D4030" t="s">
        <v>327</v>
      </c>
      <c r="E4030" t="s">
        <v>429</v>
      </c>
      <c r="F4030" t="s">
        <v>485</v>
      </c>
      <c r="G4030" t="s">
        <v>430</v>
      </c>
      <c r="H4030" t="s">
        <v>391</v>
      </c>
      <c r="I4030" t="s">
        <v>392</v>
      </c>
      <c r="J4030" s="1">
        <v>44993</v>
      </c>
      <c r="K4030" s="1">
        <v>45020</v>
      </c>
      <c r="L4030">
        <v>27</v>
      </c>
      <c r="M4030" s="2">
        <v>88142</v>
      </c>
      <c r="N4030" s="2">
        <v>80671</v>
      </c>
      <c r="O4030" s="2">
        <v>-7471</v>
      </c>
      <c r="P4030">
        <v>16</v>
      </c>
      <c r="Q4030">
        <v>188.7</v>
      </c>
      <c r="R4030">
        <v>18</v>
      </c>
      <c r="S4030" t="s">
        <v>394</v>
      </c>
      <c r="T4030" t="s">
        <v>503</v>
      </c>
      <c r="U4030" t="s">
        <v>395</v>
      </c>
      <c r="V4030">
        <v>0</v>
      </c>
      <c r="W4030" t="s">
        <v>1167</v>
      </c>
      <c r="X4030">
        <v>9</v>
      </c>
      <c r="Y4030" t="s">
        <v>462</v>
      </c>
      <c r="Z4030" t="s">
        <v>1240</v>
      </c>
      <c r="AA4030">
        <v>391</v>
      </c>
      <c r="AB4030">
        <v>38</v>
      </c>
      <c r="AC4030">
        <v>90</v>
      </c>
      <c r="AD4030" t="s">
        <v>444</v>
      </c>
      <c r="AE4030">
        <v>2</v>
      </c>
      <c r="AF4030">
        <v>4</v>
      </c>
      <c r="AG4030" t="s">
        <v>424</v>
      </c>
      <c r="AH4030">
        <v>10.37</v>
      </c>
      <c r="AI4030" t="s">
        <v>458</v>
      </c>
      <c r="AJ4030">
        <v>0</v>
      </c>
      <c r="AK4030">
        <v>84016</v>
      </c>
      <c r="AL4030" t="s">
        <v>416</v>
      </c>
      <c r="AM4030">
        <v>120476</v>
      </c>
      <c r="AN4030">
        <v>5</v>
      </c>
      <c r="AO4030">
        <v>365</v>
      </c>
      <c r="AP4030" t="s">
        <v>403</v>
      </c>
      <c r="AQ4030" s="2">
        <v>-7471</v>
      </c>
    </row>
    <row r="4031" spans="1:43" x14ac:dyDescent="0.25">
      <c r="A4031" t="s">
        <v>5868</v>
      </c>
      <c r="B4031" t="s">
        <v>22</v>
      </c>
      <c r="C4031" t="s">
        <v>428</v>
      </c>
      <c r="D4031" t="s">
        <v>328</v>
      </c>
      <c r="E4031" t="s">
        <v>406</v>
      </c>
      <c r="F4031" t="s">
        <v>485</v>
      </c>
      <c r="G4031" t="s">
        <v>430</v>
      </c>
      <c r="H4031" t="s">
        <v>420</v>
      </c>
      <c r="I4031" t="s">
        <v>392</v>
      </c>
      <c r="J4031" s="1">
        <v>45900</v>
      </c>
      <c r="K4031" s="1">
        <v>45917</v>
      </c>
      <c r="L4031">
        <v>17</v>
      </c>
      <c r="M4031" s="2">
        <v>485210</v>
      </c>
      <c r="N4031" s="2">
        <v>503342</v>
      </c>
      <c r="O4031" s="2">
        <v>18132</v>
      </c>
      <c r="P4031">
        <v>9</v>
      </c>
      <c r="Q4031">
        <v>893.7</v>
      </c>
      <c r="R4031">
        <v>88</v>
      </c>
      <c r="S4031" t="s">
        <v>411</v>
      </c>
      <c r="T4031" t="s">
        <v>394</v>
      </c>
      <c r="U4031" t="s">
        <v>412</v>
      </c>
      <c r="V4031">
        <v>86</v>
      </c>
      <c r="W4031" t="s">
        <v>4086</v>
      </c>
      <c r="X4031">
        <v>5</v>
      </c>
      <c r="Y4031" t="s">
        <v>422</v>
      </c>
      <c r="Z4031" t="s">
        <v>590</v>
      </c>
      <c r="AA4031">
        <v>21</v>
      </c>
      <c r="AB4031">
        <v>63</v>
      </c>
      <c r="AC4031">
        <v>-2</v>
      </c>
      <c r="AD4031" t="s">
        <v>457</v>
      </c>
      <c r="AE4031">
        <v>2</v>
      </c>
      <c r="AF4031">
        <v>4</v>
      </c>
      <c r="AG4031" t="s">
        <v>400</v>
      </c>
      <c r="AH4031">
        <v>3.37</v>
      </c>
      <c r="AI4031" t="s">
        <v>436</v>
      </c>
      <c r="AJ4031">
        <v>0</v>
      </c>
      <c r="AK4031">
        <v>377321</v>
      </c>
      <c r="AL4031" t="s">
        <v>402</v>
      </c>
      <c r="AM4031">
        <v>493989</v>
      </c>
      <c r="AN4031">
        <v>0</v>
      </c>
      <c r="AO4031">
        <v>30</v>
      </c>
      <c r="AP4031" t="s">
        <v>426</v>
      </c>
      <c r="AQ4031" s="2">
        <v>18132</v>
      </c>
    </row>
    <row r="4032" spans="1:43" x14ac:dyDescent="0.25">
      <c r="A4032" t="s">
        <v>5869</v>
      </c>
      <c r="B4032" t="s">
        <v>192</v>
      </c>
      <c r="C4032" t="s">
        <v>405</v>
      </c>
      <c r="D4032" t="s">
        <v>328</v>
      </c>
      <c r="E4032" t="s">
        <v>388</v>
      </c>
      <c r="F4032" t="s">
        <v>389</v>
      </c>
      <c r="G4032" t="s">
        <v>430</v>
      </c>
      <c r="H4032" t="s">
        <v>391</v>
      </c>
      <c r="I4032" t="s">
        <v>469</v>
      </c>
      <c r="J4032" s="1">
        <v>45352</v>
      </c>
      <c r="K4032" s="1">
        <v>45367</v>
      </c>
      <c r="L4032">
        <v>15</v>
      </c>
      <c r="M4032" s="2">
        <v>392569</v>
      </c>
      <c r="N4032" s="2">
        <v>416824</v>
      </c>
      <c r="O4032" s="2">
        <v>24255</v>
      </c>
      <c r="P4032">
        <v>19</v>
      </c>
      <c r="Q4032">
        <v>298.10000000000002</v>
      </c>
      <c r="R4032">
        <v>51</v>
      </c>
      <c r="S4032" t="s">
        <v>393</v>
      </c>
      <c r="T4032" t="s">
        <v>503</v>
      </c>
      <c r="U4032" t="s">
        <v>395</v>
      </c>
      <c r="V4032">
        <v>61</v>
      </c>
      <c r="W4032" t="s">
        <v>3005</v>
      </c>
      <c r="X4032">
        <v>2</v>
      </c>
      <c r="Y4032" t="s">
        <v>462</v>
      </c>
      <c r="Z4032" t="s">
        <v>2367</v>
      </c>
      <c r="AA4032">
        <v>340</v>
      </c>
      <c r="AB4032">
        <v>107</v>
      </c>
      <c r="AC4032">
        <v>32</v>
      </c>
      <c r="AD4032" t="s">
        <v>399</v>
      </c>
      <c r="AE4032">
        <v>7</v>
      </c>
      <c r="AF4032">
        <v>6</v>
      </c>
      <c r="AG4032" t="s">
        <v>415</v>
      </c>
      <c r="AH4032">
        <v>1.36</v>
      </c>
      <c r="AI4032" t="s">
        <v>401</v>
      </c>
      <c r="AJ4032">
        <v>24530</v>
      </c>
      <c r="AK4032">
        <v>413297</v>
      </c>
      <c r="AL4032" t="s">
        <v>425</v>
      </c>
      <c r="AM4032">
        <v>441715</v>
      </c>
      <c r="AN4032">
        <v>5</v>
      </c>
      <c r="AO4032">
        <v>365</v>
      </c>
      <c r="AP4032" t="s">
        <v>417</v>
      </c>
      <c r="AQ4032" s="2">
        <v>24255</v>
      </c>
    </row>
    <row r="4033" spans="1:43" x14ac:dyDescent="0.25">
      <c r="A4033" t="s">
        <v>5870</v>
      </c>
      <c r="B4033" t="s">
        <v>152</v>
      </c>
      <c r="C4033" t="s">
        <v>481</v>
      </c>
      <c r="D4033" t="s">
        <v>339</v>
      </c>
      <c r="E4033" t="s">
        <v>460</v>
      </c>
      <c r="F4033" t="s">
        <v>389</v>
      </c>
      <c r="G4033" t="s">
        <v>430</v>
      </c>
      <c r="H4033" t="s">
        <v>431</v>
      </c>
      <c r="I4033" t="s">
        <v>392</v>
      </c>
      <c r="J4033" s="1">
        <v>45836</v>
      </c>
      <c r="K4033" s="1">
        <v>45858</v>
      </c>
      <c r="L4033">
        <v>22</v>
      </c>
      <c r="M4033" s="2">
        <v>232766</v>
      </c>
      <c r="N4033" s="2">
        <v>258268</v>
      </c>
      <c r="O4033" s="2">
        <v>25502</v>
      </c>
      <c r="P4033">
        <v>0</v>
      </c>
      <c r="Q4033">
        <v>368.1</v>
      </c>
      <c r="R4033">
        <v>25</v>
      </c>
      <c r="S4033" t="s">
        <v>394</v>
      </c>
      <c r="T4033" t="s">
        <v>411</v>
      </c>
      <c r="U4033" t="s">
        <v>395</v>
      </c>
      <c r="V4033">
        <v>0</v>
      </c>
      <c r="W4033" t="s">
        <v>1016</v>
      </c>
      <c r="X4033">
        <v>35</v>
      </c>
      <c r="Y4033" t="s">
        <v>449</v>
      </c>
      <c r="Z4033" t="s">
        <v>1520</v>
      </c>
      <c r="AA4033">
        <v>160</v>
      </c>
      <c r="AB4033">
        <v>75</v>
      </c>
      <c r="AC4033">
        <v>19</v>
      </c>
      <c r="AD4033" t="s">
        <v>457</v>
      </c>
      <c r="AE4033">
        <v>2</v>
      </c>
      <c r="AF4033">
        <v>6</v>
      </c>
      <c r="AG4033" t="s">
        <v>424</v>
      </c>
      <c r="AH4033">
        <v>15.86</v>
      </c>
      <c r="AI4033" t="s">
        <v>436</v>
      </c>
      <c r="AJ4033">
        <v>0</v>
      </c>
      <c r="AK4033">
        <v>481537</v>
      </c>
      <c r="AL4033" t="s">
        <v>402</v>
      </c>
      <c r="AM4033">
        <v>253369</v>
      </c>
      <c r="AN4033">
        <v>7</v>
      </c>
      <c r="AO4033">
        <v>30</v>
      </c>
      <c r="AP4033" t="s">
        <v>417</v>
      </c>
      <c r="AQ4033" s="2">
        <v>25502</v>
      </c>
    </row>
    <row r="4034" spans="1:43" x14ac:dyDescent="0.25">
      <c r="A4034" t="s">
        <v>5871</v>
      </c>
      <c r="B4034" t="s">
        <v>127</v>
      </c>
      <c r="C4034" t="s">
        <v>387</v>
      </c>
      <c r="D4034" t="s">
        <v>321</v>
      </c>
      <c r="E4034" t="s">
        <v>406</v>
      </c>
      <c r="F4034" t="s">
        <v>419</v>
      </c>
      <c r="G4034" t="s">
        <v>454</v>
      </c>
      <c r="H4034" t="s">
        <v>473</v>
      </c>
      <c r="I4034" t="s">
        <v>410</v>
      </c>
      <c r="J4034" s="1">
        <v>45417</v>
      </c>
      <c r="K4034" s="1">
        <v>45431</v>
      </c>
      <c r="L4034">
        <v>14</v>
      </c>
      <c r="M4034" s="2">
        <v>304925</v>
      </c>
      <c r="N4034" s="2">
        <v>268050</v>
      </c>
      <c r="O4034" s="2">
        <v>-36875</v>
      </c>
      <c r="P4034">
        <v>4</v>
      </c>
      <c r="Q4034">
        <v>88.5</v>
      </c>
      <c r="R4034">
        <v>48</v>
      </c>
      <c r="S4034" t="s">
        <v>393</v>
      </c>
      <c r="T4034" t="s">
        <v>503</v>
      </c>
      <c r="U4034" t="s">
        <v>395</v>
      </c>
      <c r="V4034">
        <v>95</v>
      </c>
      <c r="W4034" t="s">
        <v>1766</v>
      </c>
      <c r="X4034">
        <v>42</v>
      </c>
      <c r="Y4034" t="s">
        <v>397</v>
      </c>
      <c r="Z4034" t="s">
        <v>2934</v>
      </c>
      <c r="AA4034">
        <v>148</v>
      </c>
      <c r="AB4034">
        <v>86</v>
      </c>
      <c r="AC4034">
        <v>57</v>
      </c>
      <c r="AD4034" t="s">
        <v>457</v>
      </c>
      <c r="AE4034">
        <v>0</v>
      </c>
      <c r="AF4034">
        <v>2</v>
      </c>
      <c r="AG4034" t="s">
        <v>415</v>
      </c>
      <c r="AH4034">
        <v>4.41</v>
      </c>
      <c r="AI4034" t="s">
        <v>401</v>
      </c>
      <c r="AJ4034">
        <v>63212</v>
      </c>
      <c r="AK4034">
        <v>231986</v>
      </c>
      <c r="AL4034" t="s">
        <v>425</v>
      </c>
      <c r="AM4034">
        <v>328485</v>
      </c>
      <c r="AN4034">
        <v>11</v>
      </c>
      <c r="AO4034">
        <v>30</v>
      </c>
      <c r="AP4034" t="s">
        <v>403</v>
      </c>
      <c r="AQ4034" s="2">
        <v>-36875</v>
      </c>
    </row>
    <row r="4035" spans="1:43" x14ac:dyDescent="0.25">
      <c r="A4035" t="s">
        <v>5872</v>
      </c>
      <c r="B4035" t="s">
        <v>269</v>
      </c>
      <c r="C4035" t="s">
        <v>481</v>
      </c>
      <c r="D4035" t="s">
        <v>311</v>
      </c>
      <c r="E4035" t="s">
        <v>406</v>
      </c>
      <c r="F4035" t="s">
        <v>440</v>
      </c>
      <c r="G4035" t="s">
        <v>408</v>
      </c>
      <c r="H4035" t="s">
        <v>409</v>
      </c>
      <c r="I4035" t="s">
        <v>410</v>
      </c>
      <c r="J4035" s="1">
        <v>45213</v>
      </c>
      <c r="K4035" s="1">
        <v>45258</v>
      </c>
      <c r="L4035">
        <v>45</v>
      </c>
      <c r="M4035" s="2">
        <v>417453</v>
      </c>
      <c r="N4035" s="2">
        <v>385573</v>
      </c>
      <c r="O4035" s="2">
        <v>-31880</v>
      </c>
      <c r="P4035">
        <v>12</v>
      </c>
      <c r="Q4035">
        <v>89.9</v>
      </c>
      <c r="R4035">
        <v>100</v>
      </c>
      <c r="S4035" t="s">
        <v>411</v>
      </c>
      <c r="T4035" t="s">
        <v>503</v>
      </c>
      <c r="U4035" t="s">
        <v>395</v>
      </c>
      <c r="V4035">
        <v>0</v>
      </c>
      <c r="W4035" t="s">
        <v>1477</v>
      </c>
      <c r="X4035">
        <v>23</v>
      </c>
      <c r="Y4035" t="s">
        <v>422</v>
      </c>
      <c r="Z4035" t="s">
        <v>593</v>
      </c>
      <c r="AA4035">
        <v>191</v>
      </c>
      <c r="AB4035">
        <v>64</v>
      </c>
      <c r="AC4035">
        <v>37</v>
      </c>
      <c r="AD4035" t="s">
        <v>457</v>
      </c>
      <c r="AE4035">
        <v>14</v>
      </c>
      <c r="AF4035">
        <v>6</v>
      </c>
      <c r="AG4035" t="s">
        <v>400</v>
      </c>
      <c r="AH4035">
        <v>1.5</v>
      </c>
      <c r="AI4035" t="s">
        <v>401</v>
      </c>
      <c r="AJ4035">
        <v>0</v>
      </c>
      <c r="AK4035">
        <v>237149</v>
      </c>
      <c r="AL4035" t="s">
        <v>425</v>
      </c>
      <c r="AM4035">
        <v>440114</v>
      </c>
      <c r="AN4035">
        <v>4</v>
      </c>
      <c r="AO4035">
        <v>90</v>
      </c>
      <c r="AP4035" t="s">
        <v>417</v>
      </c>
      <c r="AQ4035" s="2">
        <v>-31880</v>
      </c>
    </row>
    <row r="4036" spans="1:43" x14ac:dyDescent="0.25">
      <c r="A4036" t="s">
        <v>5873</v>
      </c>
      <c r="B4036" t="s">
        <v>159</v>
      </c>
      <c r="C4036" t="s">
        <v>405</v>
      </c>
      <c r="D4036" t="s">
        <v>338</v>
      </c>
      <c r="E4036" t="s">
        <v>496</v>
      </c>
      <c r="F4036" t="s">
        <v>485</v>
      </c>
      <c r="G4036" t="s">
        <v>454</v>
      </c>
      <c r="H4036" t="s">
        <v>391</v>
      </c>
      <c r="I4036" t="s">
        <v>410</v>
      </c>
      <c r="J4036" s="1">
        <v>45521</v>
      </c>
      <c r="K4036" s="1">
        <v>45547</v>
      </c>
      <c r="L4036">
        <v>26</v>
      </c>
      <c r="M4036" s="2">
        <v>137026</v>
      </c>
      <c r="N4036" s="2">
        <v>100276</v>
      </c>
      <c r="O4036" s="2">
        <v>-36750</v>
      </c>
      <c r="P4036">
        <v>0</v>
      </c>
      <c r="Q4036">
        <v>712.6</v>
      </c>
      <c r="R4036">
        <v>88</v>
      </c>
      <c r="S4036" t="s">
        <v>411</v>
      </c>
      <c r="T4036" t="s">
        <v>394</v>
      </c>
      <c r="U4036" t="s">
        <v>412</v>
      </c>
      <c r="V4036">
        <v>82</v>
      </c>
      <c r="W4036" t="s">
        <v>1968</v>
      </c>
      <c r="X4036">
        <v>28</v>
      </c>
      <c r="Y4036" t="s">
        <v>422</v>
      </c>
      <c r="Z4036" t="s">
        <v>633</v>
      </c>
      <c r="AA4036">
        <v>67</v>
      </c>
      <c r="AB4036">
        <v>97</v>
      </c>
      <c r="AC4036">
        <v>30</v>
      </c>
      <c r="AD4036" t="s">
        <v>399</v>
      </c>
      <c r="AE4036">
        <v>19</v>
      </c>
      <c r="AF4036">
        <v>4</v>
      </c>
      <c r="AG4036" t="s">
        <v>415</v>
      </c>
      <c r="AH4036">
        <v>3.28</v>
      </c>
      <c r="AI4036" t="s">
        <v>401</v>
      </c>
      <c r="AJ4036">
        <v>0</v>
      </c>
      <c r="AK4036">
        <v>627917</v>
      </c>
      <c r="AL4036" t="s">
        <v>425</v>
      </c>
      <c r="AM4036">
        <v>163300</v>
      </c>
      <c r="AN4036">
        <v>10</v>
      </c>
      <c r="AO4036">
        <v>180</v>
      </c>
      <c r="AP4036" t="s">
        <v>403</v>
      </c>
      <c r="AQ4036" s="2">
        <v>-36750</v>
      </c>
    </row>
    <row r="4037" spans="1:43" x14ac:dyDescent="0.25">
      <c r="A4037" t="s">
        <v>5874</v>
      </c>
      <c r="B4037" t="s">
        <v>246</v>
      </c>
      <c r="C4037" t="s">
        <v>428</v>
      </c>
      <c r="D4037" t="s">
        <v>313</v>
      </c>
      <c r="E4037" t="s">
        <v>496</v>
      </c>
      <c r="F4037" t="s">
        <v>407</v>
      </c>
      <c r="G4037" t="s">
        <v>430</v>
      </c>
      <c r="H4037" t="s">
        <v>473</v>
      </c>
      <c r="I4037" t="s">
        <v>492</v>
      </c>
      <c r="J4037" s="1">
        <v>44823</v>
      </c>
      <c r="K4037" s="1">
        <v>44839</v>
      </c>
      <c r="L4037">
        <v>16</v>
      </c>
      <c r="M4037" s="2">
        <v>107340</v>
      </c>
      <c r="N4037" s="2">
        <v>213145</v>
      </c>
      <c r="O4037" s="2">
        <v>105805</v>
      </c>
      <c r="P4037">
        <v>19</v>
      </c>
      <c r="Q4037">
        <v>537.9</v>
      </c>
      <c r="R4037">
        <v>65</v>
      </c>
      <c r="S4037" t="s">
        <v>411</v>
      </c>
      <c r="T4037" t="s">
        <v>503</v>
      </c>
      <c r="U4037" t="s">
        <v>395</v>
      </c>
      <c r="V4037">
        <v>64</v>
      </c>
      <c r="W4037" t="s">
        <v>1852</v>
      </c>
      <c r="X4037">
        <v>1</v>
      </c>
      <c r="Y4037" t="s">
        <v>449</v>
      </c>
      <c r="Z4037" t="s">
        <v>818</v>
      </c>
      <c r="AA4037">
        <v>136</v>
      </c>
      <c r="AB4037">
        <v>48</v>
      </c>
      <c r="AC4037">
        <v>46</v>
      </c>
      <c r="AD4037" t="s">
        <v>399</v>
      </c>
      <c r="AE4037">
        <v>16</v>
      </c>
      <c r="AF4037">
        <v>7</v>
      </c>
      <c r="AG4037" t="s">
        <v>415</v>
      </c>
      <c r="AH4037">
        <v>14.13</v>
      </c>
      <c r="AI4037" t="s">
        <v>436</v>
      </c>
      <c r="AJ4037">
        <v>66150</v>
      </c>
      <c r="AK4037">
        <v>497523</v>
      </c>
      <c r="AL4037" t="s">
        <v>416</v>
      </c>
      <c r="AM4037">
        <v>103237</v>
      </c>
      <c r="AN4037">
        <v>8</v>
      </c>
      <c r="AO4037">
        <v>90</v>
      </c>
      <c r="AP4037" t="s">
        <v>417</v>
      </c>
      <c r="AQ4037" s="2">
        <v>105805</v>
      </c>
    </row>
    <row r="4038" spans="1:43" x14ac:dyDescent="0.25">
      <c r="A4038" t="s">
        <v>5875</v>
      </c>
      <c r="B4038" t="s">
        <v>23</v>
      </c>
      <c r="C4038" t="s">
        <v>405</v>
      </c>
      <c r="D4038" t="s">
        <v>334</v>
      </c>
      <c r="E4038" t="s">
        <v>453</v>
      </c>
      <c r="F4038" t="s">
        <v>485</v>
      </c>
      <c r="G4038" t="s">
        <v>408</v>
      </c>
      <c r="H4038" t="s">
        <v>447</v>
      </c>
      <c r="I4038" t="s">
        <v>410</v>
      </c>
      <c r="J4038" s="1">
        <v>44689</v>
      </c>
      <c r="K4038" s="1">
        <v>44701</v>
      </c>
      <c r="L4038">
        <v>12</v>
      </c>
      <c r="M4038" s="2">
        <v>385259</v>
      </c>
      <c r="N4038" s="2">
        <v>357167</v>
      </c>
      <c r="O4038" s="2">
        <v>-28092</v>
      </c>
      <c r="P4038">
        <v>2</v>
      </c>
      <c r="Q4038">
        <v>155.19999999999999</v>
      </c>
      <c r="R4038">
        <v>28</v>
      </c>
      <c r="S4038" t="s">
        <v>394</v>
      </c>
      <c r="T4038" t="s">
        <v>503</v>
      </c>
      <c r="U4038" t="s">
        <v>395</v>
      </c>
      <c r="V4038">
        <v>91</v>
      </c>
      <c r="W4038" t="s">
        <v>2307</v>
      </c>
      <c r="X4038">
        <v>1</v>
      </c>
      <c r="Y4038" t="s">
        <v>397</v>
      </c>
      <c r="Z4038" t="s">
        <v>2517</v>
      </c>
      <c r="AA4038">
        <v>58</v>
      </c>
      <c r="AB4038">
        <v>80</v>
      </c>
      <c r="AC4038">
        <v>20</v>
      </c>
      <c r="AD4038" t="s">
        <v>399</v>
      </c>
      <c r="AE4038">
        <v>12</v>
      </c>
      <c r="AF4038">
        <v>1</v>
      </c>
      <c r="AG4038" t="s">
        <v>451</v>
      </c>
      <c r="AH4038">
        <v>14.8</v>
      </c>
      <c r="AI4038" t="s">
        <v>479</v>
      </c>
      <c r="AJ4038">
        <v>0</v>
      </c>
      <c r="AK4038">
        <v>806441</v>
      </c>
      <c r="AL4038" t="s">
        <v>425</v>
      </c>
      <c r="AM4038">
        <v>375039</v>
      </c>
      <c r="AN4038">
        <v>1</v>
      </c>
      <c r="AO4038">
        <v>30</v>
      </c>
      <c r="AP4038" t="s">
        <v>445</v>
      </c>
      <c r="AQ4038" s="2">
        <v>-28092</v>
      </c>
    </row>
    <row r="4039" spans="1:43" x14ac:dyDescent="0.25">
      <c r="A4039" t="s">
        <v>5876</v>
      </c>
      <c r="B4039" t="s">
        <v>51</v>
      </c>
      <c r="C4039" t="s">
        <v>481</v>
      </c>
      <c r="D4039" t="s">
        <v>321</v>
      </c>
      <c r="E4039" t="s">
        <v>453</v>
      </c>
      <c r="F4039" t="s">
        <v>485</v>
      </c>
      <c r="G4039" t="s">
        <v>430</v>
      </c>
      <c r="H4039" t="s">
        <v>431</v>
      </c>
      <c r="I4039" t="s">
        <v>432</v>
      </c>
      <c r="J4039" s="1">
        <v>45323</v>
      </c>
      <c r="K4039" s="1">
        <v>45377</v>
      </c>
      <c r="L4039">
        <v>54</v>
      </c>
      <c r="M4039" s="2">
        <v>194461</v>
      </c>
      <c r="N4039" s="2">
        <v>281223</v>
      </c>
      <c r="O4039" s="2">
        <v>86762</v>
      </c>
      <c r="P4039">
        <v>12</v>
      </c>
      <c r="Q4039">
        <v>483.4</v>
      </c>
      <c r="R4039">
        <v>55</v>
      </c>
      <c r="S4039" t="s">
        <v>393</v>
      </c>
      <c r="T4039" t="s">
        <v>393</v>
      </c>
      <c r="U4039" t="s">
        <v>412</v>
      </c>
      <c r="V4039">
        <v>89</v>
      </c>
      <c r="W4039" t="s">
        <v>1233</v>
      </c>
      <c r="X4039">
        <v>32</v>
      </c>
      <c r="Y4039" t="s">
        <v>422</v>
      </c>
      <c r="Z4039" t="s">
        <v>1666</v>
      </c>
      <c r="AA4039">
        <v>44</v>
      </c>
      <c r="AB4039">
        <v>14</v>
      </c>
      <c r="AC4039">
        <v>73</v>
      </c>
      <c r="AD4039" t="s">
        <v>444</v>
      </c>
      <c r="AE4039">
        <v>21</v>
      </c>
      <c r="AF4039">
        <v>8</v>
      </c>
      <c r="AG4039" t="s">
        <v>451</v>
      </c>
      <c r="AH4039">
        <v>16.420000000000002</v>
      </c>
      <c r="AI4039" t="s">
        <v>479</v>
      </c>
      <c r="AJ4039">
        <v>0</v>
      </c>
      <c r="AK4039">
        <v>907659</v>
      </c>
      <c r="AL4039" t="s">
        <v>402</v>
      </c>
      <c r="AM4039">
        <v>221118</v>
      </c>
      <c r="AN4039">
        <v>6</v>
      </c>
      <c r="AO4039">
        <v>365</v>
      </c>
      <c r="AP4039" t="s">
        <v>417</v>
      </c>
      <c r="AQ4039" s="2">
        <v>86762</v>
      </c>
    </row>
    <row r="4040" spans="1:43" x14ac:dyDescent="0.25">
      <c r="A4040" t="s">
        <v>5877</v>
      </c>
      <c r="B4040" t="s">
        <v>282</v>
      </c>
      <c r="C4040" t="s">
        <v>468</v>
      </c>
      <c r="D4040" t="s">
        <v>315</v>
      </c>
      <c r="E4040" t="s">
        <v>496</v>
      </c>
      <c r="F4040" t="s">
        <v>389</v>
      </c>
      <c r="G4040" t="s">
        <v>454</v>
      </c>
      <c r="H4040" t="s">
        <v>431</v>
      </c>
      <c r="I4040" t="s">
        <v>469</v>
      </c>
      <c r="J4040" s="1">
        <v>45225</v>
      </c>
      <c r="K4040" s="1">
        <v>45238</v>
      </c>
      <c r="L4040">
        <v>13</v>
      </c>
      <c r="M4040" s="2">
        <v>457689</v>
      </c>
      <c r="N4040" s="2">
        <v>560802</v>
      </c>
      <c r="O4040" s="2">
        <v>103113</v>
      </c>
      <c r="P4040">
        <v>9</v>
      </c>
      <c r="Q4040">
        <v>205</v>
      </c>
      <c r="R4040">
        <v>50</v>
      </c>
      <c r="S4040" t="s">
        <v>393</v>
      </c>
      <c r="T4040" t="s">
        <v>503</v>
      </c>
      <c r="U4040" t="s">
        <v>416</v>
      </c>
      <c r="V4040">
        <v>71</v>
      </c>
      <c r="W4040" t="s">
        <v>747</v>
      </c>
      <c r="X4040">
        <v>12</v>
      </c>
      <c r="Y4040" t="s">
        <v>442</v>
      </c>
      <c r="Z4040" t="s">
        <v>953</v>
      </c>
      <c r="AA4040">
        <v>114</v>
      </c>
      <c r="AB4040">
        <v>15</v>
      </c>
      <c r="AC4040">
        <v>5</v>
      </c>
      <c r="AD4040" t="s">
        <v>399</v>
      </c>
      <c r="AE4040">
        <v>19</v>
      </c>
      <c r="AF4040">
        <v>4</v>
      </c>
      <c r="AG4040" t="s">
        <v>415</v>
      </c>
      <c r="AH4040">
        <v>3.1</v>
      </c>
      <c r="AI4040" t="s">
        <v>401</v>
      </c>
      <c r="AJ4040">
        <v>0</v>
      </c>
      <c r="AK4040">
        <v>905601</v>
      </c>
      <c r="AL4040" t="s">
        <v>425</v>
      </c>
      <c r="AM4040">
        <v>441474</v>
      </c>
      <c r="AN4040">
        <v>6</v>
      </c>
      <c r="AO4040">
        <v>30</v>
      </c>
      <c r="AP4040" t="s">
        <v>403</v>
      </c>
      <c r="AQ4040" s="2">
        <v>103113</v>
      </c>
    </row>
    <row r="4041" spans="1:43" x14ac:dyDescent="0.25">
      <c r="A4041" t="s">
        <v>5878</v>
      </c>
      <c r="B4041" t="s">
        <v>250</v>
      </c>
      <c r="C4041" t="s">
        <v>387</v>
      </c>
      <c r="D4041" t="s">
        <v>322</v>
      </c>
      <c r="E4041" t="s">
        <v>460</v>
      </c>
      <c r="F4041" t="s">
        <v>389</v>
      </c>
      <c r="G4041" t="s">
        <v>390</v>
      </c>
      <c r="H4041" t="s">
        <v>473</v>
      </c>
      <c r="I4041" t="s">
        <v>392</v>
      </c>
      <c r="J4041" s="1">
        <v>45540</v>
      </c>
      <c r="K4041" s="1">
        <v>45547</v>
      </c>
      <c r="L4041">
        <v>7</v>
      </c>
      <c r="M4041" s="2">
        <v>94175</v>
      </c>
      <c r="N4041" s="2">
        <v>104052</v>
      </c>
      <c r="O4041" s="2">
        <v>9877</v>
      </c>
      <c r="P4041">
        <v>7</v>
      </c>
      <c r="Q4041">
        <v>869.3</v>
      </c>
      <c r="R4041">
        <v>98</v>
      </c>
      <c r="S4041" t="s">
        <v>411</v>
      </c>
      <c r="T4041" t="s">
        <v>411</v>
      </c>
      <c r="U4041" t="s">
        <v>395</v>
      </c>
      <c r="V4041">
        <v>67</v>
      </c>
      <c r="W4041" t="s">
        <v>5879</v>
      </c>
      <c r="X4041">
        <v>41</v>
      </c>
      <c r="Y4041" t="s">
        <v>422</v>
      </c>
      <c r="Z4041" t="s">
        <v>2561</v>
      </c>
      <c r="AA4041">
        <v>272</v>
      </c>
      <c r="AB4041">
        <v>91</v>
      </c>
      <c r="AC4041">
        <v>35</v>
      </c>
      <c r="AD4041" t="s">
        <v>399</v>
      </c>
      <c r="AE4041">
        <v>9</v>
      </c>
      <c r="AF4041">
        <v>8</v>
      </c>
      <c r="AG4041" t="s">
        <v>415</v>
      </c>
      <c r="AH4041">
        <v>17.52</v>
      </c>
      <c r="AI4041" t="s">
        <v>436</v>
      </c>
      <c r="AJ4041">
        <v>0</v>
      </c>
      <c r="AK4041">
        <v>149240</v>
      </c>
      <c r="AL4041" t="s">
        <v>416</v>
      </c>
      <c r="AM4041">
        <v>85506</v>
      </c>
      <c r="AN4041">
        <v>2</v>
      </c>
      <c r="AO4041">
        <v>180</v>
      </c>
      <c r="AP4041" t="s">
        <v>426</v>
      </c>
      <c r="AQ4041" s="2">
        <v>9877</v>
      </c>
    </row>
    <row r="4042" spans="1:43" x14ac:dyDescent="0.25">
      <c r="A4042" t="s">
        <v>5880</v>
      </c>
      <c r="B4042" t="s">
        <v>298</v>
      </c>
      <c r="C4042" t="s">
        <v>439</v>
      </c>
      <c r="D4042" t="s">
        <v>337</v>
      </c>
      <c r="E4042" t="s">
        <v>406</v>
      </c>
      <c r="F4042" t="s">
        <v>419</v>
      </c>
      <c r="G4042" t="s">
        <v>408</v>
      </c>
      <c r="H4042" t="s">
        <v>409</v>
      </c>
      <c r="I4042" t="s">
        <v>410</v>
      </c>
      <c r="J4042" s="1">
        <v>44948</v>
      </c>
      <c r="K4042" s="1">
        <v>44960</v>
      </c>
      <c r="L4042">
        <v>12</v>
      </c>
      <c r="M4042" s="2">
        <v>39498</v>
      </c>
      <c r="N4042" s="2">
        <v>78744</v>
      </c>
      <c r="O4042" s="2">
        <v>39246</v>
      </c>
      <c r="P4042">
        <v>16</v>
      </c>
      <c r="Q4042">
        <v>196.5</v>
      </c>
      <c r="R4042">
        <v>18</v>
      </c>
      <c r="S4042" t="s">
        <v>394</v>
      </c>
      <c r="T4042" t="s">
        <v>393</v>
      </c>
      <c r="U4042" t="s">
        <v>416</v>
      </c>
      <c r="V4042">
        <v>0</v>
      </c>
      <c r="W4042" t="s">
        <v>1628</v>
      </c>
      <c r="X4042">
        <v>3</v>
      </c>
      <c r="Y4042" t="s">
        <v>442</v>
      </c>
      <c r="Z4042" t="s">
        <v>1661</v>
      </c>
      <c r="AA4042">
        <v>246</v>
      </c>
      <c r="AB4042">
        <v>42</v>
      </c>
      <c r="AC4042">
        <v>74</v>
      </c>
      <c r="AD4042" t="s">
        <v>435</v>
      </c>
      <c r="AE4042">
        <v>16</v>
      </c>
      <c r="AF4042">
        <v>1</v>
      </c>
      <c r="AG4042" t="s">
        <v>415</v>
      </c>
      <c r="AH4042">
        <v>1.79</v>
      </c>
      <c r="AI4042" t="s">
        <v>401</v>
      </c>
      <c r="AJ4042">
        <v>0</v>
      </c>
      <c r="AK4042">
        <v>737804</v>
      </c>
      <c r="AL4042" t="s">
        <v>416</v>
      </c>
      <c r="AM4042">
        <v>55727</v>
      </c>
      <c r="AN4042">
        <v>5</v>
      </c>
      <c r="AO4042">
        <v>90</v>
      </c>
      <c r="AP4042" t="s">
        <v>445</v>
      </c>
      <c r="AQ4042" s="2">
        <v>39246</v>
      </c>
    </row>
    <row r="4043" spans="1:43" x14ac:dyDescent="0.25">
      <c r="A4043" t="s">
        <v>5881</v>
      </c>
      <c r="B4043" t="s">
        <v>233</v>
      </c>
      <c r="C4043" t="s">
        <v>468</v>
      </c>
      <c r="D4043" t="s">
        <v>316</v>
      </c>
      <c r="E4043" t="s">
        <v>460</v>
      </c>
      <c r="F4043" t="s">
        <v>389</v>
      </c>
      <c r="G4043" t="s">
        <v>390</v>
      </c>
      <c r="H4043" t="s">
        <v>420</v>
      </c>
      <c r="I4043" t="s">
        <v>410</v>
      </c>
      <c r="J4043" s="1">
        <v>45183</v>
      </c>
      <c r="K4043" s="1">
        <v>45189</v>
      </c>
      <c r="L4043">
        <v>6</v>
      </c>
      <c r="M4043" s="2">
        <v>409131</v>
      </c>
      <c r="N4043" s="2">
        <v>477349</v>
      </c>
      <c r="O4043" s="2">
        <v>68218</v>
      </c>
      <c r="P4043">
        <v>21</v>
      </c>
      <c r="Q4043">
        <v>306.8</v>
      </c>
      <c r="R4043">
        <v>70</v>
      </c>
      <c r="S4043" t="s">
        <v>411</v>
      </c>
      <c r="T4043" t="s">
        <v>503</v>
      </c>
      <c r="U4043" t="s">
        <v>395</v>
      </c>
      <c r="V4043">
        <v>0</v>
      </c>
      <c r="W4043" t="s">
        <v>3688</v>
      </c>
      <c r="X4043">
        <v>33</v>
      </c>
      <c r="Y4043" t="s">
        <v>449</v>
      </c>
      <c r="Z4043" t="s">
        <v>1317</v>
      </c>
      <c r="AA4043">
        <v>485</v>
      </c>
      <c r="AB4043">
        <v>98</v>
      </c>
      <c r="AC4043">
        <v>76</v>
      </c>
      <c r="AD4043" t="s">
        <v>435</v>
      </c>
      <c r="AE4043">
        <v>7</v>
      </c>
      <c r="AF4043">
        <v>4</v>
      </c>
      <c r="AG4043" t="s">
        <v>415</v>
      </c>
      <c r="AH4043">
        <v>16.829999999999998</v>
      </c>
      <c r="AI4043" t="s">
        <v>436</v>
      </c>
      <c r="AJ4043">
        <v>0</v>
      </c>
      <c r="AK4043">
        <v>532263</v>
      </c>
      <c r="AL4043" t="s">
        <v>425</v>
      </c>
      <c r="AM4043">
        <v>410038</v>
      </c>
      <c r="AN4043">
        <v>6</v>
      </c>
      <c r="AO4043">
        <v>90</v>
      </c>
      <c r="AP4043" t="s">
        <v>437</v>
      </c>
      <c r="AQ4043" s="2">
        <v>68218</v>
      </c>
    </row>
    <row r="4044" spans="1:43" x14ac:dyDescent="0.25">
      <c r="A4044" t="s">
        <v>5882</v>
      </c>
      <c r="B4044" t="s">
        <v>12</v>
      </c>
      <c r="C4044" t="s">
        <v>387</v>
      </c>
      <c r="D4044" t="s">
        <v>331</v>
      </c>
      <c r="E4044" t="s">
        <v>406</v>
      </c>
      <c r="F4044" t="s">
        <v>485</v>
      </c>
      <c r="G4044" t="s">
        <v>430</v>
      </c>
      <c r="H4044" t="s">
        <v>431</v>
      </c>
      <c r="I4044" t="s">
        <v>432</v>
      </c>
      <c r="J4044" s="1">
        <v>45861</v>
      </c>
      <c r="K4044" s="1">
        <v>45874</v>
      </c>
      <c r="L4044">
        <v>13</v>
      </c>
      <c r="M4044" s="2">
        <v>247997</v>
      </c>
      <c r="N4044" s="2">
        <v>344500</v>
      </c>
      <c r="O4044" s="2">
        <v>96503</v>
      </c>
      <c r="P4044">
        <v>16</v>
      </c>
      <c r="Q4044">
        <v>401.1</v>
      </c>
      <c r="R4044">
        <v>44</v>
      </c>
      <c r="S4044" t="s">
        <v>393</v>
      </c>
      <c r="T4044" t="s">
        <v>394</v>
      </c>
      <c r="U4044" t="s">
        <v>395</v>
      </c>
      <c r="V4044">
        <v>92</v>
      </c>
      <c r="W4044" t="s">
        <v>617</v>
      </c>
      <c r="X4044">
        <v>10</v>
      </c>
      <c r="Y4044" t="s">
        <v>442</v>
      </c>
      <c r="Z4044" t="s">
        <v>1079</v>
      </c>
      <c r="AA4044">
        <v>403</v>
      </c>
      <c r="AB4044">
        <v>96</v>
      </c>
      <c r="AC4044">
        <v>59</v>
      </c>
      <c r="AD4044" t="s">
        <v>444</v>
      </c>
      <c r="AE4044">
        <v>9</v>
      </c>
      <c r="AF4044">
        <v>1</v>
      </c>
      <c r="AG4044" t="s">
        <v>415</v>
      </c>
      <c r="AH4044">
        <v>7.67</v>
      </c>
      <c r="AI4044" t="s">
        <v>479</v>
      </c>
      <c r="AJ4044">
        <v>0</v>
      </c>
      <c r="AK4044">
        <v>530595</v>
      </c>
      <c r="AL4044" t="s">
        <v>402</v>
      </c>
      <c r="AM4044">
        <v>263577</v>
      </c>
      <c r="AN4044">
        <v>11</v>
      </c>
      <c r="AO4044">
        <v>90</v>
      </c>
      <c r="AP4044" t="s">
        <v>417</v>
      </c>
      <c r="AQ4044" s="2">
        <v>96503</v>
      </c>
    </row>
    <row r="4045" spans="1:43" x14ac:dyDescent="0.25">
      <c r="A4045" t="s">
        <v>5883</v>
      </c>
      <c r="B4045" t="s">
        <v>83</v>
      </c>
      <c r="C4045" t="s">
        <v>428</v>
      </c>
      <c r="D4045" t="s">
        <v>329</v>
      </c>
      <c r="E4045" t="s">
        <v>496</v>
      </c>
      <c r="F4045" t="s">
        <v>440</v>
      </c>
      <c r="G4045" t="s">
        <v>408</v>
      </c>
      <c r="H4045" t="s">
        <v>420</v>
      </c>
      <c r="I4045" t="s">
        <v>432</v>
      </c>
      <c r="J4045" s="1">
        <v>45507</v>
      </c>
      <c r="K4045" s="1">
        <v>45524</v>
      </c>
      <c r="L4045">
        <v>17</v>
      </c>
      <c r="M4045" s="2">
        <v>56472</v>
      </c>
      <c r="N4045" s="2">
        <v>73925</v>
      </c>
      <c r="O4045" s="2">
        <v>17453</v>
      </c>
      <c r="P4045">
        <v>7</v>
      </c>
      <c r="Q4045">
        <v>809.7</v>
      </c>
      <c r="R4045">
        <v>99</v>
      </c>
      <c r="S4045" t="s">
        <v>411</v>
      </c>
      <c r="T4045" t="s">
        <v>503</v>
      </c>
      <c r="U4045" t="s">
        <v>412</v>
      </c>
      <c r="V4045">
        <v>94</v>
      </c>
      <c r="W4045" t="s">
        <v>2712</v>
      </c>
      <c r="X4045">
        <v>41</v>
      </c>
      <c r="Y4045" t="s">
        <v>422</v>
      </c>
      <c r="Z4045" t="s">
        <v>1146</v>
      </c>
      <c r="AA4045">
        <v>85</v>
      </c>
      <c r="AB4045">
        <v>24</v>
      </c>
      <c r="AC4045">
        <v>20</v>
      </c>
      <c r="AD4045" t="s">
        <v>435</v>
      </c>
      <c r="AE4045">
        <v>21</v>
      </c>
      <c r="AF4045">
        <v>6</v>
      </c>
      <c r="AG4045" t="s">
        <v>451</v>
      </c>
      <c r="AH4045">
        <v>3.82</v>
      </c>
      <c r="AI4045" t="s">
        <v>458</v>
      </c>
      <c r="AJ4045">
        <v>0</v>
      </c>
      <c r="AK4045">
        <v>431981</v>
      </c>
      <c r="AL4045" t="s">
        <v>416</v>
      </c>
      <c r="AM4045">
        <v>39479</v>
      </c>
      <c r="AN4045">
        <v>7</v>
      </c>
      <c r="AO4045">
        <v>180</v>
      </c>
      <c r="AP4045" t="s">
        <v>437</v>
      </c>
      <c r="AQ4045" s="2">
        <v>17453</v>
      </c>
    </row>
    <row r="4046" spans="1:43" x14ac:dyDescent="0.25">
      <c r="A4046" t="s">
        <v>5884</v>
      </c>
      <c r="B4046" t="s">
        <v>46</v>
      </c>
      <c r="C4046" t="s">
        <v>468</v>
      </c>
      <c r="D4046" t="s">
        <v>330</v>
      </c>
      <c r="E4046" t="s">
        <v>460</v>
      </c>
      <c r="F4046" t="s">
        <v>389</v>
      </c>
      <c r="G4046" t="s">
        <v>454</v>
      </c>
      <c r="H4046" t="s">
        <v>409</v>
      </c>
      <c r="I4046" t="s">
        <v>432</v>
      </c>
      <c r="J4046" s="1">
        <v>45236</v>
      </c>
      <c r="K4046" s="1">
        <v>45295</v>
      </c>
      <c r="L4046">
        <v>59</v>
      </c>
      <c r="M4046" s="2">
        <v>229208</v>
      </c>
      <c r="N4046" s="2">
        <v>233848</v>
      </c>
      <c r="O4046" s="2">
        <v>4640</v>
      </c>
      <c r="P4046">
        <v>14</v>
      </c>
      <c r="Q4046">
        <v>519.5</v>
      </c>
      <c r="R4046">
        <v>18</v>
      </c>
      <c r="S4046" t="s">
        <v>394</v>
      </c>
      <c r="T4046" t="s">
        <v>503</v>
      </c>
      <c r="U4046" t="s">
        <v>395</v>
      </c>
      <c r="V4046">
        <v>0</v>
      </c>
      <c r="W4046" t="s">
        <v>1654</v>
      </c>
      <c r="X4046">
        <v>35</v>
      </c>
      <c r="Y4046" t="s">
        <v>449</v>
      </c>
      <c r="Z4046" t="s">
        <v>1776</v>
      </c>
      <c r="AA4046">
        <v>176</v>
      </c>
      <c r="AB4046">
        <v>56</v>
      </c>
      <c r="AC4046">
        <v>75</v>
      </c>
      <c r="AD4046" t="s">
        <v>444</v>
      </c>
      <c r="AE4046">
        <v>7</v>
      </c>
      <c r="AF4046">
        <v>5</v>
      </c>
      <c r="AG4046" t="s">
        <v>424</v>
      </c>
      <c r="AH4046">
        <v>5.09</v>
      </c>
      <c r="AI4046" t="s">
        <v>458</v>
      </c>
      <c r="AJ4046">
        <v>79994</v>
      </c>
      <c r="AK4046">
        <v>350724</v>
      </c>
      <c r="AL4046" t="s">
        <v>402</v>
      </c>
      <c r="AM4046">
        <v>218126</v>
      </c>
      <c r="AN4046">
        <v>2</v>
      </c>
      <c r="AO4046">
        <v>30</v>
      </c>
      <c r="AP4046" t="s">
        <v>403</v>
      </c>
      <c r="AQ4046" s="2">
        <v>4640</v>
      </c>
    </row>
    <row r="4047" spans="1:43" x14ac:dyDescent="0.25">
      <c r="A4047" t="s">
        <v>5885</v>
      </c>
      <c r="B4047" t="s">
        <v>176</v>
      </c>
      <c r="C4047" t="s">
        <v>387</v>
      </c>
      <c r="D4047" t="s">
        <v>343</v>
      </c>
      <c r="E4047" t="s">
        <v>496</v>
      </c>
      <c r="F4047" t="s">
        <v>419</v>
      </c>
      <c r="G4047" t="s">
        <v>454</v>
      </c>
      <c r="H4047" t="s">
        <v>420</v>
      </c>
      <c r="I4047" t="s">
        <v>492</v>
      </c>
      <c r="J4047" s="1">
        <v>45304</v>
      </c>
      <c r="K4047" s="1">
        <v>45311</v>
      </c>
      <c r="L4047">
        <v>7</v>
      </c>
      <c r="M4047" s="2">
        <v>461695</v>
      </c>
      <c r="N4047" s="2">
        <v>542763</v>
      </c>
      <c r="O4047" s="2">
        <v>81068</v>
      </c>
      <c r="P4047">
        <v>14</v>
      </c>
      <c r="Q4047">
        <v>583.4</v>
      </c>
      <c r="R4047">
        <v>43</v>
      </c>
      <c r="S4047" t="s">
        <v>393</v>
      </c>
      <c r="T4047" t="s">
        <v>503</v>
      </c>
      <c r="U4047" t="s">
        <v>395</v>
      </c>
      <c r="V4047">
        <v>99</v>
      </c>
      <c r="W4047" t="s">
        <v>1093</v>
      </c>
      <c r="X4047">
        <v>16</v>
      </c>
      <c r="Y4047" t="s">
        <v>462</v>
      </c>
      <c r="Z4047" t="s">
        <v>2042</v>
      </c>
      <c r="AA4047">
        <v>404</v>
      </c>
      <c r="AB4047">
        <v>63</v>
      </c>
      <c r="AC4047">
        <v>42</v>
      </c>
      <c r="AD4047" t="s">
        <v>435</v>
      </c>
      <c r="AE4047">
        <v>21</v>
      </c>
      <c r="AF4047">
        <v>8</v>
      </c>
      <c r="AG4047" t="s">
        <v>451</v>
      </c>
      <c r="AH4047">
        <v>7.65</v>
      </c>
      <c r="AI4047" t="s">
        <v>458</v>
      </c>
      <c r="AJ4047">
        <v>0</v>
      </c>
      <c r="AK4047">
        <v>519524</v>
      </c>
      <c r="AL4047" t="s">
        <v>425</v>
      </c>
      <c r="AM4047">
        <v>495122</v>
      </c>
      <c r="AN4047">
        <v>4</v>
      </c>
      <c r="AO4047">
        <v>180</v>
      </c>
      <c r="AP4047" t="s">
        <v>426</v>
      </c>
      <c r="AQ4047" s="2">
        <v>81068</v>
      </c>
    </row>
    <row r="4048" spans="1:43" x14ac:dyDescent="0.25">
      <c r="A4048" t="s">
        <v>5886</v>
      </c>
      <c r="B4048" t="s">
        <v>243</v>
      </c>
      <c r="C4048" t="s">
        <v>481</v>
      </c>
      <c r="D4048" t="s">
        <v>341</v>
      </c>
      <c r="E4048" t="s">
        <v>453</v>
      </c>
      <c r="F4048" t="s">
        <v>485</v>
      </c>
      <c r="G4048" t="s">
        <v>390</v>
      </c>
      <c r="H4048" t="s">
        <v>420</v>
      </c>
      <c r="I4048" t="s">
        <v>432</v>
      </c>
      <c r="J4048" s="1">
        <v>45216</v>
      </c>
      <c r="K4048" s="1">
        <v>45267</v>
      </c>
      <c r="L4048">
        <v>51</v>
      </c>
      <c r="M4048" s="2">
        <v>350738</v>
      </c>
      <c r="N4048" s="2">
        <v>359374</v>
      </c>
      <c r="O4048" s="2">
        <v>8636</v>
      </c>
      <c r="P4048">
        <v>9</v>
      </c>
      <c r="Q4048">
        <v>175.8</v>
      </c>
      <c r="R4048">
        <v>59</v>
      </c>
      <c r="S4048" t="s">
        <v>393</v>
      </c>
      <c r="T4048" t="s">
        <v>503</v>
      </c>
      <c r="U4048" t="s">
        <v>395</v>
      </c>
      <c r="V4048">
        <v>0</v>
      </c>
      <c r="W4048" t="s">
        <v>1847</v>
      </c>
      <c r="X4048">
        <v>37</v>
      </c>
      <c r="Y4048" t="s">
        <v>397</v>
      </c>
      <c r="Z4048" t="s">
        <v>762</v>
      </c>
      <c r="AA4048">
        <v>246</v>
      </c>
      <c r="AB4048">
        <v>41</v>
      </c>
      <c r="AC4048">
        <v>22</v>
      </c>
      <c r="AD4048" t="s">
        <v>457</v>
      </c>
      <c r="AE4048">
        <v>16</v>
      </c>
      <c r="AF4048">
        <v>1</v>
      </c>
      <c r="AG4048" t="s">
        <v>451</v>
      </c>
      <c r="AH4048">
        <v>7.16</v>
      </c>
      <c r="AI4048" t="s">
        <v>458</v>
      </c>
      <c r="AJ4048">
        <v>0</v>
      </c>
      <c r="AK4048">
        <v>803834</v>
      </c>
      <c r="AL4048" t="s">
        <v>416</v>
      </c>
      <c r="AM4048">
        <v>390460</v>
      </c>
      <c r="AN4048">
        <v>0</v>
      </c>
      <c r="AO4048">
        <v>180</v>
      </c>
      <c r="AP4048" t="s">
        <v>403</v>
      </c>
      <c r="AQ4048" s="2">
        <v>8636</v>
      </c>
    </row>
    <row r="4049" spans="1:43" x14ac:dyDescent="0.25">
      <c r="A4049" t="s">
        <v>5887</v>
      </c>
      <c r="B4049" t="s">
        <v>237</v>
      </c>
      <c r="C4049" t="s">
        <v>439</v>
      </c>
      <c r="D4049" t="s">
        <v>313</v>
      </c>
      <c r="E4049" t="s">
        <v>496</v>
      </c>
      <c r="F4049" t="s">
        <v>389</v>
      </c>
      <c r="G4049" t="s">
        <v>430</v>
      </c>
      <c r="H4049" t="s">
        <v>391</v>
      </c>
      <c r="I4049" t="s">
        <v>469</v>
      </c>
      <c r="J4049" s="1">
        <v>45489</v>
      </c>
      <c r="K4049" s="1">
        <v>45499</v>
      </c>
      <c r="L4049">
        <v>10</v>
      </c>
      <c r="M4049" s="2">
        <v>266266</v>
      </c>
      <c r="N4049" s="2">
        <v>276724</v>
      </c>
      <c r="O4049" s="2">
        <v>10458</v>
      </c>
      <c r="P4049">
        <v>21</v>
      </c>
      <c r="Q4049">
        <v>501.5</v>
      </c>
      <c r="R4049">
        <v>98</v>
      </c>
      <c r="S4049" t="s">
        <v>411</v>
      </c>
      <c r="T4049" t="s">
        <v>411</v>
      </c>
      <c r="U4049" t="s">
        <v>416</v>
      </c>
      <c r="V4049">
        <v>0</v>
      </c>
      <c r="W4049" t="s">
        <v>1364</v>
      </c>
      <c r="X4049">
        <v>16</v>
      </c>
      <c r="Y4049" t="s">
        <v>442</v>
      </c>
      <c r="Z4049" t="s">
        <v>511</v>
      </c>
      <c r="AA4049">
        <v>217</v>
      </c>
      <c r="AB4049">
        <v>64</v>
      </c>
      <c r="AC4049">
        <v>20</v>
      </c>
      <c r="AD4049" t="s">
        <v>457</v>
      </c>
      <c r="AE4049">
        <v>14</v>
      </c>
      <c r="AF4049">
        <v>6</v>
      </c>
      <c r="AG4049" t="s">
        <v>400</v>
      </c>
      <c r="AH4049">
        <v>7.69</v>
      </c>
      <c r="AI4049" t="s">
        <v>436</v>
      </c>
      <c r="AJ4049">
        <v>0</v>
      </c>
      <c r="AK4049">
        <v>770630</v>
      </c>
      <c r="AL4049" t="s">
        <v>402</v>
      </c>
      <c r="AM4049">
        <v>260998</v>
      </c>
      <c r="AN4049">
        <v>3</v>
      </c>
      <c r="AO4049">
        <v>90</v>
      </c>
      <c r="AP4049" t="s">
        <v>445</v>
      </c>
      <c r="AQ4049" s="2">
        <v>10458</v>
      </c>
    </row>
    <row r="4050" spans="1:43" x14ac:dyDescent="0.25">
      <c r="A4050" t="s">
        <v>5888</v>
      </c>
      <c r="B4050" t="s">
        <v>113</v>
      </c>
      <c r="C4050" t="s">
        <v>481</v>
      </c>
      <c r="D4050" t="s">
        <v>333</v>
      </c>
      <c r="E4050" t="s">
        <v>496</v>
      </c>
      <c r="F4050" t="s">
        <v>440</v>
      </c>
      <c r="G4050" t="s">
        <v>454</v>
      </c>
      <c r="H4050" t="s">
        <v>473</v>
      </c>
      <c r="I4050" t="s">
        <v>392</v>
      </c>
      <c r="J4050" s="1">
        <v>44792</v>
      </c>
      <c r="K4050" s="1">
        <v>44826</v>
      </c>
      <c r="L4050">
        <v>34</v>
      </c>
      <c r="M4050" s="2">
        <v>397416</v>
      </c>
      <c r="N4050" s="2">
        <v>499424</v>
      </c>
      <c r="O4050" s="2">
        <v>102008</v>
      </c>
      <c r="P4050">
        <v>7</v>
      </c>
      <c r="Q4050">
        <v>174.8</v>
      </c>
      <c r="R4050">
        <v>46</v>
      </c>
      <c r="S4050" t="s">
        <v>393</v>
      </c>
      <c r="T4050" t="s">
        <v>503</v>
      </c>
      <c r="U4050" t="s">
        <v>395</v>
      </c>
      <c r="V4050">
        <v>62</v>
      </c>
      <c r="W4050" t="s">
        <v>1626</v>
      </c>
      <c r="X4050">
        <v>40</v>
      </c>
      <c r="Y4050" t="s">
        <v>397</v>
      </c>
      <c r="Z4050" t="s">
        <v>912</v>
      </c>
      <c r="AA4050">
        <v>221</v>
      </c>
      <c r="AB4050">
        <v>106</v>
      </c>
      <c r="AC4050">
        <v>83</v>
      </c>
      <c r="AD4050" t="s">
        <v>457</v>
      </c>
      <c r="AE4050">
        <v>7</v>
      </c>
      <c r="AF4050">
        <v>5</v>
      </c>
      <c r="AG4050" t="s">
        <v>451</v>
      </c>
      <c r="AH4050">
        <v>15.08</v>
      </c>
      <c r="AI4050" t="s">
        <v>479</v>
      </c>
      <c r="AJ4050">
        <v>0</v>
      </c>
      <c r="AK4050">
        <v>57047</v>
      </c>
      <c r="AL4050" t="s">
        <v>402</v>
      </c>
      <c r="AM4050">
        <v>402972</v>
      </c>
      <c r="AN4050">
        <v>4</v>
      </c>
      <c r="AO4050">
        <v>365</v>
      </c>
      <c r="AP4050" t="s">
        <v>426</v>
      </c>
      <c r="AQ4050" s="2">
        <v>102008</v>
      </c>
    </row>
    <row r="4051" spans="1:43" x14ac:dyDescent="0.25">
      <c r="A4051" t="s">
        <v>5889</v>
      </c>
      <c r="B4051" t="s">
        <v>270</v>
      </c>
      <c r="C4051" t="s">
        <v>468</v>
      </c>
      <c r="D4051" t="s">
        <v>336</v>
      </c>
      <c r="E4051" t="s">
        <v>460</v>
      </c>
      <c r="F4051" t="s">
        <v>485</v>
      </c>
      <c r="G4051" t="s">
        <v>408</v>
      </c>
      <c r="H4051" t="s">
        <v>391</v>
      </c>
      <c r="I4051" t="s">
        <v>392</v>
      </c>
      <c r="J4051" s="1">
        <v>44840</v>
      </c>
      <c r="K4051" s="1">
        <v>44876</v>
      </c>
      <c r="L4051">
        <v>36</v>
      </c>
      <c r="M4051" s="2">
        <v>19596</v>
      </c>
      <c r="N4051" s="2">
        <v>86798</v>
      </c>
      <c r="O4051" s="2">
        <v>67202</v>
      </c>
      <c r="P4051">
        <v>19</v>
      </c>
      <c r="Q4051">
        <v>305</v>
      </c>
      <c r="R4051">
        <v>100</v>
      </c>
      <c r="S4051" t="s">
        <v>411</v>
      </c>
      <c r="T4051" t="s">
        <v>394</v>
      </c>
      <c r="U4051" t="s">
        <v>395</v>
      </c>
      <c r="V4051">
        <v>0</v>
      </c>
      <c r="W4051" t="s">
        <v>617</v>
      </c>
      <c r="X4051">
        <v>45</v>
      </c>
      <c r="Y4051" t="s">
        <v>422</v>
      </c>
      <c r="Z4051" t="s">
        <v>1123</v>
      </c>
      <c r="AA4051">
        <v>316</v>
      </c>
      <c r="AB4051">
        <v>58</v>
      </c>
      <c r="AC4051">
        <v>40</v>
      </c>
      <c r="AD4051" t="s">
        <v>457</v>
      </c>
      <c r="AE4051">
        <v>0</v>
      </c>
      <c r="AF4051">
        <v>1</v>
      </c>
      <c r="AG4051" t="s">
        <v>415</v>
      </c>
      <c r="AH4051">
        <v>6.07</v>
      </c>
      <c r="AI4051" t="s">
        <v>401</v>
      </c>
      <c r="AJ4051">
        <v>0</v>
      </c>
      <c r="AK4051">
        <v>432747</v>
      </c>
      <c r="AL4051" t="s">
        <v>425</v>
      </c>
      <c r="AM4051">
        <v>2881</v>
      </c>
      <c r="AN4051">
        <v>2</v>
      </c>
      <c r="AO4051">
        <v>90</v>
      </c>
      <c r="AP4051" t="s">
        <v>426</v>
      </c>
      <c r="AQ4051" s="2">
        <v>67202</v>
      </c>
    </row>
    <row r="4052" spans="1:43" x14ac:dyDescent="0.25">
      <c r="A4052" t="s">
        <v>5890</v>
      </c>
      <c r="B4052" t="s">
        <v>224</v>
      </c>
      <c r="C4052" t="s">
        <v>481</v>
      </c>
      <c r="D4052" t="s">
        <v>339</v>
      </c>
      <c r="E4052" t="s">
        <v>453</v>
      </c>
      <c r="F4052" t="s">
        <v>407</v>
      </c>
      <c r="G4052" t="s">
        <v>408</v>
      </c>
      <c r="H4052" t="s">
        <v>391</v>
      </c>
      <c r="I4052" t="s">
        <v>469</v>
      </c>
      <c r="J4052" s="1">
        <v>45897</v>
      </c>
      <c r="K4052" s="1">
        <v>45956</v>
      </c>
      <c r="L4052">
        <v>59</v>
      </c>
      <c r="M4052" s="2">
        <v>90342</v>
      </c>
      <c r="N4052" s="2">
        <v>145561</v>
      </c>
      <c r="O4052" s="2">
        <v>55219</v>
      </c>
      <c r="P4052">
        <v>7</v>
      </c>
      <c r="Q4052">
        <v>378.8</v>
      </c>
      <c r="R4052">
        <v>83</v>
      </c>
      <c r="S4052" t="s">
        <v>411</v>
      </c>
      <c r="T4052" t="s">
        <v>394</v>
      </c>
      <c r="U4052" t="s">
        <v>395</v>
      </c>
      <c r="V4052">
        <v>51</v>
      </c>
      <c r="W4052" t="s">
        <v>3853</v>
      </c>
      <c r="X4052">
        <v>1</v>
      </c>
      <c r="Y4052" t="s">
        <v>442</v>
      </c>
      <c r="Z4052" t="s">
        <v>1881</v>
      </c>
      <c r="AA4052">
        <v>212</v>
      </c>
      <c r="AB4052">
        <v>55</v>
      </c>
      <c r="AC4052">
        <v>6</v>
      </c>
      <c r="AD4052" t="s">
        <v>444</v>
      </c>
      <c r="AE4052">
        <v>7</v>
      </c>
      <c r="AF4052">
        <v>2</v>
      </c>
      <c r="AG4052" t="s">
        <v>400</v>
      </c>
      <c r="AH4052">
        <v>16.86</v>
      </c>
      <c r="AI4052" t="s">
        <v>401</v>
      </c>
      <c r="AJ4052">
        <v>0</v>
      </c>
      <c r="AK4052">
        <v>14548</v>
      </c>
      <c r="AL4052" t="s">
        <v>425</v>
      </c>
      <c r="AM4052">
        <v>100433</v>
      </c>
      <c r="AN4052">
        <v>4</v>
      </c>
      <c r="AO4052">
        <v>180</v>
      </c>
      <c r="AP4052" t="s">
        <v>437</v>
      </c>
      <c r="AQ4052" s="2">
        <v>55219</v>
      </c>
    </row>
    <row r="4053" spans="1:43" x14ac:dyDescent="0.25">
      <c r="A4053" t="s">
        <v>5891</v>
      </c>
      <c r="B4053" t="s">
        <v>224</v>
      </c>
      <c r="C4053" t="s">
        <v>468</v>
      </c>
      <c r="D4053" t="s">
        <v>311</v>
      </c>
      <c r="E4053" t="s">
        <v>460</v>
      </c>
      <c r="F4053" t="s">
        <v>407</v>
      </c>
      <c r="G4053" t="s">
        <v>430</v>
      </c>
      <c r="H4053" t="s">
        <v>409</v>
      </c>
      <c r="I4053" t="s">
        <v>392</v>
      </c>
      <c r="J4053" s="1">
        <v>45463</v>
      </c>
      <c r="K4053" s="1">
        <v>45508</v>
      </c>
      <c r="L4053">
        <v>45</v>
      </c>
      <c r="M4053" s="2">
        <v>383773</v>
      </c>
      <c r="N4053" s="2">
        <v>471685</v>
      </c>
      <c r="O4053" s="2">
        <v>87912</v>
      </c>
      <c r="P4053">
        <v>0</v>
      </c>
      <c r="Q4053">
        <v>658.7</v>
      </c>
      <c r="R4053">
        <v>64</v>
      </c>
      <c r="S4053" t="s">
        <v>411</v>
      </c>
      <c r="T4053" t="s">
        <v>394</v>
      </c>
      <c r="U4053" t="s">
        <v>395</v>
      </c>
      <c r="V4053">
        <v>98</v>
      </c>
      <c r="W4053" t="s">
        <v>1654</v>
      </c>
      <c r="X4053">
        <v>14</v>
      </c>
      <c r="Y4053" t="s">
        <v>449</v>
      </c>
      <c r="Z4053" t="s">
        <v>478</v>
      </c>
      <c r="AA4053">
        <v>237</v>
      </c>
      <c r="AB4053">
        <v>50</v>
      </c>
      <c r="AC4053">
        <v>10</v>
      </c>
      <c r="AD4053" t="s">
        <v>399</v>
      </c>
      <c r="AE4053">
        <v>14</v>
      </c>
      <c r="AF4053">
        <v>7</v>
      </c>
      <c r="AG4053" t="s">
        <v>451</v>
      </c>
      <c r="AH4053">
        <v>11.6</v>
      </c>
      <c r="AI4053" t="s">
        <v>479</v>
      </c>
      <c r="AJ4053">
        <v>0</v>
      </c>
      <c r="AK4053">
        <v>722652</v>
      </c>
      <c r="AL4053" t="s">
        <v>402</v>
      </c>
      <c r="AM4053">
        <v>366423</v>
      </c>
      <c r="AN4053">
        <v>3</v>
      </c>
      <c r="AO4053">
        <v>180</v>
      </c>
      <c r="AP4053" t="s">
        <v>437</v>
      </c>
      <c r="AQ4053" s="2">
        <v>87912</v>
      </c>
    </row>
    <row r="4054" spans="1:43" x14ac:dyDescent="0.25">
      <c r="A4054" t="s">
        <v>5892</v>
      </c>
      <c r="B4054" t="s">
        <v>22</v>
      </c>
      <c r="C4054" t="s">
        <v>387</v>
      </c>
      <c r="D4054" t="s">
        <v>344</v>
      </c>
      <c r="E4054" t="s">
        <v>429</v>
      </c>
      <c r="F4054" t="s">
        <v>440</v>
      </c>
      <c r="G4054" t="s">
        <v>454</v>
      </c>
      <c r="H4054" t="s">
        <v>431</v>
      </c>
      <c r="I4054" t="s">
        <v>492</v>
      </c>
      <c r="J4054" s="1">
        <v>45255</v>
      </c>
      <c r="K4054" s="1">
        <v>45301</v>
      </c>
      <c r="L4054">
        <v>46</v>
      </c>
      <c r="M4054" s="2">
        <v>268377</v>
      </c>
      <c r="N4054" s="2">
        <v>280207</v>
      </c>
      <c r="O4054" s="2">
        <v>11830</v>
      </c>
      <c r="P4054">
        <v>16</v>
      </c>
      <c r="Q4054">
        <v>28.1</v>
      </c>
      <c r="R4054">
        <v>88</v>
      </c>
      <c r="S4054" t="s">
        <v>411</v>
      </c>
      <c r="T4054" t="s">
        <v>503</v>
      </c>
      <c r="U4054" t="s">
        <v>412</v>
      </c>
      <c r="V4054">
        <v>0</v>
      </c>
      <c r="W4054" t="s">
        <v>4970</v>
      </c>
      <c r="X4054">
        <v>16</v>
      </c>
      <c r="Y4054" t="s">
        <v>449</v>
      </c>
      <c r="Z4054" t="s">
        <v>1558</v>
      </c>
      <c r="AA4054">
        <v>-4</v>
      </c>
      <c r="AB4054">
        <v>35</v>
      </c>
      <c r="AC4054">
        <v>44</v>
      </c>
      <c r="AD4054" t="s">
        <v>399</v>
      </c>
      <c r="AE4054">
        <v>19</v>
      </c>
      <c r="AF4054">
        <v>1</v>
      </c>
      <c r="AG4054" t="s">
        <v>451</v>
      </c>
      <c r="AH4054">
        <v>16.52</v>
      </c>
      <c r="AI4054" t="s">
        <v>458</v>
      </c>
      <c r="AJ4054">
        <v>0</v>
      </c>
      <c r="AK4054">
        <v>512997</v>
      </c>
      <c r="AL4054" t="s">
        <v>402</v>
      </c>
      <c r="AM4054">
        <v>266185</v>
      </c>
      <c r="AN4054">
        <v>2</v>
      </c>
      <c r="AO4054">
        <v>30</v>
      </c>
      <c r="AP4054" t="s">
        <v>403</v>
      </c>
      <c r="AQ4054" s="2">
        <v>11830</v>
      </c>
    </row>
    <row r="4055" spans="1:43" x14ac:dyDescent="0.25">
      <c r="A4055" t="s">
        <v>5893</v>
      </c>
      <c r="B4055" t="s">
        <v>281</v>
      </c>
      <c r="C4055" t="s">
        <v>468</v>
      </c>
      <c r="D4055" t="s">
        <v>340</v>
      </c>
      <c r="E4055" t="s">
        <v>460</v>
      </c>
      <c r="F4055" t="s">
        <v>419</v>
      </c>
      <c r="G4055" t="s">
        <v>454</v>
      </c>
      <c r="H4055" t="s">
        <v>447</v>
      </c>
      <c r="I4055" t="s">
        <v>392</v>
      </c>
      <c r="J4055" s="1">
        <v>45091</v>
      </c>
      <c r="K4055" s="1">
        <v>45129</v>
      </c>
      <c r="L4055">
        <v>38</v>
      </c>
      <c r="M4055" s="2">
        <v>331849</v>
      </c>
      <c r="N4055" s="2">
        <v>373021</v>
      </c>
      <c r="O4055" s="2">
        <v>41172</v>
      </c>
      <c r="P4055">
        <v>9</v>
      </c>
      <c r="Q4055">
        <v>33.6</v>
      </c>
      <c r="R4055">
        <v>16</v>
      </c>
      <c r="S4055" t="s">
        <v>394</v>
      </c>
      <c r="T4055" t="s">
        <v>503</v>
      </c>
      <c r="U4055" t="s">
        <v>395</v>
      </c>
      <c r="V4055">
        <v>41</v>
      </c>
      <c r="W4055" t="s">
        <v>1480</v>
      </c>
      <c r="X4055">
        <v>33</v>
      </c>
      <c r="Y4055" t="s">
        <v>422</v>
      </c>
      <c r="Z4055" t="s">
        <v>1682</v>
      </c>
      <c r="AA4055">
        <v>68</v>
      </c>
      <c r="AB4055">
        <v>108</v>
      </c>
      <c r="AC4055">
        <v>45</v>
      </c>
      <c r="AD4055" t="s">
        <v>435</v>
      </c>
      <c r="AE4055">
        <v>9</v>
      </c>
      <c r="AF4055">
        <v>4</v>
      </c>
      <c r="AG4055" t="s">
        <v>451</v>
      </c>
      <c r="AH4055">
        <v>14.37</v>
      </c>
      <c r="AI4055" t="s">
        <v>401</v>
      </c>
      <c r="AJ4055">
        <v>0</v>
      </c>
      <c r="AK4055">
        <v>14381</v>
      </c>
      <c r="AL4055" t="s">
        <v>416</v>
      </c>
      <c r="AM4055">
        <v>339881</v>
      </c>
      <c r="AN4055">
        <v>8</v>
      </c>
      <c r="AO4055">
        <v>365</v>
      </c>
      <c r="AP4055" t="s">
        <v>426</v>
      </c>
      <c r="AQ4055" s="2">
        <v>41172</v>
      </c>
    </row>
    <row r="4056" spans="1:43" x14ac:dyDescent="0.25">
      <c r="A4056" t="s">
        <v>5894</v>
      </c>
      <c r="B4056" t="s">
        <v>162</v>
      </c>
      <c r="C4056" t="s">
        <v>405</v>
      </c>
      <c r="D4056" t="s">
        <v>331</v>
      </c>
      <c r="E4056" t="s">
        <v>429</v>
      </c>
      <c r="F4056" t="s">
        <v>440</v>
      </c>
      <c r="G4056" t="s">
        <v>408</v>
      </c>
      <c r="H4056" t="s">
        <v>431</v>
      </c>
      <c r="I4056" t="s">
        <v>432</v>
      </c>
      <c r="J4056" s="1">
        <v>45701</v>
      </c>
      <c r="K4056" s="1">
        <v>45729</v>
      </c>
      <c r="L4056">
        <v>28</v>
      </c>
      <c r="M4056" s="2">
        <v>146815</v>
      </c>
      <c r="N4056" s="2">
        <v>198250</v>
      </c>
      <c r="O4056" s="2">
        <v>51435</v>
      </c>
      <c r="P4056">
        <v>9</v>
      </c>
      <c r="Q4056">
        <v>862.2</v>
      </c>
      <c r="R4056">
        <v>77</v>
      </c>
      <c r="S4056" t="s">
        <v>411</v>
      </c>
      <c r="T4056" t="s">
        <v>394</v>
      </c>
      <c r="U4056" t="s">
        <v>395</v>
      </c>
      <c r="V4056">
        <v>0</v>
      </c>
      <c r="W4056" t="s">
        <v>621</v>
      </c>
      <c r="X4056">
        <v>18</v>
      </c>
      <c r="Y4056" t="s">
        <v>422</v>
      </c>
      <c r="Z4056" t="s">
        <v>456</v>
      </c>
      <c r="AA4056">
        <v>22</v>
      </c>
      <c r="AB4056">
        <v>41</v>
      </c>
      <c r="AC4056">
        <v>86</v>
      </c>
      <c r="AD4056" t="s">
        <v>457</v>
      </c>
      <c r="AE4056">
        <v>16</v>
      </c>
      <c r="AF4056">
        <v>6</v>
      </c>
      <c r="AG4056" t="s">
        <v>400</v>
      </c>
      <c r="AH4056">
        <v>13.49</v>
      </c>
      <c r="AI4056" t="s">
        <v>479</v>
      </c>
      <c r="AJ4056">
        <v>57788</v>
      </c>
      <c r="AK4056">
        <v>119808</v>
      </c>
      <c r="AL4056" t="s">
        <v>416</v>
      </c>
      <c r="AM4056">
        <v>184561</v>
      </c>
      <c r="AN4056">
        <v>2</v>
      </c>
      <c r="AO4056">
        <v>365</v>
      </c>
      <c r="AP4056" t="s">
        <v>403</v>
      </c>
      <c r="AQ4056" s="2">
        <v>51435</v>
      </c>
    </row>
    <row r="4057" spans="1:43" x14ac:dyDescent="0.25">
      <c r="A4057" t="s">
        <v>5895</v>
      </c>
      <c r="B4057" t="s">
        <v>120</v>
      </c>
      <c r="C4057" t="s">
        <v>387</v>
      </c>
      <c r="D4057" t="s">
        <v>311</v>
      </c>
      <c r="E4057" t="s">
        <v>453</v>
      </c>
      <c r="F4057" t="s">
        <v>440</v>
      </c>
      <c r="G4057" t="s">
        <v>454</v>
      </c>
      <c r="H4057" t="s">
        <v>391</v>
      </c>
      <c r="I4057" t="s">
        <v>410</v>
      </c>
      <c r="J4057" s="1">
        <v>45049</v>
      </c>
      <c r="K4057" s="1">
        <v>45090</v>
      </c>
      <c r="L4057">
        <v>41</v>
      </c>
      <c r="M4057" s="2">
        <v>124413</v>
      </c>
      <c r="N4057" s="2">
        <v>94305</v>
      </c>
      <c r="O4057" s="2">
        <v>-30108</v>
      </c>
      <c r="P4057">
        <v>2</v>
      </c>
      <c r="Q4057">
        <v>262.39999999999998</v>
      </c>
      <c r="R4057">
        <v>32</v>
      </c>
      <c r="S4057" t="s">
        <v>393</v>
      </c>
      <c r="T4057" t="s">
        <v>503</v>
      </c>
      <c r="U4057" t="s">
        <v>412</v>
      </c>
      <c r="V4057">
        <v>0</v>
      </c>
      <c r="W4057" t="s">
        <v>1203</v>
      </c>
      <c r="X4057">
        <v>21</v>
      </c>
      <c r="Y4057" t="s">
        <v>462</v>
      </c>
      <c r="Z4057" t="s">
        <v>2264</v>
      </c>
      <c r="AA4057">
        <v>398</v>
      </c>
      <c r="AB4057">
        <v>49</v>
      </c>
      <c r="AC4057">
        <v>37</v>
      </c>
      <c r="AD4057" t="s">
        <v>399</v>
      </c>
      <c r="AE4057">
        <v>16</v>
      </c>
      <c r="AF4057">
        <v>1</v>
      </c>
      <c r="AG4057" t="s">
        <v>415</v>
      </c>
      <c r="AH4057">
        <v>8.11</v>
      </c>
      <c r="AI4057" t="s">
        <v>479</v>
      </c>
      <c r="AJ4057">
        <v>74035</v>
      </c>
      <c r="AK4057">
        <v>412264</v>
      </c>
      <c r="AL4057" t="s">
        <v>425</v>
      </c>
      <c r="AM4057">
        <v>169689</v>
      </c>
      <c r="AN4057">
        <v>8</v>
      </c>
      <c r="AO4057">
        <v>180</v>
      </c>
      <c r="AP4057" t="s">
        <v>403</v>
      </c>
      <c r="AQ4057" s="2">
        <v>-30108</v>
      </c>
    </row>
    <row r="4058" spans="1:43" x14ac:dyDescent="0.25">
      <c r="A4058" t="s">
        <v>5896</v>
      </c>
      <c r="B4058" t="s">
        <v>277</v>
      </c>
      <c r="C4058" t="s">
        <v>405</v>
      </c>
      <c r="D4058" t="s">
        <v>321</v>
      </c>
      <c r="E4058" t="s">
        <v>496</v>
      </c>
      <c r="F4058" t="s">
        <v>485</v>
      </c>
      <c r="G4058" t="s">
        <v>408</v>
      </c>
      <c r="H4058" t="s">
        <v>431</v>
      </c>
      <c r="I4058" t="s">
        <v>492</v>
      </c>
      <c r="J4058" s="1">
        <v>45410</v>
      </c>
      <c r="K4058" s="1">
        <v>45444</v>
      </c>
      <c r="L4058">
        <v>34</v>
      </c>
      <c r="M4058" s="2">
        <v>21842</v>
      </c>
      <c r="N4058" s="2">
        <v>58752</v>
      </c>
      <c r="O4058" s="2">
        <v>36910</v>
      </c>
      <c r="P4058">
        <v>21</v>
      </c>
      <c r="Q4058">
        <v>599.9</v>
      </c>
      <c r="R4058">
        <v>46</v>
      </c>
      <c r="S4058" t="s">
        <v>393</v>
      </c>
      <c r="T4058" t="s">
        <v>393</v>
      </c>
      <c r="U4058" t="s">
        <v>416</v>
      </c>
      <c r="V4058">
        <v>59</v>
      </c>
      <c r="W4058" t="s">
        <v>1333</v>
      </c>
      <c r="X4058">
        <v>2</v>
      </c>
      <c r="Y4058" t="s">
        <v>422</v>
      </c>
      <c r="Z4058" t="s">
        <v>835</v>
      </c>
      <c r="AA4058">
        <v>25</v>
      </c>
      <c r="AB4058">
        <v>104</v>
      </c>
      <c r="AC4058">
        <v>-2</v>
      </c>
      <c r="AD4058" t="s">
        <v>444</v>
      </c>
      <c r="AE4058">
        <v>2</v>
      </c>
      <c r="AF4058">
        <v>7</v>
      </c>
      <c r="AG4058" t="s">
        <v>424</v>
      </c>
      <c r="AH4058">
        <v>10.84</v>
      </c>
      <c r="AI4058" t="s">
        <v>401</v>
      </c>
      <c r="AJ4058">
        <v>0</v>
      </c>
      <c r="AK4058">
        <v>647218</v>
      </c>
      <c r="AL4058" t="s">
        <v>425</v>
      </c>
      <c r="AM4058">
        <v>65173</v>
      </c>
      <c r="AN4058">
        <v>1</v>
      </c>
      <c r="AO4058">
        <v>365</v>
      </c>
      <c r="AP4058" t="s">
        <v>403</v>
      </c>
      <c r="AQ4058" s="2">
        <v>36910</v>
      </c>
    </row>
    <row r="4059" spans="1:43" x14ac:dyDescent="0.25">
      <c r="A4059" t="s">
        <v>5897</v>
      </c>
      <c r="B4059" t="s">
        <v>276</v>
      </c>
      <c r="C4059" t="s">
        <v>387</v>
      </c>
      <c r="D4059" t="s">
        <v>339</v>
      </c>
      <c r="E4059" t="s">
        <v>496</v>
      </c>
      <c r="F4059" t="s">
        <v>407</v>
      </c>
      <c r="G4059" t="s">
        <v>390</v>
      </c>
      <c r="H4059" t="s">
        <v>391</v>
      </c>
      <c r="I4059" t="s">
        <v>432</v>
      </c>
      <c r="J4059" s="1">
        <v>45054</v>
      </c>
      <c r="K4059" s="1">
        <v>45062</v>
      </c>
      <c r="L4059">
        <v>8</v>
      </c>
      <c r="M4059" s="2">
        <v>482392</v>
      </c>
      <c r="N4059" s="2">
        <v>504092</v>
      </c>
      <c r="O4059" s="2">
        <v>21700</v>
      </c>
      <c r="P4059">
        <v>12</v>
      </c>
      <c r="Q4059">
        <v>17.399999999999999</v>
      </c>
      <c r="R4059">
        <v>41</v>
      </c>
      <c r="S4059" t="s">
        <v>393</v>
      </c>
      <c r="T4059" t="s">
        <v>394</v>
      </c>
      <c r="U4059" t="s">
        <v>395</v>
      </c>
      <c r="V4059">
        <v>0</v>
      </c>
      <c r="W4059" t="s">
        <v>1517</v>
      </c>
      <c r="X4059">
        <v>1</v>
      </c>
      <c r="Y4059" t="s">
        <v>449</v>
      </c>
      <c r="Z4059" t="s">
        <v>718</v>
      </c>
      <c r="AA4059">
        <v>266</v>
      </c>
      <c r="AB4059">
        <v>92</v>
      </c>
      <c r="AC4059">
        <v>17</v>
      </c>
      <c r="AD4059" t="s">
        <v>457</v>
      </c>
      <c r="AE4059">
        <v>21</v>
      </c>
      <c r="AF4059">
        <v>1</v>
      </c>
      <c r="AG4059" t="s">
        <v>400</v>
      </c>
      <c r="AH4059">
        <v>11.07</v>
      </c>
      <c r="AI4059" t="s">
        <v>479</v>
      </c>
      <c r="AJ4059">
        <v>0</v>
      </c>
      <c r="AK4059">
        <v>444925</v>
      </c>
      <c r="AL4059" t="s">
        <v>402</v>
      </c>
      <c r="AM4059">
        <v>486023</v>
      </c>
      <c r="AN4059">
        <v>12</v>
      </c>
      <c r="AO4059">
        <v>30</v>
      </c>
      <c r="AP4059" t="s">
        <v>445</v>
      </c>
      <c r="AQ4059" s="2">
        <v>21700</v>
      </c>
    </row>
    <row r="4060" spans="1:43" x14ac:dyDescent="0.25">
      <c r="A4060" t="s">
        <v>5898</v>
      </c>
      <c r="B4060" t="s">
        <v>34</v>
      </c>
      <c r="C4060" t="s">
        <v>439</v>
      </c>
      <c r="D4060" t="s">
        <v>329</v>
      </c>
      <c r="E4060" t="s">
        <v>429</v>
      </c>
      <c r="F4060" t="s">
        <v>485</v>
      </c>
      <c r="G4060" t="s">
        <v>408</v>
      </c>
      <c r="H4060" t="s">
        <v>431</v>
      </c>
      <c r="I4060" t="s">
        <v>410</v>
      </c>
      <c r="J4060" s="1">
        <v>45257</v>
      </c>
      <c r="K4060" s="1">
        <v>45268</v>
      </c>
      <c r="L4060">
        <v>11</v>
      </c>
      <c r="M4060" s="2">
        <v>462308</v>
      </c>
      <c r="N4060" s="2">
        <v>503779</v>
      </c>
      <c r="O4060" s="2">
        <v>41471</v>
      </c>
      <c r="P4060">
        <v>16</v>
      </c>
      <c r="Q4060">
        <v>341.7</v>
      </c>
      <c r="R4060">
        <v>11</v>
      </c>
      <c r="S4060" t="s">
        <v>394</v>
      </c>
      <c r="T4060" t="s">
        <v>394</v>
      </c>
      <c r="U4060" t="s">
        <v>395</v>
      </c>
      <c r="V4060">
        <v>0</v>
      </c>
      <c r="W4060" t="s">
        <v>5899</v>
      </c>
      <c r="X4060">
        <v>20</v>
      </c>
      <c r="Y4060" t="s">
        <v>422</v>
      </c>
      <c r="Z4060" t="s">
        <v>2094</v>
      </c>
      <c r="AA4060">
        <v>147</v>
      </c>
      <c r="AB4060">
        <v>27</v>
      </c>
      <c r="AC4060">
        <v>53</v>
      </c>
      <c r="AD4060" t="s">
        <v>435</v>
      </c>
      <c r="AE4060">
        <v>7</v>
      </c>
      <c r="AF4060">
        <v>3</v>
      </c>
      <c r="AG4060" t="s">
        <v>451</v>
      </c>
      <c r="AH4060">
        <v>2.33</v>
      </c>
      <c r="AI4060" t="s">
        <v>401</v>
      </c>
      <c r="AJ4060">
        <v>0</v>
      </c>
      <c r="AK4060">
        <v>766472</v>
      </c>
      <c r="AL4060" t="s">
        <v>416</v>
      </c>
      <c r="AM4060">
        <v>466812</v>
      </c>
      <c r="AN4060">
        <v>4</v>
      </c>
      <c r="AO4060">
        <v>90</v>
      </c>
      <c r="AP4060" t="s">
        <v>437</v>
      </c>
      <c r="AQ4060" s="2">
        <v>41471</v>
      </c>
    </row>
    <row r="4061" spans="1:43" x14ac:dyDescent="0.25">
      <c r="A4061" t="s">
        <v>5900</v>
      </c>
      <c r="B4061" t="s">
        <v>112</v>
      </c>
      <c r="C4061" t="s">
        <v>387</v>
      </c>
      <c r="D4061" t="s">
        <v>338</v>
      </c>
      <c r="E4061" t="s">
        <v>460</v>
      </c>
      <c r="F4061" t="s">
        <v>389</v>
      </c>
      <c r="G4061" t="s">
        <v>408</v>
      </c>
      <c r="H4061" t="s">
        <v>409</v>
      </c>
      <c r="I4061" t="s">
        <v>410</v>
      </c>
      <c r="J4061" s="1">
        <v>44946</v>
      </c>
      <c r="K4061" s="1">
        <v>44948</v>
      </c>
      <c r="L4061">
        <v>2</v>
      </c>
      <c r="M4061" s="2">
        <v>125156</v>
      </c>
      <c r="N4061" s="2">
        <v>192729</v>
      </c>
      <c r="O4061" s="2">
        <v>67573</v>
      </c>
      <c r="P4061">
        <v>2</v>
      </c>
      <c r="Q4061">
        <v>153.9</v>
      </c>
      <c r="R4061">
        <v>57</v>
      </c>
      <c r="S4061" t="s">
        <v>393</v>
      </c>
      <c r="T4061" t="s">
        <v>411</v>
      </c>
      <c r="U4061" t="s">
        <v>416</v>
      </c>
      <c r="V4061">
        <v>0</v>
      </c>
      <c r="W4061" t="s">
        <v>2379</v>
      </c>
      <c r="X4061">
        <v>44</v>
      </c>
      <c r="Y4061" t="s">
        <v>422</v>
      </c>
      <c r="Z4061" t="s">
        <v>798</v>
      </c>
      <c r="AA4061">
        <v>320</v>
      </c>
      <c r="AB4061">
        <v>33</v>
      </c>
      <c r="AC4061">
        <v>62</v>
      </c>
      <c r="AD4061" t="s">
        <v>399</v>
      </c>
      <c r="AE4061">
        <v>19</v>
      </c>
      <c r="AF4061">
        <v>3</v>
      </c>
      <c r="AG4061" t="s">
        <v>400</v>
      </c>
      <c r="AH4061">
        <v>4.7699999999999996</v>
      </c>
      <c r="AI4061" t="s">
        <v>436</v>
      </c>
      <c r="AJ4061">
        <v>0</v>
      </c>
      <c r="AK4061">
        <v>802491</v>
      </c>
      <c r="AL4061" t="s">
        <v>402</v>
      </c>
      <c r="AM4061">
        <v>109933</v>
      </c>
      <c r="AN4061">
        <v>12</v>
      </c>
      <c r="AO4061">
        <v>30</v>
      </c>
      <c r="AP4061" t="s">
        <v>417</v>
      </c>
      <c r="AQ4061" s="2">
        <v>67573</v>
      </c>
    </row>
    <row r="4062" spans="1:43" x14ac:dyDescent="0.25">
      <c r="A4062" t="s">
        <v>5901</v>
      </c>
      <c r="B4062" t="s">
        <v>245</v>
      </c>
      <c r="C4062" t="s">
        <v>481</v>
      </c>
      <c r="D4062" t="s">
        <v>327</v>
      </c>
      <c r="E4062" t="s">
        <v>453</v>
      </c>
      <c r="F4062" t="s">
        <v>407</v>
      </c>
      <c r="G4062" t="s">
        <v>390</v>
      </c>
      <c r="H4062" t="s">
        <v>409</v>
      </c>
      <c r="I4062" t="s">
        <v>492</v>
      </c>
      <c r="J4062" s="1">
        <v>45763</v>
      </c>
      <c r="K4062" s="1">
        <v>45792</v>
      </c>
      <c r="L4062">
        <v>29</v>
      </c>
      <c r="M4062" s="2">
        <v>483730</v>
      </c>
      <c r="N4062" s="2">
        <v>550317</v>
      </c>
      <c r="O4062" s="2">
        <v>66587</v>
      </c>
      <c r="P4062">
        <v>2</v>
      </c>
      <c r="Q4062">
        <v>695.2</v>
      </c>
      <c r="R4062">
        <v>64</v>
      </c>
      <c r="S4062" t="s">
        <v>411</v>
      </c>
      <c r="T4062" t="s">
        <v>503</v>
      </c>
      <c r="U4062" t="s">
        <v>395</v>
      </c>
      <c r="V4062">
        <v>0</v>
      </c>
      <c r="W4062" t="s">
        <v>1142</v>
      </c>
      <c r="X4062">
        <v>14</v>
      </c>
      <c r="Y4062" t="s">
        <v>442</v>
      </c>
      <c r="Z4062" t="s">
        <v>3479</v>
      </c>
      <c r="AA4062">
        <v>82</v>
      </c>
      <c r="AB4062">
        <v>42</v>
      </c>
      <c r="AC4062">
        <v>20</v>
      </c>
      <c r="AD4062" t="s">
        <v>435</v>
      </c>
      <c r="AE4062">
        <v>12</v>
      </c>
      <c r="AF4062">
        <v>5</v>
      </c>
      <c r="AG4062" t="s">
        <v>415</v>
      </c>
      <c r="AH4062">
        <v>17.850000000000001</v>
      </c>
      <c r="AI4062" t="s">
        <v>458</v>
      </c>
      <c r="AJ4062">
        <v>86289</v>
      </c>
      <c r="AK4062">
        <v>416035</v>
      </c>
      <c r="AL4062" t="s">
        <v>416</v>
      </c>
      <c r="AM4062">
        <v>470426</v>
      </c>
      <c r="AN4062">
        <v>12</v>
      </c>
      <c r="AO4062">
        <v>90</v>
      </c>
      <c r="AP4062" t="s">
        <v>403</v>
      </c>
      <c r="AQ4062" s="2">
        <v>66587</v>
      </c>
    </row>
    <row r="4063" spans="1:43" x14ac:dyDescent="0.25">
      <c r="A4063" t="s">
        <v>5902</v>
      </c>
      <c r="B4063" t="s">
        <v>53</v>
      </c>
      <c r="C4063" t="s">
        <v>468</v>
      </c>
      <c r="D4063" t="s">
        <v>342</v>
      </c>
      <c r="E4063" t="s">
        <v>388</v>
      </c>
      <c r="F4063" t="s">
        <v>485</v>
      </c>
      <c r="G4063" t="s">
        <v>390</v>
      </c>
      <c r="H4063" t="s">
        <v>473</v>
      </c>
      <c r="I4063" t="s">
        <v>410</v>
      </c>
      <c r="J4063" s="1">
        <v>44589</v>
      </c>
      <c r="K4063" s="1">
        <v>44637</v>
      </c>
      <c r="L4063">
        <v>48</v>
      </c>
      <c r="M4063" s="2">
        <v>460286</v>
      </c>
      <c r="N4063" s="2">
        <v>453580</v>
      </c>
      <c r="O4063" s="2">
        <v>-6706</v>
      </c>
      <c r="P4063">
        <v>0</v>
      </c>
      <c r="Q4063">
        <v>546.4</v>
      </c>
      <c r="R4063">
        <v>65</v>
      </c>
      <c r="S4063" t="s">
        <v>411</v>
      </c>
      <c r="T4063" t="s">
        <v>394</v>
      </c>
      <c r="U4063" t="s">
        <v>416</v>
      </c>
      <c r="V4063">
        <v>81</v>
      </c>
      <c r="W4063" t="s">
        <v>3447</v>
      </c>
      <c r="X4063">
        <v>3</v>
      </c>
      <c r="Y4063" t="s">
        <v>462</v>
      </c>
      <c r="Z4063" t="s">
        <v>475</v>
      </c>
      <c r="AA4063">
        <v>210</v>
      </c>
      <c r="AB4063">
        <v>21</v>
      </c>
      <c r="AC4063">
        <v>51</v>
      </c>
      <c r="AD4063" t="s">
        <v>435</v>
      </c>
      <c r="AE4063">
        <v>16</v>
      </c>
      <c r="AF4063">
        <v>4</v>
      </c>
      <c r="AG4063" t="s">
        <v>424</v>
      </c>
      <c r="AH4063">
        <v>1.1599999999999999</v>
      </c>
      <c r="AI4063" t="s">
        <v>401</v>
      </c>
      <c r="AJ4063">
        <v>33186</v>
      </c>
      <c r="AK4063">
        <v>831215</v>
      </c>
      <c r="AL4063" t="s">
        <v>402</v>
      </c>
      <c r="AM4063">
        <v>445304</v>
      </c>
      <c r="AN4063">
        <v>11</v>
      </c>
      <c r="AO4063">
        <v>365</v>
      </c>
      <c r="AP4063" t="s">
        <v>403</v>
      </c>
      <c r="AQ4063" s="2">
        <v>-6706</v>
      </c>
    </row>
    <row r="4064" spans="1:43" x14ac:dyDescent="0.25">
      <c r="A4064" t="s">
        <v>5903</v>
      </c>
      <c r="B4064" t="s">
        <v>171</v>
      </c>
      <c r="C4064" t="s">
        <v>428</v>
      </c>
      <c r="D4064" t="s">
        <v>326</v>
      </c>
      <c r="E4064" t="s">
        <v>429</v>
      </c>
      <c r="F4064" t="s">
        <v>407</v>
      </c>
      <c r="G4064" t="s">
        <v>390</v>
      </c>
      <c r="H4064" t="s">
        <v>473</v>
      </c>
      <c r="I4064" t="s">
        <v>492</v>
      </c>
      <c r="J4064" s="1">
        <v>45517</v>
      </c>
      <c r="K4064" s="1">
        <v>45531</v>
      </c>
      <c r="L4064">
        <v>14</v>
      </c>
      <c r="M4064" s="2">
        <v>21976</v>
      </c>
      <c r="N4064" s="2">
        <v>41063</v>
      </c>
      <c r="O4064" s="2">
        <v>19087</v>
      </c>
      <c r="P4064">
        <v>9</v>
      </c>
      <c r="Q4064">
        <v>533</v>
      </c>
      <c r="R4064">
        <v>50</v>
      </c>
      <c r="S4064" t="s">
        <v>393</v>
      </c>
      <c r="T4064" t="s">
        <v>394</v>
      </c>
      <c r="U4064" t="s">
        <v>416</v>
      </c>
      <c r="V4064">
        <v>57</v>
      </c>
      <c r="W4064" t="s">
        <v>3272</v>
      </c>
      <c r="X4064">
        <v>29</v>
      </c>
      <c r="Y4064" t="s">
        <v>462</v>
      </c>
      <c r="Z4064" t="s">
        <v>1285</v>
      </c>
      <c r="AA4064">
        <v>26</v>
      </c>
      <c r="AB4064">
        <v>97</v>
      </c>
      <c r="AC4064">
        <v>71</v>
      </c>
      <c r="AD4064" t="s">
        <v>444</v>
      </c>
      <c r="AE4064">
        <v>14</v>
      </c>
      <c r="AF4064">
        <v>6</v>
      </c>
      <c r="AG4064" t="s">
        <v>451</v>
      </c>
      <c r="AH4064">
        <v>0.73</v>
      </c>
      <c r="AI4064" t="s">
        <v>401</v>
      </c>
      <c r="AJ4064">
        <v>0</v>
      </c>
      <c r="AK4064">
        <v>552941</v>
      </c>
      <c r="AL4064" t="s">
        <v>425</v>
      </c>
      <c r="AM4064">
        <v>24881</v>
      </c>
      <c r="AN4064">
        <v>6</v>
      </c>
      <c r="AO4064">
        <v>180</v>
      </c>
      <c r="AP4064" t="s">
        <v>417</v>
      </c>
      <c r="AQ4064" s="2">
        <v>19087</v>
      </c>
    </row>
    <row r="4065" spans="1:43" x14ac:dyDescent="0.25">
      <c r="A4065" t="s">
        <v>5904</v>
      </c>
      <c r="B4065" t="s">
        <v>170</v>
      </c>
      <c r="C4065" t="s">
        <v>481</v>
      </c>
      <c r="D4065" t="s">
        <v>340</v>
      </c>
      <c r="E4065" t="s">
        <v>460</v>
      </c>
      <c r="F4065" t="s">
        <v>485</v>
      </c>
      <c r="G4065" t="s">
        <v>408</v>
      </c>
      <c r="H4065" t="s">
        <v>431</v>
      </c>
      <c r="I4065" t="s">
        <v>469</v>
      </c>
      <c r="J4065" s="1">
        <v>44915</v>
      </c>
      <c r="K4065" s="1">
        <v>44936</v>
      </c>
      <c r="L4065">
        <v>21</v>
      </c>
      <c r="M4065" s="2">
        <v>89215</v>
      </c>
      <c r="N4065" s="2">
        <v>96527</v>
      </c>
      <c r="O4065" s="2">
        <v>7312</v>
      </c>
      <c r="P4065">
        <v>19</v>
      </c>
      <c r="Q4065">
        <v>4</v>
      </c>
      <c r="R4065">
        <v>32</v>
      </c>
      <c r="S4065" t="s">
        <v>393</v>
      </c>
      <c r="T4065" t="s">
        <v>411</v>
      </c>
      <c r="U4065" t="s">
        <v>416</v>
      </c>
      <c r="V4065">
        <v>0</v>
      </c>
      <c r="W4065" t="s">
        <v>5905</v>
      </c>
      <c r="X4065">
        <v>25</v>
      </c>
      <c r="Y4065" t="s">
        <v>397</v>
      </c>
      <c r="Z4065" t="s">
        <v>3105</v>
      </c>
      <c r="AA4065">
        <v>343</v>
      </c>
      <c r="AB4065">
        <v>80</v>
      </c>
      <c r="AC4065">
        <v>84</v>
      </c>
      <c r="AD4065" t="s">
        <v>435</v>
      </c>
      <c r="AE4065">
        <v>0</v>
      </c>
      <c r="AF4065">
        <v>5</v>
      </c>
      <c r="AG4065" t="s">
        <v>451</v>
      </c>
      <c r="AH4065">
        <v>7.29</v>
      </c>
      <c r="AI4065" t="s">
        <v>479</v>
      </c>
      <c r="AJ4065">
        <v>0</v>
      </c>
      <c r="AK4065">
        <v>852956</v>
      </c>
      <c r="AL4065" t="s">
        <v>416</v>
      </c>
      <c r="AM4065">
        <v>105967</v>
      </c>
      <c r="AN4065">
        <v>11</v>
      </c>
      <c r="AO4065">
        <v>180</v>
      </c>
      <c r="AP4065" t="s">
        <v>426</v>
      </c>
      <c r="AQ4065" s="2">
        <v>7312</v>
      </c>
    </row>
    <row r="4066" spans="1:43" x14ac:dyDescent="0.25">
      <c r="A4066" t="s">
        <v>5906</v>
      </c>
      <c r="B4066" t="s">
        <v>239</v>
      </c>
      <c r="C4066" t="s">
        <v>428</v>
      </c>
      <c r="D4066" t="s">
        <v>323</v>
      </c>
      <c r="E4066" t="s">
        <v>429</v>
      </c>
      <c r="F4066" t="s">
        <v>407</v>
      </c>
      <c r="G4066" t="s">
        <v>390</v>
      </c>
      <c r="H4066" t="s">
        <v>391</v>
      </c>
      <c r="I4066" t="s">
        <v>469</v>
      </c>
      <c r="J4066" s="1">
        <v>44990</v>
      </c>
      <c r="K4066" s="1">
        <v>44992</v>
      </c>
      <c r="L4066">
        <v>2</v>
      </c>
      <c r="M4066" s="2">
        <v>235665</v>
      </c>
      <c r="N4066" s="2">
        <v>308466</v>
      </c>
      <c r="O4066" s="2">
        <v>72801</v>
      </c>
      <c r="P4066">
        <v>4</v>
      </c>
      <c r="Q4066">
        <v>427.1</v>
      </c>
      <c r="R4066">
        <v>24</v>
      </c>
      <c r="S4066" t="s">
        <v>394</v>
      </c>
      <c r="T4066" t="s">
        <v>394</v>
      </c>
      <c r="U4066" t="s">
        <v>395</v>
      </c>
      <c r="V4066">
        <v>0</v>
      </c>
      <c r="W4066" t="s">
        <v>1256</v>
      </c>
      <c r="X4066">
        <v>34</v>
      </c>
      <c r="Y4066" t="s">
        <v>442</v>
      </c>
      <c r="Z4066" t="s">
        <v>1010</v>
      </c>
      <c r="AA4066">
        <v>68</v>
      </c>
      <c r="AB4066">
        <v>76</v>
      </c>
      <c r="AC4066">
        <v>6</v>
      </c>
      <c r="AD4066" t="s">
        <v>435</v>
      </c>
      <c r="AE4066">
        <v>7</v>
      </c>
      <c r="AF4066">
        <v>6</v>
      </c>
      <c r="AG4066" t="s">
        <v>415</v>
      </c>
      <c r="AH4066">
        <v>7.01</v>
      </c>
      <c r="AI4066" t="s">
        <v>436</v>
      </c>
      <c r="AJ4066">
        <v>22487</v>
      </c>
      <c r="AK4066">
        <v>707644</v>
      </c>
      <c r="AL4066" t="s">
        <v>425</v>
      </c>
      <c r="AM4066">
        <v>268881</v>
      </c>
      <c r="AN4066">
        <v>3</v>
      </c>
      <c r="AO4066">
        <v>365</v>
      </c>
      <c r="AP4066" t="s">
        <v>445</v>
      </c>
      <c r="AQ4066" s="2">
        <v>72801</v>
      </c>
    </row>
    <row r="4067" spans="1:43" x14ac:dyDescent="0.25">
      <c r="A4067" t="s">
        <v>5907</v>
      </c>
      <c r="B4067" t="s">
        <v>22</v>
      </c>
      <c r="C4067" t="s">
        <v>481</v>
      </c>
      <c r="D4067" t="s">
        <v>330</v>
      </c>
      <c r="E4067" t="s">
        <v>406</v>
      </c>
      <c r="F4067" t="s">
        <v>419</v>
      </c>
      <c r="G4067" t="s">
        <v>408</v>
      </c>
      <c r="H4067" t="s">
        <v>409</v>
      </c>
      <c r="I4067" t="s">
        <v>432</v>
      </c>
      <c r="J4067" s="1">
        <v>45705</v>
      </c>
      <c r="K4067" s="1">
        <v>45711</v>
      </c>
      <c r="L4067">
        <v>6</v>
      </c>
      <c r="M4067" s="2">
        <v>26806</v>
      </c>
      <c r="N4067" s="2">
        <v>128038</v>
      </c>
      <c r="O4067" s="2">
        <v>101232</v>
      </c>
      <c r="P4067">
        <v>4</v>
      </c>
      <c r="Q4067">
        <v>166.2</v>
      </c>
      <c r="R4067">
        <v>70</v>
      </c>
      <c r="S4067" t="s">
        <v>411</v>
      </c>
      <c r="T4067" t="s">
        <v>503</v>
      </c>
      <c r="U4067" t="s">
        <v>395</v>
      </c>
      <c r="V4067">
        <v>40</v>
      </c>
      <c r="W4067" t="s">
        <v>3165</v>
      </c>
      <c r="X4067">
        <v>43</v>
      </c>
      <c r="Y4067" t="s">
        <v>422</v>
      </c>
      <c r="Z4067" t="s">
        <v>1165</v>
      </c>
      <c r="AA4067">
        <v>462</v>
      </c>
      <c r="AB4067">
        <v>36</v>
      </c>
      <c r="AC4067">
        <v>26</v>
      </c>
      <c r="AD4067" t="s">
        <v>399</v>
      </c>
      <c r="AE4067">
        <v>21</v>
      </c>
      <c r="AF4067">
        <v>8</v>
      </c>
      <c r="AG4067" t="s">
        <v>400</v>
      </c>
      <c r="AH4067">
        <v>14.65</v>
      </c>
      <c r="AI4067" t="s">
        <v>458</v>
      </c>
      <c r="AJ4067">
        <v>55460</v>
      </c>
      <c r="AK4067">
        <v>316208</v>
      </c>
      <c r="AL4067" t="s">
        <v>425</v>
      </c>
      <c r="AM4067">
        <v>65742</v>
      </c>
      <c r="AN4067">
        <v>12</v>
      </c>
      <c r="AO4067">
        <v>180</v>
      </c>
      <c r="AP4067" t="s">
        <v>445</v>
      </c>
      <c r="AQ4067" s="2">
        <v>101232</v>
      </c>
    </row>
    <row r="4068" spans="1:43" x14ac:dyDescent="0.25">
      <c r="A4068" t="s">
        <v>5908</v>
      </c>
      <c r="B4068" t="s">
        <v>104</v>
      </c>
      <c r="C4068" t="s">
        <v>428</v>
      </c>
      <c r="D4068" t="s">
        <v>328</v>
      </c>
      <c r="E4068" t="s">
        <v>496</v>
      </c>
      <c r="F4068" t="s">
        <v>485</v>
      </c>
      <c r="G4068" t="s">
        <v>430</v>
      </c>
      <c r="H4068" t="s">
        <v>420</v>
      </c>
      <c r="I4068" t="s">
        <v>469</v>
      </c>
      <c r="J4068" s="1">
        <v>44803</v>
      </c>
      <c r="K4068" s="1">
        <v>44807</v>
      </c>
      <c r="L4068">
        <v>4</v>
      </c>
      <c r="M4068" s="2">
        <v>388892</v>
      </c>
      <c r="N4068" s="2">
        <v>492672</v>
      </c>
      <c r="O4068" s="2">
        <v>103780</v>
      </c>
      <c r="P4068">
        <v>19</v>
      </c>
      <c r="Q4068">
        <v>735.9</v>
      </c>
      <c r="R4068">
        <v>55</v>
      </c>
      <c r="S4068" t="s">
        <v>393</v>
      </c>
      <c r="T4068" t="s">
        <v>411</v>
      </c>
      <c r="U4068" t="s">
        <v>395</v>
      </c>
      <c r="V4068">
        <v>0</v>
      </c>
      <c r="W4068" t="s">
        <v>1344</v>
      </c>
      <c r="X4068">
        <v>31</v>
      </c>
      <c r="Y4068" t="s">
        <v>462</v>
      </c>
      <c r="Z4068" t="s">
        <v>538</v>
      </c>
      <c r="AA4068">
        <v>332</v>
      </c>
      <c r="AB4068">
        <v>64</v>
      </c>
      <c r="AC4068">
        <v>46</v>
      </c>
      <c r="AD4068" t="s">
        <v>435</v>
      </c>
      <c r="AE4068">
        <v>0</v>
      </c>
      <c r="AF4068">
        <v>2</v>
      </c>
      <c r="AG4068" t="s">
        <v>451</v>
      </c>
      <c r="AH4068">
        <v>4.92</v>
      </c>
      <c r="AI4068" t="s">
        <v>436</v>
      </c>
      <c r="AJ4068">
        <v>0</v>
      </c>
      <c r="AK4068">
        <v>890312</v>
      </c>
      <c r="AL4068" t="s">
        <v>416</v>
      </c>
      <c r="AM4068">
        <v>399005</v>
      </c>
      <c r="AN4068">
        <v>8</v>
      </c>
      <c r="AO4068">
        <v>90</v>
      </c>
      <c r="AP4068" t="s">
        <v>417</v>
      </c>
      <c r="AQ4068" s="2">
        <v>103780</v>
      </c>
    </row>
    <row r="4069" spans="1:43" x14ac:dyDescent="0.25">
      <c r="A4069" t="s">
        <v>5909</v>
      </c>
      <c r="B4069" t="s">
        <v>11</v>
      </c>
      <c r="C4069" t="s">
        <v>481</v>
      </c>
      <c r="D4069" t="s">
        <v>324</v>
      </c>
      <c r="E4069" t="s">
        <v>496</v>
      </c>
      <c r="F4069" t="s">
        <v>419</v>
      </c>
      <c r="G4069" t="s">
        <v>430</v>
      </c>
      <c r="H4069" t="s">
        <v>473</v>
      </c>
      <c r="I4069" t="s">
        <v>432</v>
      </c>
      <c r="J4069" s="1">
        <v>44691</v>
      </c>
      <c r="K4069" s="1">
        <v>44716</v>
      </c>
      <c r="L4069">
        <v>25</v>
      </c>
      <c r="M4069" s="2">
        <v>259378</v>
      </c>
      <c r="N4069" s="2">
        <v>318750</v>
      </c>
      <c r="O4069" s="2">
        <v>59372</v>
      </c>
      <c r="P4069">
        <v>9</v>
      </c>
      <c r="Q4069">
        <v>603.70000000000005</v>
      </c>
      <c r="R4069">
        <v>38</v>
      </c>
      <c r="S4069" t="s">
        <v>393</v>
      </c>
      <c r="T4069" t="s">
        <v>394</v>
      </c>
      <c r="U4069" t="s">
        <v>395</v>
      </c>
      <c r="V4069">
        <v>43</v>
      </c>
      <c r="W4069" t="s">
        <v>2311</v>
      </c>
      <c r="X4069">
        <v>4</v>
      </c>
      <c r="Y4069" t="s">
        <v>462</v>
      </c>
      <c r="Z4069" t="s">
        <v>1126</v>
      </c>
      <c r="AA4069">
        <v>195</v>
      </c>
      <c r="AB4069">
        <v>58</v>
      </c>
      <c r="AC4069">
        <v>53</v>
      </c>
      <c r="AD4069" t="s">
        <v>457</v>
      </c>
      <c r="AE4069">
        <v>16</v>
      </c>
      <c r="AF4069">
        <v>8</v>
      </c>
      <c r="AG4069" t="s">
        <v>451</v>
      </c>
      <c r="AH4069">
        <v>6.87</v>
      </c>
      <c r="AI4069" t="s">
        <v>436</v>
      </c>
      <c r="AJ4069">
        <v>0</v>
      </c>
      <c r="AK4069">
        <v>250481</v>
      </c>
      <c r="AL4069" t="s">
        <v>425</v>
      </c>
      <c r="AM4069">
        <v>274457</v>
      </c>
      <c r="AN4069">
        <v>1</v>
      </c>
      <c r="AO4069">
        <v>30</v>
      </c>
      <c r="AP4069" t="s">
        <v>403</v>
      </c>
      <c r="AQ4069" s="2">
        <v>59372</v>
      </c>
    </row>
    <row r="4070" spans="1:43" x14ac:dyDescent="0.25">
      <c r="A4070" t="s">
        <v>5910</v>
      </c>
      <c r="B4070" t="s">
        <v>163</v>
      </c>
      <c r="C4070" t="s">
        <v>428</v>
      </c>
      <c r="D4070" t="s">
        <v>330</v>
      </c>
      <c r="E4070" t="s">
        <v>496</v>
      </c>
      <c r="F4070" t="s">
        <v>419</v>
      </c>
      <c r="G4070" t="s">
        <v>408</v>
      </c>
      <c r="H4070" t="s">
        <v>409</v>
      </c>
      <c r="I4070" t="s">
        <v>392</v>
      </c>
      <c r="J4070" s="1">
        <v>45436</v>
      </c>
      <c r="K4070" s="1">
        <v>45489</v>
      </c>
      <c r="L4070">
        <v>53</v>
      </c>
      <c r="M4070" s="2">
        <v>231332</v>
      </c>
      <c r="N4070" s="2">
        <v>219950</v>
      </c>
      <c r="O4070" s="2">
        <v>-11382</v>
      </c>
      <c r="P4070">
        <v>0</v>
      </c>
      <c r="Q4070">
        <v>128.4</v>
      </c>
      <c r="R4070">
        <v>33</v>
      </c>
      <c r="S4070" t="s">
        <v>393</v>
      </c>
      <c r="T4070" t="s">
        <v>411</v>
      </c>
      <c r="U4070" t="s">
        <v>395</v>
      </c>
      <c r="V4070">
        <v>90</v>
      </c>
      <c r="W4070" t="s">
        <v>1741</v>
      </c>
      <c r="X4070">
        <v>19</v>
      </c>
      <c r="Y4070" t="s">
        <v>422</v>
      </c>
      <c r="Z4070" t="s">
        <v>707</v>
      </c>
      <c r="AA4070">
        <v>60</v>
      </c>
      <c r="AB4070">
        <v>15</v>
      </c>
      <c r="AC4070">
        <v>85</v>
      </c>
      <c r="AD4070" t="s">
        <v>435</v>
      </c>
      <c r="AE4070">
        <v>9</v>
      </c>
      <c r="AF4070">
        <v>8</v>
      </c>
      <c r="AG4070" t="s">
        <v>451</v>
      </c>
      <c r="AH4070">
        <v>17.97</v>
      </c>
      <c r="AI4070" t="s">
        <v>458</v>
      </c>
      <c r="AJ4070">
        <v>20609</v>
      </c>
      <c r="AK4070">
        <v>391528</v>
      </c>
      <c r="AL4070" t="s">
        <v>416</v>
      </c>
      <c r="AM4070">
        <v>243761</v>
      </c>
      <c r="AN4070">
        <v>8</v>
      </c>
      <c r="AO4070">
        <v>90</v>
      </c>
      <c r="AP4070" t="s">
        <v>445</v>
      </c>
      <c r="AQ4070" s="2">
        <v>-11382</v>
      </c>
    </row>
    <row r="4071" spans="1:43" x14ac:dyDescent="0.25">
      <c r="A4071" t="s">
        <v>5911</v>
      </c>
      <c r="B4071" t="s">
        <v>195</v>
      </c>
      <c r="C4071" t="s">
        <v>481</v>
      </c>
      <c r="D4071" t="s">
        <v>337</v>
      </c>
      <c r="E4071" t="s">
        <v>453</v>
      </c>
      <c r="F4071" t="s">
        <v>485</v>
      </c>
      <c r="G4071" t="s">
        <v>430</v>
      </c>
      <c r="H4071" t="s">
        <v>391</v>
      </c>
      <c r="I4071" t="s">
        <v>392</v>
      </c>
      <c r="J4071" s="1">
        <v>45710</v>
      </c>
      <c r="K4071" s="1">
        <v>45749</v>
      </c>
      <c r="L4071">
        <v>39</v>
      </c>
      <c r="M4071" s="2">
        <v>108096</v>
      </c>
      <c r="N4071" s="2">
        <v>118786</v>
      </c>
      <c r="O4071" s="2">
        <v>10690</v>
      </c>
      <c r="P4071">
        <v>2</v>
      </c>
      <c r="Q4071">
        <v>314.2</v>
      </c>
      <c r="R4071">
        <v>99</v>
      </c>
      <c r="S4071" t="s">
        <v>411</v>
      </c>
      <c r="T4071" t="s">
        <v>503</v>
      </c>
      <c r="U4071" t="s">
        <v>412</v>
      </c>
      <c r="V4071">
        <v>91</v>
      </c>
      <c r="W4071" t="s">
        <v>4811</v>
      </c>
      <c r="X4071">
        <v>38</v>
      </c>
      <c r="Y4071" t="s">
        <v>462</v>
      </c>
      <c r="Z4071" t="s">
        <v>1998</v>
      </c>
      <c r="AA4071">
        <v>420</v>
      </c>
      <c r="AB4071">
        <v>12</v>
      </c>
      <c r="AC4071">
        <v>38</v>
      </c>
      <c r="AD4071" t="s">
        <v>399</v>
      </c>
      <c r="AE4071">
        <v>2</v>
      </c>
      <c r="AF4071">
        <v>6</v>
      </c>
      <c r="AG4071" t="s">
        <v>424</v>
      </c>
      <c r="AH4071">
        <v>15.71</v>
      </c>
      <c r="AI4071" t="s">
        <v>458</v>
      </c>
      <c r="AJ4071">
        <v>0</v>
      </c>
      <c r="AK4071">
        <v>740097</v>
      </c>
      <c r="AL4071" t="s">
        <v>402</v>
      </c>
      <c r="AM4071">
        <v>99247</v>
      </c>
      <c r="AN4071">
        <v>7</v>
      </c>
      <c r="AO4071">
        <v>30</v>
      </c>
      <c r="AP4071" t="s">
        <v>445</v>
      </c>
      <c r="AQ4071" s="2">
        <v>10690</v>
      </c>
    </row>
    <row r="4072" spans="1:43" x14ac:dyDescent="0.25">
      <c r="A4072" t="s">
        <v>5912</v>
      </c>
      <c r="B4072" t="s">
        <v>282</v>
      </c>
      <c r="C4072" t="s">
        <v>439</v>
      </c>
      <c r="D4072" t="s">
        <v>340</v>
      </c>
      <c r="E4072" t="s">
        <v>460</v>
      </c>
      <c r="F4072" t="s">
        <v>440</v>
      </c>
      <c r="G4072" t="s">
        <v>390</v>
      </c>
      <c r="H4072" t="s">
        <v>431</v>
      </c>
      <c r="I4072" t="s">
        <v>492</v>
      </c>
      <c r="J4072" s="1">
        <v>45296</v>
      </c>
      <c r="K4072" s="1">
        <v>45326</v>
      </c>
      <c r="L4072">
        <v>30</v>
      </c>
      <c r="M4072" s="2">
        <v>425574</v>
      </c>
      <c r="N4072" s="2">
        <v>448789</v>
      </c>
      <c r="O4072" s="2">
        <v>23215</v>
      </c>
      <c r="P4072">
        <v>21</v>
      </c>
      <c r="Q4072">
        <v>206.1</v>
      </c>
      <c r="R4072">
        <v>7</v>
      </c>
      <c r="S4072" t="s">
        <v>394</v>
      </c>
      <c r="T4072" t="s">
        <v>503</v>
      </c>
      <c r="U4072" t="s">
        <v>395</v>
      </c>
      <c r="V4072">
        <v>43</v>
      </c>
      <c r="W4072" t="s">
        <v>3720</v>
      </c>
      <c r="X4072">
        <v>30</v>
      </c>
      <c r="Y4072" t="s">
        <v>397</v>
      </c>
      <c r="Z4072" t="s">
        <v>996</v>
      </c>
      <c r="AA4072">
        <v>312</v>
      </c>
      <c r="AB4072">
        <v>95</v>
      </c>
      <c r="AC4072">
        <v>86</v>
      </c>
      <c r="AD4072" t="s">
        <v>399</v>
      </c>
      <c r="AE4072">
        <v>12</v>
      </c>
      <c r="AF4072">
        <v>1</v>
      </c>
      <c r="AG4072" t="s">
        <v>424</v>
      </c>
      <c r="AH4072">
        <v>6.56</v>
      </c>
      <c r="AI4072" t="s">
        <v>436</v>
      </c>
      <c r="AJ4072">
        <v>0</v>
      </c>
      <c r="AK4072">
        <v>841677</v>
      </c>
      <c r="AL4072" t="s">
        <v>425</v>
      </c>
      <c r="AM4072">
        <v>455437</v>
      </c>
      <c r="AN4072">
        <v>12</v>
      </c>
      <c r="AO4072">
        <v>30</v>
      </c>
      <c r="AP4072" t="s">
        <v>403</v>
      </c>
      <c r="AQ4072" s="2">
        <v>23215</v>
      </c>
    </row>
    <row r="4073" spans="1:43" x14ac:dyDescent="0.25">
      <c r="A4073" t="s">
        <v>5913</v>
      </c>
      <c r="B4073" t="s">
        <v>194</v>
      </c>
      <c r="C4073" t="s">
        <v>468</v>
      </c>
      <c r="D4073" t="s">
        <v>338</v>
      </c>
      <c r="E4073" t="s">
        <v>388</v>
      </c>
      <c r="F4073" t="s">
        <v>389</v>
      </c>
      <c r="G4073" t="s">
        <v>454</v>
      </c>
      <c r="H4073" t="s">
        <v>420</v>
      </c>
      <c r="I4073" t="s">
        <v>410</v>
      </c>
      <c r="J4073" s="1">
        <v>45155</v>
      </c>
      <c r="K4073" s="1">
        <v>45158</v>
      </c>
      <c r="L4073">
        <v>3</v>
      </c>
      <c r="M4073" s="2">
        <v>350803</v>
      </c>
      <c r="N4073" s="2">
        <v>328915</v>
      </c>
      <c r="O4073" s="2">
        <v>-21888</v>
      </c>
      <c r="P4073">
        <v>0</v>
      </c>
      <c r="Q4073">
        <v>555.1</v>
      </c>
      <c r="R4073">
        <v>89</v>
      </c>
      <c r="S4073" t="s">
        <v>411</v>
      </c>
      <c r="T4073" t="s">
        <v>411</v>
      </c>
      <c r="U4073" t="s">
        <v>416</v>
      </c>
      <c r="V4073">
        <v>0</v>
      </c>
      <c r="W4073" t="s">
        <v>3155</v>
      </c>
      <c r="X4073">
        <v>32</v>
      </c>
      <c r="Y4073" t="s">
        <v>422</v>
      </c>
      <c r="Z4073" t="s">
        <v>1637</v>
      </c>
      <c r="AA4073">
        <v>12</v>
      </c>
      <c r="AB4073">
        <v>49</v>
      </c>
      <c r="AC4073">
        <v>27</v>
      </c>
      <c r="AD4073" t="s">
        <v>457</v>
      </c>
      <c r="AE4073">
        <v>16</v>
      </c>
      <c r="AF4073">
        <v>2</v>
      </c>
      <c r="AG4073" t="s">
        <v>451</v>
      </c>
      <c r="AH4073">
        <v>16.440000000000001</v>
      </c>
      <c r="AI4073" t="s">
        <v>401</v>
      </c>
      <c r="AJ4073">
        <v>37215</v>
      </c>
      <c r="AK4073">
        <v>126290</v>
      </c>
      <c r="AL4073" t="s">
        <v>402</v>
      </c>
      <c r="AM4073">
        <v>390068</v>
      </c>
      <c r="AN4073">
        <v>11</v>
      </c>
      <c r="AO4073">
        <v>180</v>
      </c>
      <c r="AP4073" t="s">
        <v>445</v>
      </c>
      <c r="AQ4073" s="2">
        <v>-21888</v>
      </c>
    </row>
    <row r="4074" spans="1:43" x14ac:dyDescent="0.25">
      <c r="A4074" t="s">
        <v>5914</v>
      </c>
      <c r="B4074" t="s">
        <v>136</v>
      </c>
      <c r="C4074" t="s">
        <v>481</v>
      </c>
      <c r="D4074" t="s">
        <v>330</v>
      </c>
      <c r="E4074" t="s">
        <v>388</v>
      </c>
      <c r="F4074" t="s">
        <v>440</v>
      </c>
      <c r="G4074" t="s">
        <v>454</v>
      </c>
      <c r="H4074" t="s">
        <v>447</v>
      </c>
      <c r="I4074" t="s">
        <v>492</v>
      </c>
      <c r="J4074" s="1">
        <v>44891</v>
      </c>
      <c r="K4074" s="1">
        <v>44936</v>
      </c>
      <c r="L4074">
        <v>45</v>
      </c>
      <c r="M4074" s="2">
        <v>396681</v>
      </c>
      <c r="N4074" s="2">
        <v>487784</v>
      </c>
      <c r="O4074" s="2">
        <v>91103</v>
      </c>
      <c r="P4074">
        <v>4</v>
      </c>
      <c r="Q4074">
        <v>29.1</v>
      </c>
      <c r="R4074">
        <v>85</v>
      </c>
      <c r="S4074" t="s">
        <v>411</v>
      </c>
      <c r="T4074" t="s">
        <v>394</v>
      </c>
      <c r="U4074" t="s">
        <v>395</v>
      </c>
      <c r="V4074">
        <v>88</v>
      </c>
      <c r="W4074" t="s">
        <v>3671</v>
      </c>
      <c r="X4074">
        <v>32</v>
      </c>
      <c r="Y4074" t="s">
        <v>462</v>
      </c>
      <c r="Z4074" t="s">
        <v>1094</v>
      </c>
      <c r="AA4074">
        <v>499</v>
      </c>
      <c r="AB4074">
        <v>64</v>
      </c>
      <c r="AC4074">
        <v>86</v>
      </c>
      <c r="AD4074" t="s">
        <v>444</v>
      </c>
      <c r="AE4074">
        <v>4</v>
      </c>
      <c r="AF4074">
        <v>1</v>
      </c>
      <c r="AG4074" t="s">
        <v>415</v>
      </c>
      <c r="AH4074">
        <v>15.8</v>
      </c>
      <c r="AI4074" t="s">
        <v>401</v>
      </c>
      <c r="AJ4074">
        <v>0</v>
      </c>
      <c r="AK4074">
        <v>954165</v>
      </c>
      <c r="AL4074" t="s">
        <v>425</v>
      </c>
      <c r="AM4074">
        <v>422904</v>
      </c>
      <c r="AN4074">
        <v>2</v>
      </c>
      <c r="AO4074">
        <v>30</v>
      </c>
      <c r="AP4074" t="s">
        <v>417</v>
      </c>
      <c r="AQ4074" s="2">
        <v>91103</v>
      </c>
    </row>
    <row r="4075" spans="1:43" x14ac:dyDescent="0.25">
      <c r="A4075" t="s">
        <v>5915</v>
      </c>
      <c r="B4075" t="s">
        <v>302</v>
      </c>
      <c r="C4075" t="s">
        <v>428</v>
      </c>
      <c r="D4075" t="s">
        <v>325</v>
      </c>
      <c r="E4075" t="s">
        <v>460</v>
      </c>
      <c r="F4075" t="s">
        <v>407</v>
      </c>
      <c r="G4075" t="s">
        <v>454</v>
      </c>
      <c r="H4075" t="s">
        <v>447</v>
      </c>
      <c r="I4075" t="s">
        <v>469</v>
      </c>
      <c r="J4075" s="1">
        <v>44690</v>
      </c>
      <c r="K4075" s="1">
        <v>44733</v>
      </c>
      <c r="L4075">
        <v>43</v>
      </c>
      <c r="M4075" s="2">
        <v>150216</v>
      </c>
      <c r="N4075" s="2">
        <v>117503</v>
      </c>
      <c r="O4075" s="2">
        <v>-32713</v>
      </c>
      <c r="P4075">
        <v>2</v>
      </c>
      <c r="Q4075">
        <v>156.9</v>
      </c>
      <c r="R4075">
        <v>18</v>
      </c>
      <c r="S4075" t="s">
        <v>394</v>
      </c>
      <c r="T4075" t="s">
        <v>394</v>
      </c>
      <c r="U4075" t="s">
        <v>416</v>
      </c>
      <c r="V4075">
        <v>0</v>
      </c>
      <c r="W4075" t="s">
        <v>1320</v>
      </c>
      <c r="X4075">
        <v>5</v>
      </c>
      <c r="Y4075" t="s">
        <v>449</v>
      </c>
      <c r="Z4075" t="s">
        <v>1221</v>
      </c>
      <c r="AA4075">
        <v>105</v>
      </c>
      <c r="AB4075">
        <v>109</v>
      </c>
      <c r="AC4075">
        <v>-2</v>
      </c>
      <c r="AD4075" t="s">
        <v>435</v>
      </c>
      <c r="AE4075">
        <v>0</v>
      </c>
      <c r="AF4075">
        <v>4</v>
      </c>
      <c r="AG4075" t="s">
        <v>415</v>
      </c>
      <c r="AH4075">
        <v>4.0599999999999996</v>
      </c>
      <c r="AI4075" t="s">
        <v>479</v>
      </c>
      <c r="AJ4075">
        <v>0</v>
      </c>
      <c r="AK4075">
        <v>960707</v>
      </c>
      <c r="AL4075" t="s">
        <v>402</v>
      </c>
      <c r="AM4075">
        <v>192727</v>
      </c>
      <c r="AN4075">
        <v>0</v>
      </c>
      <c r="AO4075">
        <v>90</v>
      </c>
      <c r="AP4075" t="s">
        <v>426</v>
      </c>
      <c r="AQ4075" s="2">
        <v>-32713</v>
      </c>
    </row>
    <row r="4076" spans="1:43" x14ac:dyDescent="0.25">
      <c r="A4076" t="s">
        <v>5916</v>
      </c>
      <c r="B4076" t="s">
        <v>59</v>
      </c>
      <c r="C4076" t="s">
        <v>405</v>
      </c>
      <c r="D4076" t="s">
        <v>339</v>
      </c>
      <c r="E4076" t="s">
        <v>406</v>
      </c>
      <c r="F4076" t="s">
        <v>440</v>
      </c>
      <c r="G4076" t="s">
        <v>390</v>
      </c>
      <c r="H4076" t="s">
        <v>409</v>
      </c>
      <c r="I4076" t="s">
        <v>410</v>
      </c>
      <c r="J4076" s="1">
        <v>45271</v>
      </c>
      <c r="K4076" s="1">
        <v>45319</v>
      </c>
      <c r="L4076">
        <v>48</v>
      </c>
      <c r="M4076" s="2">
        <v>40026</v>
      </c>
      <c r="N4076" s="2">
        <v>125632</v>
      </c>
      <c r="O4076" s="2">
        <v>85606</v>
      </c>
      <c r="P4076">
        <v>19</v>
      </c>
      <c r="Q4076">
        <v>764.8</v>
      </c>
      <c r="R4076">
        <v>13</v>
      </c>
      <c r="S4076" t="s">
        <v>394</v>
      </c>
      <c r="T4076" t="s">
        <v>411</v>
      </c>
      <c r="U4076" t="s">
        <v>395</v>
      </c>
      <c r="V4076">
        <v>83</v>
      </c>
      <c r="W4076" t="s">
        <v>2644</v>
      </c>
      <c r="X4076">
        <v>34</v>
      </c>
      <c r="Y4076" t="s">
        <v>462</v>
      </c>
      <c r="Z4076" t="s">
        <v>2533</v>
      </c>
      <c r="AA4076">
        <v>436</v>
      </c>
      <c r="AB4076">
        <v>17</v>
      </c>
      <c r="AC4076">
        <v>82</v>
      </c>
      <c r="AD4076" t="s">
        <v>399</v>
      </c>
      <c r="AE4076">
        <v>12</v>
      </c>
      <c r="AF4076">
        <v>5</v>
      </c>
      <c r="AG4076" t="s">
        <v>424</v>
      </c>
      <c r="AH4076">
        <v>7.7</v>
      </c>
      <c r="AI4076" t="s">
        <v>458</v>
      </c>
      <c r="AJ4076">
        <v>0</v>
      </c>
      <c r="AK4076">
        <v>91698</v>
      </c>
      <c r="AL4076" t="s">
        <v>402</v>
      </c>
      <c r="AM4076">
        <v>35516</v>
      </c>
      <c r="AN4076">
        <v>5</v>
      </c>
      <c r="AO4076">
        <v>365</v>
      </c>
      <c r="AP4076" t="s">
        <v>403</v>
      </c>
      <c r="AQ4076" s="2">
        <v>85606</v>
      </c>
    </row>
    <row r="4077" spans="1:43" x14ac:dyDescent="0.25">
      <c r="A4077" t="s">
        <v>5917</v>
      </c>
      <c r="B4077" t="s">
        <v>135</v>
      </c>
      <c r="C4077" t="s">
        <v>439</v>
      </c>
      <c r="D4077" t="s">
        <v>316</v>
      </c>
      <c r="E4077" t="s">
        <v>429</v>
      </c>
      <c r="F4077" t="s">
        <v>407</v>
      </c>
      <c r="G4077" t="s">
        <v>454</v>
      </c>
      <c r="H4077" t="s">
        <v>391</v>
      </c>
      <c r="I4077" t="s">
        <v>469</v>
      </c>
      <c r="J4077" s="1">
        <v>45302</v>
      </c>
      <c r="K4077" s="1">
        <v>45331</v>
      </c>
      <c r="L4077">
        <v>29</v>
      </c>
      <c r="M4077" s="2">
        <v>340812</v>
      </c>
      <c r="N4077" s="2">
        <v>406999</v>
      </c>
      <c r="O4077" s="2">
        <v>66187</v>
      </c>
      <c r="P4077">
        <v>4</v>
      </c>
      <c r="Q4077">
        <v>194.8</v>
      </c>
      <c r="R4077">
        <v>25</v>
      </c>
      <c r="S4077" t="s">
        <v>394</v>
      </c>
      <c r="T4077" t="s">
        <v>394</v>
      </c>
      <c r="U4077" t="s">
        <v>416</v>
      </c>
      <c r="V4077">
        <v>0</v>
      </c>
      <c r="W4077" t="s">
        <v>965</v>
      </c>
      <c r="X4077">
        <v>19</v>
      </c>
      <c r="Y4077" t="s">
        <v>449</v>
      </c>
      <c r="Z4077" t="s">
        <v>2168</v>
      </c>
      <c r="AA4077">
        <v>442</v>
      </c>
      <c r="AB4077">
        <v>81</v>
      </c>
      <c r="AC4077">
        <v>22</v>
      </c>
      <c r="AD4077" t="s">
        <v>399</v>
      </c>
      <c r="AE4077">
        <v>14</v>
      </c>
      <c r="AF4077">
        <v>4</v>
      </c>
      <c r="AG4077" t="s">
        <v>451</v>
      </c>
      <c r="AH4077">
        <v>12.53</v>
      </c>
      <c r="AI4077" t="s">
        <v>436</v>
      </c>
      <c r="AJ4077">
        <v>0</v>
      </c>
      <c r="AK4077">
        <v>130524</v>
      </c>
      <c r="AL4077" t="s">
        <v>416</v>
      </c>
      <c r="AM4077">
        <v>326279</v>
      </c>
      <c r="AN4077">
        <v>4</v>
      </c>
      <c r="AO4077">
        <v>180</v>
      </c>
      <c r="AP4077" t="s">
        <v>426</v>
      </c>
      <c r="AQ4077" s="2">
        <v>66187</v>
      </c>
    </row>
    <row r="4078" spans="1:43" x14ac:dyDescent="0.25">
      <c r="A4078" t="s">
        <v>5918</v>
      </c>
      <c r="B4078" t="s">
        <v>200</v>
      </c>
      <c r="C4078" t="s">
        <v>481</v>
      </c>
      <c r="D4078" t="s">
        <v>333</v>
      </c>
      <c r="E4078" t="s">
        <v>496</v>
      </c>
      <c r="F4078" t="s">
        <v>440</v>
      </c>
      <c r="G4078" t="s">
        <v>454</v>
      </c>
      <c r="H4078" t="s">
        <v>391</v>
      </c>
      <c r="I4078" t="s">
        <v>392</v>
      </c>
      <c r="J4078" s="1">
        <v>45329</v>
      </c>
      <c r="K4078" s="1">
        <v>45361</v>
      </c>
      <c r="L4078">
        <v>32</v>
      </c>
      <c r="M4078" s="2">
        <v>411716</v>
      </c>
      <c r="N4078" s="2">
        <v>398207</v>
      </c>
      <c r="O4078" s="2">
        <v>-13509</v>
      </c>
      <c r="P4078">
        <v>0</v>
      </c>
      <c r="Q4078">
        <v>326.60000000000002</v>
      </c>
      <c r="R4078">
        <v>97</v>
      </c>
      <c r="S4078" t="s">
        <v>411</v>
      </c>
      <c r="T4078" t="s">
        <v>394</v>
      </c>
      <c r="U4078" t="s">
        <v>395</v>
      </c>
      <c r="V4078">
        <v>0</v>
      </c>
      <c r="W4078" t="s">
        <v>2129</v>
      </c>
      <c r="X4078">
        <v>34</v>
      </c>
      <c r="Y4078" t="s">
        <v>462</v>
      </c>
      <c r="Z4078" t="s">
        <v>1367</v>
      </c>
      <c r="AA4078">
        <v>313</v>
      </c>
      <c r="AB4078">
        <v>115</v>
      </c>
      <c r="AC4078">
        <v>86</v>
      </c>
      <c r="AD4078" t="s">
        <v>457</v>
      </c>
      <c r="AE4078">
        <v>16</v>
      </c>
      <c r="AF4078">
        <v>6</v>
      </c>
      <c r="AG4078" t="s">
        <v>400</v>
      </c>
      <c r="AH4078">
        <v>10.15</v>
      </c>
      <c r="AI4078" t="s">
        <v>458</v>
      </c>
      <c r="AJ4078">
        <v>0</v>
      </c>
      <c r="AK4078">
        <v>376991</v>
      </c>
      <c r="AL4078" t="s">
        <v>425</v>
      </c>
      <c r="AM4078">
        <v>433816</v>
      </c>
      <c r="AN4078">
        <v>2</v>
      </c>
      <c r="AO4078">
        <v>180</v>
      </c>
      <c r="AP4078" t="s">
        <v>437</v>
      </c>
      <c r="AQ4078" s="2">
        <v>-13509</v>
      </c>
    </row>
    <row r="4079" spans="1:43" x14ac:dyDescent="0.25">
      <c r="A4079" t="s">
        <v>5919</v>
      </c>
      <c r="B4079" t="s">
        <v>24</v>
      </c>
      <c r="C4079" t="s">
        <v>428</v>
      </c>
      <c r="D4079" t="s">
        <v>327</v>
      </c>
      <c r="E4079" t="s">
        <v>406</v>
      </c>
      <c r="F4079" t="s">
        <v>419</v>
      </c>
      <c r="G4079" t="s">
        <v>454</v>
      </c>
      <c r="H4079" t="s">
        <v>473</v>
      </c>
      <c r="I4079" t="s">
        <v>410</v>
      </c>
      <c r="J4079" s="1">
        <v>45778</v>
      </c>
      <c r="K4079" s="1">
        <v>45784</v>
      </c>
      <c r="L4079">
        <v>6</v>
      </c>
      <c r="M4079" s="2">
        <v>153964</v>
      </c>
      <c r="N4079" s="2">
        <v>245960</v>
      </c>
      <c r="O4079" s="2">
        <v>91996</v>
      </c>
      <c r="P4079">
        <v>9</v>
      </c>
      <c r="Q4079">
        <v>446.5</v>
      </c>
      <c r="R4079">
        <v>15</v>
      </c>
      <c r="S4079" t="s">
        <v>394</v>
      </c>
      <c r="T4079" t="s">
        <v>393</v>
      </c>
      <c r="U4079" t="s">
        <v>395</v>
      </c>
      <c r="V4079">
        <v>88</v>
      </c>
      <c r="W4079" t="s">
        <v>1933</v>
      </c>
      <c r="X4079">
        <v>14</v>
      </c>
      <c r="Y4079" t="s">
        <v>422</v>
      </c>
      <c r="Z4079" t="s">
        <v>1672</v>
      </c>
      <c r="AA4079">
        <v>95</v>
      </c>
      <c r="AB4079">
        <v>93</v>
      </c>
      <c r="AC4079">
        <v>80</v>
      </c>
      <c r="AD4079" t="s">
        <v>444</v>
      </c>
      <c r="AE4079">
        <v>0</v>
      </c>
      <c r="AF4079">
        <v>8</v>
      </c>
      <c r="AG4079" t="s">
        <v>415</v>
      </c>
      <c r="AH4079">
        <v>5.87</v>
      </c>
      <c r="AI4079" t="s">
        <v>436</v>
      </c>
      <c r="AJ4079">
        <v>0</v>
      </c>
      <c r="AK4079">
        <v>606452</v>
      </c>
      <c r="AL4079" t="s">
        <v>425</v>
      </c>
      <c r="AM4079">
        <v>161887</v>
      </c>
      <c r="AN4079">
        <v>8</v>
      </c>
      <c r="AO4079">
        <v>365</v>
      </c>
      <c r="AP4079" t="s">
        <v>426</v>
      </c>
      <c r="AQ4079" s="2">
        <v>91996</v>
      </c>
    </row>
    <row r="4080" spans="1:43" x14ac:dyDescent="0.25">
      <c r="A4080" t="s">
        <v>5920</v>
      </c>
      <c r="B4080" t="s">
        <v>37</v>
      </c>
      <c r="C4080" t="s">
        <v>405</v>
      </c>
      <c r="D4080" t="s">
        <v>331</v>
      </c>
      <c r="E4080" t="s">
        <v>496</v>
      </c>
      <c r="F4080" t="s">
        <v>440</v>
      </c>
      <c r="G4080" t="s">
        <v>390</v>
      </c>
      <c r="H4080" t="s">
        <v>473</v>
      </c>
      <c r="I4080" t="s">
        <v>432</v>
      </c>
      <c r="J4080" s="1">
        <v>44929</v>
      </c>
      <c r="K4080" s="1">
        <v>44936</v>
      </c>
      <c r="L4080">
        <v>7</v>
      </c>
      <c r="M4080" s="2">
        <v>19649</v>
      </c>
      <c r="N4080" s="2">
        <v>123013</v>
      </c>
      <c r="O4080" s="2">
        <v>103364</v>
      </c>
      <c r="P4080">
        <v>21</v>
      </c>
      <c r="Q4080">
        <v>77.599999999999994</v>
      </c>
      <c r="R4080">
        <v>32</v>
      </c>
      <c r="S4080" t="s">
        <v>393</v>
      </c>
      <c r="T4080" t="s">
        <v>503</v>
      </c>
      <c r="U4080" t="s">
        <v>416</v>
      </c>
      <c r="V4080">
        <v>44</v>
      </c>
      <c r="W4080" t="s">
        <v>911</v>
      </c>
      <c r="X4080">
        <v>33</v>
      </c>
      <c r="Y4080" t="s">
        <v>442</v>
      </c>
      <c r="Z4080" t="s">
        <v>2561</v>
      </c>
      <c r="AA4080">
        <v>275</v>
      </c>
      <c r="AB4080">
        <v>98</v>
      </c>
      <c r="AC4080">
        <v>32</v>
      </c>
      <c r="AD4080" t="s">
        <v>435</v>
      </c>
      <c r="AE4080">
        <v>0</v>
      </c>
      <c r="AF4080">
        <v>5</v>
      </c>
      <c r="AG4080" t="s">
        <v>424</v>
      </c>
      <c r="AH4080">
        <v>11.19</v>
      </c>
      <c r="AI4080" t="s">
        <v>458</v>
      </c>
      <c r="AJ4080">
        <v>73857</v>
      </c>
      <c r="AK4080">
        <v>764835</v>
      </c>
      <c r="AL4080" t="s">
        <v>425</v>
      </c>
      <c r="AM4080">
        <v>52687</v>
      </c>
      <c r="AN4080">
        <v>4</v>
      </c>
      <c r="AO4080">
        <v>365</v>
      </c>
      <c r="AP4080" t="s">
        <v>445</v>
      </c>
      <c r="AQ4080" s="2">
        <v>103364</v>
      </c>
    </row>
    <row r="4081" spans="1:43" x14ac:dyDescent="0.25">
      <c r="A4081" t="s">
        <v>5921</v>
      </c>
      <c r="B4081" t="s">
        <v>69</v>
      </c>
      <c r="C4081" t="s">
        <v>405</v>
      </c>
      <c r="D4081" t="s">
        <v>336</v>
      </c>
      <c r="E4081" t="s">
        <v>496</v>
      </c>
      <c r="F4081" t="s">
        <v>407</v>
      </c>
      <c r="G4081" t="s">
        <v>430</v>
      </c>
      <c r="H4081" t="s">
        <v>391</v>
      </c>
      <c r="I4081" t="s">
        <v>392</v>
      </c>
      <c r="J4081" s="1">
        <v>45037</v>
      </c>
      <c r="K4081" s="1">
        <v>45088</v>
      </c>
      <c r="L4081">
        <v>51</v>
      </c>
      <c r="M4081" s="2">
        <v>312209</v>
      </c>
      <c r="N4081" s="2">
        <v>386727</v>
      </c>
      <c r="O4081" s="2">
        <v>74518</v>
      </c>
      <c r="P4081">
        <v>2</v>
      </c>
      <c r="Q4081">
        <v>672.6</v>
      </c>
      <c r="R4081">
        <v>88</v>
      </c>
      <c r="S4081" t="s">
        <v>411</v>
      </c>
      <c r="T4081" t="s">
        <v>394</v>
      </c>
      <c r="U4081" t="s">
        <v>395</v>
      </c>
      <c r="V4081">
        <v>0</v>
      </c>
      <c r="W4081" t="s">
        <v>2299</v>
      </c>
      <c r="X4081">
        <v>43</v>
      </c>
      <c r="Y4081" t="s">
        <v>422</v>
      </c>
      <c r="Z4081" t="s">
        <v>1460</v>
      </c>
      <c r="AA4081">
        <v>301</v>
      </c>
      <c r="AB4081">
        <v>58</v>
      </c>
      <c r="AC4081">
        <v>38</v>
      </c>
      <c r="AD4081" t="s">
        <v>399</v>
      </c>
      <c r="AE4081">
        <v>21</v>
      </c>
      <c r="AF4081">
        <v>4</v>
      </c>
      <c r="AG4081" t="s">
        <v>400</v>
      </c>
      <c r="AH4081">
        <v>10.24</v>
      </c>
      <c r="AI4081" t="s">
        <v>436</v>
      </c>
      <c r="AJ4081">
        <v>0</v>
      </c>
      <c r="AK4081">
        <v>110058</v>
      </c>
      <c r="AL4081" t="s">
        <v>402</v>
      </c>
      <c r="AM4081">
        <v>325676</v>
      </c>
      <c r="AN4081">
        <v>4</v>
      </c>
      <c r="AO4081">
        <v>365</v>
      </c>
      <c r="AP4081" t="s">
        <v>426</v>
      </c>
      <c r="AQ4081" s="2">
        <v>74518</v>
      </c>
    </row>
    <row r="4082" spans="1:43" x14ac:dyDescent="0.25">
      <c r="A4082" t="s">
        <v>5922</v>
      </c>
      <c r="B4082" t="s">
        <v>43</v>
      </c>
      <c r="C4082" t="s">
        <v>468</v>
      </c>
      <c r="D4082" t="s">
        <v>329</v>
      </c>
      <c r="E4082" t="s">
        <v>388</v>
      </c>
      <c r="F4082" t="s">
        <v>485</v>
      </c>
      <c r="G4082" t="s">
        <v>408</v>
      </c>
      <c r="H4082" t="s">
        <v>391</v>
      </c>
      <c r="I4082" t="s">
        <v>432</v>
      </c>
      <c r="J4082" s="1">
        <v>44776</v>
      </c>
      <c r="K4082" s="1">
        <v>44798</v>
      </c>
      <c r="L4082">
        <v>22</v>
      </c>
      <c r="M4082" s="2">
        <v>30968</v>
      </c>
      <c r="N4082" s="2">
        <v>91451</v>
      </c>
      <c r="O4082" s="2">
        <v>60483</v>
      </c>
      <c r="P4082">
        <v>21</v>
      </c>
      <c r="Q4082">
        <v>337.4</v>
      </c>
      <c r="R4082">
        <v>28</v>
      </c>
      <c r="S4082" t="s">
        <v>394</v>
      </c>
      <c r="T4082" t="s">
        <v>393</v>
      </c>
      <c r="U4082" t="s">
        <v>395</v>
      </c>
      <c r="V4082">
        <v>47</v>
      </c>
      <c r="W4082" t="s">
        <v>4575</v>
      </c>
      <c r="X4082">
        <v>18</v>
      </c>
      <c r="Y4082" t="s">
        <v>442</v>
      </c>
      <c r="Z4082" t="s">
        <v>2776</v>
      </c>
      <c r="AA4082">
        <v>371</v>
      </c>
      <c r="AB4082">
        <v>56</v>
      </c>
      <c r="AC4082">
        <v>14</v>
      </c>
      <c r="AD4082" t="s">
        <v>444</v>
      </c>
      <c r="AE4082">
        <v>7</v>
      </c>
      <c r="AF4082">
        <v>7</v>
      </c>
      <c r="AG4082" t="s">
        <v>415</v>
      </c>
      <c r="AH4082">
        <v>0.03</v>
      </c>
      <c r="AI4082" t="s">
        <v>436</v>
      </c>
      <c r="AJ4082">
        <v>0</v>
      </c>
      <c r="AK4082">
        <v>430064</v>
      </c>
      <c r="AL4082" t="s">
        <v>425</v>
      </c>
      <c r="AM4082">
        <v>11448</v>
      </c>
      <c r="AN4082">
        <v>7</v>
      </c>
      <c r="AO4082">
        <v>30</v>
      </c>
      <c r="AP4082" t="s">
        <v>445</v>
      </c>
      <c r="AQ4082" s="2">
        <v>60483</v>
      </c>
    </row>
    <row r="4083" spans="1:43" x14ac:dyDescent="0.25">
      <c r="A4083" t="s">
        <v>5923</v>
      </c>
      <c r="B4083" t="s">
        <v>3</v>
      </c>
      <c r="C4083" t="s">
        <v>405</v>
      </c>
      <c r="D4083" t="s">
        <v>329</v>
      </c>
      <c r="E4083" t="s">
        <v>460</v>
      </c>
      <c r="F4083" t="s">
        <v>407</v>
      </c>
      <c r="G4083" t="s">
        <v>390</v>
      </c>
      <c r="H4083" t="s">
        <v>447</v>
      </c>
      <c r="I4083" t="s">
        <v>410</v>
      </c>
      <c r="J4083" s="1">
        <v>44753</v>
      </c>
      <c r="K4083" s="1">
        <v>44779</v>
      </c>
      <c r="L4083">
        <v>26</v>
      </c>
      <c r="M4083" s="2">
        <v>86306</v>
      </c>
      <c r="N4083" s="2">
        <v>198828</v>
      </c>
      <c r="O4083" s="2">
        <v>112522</v>
      </c>
      <c r="P4083">
        <v>-16</v>
      </c>
      <c r="Q4083">
        <v>538.79999999999995</v>
      </c>
      <c r="R4083">
        <v>96</v>
      </c>
      <c r="S4083" t="s">
        <v>411</v>
      </c>
      <c r="T4083" t="s">
        <v>393</v>
      </c>
      <c r="U4083" t="s">
        <v>395</v>
      </c>
      <c r="V4083">
        <v>0</v>
      </c>
      <c r="W4083" t="s">
        <v>927</v>
      </c>
      <c r="X4083">
        <v>21</v>
      </c>
      <c r="Y4083" t="s">
        <v>462</v>
      </c>
      <c r="Z4083" t="s">
        <v>1763</v>
      </c>
      <c r="AA4083">
        <v>419</v>
      </c>
      <c r="AB4083">
        <v>88</v>
      </c>
      <c r="AC4083">
        <v>72</v>
      </c>
      <c r="AD4083" t="s">
        <v>435</v>
      </c>
      <c r="AE4083">
        <v>21</v>
      </c>
      <c r="AF4083">
        <v>8</v>
      </c>
      <c r="AG4083" t="s">
        <v>415</v>
      </c>
      <c r="AH4083">
        <v>10.34</v>
      </c>
      <c r="AI4083" t="s">
        <v>401</v>
      </c>
      <c r="AJ4083">
        <v>0</v>
      </c>
      <c r="AK4083">
        <v>55532</v>
      </c>
      <c r="AL4083" t="s">
        <v>425</v>
      </c>
      <c r="AM4083">
        <v>135349</v>
      </c>
      <c r="AN4083">
        <v>3</v>
      </c>
      <c r="AO4083">
        <v>180</v>
      </c>
      <c r="AP4083" t="s">
        <v>445</v>
      </c>
      <c r="AQ4083" s="2">
        <v>112522</v>
      </c>
    </row>
    <row r="4084" spans="1:43" x14ac:dyDescent="0.25">
      <c r="A4084" t="s">
        <v>5924</v>
      </c>
      <c r="B4084" t="s">
        <v>239</v>
      </c>
      <c r="C4084" t="s">
        <v>405</v>
      </c>
      <c r="D4084" t="s">
        <v>336</v>
      </c>
      <c r="E4084" t="s">
        <v>460</v>
      </c>
      <c r="F4084" t="s">
        <v>419</v>
      </c>
      <c r="G4084" t="s">
        <v>454</v>
      </c>
      <c r="H4084" t="s">
        <v>420</v>
      </c>
      <c r="I4084" t="s">
        <v>392</v>
      </c>
      <c r="J4084" s="1">
        <v>45000</v>
      </c>
      <c r="K4084" s="1">
        <v>45002</v>
      </c>
      <c r="L4084">
        <v>2</v>
      </c>
      <c r="M4084" s="2">
        <v>269137</v>
      </c>
      <c r="N4084" s="2">
        <v>244750</v>
      </c>
      <c r="O4084" s="2">
        <v>-24387</v>
      </c>
      <c r="P4084">
        <v>4</v>
      </c>
      <c r="Q4084">
        <v>348</v>
      </c>
      <c r="R4084">
        <v>30</v>
      </c>
      <c r="S4084" t="s">
        <v>394</v>
      </c>
      <c r="T4084" t="s">
        <v>411</v>
      </c>
      <c r="U4084" t="s">
        <v>395</v>
      </c>
      <c r="V4084">
        <v>0</v>
      </c>
      <c r="W4084" t="s">
        <v>621</v>
      </c>
      <c r="X4084">
        <v>23</v>
      </c>
      <c r="Y4084" t="s">
        <v>462</v>
      </c>
      <c r="Z4084" t="s">
        <v>2806</v>
      </c>
      <c r="AA4084">
        <v>88</v>
      </c>
      <c r="AB4084">
        <v>91</v>
      </c>
      <c r="AC4084">
        <v>12</v>
      </c>
      <c r="AD4084" t="s">
        <v>457</v>
      </c>
      <c r="AE4084">
        <v>19</v>
      </c>
      <c r="AF4084">
        <v>2</v>
      </c>
      <c r="AG4084" t="s">
        <v>424</v>
      </c>
      <c r="AH4084">
        <v>6.73</v>
      </c>
      <c r="AI4084" t="s">
        <v>479</v>
      </c>
      <c r="AJ4084">
        <v>64331</v>
      </c>
      <c r="AK4084">
        <v>528389</v>
      </c>
      <c r="AL4084" t="s">
        <v>402</v>
      </c>
      <c r="AM4084">
        <v>291726</v>
      </c>
      <c r="AN4084">
        <v>2</v>
      </c>
      <c r="AO4084">
        <v>30</v>
      </c>
      <c r="AP4084" t="s">
        <v>445</v>
      </c>
      <c r="AQ4084" s="2">
        <v>-24387</v>
      </c>
    </row>
    <row r="4085" spans="1:43" x14ac:dyDescent="0.25">
      <c r="A4085" t="s">
        <v>5925</v>
      </c>
      <c r="B4085" t="s">
        <v>242</v>
      </c>
      <c r="C4085" t="s">
        <v>468</v>
      </c>
      <c r="D4085" t="s">
        <v>344</v>
      </c>
      <c r="E4085" t="s">
        <v>429</v>
      </c>
      <c r="F4085" t="s">
        <v>440</v>
      </c>
      <c r="G4085" t="s">
        <v>390</v>
      </c>
      <c r="H4085" t="s">
        <v>420</v>
      </c>
      <c r="I4085" t="s">
        <v>492</v>
      </c>
      <c r="J4085" s="1">
        <v>45355</v>
      </c>
      <c r="K4085" s="1">
        <v>45361</v>
      </c>
      <c r="L4085">
        <v>6</v>
      </c>
      <c r="M4085" s="2">
        <v>186137</v>
      </c>
      <c r="N4085" s="2">
        <v>171376</v>
      </c>
      <c r="O4085" s="2">
        <v>-14761</v>
      </c>
      <c r="P4085">
        <v>9</v>
      </c>
      <c r="Q4085">
        <v>387.5</v>
      </c>
      <c r="R4085">
        <v>3</v>
      </c>
      <c r="S4085" t="s">
        <v>394</v>
      </c>
      <c r="T4085" t="s">
        <v>503</v>
      </c>
      <c r="U4085" t="s">
        <v>416</v>
      </c>
      <c r="V4085">
        <v>99</v>
      </c>
      <c r="W4085" t="s">
        <v>1573</v>
      </c>
      <c r="X4085">
        <v>41</v>
      </c>
      <c r="Y4085" t="s">
        <v>449</v>
      </c>
      <c r="Z4085" t="s">
        <v>1059</v>
      </c>
      <c r="AA4085">
        <v>44</v>
      </c>
      <c r="AB4085">
        <v>106</v>
      </c>
      <c r="AC4085">
        <v>5</v>
      </c>
      <c r="AD4085" t="s">
        <v>435</v>
      </c>
      <c r="AE4085">
        <v>4</v>
      </c>
      <c r="AF4085">
        <v>1</v>
      </c>
      <c r="AG4085" t="s">
        <v>415</v>
      </c>
      <c r="AH4085">
        <v>15.4</v>
      </c>
      <c r="AI4085" t="s">
        <v>401</v>
      </c>
      <c r="AJ4085">
        <v>0</v>
      </c>
      <c r="AK4085">
        <v>955128</v>
      </c>
      <c r="AL4085" t="s">
        <v>402</v>
      </c>
      <c r="AM4085">
        <v>208818</v>
      </c>
      <c r="AN4085">
        <v>2</v>
      </c>
      <c r="AO4085">
        <v>90</v>
      </c>
      <c r="AP4085" t="s">
        <v>437</v>
      </c>
      <c r="AQ4085" s="2">
        <v>-14761</v>
      </c>
    </row>
    <row r="4086" spans="1:43" x14ac:dyDescent="0.25">
      <c r="A4086" t="s">
        <v>5926</v>
      </c>
      <c r="B4086" t="s">
        <v>128</v>
      </c>
      <c r="C4086" t="s">
        <v>405</v>
      </c>
      <c r="D4086" t="s">
        <v>335</v>
      </c>
      <c r="E4086" t="s">
        <v>460</v>
      </c>
      <c r="F4086" t="s">
        <v>440</v>
      </c>
      <c r="G4086" t="s">
        <v>390</v>
      </c>
      <c r="H4086" t="s">
        <v>391</v>
      </c>
      <c r="I4086" t="s">
        <v>410</v>
      </c>
      <c r="J4086" s="1">
        <v>45616</v>
      </c>
      <c r="K4086" s="1">
        <v>45648</v>
      </c>
      <c r="L4086">
        <v>32</v>
      </c>
      <c r="M4086" s="2">
        <v>29382</v>
      </c>
      <c r="N4086" s="2">
        <v>41620</v>
      </c>
      <c r="O4086" s="2">
        <v>12238</v>
      </c>
      <c r="P4086">
        <v>21</v>
      </c>
      <c r="Q4086">
        <v>503.5</v>
      </c>
      <c r="R4086">
        <v>29</v>
      </c>
      <c r="S4086" t="s">
        <v>394</v>
      </c>
      <c r="T4086" t="s">
        <v>411</v>
      </c>
      <c r="U4086" t="s">
        <v>395</v>
      </c>
      <c r="V4086">
        <v>0</v>
      </c>
      <c r="W4086" t="s">
        <v>1287</v>
      </c>
      <c r="X4086">
        <v>34</v>
      </c>
      <c r="Y4086" t="s">
        <v>422</v>
      </c>
      <c r="Z4086" t="s">
        <v>2079</v>
      </c>
      <c r="AA4086">
        <v>468</v>
      </c>
      <c r="AB4086">
        <v>66</v>
      </c>
      <c r="AC4086">
        <v>22</v>
      </c>
      <c r="AD4086" t="s">
        <v>399</v>
      </c>
      <c r="AE4086">
        <v>4</v>
      </c>
      <c r="AF4086">
        <v>2</v>
      </c>
      <c r="AG4086" t="s">
        <v>451</v>
      </c>
      <c r="AH4086">
        <v>15.98</v>
      </c>
      <c r="AI4086" t="s">
        <v>458</v>
      </c>
      <c r="AJ4086">
        <v>0</v>
      </c>
      <c r="AK4086">
        <v>166322</v>
      </c>
      <c r="AL4086" t="s">
        <v>425</v>
      </c>
      <c r="AM4086">
        <v>50152</v>
      </c>
      <c r="AN4086">
        <v>7</v>
      </c>
      <c r="AO4086">
        <v>90</v>
      </c>
      <c r="AP4086" t="s">
        <v>403</v>
      </c>
      <c r="AQ4086" s="2">
        <v>12238</v>
      </c>
    </row>
    <row r="4087" spans="1:43" x14ac:dyDescent="0.25">
      <c r="A4087" t="s">
        <v>5927</v>
      </c>
      <c r="B4087" t="s">
        <v>50</v>
      </c>
      <c r="C4087" t="s">
        <v>481</v>
      </c>
      <c r="D4087" t="s">
        <v>329</v>
      </c>
      <c r="E4087" t="s">
        <v>406</v>
      </c>
      <c r="F4087" t="s">
        <v>485</v>
      </c>
      <c r="G4087" t="s">
        <v>430</v>
      </c>
      <c r="H4087" t="s">
        <v>409</v>
      </c>
      <c r="I4087" t="s">
        <v>492</v>
      </c>
      <c r="J4087" s="1">
        <v>45760</v>
      </c>
      <c r="K4087" s="1">
        <v>45763</v>
      </c>
      <c r="L4087">
        <v>3</v>
      </c>
      <c r="M4087" s="2">
        <v>97026</v>
      </c>
      <c r="N4087" s="2">
        <v>93349</v>
      </c>
      <c r="O4087" s="2">
        <v>-3677</v>
      </c>
      <c r="P4087">
        <v>2</v>
      </c>
      <c r="Q4087">
        <v>81.099999999999994</v>
      </c>
      <c r="R4087">
        <v>4</v>
      </c>
      <c r="S4087" t="s">
        <v>394</v>
      </c>
      <c r="T4087" t="s">
        <v>394</v>
      </c>
      <c r="U4087" t="s">
        <v>412</v>
      </c>
      <c r="V4087">
        <v>52</v>
      </c>
      <c r="W4087" t="s">
        <v>2166</v>
      </c>
      <c r="X4087">
        <v>8</v>
      </c>
      <c r="Y4087" t="s">
        <v>462</v>
      </c>
      <c r="Z4087" t="s">
        <v>636</v>
      </c>
      <c r="AA4087">
        <v>248</v>
      </c>
      <c r="AB4087">
        <v>111</v>
      </c>
      <c r="AC4087">
        <v>50</v>
      </c>
      <c r="AD4087" t="s">
        <v>435</v>
      </c>
      <c r="AE4087">
        <v>0</v>
      </c>
      <c r="AF4087">
        <v>4</v>
      </c>
      <c r="AG4087" t="s">
        <v>424</v>
      </c>
      <c r="AH4087">
        <v>15.19</v>
      </c>
      <c r="AI4087" t="s">
        <v>458</v>
      </c>
      <c r="AJ4087">
        <v>0</v>
      </c>
      <c r="AK4087">
        <v>831750</v>
      </c>
      <c r="AL4087" t="s">
        <v>402</v>
      </c>
      <c r="AM4087">
        <v>142456</v>
      </c>
      <c r="AN4087">
        <v>2</v>
      </c>
      <c r="AO4087">
        <v>90</v>
      </c>
      <c r="AP4087" t="s">
        <v>403</v>
      </c>
      <c r="AQ4087" s="2">
        <v>-3677</v>
      </c>
    </row>
    <row r="4088" spans="1:43" x14ac:dyDescent="0.25">
      <c r="A4088" t="s">
        <v>5928</v>
      </c>
      <c r="B4088" t="s">
        <v>259</v>
      </c>
      <c r="C4088" t="s">
        <v>387</v>
      </c>
      <c r="D4088" t="s">
        <v>335</v>
      </c>
      <c r="E4088" t="s">
        <v>453</v>
      </c>
      <c r="F4088" t="s">
        <v>440</v>
      </c>
      <c r="G4088" t="s">
        <v>390</v>
      </c>
      <c r="H4088" t="s">
        <v>447</v>
      </c>
      <c r="I4088" t="s">
        <v>410</v>
      </c>
      <c r="J4088" s="1">
        <v>45908</v>
      </c>
      <c r="K4088" s="1">
        <v>45968</v>
      </c>
      <c r="L4088">
        <v>60</v>
      </c>
      <c r="M4088" s="2">
        <v>371047</v>
      </c>
      <c r="N4088" s="2">
        <v>364160</v>
      </c>
      <c r="O4088" s="2">
        <v>-6887</v>
      </c>
      <c r="P4088">
        <v>4</v>
      </c>
      <c r="Q4088">
        <v>651.9</v>
      </c>
      <c r="R4088">
        <v>70</v>
      </c>
      <c r="S4088" t="s">
        <v>411</v>
      </c>
      <c r="T4088" t="s">
        <v>503</v>
      </c>
      <c r="U4088" t="s">
        <v>395</v>
      </c>
      <c r="V4088">
        <v>0</v>
      </c>
      <c r="W4088" t="s">
        <v>2124</v>
      </c>
      <c r="X4088">
        <v>24</v>
      </c>
      <c r="Y4088" t="s">
        <v>397</v>
      </c>
      <c r="Z4088" t="s">
        <v>2140</v>
      </c>
      <c r="AA4088">
        <v>285</v>
      </c>
      <c r="AB4088">
        <v>32</v>
      </c>
      <c r="AC4088">
        <v>78</v>
      </c>
      <c r="AD4088" t="s">
        <v>435</v>
      </c>
      <c r="AE4088">
        <v>16</v>
      </c>
      <c r="AF4088">
        <v>2</v>
      </c>
      <c r="AG4088" t="s">
        <v>415</v>
      </c>
      <c r="AH4088">
        <v>6.83</v>
      </c>
      <c r="AI4088" t="s">
        <v>436</v>
      </c>
      <c r="AJ4088">
        <v>24840</v>
      </c>
      <c r="AK4088">
        <v>448908</v>
      </c>
      <c r="AL4088" t="s">
        <v>402</v>
      </c>
      <c r="AM4088">
        <v>386093</v>
      </c>
      <c r="AN4088">
        <v>12</v>
      </c>
      <c r="AO4088">
        <v>30</v>
      </c>
      <c r="AP4088" t="s">
        <v>403</v>
      </c>
      <c r="AQ4088" s="2">
        <v>-6887</v>
      </c>
    </row>
    <row r="4089" spans="1:43" x14ac:dyDescent="0.25">
      <c r="A4089" t="s">
        <v>5929</v>
      </c>
      <c r="B4089" t="s">
        <v>265</v>
      </c>
      <c r="C4089" t="s">
        <v>387</v>
      </c>
      <c r="D4089" t="s">
        <v>328</v>
      </c>
      <c r="E4089" t="s">
        <v>496</v>
      </c>
      <c r="F4089" t="s">
        <v>485</v>
      </c>
      <c r="G4089" t="s">
        <v>454</v>
      </c>
      <c r="H4089" t="s">
        <v>409</v>
      </c>
      <c r="I4089" t="s">
        <v>469</v>
      </c>
      <c r="J4089" s="1">
        <v>45556</v>
      </c>
      <c r="K4089" s="1">
        <v>45555</v>
      </c>
      <c r="L4089">
        <v>-1</v>
      </c>
      <c r="M4089" s="2">
        <v>220388</v>
      </c>
      <c r="N4089" s="2">
        <v>272580</v>
      </c>
      <c r="O4089" s="2">
        <v>52192</v>
      </c>
      <c r="P4089">
        <v>2</v>
      </c>
      <c r="Q4089">
        <v>53.5</v>
      </c>
      <c r="R4089">
        <v>65</v>
      </c>
      <c r="S4089" t="s">
        <v>411</v>
      </c>
      <c r="T4089" t="s">
        <v>411</v>
      </c>
      <c r="U4089" t="s">
        <v>395</v>
      </c>
      <c r="V4089">
        <v>0</v>
      </c>
      <c r="W4089" t="s">
        <v>1313</v>
      </c>
      <c r="X4089">
        <v>33</v>
      </c>
      <c r="Y4089" t="s">
        <v>442</v>
      </c>
      <c r="Z4089" t="s">
        <v>1998</v>
      </c>
      <c r="AA4089">
        <v>223</v>
      </c>
      <c r="AB4089">
        <v>104</v>
      </c>
      <c r="AC4089">
        <v>74</v>
      </c>
      <c r="AD4089" t="s">
        <v>435</v>
      </c>
      <c r="AE4089">
        <v>21</v>
      </c>
      <c r="AF4089">
        <v>6</v>
      </c>
      <c r="AG4089" t="s">
        <v>415</v>
      </c>
      <c r="AH4089">
        <v>12.63</v>
      </c>
      <c r="AI4089" t="s">
        <v>401</v>
      </c>
      <c r="AJ4089">
        <v>0</v>
      </c>
      <c r="AK4089">
        <v>858486</v>
      </c>
      <c r="AL4089" t="s">
        <v>425</v>
      </c>
      <c r="AM4089">
        <v>264124</v>
      </c>
      <c r="AN4089">
        <v>12</v>
      </c>
      <c r="AO4089">
        <v>180</v>
      </c>
      <c r="AP4089" t="s">
        <v>403</v>
      </c>
      <c r="AQ4089" s="2">
        <v>52192</v>
      </c>
    </row>
    <row r="4090" spans="1:43" x14ac:dyDescent="0.25">
      <c r="A4090" t="s">
        <v>5930</v>
      </c>
      <c r="B4090" t="s">
        <v>264</v>
      </c>
      <c r="C4090" t="s">
        <v>387</v>
      </c>
      <c r="D4090" t="s">
        <v>333</v>
      </c>
      <c r="E4090" t="s">
        <v>388</v>
      </c>
      <c r="F4090" t="s">
        <v>485</v>
      </c>
      <c r="G4090" t="s">
        <v>390</v>
      </c>
      <c r="H4090" t="s">
        <v>391</v>
      </c>
      <c r="I4090" t="s">
        <v>432</v>
      </c>
      <c r="J4090" s="1">
        <v>44808</v>
      </c>
      <c r="K4090" s="1">
        <v>44818</v>
      </c>
      <c r="L4090">
        <v>10</v>
      </c>
      <c r="M4090" s="2">
        <v>334126</v>
      </c>
      <c r="N4090" s="2">
        <v>346955</v>
      </c>
      <c r="O4090" s="2">
        <v>12829</v>
      </c>
      <c r="P4090">
        <v>14</v>
      </c>
      <c r="Q4090">
        <v>559.4</v>
      </c>
      <c r="R4090">
        <v>60</v>
      </c>
      <c r="S4090" t="s">
        <v>393</v>
      </c>
      <c r="T4090" t="s">
        <v>411</v>
      </c>
      <c r="U4090" t="s">
        <v>416</v>
      </c>
      <c r="V4090">
        <v>0</v>
      </c>
      <c r="W4090" t="s">
        <v>1313</v>
      </c>
      <c r="X4090">
        <v>6</v>
      </c>
      <c r="Y4090" t="s">
        <v>397</v>
      </c>
      <c r="Z4090" t="s">
        <v>584</v>
      </c>
      <c r="AA4090">
        <v>37</v>
      </c>
      <c r="AB4090">
        <v>10</v>
      </c>
      <c r="AC4090">
        <v>71</v>
      </c>
      <c r="AD4090" t="s">
        <v>457</v>
      </c>
      <c r="AE4090">
        <v>7</v>
      </c>
      <c r="AF4090">
        <v>4</v>
      </c>
      <c r="AG4090" t="s">
        <v>400</v>
      </c>
      <c r="AH4090">
        <v>0.5</v>
      </c>
      <c r="AI4090" t="s">
        <v>401</v>
      </c>
      <c r="AJ4090">
        <v>0</v>
      </c>
      <c r="AK4090">
        <v>652508</v>
      </c>
      <c r="AL4090" t="s">
        <v>402</v>
      </c>
      <c r="AM4090">
        <v>327169</v>
      </c>
      <c r="AN4090">
        <v>3</v>
      </c>
      <c r="AO4090">
        <v>30</v>
      </c>
      <c r="AP4090" t="s">
        <v>403</v>
      </c>
      <c r="AQ4090" s="2">
        <v>12829</v>
      </c>
    </row>
    <row r="4091" spans="1:43" x14ac:dyDescent="0.25">
      <c r="A4091" t="s">
        <v>5931</v>
      </c>
      <c r="B4091" t="s">
        <v>145</v>
      </c>
      <c r="C4091" t="s">
        <v>405</v>
      </c>
      <c r="D4091" t="s">
        <v>344</v>
      </c>
      <c r="E4091" t="s">
        <v>406</v>
      </c>
      <c r="F4091" t="s">
        <v>419</v>
      </c>
      <c r="G4091" t="s">
        <v>454</v>
      </c>
      <c r="H4091" t="s">
        <v>473</v>
      </c>
      <c r="I4091" t="s">
        <v>492</v>
      </c>
      <c r="J4091" s="1">
        <v>45717</v>
      </c>
      <c r="K4091" s="1">
        <v>45740</v>
      </c>
      <c r="L4091">
        <v>23</v>
      </c>
      <c r="M4091" s="2">
        <v>495583</v>
      </c>
      <c r="N4091" s="2">
        <v>520635</v>
      </c>
      <c r="O4091" s="2">
        <v>25052</v>
      </c>
      <c r="P4091">
        <v>0</v>
      </c>
      <c r="Q4091">
        <v>254.3</v>
      </c>
      <c r="R4091">
        <v>77</v>
      </c>
      <c r="S4091" t="s">
        <v>411</v>
      </c>
      <c r="T4091" t="s">
        <v>503</v>
      </c>
      <c r="U4091" t="s">
        <v>416</v>
      </c>
      <c r="V4091">
        <v>99</v>
      </c>
      <c r="W4091" t="s">
        <v>2332</v>
      </c>
      <c r="X4091">
        <v>7</v>
      </c>
      <c r="Y4091" t="s">
        <v>442</v>
      </c>
      <c r="Z4091" t="s">
        <v>2517</v>
      </c>
      <c r="AA4091">
        <v>181</v>
      </c>
      <c r="AB4091">
        <v>106</v>
      </c>
      <c r="AC4091">
        <v>67</v>
      </c>
      <c r="AD4091" t="s">
        <v>435</v>
      </c>
      <c r="AE4091">
        <v>9</v>
      </c>
      <c r="AF4091">
        <v>4</v>
      </c>
      <c r="AG4091" t="s">
        <v>424</v>
      </c>
      <c r="AH4091">
        <v>8.66</v>
      </c>
      <c r="AI4091" t="s">
        <v>479</v>
      </c>
      <c r="AJ4091">
        <v>0</v>
      </c>
      <c r="AK4091">
        <v>346148</v>
      </c>
      <c r="AL4091" t="s">
        <v>416</v>
      </c>
      <c r="AM4091">
        <v>539578</v>
      </c>
      <c r="AN4091">
        <v>11</v>
      </c>
      <c r="AO4091">
        <v>180</v>
      </c>
      <c r="AP4091" t="s">
        <v>437</v>
      </c>
      <c r="AQ4091" s="2">
        <v>25052</v>
      </c>
    </row>
    <row r="4092" spans="1:43" x14ac:dyDescent="0.25">
      <c r="A4092" t="s">
        <v>5932</v>
      </c>
      <c r="B4092" t="s">
        <v>7</v>
      </c>
      <c r="C4092" t="s">
        <v>468</v>
      </c>
      <c r="D4092" t="s">
        <v>322</v>
      </c>
      <c r="E4092" t="s">
        <v>496</v>
      </c>
      <c r="F4092" t="s">
        <v>485</v>
      </c>
      <c r="G4092" t="s">
        <v>390</v>
      </c>
      <c r="H4092" t="s">
        <v>431</v>
      </c>
      <c r="I4092" t="s">
        <v>392</v>
      </c>
      <c r="J4092" s="1">
        <v>45400</v>
      </c>
      <c r="K4092" s="1">
        <v>45459</v>
      </c>
      <c r="L4092">
        <v>59</v>
      </c>
      <c r="M4092" s="2">
        <v>9348</v>
      </c>
      <c r="N4092" s="2">
        <v>-19208</v>
      </c>
      <c r="O4092" s="2">
        <v>-28556</v>
      </c>
      <c r="P4092">
        <v>19</v>
      </c>
      <c r="Q4092">
        <v>776.5</v>
      </c>
      <c r="R4092">
        <v>67</v>
      </c>
      <c r="S4092" t="s">
        <v>411</v>
      </c>
      <c r="T4092" t="s">
        <v>394</v>
      </c>
      <c r="U4092" t="s">
        <v>416</v>
      </c>
      <c r="V4092">
        <v>0</v>
      </c>
      <c r="W4092" t="s">
        <v>2346</v>
      </c>
      <c r="X4092">
        <v>15</v>
      </c>
      <c r="Y4092" t="s">
        <v>449</v>
      </c>
      <c r="Z4092" t="s">
        <v>1182</v>
      </c>
      <c r="AA4092">
        <v>233</v>
      </c>
      <c r="AB4092">
        <v>50</v>
      </c>
      <c r="AC4092">
        <v>3</v>
      </c>
      <c r="AD4092" t="s">
        <v>399</v>
      </c>
      <c r="AE4092">
        <v>2</v>
      </c>
      <c r="AF4092">
        <v>8</v>
      </c>
      <c r="AG4092" t="s">
        <v>451</v>
      </c>
      <c r="AH4092">
        <v>2.17</v>
      </c>
      <c r="AI4092" t="s">
        <v>401</v>
      </c>
      <c r="AJ4092">
        <v>0</v>
      </c>
      <c r="AK4092">
        <v>709077</v>
      </c>
      <c r="AL4092" t="s">
        <v>425</v>
      </c>
      <c r="AM4092">
        <v>-1387</v>
      </c>
      <c r="AN4092">
        <v>6</v>
      </c>
      <c r="AO4092">
        <v>90</v>
      </c>
      <c r="AP4092" t="s">
        <v>437</v>
      </c>
      <c r="AQ4092" s="2">
        <v>-28556</v>
      </c>
    </row>
    <row r="4093" spans="1:43" x14ac:dyDescent="0.25">
      <c r="A4093" t="s">
        <v>5933</v>
      </c>
      <c r="B4093" t="s">
        <v>222</v>
      </c>
      <c r="C4093" t="s">
        <v>439</v>
      </c>
      <c r="D4093" t="s">
        <v>337</v>
      </c>
      <c r="E4093" t="s">
        <v>460</v>
      </c>
      <c r="F4093" t="s">
        <v>440</v>
      </c>
      <c r="G4093" t="s">
        <v>390</v>
      </c>
      <c r="H4093" t="s">
        <v>447</v>
      </c>
      <c r="I4093" t="s">
        <v>392</v>
      </c>
      <c r="J4093" s="1">
        <v>45222</v>
      </c>
      <c r="K4093" s="1">
        <v>45237</v>
      </c>
      <c r="L4093">
        <v>15</v>
      </c>
      <c r="M4093" s="2">
        <v>327334</v>
      </c>
      <c r="N4093" s="2">
        <v>408537</v>
      </c>
      <c r="O4093" s="2">
        <v>81203</v>
      </c>
      <c r="P4093">
        <v>4</v>
      </c>
      <c r="Q4093">
        <v>805.5</v>
      </c>
      <c r="R4093">
        <v>28</v>
      </c>
      <c r="S4093" t="s">
        <v>394</v>
      </c>
      <c r="T4093" t="s">
        <v>411</v>
      </c>
      <c r="U4093" t="s">
        <v>395</v>
      </c>
      <c r="V4093">
        <v>0</v>
      </c>
      <c r="W4093" t="s">
        <v>2888</v>
      </c>
      <c r="X4093">
        <v>31</v>
      </c>
      <c r="Y4093" t="s">
        <v>449</v>
      </c>
      <c r="Z4093" t="s">
        <v>1311</v>
      </c>
      <c r="AA4093">
        <v>459</v>
      </c>
      <c r="AB4093">
        <v>59</v>
      </c>
      <c r="AC4093">
        <v>42</v>
      </c>
      <c r="AD4093" t="s">
        <v>457</v>
      </c>
      <c r="AE4093">
        <v>21</v>
      </c>
      <c r="AF4093">
        <v>6</v>
      </c>
      <c r="AG4093" t="s">
        <v>400</v>
      </c>
      <c r="AH4093">
        <v>16.100000000000001</v>
      </c>
      <c r="AI4093" t="s">
        <v>436</v>
      </c>
      <c r="AJ4093">
        <v>0</v>
      </c>
      <c r="AK4093">
        <v>88175</v>
      </c>
      <c r="AL4093" t="s">
        <v>402</v>
      </c>
      <c r="AM4093">
        <v>371474</v>
      </c>
      <c r="AN4093">
        <v>9</v>
      </c>
      <c r="AO4093">
        <v>365</v>
      </c>
      <c r="AP4093" t="s">
        <v>403</v>
      </c>
      <c r="AQ4093" s="2">
        <v>81203</v>
      </c>
    </row>
    <row r="4094" spans="1:43" x14ac:dyDescent="0.25">
      <c r="A4094" t="s">
        <v>5934</v>
      </c>
      <c r="B4094" t="s">
        <v>226</v>
      </c>
      <c r="C4094" t="s">
        <v>387</v>
      </c>
      <c r="D4094" t="s">
        <v>331</v>
      </c>
      <c r="E4094" t="s">
        <v>429</v>
      </c>
      <c r="F4094" t="s">
        <v>389</v>
      </c>
      <c r="G4094" t="s">
        <v>430</v>
      </c>
      <c r="H4094" t="s">
        <v>409</v>
      </c>
      <c r="I4094" t="s">
        <v>432</v>
      </c>
      <c r="J4094" s="1">
        <v>44573</v>
      </c>
      <c r="K4094" s="1">
        <v>44611</v>
      </c>
      <c r="L4094">
        <v>38</v>
      </c>
      <c r="M4094" s="2">
        <v>120908</v>
      </c>
      <c r="N4094" s="2">
        <v>160918</v>
      </c>
      <c r="O4094" s="2">
        <v>40010</v>
      </c>
      <c r="P4094">
        <v>19</v>
      </c>
      <c r="Q4094">
        <v>521.4</v>
      </c>
      <c r="R4094">
        <v>52</v>
      </c>
      <c r="S4094" t="s">
        <v>393</v>
      </c>
      <c r="T4094" t="s">
        <v>393</v>
      </c>
      <c r="U4094" t="s">
        <v>412</v>
      </c>
      <c r="V4094">
        <v>0</v>
      </c>
      <c r="W4094" t="s">
        <v>2299</v>
      </c>
      <c r="X4094">
        <v>25</v>
      </c>
      <c r="Y4094" t="s">
        <v>442</v>
      </c>
      <c r="Z4094" t="s">
        <v>587</v>
      </c>
      <c r="AA4094">
        <v>100</v>
      </c>
      <c r="AB4094">
        <v>68</v>
      </c>
      <c r="AC4094">
        <v>67</v>
      </c>
      <c r="AD4094" t="s">
        <v>444</v>
      </c>
      <c r="AE4094">
        <v>7</v>
      </c>
      <c r="AF4094">
        <v>1</v>
      </c>
      <c r="AG4094" t="s">
        <v>424</v>
      </c>
      <c r="AH4094">
        <v>1.52</v>
      </c>
      <c r="AI4094" t="s">
        <v>436</v>
      </c>
      <c r="AJ4094">
        <v>0</v>
      </c>
      <c r="AK4094">
        <v>491297</v>
      </c>
      <c r="AL4094" t="s">
        <v>425</v>
      </c>
      <c r="AM4094">
        <v>157647</v>
      </c>
      <c r="AN4094">
        <v>2</v>
      </c>
      <c r="AO4094">
        <v>365</v>
      </c>
      <c r="AP4094" t="s">
        <v>445</v>
      </c>
      <c r="AQ4094" s="2">
        <v>40010</v>
      </c>
    </row>
    <row r="4095" spans="1:43" x14ac:dyDescent="0.25">
      <c r="A4095" t="s">
        <v>5935</v>
      </c>
      <c r="B4095" t="s">
        <v>128</v>
      </c>
      <c r="C4095" t="s">
        <v>468</v>
      </c>
      <c r="D4095" t="s">
        <v>331</v>
      </c>
      <c r="E4095" t="s">
        <v>406</v>
      </c>
      <c r="F4095" t="s">
        <v>440</v>
      </c>
      <c r="G4095" t="s">
        <v>430</v>
      </c>
      <c r="H4095" t="s">
        <v>473</v>
      </c>
      <c r="I4095" t="s">
        <v>492</v>
      </c>
      <c r="J4095" s="1">
        <v>45075</v>
      </c>
      <c r="K4095" s="1">
        <v>45118</v>
      </c>
      <c r="L4095">
        <v>43</v>
      </c>
      <c r="M4095" s="2">
        <v>468897</v>
      </c>
      <c r="N4095" s="2">
        <v>457172</v>
      </c>
      <c r="O4095" s="2">
        <v>-11725</v>
      </c>
      <c r="P4095">
        <v>16</v>
      </c>
      <c r="Q4095">
        <v>645.20000000000005</v>
      </c>
      <c r="R4095">
        <v>43</v>
      </c>
      <c r="S4095" t="s">
        <v>393</v>
      </c>
      <c r="T4095" t="s">
        <v>503</v>
      </c>
      <c r="U4095" t="s">
        <v>395</v>
      </c>
      <c r="V4095">
        <v>0</v>
      </c>
      <c r="W4095" t="s">
        <v>1852</v>
      </c>
      <c r="X4095">
        <v>29</v>
      </c>
      <c r="Y4095" t="s">
        <v>397</v>
      </c>
      <c r="Z4095" t="s">
        <v>560</v>
      </c>
      <c r="AA4095">
        <v>55</v>
      </c>
      <c r="AB4095">
        <v>42</v>
      </c>
      <c r="AC4095">
        <v>21</v>
      </c>
      <c r="AD4095" t="s">
        <v>399</v>
      </c>
      <c r="AE4095">
        <v>19</v>
      </c>
      <c r="AF4095">
        <v>6</v>
      </c>
      <c r="AG4095" t="s">
        <v>424</v>
      </c>
      <c r="AH4095">
        <v>1.36</v>
      </c>
      <c r="AI4095" t="s">
        <v>401</v>
      </c>
      <c r="AJ4095">
        <v>83172</v>
      </c>
      <c r="AK4095">
        <v>892137</v>
      </c>
      <c r="AL4095" t="s">
        <v>416</v>
      </c>
      <c r="AM4095">
        <v>486030</v>
      </c>
      <c r="AN4095">
        <v>9</v>
      </c>
      <c r="AO4095">
        <v>30</v>
      </c>
      <c r="AP4095" t="s">
        <v>437</v>
      </c>
      <c r="AQ4095" s="2">
        <v>-11725</v>
      </c>
    </row>
    <row r="4096" spans="1:43" x14ac:dyDescent="0.25">
      <c r="A4096" t="s">
        <v>5936</v>
      </c>
      <c r="B4096" t="s">
        <v>89</v>
      </c>
      <c r="C4096" t="s">
        <v>481</v>
      </c>
      <c r="D4096" t="s">
        <v>333</v>
      </c>
      <c r="E4096" t="s">
        <v>453</v>
      </c>
      <c r="F4096" t="s">
        <v>419</v>
      </c>
      <c r="G4096" t="s">
        <v>430</v>
      </c>
      <c r="H4096" t="s">
        <v>431</v>
      </c>
      <c r="I4096" t="s">
        <v>492</v>
      </c>
      <c r="J4096" s="1">
        <v>45463</v>
      </c>
      <c r="K4096" s="1">
        <v>45501</v>
      </c>
      <c r="L4096">
        <v>38</v>
      </c>
      <c r="M4096" s="2">
        <v>306027</v>
      </c>
      <c r="N4096" s="2">
        <v>389800</v>
      </c>
      <c r="O4096" s="2">
        <v>83773</v>
      </c>
      <c r="P4096">
        <v>0</v>
      </c>
      <c r="Q4096">
        <v>211</v>
      </c>
      <c r="R4096">
        <v>53</v>
      </c>
      <c r="S4096" t="s">
        <v>393</v>
      </c>
      <c r="T4096" t="s">
        <v>411</v>
      </c>
      <c r="U4096" t="s">
        <v>412</v>
      </c>
      <c r="V4096">
        <v>0</v>
      </c>
      <c r="W4096" t="s">
        <v>747</v>
      </c>
      <c r="X4096">
        <v>8</v>
      </c>
      <c r="Y4096" t="s">
        <v>449</v>
      </c>
      <c r="Z4096" t="s">
        <v>835</v>
      </c>
      <c r="AA4096">
        <v>339</v>
      </c>
      <c r="AB4096">
        <v>107</v>
      </c>
      <c r="AC4096">
        <v>33</v>
      </c>
      <c r="AD4096" t="s">
        <v>435</v>
      </c>
      <c r="AE4096">
        <v>12</v>
      </c>
      <c r="AF4096">
        <v>8</v>
      </c>
      <c r="AG4096" t="s">
        <v>400</v>
      </c>
      <c r="AH4096">
        <v>7.53</v>
      </c>
      <c r="AI4096" t="s">
        <v>479</v>
      </c>
      <c r="AJ4096">
        <v>48496</v>
      </c>
      <c r="AK4096">
        <v>913341</v>
      </c>
      <c r="AL4096" t="s">
        <v>416</v>
      </c>
      <c r="AM4096">
        <v>346459</v>
      </c>
      <c r="AN4096">
        <v>0</v>
      </c>
      <c r="AO4096">
        <v>365</v>
      </c>
      <c r="AP4096" t="s">
        <v>445</v>
      </c>
      <c r="AQ4096" s="2">
        <v>83773</v>
      </c>
    </row>
    <row r="4097" spans="1:43" x14ac:dyDescent="0.25">
      <c r="A4097" t="s">
        <v>5937</v>
      </c>
      <c r="B4097" t="s">
        <v>250</v>
      </c>
      <c r="C4097" t="s">
        <v>481</v>
      </c>
      <c r="D4097" t="s">
        <v>336</v>
      </c>
      <c r="E4097" t="s">
        <v>496</v>
      </c>
      <c r="F4097" t="s">
        <v>407</v>
      </c>
      <c r="G4097" t="s">
        <v>430</v>
      </c>
      <c r="H4097" t="s">
        <v>431</v>
      </c>
      <c r="I4097" t="s">
        <v>492</v>
      </c>
      <c r="J4097" s="1">
        <v>45521</v>
      </c>
      <c r="K4097" s="1">
        <v>45578</v>
      </c>
      <c r="L4097">
        <v>57</v>
      </c>
      <c r="M4097" s="2">
        <v>196391</v>
      </c>
      <c r="N4097" s="2">
        <v>205181</v>
      </c>
      <c r="O4097" s="2">
        <v>8790</v>
      </c>
      <c r="P4097">
        <v>2</v>
      </c>
      <c r="Q4097">
        <v>251.4</v>
      </c>
      <c r="R4097">
        <v>66</v>
      </c>
      <c r="S4097" t="s">
        <v>411</v>
      </c>
      <c r="T4097" t="s">
        <v>411</v>
      </c>
      <c r="U4097" t="s">
        <v>395</v>
      </c>
      <c r="V4097">
        <v>0</v>
      </c>
      <c r="W4097" t="s">
        <v>1938</v>
      </c>
      <c r="X4097">
        <v>18</v>
      </c>
      <c r="Y4097" t="s">
        <v>422</v>
      </c>
      <c r="Z4097" t="s">
        <v>934</v>
      </c>
      <c r="AA4097">
        <v>390</v>
      </c>
      <c r="AB4097">
        <v>28</v>
      </c>
      <c r="AC4097">
        <v>45</v>
      </c>
      <c r="AD4097" t="s">
        <v>435</v>
      </c>
      <c r="AE4097">
        <v>2</v>
      </c>
      <c r="AF4097">
        <v>4</v>
      </c>
      <c r="AG4097" t="s">
        <v>424</v>
      </c>
      <c r="AH4097">
        <v>8.25</v>
      </c>
      <c r="AI4097" t="s">
        <v>401</v>
      </c>
      <c r="AJ4097">
        <v>9048</v>
      </c>
      <c r="AK4097">
        <v>298455</v>
      </c>
      <c r="AL4097" t="s">
        <v>425</v>
      </c>
      <c r="AM4097">
        <v>236830</v>
      </c>
      <c r="AN4097">
        <v>7</v>
      </c>
      <c r="AO4097">
        <v>30</v>
      </c>
      <c r="AP4097" t="s">
        <v>437</v>
      </c>
      <c r="AQ4097" s="2">
        <v>8790</v>
      </c>
    </row>
    <row r="4098" spans="1:43" x14ac:dyDescent="0.25">
      <c r="A4098" t="s">
        <v>5938</v>
      </c>
      <c r="B4098" t="s">
        <v>12</v>
      </c>
      <c r="C4098" t="s">
        <v>428</v>
      </c>
      <c r="D4098" t="s">
        <v>329</v>
      </c>
      <c r="E4098" t="s">
        <v>429</v>
      </c>
      <c r="F4098" t="s">
        <v>407</v>
      </c>
      <c r="G4098" t="s">
        <v>390</v>
      </c>
      <c r="H4098" t="s">
        <v>431</v>
      </c>
      <c r="I4098" t="s">
        <v>410</v>
      </c>
      <c r="J4098" s="1">
        <v>44607</v>
      </c>
      <c r="K4098" s="1">
        <v>44639</v>
      </c>
      <c r="L4098">
        <v>32</v>
      </c>
      <c r="M4098" s="2">
        <v>373877</v>
      </c>
      <c r="N4098" s="2">
        <v>471826</v>
      </c>
      <c r="O4098" s="2">
        <v>97949</v>
      </c>
      <c r="P4098">
        <v>14</v>
      </c>
      <c r="Q4098">
        <v>1.3</v>
      </c>
      <c r="R4098">
        <v>13</v>
      </c>
      <c r="S4098" t="s">
        <v>394</v>
      </c>
      <c r="T4098" t="s">
        <v>503</v>
      </c>
      <c r="U4098" t="s">
        <v>412</v>
      </c>
      <c r="V4098">
        <v>0</v>
      </c>
      <c r="W4098" t="s">
        <v>733</v>
      </c>
      <c r="X4098">
        <v>9</v>
      </c>
      <c r="Y4098" t="s">
        <v>462</v>
      </c>
      <c r="Z4098" t="s">
        <v>680</v>
      </c>
      <c r="AA4098">
        <v>15</v>
      </c>
      <c r="AB4098">
        <v>97</v>
      </c>
      <c r="AC4098">
        <v>32</v>
      </c>
      <c r="AD4098" t="s">
        <v>444</v>
      </c>
      <c r="AE4098">
        <v>21</v>
      </c>
      <c r="AF4098">
        <v>1</v>
      </c>
      <c r="AG4098" t="s">
        <v>451</v>
      </c>
      <c r="AH4098">
        <v>11.53</v>
      </c>
      <c r="AI4098" t="s">
        <v>458</v>
      </c>
      <c r="AJ4098">
        <v>50319</v>
      </c>
      <c r="AK4098">
        <v>764120</v>
      </c>
      <c r="AL4098" t="s">
        <v>402</v>
      </c>
      <c r="AM4098">
        <v>414148</v>
      </c>
      <c r="AN4098">
        <v>8</v>
      </c>
      <c r="AO4098">
        <v>180</v>
      </c>
      <c r="AP4098" t="s">
        <v>426</v>
      </c>
      <c r="AQ4098" s="2">
        <v>97949</v>
      </c>
    </row>
    <row r="4099" spans="1:43" x14ac:dyDescent="0.25">
      <c r="A4099" t="s">
        <v>5939</v>
      </c>
      <c r="B4099" t="s">
        <v>13</v>
      </c>
      <c r="C4099" t="s">
        <v>387</v>
      </c>
      <c r="D4099" t="s">
        <v>343</v>
      </c>
      <c r="E4099" t="s">
        <v>453</v>
      </c>
      <c r="F4099" t="s">
        <v>389</v>
      </c>
      <c r="G4099" t="s">
        <v>408</v>
      </c>
      <c r="H4099" t="s">
        <v>420</v>
      </c>
      <c r="I4099" t="s">
        <v>410</v>
      </c>
      <c r="J4099" s="1">
        <v>44919</v>
      </c>
      <c r="K4099" s="1">
        <v>44924</v>
      </c>
      <c r="L4099">
        <v>5</v>
      </c>
      <c r="M4099" s="2">
        <v>180230</v>
      </c>
      <c r="N4099" s="2">
        <v>293856</v>
      </c>
      <c r="O4099" s="2">
        <v>113626</v>
      </c>
      <c r="P4099">
        <v>9</v>
      </c>
      <c r="Q4099">
        <v>535</v>
      </c>
      <c r="R4099">
        <v>30</v>
      </c>
      <c r="S4099" t="s">
        <v>394</v>
      </c>
      <c r="T4099" t="s">
        <v>394</v>
      </c>
      <c r="U4099" t="s">
        <v>395</v>
      </c>
      <c r="V4099">
        <v>0</v>
      </c>
      <c r="W4099" t="s">
        <v>2615</v>
      </c>
      <c r="X4099">
        <v>11</v>
      </c>
      <c r="Y4099" t="s">
        <v>462</v>
      </c>
      <c r="Z4099" t="s">
        <v>745</v>
      </c>
      <c r="AA4099">
        <v>75</v>
      </c>
      <c r="AB4099">
        <v>40</v>
      </c>
      <c r="AC4099">
        <v>86</v>
      </c>
      <c r="AD4099" t="s">
        <v>444</v>
      </c>
      <c r="AE4099">
        <v>21</v>
      </c>
      <c r="AF4099">
        <v>3</v>
      </c>
      <c r="AG4099" t="s">
        <v>424</v>
      </c>
      <c r="AH4099">
        <v>13.77</v>
      </c>
      <c r="AI4099" t="s">
        <v>436</v>
      </c>
      <c r="AJ4099">
        <v>26904</v>
      </c>
      <c r="AK4099">
        <v>918411</v>
      </c>
      <c r="AL4099" t="s">
        <v>402</v>
      </c>
      <c r="AM4099">
        <v>218705</v>
      </c>
      <c r="AN4099">
        <v>12</v>
      </c>
      <c r="AO4099">
        <v>365</v>
      </c>
      <c r="AP4099" t="s">
        <v>426</v>
      </c>
      <c r="AQ4099" s="2">
        <v>113626</v>
      </c>
    </row>
    <row r="4100" spans="1:43" x14ac:dyDescent="0.25">
      <c r="A4100" t="s">
        <v>5940</v>
      </c>
      <c r="B4100" t="s">
        <v>173</v>
      </c>
      <c r="C4100" t="s">
        <v>439</v>
      </c>
      <c r="D4100" t="s">
        <v>340</v>
      </c>
      <c r="E4100" t="s">
        <v>388</v>
      </c>
      <c r="F4100" t="s">
        <v>440</v>
      </c>
      <c r="G4100" t="s">
        <v>454</v>
      </c>
      <c r="H4100" t="s">
        <v>409</v>
      </c>
      <c r="I4100" t="s">
        <v>492</v>
      </c>
      <c r="J4100" s="1">
        <v>44833</v>
      </c>
      <c r="K4100" s="1">
        <v>44892</v>
      </c>
      <c r="L4100">
        <v>59</v>
      </c>
      <c r="M4100" s="2">
        <v>107709</v>
      </c>
      <c r="N4100" s="2">
        <v>94483</v>
      </c>
      <c r="O4100" s="2">
        <v>-13226</v>
      </c>
      <c r="P4100">
        <v>2</v>
      </c>
      <c r="Q4100">
        <v>457.6</v>
      </c>
      <c r="R4100">
        <v>17</v>
      </c>
      <c r="S4100" t="s">
        <v>394</v>
      </c>
      <c r="T4100" t="s">
        <v>411</v>
      </c>
      <c r="U4100" t="s">
        <v>416</v>
      </c>
      <c r="V4100">
        <v>0</v>
      </c>
      <c r="W4100" t="s">
        <v>2931</v>
      </c>
      <c r="X4100">
        <v>40</v>
      </c>
      <c r="Y4100" t="s">
        <v>397</v>
      </c>
      <c r="Z4100" t="s">
        <v>1961</v>
      </c>
      <c r="AA4100">
        <v>4</v>
      </c>
      <c r="AB4100">
        <v>22</v>
      </c>
      <c r="AC4100">
        <v>0</v>
      </c>
      <c r="AD4100" t="s">
        <v>444</v>
      </c>
      <c r="AE4100">
        <v>2</v>
      </c>
      <c r="AF4100">
        <v>1</v>
      </c>
      <c r="AG4100" t="s">
        <v>424</v>
      </c>
      <c r="AH4100">
        <v>0.83</v>
      </c>
      <c r="AI4100" t="s">
        <v>479</v>
      </c>
      <c r="AJ4100">
        <v>0</v>
      </c>
      <c r="AK4100">
        <v>492550</v>
      </c>
      <c r="AL4100" t="s">
        <v>402</v>
      </c>
      <c r="AM4100">
        <v>148881</v>
      </c>
      <c r="AN4100">
        <v>10</v>
      </c>
      <c r="AO4100">
        <v>90</v>
      </c>
      <c r="AP4100" t="s">
        <v>417</v>
      </c>
      <c r="AQ4100" s="2">
        <v>-13226</v>
      </c>
    </row>
    <row r="4101" spans="1:43" x14ac:dyDescent="0.25">
      <c r="A4101" t="s">
        <v>5941</v>
      </c>
      <c r="B4101" t="s">
        <v>140</v>
      </c>
      <c r="C4101" t="s">
        <v>481</v>
      </c>
      <c r="D4101" t="s">
        <v>317</v>
      </c>
      <c r="E4101" t="s">
        <v>460</v>
      </c>
      <c r="F4101" t="s">
        <v>407</v>
      </c>
      <c r="G4101" t="s">
        <v>454</v>
      </c>
      <c r="H4101" t="s">
        <v>391</v>
      </c>
      <c r="I4101" t="s">
        <v>392</v>
      </c>
      <c r="J4101" s="1">
        <v>45637</v>
      </c>
      <c r="K4101" s="1">
        <v>45657</v>
      </c>
      <c r="L4101">
        <v>20</v>
      </c>
      <c r="M4101" s="2">
        <v>168445</v>
      </c>
      <c r="N4101" s="2">
        <v>218677</v>
      </c>
      <c r="O4101" s="2">
        <v>50232</v>
      </c>
      <c r="P4101">
        <v>21</v>
      </c>
      <c r="Q4101">
        <v>41.5</v>
      </c>
      <c r="R4101">
        <v>24</v>
      </c>
      <c r="S4101" t="s">
        <v>394</v>
      </c>
      <c r="T4101" t="s">
        <v>411</v>
      </c>
      <c r="U4101" t="s">
        <v>416</v>
      </c>
      <c r="V4101">
        <v>0</v>
      </c>
      <c r="W4101" t="s">
        <v>2531</v>
      </c>
      <c r="X4101">
        <v>20</v>
      </c>
      <c r="Y4101" t="s">
        <v>462</v>
      </c>
      <c r="Z4101" t="s">
        <v>1207</v>
      </c>
      <c r="AA4101">
        <v>369</v>
      </c>
      <c r="AB4101">
        <v>105</v>
      </c>
      <c r="AC4101">
        <v>57</v>
      </c>
      <c r="AD4101" t="s">
        <v>399</v>
      </c>
      <c r="AE4101">
        <v>4</v>
      </c>
      <c r="AF4101">
        <v>6</v>
      </c>
      <c r="AG4101" t="s">
        <v>451</v>
      </c>
      <c r="AH4101">
        <v>15.92</v>
      </c>
      <c r="AI4101" t="s">
        <v>401</v>
      </c>
      <c r="AJ4101">
        <v>0</v>
      </c>
      <c r="AK4101">
        <v>26601</v>
      </c>
      <c r="AL4101" t="s">
        <v>425</v>
      </c>
      <c r="AM4101">
        <v>171742</v>
      </c>
      <c r="AN4101">
        <v>1</v>
      </c>
      <c r="AO4101">
        <v>30</v>
      </c>
      <c r="AP4101" t="s">
        <v>426</v>
      </c>
      <c r="AQ4101" s="2">
        <v>50232</v>
      </c>
    </row>
    <row r="4102" spans="1:43" x14ac:dyDescent="0.25">
      <c r="A4102" t="s">
        <v>5942</v>
      </c>
      <c r="B4102" t="s">
        <v>263</v>
      </c>
      <c r="C4102" t="s">
        <v>428</v>
      </c>
      <c r="D4102" t="s">
        <v>323</v>
      </c>
      <c r="E4102" t="s">
        <v>453</v>
      </c>
      <c r="F4102" t="s">
        <v>419</v>
      </c>
      <c r="G4102" t="s">
        <v>454</v>
      </c>
      <c r="H4102" t="s">
        <v>473</v>
      </c>
      <c r="I4102" t="s">
        <v>392</v>
      </c>
      <c r="J4102" s="1">
        <v>44778</v>
      </c>
      <c r="K4102" s="1">
        <v>44803</v>
      </c>
      <c r="L4102">
        <v>25</v>
      </c>
      <c r="M4102" s="2">
        <v>205884</v>
      </c>
      <c r="N4102" s="2">
        <v>248891</v>
      </c>
      <c r="O4102" s="2">
        <v>43007</v>
      </c>
      <c r="P4102">
        <v>9</v>
      </c>
      <c r="Q4102">
        <v>298.5</v>
      </c>
      <c r="R4102">
        <v>61</v>
      </c>
      <c r="S4102" t="s">
        <v>411</v>
      </c>
      <c r="T4102" t="s">
        <v>411</v>
      </c>
      <c r="U4102" t="s">
        <v>395</v>
      </c>
      <c r="V4102">
        <v>77</v>
      </c>
      <c r="W4102" t="s">
        <v>674</v>
      </c>
      <c r="X4102">
        <v>38</v>
      </c>
      <c r="Y4102" t="s">
        <v>442</v>
      </c>
      <c r="Z4102" t="s">
        <v>2097</v>
      </c>
      <c r="AA4102">
        <v>287</v>
      </c>
      <c r="AB4102">
        <v>36</v>
      </c>
      <c r="AC4102">
        <v>47</v>
      </c>
      <c r="AD4102" t="s">
        <v>457</v>
      </c>
      <c r="AE4102">
        <v>9</v>
      </c>
      <c r="AF4102">
        <v>1</v>
      </c>
      <c r="AG4102" t="s">
        <v>415</v>
      </c>
      <c r="AH4102">
        <v>15.54</v>
      </c>
      <c r="AI4102" t="s">
        <v>436</v>
      </c>
      <c r="AJ4102">
        <v>0</v>
      </c>
      <c r="AK4102">
        <v>856616</v>
      </c>
      <c r="AL4102" t="s">
        <v>402</v>
      </c>
      <c r="AM4102">
        <v>247542</v>
      </c>
      <c r="AN4102">
        <v>0</v>
      </c>
      <c r="AO4102">
        <v>180</v>
      </c>
      <c r="AP4102" t="s">
        <v>417</v>
      </c>
      <c r="AQ4102" s="2">
        <v>43007</v>
      </c>
    </row>
    <row r="4103" spans="1:43" x14ac:dyDescent="0.25">
      <c r="A4103" t="s">
        <v>5943</v>
      </c>
      <c r="B4103" t="s">
        <v>101</v>
      </c>
      <c r="C4103" t="s">
        <v>387</v>
      </c>
      <c r="D4103" t="s">
        <v>323</v>
      </c>
      <c r="E4103" t="s">
        <v>388</v>
      </c>
      <c r="F4103" t="s">
        <v>407</v>
      </c>
      <c r="G4103" t="s">
        <v>430</v>
      </c>
      <c r="H4103" t="s">
        <v>409</v>
      </c>
      <c r="I4103" t="s">
        <v>392</v>
      </c>
      <c r="J4103" s="1">
        <v>45158</v>
      </c>
      <c r="K4103" s="1">
        <v>45184</v>
      </c>
      <c r="L4103">
        <v>26</v>
      </c>
      <c r="M4103" s="2">
        <v>333160</v>
      </c>
      <c r="N4103" s="2">
        <v>360570</v>
      </c>
      <c r="O4103" s="2">
        <v>27410</v>
      </c>
      <c r="P4103">
        <v>7</v>
      </c>
      <c r="Q4103">
        <v>156.4</v>
      </c>
      <c r="R4103">
        <v>91</v>
      </c>
      <c r="S4103" t="s">
        <v>411</v>
      </c>
      <c r="T4103" t="s">
        <v>411</v>
      </c>
      <c r="U4103" t="s">
        <v>412</v>
      </c>
      <c r="V4103">
        <v>0</v>
      </c>
      <c r="W4103" t="s">
        <v>2900</v>
      </c>
      <c r="X4103">
        <v>44</v>
      </c>
      <c r="Y4103" t="s">
        <v>397</v>
      </c>
      <c r="Z4103" t="s">
        <v>2091</v>
      </c>
      <c r="AA4103">
        <v>185</v>
      </c>
      <c r="AB4103">
        <v>106</v>
      </c>
      <c r="AC4103">
        <v>13</v>
      </c>
      <c r="AD4103" t="s">
        <v>457</v>
      </c>
      <c r="AE4103">
        <v>21</v>
      </c>
      <c r="AF4103">
        <v>4</v>
      </c>
      <c r="AG4103" t="s">
        <v>424</v>
      </c>
      <c r="AH4103">
        <v>0.48</v>
      </c>
      <c r="AI4103" t="s">
        <v>458</v>
      </c>
      <c r="AJ4103">
        <v>0</v>
      </c>
      <c r="AK4103">
        <v>278714</v>
      </c>
      <c r="AL4103" t="s">
        <v>402</v>
      </c>
      <c r="AM4103">
        <v>370990</v>
      </c>
      <c r="AN4103">
        <v>3</v>
      </c>
      <c r="AO4103">
        <v>365</v>
      </c>
      <c r="AP4103" t="s">
        <v>445</v>
      </c>
      <c r="AQ4103" s="2">
        <v>27410</v>
      </c>
    </row>
    <row r="4104" spans="1:43" x14ac:dyDescent="0.25">
      <c r="A4104" t="s">
        <v>5944</v>
      </c>
      <c r="B4104" t="s">
        <v>218</v>
      </c>
      <c r="C4104" t="s">
        <v>468</v>
      </c>
      <c r="D4104" t="s">
        <v>311</v>
      </c>
      <c r="E4104" t="s">
        <v>453</v>
      </c>
      <c r="F4104" t="s">
        <v>407</v>
      </c>
      <c r="G4104" t="s">
        <v>430</v>
      </c>
      <c r="H4104" t="s">
        <v>409</v>
      </c>
      <c r="I4104" t="s">
        <v>432</v>
      </c>
      <c r="J4104" s="1">
        <v>45322</v>
      </c>
      <c r="K4104" s="1">
        <v>45329</v>
      </c>
      <c r="L4104">
        <v>7</v>
      </c>
      <c r="M4104" s="2">
        <v>9393</v>
      </c>
      <c r="N4104" s="2">
        <v>26524</v>
      </c>
      <c r="O4104" s="2">
        <v>17131</v>
      </c>
      <c r="P4104">
        <v>12</v>
      </c>
      <c r="Q4104">
        <v>64.2</v>
      </c>
      <c r="R4104">
        <v>11</v>
      </c>
      <c r="S4104" t="s">
        <v>394</v>
      </c>
      <c r="T4104" t="s">
        <v>393</v>
      </c>
      <c r="U4104" t="s">
        <v>416</v>
      </c>
      <c r="V4104">
        <v>0</v>
      </c>
      <c r="W4104" t="s">
        <v>531</v>
      </c>
      <c r="X4104">
        <v>2</v>
      </c>
      <c r="Y4104" t="s">
        <v>449</v>
      </c>
      <c r="Z4104" t="s">
        <v>1079</v>
      </c>
      <c r="AA4104">
        <v>193</v>
      </c>
      <c r="AB4104">
        <v>19</v>
      </c>
      <c r="AC4104">
        <v>22</v>
      </c>
      <c r="AD4104" t="s">
        <v>457</v>
      </c>
      <c r="AE4104">
        <v>0</v>
      </c>
      <c r="AF4104">
        <v>3</v>
      </c>
      <c r="AG4104" t="s">
        <v>415</v>
      </c>
      <c r="AH4104">
        <v>2.2400000000000002</v>
      </c>
      <c r="AI4104" t="s">
        <v>458</v>
      </c>
      <c r="AJ4104">
        <v>8968</v>
      </c>
      <c r="AK4104">
        <v>941147</v>
      </c>
      <c r="AL4104" t="s">
        <v>425</v>
      </c>
      <c r="AM4104">
        <v>-5124</v>
      </c>
      <c r="AN4104">
        <v>11</v>
      </c>
      <c r="AO4104">
        <v>180</v>
      </c>
      <c r="AP4104" t="s">
        <v>437</v>
      </c>
      <c r="AQ4104" s="2">
        <v>17131</v>
      </c>
    </row>
    <row r="4105" spans="1:43" x14ac:dyDescent="0.25">
      <c r="A4105" t="s">
        <v>5945</v>
      </c>
      <c r="B4105" t="s">
        <v>29</v>
      </c>
      <c r="C4105" t="s">
        <v>481</v>
      </c>
      <c r="D4105" t="s">
        <v>336</v>
      </c>
      <c r="E4105" t="s">
        <v>460</v>
      </c>
      <c r="F4105" t="s">
        <v>407</v>
      </c>
      <c r="G4105" t="s">
        <v>408</v>
      </c>
      <c r="H4105" t="s">
        <v>447</v>
      </c>
      <c r="I4105" t="s">
        <v>469</v>
      </c>
      <c r="J4105" s="1">
        <v>45219</v>
      </c>
      <c r="K4105" s="1">
        <v>45222</v>
      </c>
      <c r="L4105">
        <v>3</v>
      </c>
      <c r="M4105" s="2">
        <v>142589</v>
      </c>
      <c r="N4105" s="2">
        <v>134049</v>
      </c>
      <c r="O4105" s="2">
        <v>-8540</v>
      </c>
      <c r="P4105">
        <v>16</v>
      </c>
      <c r="Q4105">
        <v>512.4</v>
      </c>
      <c r="R4105">
        <v>44</v>
      </c>
      <c r="S4105" t="s">
        <v>393</v>
      </c>
      <c r="T4105" t="s">
        <v>393</v>
      </c>
      <c r="U4105" t="s">
        <v>395</v>
      </c>
      <c r="V4105">
        <v>0</v>
      </c>
      <c r="W4105" t="s">
        <v>4811</v>
      </c>
      <c r="X4105">
        <v>10</v>
      </c>
      <c r="Y4105" t="s">
        <v>462</v>
      </c>
      <c r="Z4105" t="s">
        <v>901</v>
      </c>
      <c r="AA4105">
        <v>450</v>
      </c>
      <c r="AB4105">
        <v>74</v>
      </c>
      <c r="AC4105">
        <v>30</v>
      </c>
      <c r="AD4105" t="s">
        <v>457</v>
      </c>
      <c r="AE4105">
        <v>4</v>
      </c>
      <c r="AF4105">
        <v>1</v>
      </c>
      <c r="AG4105" t="s">
        <v>415</v>
      </c>
      <c r="AH4105">
        <v>8.2200000000000006</v>
      </c>
      <c r="AI4105" t="s">
        <v>436</v>
      </c>
      <c r="AJ4105">
        <v>0</v>
      </c>
      <c r="AK4105">
        <v>800408</v>
      </c>
      <c r="AL4105" t="s">
        <v>402</v>
      </c>
      <c r="AM4105">
        <v>186824</v>
      </c>
      <c r="AN4105">
        <v>5</v>
      </c>
      <c r="AO4105">
        <v>90</v>
      </c>
      <c r="AP4105" t="s">
        <v>417</v>
      </c>
      <c r="AQ4105" s="2">
        <v>-8540</v>
      </c>
    </row>
    <row r="4106" spans="1:43" x14ac:dyDescent="0.25">
      <c r="A4106" t="s">
        <v>5946</v>
      </c>
      <c r="B4106" t="s">
        <v>46</v>
      </c>
      <c r="C4106" t="s">
        <v>468</v>
      </c>
      <c r="D4106" t="s">
        <v>321</v>
      </c>
      <c r="E4106" t="s">
        <v>388</v>
      </c>
      <c r="F4106" t="s">
        <v>389</v>
      </c>
      <c r="G4106" t="s">
        <v>408</v>
      </c>
      <c r="H4106" t="s">
        <v>420</v>
      </c>
      <c r="I4106" t="s">
        <v>410</v>
      </c>
      <c r="J4106" s="1">
        <v>45582</v>
      </c>
      <c r="K4106" s="1">
        <v>45637</v>
      </c>
      <c r="L4106">
        <v>55</v>
      </c>
      <c r="M4106" s="2">
        <v>338613</v>
      </c>
      <c r="N4106" s="2">
        <v>305394</v>
      </c>
      <c r="O4106" s="2">
        <v>-33219</v>
      </c>
      <c r="P4106">
        <v>7</v>
      </c>
      <c r="Q4106">
        <v>673.2</v>
      </c>
      <c r="R4106">
        <v>58</v>
      </c>
      <c r="S4106" t="s">
        <v>393</v>
      </c>
      <c r="T4106" t="s">
        <v>411</v>
      </c>
      <c r="U4106" t="s">
        <v>395</v>
      </c>
      <c r="V4106">
        <v>0</v>
      </c>
      <c r="W4106" t="s">
        <v>3739</v>
      </c>
      <c r="X4106">
        <v>23</v>
      </c>
      <c r="Y4106" t="s">
        <v>449</v>
      </c>
      <c r="Z4106" t="s">
        <v>850</v>
      </c>
      <c r="AA4106">
        <v>340</v>
      </c>
      <c r="AB4106">
        <v>93</v>
      </c>
      <c r="AC4106">
        <v>48</v>
      </c>
      <c r="AD4106" t="s">
        <v>435</v>
      </c>
      <c r="AE4106">
        <v>4</v>
      </c>
      <c r="AF4106">
        <v>1</v>
      </c>
      <c r="AG4106" t="s">
        <v>415</v>
      </c>
      <c r="AH4106">
        <v>2.35</v>
      </c>
      <c r="AI4106" t="s">
        <v>479</v>
      </c>
      <c r="AJ4106">
        <v>0</v>
      </c>
      <c r="AK4106">
        <v>19579</v>
      </c>
      <c r="AL4106" t="s">
        <v>425</v>
      </c>
      <c r="AM4106">
        <v>344998</v>
      </c>
      <c r="AN4106">
        <v>6</v>
      </c>
      <c r="AO4106">
        <v>365</v>
      </c>
      <c r="AP4106" t="s">
        <v>437</v>
      </c>
      <c r="AQ4106" s="2">
        <v>-33219</v>
      </c>
    </row>
    <row r="4107" spans="1:43" x14ac:dyDescent="0.25">
      <c r="A4107" t="s">
        <v>5947</v>
      </c>
      <c r="B4107" t="s">
        <v>239</v>
      </c>
      <c r="C4107" t="s">
        <v>481</v>
      </c>
      <c r="D4107" t="s">
        <v>341</v>
      </c>
      <c r="E4107" t="s">
        <v>496</v>
      </c>
      <c r="F4107" t="s">
        <v>419</v>
      </c>
      <c r="G4107" t="s">
        <v>408</v>
      </c>
      <c r="H4107" t="s">
        <v>431</v>
      </c>
      <c r="I4107" t="s">
        <v>469</v>
      </c>
      <c r="J4107" s="1">
        <v>45604</v>
      </c>
      <c r="K4107" s="1">
        <v>45628</v>
      </c>
      <c r="L4107">
        <v>24</v>
      </c>
      <c r="M4107" s="2">
        <v>127089</v>
      </c>
      <c r="N4107" s="2">
        <v>152688</v>
      </c>
      <c r="O4107" s="2">
        <v>25599</v>
      </c>
      <c r="P4107">
        <v>0</v>
      </c>
      <c r="Q4107">
        <v>50.1</v>
      </c>
      <c r="R4107">
        <v>41</v>
      </c>
      <c r="S4107" t="s">
        <v>393</v>
      </c>
      <c r="T4107" t="s">
        <v>394</v>
      </c>
      <c r="U4107" t="s">
        <v>416</v>
      </c>
      <c r="V4107">
        <v>90</v>
      </c>
      <c r="W4107" t="s">
        <v>2573</v>
      </c>
      <c r="X4107">
        <v>10</v>
      </c>
      <c r="Y4107" t="s">
        <v>422</v>
      </c>
      <c r="Z4107" t="s">
        <v>2855</v>
      </c>
      <c r="AA4107">
        <v>213</v>
      </c>
      <c r="AB4107">
        <v>102</v>
      </c>
      <c r="AC4107">
        <v>16</v>
      </c>
      <c r="AD4107" t="s">
        <v>435</v>
      </c>
      <c r="AE4107">
        <v>21</v>
      </c>
      <c r="AF4107">
        <v>6</v>
      </c>
      <c r="AG4107" t="s">
        <v>415</v>
      </c>
      <c r="AH4107">
        <v>4.4400000000000004</v>
      </c>
      <c r="AI4107" t="s">
        <v>436</v>
      </c>
      <c r="AJ4107">
        <v>0</v>
      </c>
      <c r="AK4107">
        <v>449709</v>
      </c>
      <c r="AL4107" t="s">
        <v>402</v>
      </c>
      <c r="AM4107">
        <v>163031</v>
      </c>
      <c r="AN4107">
        <v>10</v>
      </c>
      <c r="AO4107">
        <v>90</v>
      </c>
      <c r="AP4107" t="s">
        <v>426</v>
      </c>
      <c r="AQ4107" s="2">
        <v>25599</v>
      </c>
    </row>
    <row r="4108" spans="1:43" x14ac:dyDescent="0.25">
      <c r="A4108" t="s">
        <v>5948</v>
      </c>
      <c r="B4108" t="s">
        <v>159</v>
      </c>
      <c r="C4108" t="s">
        <v>439</v>
      </c>
      <c r="D4108" t="s">
        <v>333</v>
      </c>
      <c r="E4108" t="s">
        <v>460</v>
      </c>
      <c r="F4108" t="s">
        <v>440</v>
      </c>
      <c r="G4108" t="s">
        <v>408</v>
      </c>
      <c r="H4108" t="s">
        <v>420</v>
      </c>
      <c r="I4108" t="s">
        <v>492</v>
      </c>
      <c r="J4108" s="1">
        <v>44622</v>
      </c>
      <c r="K4108" s="1">
        <v>44664</v>
      </c>
      <c r="L4108">
        <v>42</v>
      </c>
      <c r="M4108" s="2">
        <v>368457</v>
      </c>
      <c r="N4108" s="2">
        <v>459183</v>
      </c>
      <c r="O4108" s="2">
        <v>90726</v>
      </c>
      <c r="P4108">
        <v>4</v>
      </c>
      <c r="Q4108">
        <v>322.7</v>
      </c>
      <c r="R4108">
        <v>69</v>
      </c>
      <c r="S4108" t="s">
        <v>411</v>
      </c>
      <c r="T4108" t="s">
        <v>393</v>
      </c>
      <c r="U4108" t="s">
        <v>412</v>
      </c>
      <c r="V4108">
        <v>96</v>
      </c>
      <c r="W4108" t="s">
        <v>2668</v>
      </c>
      <c r="X4108">
        <v>21</v>
      </c>
      <c r="Y4108" t="s">
        <v>397</v>
      </c>
      <c r="Z4108" t="s">
        <v>1304</v>
      </c>
      <c r="AA4108">
        <v>263</v>
      </c>
      <c r="AB4108">
        <v>15</v>
      </c>
      <c r="AC4108">
        <v>46</v>
      </c>
      <c r="AD4108" t="s">
        <v>457</v>
      </c>
      <c r="AE4108">
        <v>14</v>
      </c>
      <c r="AF4108">
        <v>5</v>
      </c>
      <c r="AG4108" t="s">
        <v>451</v>
      </c>
      <c r="AH4108">
        <v>13.9</v>
      </c>
      <c r="AI4108" t="s">
        <v>401</v>
      </c>
      <c r="AJ4108">
        <v>0</v>
      </c>
      <c r="AK4108">
        <v>306093</v>
      </c>
      <c r="AL4108" t="s">
        <v>416</v>
      </c>
      <c r="AM4108">
        <v>353371</v>
      </c>
      <c r="AN4108">
        <v>10</v>
      </c>
      <c r="AO4108">
        <v>30</v>
      </c>
      <c r="AP4108" t="s">
        <v>445</v>
      </c>
      <c r="AQ4108" s="2">
        <v>90726</v>
      </c>
    </row>
    <row r="4109" spans="1:43" x14ac:dyDescent="0.25">
      <c r="A4109" t="s">
        <v>5949</v>
      </c>
      <c r="B4109" t="s">
        <v>158</v>
      </c>
      <c r="C4109" t="s">
        <v>468</v>
      </c>
      <c r="D4109" t="s">
        <v>329</v>
      </c>
      <c r="E4109" t="s">
        <v>429</v>
      </c>
      <c r="F4109" t="s">
        <v>407</v>
      </c>
      <c r="G4109" t="s">
        <v>390</v>
      </c>
      <c r="H4109" t="s">
        <v>409</v>
      </c>
      <c r="I4109" t="s">
        <v>492</v>
      </c>
      <c r="J4109" s="1">
        <v>45123</v>
      </c>
      <c r="K4109" s="1">
        <v>45161</v>
      </c>
      <c r="L4109">
        <v>38</v>
      </c>
      <c r="M4109" s="2">
        <v>492882</v>
      </c>
      <c r="N4109" s="2">
        <v>470669</v>
      </c>
      <c r="O4109" s="2">
        <v>-22213</v>
      </c>
      <c r="P4109">
        <v>12</v>
      </c>
      <c r="Q4109">
        <v>109.5</v>
      </c>
      <c r="R4109">
        <v>16</v>
      </c>
      <c r="S4109" t="s">
        <v>394</v>
      </c>
      <c r="T4109" t="s">
        <v>393</v>
      </c>
      <c r="U4109" t="s">
        <v>395</v>
      </c>
      <c r="V4109">
        <v>83</v>
      </c>
      <c r="W4109" t="s">
        <v>2854</v>
      </c>
      <c r="X4109">
        <v>36</v>
      </c>
      <c r="Y4109" t="s">
        <v>462</v>
      </c>
      <c r="Z4109" t="s">
        <v>864</v>
      </c>
      <c r="AA4109">
        <v>24</v>
      </c>
      <c r="AB4109">
        <v>77</v>
      </c>
      <c r="AC4109">
        <v>1</v>
      </c>
      <c r="AD4109" t="s">
        <v>435</v>
      </c>
      <c r="AE4109">
        <v>14</v>
      </c>
      <c r="AF4109">
        <v>2</v>
      </c>
      <c r="AG4109" t="s">
        <v>415</v>
      </c>
      <c r="AH4109">
        <v>2.66</v>
      </c>
      <c r="AI4109" t="s">
        <v>436</v>
      </c>
      <c r="AJ4109">
        <v>0</v>
      </c>
      <c r="AK4109">
        <v>549815</v>
      </c>
      <c r="AL4109" t="s">
        <v>416</v>
      </c>
      <c r="AM4109">
        <v>492079</v>
      </c>
      <c r="AN4109">
        <v>1</v>
      </c>
      <c r="AO4109">
        <v>30</v>
      </c>
      <c r="AP4109" t="s">
        <v>403</v>
      </c>
      <c r="AQ4109" s="2">
        <v>-22213</v>
      </c>
    </row>
    <row r="4110" spans="1:43" x14ac:dyDescent="0.25">
      <c r="A4110" t="s">
        <v>5950</v>
      </c>
      <c r="B4110" t="s">
        <v>32</v>
      </c>
      <c r="C4110" t="s">
        <v>405</v>
      </c>
      <c r="D4110" t="s">
        <v>317</v>
      </c>
      <c r="E4110" t="s">
        <v>406</v>
      </c>
      <c r="F4110" t="s">
        <v>407</v>
      </c>
      <c r="G4110" t="s">
        <v>408</v>
      </c>
      <c r="H4110" t="s">
        <v>420</v>
      </c>
      <c r="I4110" t="s">
        <v>410</v>
      </c>
      <c r="J4110" s="1">
        <v>44788</v>
      </c>
      <c r="K4110" s="1">
        <v>44820</v>
      </c>
      <c r="L4110">
        <v>32</v>
      </c>
      <c r="M4110" s="2">
        <v>236835</v>
      </c>
      <c r="N4110" s="2">
        <v>206384</v>
      </c>
      <c r="O4110" s="2">
        <v>-30451</v>
      </c>
      <c r="P4110">
        <v>21</v>
      </c>
      <c r="Q4110">
        <v>704.4</v>
      </c>
      <c r="R4110">
        <v>18</v>
      </c>
      <c r="S4110" t="s">
        <v>394</v>
      </c>
      <c r="T4110" t="s">
        <v>394</v>
      </c>
      <c r="U4110" t="s">
        <v>395</v>
      </c>
      <c r="V4110">
        <v>0</v>
      </c>
      <c r="W4110" t="s">
        <v>583</v>
      </c>
      <c r="X4110">
        <v>18</v>
      </c>
      <c r="Y4110" t="s">
        <v>442</v>
      </c>
      <c r="Z4110" t="s">
        <v>2108</v>
      </c>
      <c r="AA4110">
        <v>52</v>
      </c>
      <c r="AB4110">
        <v>99</v>
      </c>
      <c r="AC4110">
        <v>0</v>
      </c>
      <c r="AD4110" t="s">
        <v>399</v>
      </c>
      <c r="AE4110">
        <v>9</v>
      </c>
      <c r="AF4110">
        <v>8</v>
      </c>
      <c r="AG4110" t="s">
        <v>424</v>
      </c>
      <c r="AH4110">
        <v>15.06</v>
      </c>
      <c r="AI4110" t="s">
        <v>458</v>
      </c>
      <c r="AJ4110">
        <v>0</v>
      </c>
      <c r="AK4110">
        <v>847179</v>
      </c>
      <c r="AL4110" t="s">
        <v>416</v>
      </c>
      <c r="AM4110">
        <v>226464</v>
      </c>
      <c r="AN4110">
        <v>11</v>
      </c>
      <c r="AO4110">
        <v>90</v>
      </c>
      <c r="AP4110" t="s">
        <v>403</v>
      </c>
      <c r="AQ4110" s="2">
        <v>-30451</v>
      </c>
    </row>
    <row r="4111" spans="1:43" x14ac:dyDescent="0.25">
      <c r="A4111" t="s">
        <v>5951</v>
      </c>
      <c r="B4111" t="s">
        <v>268</v>
      </c>
      <c r="C4111" t="s">
        <v>428</v>
      </c>
      <c r="D4111" t="s">
        <v>311</v>
      </c>
      <c r="E4111" t="s">
        <v>453</v>
      </c>
      <c r="F4111" t="s">
        <v>407</v>
      </c>
      <c r="G4111" t="s">
        <v>390</v>
      </c>
      <c r="H4111" t="s">
        <v>391</v>
      </c>
      <c r="I4111" t="s">
        <v>432</v>
      </c>
      <c r="J4111" s="1">
        <v>44935</v>
      </c>
      <c r="K4111" s="1">
        <v>44986</v>
      </c>
      <c r="L4111">
        <v>51</v>
      </c>
      <c r="M4111" s="2">
        <v>472390</v>
      </c>
      <c r="N4111" s="2">
        <v>438862</v>
      </c>
      <c r="O4111" s="2">
        <v>-33528</v>
      </c>
      <c r="P4111">
        <v>12</v>
      </c>
      <c r="Q4111">
        <v>114.6</v>
      </c>
      <c r="R4111">
        <v>76</v>
      </c>
      <c r="S4111" t="s">
        <v>411</v>
      </c>
      <c r="T4111" t="s">
        <v>393</v>
      </c>
      <c r="U4111" t="s">
        <v>395</v>
      </c>
      <c r="V4111">
        <v>56</v>
      </c>
      <c r="W4111" t="s">
        <v>1727</v>
      </c>
      <c r="X4111">
        <v>42</v>
      </c>
      <c r="Y4111" t="s">
        <v>442</v>
      </c>
      <c r="Z4111" t="s">
        <v>2956</v>
      </c>
      <c r="AA4111">
        <v>409</v>
      </c>
      <c r="AB4111">
        <v>53</v>
      </c>
      <c r="AC4111">
        <v>26</v>
      </c>
      <c r="AD4111" t="s">
        <v>399</v>
      </c>
      <c r="AE4111">
        <v>0</v>
      </c>
      <c r="AF4111">
        <v>8</v>
      </c>
      <c r="AG4111" t="s">
        <v>424</v>
      </c>
      <c r="AH4111">
        <v>6.8</v>
      </c>
      <c r="AI4111" t="s">
        <v>479</v>
      </c>
      <c r="AJ4111">
        <v>0</v>
      </c>
      <c r="AK4111">
        <v>956716</v>
      </c>
      <c r="AL4111" t="s">
        <v>402</v>
      </c>
      <c r="AM4111">
        <v>460187</v>
      </c>
      <c r="AN4111">
        <v>11</v>
      </c>
      <c r="AO4111">
        <v>30</v>
      </c>
      <c r="AP4111" t="s">
        <v>445</v>
      </c>
      <c r="AQ4111" s="2">
        <v>-33528</v>
      </c>
    </row>
    <row r="4112" spans="1:43" x14ac:dyDescent="0.25">
      <c r="A4112" t="s">
        <v>5952</v>
      </c>
      <c r="B4112" t="s">
        <v>90</v>
      </c>
      <c r="C4112" t="s">
        <v>428</v>
      </c>
      <c r="D4112" t="s">
        <v>341</v>
      </c>
      <c r="E4112" t="s">
        <v>388</v>
      </c>
      <c r="F4112" t="s">
        <v>419</v>
      </c>
      <c r="G4112" t="s">
        <v>430</v>
      </c>
      <c r="H4112" t="s">
        <v>391</v>
      </c>
      <c r="I4112" t="s">
        <v>392</v>
      </c>
      <c r="J4112" s="1">
        <v>44765</v>
      </c>
      <c r="K4112" s="1">
        <v>44795</v>
      </c>
      <c r="L4112">
        <v>30</v>
      </c>
      <c r="M4112" s="2">
        <v>101134</v>
      </c>
      <c r="N4112" s="2">
        <v>158260</v>
      </c>
      <c r="O4112" s="2">
        <v>57126</v>
      </c>
      <c r="P4112">
        <v>9</v>
      </c>
      <c r="Q4112">
        <v>495.6</v>
      </c>
      <c r="R4112">
        <v>87</v>
      </c>
      <c r="S4112" t="s">
        <v>411</v>
      </c>
      <c r="T4112" t="s">
        <v>411</v>
      </c>
      <c r="U4112" t="s">
        <v>395</v>
      </c>
      <c r="V4112">
        <v>92</v>
      </c>
      <c r="W4112" t="s">
        <v>1923</v>
      </c>
      <c r="X4112">
        <v>30</v>
      </c>
      <c r="Y4112" t="s">
        <v>397</v>
      </c>
      <c r="Z4112" t="s">
        <v>1639</v>
      </c>
      <c r="AA4112">
        <v>21</v>
      </c>
      <c r="AB4112">
        <v>18</v>
      </c>
      <c r="AC4112">
        <v>13</v>
      </c>
      <c r="AD4112" t="s">
        <v>435</v>
      </c>
      <c r="AE4112">
        <v>14</v>
      </c>
      <c r="AF4112">
        <v>8</v>
      </c>
      <c r="AG4112" t="s">
        <v>400</v>
      </c>
      <c r="AH4112">
        <v>17.559999999999999</v>
      </c>
      <c r="AI4112" t="s">
        <v>401</v>
      </c>
      <c r="AJ4112">
        <v>0</v>
      </c>
      <c r="AK4112">
        <v>894105</v>
      </c>
      <c r="AL4112" t="s">
        <v>425</v>
      </c>
      <c r="AM4112">
        <v>117065</v>
      </c>
      <c r="AN4112">
        <v>8</v>
      </c>
      <c r="AO4112">
        <v>30</v>
      </c>
      <c r="AP4112" t="s">
        <v>437</v>
      </c>
      <c r="AQ4112" s="2">
        <v>57126</v>
      </c>
    </row>
    <row r="4113" spans="1:43" x14ac:dyDescent="0.25">
      <c r="A4113" t="s">
        <v>5953</v>
      </c>
      <c r="B4113" t="s">
        <v>112</v>
      </c>
      <c r="C4113" t="s">
        <v>387</v>
      </c>
      <c r="D4113" t="s">
        <v>321</v>
      </c>
      <c r="E4113" t="s">
        <v>388</v>
      </c>
      <c r="F4113" t="s">
        <v>419</v>
      </c>
      <c r="G4113" t="s">
        <v>408</v>
      </c>
      <c r="H4113" t="s">
        <v>473</v>
      </c>
      <c r="I4113" t="s">
        <v>432</v>
      </c>
      <c r="J4113" s="1">
        <v>44668</v>
      </c>
      <c r="K4113" s="1">
        <v>44684</v>
      </c>
      <c r="L4113">
        <v>16</v>
      </c>
      <c r="M4113" s="2">
        <v>271778</v>
      </c>
      <c r="N4113" s="2">
        <v>353218</v>
      </c>
      <c r="O4113" s="2">
        <v>81440</v>
      </c>
      <c r="P4113">
        <v>14</v>
      </c>
      <c r="Q4113">
        <v>872.2</v>
      </c>
      <c r="R4113">
        <v>86</v>
      </c>
      <c r="S4113" t="s">
        <v>411</v>
      </c>
      <c r="T4113" t="s">
        <v>394</v>
      </c>
      <c r="U4113" t="s">
        <v>416</v>
      </c>
      <c r="V4113">
        <v>0</v>
      </c>
      <c r="W4113" t="s">
        <v>1926</v>
      </c>
      <c r="X4113">
        <v>18</v>
      </c>
      <c r="Y4113" t="s">
        <v>449</v>
      </c>
      <c r="Z4113" t="s">
        <v>1383</v>
      </c>
      <c r="AA4113">
        <v>158</v>
      </c>
      <c r="AB4113">
        <v>44</v>
      </c>
      <c r="AC4113">
        <v>66</v>
      </c>
      <c r="AD4113" t="s">
        <v>435</v>
      </c>
      <c r="AE4113">
        <v>0</v>
      </c>
      <c r="AF4113">
        <v>3</v>
      </c>
      <c r="AG4113" t="s">
        <v>400</v>
      </c>
      <c r="AH4113">
        <v>13.98</v>
      </c>
      <c r="AI4113" t="s">
        <v>436</v>
      </c>
      <c r="AJ4113">
        <v>0</v>
      </c>
      <c r="AK4113">
        <v>75111</v>
      </c>
      <c r="AL4113" t="s">
        <v>402</v>
      </c>
      <c r="AM4113">
        <v>294907</v>
      </c>
      <c r="AN4113">
        <v>1</v>
      </c>
      <c r="AO4113">
        <v>30</v>
      </c>
      <c r="AP4113" t="s">
        <v>445</v>
      </c>
      <c r="AQ4113" s="2">
        <v>81440</v>
      </c>
    </row>
    <row r="4114" spans="1:43" x14ac:dyDescent="0.25">
      <c r="A4114" t="s">
        <v>5954</v>
      </c>
      <c r="B4114" t="s">
        <v>303</v>
      </c>
      <c r="C4114" t="s">
        <v>468</v>
      </c>
      <c r="D4114" t="s">
        <v>339</v>
      </c>
      <c r="E4114" t="s">
        <v>496</v>
      </c>
      <c r="F4114" t="s">
        <v>419</v>
      </c>
      <c r="G4114" t="s">
        <v>390</v>
      </c>
      <c r="H4114" t="s">
        <v>391</v>
      </c>
      <c r="I4114" t="s">
        <v>392</v>
      </c>
      <c r="J4114" s="1">
        <v>45168</v>
      </c>
      <c r="K4114" s="1">
        <v>45211</v>
      </c>
      <c r="L4114">
        <v>43</v>
      </c>
      <c r="M4114" s="2">
        <v>436169</v>
      </c>
      <c r="N4114" s="2">
        <v>475378</v>
      </c>
      <c r="O4114" s="2">
        <v>39209</v>
      </c>
      <c r="P4114">
        <v>4</v>
      </c>
      <c r="Q4114">
        <v>279.3</v>
      </c>
      <c r="R4114">
        <v>13</v>
      </c>
      <c r="S4114" t="s">
        <v>394</v>
      </c>
      <c r="T4114" t="s">
        <v>411</v>
      </c>
      <c r="U4114" t="s">
        <v>416</v>
      </c>
      <c r="V4114">
        <v>66</v>
      </c>
      <c r="W4114" t="s">
        <v>1174</v>
      </c>
      <c r="X4114">
        <v>37</v>
      </c>
      <c r="Y4114" t="s">
        <v>462</v>
      </c>
      <c r="Z4114" t="s">
        <v>1179</v>
      </c>
      <c r="AA4114">
        <v>213</v>
      </c>
      <c r="AB4114">
        <v>98</v>
      </c>
      <c r="AC4114">
        <v>83</v>
      </c>
      <c r="AD4114" t="s">
        <v>444</v>
      </c>
      <c r="AE4114">
        <v>16</v>
      </c>
      <c r="AF4114">
        <v>4</v>
      </c>
      <c r="AG4114" t="s">
        <v>424</v>
      </c>
      <c r="AH4114">
        <v>13.6</v>
      </c>
      <c r="AI4114" t="s">
        <v>458</v>
      </c>
      <c r="AJ4114">
        <v>0</v>
      </c>
      <c r="AK4114">
        <v>267306</v>
      </c>
      <c r="AL4114" t="s">
        <v>416</v>
      </c>
      <c r="AM4114">
        <v>469477</v>
      </c>
      <c r="AN4114">
        <v>4</v>
      </c>
      <c r="AO4114">
        <v>30</v>
      </c>
      <c r="AP4114" t="s">
        <v>437</v>
      </c>
      <c r="AQ4114" s="2">
        <v>39209</v>
      </c>
    </row>
    <row r="4115" spans="1:43" x14ac:dyDescent="0.25">
      <c r="A4115" t="s">
        <v>5955</v>
      </c>
      <c r="B4115" t="s">
        <v>281</v>
      </c>
      <c r="C4115" t="s">
        <v>405</v>
      </c>
      <c r="D4115" t="s">
        <v>336</v>
      </c>
      <c r="E4115" t="s">
        <v>406</v>
      </c>
      <c r="F4115" t="s">
        <v>419</v>
      </c>
      <c r="G4115" t="s">
        <v>454</v>
      </c>
      <c r="H4115" t="s">
        <v>447</v>
      </c>
      <c r="I4115" t="s">
        <v>469</v>
      </c>
      <c r="J4115" s="1">
        <v>45936</v>
      </c>
      <c r="K4115" s="1">
        <v>45987</v>
      </c>
      <c r="L4115">
        <v>51</v>
      </c>
      <c r="M4115" s="2">
        <v>473826</v>
      </c>
      <c r="N4115" s="2">
        <v>446261</v>
      </c>
      <c r="O4115" s="2">
        <v>-27565</v>
      </c>
      <c r="P4115">
        <v>16</v>
      </c>
      <c r="Q4115">
        <v>259.3</v>
      </c>
      <c r="R4115">
        <v>8</v>
      </c>
      <c r="S4115" t="s">
        <v>394</v>
      </c>
      <c r="T4115" t="s">
        <v>503</v>
      </c>
      <c r="U4115" t="s">
        <v>416</v>
      </c>
      <c r="V4115">
        <v>57</v>
      </c>
      <c r="W4115" t="s">
        <v>5046</v>
      </c>
      <c r="X4115">
        <v>34</v>
      </c>
      <c r="Y4115" t="s">
        <v>449</v>
      </c>
      <c r="Z4115" t="s">
        <v>1010</v>
      </c>
      <c r="AA4115">
        <v>35</v>
      </c>
      <c r="AB4115">
        <v>100</v>
      </c>
      <c r="AC4115">
        <v>-3</v>
      </c>
      <c r="AD4115" t="s">
        <v>444</v>
      </c>
      <c r="AE4115">
        <v>16</v>
      </c>
      <c r="AF4115">
        <v>4</v>
      </c>
      <c r="AG4115" t="s">
        <v>424</v>
      </c>
      <c r="AH4115">
        <v>1.29</v>
      </c>
      <c r="AI4115" t="s">
        <v>401</v>
      </c>
      <c r="AJ4115">
        <v>5175</v>
      </c>
      <c r="AK4115">
        <v>946723</v>
      </c>
      <c r="AL4115" t="s">
        <v>425</v>
      </c>
      <c r="AM4115">
        <v>471881</v>
      </c>
      <c r="AN4115">
        <v>9</v>
      </c>
      <c r="AO4115">
        <v>365</v>
      </c>
      <c r="AP4115" t="s">
        <v>403</v>
      </c>
      <c r="AQ4115" s="2">
        <v>-27565</v>
      </c>
    </row>
    <row r="4116" spans="1:43" x14ac:dyDescent="0.25">
      <c r="A4116" t="s">
        <v>5956</v>
      </c>
      <c r="B4116" t="s">
        <v>130</v>
      </c>
      <c r="C4116" t="s">
        <v>481</v>
      </c>
      <c r="D4116" t="s">
        <v>327</v>
      </c>
      <c r="E4116" t="s">
        <v>406</v>
      </c>
      <c r="F4116" t="s">
        <v>485</v>
      </c>
      <c r="G4116" t="s">
        <v>408</v>
      </c>
      <c r="H4116" t="s">
        <v>447</v>
      </c>
      <c r="I4116" t="s">
        <v>432</v>
      </c>
      <c r="J4116" s="1">
        <v>45826</v>
      </c>
      <c r="K4116" s="1">
        <v>45868</v>
      </c>
      <c r="L4116">
        <v>42</v>
      </c>
      <c r="M4116" s="2">
        <v>438623</v>
      </c>
      <c r="N4116" s="2">
        <v>454516</v>
      </c>
      <c r="O4116" s="2">
        <v>15893</v>
      </c>
      <c r="P4116">
        <v>16</v>
      </c>
      <c r="Q4116">
        <v>585.20000000000005</v>
      </c>
      <c r="R4116">
        <v>67</v>
      </c>
      <c r="S4116" t="s">
        <v>411</v>
      </c>
      <c r="T4116" t="s">
        <v>393</v>
      </c>
      <c r="U4116" t="s">
        <v>395</v>
      </c>
      <c r="V4116">
        <v>98</v>
      </c>
      <c r="W4116" t="s">
        <v>1866</v>
      </c>
      <c r="X4116">
        <v>34</v>
      </c>
      <c r="Y4116" t="s">
        <v>442</v>
      </c>
      <c r="Z4116" t="s">
        <v>1687</v>
      </c>
      <c r="AA4116">
        <v>381</v>
      </c>
      <c r="AB4116">
        <v>41</v>
      </c>
      <c r="AC4116">
        <v>73</v>
      </c>
      <c r="AD4116" t="s">
        <v>457</v>
      </c>
      <c r="AE4116">
        <v>2</v>
      </c>
      <c r="AF4116">
        <v>2</v>
      </c>
      <c r="AG4116" t="s">
        <v>451</v>
      </c>
      <c r="AH4116">
        <v>17.57</v>
      </c>
      <c r="AI4116" t="s">
        <v>401</v>
      </c>
      <c r="AJ4116">
        <v>0</v>
      </c>
      <c r="AK4116">
        <v>110218</v>
      </c>
      <c r="AL4116" t="s">
        <v>402</v>
      </c>
      <c r="AM4116">
        <v>421032</v>
      </c>
      <c r="AN4116">
        <v>11</v>
      </c>
      <c r="AO4116">
        <v>180</v>
      </c>
      <c r="AP4116" t="s">
        <v>437</v>
      </c>
      <c r="AQ4116" s="2">
        <v>15893</v>
      </c>
    </row>
    <row r="4117" spans="1:43" x14ac:dyDescent="0.25">
      <c r="A4117" t="s">
        <v>5957</v>
      </c>
      <c r="B4117" t="s">
        <v>252</v>
      </c>
      <c r="C4117" t="s">
        <v>468</v>
      </c>
      <c r="D4117" t="s">
        <v>333</v>
      </c>
      <c r="E4117" t="s">
        <v>460</v>
      </c>
      <c r="F4117" t="s">
        <v>407</v>
      </c>
      <c r="G4117" t="s">
        <v>390</v>
      </c>
      <c r="H4117" t="s">
        <v>431</v>
      </c>
      <c r="I4117" t="s">
        <v>469</v>
      </c>
      <c r="J4117" s="1">
        <v>45779</v>
      </c>
      <c r="K4117" s="1">
        <v>45806</v>
      </c>
      <c r="L4117">
        <v>27</v>
      </c>
      <c r="M4117" s="2">
        <v>189790</v>
      </c>
      <c r="N4117" s="2">
        <v>158388</v>
      </c>
      <c r="O4117" s="2">
        <v>-31402</v>
      </c>
      <c r="P4117">
        <v>12</v>
      </c>
      <c r="Q4117">
        <v>206.4</v>
      </c>
      <c r="R4117">
        <v>26</v>
      </c>
      <c r="S4117" t="s">
        <v>394</v>
      </c>
      <c r="T4117" t="s">
        <v>411</v>
      </c>
      <c r="U4117" t="s">
        <v>412</v>
      </c>
      <c r="V4117">
        <v>98</v>
      </c>
      <c r="W4117" t="s">
        <v>1306</v>
      </c>
      <c r="X4117">
        <v>44</v>
      </c>
      <c r="Y4117" t="s">
        <v>397</v>
      </c>
      <c r="Z4117" t="s">
        <v>2187</v>
      </c>
      <c r="AA4117">
        <v>276</v>
      </c>
      <c r="AB4117">
        <v>56</v>
      </c>
      <c r="AC4117">
        <v>40</v>
      </c>
      <c r="AD4117" t="s">
        <v>435</v>
      </c>
      <c r="AE4117">
        <v>21</v>
      </c>
      <c r="AF4117">
        <v>2</v>
      </c>
      <c r="AG4117" t="s">
        <v>400</v>
      </c>
      <c r="AH4117">
        <v>3.17</v>
      </c>
      <c r="AI4117" t="s">
        <v>436</v>
      </c>
      <c r="AJ4117">
        <v>0</v>
      </c>
      <c r="AK4117">
        <v>197061</v>
      </c>
      <c r="AL4117" t="s">
        <v>402</v>
      </c>
      <c r="AM4117">
        <v>219250</v>
      </c>
      <c r="AN4117">
        <v>10</v>
      </c>
      <c r="AO4117">
        <v>180</v>
      </c>
      <c r="AP4117" t="s">
        <v>403</v>
      </c>
      <c r="AQ4117" s="2">
        <v>-31402</v>
      </c>
    </row>
    <row r="4118" spans="1:43" x14ac:dyDescent="0.25">
      <c r="A4118" t="s">
        <v>5958</v>
      </c>
      <c r="B4118" t="s">
        <v>14</v>
      </c>
      <c r="C4118" t="s">
        <v>439</v>
      </c>
      <c r="D4118" t="s">
        <v>322</v>
      </c>
      <c r="E4118" t="s">
        <v>406</v>
      </c>
      <c r="F4118" t="s">
        <v>389</v>
      </c>
      <c r="G4118" t="s">
        <v>390</v>
      </c>
      <c r="H4118" t="s">
        <v>431</v>
      </c>
      <c r="I4118" t="s">
        <v>432</v>
      </c>
      <c r="J4118" s="1">
        <v>45481</v>
      </c>
      <c r="K4118" s="1">
        <v>45517</v>
      </c>
      <c r="L4118">
        <v>36</v>
      </c>
      <c r="M4118" s="2">
        <v>383446</v>
      </c>
      <c r="N4118" s="2">
        <v>453846</v>
      </c>
      <c r="O4118" s="2">
        <v>70400</v>
      </c>
      <c r="P4118">
        <v>9</v>
      </c>
      <c r="Q4118">
        <v>398.5</v>
      </c>
      <c r="R4118">
        <v>39</v>
      </c>
      <c r="S4118" t="s">
        <v>393</v>
      </c>
      <c r="T4118" t="s">
        <v>394</v>
      </c>
      <c r="U4118" t="s">
        <v>395</v>
      </c>
      <c r="V4118">
        <v>70</v>
      </c>
      <c r="W4118" t="s">
        <v>949</v>
      </c>
      <c r="X4118">
        <v>9</v>
      </c>
      <c r="Y4118" t="s">
        <v>397</v>
      </c>
      <c r="Z4118" t="s">
        <v>3003</v>
      </c>
      <c r="AA4118">
        <v>178</v>
      </c>
      <c r="AB4118">
        <v>76</v>
      </c>
      <c r="AC4118">
        <v>44</v>
      </c>
      <c r="AD4118" t="s">
        <v>435</v>
      </c>
      <c r="AE4118">
        <v>0</v>
      </c>
      <c r="AF4118">
        <v>5</v>
      </c>
      <c r="AG4118" t="s">
        <v>415</v>
      </c>
      <c r="AH4118">
        <v>7.52</v>
      </c>
      <c r="AI4118" t="s">
        <v>436</v>
      </c>
      <c r="AJ4118">
        <v>0</v>
      </c>
      <c r="AK4118">
        <v>940841</v>
      </c>
      <c r="AL4118" t="s">
        <v>402</v>
      </c>
      <c r="AM4118">
        <v>419383</v>
      </c>
      <c r="AN4118">
        <v>1</v>
      </c>
      <c r="AO4118">
        <v>180</v>
      </c>
      <c r="AP4118" t="s">
        <v>445</v>
      </c>
      <c r="AQ4118" s="2">
        <v>70400</v>
      </c>
    </row>
    <row r="4119" spans="1:43" x14ac:dyDescent="0.25">
      <c r="A4119" t="s">
        <v>5959</v>
      </c>
      <c r="B4119" t="s">
        <v>116</v>
      </c>
      <c r="C4119" t="s">
        <v>405</v>
      </c>
      <c r="D4119" t="s">
        <v>334</v>
      </c>
      <c r="E4119" t="s">
        <v>429</v>
      </c>
      <c r="F4119" t="s">
        <v>485</v>
      </c>
      <c r="G4119" t="s">
        <v>454</v>
      </c>
      <c r="H4119" t="s">
        <v>447</v>
      </c>
      <c r="I4119" t="s">
        <v>410</v>
      </c>
      <c r="J4119" s="1">
        <v>45498</v>
      </c>
      <c r="K4119" s="1">
        <v>45551</v>
      </c>
      <c r="L4119">
        <v>53</v>
      </c>
      <c r="M4119" s="2">
        <v>405112</v>
      </c>
      <c r="N4119" s="2">
        <v>436847</v>
      </c>
      <c r="O4119" s="2">
        <v>31735</v>
      </c>
      <c r="P4119">
        <v>16</v>
      </c>
      <c r="Q4119">
        <v>718.8</v>
      </c>
      <c r="R4119">
        <v>98</v>
      </c>
      <c r="S4119" t="s">
        <v>411</v>
      </c>
      <c r="T4119" t="s">
        <v>411</v>
      </c>
      <c r="U4119" t="s">
        <v>395</v>
      </c>
      <c r="V4119">
        <v>81</v>
      </c>
      <c r="W4119" t="s">
        <v>3214</v>
      </c>
      <c r="X4119">
        <v>3</v>
      </c>
      <c r="Y4119" t="s">
        <v>449</v>
      </c>
      <c r="Z4119" t="s">
        <v>3123</v>
      </c>
      <c r="AA4119">
        <v>493</v>
      </c>
      <c r="AB4119">
        <v>89</v>
      </c>
      <c r="AC4119">
        <v>-2</v>
      </c>
      <c r="AD4119" t="s">
        <v>444</v>
      </c>
      <c r="AE4119">
        <v>0</v>
      </c>
      <c r="AF4119">
        <v>8</v>
      </c>
      <c r="AG4119" t="s">
        <v>415</v>
      </c>
      <c r="AH4119">
        <v>11.25</v>
      </c>
      <c r="AI4119" t="s">
        <v>458</v>
      </c>
      <c r="AJ4119">
        <v>0</v>
      </c>
      <c r="AK4119">
        <v>404002</v>
      </c>
      <c r="AL4119" t="s">
        <v>416</v>
      </c>
      <c r="AM4119">
        <v>425642</v>
      </c>
      <c r="AN4119">
        <v>2</v>
      </c>
      <c r="AO4119">
        <v>365</v>
      </c>
      <c r="AP4119" t="s">
        <v>437</v>
      </c>
      <c r="AQ4119" s="2">
        <v>31735</v>
      </c>
    </row>
    <row r="4120" spans="1:43" x14ac:dyDescent="0.25">
      <c r="A4120" t="s">
        <v>5960</v>
      </c>
      <c r="B4120" t="s">
        <v>151</v>
      </c>
      <c r="C4120" t="s">
        <v>405</v>
      </c>
      <c r="D4120" t="s">
        <v>323</v>
      </c>
      <c r="E4120" t="s">
        <v>406</v>
      </c>
      <c r="F4120" t="s">
        <v>389</v>
      </c>
      <c r="G4120" t="s">
        <v>430</v>
      </c>
      <c r="H4120" t="s">
        <v>431</v>
      </c>
      <c r="I4120" t="s">
        <v>469</v>
      </c>
      <c r="J4120" s="1">
        <v>45746</v>
      </c>
      <c r="K4120" s="1">
        <v>45758</v>
      </c>
      <c r="L4120">
        <v>12</v>
      </c>
      <c r="M4120" s="2">
        <v>374271</v>
      </c>
      <c r="N4120" s="2">
        <v>479029</v>
      </c>
      <c r="O4120" s="2">
        <v>104758</v>
      </c>
      <c r="P4120">
        <v>4</v>
      </c>
      <c r="Q4120">
        <v>733</v>
      </c>
      <c r="R4120">
        <v>91</v>
      </c>
      <c r="S4120" t="s">
        <v>411</v>
      </c>
      <c r="T4120" t="s">
        <v>394</v>
      </c>
      <c r="U4120" t="s">
        <v>395</v>
      </c>
      <c r="V4120">
        <v>0</v>
      </c>
      <c r="W4120" t="s">
        <v>1649</v>
      </c>
      <c r="X4120">
        <v>8</v>
      </c>
      <c r="Y4120" t="s">
        <v>422</v>
      </c>
      <c r="Z4120" t="s">
        <v>1221</v>
      </c>
      <c r="AA4120">
        <v>169</v>
      </c>
      <c r="AB4120">
        <v>51</v>
      </c>
      <c r="AC4120">
        <v>67</v>
      </c>
      <c r="AD4120" t="s">
        <v>399</v>
      </c>
      <c r="AE4120">
        <v>19</v>
      </c>
      <c r="AF4120">
        <v>1</v>
      </c>
      <c r="AG4120" t="s">
        <v>400</v>
      </c>
      <c r="AH4120">
        <v>17.91</v>
      </c>
      <c r="AI4120" t="s">
        <v>479</v>
      </c>
      <c r="AJ4120">
        <v>0</v>
      </c>
      <c r="AK4120">
        <v>872897</v>
      </c>
      <c r="AL4120" t="s">
        <v>402</v>
      </c>
      <c r="AM4120">
        <v>386537</v>
      </c>
      <c r="AN4120">
        <v>3</v>
      </c>
      <c r="AO4120">
        <v>30</v>
      </c>
      <c r="AP4120" t="s">
        <v>426</v>
      </c>
      <c r="AQ4120" s="2">
        <v>104758</v>
      </c>
    </row>
    <row r="4121" spans="1:43" x14ac:dyDescent="0.25">
      <c r="A4121" t="s">
        <v>5961</v>
      </c>
      <c r="B4121" t="s">
        <v>181</v>
      </c>
      <c r="C4121" t="s">
        <v>481</v>
      </c>
      <c r="D4121" t="s">
        <v>322</v>
      </c>
      <c r="E4121" t="s">
        <v>496</v>
      </c>
      <c r="F4121" t="s">
        <v>407</v>
      </c>
      <c r="G4121" t="s">
        <v>430</v>
      </c>
      <c r="H4121" t="s">
        <v>473</v>
      </c>
      <c r="I4121" t="s">
        <v>410</v>
      </c>
      <c r="J4121" s="1">
        <v>44862</v>
      </c>
      <c r="K4121" s="1">
        <v>44910</v>
      </c>
      <c r="L4121">
        <v>48</v>
      </c>
      <c r="M4121" s="2">
        <v>49191</v>
      </c>
      <c r="N4121" s="2">
        <v>67788</v>
      </c>
      <c r="O4121" s="2">
        <v>18597</v>
      </c>
      <c r="P4121">
        <v>9</v>
      </c>
      <c r="Q4121">
        <v>532.6</v>
      </c>
      <c r="R4121">
        <v>2</v>
      </c>
      <c r="S4121" t="s">
        <v>394</v>
      </c>
      <c r="T4121" t="s">
        <v>411</v>
      </c>
      <c r="U4121" t="s">
        <v>416</v>
      </c>
      <c r="V4121">
        <v>53</v>
      </c>
      <c r="W4121" t="s">
        <v>2487</v>
      </c>
      <c r="X4121">
        <v>12</v>
      </c>
      <c r="Y4121" t="s">
        <v>442</v>
      </c>
      <c r="Z4121" t="s">
        <v>939</v>
      </c>
      <c r="AA4121">
        <v>176</v>
      </c>
      <c r="AB4121">
        <v>65</v>
      </c>
      <c r="AC4121">
        <v>6</v>
      </c>
      <c r="AD4121" t="s">
        <v>444</v>
      </c>
      <c r="AE4121">
        <v>14</v>
      </c>
      <c r="AF4121">
        <v>7</v>
      </c>
      <c r="AG4121" t="s">
        <v>415</v>
      </c>
      <c r="AH4121">
        <v>8.3699999999999992</v>
      </c>
      <c r="AI4121" t="s">
        <v>458</v>
      </c>
      <c r="AJ4121">
        <v>0</v>
      </c>
      <c r="AK4121">
        <v>996767</v>
      </c>
      <c r="AL4121" t="s">
        <v>402</v>
      </c>
      <c r="AM4121">
        <v>30770</v>
      </c>
      <c r="AN4121">
        <v>10</v>
      </c>
      <c r="AO4121">
        <v>180</v>
      </c>
      <c r="AP4121" t="s">
        <v>437</v>
      </c>
      <c r="AQ4121" s="2">
        <v>18597</v>
      </c>
    </row>
    <row r="4122" spans="1:43" x14ac:dyDescent="0.25">
      <c r="A4122" t="s">
        <v>5962</v>
      </c>
      <c r="B4122" t="s">
        <v>224</v>
      </c>
      <c r="C4122" t="s">
        <v>428</v>
      </c>
      <c r="D4122" t="s">
        <v>339</v>
      </c>
      <c r="E4122" t="s">
        <v>388</v>
      </c>
      <c r="F4122" t="s">
        <v>485</v>
      </c>
      <c r="G4122" t="s">
        <v>408</v>
      </c>
      <c r="H4122" t="s">
        <v>391</v>
      </c>
      <c r="I4122" t="s">
        <v>392</v>
      </c>
      <c r="J4122" s="1">
        <v>45505</v>
      </c>
      <c r="K4122" s="1">
        <v>45517</v>
      </c>
      <c r="L4122">
        <v>12</v>
      </c>
      <c r="M4122" s="2">
        <v>499883</v>
      </c>
      <c r="N4122" s="2">
        <v>568938</v>
      </c>
      <c r="O4122" s="2">
        <v>69055</v>
      </c>
      <c r="P4122">
        <v>2</v>
      </c>
      <c r="Q4122">
        <v>881.6</v>
      </c>
      <c r="R4122">
        <v>28</v>
      </c>
      <c r="S4122" t="s">
        <v>394</v>
      </c>
      <c r="T4122" t="s">
        <v>411</v>
      </c>
      <c r="U4122" t="s">
        <v>416</v>
      </c>
      <c r="V4122">
        <v>0</v>
      </c>
      <c r="W4122" t="s">
        <v>1276</v>
      </c>
      <c r="X4122">
        <v>15</v>
      </c>
      <c r="Y4122" t="s">
        <v>422</v>
      </c>
      <c r="Z4122" t="s">
        <v>1165</v>
      </c>
      <c r="AA4122">
        <v>-4</v>
      </c>
      <c r="AB4122">
        <v>107</v>
      </c>
      <c r="AC4122">
        <v>84</v>
      </c>
      <c r="AD4122" t="s">
        <v>457</v>
      </c>
      <c r="AE4122">
        <v>4</v>
      </c>
      <c r="AF4122">
        <v>7</v>
      </c>
      <c r="AG4122" t="s">
        <v>415</v>
      </c>
      <c r="AH4122">
        <v>5.35</v>
      </c>
      <c r="AI4122" t="s">
        <v>458</v>
      </c>
      <c r="AJ4122">
        <v>7857</v>
      </c>
      <c r="AK4122">
        <v>474294</v>
      </c>
      <c r="AL4122" t="s">
        <v>402</v>
      </c>
      <c r="AM4122">
        <v>515639</v>
      </c>
      <c r="AN4122">
        <v>7</v>
      </c>
      <c r="AO4122">
        <v>365</v>
      </c>
      <c r="AP4122" t="s">
        <v>403</v>
      </c>
      <c r="AQ4122" s="2">
        <v>69055</v>
      </c>
    </row>
    <row r="4123" spans="1:43" x14ac:dyDescent="0.25">
      <c r="A4123" t="s">
        <v>5963</v>
      </c>
      <c r="B4123" t="s">
        <v>80</v>
      </c>
      <c r="C4123" t="s">
        <v>405</v>
      </c>
      <c r="D4123" t="s">
        <v>313</v>
      </c>
      <c r="E4123" t="s">
        <v>453</v>
      </c>
      <c r="F4123" t="s">
        <v>440</v>
      </c>
      <c r="G4123" t="s">
        <v>454</v>
      </c>
      <c r="H4123" t="s">
        <v>473</v>
      </c>
      <c r="I4123" t="s">
        <v>432</v>
      </c>
      <c r="J4123" s="1">
        <v>45593</v>
      </c>
      <c r="K4123" s="1">
        <v>45620</v>
      </c>
      <c r="L4123">
        <v>27</v>
      </c>
      <c r="M4123" s="2">
        <v>334511</v>
      </c>
      <c r="N4123" s="2">
        <v>444071</v>
      </c>
      <c r="O4123" s="2">
        <v>109560</v>
      </c>
      <c r="P4123">
        <v>9</v>
      </c>
      <c r="Q4123">
        <v>832.5</v>
      </c>
      <c r="R4123">
        <v>59</v>
      </c>
      <c r="S4123" t="s">
        <v>393</v>
      </c>
      <c r="T4123" t="s">
        <v>394</v>
      </c>
      <c r="U4123" t="s">
        <v>416</v>
      </c>
      <c r="V4123">
        <v>69</v>
      </c>
      <c r="W4123" t="s">
        <v>2272</v>
      </c>
      <c r="X4123">
        <v>42</v>
      </c>
      <c r="Y4123" t="s">
        <v>442</v>
      </c>
      <c r="Z4123" t="s">
        <v>1792</v>
      </c>
      <c r="AA4123">
        <v>398</v>
      </c>
      <c r="AB4123">
        <v>120</v>
      </c>
      <c r="AC4123">
        <v>62</v>
      </c>
      <c r="AD4123" t="s">
        <v>399</v>
      </c>
      <c r="AE4123">
        <v>9</v>
      </c>
      <c r="AF4123">
        <v>2</v>
      </c>
      <c r="AG4123" t="s">
        <v>400</v>
      </c>
      <c r="AH4123">
        <v>5.93</v>
      </c>
      <c r="AI4123" t="s">
        <v>479</v>
      </c>
      <c r="AJ4123">
        <v>71815</v>
      </c>
      <c r="AK4123">
        <v>687368</v>
      </c>
      <c r="AL4123" t="s">
        <v>416</v>
      </c>
      <c r="AM4123">
        <v>351864</v>
      </c>
      <c r="AN4123">
        <v>5</v>
      </c>
      <c r="AO4123">
        <v>90</v>
      </c>
      <c r="AP4123" t="s">
        <v>437</v>
      </c>
      <c r="AQ4123" s="2">
        <v>109560</v>
      </c>
    </row>
    <row r="4124" spans="1:43" x14ac:dyDescent="0.25">
      <c r="A4124" t="s">
        <v>5964</v>
      </c>
      <c r="B4124" t="s">
        <v>45</v>
      </c>
      <c r="C4124" t="s">
        <v>428</v>
      </c>
      <c r="D4124" t="s">
        <v>329</v>
      </c>
      <c r="E4124" t="s">
        <v>460</v>
      </c>
      <c r="F4124" t="s">
        <v>440</v>
      </c>
      <c r="G4124" t="s">
        <v>454</v>
      </c>
      <c r="H4124" t="s">
        <v>431</v>
      </c>
      <c r="I4124" t="s">
        <v>469</v>
      </c>
      <c r="J4124" s="1">
        <v>45399</v>
      </c>
      <c r="K4124" s="1">
        <v>45434</v>
      </c>
      <c r="L4124">
        <v>35</v>
      </c>
      <c r="M4124" s="2">
        <v>370948</v>
      </c>
      <c r="N4124" s="2">
        <v>354417</v>
      </c>
      <c r="O4124" s="2">
        <v>-16531</v>
      </c>
      <c r="P4124">
        <v>9</v>
      </c>
      <c r="Q4124">
        <v>252.4</v>
      </c>
      <c r="R4124">
        <v>24</v>
      </c>
      <c r="S4124" t="s">
        <v>394</v>
      </c>
      <c r="T4124" t="s">
        <v>393</v>
      </c>
      <c r="U4124" t="s">
        <v>416</v>
      </c>
      <c r="V4124">
        <v>98</v>
      </c>
      <c r="W4124" t="s">
        <v>1032</v>
      </c>
      <c r="X4124">
        <v>1</v>
      </c>
      <c r="Y4124" t="s">
        <v>442</v>
      </c>
      <c r="Z4124" t="s">
        <v>981</v>
      </c>
      <c r="AA4124">
        <v>45</v>
      </c>
      <c r="AB4124">
        <v>30</v>
      </c>
      <c r="AC4124">
        <v>31</v>
      </c>
      <c r="AD4124" t="s">
        <v>399</v>
      </c>
      <c r="AE4124">
        <v>2</v>
      </c>
      <c r="AF4124">
        <v>3</v>
      </c>
      <c r="AG4124" t="s">
        <v>424</v>
      </c>
      <c r="AH4124">
        <v>10.19</v>
      </c>
      <c r="AI4124" t="s">
        <v>436</v>
      </c>
      <c r="AJ4124">
        <v>34744</v>
      </c>
      <c r="AK4124">
        <v>576871</v>
      </c>
      <c r="AL4124" t="s">
        <v>416</v>
      </c>
      <c r="AM4124">
        <v>357111</v>
      </c>
      <c r="AN4124">
        <v>5</v>
      </c>
      <c r="AO4124">
        <v>30</v>
      </c>
      <c r="AP4124" t="s">
        <v>417</v>
      </c>
      <c r="AQ4124" s="2">
        <v>-16531</v>
      </c>
    </row>
    <row r="4125" spans="1:43" x14ac:dyDescent="0.25">
      <c r="A4125" t="s">
        <v>5965</v>
      </c>
      <c r="B4125" t="s">
        <v>275</v>
      </c>
      <c r="C4125" t="s">
        <v>428</v>
      </c>
      <c r="D4125" t="s">
        <v>327</v>
      </c>
      <c r="E4125" t="s">
        <v>388</v>
      </c>
      <c r="F4125" t="s">
        <v>440</v>
      </c>
      <c r="G4125" t="s">
        <v>430</v>
      </c>
      <c r="H4125" t="s">
        <v>473</v>
      </c>
      <c r="I4125" t="s">
        <v>492</v>
      </c>
      <c r="J4125" s="1">
        <v>45933</v>
      </c>
      <c r="K4125" s="1">
        <v>45955</v>
      </c>
      <c r="L4125">
        <v>22</v>
      </c>
      <c r="M4125" s="2">
        <v>214673</v>
      </c>
      <c r="N4125" s="2">
        <v>246124</v>
      </c>
      <c r="O4125" s="2">
        <v>31451</v>
      </c>
      <c r="P4125">
        <v>4</v>
      </c>
      <c r="Q4125">
        <v>188.9</v>
      </c>
      <c r="R4125">
        <v>64</v>
      </c>
      <c r="S4125" t="s">
        <v>411</v>
      </c>
      <c r="T4125" t="s">
        <v>394</v>
      </c>
      <c r="U4125" t="s">
        <v>416</v>
      </c>
      <c r="V4125">
        <v>95</v>
      </c>
      <c r="W4125" t="s">
        <v>1339</v>
      </c>
      <c r="X4125">
        <v>40</v>
      </c>
      <c r="Y4125" t="s">
        <v>449</v>
      </c>
      <c r="Z4125" t="s">
        <v>1393</v>
      </c>
      <c r="AA4125">
        <v>413</v>
      </c>
      <c r="AB4125">
        <v>56</v>
      </c>
      <c r="AC4125">
        <v>34</v>
      </c>
      <c r="AD4125" t="s">
        <v>399</v>
      </c>
      <c r="AE4125">
        <v>14</v>
      </c>
      <c r="AF4125">
        <v>6</v>
      </c>
      <c r="AG4125" t="s">
        <v>424</v>
      </c>
      <c r="AH4125">
        <v>17.559999999999999</v>
      </c>
      <c r="AI4125" t="s">
        <v>479</v>
      </c>
      <c r="AJ4125">
        <v>0</v>
      </c>
      <c r="AK4125">
        <v>120808</v>
      </c>
      <c r="AL4125" t="s">
        <v>416</v>
      </c>
      <c r="AM4125">
        <v>226666</v>
      </c>
      <c r="AN4125">
        <v>12</v>
      </c>
      <c r="AO4125">
        <v>30</v>
      </c>
      <c r="AP4125" t="s">
        <v>426</v>
      </c>
      <c r="AQ4125" s="2">
        <v>31451</v>
      </c>
    </row>
    <row r="4126" spans="1:43" x14ac:dyDescent="0.25">
      <c r="A4126" t="s">
        <v>5966</v>
      </c>
      <c r="B4126" t="s">
        <v>129</v>
      </c>
      <c r="C4126" t="s">
        <v>481</v>
      </c>
      <c r="D4126" t="s">
        <v>319</v>
      </c>
      <c r="E4126" t="s">
        <v>460</v>
      </c>
      <c r="F4126" t="s">
        <v>419</v>
      </c>
      <c r="G4126" t="s">
        <v>390</v>
      </c>
      <c r="H4126" t="s">
        <v>409</v>
      </c>
      <c r="I4126" t="s">
        <v>432</v>
      </c>
      <c r="J4126" s="1">
        <v>44657</v>
      </c>
      <c r="K4126" s="1">
        <v>44675</v>
      </c>
      <c r="L4126">
        <v>18</v>
      </c>
      <c r="M4126" s="2">
        <v>126176</v>
      </c>
      <c r="N4126" s="2">
        <v>236516</v>
      </c>
      <c r="O4126" s="2">
        <v>110340</v>
      </c>
      <c r="P4126">
        <v>2</v>
      </c>
      <c r="Q4126">
        <v>45.7</v>
      </c>
      <c r="R4126">
        <v>82</v>
      </c>
      <c r="S4126" t="s">
        <v>411</v>
      </c>
      <c r="T4126" t="s">
        <v>393</v>
      </c>
      <c r="U4126" t="s">
        <v>416</v>
      </c>
      <c r="V4126">
        <v>0</v>
      </c>
      <c r="W4126" t="s">
        <v>2397</v>
      </c>
      <c r="X4126">
        <v>1</v>
      </c>
      <c r="Y4126" t="s">
        <v>422</v>
      </c>
      <c r="Z4126" t="s">
        <v>1639</v>
      </c>
      <c r="AA4126">
        <v>463</v>
      </c>
      <c r="AB4126">
        <v>30</v>
      </c>
      <c r="AC4126">
        <v>28</v>
      </c>
      <c r="AD4126" t="s">
        <v>435</v>
      </c>
      <c r="AE4126">
        <v>14</v>
      </c>
      <c r="AF4126">
        <v>6</v>
      </c>
      <c r="AG4126" t="s">
        <v>451</v>
      </c>
      <c r="AH4126">
        <v>12.07</v>
      </c>
      <c r="AI4126" t="s">
        <v>401</v>
      </c>
      <c r="AJ4126">
        <v>0</v>
      </c>
      <c r="AK4126">
        <v>611799</v>
      </c>
      <c r="AL4126" t="s">
        <v>425</v>
      </c>
      <c r="AM4126">
        <v>143616</v>
      </c>
      <c r="AN4126">
        <v>7</v>
      </c>
      <c r="AO4126">
        <v>30</v>
      </c>
      <c r="AP4126" t="s">
        <v>426</v>
      </c>
      <c r="AQ4126" s="2">
        <v>110340</v>
      </c>
    </row>
    <row r="4127" spans="1:43" x14ac:dyDescent="0.25">
      <c r="A4127" t="s">
        <v>5967</v>
      </c>
      <c r="B4127" t="s">
        <v>305</v>
      </c>
      <c r="C4127" t="s">
        <v>428</v>
      </c>
      <c r="D4127" t="s">
        <v>327</v>
      </c>
      <c r="E4127" t="s">
        <v>496</v>
      </c>
      <c r="F4127" t="s">
        <v>389</v>
      </c>
      <c r="G4127" t="s">
        <v>454</v>
      </c>
      <c r="H4127" t="s">
        <v>391</v>
      </c>
      <c r="I4127" t="s">
        <v>410</v>
      </c>
      <c r="J4127" s="1">
        <v>45916</v>
      </c>
      <c r="K4127" s="1">
        <v>45936</v>
      </c>
      <c r="L4127">
        <v>20</v>
      </c>
      <c r="M4127" s="2">
        <v>53535</v>
      </c>
      <c r="N4127" s="2">
        <v>65157</v>
      </c>
      <c r="O4127" s="2">
        <v>11622</v>
      </c>
      <c r="P4127">
        <v>7</v>
      </c>
      <c r="Q4127">
        <v>68.3</v>
      </c>
      <c r="R4127">
        <v>4</v>
      </c>
      <c r="S4127" t="s">
        <v>394</v>
      </c>
      <c r="T4127" t="s">
        <v>393</v>
      </c>
      <c r="U4127" t="s">
        <v>395</v>
      </c>
      <c r="V4127">
        <v>40</v>
      </c>
      <c r="W4127" t="s">
        <v>1511</v>
      </c>
      <c r="X4127">
        <v>36</v>
      </c>
      <c r="Y4127" t="s">
        <v>449</v>
      </c>
      <c r="Z4127" t="s">
        <v>795</v>
      </c>
      <c r="AA4127">
        <v>375</v>
      </c>
      <c r="AB4127">
        <v>112</v>
      </c>
      <c r="AC4127">
        <v>85</v>
      </c>
      <c r="AD4127" t="s">
        <v>435</v>
      </c>
      <c r="AE4127">
        <v>4</v>
      </c>
      <c r="AF4127">
        <v>6</v>
      </c>
      <c r="AG4127" t="s">
        <v>400</v>
      </c>
      <c r="AH4127">
        <v>11.94</v>
      </c>
      <c r="AI4127" t="s">
        <v>458</v>
      </c>
      <c r="AJ4127">
        <v>34346</v>
      </c>
      <c r="AK4127">
        <v>524055</v>
      </c>
      <c r="AL4127" t="s">
        <v>416</v>
      </c>
      <c r="AM4127">
        <v>83428</v>
      </c>
      <c r="AN4127">
        <v>12</v>
      </c>
      <c r="AO4127">
        <v>180</v>
      </c>
      <c r="AP4127" t="s">
        <v>437</v>
      </c>
      <c r="AQ4127" s="2">
        <v>11622</v>
      </c>
    </row>
    <row r="4128" spans="1:43" x14ac:dyDescent="0.25">
      <c r="A4128" t="s">
        <v>5968</v>
      </c>
      <c r="B4128" t="s">
        <v>68</v>
      </c>
      <c r="C4128" t="s">
        <v>428</v>
      </c>
      <c r="D4128" t="s">
        <v>334</v>
      </c>
      <c r="E4128" t="s">
        <v>453</v>
      </c>
      <c r="F4128" t="s">
        <v>419</v>
      </c>
      <c r="G4128" t="s">
        <v>430</v>
      </c>
      <c r="H4128" t="s">
        <v>473</v>
      </c>
      <c r="I4128" t="s">
        <v>432</v>
      </c>
      <c r="J4128" s="1">
        <v>44562</v>
      </c>
      <c r="K4128" s="1">
        <v>44581</v>
      </c>
      <c r="L4128">
        <v>19</v>
      </c>
      <c r="M4128" s="2">
        <v>466049</v>
      </c>
      <c r="N4128" s="2">
        <v>582055</v>
      </c>
      <c r="O4128" s="2">
        <v>116006</v>
      </c>
      <c r="P4128">
        <v>12</v>
      </c>
      <c r="Q4128">
        <v>210.6</v>
      </c>
      <c r="R4128">
        <v>10</v>
      </c>
      <c r="S4128" t="s">
        <v>394</v>
      </c>
      <c r="T4128" t="s">
        <v>393</v>
      </c>
      <c r="U4128" t="s">
        <v>395</v>
      </c>
      <c r="V4128">
        <v>0</v>
      </c>
      <c r="W4128" t="s">
        <v>3720</v>
      </c>
      <c r="X4128">
        <v>27</v>
      </c>
      <c r="Y4128" t="s">
        <v>397</v>
      </c>
      <c r="Z4128" t="s">
        <v>3016</v>
      </c>
      <c r="AA4128">
        <v>112</v>
      </c>
      <c r="AB4128">
        <v>104</v>
      </c>
      <c r="AC4128">
        <v>1</v>
      </c>
      <c r="AD4128" t="s">
        <v>435</v>
      </c>
      <c r="AE4128">
        <v>2</v>
      </c>
      <c r="AF4128">
        <v>6</v>
      </c>
      <c r="AG4128" t="s">
        <v>400</v>
      </c>
      <c r="AH4128">
        <v>12.18</v>
      </c>
      <c r="AI4128" t="s">
        <v>458</v>
      </c>
      <c r="AJ4128">
        <v>34088</v>
      </c>
      <c r="AK4128">
        <v>928527</v>
      </c>
      <c r="AL4128" t="s">
        <v>402</v>
      </c>
      <c r="AM4128">
        <v>458904</v>
      </c>
      <c r="AN4128">
        <v>7</v>
      </c>
      <c r="AO4128">
        <v>365</v>
      </c>
      <c r="AP4128" t="s">
        <v>417</v>
      </c>
      <c r="AQ4128" s="2">
        <v>116006</v>
      </c>
    </row>
    <row r="4129" spans="1:43" x14ac:dyDescent="0.25">
      <c r="A4129" t="s">
        <v>5969</v>
      </c>
      <c r="B4129" t="s">
        <v>259</v>
      </c>
      <c r="C4129" t="s">
        <v>439</v>
      </c>
      <c r="D4129" t="s">
        <v>323</v>
      </c>
      <c r="E4129" t="s">
        <v>429</v>
      </c>
      <c r="F4129" t="s">
        <v>389</v>
      </c>
      <c r="G4129" t="s">
        <v>430</v>
      </c>
      <c r="H4129" t="s">
        <v>391</v>
      </c>
      <c r="I4129" t="s">
        <v>432</v>
      </c>
      <c r="J4129" s="1">
        <v>45424</v>
      </c>
      <c r="K4129" s="1">
        <v>45443</v>
      </c>
      <c r="L4129">
        <v>19</v>
      </c>
      <c r="M4129" s="2">
        <v>209538</v>
      </c>
      <c r="N4129" s="2">
        <v>242459</v>
      </c>
      <c r="O4129" s="2">
        <v>32921</v>
      </c>
      <c r="P4129">
        <v>2</v>
      </c>
      <c r="Q4129">
        <v>45</v>
      </c>
      <c r="R4129">
        <v>61</v>
      </c>
      <c r="S4129" t="s">
        <v>411</v>
      </c>
      <c r="T4129" t="s">
        <v>503</v>
      </c>
      <c r="U4129" t="s">
        <v>416</v>
      </c>
      <c r="V4129">
        <v>0</v>
      </c>
      <c r="W4129" t="s">
        <v>2214</v>
      </c>
      <c r="X4129">
        <v>5</v>
      </c>
      <c r="Y4129" t="s">
        <v>449</v>
      </c>
      <c r="Z4129" t="s">
        <v>947</v>
      </c>
      <c r="AA4129">
        <v>70</v>
      </c>
      <c r="AB4129">
        <v>29</v>
      </c>
      <c r="AC4129">
        <v>9</v>
      </c>
      <c r="AD4129" t="s">
        <v>435</v>
      </c>
      <c r="AE4129">
        <v>19</v>
      </c>
      <c r="AF4129">
        <v>2</v>
      </c>
      <c r="AG4129" t="s">
        <v>424</v>
      </c>
      <c r="AH4129">
        <v>15.1</v>
      </c>
      <c r="AI4129" t="s">
        <v>436</v>
      </c>
      <c r="AJ4129">
        <v>31198</v>
      </c>
      <c r="AK4129">
        <v>222477</v>
      </c>
      <c r="AL4129" t="s">
        <v>416</v>
      </c>
      <c r="AM4129">
        <v>215369</v>
      </c>
      <c r="AN4129">
        <v>0</v>
      </c>
      <c r="AO4129">
        <v>90</v>
      </c>
      <c r="AP4129" t="s">
        <v>426</v>
      </c>
      <c r="AQ4129" s="2">
        <v>32921</v>
      </c>
    </row>
    <row r="4130" spans="1:43" x14ac:dyDescent="0.25">
      <c r="A4130" t="s">
        <v>5970</v>
      </c>
      <c r="B4130" t="s">
        <v>75</v>
      </c>
      <c r="C4130" t="s">
        <v>481</v>
      </c>
      <c r="D4130" t="s">
        <v>338</v>
      </c>
      <c r="E4130" t="s">
        <v>429</v>
      </c>
      <c r="F4130" t="s">
        <v>440</v>
      </c>
      <c r="G4130" t="s">
        <v>390</v>
      </c>
      <c r="H4130" t="s">
        <v>420</v>
      </c>
      <c r="I4130" t="s">
        <v>410</v>
      </c>
      <c r="J4130" s="1">
        <v>45934</v>
      </c>
      <c r="K4130" s="1">
        <v>45951</v>
      </c>
      <c r="L4130">
        <v>17</v>
      </c>
      <c r="M4130" s="2">
        <v>205005</v>
      </c>
      <c r="N4130" s="2">
        <v>248361</v>
      </c>
      <c r="O4130" s="2">
        <v>43356</v>
      </c>
      <c r="P4130">
        <v>4</v>
      </c>
      <c r="Q4130">
        <v>12.8</v>
      </c>
      <c r="R4130">
        <v>49</v>
      </c>
      <c r="S4130" t="s">
        <v>393</v>
      </c>
      <c r="T4130" t="s">
        <v>411</v>
      </c>
      <c r="U4130" t="s">
        <v>395</v>
      </c>
      <c r="V4130">
        <v>97</v>
      </c>
      <c r="W4130" t="s">
        <v>3559</v>
      </c>
      <c r="X4130">
        <v>16</v>
      </c>
      <c r="Y4130" t="s">
        <v>449</v>
      </c>
      <c r="Z4130" t="s">
        <v>2147</v>
      </c>
      <c r="AA4130">
        <v>54</v>
      </c>
      <c r="AB4130">
        <v>53</v>
      </c>
      <c r="AC4130">
        <v>69</v>
      </c>
      <c r="AD4130" t="s">
        <v>435</v>
      </c>
      <c r="AE4130">
        <v>7</v>
      </c>
      <c r="AF4130">
        <v>3</v>
      </c>
      <c r="AG4130" t="s">
        <v>400</v>
      </c>
      <c r="AH4130">
        <v>16.87</v>
      </c>
      <c r="AI4130" t="s">
        <v>436</v>
      </c>
      <c r="AJ4130">
        <v>53187</v>
      </c>
      <c r="AK4130">
        <v>55259</v>
      </c>
      <c r="AL4130" t="s">
        <v>402</v>
      </c>
      <c r="AM4130">
        <v>209250</v>
      </c>
      <c r="AN4130">
        <v>6</v>
      </c>
      <c r="AO4130">
        <v>90</v>
      </c>
      <c r="AP4130" t="s">
        <v>437</v>
      </c>
      <c r="AQ4130" s="2">
        <v>43356</v>
      </c>
    </row>
    <row r="4131" spans="1:43" x14ac:dyDescent="0.25">
      <c r="A4131" t="s">
        <v>5971</v>
      </c>
      <c r="B4131" t="s">
        <v>264</v>
      </c>
      <c r="C4131" t="s">
        <v>387</v>
      </c>
      <c r="D4131" t="s">
        <v>341</v>
      </c>
      <c r="E4131" t="s">
        <v>496</v>
      </c>
      <c r="F4131" t="s">
        <v>485</v>
      </c>
      <c r="G4131" t="s">
        <v>430</v>
      </c>
      <c r="H4131" t="s">
        <v>420</v>
      </c>
      <c r="I4131" t="s">
        <v>469</v>
      </c>
      <c r="J4131" s="1">
        <v>45692</v>
      </c>
      <c r="K4131" s="1">
        <v>45701</v>
      </c>
      <c r="L4131">
        <v>9</v>
      </c>
      <c r="M4131" s="2">
        <v>68220</v>
      </c>
      <c r="N4131" s="2">
        <v>143254</v>
      </c>
      <c r="O4131" s="2">
        <v>75034</v>
      </c>
      <c r="P4131">
        <v>12</v>
      </c>
      <c r="Q4131">
        <v>296</v>
      </c>
      <c r="R4131">
        <v>83</v>
      </c>
      <c r="S4131" t="s">
        <v>411</v>
      </c>
      <c r="T4131" t="s">
        <v>411</v>
      </c>
      <c r="U4131" t="s">
        <v>395</v>
      </c>
      <c r="V4131">
        <v>0</v>
      </c>
      <c r="W4131" t="s">
        <v>823</v>
      </c>
      <c r="X4131">
        <v>16</v>
      </c>
      <c r="Y4131" t="s">
        <v>422</v>
      </c>
      <c r="Z4131" t="s">
        <v>2216</v>
      </c>
      <c r="AA4131">
        <v>37</v>
      </c>
      <c r="AB4131">
        <v>34</v>
      </c>
      <c r="AC4131">
        <v>25</v>
      </c>
      <c r="AD4131" t="s">
        <v>399</v>
      </c>
      <c r="AE4131">
        <v>21</v>
      </c>
      <c r="AF4131">
        <v>3</v>
      </c>
      <c r="AG4131" t="s">
        <v>451</v>
      </c>
      <c r="AH4131">
        <v>17.739999999999998</v>
      </c>
      <c r="AI4131" t="s">
        <v>401</v>
      </c>
      <c r="AJ4131">
        <v>0</v>
      </c>
      <c r="AK4131">
        <v>979908</v>
      </c>
      <c r="AL4131" t="s">
        <v>416</v>
      </c>
      <c r="AM4131">
        <v>103414</v>
      </c>
      <c r="AN4131">
        <v>3</v>
      </c>
      <c r="AO4131">
        <v>30</v>
      </c>
      <c r="AP4131" t="s">
        <v>417</v>
      </c>
      <c r="AQ4131" s="2">
        <v>75034</v>
      </c>
    </row>
    <row r="4132" spans="1:43" x14ac:dyDescent="0.25">
      <c r="A4132" t="s">
        <v>5972</v>
      </c>
      <c r="B4132" t="s">
        <v>128</v>
      </c>
      <c r="C4132" t="s">
        <v>439</v>
      </c>
      <c r="D4132" t="s">
        <v>325</v>
      </c>
      <c r="E4132" t="s">
        <v>429</v>
      </c>
      <c r="F4132" t="s">
        <v>440</v>
      </c>
      <c r="G4132" t="s">
        <v>390</v>
      </c>
      <c r="H4132" t="s">
        <v>391</v>
      </c>
      <c r="I4132" t="s">
        <v>432</v>
      </c>
      <c r="J4132" s="1">
        <v>45744</v>
      </c>
      <c r="K4132" s="1">
        <v>45747</v>
      </c>
      <c r="L4132">
        <v>3</v>
      </c>
      <c r="M4132" s="2">
        <v>182341</v>
      </c>
      <c r="N4132" s="2">
        <v>176710</v>
      </c>
      <c r="O4132" s="2">
        <v>-5631</v>
      </c>
      <c r="P4132">
        <v>14</v>
      </c>
      <c r="Q4132">
        <v>804.2</v>
      </c>
      <c r="R4132">
        <v>76</v>
      </c>
      <c r="S4132" t="s">
        <v>411</v>
      </c>
      <c r="T4132" t="s">
        <v>393</v>
      </c>
      <c r="U4132" t="s">
        <v>412</v>
      </c>
      <c r="V4132">
        <v>71</v>
      </c>
      <c r="W4132" t="s">
        <v>2893</v>
      </c>
      <c r="X4132">
        <v>1</v>
      </c>
      <c r="Y4132" t="s">
        <v>397</v>
      </c>
      <c r="Z4132" t="s">
        <v>1257</v>
      </c>
      <c r="AA4132">
        <v>307</v>
      </c>
      <c r="AB4132">
        <v>91</v>
      </c>
      <c r="AC4132">
        <v>13</v>
      </c>
      <c r="AD4132" t="s">
        <v>399</v>
      </c>
      <c r="AE4132">
        <v>21</v>
      </c>
      <c r="AF4132">
        <v>8</v>
      </c>
      <c r="AG4132" t="s">
        <v>424</v>
      </c>
      <c r="AH4132">
        <v>3.72</v>
      </c>
      <c r="AI4132" t="s">
        <v>458</v>
      </c>
      <c r="AJ4132">
        <v>0</v>
      </c>
      <c r="AK4132">
        <v>110974</v>
      </c>
      <c r="AL4132" t="s">
        <v>402</v>
      </c>
      <c r="AM4132">
        <v>204513</v>
      </c>
      <c r="AN4132">
        <v>0</v>
      </c>
      <c r="AO4132">
        <v>180</v>
      </c>
      <c r="AP4132" t="s">
        <v>403</v>
      </c>
      <c r="AQ4132" s="2">
        <v>-5631</v>
      </c>
    </row>
    <row r="4133" spans="1:43" x14ac:dyDescent="0.25">
      <c r="A4133" t="s">
        <v>5973</v>
      </c>
      <c r="B4133" t="s">
        <v>138</v>
      </c>
      <c r="C4133" t="s">
        <v>481</v>
      </c>
      <c r="D4133" t="s">
        <v>323</v>
      </c>
      <c r="E4133" t="s">
        <v>453</v>
      </c>
      <c r="F4133" t="s">
        <v>440</v>
      </c>
      <c r="G4133" t="s">
        <v>430</v>
      </c>
      <c r="H4133" t="s">
        <v>431</v>
      </c>
      <c r="I4133" t="s">
        <v>492</v>
      </c>
      <c r="J4133" s="1">
        <v>45952</v>
      </c>
      <c r="K4133" s="1">
        <v>45979</v>
      </c>
      <c r="L4133">
        <v>27</v>
      </c>
      <c r="M4133" s="2">
        <v>330567</v>
      </c>
      <c r="N4133" s="2">
        <v>389272</v>
      </c>
      <c r="O4133" s="2">
        <v>58705</v>
      </c>
      <c r="P4133">
        <v>4</v>
      </c>
      <c r="Q4133">
        <v>240</v>
      </c>
      <c r="R4133">
        <v>32</v>
      </c>
      <c r="S4133" t="s">
        <v>393</v>
      </c>
      <c r="T4133" t="s">
        <v>503</v>
      </c>
      <c r="U4133" t="s">
        <v>395</v>
      </c>
      <c r="V4133">
        <v>41</v>
      </c>
      <c r="W4133" t="s">
        <v>474</v>
      </c>
      <c r="X4133">
        <v>30</v>
      </c>
      <c r="Y4133" t="s">
        <v>422</v>
      </c>
      <c r="Z4133" t="s">
        <v>675</v>
      </c>
      <c r="AA4133">
        <v>106</v>
      </c>
      <c r="AB4133">
        <v>90</v>
      </c>
      <c r="AC4133">
        <v>66</v>
      </c>
      <c r="AD4133" t="s">
        <v>444</v>
      </c>
      <c r="AE4133">
        <v>14</v>
      </c>
      <c r="AF4133">
        <v>6</v>
      </c>
      <c r="AG4133" t="s">
        <v>415</v>
      </c>
      <c r="AH4133">
        <v>10.85</v>
      </c>
      <c r="AI4133" t="s">
        <v>401</v>
      </c>
      <c r="AJ4133">
        <v>0</v>
      </c>
      <c r="AK4133">
        <v>43284</v>
      </c>
      <c r="AL4133" t="s">
        <v>425</v>
      </c>
      <c r="AM4133">
        <v>360982</v>
      </c>
      <c r="AN4133">
        <v>12</v>
      </c>
      <c r="AO4133">
        <v>30</v>
      </c>
      <c r="AP4133" t="s">
        <v>445</v>
      </c>
      <c r="AQ4133" s="2">
        <v>58705</v>
      </c>
    </row>
    <row r="4134" spans="1:43" x14ac:dyDescent="0.25">
      <c r="A4134" t="s">
        <v>5974</v>
      </c>
      <c r="B4134" t="s">
        <v>127</v>
      </c>
      <c r="C4134" t="s">
        <v>387</v>
      </c>
      <c r="D4134" t="s">
        <v>319</v>
      </c>
      <c r="E4134" t="s">
        <v>496</v>
      </c>
      <c r="F4134" t="s">
        <v>407</v>
      </c>
      <c r="G4134" t="s">
        <v>430</v>
      </c>
      <c r="H4134" t="s">
        <v>409</v>
      </c>
      <c r="I4134" t="s">
        <v>392</v>
      </c>
      <c r="J4134" s="1">
        <v>45382</v>
      </c>
      <c r="K4134" s="1">
        <v>45421</v>
      </c>
      <c r="L4134">
        <v>39</v>
      </c>
      <c r="M4134" s="2">
        <v>86119</v>
      </c>
      <c r="N4134" s="2">
        <v>64899</v>
      </c>
      <c r="O4134" s="2">
        <v>-21220</v>
      </c>
      <c r="P4134">
        <v>0</v>
      </c>
      <c r="Q4134">
        <v>238.7</v>
      </c>
      <c r="R4134">
        <v>39</v>
      </c>
      <c r="S4134" t="s">
        <v>393</v>
      </c>
      <c r="T4134" t="s">
        <v>503</v>
      </c>
      <c r="U4134" t="s">
        <v>416</v>
      </c>
      <c r="V4134">
        <v>0</v>
      </c>
      <c r="W4134" t="s">
        <v>1211</v>
      </c>
      <c r="X4134">
        <v>42</v>
      </c>
      <c r="Y4134" t="s">
        <v>422</v>
      </c>
      <c r="Z4134" t="s">
        <v>3073</v>
      </c>
      <c r="AA4134">
        <v>57</v>
      </c>
      <c r="AB4134">
        <v>47</v>
      </c>
      <c r="AC4134">
        <v>44</v>
      </c>
      <c r="AD4134" t="s">
        <v>457</v>
      </c>
      <c r="AE4134">
        <v>21</v>
      </c>
      <c r="AF4134">
        <v>8</v>
      </c>
      <c r="AG4134" t="s">
        <v>400</v>
      </c>
      <c r="AH4134">
        <v>1.71</v>
      </c>
      <c r="AI4134" t="s">
        <v>401</v>
      </c>
      <c r="AJ4134">
        <v>25799</v>
      </c>
      <c r="AK4134">
        <v>211540</v>
      </c>
      <c r="AL4134" t="s">
        <v>402</v>
      </c>
      <c r="AM4134">
        <v>112032</v>
      </c>
      <c r="AN4134">
        <v>6</v>
      </c>
      <c r="AO4134">
        <v>180</v>
      </c>
      <c r="AP4134" t="s">
        <v>403</v>
      </c>
      <c r="AQ4134" s="2">
        <v>-21220</v>
      </c>
    </row>
    <row r="4135" spans="1:43" x14ac:dyDescent="0.25">
      <c r="A4135" t="s">
        <v>5975</v>
      </c>
      <c r="B4135" t="s">
        <v>154</v>
      </c>
      <c r="C4135" t="s">
        <v>387</v>
      </c>
      <c r="D4135" t="s">
        <v>313</v>
      </c>
      <c r="E4135" t="s">
        <v>406</v>
      </c>
      <c r="F4135" t="s">
        <v>389</v>
      </c>
      <c r="G4135" t="s">
        <v>408</v>
      </c>
      <c r="H4135" t="s">
        <v>473</v>
      </c>
      <c r="I4135" t="s">
        <v>492</v>
      </c>
      <c r="J4135" s="1">
        <v>45361</v>
      </c>
      <c r="K4135" s="1">
        <v>45421</v>
      </c>
      <c r="L4135">
        <v>60</v>
      </c>
      <c r="M4135" s="2">
        <v>362037</v>
      </c>
      <c r="N4135" s="2">
        <v>382618</v>
      </c>
      <c r="O4135" s="2">
        <v>20581</v>
      </c>
      <c r="P4135">
        <v>19</v>
      </c>
      <c r="Q4135">
        <v>829.2</v>
      </c>
      <c r="R4135">
        <v>56</v>
      </c>
      <c r="S4135" t="s">
        <v>393</v>
      </c>
      <c r="T4135" t="s">
        <v>393</v>
      </c>
      <c r="U4135" t="s">
        <v>395</v>
      </c>
      <c r="V4135">
        <v>0</v>
      </c>
      <c r="W4135" t="s">
        <v>1382</v>
      </c>
      <c r="X4135">
        <v>19</v>
      </c>
      <c r="Y4135" t="s">
        <v>397</v>
      </c>
      <c r="Z4135" t="s">
        <v>939</v>
      </c>
      <c r="AA4135">
        <v>313</v>
      </c>
      <c r="AB4135">
        <v>98</v>
      </c>
      <c r="AC4135">
        <v>71</v>
      </c>
      <c r="AD4135" t="s">
        <v>457</v>
      </c>
      <c r="AE4135">
        <v>12</v>
      </c>
      <c r="AF4135">
        <v>1</v>
      </c>
      <c r="AG4135" t="s">
        <v>451</v>
      </c>
      <c r="AH4135">
        <v>6.33</v>
      </c>
      <c r="AI4135" t="s">
        <v>458</v>
      </c>
      <c r="AJ4135">
        <v>0</v>
      </c>
      <c r="AK4135">
        <v>270979</v>
      </c>
      <c r="AL4135" t="s">
        <v>425</v>
      </c>
      <c r="AM4135">
        <v>364619</v>
      </c>
      <c r="AN4135">
        <v>8</v>
      </c>
      <c r="AO4135">
        <v>365</v>
      </c>
      <c r="AP4135" t="s">
        <v>417</v>
      </c>
      <c r="AQ4135" s="2">
        <v>20581</v>
      </c>
    </row>
    <row r="4136" spans="1:43" x14ac:dyDescent="0.25">
      <c r="A4136" t="s">
        <v>5976</v>
      </c>
      <c r="B4136" t="s">
        <v>214</v>
      </c>
      <c r="C4136" t="s">
        <v>405</v>
      </c>
      <c r="D4136" t="s">
        <v>339</v>
      </c>
      <c r="E4136" t="s">
        <v>429</v>
      </c>
      <c r="F4136" t="s">
        <v>419</v>
      </c>
      <c r="G4136" t="s">
        <v>390</v>
      </c>
      <c r="H4136" t="s">
        <v>391</v>
      </c>
      <c r="I4136" t="s">
        <v>432</v>
      </c>
      <c r="J4136" s="1">
        <v>45691</v>
      </c>
      <c r="K4136" s="1">
        <v>45693</v>
      </c>
      <c r="L4136">
        <v>2</v>
      </c>
      <c r="M4136" s="2">
        <v>93404</v>
      </c>
      <c r="N4136" s="2">
        <v>162278</v>
      </c>
      <c r="O4136" s="2">
        <v>68874</v>
      </c>
      <c r="P4136">
        <v>2</v>
      </c>
      <c r="Q4136">
        <v>330.3</v>
      </c>
      <c r="R4136">
        <v>86</v>
      </c>
      <c r="S4136" t="s">
        <v>411</v>
      </c>
      <c r="T4136" t="s">
        <v>411</v>
      </c>
      <c r="U4136" t="s">
        <v>412</v>
      </c>
      <c r="V4136">
        <v>89</v>
      </c>
      <c r="W4136" t="s">
        <v>1576</v>
      </c>
      <c r="X4136">
        <v>17</v>
      </c>
      <c r="Y4136" t="s">
        <v>462</v>
      </c>
      <c r="Z4136" t="s">
        <v>1475</v>
      </c>
      <c r="AA4136">
        <v>48</v>
      </c>
      <c r="AB4136">
        <v>18</v>
      </c>
      <c r="AC4136">
        <v>10</v>
      </c>
      <c r="AD4136" t="s">
        <v>457</v>
      </c>
      <c r="AE4136">
        <v>4</v>
      </c>
      <c r="AF4136">
        <v>2</v>
      </c>
      <c r="AG4136" t="s">
        <v>415</v>
      </c>
      <c r="AH4136">
        <v>1.29</v>
      </c>
      <c r="AI4136" t="s">
        <v>479</v>
      </c>
      <c r="AJ4136">
        <v>0</v>
      </c>
      <c r="AK4136">
        <v>787781</v>
      </c>
      <c r="AL4136" t="s">
        <v>416</v>
      </c>
      <c r="AM4136">
        <v>133385</v>
      </c>
      <c r="AN4136">
        <v>9</v>
      </c>
      <c r="AO4136">
        <v>30</v>
      </c>
      <c r="AP4136" t="s">
        <v>445</v>
      </c>
      <c r="AQ4136" s="2">
        <v>68874</v>
      </c>
    </row>
    <row r="4137" spans="1:43" x14ac:dyDescent="0.25">
      <c r="A4137" t="s">
        <v>5977</v>
      </c>
      <c r="B4137" t="s">
        <v>166</v>
      </c>
      <c r="C4137" t="s">
        <v>428</v>
      </c>
      <c r="D4137" t="s">
        <v>319</v>
      </c>
      <c r="E4137" t="s">
        <v>388</v>
      </c>
      <c r="F4137" t="s">
        <v>419</v>
      </c>
      <c r="G4137" t="s">
        <v>408</v>
      </c>
      <c r="H4137" t="s">
        <v>409</v>
      </c>
      <c r="I4137" t="s">
        <v>492</v>
      </c>
      <c r="J4137" s="1">
        <v>45663</v>
      </c>
      <c r="K4137" s="1">
        <v>45667</v>
      </c>
      <c r="L4137">
        <v>4</v>
      </c>
      <c r="M4137" s="2">
        <v>169112</v>
      </c>
      <c r="N4137" s="2">
        <v>222914</v>
      </c>
      <c r="O4137" s="2">
        <v>53802</v>
      </c>
      <c r="P4137">
        <v>7</v>
      </c>
      <c r="Q4137">
        <v>354.9</v>
      </c>
      <c r="R4137">
        <v>67</v>
      </c>
      <c r="S4137" t="s">
        <v>411</v>
      </c>
      <c r="T4137" t="s">
        <v>393</v>
      </c>
      <c r="U4137" t="s">
        <v>412</v>
      </c>
      <c r="V4137">
        <v>78</v>
      </c>
      <c r="W4137" t="s">
        <v>2346</v>
      </c>
      <c r="X4137">
        <v>37</v>
      </c>
      <c r="Y4137" t="s">
        <v>449</v>
      </c>
      <c r="Z4137" t="s">
        <v>590</v>
      </c>
      <c r="AA4137">
        <v>55</v>
      </c>
      <c r="AB4137">
        <v>43</v>
      </c>
      <c r="AC4137">
        <v>65</v>
      </c>
      <c r="AD4137" t="s">
        <v>444</v>
      </c>
      <c r="AE4137">
        <v>2</v>
      </c>
      <c r="AF4137">
        <v>4</v>
      </c>
      <c r="AG4137" t="s">
        <v>424</v>
      </c>
      <c r="AH4137">
        <v>15.16</v>
      </c>
      <c r="AI4137" t="s">
        <v>401</v>
      </c>
      <c r="AJ4137">
        <v>0</v>
      </c>
      <c r="AK4137">
        <v>850991</v>
      </c>
      <c r="AL4137" t="s">
        <v>425</v>
      </c>
      <c r="AM4137">
        <v>190020</v>
      </c>
      <c r="AN4137">
        <v>0</v>
      </c>
      <c r="AO4137">
        <v>90</v>
      </c>
      <c r="AP4137" t="s">
        <v>445</v>
      </c>
      <c r="AQ4137" s="2">
        <v>53802</v>
      </c>
    </row>
    <row r="4138" spans="1:43" x14ac:dyDescent="0.25">
      <c r="A4138" t="s">
        <v>5978</v>
      </c>
      <c r="B4138" t="s">
        <v>75</v>
      </c>
      <c r="C4138" t="s">
        <v>439</v>
      </c>
      <c r="D4138" t="s">
        <v>331</v>
      </c>
      <c r="E4138" t="s">
        <v>460</v>
      </c>
      <c r="F4138" t="s">
        <v>389</v>
      </c>
      <c r="G4138" t="s">
        <v>408</v>
      </c>
      <c r="H4138" t="s">
        <v>409</v>
      </c>
      <c r="I4138" t="s">
        <v>492</v>
      </c>
      <c r="J4138" s="1">
        <v>45288</v>
      </c>
      <c r="K4138" s="1">
        <v>45341</v>
      </c>
      <c r="L4138">
        <v>53</v>
      </c>
      <c r="M4138" s="2">
        <v>459774</v>
      </c>
      <c r="N4138" s="2">
        <v>543903</v>
      </c>
      <c r="O4138" s="2">
        <v>84129</v>
      </c>
      <c r="P4138">
        <v>2</v>
      </c>
      <c r="Q4138">
        <v>592.5</v>
      </c>
      <c r="R4138">
        <v>25</v>
      </c>
      <c r="S4138" t="s">
        <v>394</v>
      </c>
      <c r="T4138" t="s">
        <v>393</v>
      </c>
      <c r="U4138" t="s">
        <v>416</v>
      </c>
      <c r="V4138">
        <v>0</v>
      </c>
      <c r="W4138" t="s">
        <v>3226</v>
      </c>
      <c r="X4138">
        <v>43</v>
      </c>
      <c r="Y4138" t="s">
        <v>449</v>
      </c>
      <c r="Z4138" t="s">
        <v>2894</v>
      </c>
      <c r="AA4138">
        <v>257</v>
      </c>
      <c r="AB4138">
        <v>83</v>
      </c>
      <c r="AC4138">
        <v>67</v>
      </c>
      <c r="AD4138" t="s">
        <v>399</v>
      </c>
      <c r="AE4138">
        <v>9</v>
      </c>
      <c r="AF4138">
        <v>6</v>
      </c>
      <c r="AG4138" t="s">
        <v>451</v>
      </c>
      <c r="AH4138">
        <v>9.43</v>
      </c>
      <c r="AI4138" t="s">
        <v>436</v>
      </c>
      <c r="AJ4138">
        <v>0</v>
      </c>
      <c r="AK4138">
        <v>839397</v>
      </c>
      <c r="AL4138" t="s">
        <v>416</v>
      </c>
      <c r="AM4138">
        <v>490509</v>
      </c>
      <c r="AN4138">
        <v>0</v>
      </c>
      <c r="AO4138">
        <v>180</v>
      </c>
      <c r="AP4138" t="s">
        <v>445</v>
      </c>
      <c r="AQ4138" s="2">
        <v>84129</v>
      </c>
    </row>
    <row r="4139" spans="1:43" x14ac:dyDescent="0.25">
      <c r="A4139" t="s">
        <v>5979</v>
      </c>
      <c r="B4139" t="s">
        <v>79</v>
      </c>
      <c r="C4139" t="s">
        <v>387</v>
      </c>
      <c r="D4139" t="s">
        <v>321</v>
      </c>
      <c r="E4139" t="s">
        <v>388</v>
      </c>
      <c r="F4139" t="s">
        <v>389</v>
      </c>
      <c r="G4139" t="s">
        <v>408</v>
      </c>
      <c r="H4139" t="s">
        <v>391</v>
      </c>
      <c r="I4139" t="s">
        <v>392</v>
      </c>
      <c r="J4139" s="1">
        <v>45864</v>
      </c>
      <c r="K4139" s="1">
        <v>45876</v>
      </c>
      <c r="L4139">
        <v>12</v>
      </c>
      <c r="M4139" s="2">
        <v>210308</v>
      </c>
      <c r="N4139" s="2">
        <v>172515</v>
      </c>
      <c r="O4139" s="2">
        <v>-37793</v>
      </c>
      <c r="P4139">
        <v>2</v>
      </c>
      <c r="Q4139">
        <v>346.4</v>
      </c>
      <c r="R4139">
        <v>58</v>
      </c>
      <c r="S4139" t="s">
        <v>393</v>
      </c>
      <c r="T4139" t="s">
        <v>394</v>
      </c>
      <c r="U4139" t="s">
        <v>412</v>
      </c>
      <c r="V4139">
        <v>0</v>
      </c>
      <c r="W4139" t="s">
        <v>2259</v>
      </c>
      <c r="X4139">
        <v>17</v>
      </c>
      <c r="Y4139" t="s">
        <v>449</v>
      </c>
      <c r="Z4139" t="s">
        <v>581</v>
      </c>
      <c r="AA4139">
        <v>53</v>
      </c>
      <c r="AB4139">
        <v>84</v>
      </c>
      <c r="AC4139">
        <v>76</v>
      </c>
      <c r="AD4139" t="s">
        <v>435</v>
      </c>
      <c r="AE4139">
        <v>19</v>
      </c>
      <c r="AF4139">
        <v>4</v>
      </c>
      <c r="AG4139" t="s">
        <v>424</v>
      </c>
      <c r="AH4139">
        <v>14.13</v>
      </c>
      <c r="AI4139" t="s">
        <v>436</v>
      </c>
      <c r="AJ4139">
        <v>0</v>
      </c>
      <c r="AK4139">
        <v>460887</v>
      </c>
      <c r="AL4139" t="s">
        <v>416</v>
      </c>
      <c r="AM4139">
        <v>201254</v>
      </c>
      <c r="AN4139">
        <v>5</v>
      </c>
      <c r="AO4139">
        <v>30</v>
      </c>
      <c r="AP4139" t="s">
        <v>417</v>
      </c>
      <c r="AQ4139" s="2">
        <v>-37793</v>
      </c>
    </row>
    <row r="4140" spans="1:43" x14ac:dyDescent="0.25">
      <c r="A4140" t="s">
        <v>5980</v>
      </c>
      <c r="B4140" t="s">
        <v>108</v>
      </c>
      <c r="C4140" t="s">
        <v>387</v>
      </c>
      <c r="D4140" t="s">
        <v>332</v>
      </c>
      <c r="E4140" t="s">
        <v>406</v>
      </c>
      <c r="F4140" t="s">
        <v>440</v>
      </c>
      <c r="G4140" t="s">
        <v>390</v>
      </c>
      <c r="H4140" t="s">
        <v>473</v>
      </c>
      <c r="I4140" t="s">
        <v>410</v>
      </c>
      <c r="J4140" s="1">
        <v>45341</v>
      </c>
      <c r="K4140" s="1">
        <v>45340</v>
      </c>
      <c r="L4140">
        <v>-1</v>
      </c>
      <c r="M4140" s="2">
        <v>381751</v>
      </c>
      <c r="N4140" s="2">
        <v>464924</v>
      </c>
      <c r="O4140" s="2">
        <v>83173</v>
      </c>
      <c r="P4140">
        <v>9</v>
      </c>
      <c r="Q4140">
        <v>761.5</v>
      </c>
      <c r="R4140">
        <v>29</v>
      </c>
      <c r="S4140" t="s">
        <v>394</v>
      </c>
      <c r="T4140" t="s">
        <v>411</v>
      </c>
      <c r="U4140" t="s">
        <v>412</v>
      </c>
      <c r="V4140">
        <v>96</v>
      </c>
      <c r="W4140" t="s">
        <v>583</v>
      </c>
      <c r="X4140">
        <v>30</v>
      </c>
      <c r="Y4140" t="s">
        <v>449</v>
      </c>
      <c r="Z4140" t="s">
        <v>587</v>
      </c>
      <c r="AA4140">
        <v>448</v>
      </c>
      <c r="AB4140">
        <v>20</v>
      </c>
      <c r="AC4140">
        <v>70</v>
      </c>
      <c r="AD4140" t="s">
        <v>435</v>
      </c>
      <c r="AE4140">
        <v>2</v>
      </c>
      <c r="AF4140">
        <v>7</v>
      </c>
      <c r="AG4140" t="s">
        <v>424</v>
      </c>
      <c r="AH4140">
        <v>11.31</v>
      </c>
      <c r="AI4140" t="s">
        <v>479</v>
      </c>
      <c r="AJ4140">
        <v>0</v>
      </c>
      <c r="AK4140">
        <v>324276</v>
      </c>
      <c r="AL4140" t="s">
        <v>425</v>
      </c>
      <c r="AM4140">
        <v>426832</v>
      </c>
      <c r="AN4140">
        <v>3</v>
      </c>
      <c r="AO4140">
        <v>365</v>
      </c>
      <c r="AP4140" t="s">
        <v>437</v>
      </c>
      <c r="AQ4140" s="2">
        <v>83173</v>
      </c>
    </row>
    <row r="4141" spans="1:43" x14ac:dyDescent="0.25">
      <c r="A4141" t="s">
        <v>5981</v>
      </c>
      <c r="B4141" t="s">
        <v>265</v>
      </c>
      <c r="C4141" t="s">
        <v>387</v>
      </c>
      <c r="D4141" t="s">
        <v>333</v>
      </c>
      <c r="E4141" t="s">
        <v>453</v>
      </c>
      <c r="F4141" t="s">
        <v>440</v>
      </c>
      <c r="G4141" t="s">
        <v>390</v>
      </c>
      <c r="H4141" t="s">
        <v>420</v>
      </c>
      <c r="I4141" t="s">
        <v>492</v>
      </c>
      <c r="J4141" s="1">
        <v>44804</v>
      </c>
      <c r="K4141" s="1">
        <v>44862</v>
      </c>
      <c r="L4141">
        <v>58</v>
      </c>
      <c r="M4141" s="2">
        <v>338071</v>
      </c>
      <c r="N4141" s="2">
        <v>370539</v>
      </c>
      <c r="O4141" s="2">
        <v>32468</v>
      </c>
      <c r="P4141">
        <v>4</v>
      </c>
      <c r="Q4141">
        <v>578</v>
      </c>
      <c r="R4141">
        <v>25</v>
      </c>
      <c r="S4141" t="s">
        <v>394</v>
      </c>
      <c r="T4141" t="s">
        <v>393</v>
      </c>
      <c r="U4141" t="s">
        <v>395</v>
      </c>
      <c r="V4141">
        <v>93</v>
      </c>
      <c r="W4141" t="s">
        <v>486</v>
      </c>
      <c r="X4141">
        <v>42</v>
      </c>
      <c r="Y4141" t="s">
        <v>462</v>
      </c>
      <c r="Z4141" t="s">
        <v>1000</v>
      </c>
      <c r="AA4141">
        <v>321</v>
      </c>
      <c r="AB4141">
        <v>90</v>
      </c>
      <c r="AC4141">
        <v>39</v>
      </c>
      <c r="AD4141" t="s">
        <v>435</v>
      </c>
      <c r="AE4141">
        <v>19</v>
      </c>
      <c r="AF4141">
        <v>2</v>
      </c>
      <c r="AG4141" t="s">
        <v>424</v>
      </c>
      <c r="AH4141">
        <v>9.5</v>
      </c>
      <c r="AI4141" t="s">
        <v>479</v>
      </c>
      <c r="AJ4141">
        <v>48271</v>
      </c>
      <c r="AK4141">
        <v>873359</v>
      </c>
      <c r="AL4141" t="s">
        <v>416</v>
      </c>
      <c r="AM4141">
        <v>380481</v>
      </c>
      <c r="AN4141">
        <v>8</v>
      </c>
      <c r="AO4141">
        <v>90</v>
      </c>
      <c r="AP4141" t="s">
        <v>417</v>
      </c>
      <c r="AQ4141" s="2">
        <v>32468</v>
      </c>
    </row>
    <row r="4142" spans="1:43" x14ac:dyDescent="0.25">
      <c r="A4142" t="s">
        <v>5982</v>
      </c>
      <c r="B4142" t="s">
        <v>278</v>
      </c>
      <c r="C4142" t="s">
        <v>439</v>
      </c>
      <c r="D4142" t="s">
        <v>329</v>
      </c>
      <c r="E4142" t="s">
        <v>406</v>
      </c>
      <c r="F4142" t="s">
        <v>419</v>
      </c>
      <c r="G4142" t="s">
        <v>454</v>
      </c>
      <c r="H4142" t="s">
        <v>431</v>
      </c>
      <c r="I4142" t="s">
        <v>432</v>
      </c>
      <c r="J4142" s="1">
        <v>45684</v>
      </c>
      <c r="K4142" s="1">
        <v>45730</v>
      </c>
      <c r="L4142">
        <v>46</v>
      </c>
      <c r="M4142" s="2">
        <v>415420</v>
      </c>
      <c r="N4142" s="2">
        <v>463360</v>
      </c>
      <c r="O4142" s="2">
        <v>47940</v>
      </c>
      <c r="P4142">
        <v>2</v>
      </c>
      <c r="Q4142">
        <v>47.5</v>
      </c>
      <c r="R4142">
        <v>8</v>
      </c>
      <c r="S4142" t="s">
        <v>394</v>
      </c>
      <c r="T4142" t="s">
        <v>411</v>
      </c>
      <c r="U4142" t="s">
        <v>395</v>
      </c>
      <c r="V4142">
        <v>65</v>
      </c>
      <c r="W4142" t="s">
        <v>3256</v>
      </c>
      <c r="X4142">
        <v>27</v>
      </c>
      <c r="Y4142" t="s">
        <v>397</v>
      </c>
      <c r="Z4142" t="s">
        <v>1367</v>
      </c>
      <c r="AA4142">
        <v>413</v>
      </c>
      <c r="AB4142">
        <v>22</v>
      </c>
      <c r="AC4142">
        <v>7</v>
      </c>
      <c r="AD4142" t="s">
        <v>444</v>
      </c>
      <c r="AE4142">
        <v>4</v>
      </c>
      <c r="AF4142">
        <v>3</v>
      </c>
      <c r="AG4142" t="s">
        <v>415</v>
      </c>
      <c r="AH4142">
        <v>13.02</v>
      </c>
      <c r="AI4142" t="s">
        <v>479</v>
      </c>
      <c r="AJ4142">
        <v>0</v>
      </c>
      <c r="AK4142">
        <v>585200</v>
      </c>
      <c r="AL4142" t="s">
        <v>425</v>
      </c>
      <c r="AM4142">
        <v>441279</v>
      </c>
      <c r="AN4142">
        <v>9</v>
      </c>
      <c r="AO4142">
        <v>180</v>
      </c>
      <c r="AP4142" t="s">
        <v>426</v>
      </c>
      <c r="AQ4142" s="2">
        <v>47940</v>
      </c>
    </row>
    <row r="4143" spans="1:43" x14ac:dyDescent="0.25">
      <c r="A4143" t="s">
        <v>5983</v>
      </c>
      <c r="B4143" t="s">
        <v>42</v>
      </c>
      <c r="C4143" t="s">
        <v>439</v>
      </c>
      <c r="D4143" t="s">
        <v>336</v>
      </c>
      <c r="E4143" t="s">
        <v>429</v>
      </c>
      <c r="F4143" t="s">
        <v>407</v>
      </c>
      <c r="G4143" t="s">
        <v>408</v>
      </c>
      <c r="H4143" t="s">
        <v>420</v>
      </c>
      <c r="I4143" t="s">
        <v>410</v>
      </c>
      <c r="J4143" s="1">
        <v>45473</v>
      </c>
      <c r="K4143" s="1">
        <v>45475</v>
      </c>
      <c r="L4143">
        <v>2</v>
      </c>
      <c r="M4143" s="2">
        <v>301989</v>
      </c>
      <c r="N4143" s="2">
        <v>381960</v>
      </c>
      <c r="O4143" s="2">
        <v>79971</v>
      </c>
      <c r="P4143">
        <v>12</v>
      </c>
      <c r="Q4143">
        <v>456.5</v>
      </c>
      <c r="R4143">
        <v>44</v>
      </c>
      <c r="S4143" t="s">
        <v>393</v>
      </c>
      <c r="T4143" t="s">
        <v>393</v>
      </c>
      <c r="U4143" t="s">
        <v>416</v>
      </c>
      <c r="V4143">
        <v>91</v>
      </c>
      <c r="W4143" t="s">
        <v>2410</v>
      </c>
      <c r="X4143">
        <v>44</v>
      </c>
      <c r="Y4143" t="s">
        <v>397</v>
      </c>
      <c r="Z4143" t="s">
        <v>1650</v>
      </c>
      <c r="AA4143">
        <v>57</v>
      </c>
      <c r="AB4143">
        <v>35</v>
      </c>
      <c r="AC4143">
        <v>49</v>
      </c>
      <c r="AD4143" t="s">
        <v>444</v>
      </c>
      <c r="AE4143">
        <v>7</v>
      </c>
      <c r="AF4143">
        <v>3</v>
      </c>
      <c r="AG4143" t="s">
        <v>400</v>
      </c>
      <c r="AH4143">
        <v>3.52</v>
      </c>
      <c r="AI4143" t="s">
        <v>458</v>
      </c>
      <c r="AJ4143">
        <v>0</v>
      </c>
      <c r="AK4143">
        <v>659090</v>
      </c>
      <c r="AL4143" t="s">
        <v>402</v>
      </c>
      <c r="AM4143">
        <v>322078</v>
      </c>
      <c r="AN4143">
        <v>7</v>
      </c>
      <c r="AO4143">
        <v>90</v>
      </c>
      <c r="AP4143" t="s">
        <v>417</v>
      </c>
      <c r="AQ4143" s="2">
        <v>79971</v>
      </c>
    </row>
    <row r="4144" spans="1:43" x14ac:dyDescent="0.25">
      <c r="A4144" t="s">
        <v>5984</v>
      </c>
      <c r="B4144" t="s">
        <v>293</v>
      </c>
      <c r="C4144" t="s">
        <v>387</v>
      </c>
      <c r="D4144" t="s">
        <v>341</v>
      </c>
      <c r="E4144" t="s">
        <v>460</v>
      </c>
      <c r="F4144" t="s">
        <v>440</v>
      </c>
      <c r="G4144" t="s">
        <v>390</v>
      </c>
      <c r="H4144" t="s">
        <v>447</v>
      </c>
      <c r="I4144" t="s">
        <v>492</v>
      </c>
      <c r="J4144" s="1">
        <v>44879</v>
      </c>
      <c r="K4144" s="1">
        <v>44900</v>
      </c>
      <c r="L4144">
        <v>21</v>
      </c>
      <c r="M4144" s="2">
        <v>219554</v>
      </c>
      <c r="N4144" s="2">
        <v>322814</v>
      </c>
      <c r="O4144" s="2">
        <v>103260</v>
      </c>
      <c r="P4144">
        <v>16</v>
      </c>
      <c r="Q4144">
        <v>517.5</v>
      </c>
      <c r="R4144">
        <v>53</v>
      </c>
      <c r="S4144" t="s">
        <v>393</v>
      </c>
      <c r="T4144" t="s">
        <v>411</v>
      </c>
      <c r="U4144" t="s">
        <v>395</v>
      </c>
      <c r="V4144">
        <v>48</v>
      </c>
      <c r="W4144" t="s">
        <v>2397</v>
      </c>
      <c r="X4144">
        <v>37</v>
      </c>
      <c r="Y4144" t="s">
        <v>449</v>
      </c>
      <c r="Z4144" t="s">
        <v>987</v>
      </c>
      <c r="AA4144">
        <v>201</v>
      </c>
      <c r="AB4144">
        <v>69</v>
      </c>
      <c r="AC4144">
        <v>48</v>
      </c>
      <c r="AD4144" t="s">
        <v>399</v>
      </c>
      <c r="AE4144">
        <v>9</v>
      </c>
      <c r="AF4144">
        <v>6</v>
      </c>
      <c r="AG4144" t="s">
        <v>424</v>
      </c>
      <c r="AH4144">
        <v>15.71</v>
      </c>
      <c r="AI4144" t="s">
        <v>479</v>
      </c>
      <c r="AJ4144">
        <v>44301</v>
      </c>
      <c r="AK4144">
        <v>414750</v>
      </c>
      <c r="AL4144" t="s">
        <v>425</v>
      </c>
      <c r="AM4144">
        <v>204243</v>
      </c>
      <c r="AN4144">
        <v>12</v>
      </c>
      <c r="AO4144">
        <v>30</v>
      </c>
      <c r="AP4144" t="s">
        <v>426</v>
      </c>
      <c r="AQ4144" s="2">
        <v>103260</v>
      </c>
    </row>
    <row r="4145" spans="1:43" x14ac:dyDescent="0.25">
      <c r="A4145" t="s">
        <v>5985</v>
      </c>
      <c r="B4145" t="s">
        <v>105</v>
      </c>
      <c r="C4145" t="s">
        <v>428</v>
      </c>
      <c r="D4145" t="s">
        <v>321</v>
      </c>
      <c r="E4145" t="s">
        <v>388</v>
      </c>
      <c r="F4145" t="s">
        <v>407</v>
      </c>
      <c r="G4145" t="s">
        <v>408</v>
      </c>
      <c r="H4145" t="s">
        <v>391</v>
      </c>
      <c r="I4145" t="s">
        <v>469</v>
      </c>
      <c r="J4145" s="1">
        <v>45120</v>
      </c>
      <c r="K4145" s="1">
        <v>45149</v>
      </c>
      <c r="L4145">
        <v>29</v>
      </c>
      <c r="M4145" s="2">
        <v>6537</v>
      </c>
      <c r="N4145" s="2">
        <v>51732</v>
      </c>
      <c r="O4145" s="2">
        <v>45195</v>
      </c>
      <c r="P4145">
        <v>4</v>
      </c>
      <c r="Q4145">
        <v>724.3</v>
      </c>
      <c r="R4145">
        <v>87</v>
      </c>
      <c r="S4145" t="s">
        <v>411</v>
      </c>
      <c r="T4145" t="s">
        <v>394</v>
      </c>
      <c r="U4145" t="s">
        <v>416</v>
      </c>
      <c r="V4145">
        <v>0</v>
      </c>
      <c r="W4145" t="s">
        <v>2769</v>
      </c>
      <c r="X4145">
        <v>16</v>
      </c>
      <c r="Y4145" t="s">
        <v>422</v>
      </c>
      <c r="Z4145" t="s">
        <v>947</v>
      </c>
      <c r="AA4145">
        <v>48</v>
      </c>
      <c r="AB4145">
        <v>102</v>
      </c>
      <c r="AC4145">
        <v>1</v>
      </c>
      <c r="AD4145" t="s">
        <v>399</v>
      </c>
      <c r="AE4145">
        <v>21</v>
      </c>
      <c r="AF4145">
        <v>8</v>
      </c>
      <c r="AG4145" t="s">
        <v>400</v>
      </c>
      <c r="AH4145">
        <v>3.37</v>
      </c>
      <c r="AI4145" t="s">
        <v>458</v>
      </c>
      <c r="AJ4145">
        <v>0</v>
      </c>
      <c r="AK4145">
        <v>939970</v>
      </c>
      <c r="AL4145" t="s">
        <v>425</v>
      </c>
      <c r="AM4145">
        <v>47289</v>
      </c>
      <c r="AN4145">
        <v>11</v>
      </c>
      <c r="AO4145">
        <v>30</v>
      </c>
      <c r="AP4145" t="s">
        <v>417</v>
      </c>
      <c r="AQ4145" s="2">
        <v>45195</v>
      </c>
    </row>
    <row r="4146" spans="1:43" x14ac:dyDescent="0.25">
      <c r="A4146" t="s">
        <v>5986</v>
      </c>
      <c r="B4146" t="s">
        <v>61</v>
      </c>
      <c r="C4146" t="s">
        <v>428</v>
      </c>
      <c r="D4146" t="s">
        <v>336</v>
      </c>
      <c r="E4146" t="s">
        <v>460</v>
      </c>
      <c r="F4146" t="s">
        <v>485</v>
      </c>
      <c r="G4146" t="s">
        <v>408</v>
      </c>
      <c r="H4146" t="s">
        <v>409</v>
      </c>
      <c r="I4146" t="s">
        <v>469</v>
      </c>
      <c r="J4146" s="1">
        <v>45087</v>
      </c>
      <c r="K4146" s="1">
        <v>45108</v>
      </c>
      <c r="L4146">
        <v>21</v>
      </c>
      <c r="M4146" s="2">
        <v>453415</v>
      </c>
      <c r="N4146" s="2">
        <v>487003</v>
      </c>
      <c r="O4146" s="2">
        <v>33588</v>
      </c>
      <c r="P4146">
        <v>12</v>
      </c>
      <c r="Q4146">
        <v>223.4</v>
      </c>
      <c r="R4146">
        <v>36</v>
      </c>
      <c r="S4146" t="s">
        <v>393</v>
      </c>
      <c r="T4146" t="s">
        <v>503</v>
      </c>
      <c r="U4146" t="s">
        <v>395</v>
      </c>
      <c r="V4146">
        <v>0</v>
      </c>
      <c r="W4146" t="s">
        <v>600</v>
      </c>
      <c r="X4146">
        <v>21</v>
      </c>
      <c r="Y4146" t="s">
        <v>462</v>
      </c>
      <c r="Z4146" t="s">
        <v>1162</v>
      </c>
      <c r="AA4146">
        <v>335</v>
      </c>
      <c r="AB4146">
        <v>51</v>
      </c>
      <c r="AC4146">
        <v>42</v>
      </c>
      <c r="AD4146" t="s">
        <v>399</v>
      </c>
      <c r="AE4146">
        <v>2</v>
      </c>
      <c r="AF4146">
        <v>8</v>
      </c>
      <c r="AG4146" t="s">
        <v>424</v>
      </c>
      <c r="AH4146">
        <v>8.0299999999999994</v>
      </c>
      <c r="AI4146" t="s">
        <v>436</v>
      </c>
      <c r="AJ4146">
        <v>25243</v>
      </c>
      <c r="AK4146">
        <v>318457</v>
      </c>
      <c r="AL4146" t="s">
        <v>402</v>
      </c>
      <c r="AM4146">
        <v>439965</v>
      </c>
      <c r="AN4146">
        <v>11</v>
      </c>
      <c r="AO4146">
        <v>30</v>
      </c>
      <c r="AP4146" t="s">
        <v>426</v>
      </c>
      <c r="AQ4146" s="2">
        <v>33588</v>
      </c>
    </row>
    <row r="4147" spans="1:43" x14ac:dyDescent="0.25">
      <c r="A4147" t="s">
        <v>5987</v>
      </c>
      <c r="B4147" t="s">
        <v>281</v>
      </c>
      <c r="C4147" t="s">
        <v>468</v>
      </c>
      <c r="D4147" t="s">
        <v>343</v>
      </c>
      <c r="E4147" t="s">
        <v>496</v>
      </c>
      <c r="F4147" t="s">
        <v>440</v>
      </c>
      <c r="G4147" t="s">
        <v>454</v>
      </c>
      <c r="H4147" t="s">
        <v>473</v>
      </c>
      <c r="I4147" t="s">
        <v>392</v>
      </c>
      <c r="J4147" s="1">
        <v>45405</v>
      </c>
      <c r="K4147" s="1">
        <v>45418</v>
      </c>
      <c r="L4147">
        <v>13</v>
      </c>
      <c r="M4147" s="2">
        <v>495439</v>
      </c>
      <c r="N4147" s="2">
        <v>545040</v>
      </c>
      <c r="O4147" s="2">
        <v>49601</v>
      </c>
      <c r="P4147">
        <v>0</v>
      </c>
      <c r="Q4147">
        <v>56</v>
      </c>
      <c r="R4147">
        <v>38</v>
      </c>
      <c r="S4147" t="s">
        <v>393</v>
      </c>
      <c r="T4147" t="s">
        <v>503</v>
      </c>
      <c r="U4147" t="s">
        <v>412</v>
      </c>
      <c r="V4147">
        <v>0</v>
      </c>
      <c r="W4147" t="s">
        <v>3564</v>
      </c>
      <c r="X4147">
        <v>17</v>
      </c>
      <c r="Y4147" t="s">
        <v>397</v>
      </c>
      <c r="Z4147" t="s">
        <v>2631</v>
      </c>
      <c r="AA4147">
        <v>141</v>
      </c>
      <c r="AB4147">
        <v>119</v>
      </c>
      <c r="AC4147">
        <v>19</v>
      </c>
      <c r="AD4147" t="s">
        <v>435</v>
      </c>
      <c r="AE4147">
        <v>14</v>
      </c>
      <c r="AF4147">
        <v>3</v>
      </c>
      <c r="AG4147" t="s">
        <v>415</v>
      </c>
      <c r="AH4147">
        <v>16.29</v>
      </c>
      <c r="AI4147" t="s">
        <v>458</v>
      </c>
      <c r="AJ4147">
        <v>0</v>
      </c>
      <c r="AK4147">
        <v>401267</v>
      </c>
      <c r="AL4147" t="s">
        <v>416</v>
      </c>
      <c r="AM4147">
        <v>532509</v>
      </c>
      <c r="AN4147">
        <v>12</v>
      </c>
      <c r="AO4147">
        <v>90</v>
      </c>
      <c r="AP4147" t="s">
        <v>445</v>
      </c>
      <c r="AQ4147" s="2">
        <v>49601</v>
      </c>
    </row>
    <row r="4148" spans="1:43" x14ac:dyDescent="0.25">
      <c r="A4148" t="s">
        <v>5988</v>
      </c>
      <c r="B4148" t="s">
        <v>30</v>
      </c>
      <c r="C4148" t="s">
        <v>468</v>
      </c>
      <c r="D4148" t="s">
        <v>319</v>
      </c>
      <c r="E4148" t="s">
        <v>388</v>
      </c>
      <c r="F4148" t="s">
        <v>407</v>
      </c>
      <c r="G4148" t="s">
        <v>390</v>
      </c>
      <c r="H4148" t="s">
        <v>473</v>
      </c>
      <c r="I4148" t="s">
        <v>492</v>
      </c>
      <c r="J4148" s="1">
        <v>44820</v>
      </c>
      <c r="K4148" s="1">
        <v>44858</v>
      </c>
      <c r="L4148">
        <v>38</v>
      </c>
      <c r="M4148" s="2">
        <v>343824</v>
      </c>
      <c r="N4148" s="2">
        <v>420115</v>
      </c>
      <c r="O4148" s="2">
        <v>76291</v>
      </c>
      <c r="P4148">
        <v>7</v>
      </c>
      <c r="Q4148">
        <v>340.1</v>
      </c>
      <c r="R4148">
        <v>9</v>
      </c>
      <c r="S4148" t="s">
        <v>394</v>
      </c>
      <c r="T4148" t="s">
        <v>394</v>
      </c>
      <c r="U4148" t="s">
        <v>412</v>
      </c>
      <c r="V4148">
        <v>0</v>
      </c>
      <c r="W4148" t="s">
        <v>5465</v>
      </c>
      <c r="X4148">
        <v>13</v>
      </c>
      <c r="Y4148" t="s">
        <v>449</v>
      </c>
      <c r="Z4148" t="s">
        <v>514</v>
      </c>
      <c r="AA4148">
        <v>236</v>
      </c>
      <c r="AB4148">
        <v>78</v>
      </c>
      <c r="AC4148">
        <v>0</v>
      </c>
      <c r="AD4148" t="s">
        <v>399</v>
      </c>
      <c r="AE4148">
        <v>14</v>
      </c>
      <c r="AF4148">
        <v>8</v>
      </c>
      <c r="AG4148" t="s">
        <v>400</v>
      </c>
      <c r="AH4148">
        <v>10.52</v>
      </c>
      <c r="AI4148" t="s">
        <v>458</v>
      </c>
      <c r="AJ4148">
        <v>0</v>
      </c>
      <c r="AK4148">
        <v>923546</v>
      </c>
      <c r="AL4148" t="s">
        <v>416</v>
      </c>
      <c r="AM4148">
        <v>337161</v>
      </c>
      <c r="AN4148">
        <v>11</v>
      </c>
      <c r="AO4148">
        <v>180</v>
      </c>
      <c r="AP4148" t="s">
        <v>445</v>
      </c>
      <c r="AQ4148" s="2">
        <v>76291</v>
      </c>
    </row>
    <row r="4149" spans="1:43" x14ac:dyDescent="0.25">
      <c r="A4149" t="s">
        <v>5989</v>
      </c>
      <c r="B4149" t="s">
        <v>45</v>
      </c>
      <c r="C4149" t="s">
        <v>481</v>
      </c>
      <c r="D4149" t="s">
        <v>332</v>
      </c>
      <c r="E4149" t="s">
        <v>453</v>
      </c>
      <c r="F4149" t="s">
        <v>419</v>
      </c>
      <c r="G4149" t="s">
        <v>408</v>
      </c>
      <c r="H4149" t="s">
        <v>391</v>
      </c>
      <c r="I4149" t="s">
        <v>392</v>
      </c>
      <c r="J4149" s="1">
        <v>45315</v>
      </c>
      <c r="K4149" s="1">
        <v>45326</v>
      </c>
      <c r="L4149">
        <v>11</v>
      </c>
      <c r="M4149" s="2">
        <v>326924</v>
      </c>
      <c r="N4149" s="2">
        <v>398736</v>
      </c>
      <c r="O4149" s="2">
        <v>71812</v>
      </c>
      <c r="P4149">
        <v>19</v>
      </c>
      <c r="Q4149">
        <v>61.4</v>
      </c>
      <c r="R4149">
        <v>79</v>
      </c>
      <c r="S4149" t="s">
        <v>411</v>
      </c>
      <c r="T4149" t="s">
        <v>411</v>
      </c>
      <c r="U4149" t="s">
        <v>416</v>
      </c>
      <c r="V4149">
        <v>72</v>
      </c>
      <c r="W4149" t="s">
        <v>1973</v>
      </c>
      <c r="X4149">
        <v>9</v>
      </c>
      <c r="Y4149" t="s">
        <v>397</v>
      </c>
      <c r="Z4149" t="s">
        <v>1244</v>
      </c>
      <c r="AA4149">
        <v>249</v>
      </c>
      <c r="AB4149">
        <v>96</v>
      </c>
      <c r="AC4149">
        <v>74</v>
      </c>
      <c r="AD4149" t="s">
        <v>399</v>
      </c>
      <c r="AE4149">
        <v>7</v>
      </c>
      <c r="AF4149">
        <v>6</v>
      </c>
      <c r="AG4149" t="s">
        <v>424</v>
      </c>
      <c r="AH4149">
        <v>4.2300000000000004</v>
      </c>
      <c r="AI4149" t="s">
        <v>436</v>
      </c>
      <c r="AJ4149">
        <v>0</v>
      </c>
      <c r="AK4149">
        <v>60481</v>
      </c>
      <c r="AL4149" t="s">
        <v>402</v>
      </c>
      <c r="AM4149">
        <v>315007</v>
      </c>
      <c r="AN4149">
        <v>10</v>
      </c>
      <c r="AO4149">
        <v>90</v>
      </c>
      <c r="AP4149" t="s">
        <v>437</v>
      </c>
      <c r="AQ4149" s="2">
        <v>71812</v>
      </c>
    </row>
    <row r="4150" spans="1:43" x14ac:dyDescent="0.25">
      <c r="A4150" t="s">
        <v>5990</v>
      </c>
      <c r="B4150" t="s">
        <v>278</v>
      </c>
      <c r="C4150" t="s">
        <v>428</v>
      </c>
      <c r="D4150" t="s">
        <v>323</v>
      </c>
      <c r="E4150" t="s">
        <v>406</v>
      </c>
      <c r="F4150" t="s">
        <v>407</v>
      </c>
      <c r="G4150" t="s">
        <v>408</v>
      </c>
      <c r="H4150" t="s">
        <v>431</v>
      </c>
      <c r="I4150" t="s">
        <v>432</v>
      </c>
      <c r="J4150" s="1">
        <v>45126</v>
      </c>
      <c r="K4150" s="1">
        <v>45124</v>
      </c>
      <c r="L4150">
        <v>-2</v>
      </c>
      <c r="M4150" s="2">
        <v>341569</v>
      </c>
      <c r="N4150" s="2">
        <v>382910</v>
      </c>
      <c r="O4150" s="2">
        <v>41341</v>
      </c>
      <c r="P4150">
        <v>12</v>
      </c>
      <c r="Q4150">
        <v>329.8</v>
      </c>
      <c r="R4150">
        <v>55</v>
      </c>
      <c r="S4150" t="s">
        <v>393</v>
      </c>
      <c r="T4150" t="s">
        <v>393</v>
      </c>
      <c r="U4150" t="s">
        <v>416</v>
      </c>
      <c r="V4150">
        <v>0</v>
      </c>
      <c r="W4150" t="s">
        <v>1698</v>
      </c>
      <c r="X4150">
        <v>11</v>
      </c>
      <c r="Y4150" t="s">
        <v>422</v>
      </c>
      <c r="Z4150" t="s">
        <v>598</v>
      </c>
      <c r="AA4150">
        <v>390</v>
      </c>
      <c r="AB4150">
        <v>27</v>
      </c>
      <c r="AC4150">
        <v>2</v>
      </c>
      <c r="AD4150" t="s">
        <v>435</v>
      </c>
      <c r="AE4150">
        <v>9</v>
      </c>
      <c r="AF4150">
        <v>5</v>
      </c>
      <c r="AG4150" t="s">
        <v>424</v>
      </c>
      <c r="AH4150">
        <v>9.86</v>
      </c>
      <c r="AI4150" t="s">
        <v>479</v>
      </c>
      <c r="AJ4150">
        <v>0</v>
      </c>
      <c r="AK4150">
        <v>535171</v>
      </c>
      <c r="AL4150" t="s">
        <v>402</v>
      </c>
      <c r="AM4150">
        <v>370299</v>
      </c>
      <c r="AN4150">
        <v>9</v>
      </c>
      <c r="AO4150">
        <v>30</v>
      </c>
      <c r="AP4150" t="s">
        <v>426</v>
      </c>
      <c r="AQ4150" s="2">
        <v>41341</v>
      </c>
    </row>
    <row r="4151" spans="1:43" x14ac:dyDescent="0.25">
      <c r="A4151" t="s">
        <v>5991</v>
      </c>
      <c r="B4151" t="s">
        <v>7</v>
      </c>
      <c r="C4151" t="s">
        <v>439</v>
      </c>
      <c r="D4151" t="s">
        <v>324</v>
      </c>
      <c r="E4151" t="s">
        <v>453</v>
      </c>
      <c r="F4151" t="s">
        <v>485</v>
      </c>
      <c r="G4151" t="s">
        <v>390</v>
      </c>
      <c r="H4151" t="s">
        <v>409</v>
      </c>
      <c r="I4151" t="s">
        <v>469</v>
      </c>
      <c r="J4151" s="1">
        <v>45009</v>
      </c>
      <c r="K4151" s="1">
        <v>45064</v>
      </c>
      <c r="L4151">
        <v>55</v>
      </c>
      <c r="M4151" s="2">
        <v>454067</v>
      </c>
      <c r="N4151" s="2">
        <v>466188</v>
      </c>
      <c r="O4151" s="2">
        <v>12121</v>
      </c>
      <c r="P4151">
        <v>21</v>
      </c>
      <c r="Q4151">
        <v>297.5</v>
      </c>
      <c r="R4151">
        <v>60</v>
      </c>
      <c r="S4151" t="s">
        <v>393</v>
      </c>
      <c r="T4151" t="s">
        <v>394</v>
      </c>
      <c r="U4151" t="s">
        <v>416</v>
      </c>
      <c r="V4151">
        <v>51</v>
      </c>
      <c r="W4151" t="s">
        <v>2556</v>
      </c>
      <c r="X4151">
        <v>20</v>
      </c>
      <c r="Y4151" t="s">
        <v>449</v>
      </c>
      <c r="Z4151" t="s">
        <v>1304</v>
      </c>
      <c r="AA4151">
        <v>413</v>
      </c>
      <c r="AB4151">
        <v>113</v>
      </c>
      <c r="AC4151">
        <v>52</v>
      </c>
      <c r="AD4151" t="s">
        <v>444</v>
      </c>
      <c r="AE4151">
        <v>0</v>
      </c>
      <c r="AF4151">
        <v>5</v>
      </c>
      <c r="AG4151" t="s">
        <v>451</v>
      </c>
      <c r="AH4151">
        <v>12.67</v>
      </c>
      <c r="AI4151" t="s">
        <v>458</v>
      </c>
      <c r="AJ4151">
        <v>1035</v>
      </c>
      <c r="AK4151">
        <v>595868</v>
      </c>
      <c r="AL4151" t="s">
        <v>402</v>
      </c>
      <c r="AM4151">
        <v>448564</v>
      </c>
      <c r="AN4151">
        <v>8</v>
      </c>
      <c r="AO4151">
        <v>90</v>
      </c>
      <c r="AP4151" t="s">
        <v>426</v>
      </c>
      <c r="AQ4151" s="2">
        <v>12121</v>
      </c>
    </row>
    <row r="4152" spans="1:43" x14ac:dyDescent="0.25">
      <c r="A4152" t="s">
        <v>5992</v>
      </c>
      <c r="B4152" t="s">
        <v>80</v>
      </c>
      <c r="C4152" t="s">
        <v>481</v>
      </c>
      <c r="D4152" t="s">
        <v>343</v>
      </c>
      <c r="E4152" t="s">
        <v>406</v>
      </c>
      <c r="F4152" t="s">
        <v>389</v>
      </c>
      <c r="G4152" t="s">
        <v>454</v>
      </c>
      <c r="H4152" t="s">
        <v>473</v>
      </c>
      <c r="I4152" t="s">
        <v>410</v>
      </c>
      <c r="J4152" s="1">
        <v>44853</v>
      </c>
      <c r="K4152" s="1">
        <v>44861</v>
      </c>
      <c r="L4152">
        <v>8</v>
      </c>
      <c r="M4152" s="2">
        <v>198764</v>
      </c>
      <c r="N4152" s="2">
        <v>240662</v>
      </c>
      <c r="O4152" s="2">
        <v>41898</v>
      </c>
      <c r="P4152">
        <v>4</v>
      </c>
      <c r="Q4152">
        <v>821.3</v>
      </c>
      <c r="R4152">
        <v>80</v>
      </c>
      <c r="S4152" t="s">
        <v>411</v>
      </c>
      <c r="T4152" t="s">
        <v>503</v>
      </c>
      <c r="U4152" t="s">
        <v>395</v>
      </c>
      <c r="V4152">
        <v>96</v>
      </c>
      <c r="W4152" t="s">
        <v>1233</v>
      </c>
      <c r="X4152">
        <v>34</v>
      </c>
      <c r="Y4152" t="s">
        <v>397</v>
      </c>
      <c r="Z4152" t="s">
        <v>2595</v>
      </c>
      <c r="AA4152">
        <v>45</v>
      </c>
      <c r="AB4152">
        <v>97</v>
      </c>
      <c r="AC4152">
        <v>19</v>
      </c>
      <c r="AD4152" t="s">
        <v>444</v>
      </c>
      <c r="AE4152">
        <v>4</v>
      </c>
      <c r="AF4152">
        <v>8</v>
      </c>
      <c r="AG4152" t="s">
        <v>415</v>
      </c>
      <c r="AH4152">
        <v>8.92</v>
      </c>
      <c r="AI4152" t="s">
        <v>436</v>
      </c>
      <c r="AJ4152">
        <v>0</v>
      </c>
      <c r="AK4152">
        <v>906624</v>
      </c>
      <c r="AL4152" t="s">
        <v>402</v>
      </c>
      <c r="AM4152">
        <v>240401</v>
      </c>
      <c r="AN4152">
        <v>3</v>
      </c>
      <c r="AO4152">
        <v>180</v>
      </c>
      <c r="AP4152" t="s">
        <v>445</v>
      </c>
      <c r="AQ4152" s="2">
        <v>41898</v>
      </c>
    </row>
    <row r="4153" spans="1:43" x14ac:dyDescent="0.25">
      <c r="A4153" t="s">
        <v>5993</v>
      </c>
      <c r="B4153" t="s">
        <v>156</v>
      </c>
      <c r="C4153" t="s">
        <v>481</v>
      </c>
      <c r="D4153" t="s">
        <v>328</v>
      </c>
      <c r="E4153" t="s">
        <v>460</v>
      </c>
      <c r="F4153" t="s">
        <v>485</v>
      </c>
      <c r="G4153" t="s">
        <v>408</v>
      </c>
      <c r="H4153" t="s">
        <v>447</v>
      </c>
      <c r="I4153" t="s">
        <v>469</v>
      </c>
      <c r="J4153" s="1">
        <v>45283</v>
      </c>
      <c r="K4153" s="1">
        <v>45303</v>
      </c>
      <c r="L4153">
        <v>20</v>
      </c>
      <c r="M4153" s="2">
        <v>45881</v>
      </c>
      <c r="N4153" s="2">
        <v>72103</v>
      </c>
      <c r="O4153" s="2">
        <v>26222</v>
      </c>
      <c r="P4153">
        <v>12</v>
      </c>
      <c r="Q4153">
        <v>262</v>
      </c>
      <c r="R4153">
        <v>84</v>
      </c>
      <c r="S4153" t="s">
        <v>411</v>
      </c>
      <c r="T4153" t="s">
        <v>394</v>
      </c>
      <c r="U4153" t="s">
        <v>412</v>
      </c>
      <c r="V4153">
        <v>0</v>
      </c>
      <c r="W4153" t="s">
        <v>1553</v>
      </c>
      <c r="X4153">
        <v>43</v>
      </c>
      <c r="Y4153" t="s">
        <v>422</v>
      </c>
      <c r="Z4153" t="s">
        <v>1067</v>
      </c>
      <c r="AA4153">
        <v>345</v>
      </c>
      <c r="AB4153">
        <v>31</v>
      </c>
      <c r="AC4153">
        <v>62</v>
      </c>
      <c r="AD4153" t="s">
        <v>399</v>
      </c>
      <c r="AE4153">
        <v>9</v>
      </c>
      <c r="AF4153">
        <v>5</v>
      </c>
      <c r="AG4153" t="s">
        <v>451</v>
      </c>
      <c r="AH4153">
        <v>15.29</v>
      </c>
      <c r="AI4153" t="s">
        <v>458</v>
      </c>
      <c r="AJ4153">
        <v>0</v>
      </c>
      <c r="AK4153">
        <v>189010</v>
      </c>
      <c r="AL4153" t="s">
        <v>416</v>
      </c>
      <c r="AM4153">
        <v>60219</v>
      </c>
      <c r="AN4153">
        <v>7</v>
      </c>
      <c r="AO4153">
        <v>180</v>
      </c>
      <c r="AP4153" t="s">
        <v>437</v>
      </c>
      <c r="AQ4153" s="2">
        <v>26222</v>
      </c>
    </row>
    <row r="4154" spans="1:43" x14ac:dyDescent="0.25">
      <c r="A4154" t="s">
        <v>5994</v>
      </c>
      <c r="B4154" t="s">
        <v>200</v>
      </c>
      <c r="C4154" t="s">
        <v>428</v>
      </c>
      <c r="D4154" t="s">
        <v>336</v>
      </c>
      <c r="E4154" t="s">
        <v>453</v>
      </c>
      <c r="F4154" t="s">
        <v>389</v>
      </c>
      <c r="G4154" t="s">
        <v>408</v>
      </c>
      <c r="H4154" t="s">
        <v>473</v>
      </c>
      <c r="I4154" t="s">
        <v>410</v>
      </c>
      <c r="J4154" s="1">
        <v>44673</v>
      </c>
      <c r="K4154" s="1">
        <v>44717</v>
      </c>
      <c r="L4154">
        <v>44</v>
      </c>
      <c r="M4154" s="2">
        <v>410183</v>
      </c>
      <c r="N4154" s="2">
        <v>376525</v>
      </c>
      <c r="O4154" s="2">
        <v>-33658</v>
      </c>
      <c r="P4154">
        <v>4</v>
      </c>
      <c r="Q4154">
        <v>242.9</v>
      </c>
      <c r="R4154">
        <v>13</v>
      </c>
      <c r="S4154" t="s">
        <v>394</v>
      </c>
      <c r="T4154" t="s">
        <v>503</v>
      </c>
      <c r="U4154" t="s">
        <v>416</v>
      </c>
      <c r="V4154">
        <v>87</v>
      </c>
      <c r="W4154" t="s">
        <v>2010</v>
      </c>
      <c r="X4154">
        <v>12</v>
      </c>
      <c r="Y4154" t="s">
        <v>422</v>
      </c>
      <c r="Z4154" t="s">
        <v>3171</v>
      </c>
      <c r="AA4154">
        <v>241</v>
      </c>
      <c r="AB4154">
        <v>92</v>
      </c>
      <c r="AC4154">
        <v>4</v>
      </c>
      <c r="AD4154" t="s">
        <v>457</v>
      </c>
      <c r="AE4154">
        <v>2</v>
      </c>
      <c r="AF4154">
        <v>2</v>
      </c>
      <c r="AG4154" t="s">
        <v>451</v>
      </c>
      <c r="AH4154">
        <v>10.26</v>
      </c>
      <c r="AI4154" t="s">
        <v>458</v>
      </c>
      <c r="AJ4154">
        <v>0</v>
      </c>
      <c r="AK4154">
        <v>513952</v>
      </c>
      <c r="AL4154" t="s">
        <v>425</v>
      </c>
      <c r="AM4154">
        <v>401888</v>
      </c>
      <c r="AN4154">
        <v>2</v>
      </c>
      <c r="AO4154">
        <v>180</v>
      </c>
      <c r="AP4154" t="s">
        <v>403</v>
      </c>
      <c r="AQ4154" s="2">
        <v>-33658</v>
      </c>
    </row>
    <row r="4155" spans="1:43" x14ac:dyDescent="0.25">
      <c r="A4155" t="s">
        <v>5995</v>
      </c>
      <c r="B4155" t="s">
        <v>274</v>
      </c>
      <c r="C4155" t="s">
        <v>468</v>
      </c>
      <c r="D4155" t="s">
        <v>335</v>
      </c>
      <c r="E4155" t="s">
        <v>460</v>
      </c>
      <c r="F4155" t="s">
        <v>419</v>
      </c>
      <c r="G4155" t="s">
        <v>454</v>
      </c>
      <c r="H4155" t="s">
        <v>473</v>
      </c>
      <c r="I4155" t="s">
        <v>469</v>
      </c>
      <c r="J4155" s="1">
        <v>45241</v>
      </c>
      <c r="K4155" s="1">
        <v>45257</v>
      </c>
      <c r="L4155">
        <v>16</v>
      </c>
      <c r="M4155" s="2">
        <v>79146</v>
      </c>
      <c r="N4155" s="2">
        <v>114413</v>
      </c>
      <c r="O4155" s="2">
        <v>35267</v>
      </c>
      <c r="P4155">
        <v>9</v>
      </c>
      <c r="Q4155">
        <v>759.9</v>
      </c>
      <c r="R4155">
        <v>31</v>
      </c>
      <c r="S4155" t="s">
        <v>393</v>
      </c>
      <c r="T4155" t="s">
        <v>411</v>
      </c>
      <c r="U4155" t="s">
        <v>412</v>
      </c>
      <c r="V4155">
        <v>0</v>
      </c>
      <c r="W4155" t="s">
        <v>5712</v>
      </c>
      <c r="X4155">
        <v>27</v>
      </c>
      <c r="Y4155" t="s">
        <v>397</v>
      </c>
      <c r="Z4155" t="s">
        <v>3581</v>
      </c>
      <c r="AA4155">
        <v>464</v>
      </c>
      <c r="AB4155">
        <v>101</v>
      </c>
      <c r="AC4155">
        <v>75</v>
      </c>
      <c r="AD4155" t="s">
        <v>457</v>
      </c>
      <c r="AE4155">
        <v>16</v>
      </c>
      <c r="AF4155">
        <v>3</v>
      </c>
      <c r="AG4155" t="s">
        <v>415</v>
      </c>
      <c r="AH4155">
        <v>6.95</v>
      </c>
      <c r="AI4155" t="s">
        <v>458</v>
      </c>
      <c r="AJ4155">
        <v>0</v>
      </c>
      <c r="AK4155">
        <v>28704</v>
      </c>
      <c r="AL4155" t="s">
        <v>425</v>
      </c>
      <c r="AM4155">
        <v>62253</v>
      </c>
      <c r="AN4155">
        <v>8</v>
      </c>
      <c r="AO4155">
        <v>365</v>
      </c>
      <c r="AP4155" t="s">
        <v>426</v>
      </c>
      <c r="AQ4155" s="2">
        <v>35267</v>
      </c>
    </row>
    <row r="4156" spans="1:43" x14ac:dyDescent="0.25">
      <c r="A4156" t="s">
        <v>5996</v>
      </c>
      <c r="B4156" t="s">
        <v>135</v>
      </c>
      <c r="C4156" t="s">
        <v>428</v>
      </c>
      <c r="D4156" t="s">
        <v>316</v>
      </c>
      <c r="E4156" t="s">
        <v>460</v>
      </c>
      <c r="F4156" t="s">
        <v>389</v>
      </c>
      <c r="G4156" t="s">
        <v>408</v>
      </c>
      <c r="H4156" t="s">
        <v>473</v>
      </c>
      <c r="I4156" t="s">
        <v>492</v>
      </c>
      <c r="J4156" s="1">
        <v>44897</v>
      </c>
      <c r="K4156" s="1">
        <v>44935</v>
      </c>
      <c r="L4156">
        <v>38</v>
      </c>
      <c r="M4156" s="2">
        <v>492339</v>
      </c>
      <c r="N4156" s="2">
        <v>607947</v>
      </c>
      <c r="O4156" s="2">
        <v>115608</v>
      </c>
      <c r="P4156">
        <v>16</v>
      </c>
      <c r="Q4156">
        <v>522.70000000000005</v>
      </c>
      <c r="R4156">
        <v>98</v>
      </c>
      <c r="S4156" t="s">
        <v>411</v>
      </c>
      <c r="T4156" t="s">
        <v>503</v>
      </c>
      <c r="U4156" t="s">
        <v>395</v>
      </c>
      <c r="V4156">
        <v>55</v>
      </c>
      <c r="W4156" t="s">
        <v>621</v>
      </c>
      <c r="X4156">
        <v>32</v>
      </c>
      <c r="Y4156" t="s">
        <v>397</v>
      </c>
      <c r="Z4156" t="s">
        <v>1268</v>
      </c>
      <c r="AA4156">
        <v>142</v>
      </c>
      <c r="AB4156">
        <v>85</v>
      </c>
      <c r="AC4156">
        <v>83</v>
      </c>
      <c r="AD4156" t="s">
        <v>399</v>
      </c>
      <c r="AE4156">
        <v>16</v>
      </c>
      <c r="AF4156">
        <v>8</v>
      </c>
      <c r="AG4156" t="s">
        <v>415</v>
      </c>
      <c r="AH4156">
        <v>7.47</v>
      </c>
      <c r="AI4156" t="s">
        <v>479</v>
      </c>
      <c r="AJ4156">
        <v>0</v>
      </c>
      <c r="AK4156">
        <v>967058</v>
      </c>
      <c r="AL4156" t="s">
        <v>402</v>
      </c>
      <c r="AM4156">
        <v>481226</v>
      </c>
      <c r="AN4156">
        <v>10</v>
      </c>
      <c r="AO4156">
        <v>90</v>
      </c>
      <c r="AP4156" t="s">
        <v>445</v>
      </c>
      <c r="AQ4156" s="2">
        <v>115608</v>
      </c>
    </row>
    <row r="4157" spans="1:43" x14ac:dyDescent="0.25">
      <c r="A4157" t="s">
        <v>5997</v>
      </c>
      <c r="B4157" t="s">
        <v>27</v>
      </c>
      <c r="C4157" t="s">
        <v>468</v>
      </c>
      <c r="D4157" t="s">
        <v>327</v>
      </c>
      <c r="E4157" t="s">
        <v>406</v>
      </c>
      <c r="F4157" t="s">
        <v>407</v>
      </c>
      <c r="G4157" t="s">
        <v>390</v>
      </c>
      <c r="H4157" t="s">
        <v>420</v>
      </c>
      <c r="I4157" t="s">
        <v>492</v>
      </c>
      <c r="J4157" s="1">
        <v>44730</v>
      </c>
      <c r="K4157" s="1">
        <v>44771</v>
      </c>
      <c r="L4157">
        <v>41</v>
      </c>
      <c r="M4157" s="2">
        <v>239480</v>
      </c>
      <c r="N4157" s="2">
        <v>290894</v>
      </c>
      <c r="O4157" s="2">
        <v>51414</v>
      </c>
      <c r="P4157">
        <v>16</v>
      </c>
      <c r="Q4157">
        <v>813</v>
      </c>
      <c r="R4157">
        <v>77</v>
      </c>
      <c r="S4157" t="s">
        <v>411</v>
      </c>
      <c r="T4157" t="s">
        <v>503</v>
      </c>
      <c r="U4157" t="s">
        <v>416</v>
      </c>
      <c r="V4157">
        <v>0</v>
      </c>
      <c r="W4157" t="s">
        <v>1823</v>
      </c>
      <c r="X4157">
        <v>45</v>
      </c>
      <c r="Y4157" t="s">
        <v>397</v>
      </c>
      <c r="Z4157" t="s">
        <v>398</v>
      </c>
      <c r="AA4157">
        <v>34</v>
      </c>
      <c r="AB4157">
        <v>102</v>
      </c>
      <c r="AC4157">
        <v>86</v>
      </c>
      <c r="AD4157" t="s">
        <v>435</v>
      </c>
      <c r="AE4157">
        <v>0</v>
      </c>
      <c r="AF4157">
        <v>5</v>
      </c>
      <c r="AG4157" t="s">
        <v>400</v>
      </c>
      <c r="AH4157">
        <v>4.3600000000000003</v>
      </c>
      <c r="AI4157" t="s">
        <v>436</v>
      </c>
      <c r="AJ4157">
        <v>0</v>
      </c>
      <c r="AK4157">
        <v>52960</v>
      </c>
      <c r="AL4157" t="s">
        <v>425</v>
      </c>
      <c r="AM4157">
        <v>229865</v>
      </c>
      <c r="AN4157">
        <v>0</v>
      </c>
      <c r="AO4157">
        <v>365</v>
      </c>
      <c r="AP4157" t="s">
        <v>403</v>
      </c>
      <c r="AQ4157" s="2">
        <v>51414</v>
      </c>
    </row>
    <row r="4158" spans="1:43" x14ac:dyDescent="0.25">
      <c r="A4158" t="s">
        <v>5998</v>
      </c>
      <c r="B4158" t="s">
        <v>221</v>
      </c>
      <c r="C4158" t="s">
        <v>439</v>
      </c>
      <c r="D4158" t="s">
        <v>325</v>
      </c>
      <c r="E4158" t="s">
        <v>453</v>
      </c>
      <c r="F4158" t="s">
        <v>419</v>
      </c>
      <c r="G4158" t="s">
        <v>454</v>
      </c>
      <c r="H4158" t="s">
        <v>473</v>
      </c>
      <c r="I4158" t="s">
        <v>432</v>
      </c>
      <c r="J4158" s="1">
        <v>44792</v>
      </c>
      <c r="K4158" s="1">
        <v>44838</v>
      </c>
      <c r="L4158">
        <v>46</v>
      </c>
      <c r="M4158" s="2">
        <v>212541</v>
      </c>
      <c r="N4158" s="2">
        <v>275495</v>
      </c>
      <c r="O4158" s="2">
        <v>62954</v>
      </c>
      <c r="P4158">
        <v>16</v>
      </c>
      <c r="Q4158">
        <v>383.1</v>
      </c>
      <c r="R4158">
        <v>9</v>
      </c>
      <c r="S4158" t="s">
        <v>394</v>
      </c>
      <c r="T4158" t="s">
        <v>393</v>
      </c>
      <c r="U4158" t="s">
        <v>412</v>
      </c>
      <c r="V4158">
        <v>0</v>
      </c>
      <c r="W4158" t="s">
        <v>806</v>
      </c>
      <c r="X4158">
        <v>32</v>
      </c>
      <c r="Y4158" t="s">
        <v>462</v>
      </c>
      <c r="Z4158" t="s">
        <v>578</v>
      </c>
      <c r="AA4158">
        <v>489</v>
      </c>
      <c r="AB4158">
        <v>79</v>
      </c>
      <c r="AC4158">
        <v>89</v>
      </c>
      <c r="AD4158" t="s">
        <v>457</v>
      </c>
      <c r="AE4158">
        <v>12</v>
      </c>
      <c r="AF4158">
        <v>4</v>
      </c>
      <c r="AG4158" t="s">
        <v>400</v>
      </c>
      <c r="AH4158">
        <v>2.56</v>
      </c>
      <c r="AI4158" t="s">
        <v>436</v>
      </c>
      <c r="AJ4158">
        <v>74007</v>
      </c>
      <c r="AK4158">
        <v>393450</v>
      </c>
      <c r="AL4158" t="s">
        <v>416</v>
      </c>
      <c r="AM4158">
        <v>222354</v>
      </c>
      <c r="AN4158">
        <v>6</v>
      </c>
      <c r="AO4158">
        <v>30</v>
      </c>
      <c r="AP4158" t="s">
        <v>445</v>
      </c>
      <c r="AQ4158" s="2">
        <v>62954</v>
      </c>
    </row>
    <row r="4159" spans="1:43" x14ac:dyDescent="0.25">
      <c r="A4159" t="s">
        <v>5999</v>
      </c>
      <c r="B4159" t="s">
        <v>161</v>
      </c>
      <c r="C4159" t="s">
        <v>468</v>
      </c>
      <c r="D4159" t="s">
        <v>340</v>
      </c>
      <c r="E4159" t="s">
        <v>388</v>
      </c>
      <c r="F4159" t="s">
        <v>419</v>
      </c>
      <c r="G4159" t="s">
        <v>390</v>
      </c>
      <c r="H4159" t="s">
        <v>473</v>
      </c>
      <c r="I4159" t="s">
        <v>492</v>
      </c>
      <c r="J4159" s="1">
        <v>45463</v>
      </c>
      <c r="K4159" s="1">
        <v>45514</v>
      </c>
      <c r="L4159">
        <v>51</v>
      </c>
      <c r="M4159" s="2">
        <v>401329</v>
      </c>
      <c r="N4159" s="2">
        <v>367472</v>
      </c>
      <c r="O4159" s="2">
        <v>-33857</v>
      </c>
      <c r="P4159">
        <v>14</v>
      </c>
      <c r="Q4159">
        <v>394.1</v>
      </c>
      <c r="R4159">
        <v>96</v>
      </c>
      <c r="S4159" t="s">
        <v>411</v>
      </c>
      <c r="T4159" t="s">
        <v>394</v>
      </c>
      <c r="U4159" t="s">
        <v>395</v>
      </c>
      <c r="V4159">
        <v>80</v>
      </c>
      <c r="W4159" t="s">
        <v>4785</v>
      </c>
      <c r="X4159">
        <v>24</v>
      </c>
      <c r="Y4159" t="s">
        <v>422</v>
      </c>
      <c r="Z4159" t="s">
        <v>1814</v>
      </c>
      <c r="AA4159">
        <v>161</v>
      </c>
      <c r="AB4159">
        <v>17</v>
      </c>
      <c r="AC4159">
        <v>14</v>
      </c>
      <c r="AD4159" t="s">
        <v>435</v>
      </c>
      <c r="AE4159">
        <v>16</v>
      </c>
      <c r="AF4159">
        <v>3</v>
      </c>
      <c r="AG4159" t="s">
        <v>400</v>
      </c>
      <c r="AH4159">
        <v>6.09</v>
      </c>
      <c r="AI4159" t="s">
        <v>458</v>
      </c>
      <c r="AJ4159">
        <v>82732</v>
      </c>
      <c r="AK4159">
        <v>717775</v>
      </c>
      <c r="AL4159" t="s">
        <v>402</v>
      </c>
      <c r="AM4159">
        <v>432378</v>
      </c>
      <c r="AN4159">
        <v>6</v>
      </c>
      <c r="AO4159">
        <v>180</v>
      </c>
      <c r="AP4159" t="s">
        <v>437</v>
      </c>
      <c r="AQ4159" s="2">
        <v>-33857</v>
      </c>
    </row>
    <row r="4160" spans="1:43" x14ac:dyDescent="0.25">
      <c r="A4160" t="s">
        <v>6000</v>
      </c>
      <c r="B4160" t="s">
        <v>69</v>
      </c>
      <c r="C4160" t="s">
        <v>405</v>
      </c>
      <c r="D4160" t="s">
        <v>331</v>
      </c>
      <c r="E4160" t="s">
        <v>453</v>
      </c>
      <c r="F4160" t="s">
        <v>419</v>
      </c>
      <c r="G4160" t="s">
        <v>390</v>
      </c>
      <c r="H4160" t="s">
        <v>447</v>
      </c>
      <c r="I4160" t="s">
        <v>392</v>
      </c>
      <c r="J4160" s="1">
        <v>45516</v>
      </c>
      <c r="K4160" s="1">
        <v>45571</v>
      </c>
      <c r="L4160">
        <v>55</v>
      </c>
      <c r="M4160" s="2">
        <v>226344</v>
      </c>
      <c r="N4160" s="2">
        <v>280243</v>
      </c>
      <c r="O4160" s="2">
        <v>53899</v>
      </c>
      <c r="P4160">
        <v>21</v>
      </c>
      <c r="Q4160">
        <v>611.29999999999995</v>
      </c>
      <c r="R4160">
        <v>63</v>
      </c>
      <c r="S4160" t="s">
        <v>411</v>
      </c>
      <c r="T4160" t="s">
        <v>503</v>
      </c>
      <c r="U4160" t="s">
        <v>395</v>
      </c>
      <c r="V4160">
        <v>0</v>
      </c>
      <c r="W4160" t="s">
        <v>624</v>
      </c>
      <c r="X4160">
        <v>3</v>
      </c>
      <c r="Y4160" t="s">
        <v>442</v>
      </c>
      <c r="Z4160" t="s">
        <v>1367</v>
      </c>
      <c r="AA4160">
        <v>476</v>
      </c>
      <c r="AB4160">
        <v>109</v>
      </c>
      <c r="AC4160">
        <v>65</v>
      </c>
      <c r="AD4160" t="s">
        <v>435</v>
      </c>
      <c r="AE4160">
        <v>0</v>
      </c>
      <c r="AF4160">
        <v>8</v>
      </c>
      <c r="AG4160" t="s">
        <v>400</v>
      </c>
      <c r="AH4160">
        <v>1.31</v>
      </c>
      <c r="AI4160" t="s">
        <v>401</v>
      </c>
      <c r="AJ4160">
        <v>0</v>
      </c>
      <c r="AK4160">
        <v>471299</v>
      </c>
      <c r="AL4160" t="s">
        <v>416</v>
      </c>
      <c r="AM4160">
        <v>269731</v>
      </c>
      <c r="AN4160">
        <v>8</v>
      </c>
      <c r="AO4160">
        <v>30</v>
      </c>
      <c r="AP4160" t="s">
        <v>417</v>
      </c>
      <c r="AQ4160" s="2">
        <v>53899</v>
      </c>
    </row>
    <row r="4161" spans="1:43" x14ac:dyDescent="0.25">
      <c r="A4161" t="s">
        <v>6001</v>
      </c>
      <c r="B4161" t="s">
        <v>71</v>
      </c>
      <c r="C4161" t="s">
        <v>387</v>
      </c>
      <c r="D4161" t="s">
        <v>326</v>
      </c>
      <c r="E4161" t="s">
        <v>453</v>
      </c>
      <c r="F4161" t="s">
        <v>485</v>
      </c>
      <c r="G4161" t="s">
        <v>430</v>
      </c>
      <c r="H4161" t="s">
        <v>431</v>
      </c>
      <c r="I4161" t="s">
        <v>469</v>
      </c>
      <c r="J4161" s="1">
        <v>44639</v>
      </c>
      <c r="K4161" s="1">
        <v>44685</v>
      </c>
      <c r="L4161">
        <v>46</v>
      </c>
      <c r="M4161" s="2">
        <v>212547</v>
      </c>
      <c r="N4161" s="2">
        <v>199209</v>
      </c>
      <c r="O4161" s="2">
        <v>-13338</v>
      </c>
      <c r="P4161">
        <v>4</v>
      </c>
      <c r="Q4161">
        <v>404.7</v>
      </c>
      <c r="R4161">
        <v>83</v>
      </c>
      <c r="S4161" t="s">
        <v>411</v>
      </c>
      <c r="T4161" t="s">
        <v>411</v>
      </c>
      <c r="U4161" t="s">
        <v>395</v>
      </c>
      <c r="V4161">
        <v>0</v>
      </c>
      <c r="W4161" t="s">
        <v>2119</v>
      </c>
      <c r="X4161">
        <v>37</v>
      </c>
      <c r="Y4161" t="s">
        <v>442</v>
      </c>
      <c r="Z4161" t="s">
        <v>1867</v>
      </c>
      <c r="AA4161">
        <v>306</v>
      </c>
      <c r="AB4161">
        <v>116</v>
      </c>
      <c r="AC4161">
        <v>57</v>
      </c>
      <c r="AD4161" t="s">
        <v>435</v>
      </c>
      <c r="AE4161">
        <v>9</v>
      </c>
      <c r="AF4161">
        <v>6</v>
      </c>
      <c r="AG4161" t="s">
        <v>415</v>
      </c>
      <c r="AH4161">
        <v>10.85</v>
      </c>
      <c r="AI4161" t="s">
        <v>401</v>
      </c>
      <c r="AJ4161">
        <v>0</v>
      </c>
      <c r="AK4161">
        <v>804685</v>
      </c>
      <c r="AL4161" t="s">
        <v>402</v>
      </c>
      <c r="AM4161">
        <v>254518</v>
      </c>
      <c r="AN4161">
        <v>1</v>
      </c>
      <c r="AO4161">
        <v>180</v>
      </c>
      <c r="AP4161" t="s">
        <v>437</v>
      </c>
      <c r="AQ4161" s="2">
        <v>-13338</v>
      </c>
    </row>
    <row r="4162" spans="1:43" x14ac:dyDescent="0.25">
      <c r="A4162" t="s">
        <v>6002</v>
      </c>
      <c r="B4162" t="s">
        <v>264</v>
      </c>
      <c r="C4162" t="s">
        <v>481</v>
      </c>
      <c r="D4162" t="s">
        <v>330</v>
      </c>
      <c r="E4162" t="s">
        <v>429</v>
      </c>
      <c r="F4162" t="s">
        <v>440</v>
      </c>
      <c r="G4162" t="s">
        <v>408</v>
      </c>
      <c r="H4162" t="s">
        <v>391</v>
      </c>
      <c r="I4162" t="s">
        <v>410</v>
      </c>
      <c r="J4162" s="1">
        <v>44967</v>
      </c>
      <c r="K4162" s="1">
        <v>44980</v>
      </c>
      <c r="L4162">
        <v>13</v>
      </c>
      <c r="M4162" s="2">
        <v>242218</v>
      </c>
      <c r="N4162" s="2">
        <v>289781</v>
      </c>
      <c r="O4162" s="2">
        <v>47563</v>
      </c>
      <c r="P4162">
        <v>14</v>
      </c>
      <c r="Q4162">
        <v>678.1</v>
      </c>
      <c r="R4162">
        <v>84</v>
      </c>
      <c r="S4162" t="s">
        <v>411</v>
      </c>
      <c r="T4162" t="s">
        <v>503</v>
      </c>
      <c r="U4162" t="s">
        <v>416</v>
      </c>
      <c r="V4162">
        <v>49</v>
      </c>
      <c r="W4162" t="s">
        <v>2379</v>
      </c>
      <c r="X4162">
        <v>17</v>
      </c>
      <c r="Y4162" t="s">
        <v>462</v>
      </c>
      <c r="Z4162" t="s">
        <v>2989</v>
      </c>
      <c r="AA4162">
        <v>385</v>
      </c>
      <c r="AB4162">
        <v>27</v>
      </c>
      <c r="AC4162">
        <v>14</v>
      </c>
      <c r="AD4162" t="s">
        <v>444</v>
      </c>
      <c r="AE4162">
        <v>9</v>
      </c>
      <c r="AF4162">
        <v>5</v>
      </c>
      <c r="AG4162" t="s">
        <v>400</v>
      </c>
      <c r="AH4162">
        <v>9.1300000000000008</v>
      </c>
      <c r="AI4162" t="s">
        <v>401</v>
      </c>
      <c r="AJ4162">
        <v>12800</v>
      </c>
      <c r="AK4162">
        <v>419175</v>
      </c>
      <c r="AL4162" t="s">
        <v>402</v>
      </c>
      <c r="AM4162">
        <v>250412</v>
      </c>
      <c r="AN4162">
        <v>8</v>
      </c>
      <c r="AO4162">
        <v>365</v>
      </c>
      <c r="AP4162" t="s">
        <v>437</v>
      </c>
      <c r="AQ4162" s="2">
        <v>47563</v>
      </c>
    </row>
    <row r="4163" spans="1:43" x14ac:dyDescent="0.25">
      <c r="A4163" t="s">
        <v>6003</v>
      </c>
      <c r="B4163" t="s">
        <v>217</v>
      </c>
      <c r="C4163" t="s">
        <v>387</v>
      </c>
      <c r="D4163" t="s">
        <v>322</v>
      </c>
      <c r="E4163" t="s">
        <v>388</v>
      </c>
      <c r="F4163" t="s">
        <v>389</v>
      </c>
      <c r="G4163" t="s">
        <v>454</v>
      </c>
      <c r="H4163" t="s">
        <v>447</v>
      </c>
      <c r="I4163" t="s">
        <v>492</v>
      </c>
      <c r="J4163" s="1">
        <v>44701</v>
      </c>
      <c r="K4163" s="1">
        <v>44699</v>
      </c>
      <c r="L4163">
        <v>-2</v>
      </c>
      <c r="M4163" s="2">
        <v>361135</v>
      </c>
      <c r="N4163" s="2">
        <v>375855</v>
      </c>
      <c r="O4163" s="2">
        <v>14720</v>
      </c>
      <c r="P4163">
        <v>4</v>
      </c>
      <c r="Q4163">
        <v>329.4</v>
      </c>
      <c r="R4163">
        <v>30</v>
      </c>
      <c r="S4163" t="s">
        <v>394</v>
      </c>
      <c r="T4163" t="s">
        <v>503</v>
      </c>
      <c r="U4163" t="s">
        <v>412</v>
      </c>
      <c r="V4163">
        <v>0</v>
      </c>
      <c r="W4163" t="s">
        <v>2474</v>
      </c>
      <c r="X4163">
        <v>35</v>
      </c>
      <c r="Y4163" t="s">
        <v>449</v>
      </c>
      <c r="Z4163" t="s">
        <v>2094</v>
      </c>
      <c r="AA4163">
        <v>189</v>
      </c>
      <c r="AB4163">
        <v>35</v>
      </c>
      <c r="AC4163">
        <v>50</v>
      </c>
      <c r="AD4163" t="s">
        <v>457</v>
      </c>
      <c r="AE4163">
        <v>14</v>
      </c>
      <c r="AF4163">
        <v>6</v>
      </c>
      <c r="AG4163" t="s">
        <v>451</v>
      </c>
      <c r="AH4163">
        <v>3.97</v>
      </c>
      <c r="AI4163" t="s">
        <v>401</v>
      </c>
      <c r="AJ4163">
        <v>0</v>
      </c>
      <c r="AK4163">
        <v>352846</v>
      </c>
      <c r="AL4163" t="s">
        <v>402</v>
      </c>
      <c r="AM4163">
        <v>353315</v>
      </c>
      <c r="AN4163">
        <v>0</v>
      </c>
      <c r="AO4163">
        <v>180</v>
      </c>
      <c r="AP4163" t="s">
        <v>417</v>
      </c>
      <c r="AQ4163" s="2">
        <v>14720</v>
      </c>
    </row>
    <row r="4164" spans="1:43" x14ac:dyDescent="0.25">
      <c r="A4164" t="s">
        <v>6004</v>
      </c>
      <c r="B4164" t="s">
        <v>183</v>
      </c>
      <c r="C4164" t="s">
        <v>468</v>
      </c>
      <c r="D4164" t="s">
        <v>335</v>
      </c>
      <c r="E4164" t="s">
        <v>453</v>
      </c>
      <c r="F4164" t="s">
        <v>407</v>
      </c>
      <c r="G4164" t="s">
        <v>390</v>
      </c>
      <c r="H4164" t="s">
        <v>431</v>
      </c>
      <c r="I4164" t="s">
        <v>392</v>
      </c>
      <c r="J4164" s="1">
        <v>45156</v>
      </c>
      <c r="K4164" s="1">
        <v>45175</v>
      </c>
      <c r="L4164">
        <v>19</v>
      </c>
      <c r="M4164" s="2">
        <v>8202</v>
      </c>
      <c r="N4164" s="2">
        <v>-26155</v>
      </c>
      <c r="O4164" s="2">
        <v>-34357</v>
      </c>
      <c r="P4164">
        <v>4</v>
      </c>
      <c r="Q4164">
        <v>534.9</v>
      </c>
      <c r="R4164">
        <v>74</v>
      </c>
      <c r="S4164" t="s">
        <v>411</v>
      </c>
      <c r="T4164" t="s">
        <v>393</v>
      </c>
      <c r="U4164" t="s">
        <v>395</v>
      </c>
      <c r="V4164">
        <v>0</v>
      </c>
      <c r="W4164" t="s">
        <v>969</v>
      </c>
      <c r="X4164">
        <v>26</v>
      </c>
      <c r="Y4164" t="s">
        <v>442</v>
      </c>
      <c r="Z4164" t="s">
        <v>862</v>
      </c>
      <c r="AA4164">
        <v>6</v>
      </c>
      <c r="AB4164">
        <v>40</v>
      </c>
      <c r="AC4164">
        <v>26</v>
      </c>
      <c r="AD4164" t="s">
        <v>444</v>
      </c>
      <c r="AE4164">
        <v>21</v>
      </c>
      <c r="AF4164">
        <v>7</v>
      </c>
      <c r="AG4164" t="s">
        <v>424</v>
      </c>
      <c r="AH4164">
        <v>15.34</v>
      </c>
      <c r="AI4164" t="s">
        <v>436</v>
      </c>
      <c r="AJ4164">
        <v>0</v>
      </c>
      <c r="AK4164">
        <v>10421</v>
      </c>
      <c r="AL4164" t="s">
        <v>402</v>
      </c>
      <c r="AM4164">
        <v>24512</v>
      </c>
      <c r="AN4164">
        <v>8</v>
      </c>
      <c r="AO4164">
        <v>30</v>
      </c>
      <c r="AP4164" t="s">
        <v>445</v>
      </c>
      <c r="AQ4164" s="2">
        <v>-34357</v>
      </c>
    </row>
    <row r="4165" spans="1:43" x14ac:dyDescent="0.25">
      <c r="A4165" t="s">
        <v>6005</v>
      </c>
      <c r="B4165" t="s">
        <v>91</v>
      </c>
      <c r="C4165" t="s">
        <v>439</v>
      </c>
      <c r="D4165" t="s">
        <v>333</v>
      </c>
      <c r="E4165" t="s">
        <v>460</v>
      </c>
      <c r="F4165" t="s">
        <v>407</v>
      </c>
      <c r="G4165" t="s">
        <v>430</v>
      </c>
      <c r="H4165" t="s">
        <v>409</v>
      </c>
      <c r="I4165" t="s">
        <v>469</v>
      </c>
      <c r="J4165" s="1">
        <v>44942</v>
      </c>
      <c r="K4165" s="1">
        <v>44954</v>
      </c>
      <c r="L4165">
        <v>12</v>
      </c>
      <c r="M4165" s="2">
        <v>381140</v>
      </c>
      <c r="N4165" s="2">
        <v>362262</v>
      </c>
      <c r="O4165" s="2">
        <v>-18878</v>
      </c>
      <c r="P4165">
        <v>4</v>
      </c>
      <c r="Q4165">
        <v>0.7</v>
      </c>
      <c r="R4165">
        <v>95</v>
      </c>
      <c r="S4165" t="s">
        <v>411</v>
      </c>
      <c r="T4165" t="s">
        <v>393</v>
      </c>
      <c r="U4165" t="s">
        <v>416</v>
      </c>
      <c r="V4165">
        <v>90</v>
      </c>
      <c r="W4165" t="s">
        <v>677</v>
      </c>
      <c r="X4165">
        <v>30</v>
      </c>
      <c r="Y4165" t="s">
        <v>422</v>
      </c>
      <c r="Z4165" t="s">
        <v>672</v>
      </c>
      <c r="AA4165">
        <v>114</v>
      </c>
      <c r="AB4165">
        <v>120</v>
      </c>
      <c r="AC4165">
        <v>45</v>
      </c>
      <c r="AD4165" t="s">
        <v>435</v>
      </c>
      <c r="AE4165">
        <v>2</v>
      </c>
      <c r="AF4165">
        <v>2</v>
      </c>
      <c r="AG4165" t="s">
        <v>424</v>
      </c>
      <c r="AH4165">
        <v>14.44</v>
      </c>
      <c r="AI4165" t="s">
        <v>479</v>
      </c>
      <c r="AJ4165">
        <v>45555</v>
      </c>
      <c r="AK4165">
        <v>394051</v>
      </c>
      <c r="AL4165" t="s">
        <v>402</v>
      </c>
      <c r="AM4165">
        <v>423927</v>
      </c>
      <c r="AN4165">
        <v>12</v>
      </c>
      <c r="AO4165">
        <v>30</v>
      </c>
      <c r="AP4165" t="s">
        <v>437</v>
      </c>
      <c r="AQ4165" s="2">
        <v>-18878</v>
      </c>
    </row>
    <row r="4166" spans="1:43" x14ac:dyDescent="0.25">
      <c r="A4166" t="s">
        <v>6006</v>
      </c>
      <c r="B4166" t="s">
        <v>175</v>
      </c>
      <c r="C4166" t="s">
        <v>439</v>
      </c>
      <c r="D4166" t="s">
        <v>329</v>
      </c>
      <c r="E4166" t="s">
        <v>496</v>
      </c>
      <c r="F4166" t="s">
        <v>389</v>
      </c>
      <c r="G4166" t="s">
        <v>454</v>
      </c>
      <c r="H4166" t="s">
        <v>409</v>
      </c>
      <c r="I4166" t="s">
        <v>432</v>
      </c>
      <c r="J4166" s="1">
        <v>45182</v>
      </c>
      <c r="K4166" s="1">
        <v>45200</v>
      </c>
      <c r="L4166">
        <v>18</v>
      </c>
      <c r="M4166" s="2">
        <v>339293</v>
      </c>
      <c r="N4166" s="2">
        <v>386111</v>
      </c>
      <c r="O4166" s="2">
        <v>46818</v>
      </c>
      <c r="P4166">
        <v>4</v>
      </c>
      <c r="Q4166">
        <v>837.1</v>
      </c>
      <c r="R4166">
        <v>70</v>
      </c>
      <c r="S4166" t="s">
        <v>411</v>
      </c>
      <c r="T4166" t="s">
        <v>394</v>
      </c>
      <c r="U4166" t="s">
        <v>395</v>
      </c>
      <c r="V4166">
        <v>80</v>
      </c>
      <c r="W4166" t="s">
        <v>2984</v>
      </c>
      <c r="X4166">
        <v>32</v>
      </c>
      <c r="Y4166" t="s">
        <v>462</v>
      </c>
      <c r="Z4166" t="s">
        <v>1342</v>
      </c>
      <c r="AA4166">
        <v>317</v>
      </c>
      <c r="AB4166">
        <v>24</v>
      </c>
      <c r="AC4166">
        <v>82</v>
      </c>
      <c r="AD4166" t="s">
        <v>444</v>
      </c>
      <c r="AE4166">
        <v>4</v>
      </c>
      <c r="AF4166">
        <v>7</v>
      </c>
      <c r="AG4166" t="s">
        <v>415</v>
      </c>
      <c r="AH4166">
        <v>5.52</v>
      </c>
      <c r="AI4166" t="s">
        <v>436</v>
      </c>
      <c r="AJ4166">
        <v>0</v>
      </c>
      <c r="AK4166">
        <v>528345</v>
      </c>
      <c r="AL4166" t="s">
        <v>425</v>
      </c>
      <c r="AM4166">
        <v>321627</v>
      </c>
      <c r="AN4166">
        <v>1</v>
      </c>
      <c r="AO4166">
        <v>180</v>
      </c>
      <c r="AP4166" t="s">
        <v>417</v>
      </c>
      <c r="AQ4166" s="2">
        <v>46818</v>
      </c>
    </row>
    <row r="4167" spans="1:43" x14ac:dyDescent="0.25">
      <c r="A4167" t="s">
        <v>6007</v>
      </c>
      <c r="B4167" t="s">
        <v>154</v>
      </c>
      <c r="C4167" t="s">
        <v>405</v>
      </c>
      <c r="D4167" t="s">
        <v>311</v>
      </c>
      <c r="E4167" t="s">
        <v>429</v>
      </c>
      <c r="F4167" t="s">
        <v>485</v>
      </c>
      <c r="G4167" t="s">
        <v>408</v>
      </c>
      <c r="H4167" t="s">
        <v>431</v>
      </c>
      <c r="I4167" t="s">
        <v>410</v>
      </c>
      <c r="J4167" s="1">
        <v>44910</v>
      </c>
      <c r="K4167" s="1">
        <v>44956</v>
      </c>
      <c r="L4167">
        <v>46</v>
      </c>
      <c r="M4167" s="2">
        <v>312181</v>
      </c>
      <c r="N4167" s="2">
        <v>412931</v>
      </c>
      <c r="O4167" s="2">
        <v>100750</v>
      </c>
      <c r="P4167">
        <v>16</v>
      </c>
      <c r="Q4167">
        <v>287.7</v>
      </c>
      <c r="R4167">
        <v>84</v>
      </c>
      <c r="S4167" t="s">
        <v>411</v>
      </c>
      <c r="T4167" t="s">
        <v>394</v>
      </c>
      <c r="U4167" t="s">
        <v>416</v>
      </c>
      <c r="V4167">
        <v>0</v>
      </c>
      <c r="W4167" t="s">
        <v>2010</v>
      </c>
      <c r="X4167">
        <v>5</v>
      </c>
      <c r="Y4167" t="s">
        <v>422</v>
      </c>
      <c r="Z4167" t="s">
        <v>1875</v>
      </c>
      <c r="AA4167">
        <v>451</v>
      </c>
      <c r="AB4167">
        <v>60</v>
      </c>
      <c r="AC4167">
        <v>11</v>
      </c>
      <c r="AD4167" t="s">
        <v>399</v>
      </c>
      <c r="AE4167">
        <v>19</v>
      </c>
      <c r="AF4167">
        <v>2</v>
      </c>
      <c r="AG4167" t="s">
        <v>451</v>
      </c>
      <c r="AH4167">
        <v>1.59</v>
      </c>
      <c r="AI4167" t="s">
        <v>401</v>
      </c>
      <c r="AJ4167">
        <v>0</v>
      </c>
      <c r="AK4167">
        <v>866527</v>
      </c>
      <c r="AL4167" t="s">
        <v>416</v>
      </c>
      <c r="AM4167">
        <v>335775</v>
      </c>
      <c r="AN4167">
        <v>1</v>
      </c>
      <c r="AO4167">
        <v>180</v>
      </c>
      <c r="AP4167" t="s">
        <v>437</v>
      </c>
      <c r="AQ4167" s="2">
        <v>100750</v>
      </c>
    </row>
    <row r="4168" spans="1:43" x14ac:dyDescent="0.25">
      <c r="A4168" t="s">
        <v>6008</v>
      </c>
      <c r="B4168" t="s">
        <v>278</v>
      </c>
      <c r="C4168" t="s">
        <v>428</v>
      </c>
      <c r="D4168" t="s">
        <v>334</v>
      </c>
      <c r="E4168" t="s">
        <v>496</v>
      </c>
      <c r="F4168" t="s">
        <v>419</v>
      </c>
      <c r="G4168" t="s">
        <v>430</v>
      </c>
      <c r="H4168" t="s">
        <v>409</v>
      </c>
      <c r="I4168" t="s">
        <v>432</v>
      </c>
      <c r="J4168" s="1">
        <v>44717</v>
      </c>
      <c r="K4168" s="1">
        <v>44745</v>
      </c>
      <c r="L4168">
        <v>28</v>
      </c>
      <c r="M4168" s="2">
        <v>237105</v>
      </c>
      <c r="N4168" s="2">
        <v>245370</v>
      </c>
      <c r="O4168" s="2">
        <v>8265</v>
      </c>
      <c r="P4168">
        <v>12</v>
      </c>
      <c r="Q4168">
        <v>88.1</v>
      </c>
      <c r="R4168">
        <v>44</v>
      </c>
      <c r="S4168" t="s">
        <v>393</v>
      </c>
      <c r="T4168" t="s">
        <v>393</v>
      </c>
      <c r="U4168" t="s">
        <v>395</v>
      </c>
      <c r="V4168">
        <v>73</v>
      </c>
      <c r="W4168" t="s">
        <v>977</v>
      </c>
      <c r="X4168">
        <v>36</v>
      </c>
      <c r="Y4168" t="s">
        <v>397</v>
      </c>
      <c r="Z4168" t="s">
        <v>1542</v>
      </c>
      <c r="AA4168">
        <v>42</v>
      </c>
      <c r="AB4168">
        <v>34</v>
      </c>
      <c r="AC4168">
        <v>59</v>
      </c>
      <c r="AD4168" t="s">
        <v>444</v>
      </c>
      <c r="AE4168">
        <v>0</v>
      </c>
      <c r="AF4168">
        <v>3</v>
      </c>
      <c r="AG4168" t="s">
        <v>424</v>
      </c>
      <c r="AH4168">
        <v>3.96</v>
      </c>
      <c r="AI4168" t="s">
        <v>458</v>
      </c>
      <c r="AJ4168">
        <v>0</v>
      </c>
      <c r="AK4168">
        <v>672708</v>
      </c>
      <c r="AL4168" t="s">
        <v>425</v>
      </c>
      <c r="AM4168">
        <v>281900</v>
      </c>
      <c r="AN4168">
        <v>2</v>
      </c>
      <c r="AO4168">
        <v>30</v>
      </c>
      <c r="AP4168" t="s">
        <v>403</v>
      </c>
      <c r="AQ4168" s="2">
        <v>8265</v>
      </c>
    </row>
    <row r="4169" spans="1:43" x14ac:dyDescent="0.25">
      <c r="A4169" t="s">
        <v>6009</v>
      </c>
      <c r="B4169" t="s">
        <v>130</v>
      </c>
      <c r="C4169" t="s">
        <v>387</v>
      </c>
      <c r="D4169" t="s">
        <v>341</v>
      </c>
      <c r="E4169" t="s">
        <v>460</v>
      </c>
      <c r="F4169" t="s">
        <v>485</v>
      </c>
      <c r="G4169" t="s">
        <v>430</v>
      </c>
      <c r="H4169" t="s">
        <v>391</v>
      </c>
      <c r="I4169" t="s">
        <v>492</v>
      </c>
      <c r="J4169" s="1">
        <v>45684</v>
      </c>
      <c r="K4169" s="1">
        <v>45726</v>
      </c>
      <c r="L4169">
        <v>42</v>
      </c>
      <c r="M4169" s="2">
        <v>164125</v>
      </c>
      <c r="N4169" s="2">
        <v>226069</v>
      </c>
      <c r="O4169" s="2">
        <v>61944</v>
      </c>
      <c r="P4169">
        <v>9</v>
      </c>
      <c r="Q4169">
        <v>755.1</v>
      </c>
      <c r="R4169">
        <v>64</v>
      </c>
      <c r="S4169" t="s">
        <v>411</v>
      </c>
      <c r="T4169" t="s">
        <v>411</v>
      </c>
      <c r="U4169" t="s">
        <v>395</v>
      </c>
      <c r="V4169">
        <v>66</v>
      </c>
      <c r="W4169" t="s">
        <v>826</v>
      </c>
      <c r="X4169">
        <v>30</v>
      </c>
      <c r="Y4169" t="s">
        <v>422</v>
      </c>
      <c r="Z4169" t="s">
        <v>1281</v>
      </c>
      <c r="AA4169">
        <v>485</v>
      </c>
      <c r="AB4169">
        <v>64</v>
      </c>
      <c r="AC4169">
        <v>51</v>
      </c>
      <c r="AD4169" t="s">
        <v>435</v>
      </c>
      <c r="AE4169">
        <v>4</v>
      </c>
      <c r="AF4169">
        <v>1</v>
      </c>
      <c r="AG4169" t="s">
        <v>400</v>
      </c>
      <c r="AH4169">
        <v>12.61</v>
      </c>
      <c r="AI4169" t="s">
        <v>479</v>
      </c>
      <c r="AJ4169">
        <v>81285</v>
      </c>
      <c r="AK4169">
        <v>193117</v>
      </c>
      <c r="AL4169" t="s">
        <v>425</v>
      </c>
      <c r="AM4169">
        <v>189594</v>
      </c>
      <c r="AN4169">
        <v>2</v>
      </c>
      <c r="AO4169">
        <v>30</v>
      </c>
      <c r="AP4169" t="s">
        <v>445</v>
      </c>
      <c r="AQ4169" s="2">
        <v>61944</v>
      </c>
    </row>
    <row r="4170" spans="1:43" x14ac:dyDescent="0.25">
      <c r="A4170" t="s">
        <v>6010</v>
      </c>
      <c r="B4170" t="s">
        <v>105</v>
      </c>
      <c r="C4170" t="s">
        <v>439</v>
      </c>
      <c r="D4170" t="s">
        <v>317</v>
      </c>
      <c r="E4170" t="s">
        <v>496</v>
      </c>
      <c r="F4170" t="s">
        <v>485</v>
      </c>
      <c r="G4170" t="s">
        <v>430</v>
      </c>
      <c r="H4170" t="s">
        <v>473</v>
      </c>
      <c r="I4170" t="s">
        <v>492</v>
      </c>
      <c r="J4170" s="1">
        <v>45797</v>
      </c>
      <c r="K4170" s="1">
        <v>45841</v>
      </c>
      <c r="L4170">
        <v>44</v>
      </c>
      <c r="M4170" s="2">
        <v>226389</v>
      </c>
      <c r="N4170" s="2">
        <v>267136</v>
      </c>
      <c r="O4170" s="2">
        <v>40747</v>
      </c>
      <c r="P4170">
        <v>12</v>
      </c>
      <c r="Q4170">
        <v>171</v>
      </c>
      <c r="R4170">
        <v>30</v>
      </c>
      <c r="S4170" t="s">
        <v>394</v>
      </c>
      <c r="T4170" t="s">
        <v>503</v>
      </c>
      <c r="U4170" t="s">
        <v>395</v>
      </c>
      <c r="V4170">
        <v>0</v>
      </c>
      <c r="W4170" t="s">
        <v>2065</v>
      </c>
      <c r="X4170">
        <v>14</v>
      </c>
      <c r="Y4170" t="s">
        <v>442</v>
      </c>
      <c r="Z4170" t="s">
        <v>1452</v>
      </c>
      <c r="AA4170">
        <v>395</v>
      </c>
      <c r="AB4170">
        <v>30</v>
      </c>
      <c r="AC4170">
        <v>63</v>
      </c>
      <c r="AD4170" t="s">
        <v>399</v>
      </c>
      <c r="AE4170">
        <v>4</v>
      </c>
      <c r="AF4170">
        <v>4</v>
      </c>
      <c r="AG4170" t="s">
        <v>415</v>
      </c>
      <c r="AH4170">
        <v>2.96</v>
      </c>
      <c r="AI4170" t="s">
        <v>458</v>
      </c>
      <c r="AJ4170">
        <v>0</v>
      </c>
      <c r="AK4170">
        <v>42801</v>
      </c>
      <c r="AL4170" t="s">
        <v>416</v>
      </c>
      <c r="AM4170">
        <v>242396</v>
      </c>
      <c r="AN4170">
        <v>11</v>
      </c>
      <c r="AO4170">
        <v>30</v>
      </c>
      <c r="AP4170" t="s">
        <v>437</v>
      </c>
      <c r="AQ4170" s="2">
        <v>40747</v>
      </c>
    </row>
    <row r="4171" spans="1:43" x14ac:dyDescent="0.25">
      <c r="A4171" t="s">
        <v>6011</v>
      </c>
      <c r="B4171" t="s">
        <v>184</v>
      </c>
      <c r="C4171" t="s">
        <v>468</v>
      </c>
      <c r="D4171" t="s">
        <v>336</v>
      </c>
      <c r="E4171" t="s">
        <v>460</v>
      </c>
      <c r="F4171" t="s">
        <v>419</v>
      </c>
      <c r="G4171" t="s">
        <v>454</v>
      </c>
      <c r="H4171" t="s">
        <v>447</v>
      </c>
      <c r="I4171" t="s">
        <v>410</v>
      </c>
      <c r="J4171" s="1">
        <v>45703</v>
      </c>
      <c r="K4171" s="1">
        <v>45740</v>
      </c>
      <c r="L4171">
        <v>37</v>
      </c>
      <c r="M4171" s="2">
        <v>151232</v>
      </c>
      <c r="N4171" s="2">
        <v>117844</v>
      </c>
      <c r="O4171" s="2">
        <v>-33388</v>
      </c>
      <c r="P4171">
        <v>9</v>
      </c>
      <c r="Q4171">
        <v>632.29999999999995</v>
      </c>
      <c r="R4171">
        <v>1</v>
      </c>
      <c r="S4171" t="s">
        <v>394</v>
      </c>
      <c r="T4171" t="s">
        <v>503</v>
      </c>
      <c r="U4171" t="s">
        <v>395</v>
      </c>
      <c r="V4171">
        <v>65</v>
      </c>
      <c r="W4171" t="s">
        <v>2076</v>
      </c>
      <c r="X4171">
        <v>23</v>
      </c>
      <c r="Y4171" t="s">
        <v>422</v>
      </c>
      <c r="Z4171" t="s">
        <v>718</v>
      </c>
      <c r="AA4171">
        <v>319</v>
      </c>
      <c r="AB4171">
        <v>27</v>
      </c>
      <c r="AC4171">
        <v>71</v>
      </c>
      <c r="AD4171" t="s">
        <v>457</v>
      </c>
      <c r="AE4171">
        <v>21</v>
      </c>
      <c r="AF4171">
        <v>4</v>
      </c>
      <c r="AG4171" t="s">
        <v>424</v>
      </c>
      <c r="AH4171">
        <v>0.8</v>
      </c>
      <c r="AI4171" t="s">
        <v>436</v>
      </c>
      <c r="AJ4171">
        <v>0</v>
      </c>
      <c r="AK4171">
        <v>350315</v>
      </c>
      <c r="AL4171" t="s">
        <v>402</v>
      </c>
      <c r="AM4171">
        <v>176180</v>
      </c>
      <c r="AN4171">
        <v>6</v>
      </c>
      <c r="AO4171">
        <v>90</v>
      </c>
      <c r="AP4171" t="s">
        <v>437</v>
      </c>
      <c r="AQ4171" s="2">
        <v>-33388</v>
      </c>
    </row>
    <row r="4172" spans="1:43" x14ac:dyDescent="0.25">
      <c r="A4172" t="s">
        <v>6012</v>
      </c>
      <c r="B4172" t="s">
        <v>51</v>
      </c>
      <c r="C4172" t="s">
        <v>468</v>
      </c>
      <c r="D4172" t="s">
        <v>319</v>
      </c>
      <c r="E4172" t="s">
        <v>453</v>
      </c>
      <c r="F4172" t="s">
        <v>485</v>
      </c>
      <c r="G4172" t="s">
        <v>390</v>
      </c>
      <c r="H4172" t="s">
        <v>420</v>
      </c>
      <c r="I4172" t="s">
        <v>469</v>
      </c>
      <c r="J4172" s="1">
        <v>44672</v>
      </c>
      <c r="K4172" s="1">
        <v>44679</v>
      </c>
      <c r="L4172">
        <v>7</v>
      </c>
      <c r="M4172" s="2">
        <v>50579</v>
      </c>
      <c r="N4172" s="2">
        <v>92546</v>
      </c>
      <c r="O4172" s="2">
        <v>41967</v>
      </c>
      <c r="P4172">
        <v>7</v>
      </c>
      <c r="Q4172">
        <v>330.6</v>
      </c>
      <c r="R4172">
        <v>13</v>
      </c>
      <c r="S4172" t="s">
        <v>394</v>
      </c>
      <c r="T4172" t="s">
        <v>503</v>
      </c>
      <c r="U4172" t="s">
        <v>395</v>
      </c>
      <c r="V4172">
        <v>0</v>
      </c>
      <c r="W4172" t="s">
        <v>2558</v>
      </c>
      <c r="X4172">
        <v>12</v>
      </c>
      <c r="Y4172" t="s">
        <v>422</v>
      </c>
      <c r="Z4172" t="s">
        <v>1268</v>
      </c>
      <c r="AA4172">
        <v>56</v>
      </c>
      <c r="AB4172">
        <v>87</v>
      </c>
      <c r="AC4172">
        <v>2</v>
      </c>
      <c r="AD4172" t="s">
        <v>435</v>
      </c>
      <c r="AE4172">
        <v>19</v>
      </c>
      <c r="AF4172">
        <v>2</v>
      </c>
      <c r="AG4172" t="s">
        <v>451</v>
      </c>
      <c r="AH4172">
        <v>8.44</v>
      </c>
      <c r="AI4172" t="s">
        <v>458</v>
      </c>
      <c r="AJ4172">
        <v>22945</v>
      </c>
      <c r="AK4172">
        <v>391145</v>
      </c>
      <c r="AL4172" t="s">
        <v>402</v>
      </c>
      <c r="AM4172">
        <v>60389</v>
      </c>
      <c r="AN4172">
        <v>9</v>
      </c>
      <c r="AO4172">
        <v>180</v>
      </c>
      <c r="AP4172" t="s">
        <v>403</v>
      </c>
      <c r="AQ4172" s="2">
        <v>41967</v>
      </c>
    </row>
    <row r="4173" spans="1:43" x14ac:dyDescent="0.25">
      <c r="A4173" t="s">
        <v>6013</v>
      </c>
      <c r="B4173" t="s">
        <v>115</v>
      </c>
      <c r="C4173" t="s">
        <v>439</v>
      </c>
      <c r="D4173" t="s">
        <v>325</v>
      </c>
      <c r="E4173" t="s">
        <v>388</v>
      </c>
      <c r="F4173" t="s">
        <v>407</v>
      </c>
      <c r="G4173" t="s">
        <v>390</v>
      </c>
      <c r="H4173" t="s">
        <v>431</v>
      </c>
      <c r="I4173" t="s">
        <v>410</v>
      </c>
      <c r="J4173" s="1">
        <v>45588</v>
      </c>
      <c r="K4173" s="1">
        <v>45647</v>
      </c>
      <c r="L4173">
        <v>59</v>
      </c>
      <c r="M4173" s="2">
        <v>496470</v>
      </c>
      <c r="N4173" s="2">
        <v>560836</v>
      </c>
      <c r="O4173" s="2">
        <v>64366</v>
      </c>
      <c r="P4173">
        <v>4</v>
      </c>
      <c r="Q4173">
        <v>798.8</v>
      </c>
      <c r="R4173">
        <v>53</v>
      </c>
      <c r="S4173" t="s">
        <v>393</v>
      </c>
      <c r="T4173" t="s">
        <v>393</v>
      </c>
      <c r="U4173" t="s">
        <v>395</v>
      </c>
      <c r="V4173">
        <v>97</v>
      </c>
      <c r="W4173" t="s">
        <v>1741</v>
      </c>
      <c r="X4173">
        <v>43</v>
      </c>
      <c r="Y4173" t="s">
        <v>449</v>
      </c>
      <c r="Z4173" t="s">
        <v>2943</v>
      </c>
      <c r="AA4173">
        <v>230</v>
      </c>
      <c r="AB4173">
        <v>116</v>
      </c>
      <c r="AC4173">
        <v>83</v>
      </c>
      <c r="AD4173" t="s">
        <v>435</v>
      </c>
      <c r="AE4173">
        <v>19</v>
      </c>
      <c r="AF4173">
        <v>7</v>
      </c>
      <c r="AG4173" t="s">
        <v>400</v>
      </c>
      <c r="AH4173">
        <v>12.74</v>
      </c>
      <c r="AI4173" t="s">
        <v>436</v>
      </c>
      <c r="AJ4173">
        <v>0</v>
      </c>
      <c r="AK4173">
        <v>804532</v>
      </c>
      <c r="AL4173" t="s">
        <v>425</v>
      </c>
      <c r="AM4173">
        <v>494289</v>
      </c>
      <c r="AN4173">
        <v>12</v>
      </c>
      <c r="AO4173">
        <v>365</v>
      </c>
      <c r="AP4173" t="s">
        <v>403</v>
      </c>
      <c r="AQ4173" s="2">
        <v>64366</v>
      </c>
    </row>
    <row r="4174" spans="1:43" x14ac:dyDescent="0.25">
      <c r="A4174" t="s">
        <v>6014</v>
      </c>
      <c r="B4174" t="s">
        <v>9</v>
      </c>
      <c r="C4174" t="s">
        <v>405</v>
      </c>
      <c r="D4174" t="s">
        <v>337</v>
      </c>
      <c r="E4174" t="s">
        <v>406</v>
      </c>
      <c r="F4174" t="s">
        <v>485</v>
      </c>
      <c r="G4174" t="s">
        <v>430</v>
      </c>
      <c r="H4174" t="s">
        <v>420</v>
      </c>
      <c r="I4174" t="s">
        <v>410</v>
      </c>
      <c r="J4174" s="1">
        <v>45582</v>
      </c>
      <c r="K4174" s="1">
        <v>45596</v>
      </c>
      <c r="L4174">
        <v>14</v>
      </c>
      <c r="M4174" s="2">
        <v>367885</v>
      </c>
      <c r="N4174" s="2">
        <v>398826</v>
      </c>
      <c r="O4174" s="2">
        <v>30941</v>
      </c>
      <c r="P4174">
        <v>16</v>
      </c>
      <c r="Q4174">
        <v>198.7</v>
      </c>
      <c r="R4174">
        <v>17</v>
      </c>
      <c r="S4174" t="s">
        <v>394</v>
      </c>
      <c r="T4174" t="s">
        <v>411</v>
      </c>
      <c r="U4174" t="s">
        <v>412</v>
      </c>
      <c r="V4174">
        <v>46</v>
      </c>
      <c r="W4174" t="s">
        <v>4896</v>
      </c>
      <c r="X4174">
        <v>37</v>
      </c>
      <c r="Y4174" t="s">
        <v>442</v>
      </c>
      <c r="Z4174" t="s">
        <v>2226</v>
      </c>
      <c r="AA4174">
        <v>81</v>
      </c>
      <c r="AB4174">
        <v>84</v>
      </c>
      <c r="AC4174">
        <v>75</v>
      </c>
      <c r="AD4174" t="s">
        <v>457</v>
      </c>
      <c r="AE4174">
        <v>9</v>
      </c>
      <c r="AF4174">
        <v>6</v>
      </c>
      <c r="AG4174" t="s">
        <v>400</v>
      </c>
      <c r="AH4174">
        <v>18</v>
      </c>
      <c r="AI4174" t="s">
        <v>458</v>
      </c>
      <c r="AJ4174">
        <v>0</v>
      </c>
      <c r="AK4174">
        <v>169943</v>
      </c>
      <c r="AL4174" t="s">
        <v>425</v>
      </c>
      <c r="AM4174">
        <v>347930</v>
      </c>
      <c r="AN4174">
        <v>1</v>
      </c>
      <c r="AO4174">
        <v>365</v>
      </c>
      <c r="AP4174" t="s">
        <v>403</v>
      </c>
      <c r="AQ4174" s="2">
        <v>30941</v>
      </c>
    </row>
    <row r="4175" spans="1:43" x14ac:dyDescent="0.25">
      <c r="A4175" t="s">
        <v>6015</v>
      </c>
      <c r="B4175" t="s">
        <v>139</v>
      </c>
      <c r="C4175" t="s">
        <v>468</v>
      </c>
      <c r="D4175" t="s">
        <v>330</v>
      </c>
      <c r="E4175" t="s">
        <v>453</v>
      </c>
      <c r="F4175" t="s">
        <v>440</v>
      </c>
      <c r="G4175" t="s">
        <v>408</v>
      </c>
      <c r="H4175" t="s">
        <v>473</v>
      </c>
      <c r="I4175" t="s">
        <v>469</v>
      </c>
      <c r="J4175" s="1">
        <v>45184</v>
      </c>
      <c r="K4175" s="1">
        <v>45209</v>
      </c>
      <c r="L4175">
        <v>25</v>
      </c>
      <c r="M4175" s="2">
        <v>155947</v>
      </c>
      <c r="N4175" s="2">
        <v>194822</v>
      </c>
      <c r="O4175" s="2">
        <v>38875</v>
      </c>
      <c r="P4175">
        <v>21</v>
      </c>
      <c r="Q4175">
        <v>371.5</v>
      </c>
      <c r="R4175">
        <v>53</v>
      </c>
      <c r="S4175" t="s">
        <v>393</v>
      </c>
      <c r="T4175" t="s">
        <v>411</v>
      </c>
      <c r="U4175" t="s">
        <v>395</v>
      </c>
      <c r="V4175">
        <v>0</v>
      </c>
      <c r="W4175" t="s">
        <v>2435</v>
      </c>
      <c r="X4175">
        <v>35</v>
      </c>
      <c r="Y4175" t="s">
        <v>422</v>
      </c>
      <c r="Z4175" t="s">
        <v>2731</v>
      </c>
      <c r="AA4175">
        <v>450</v>
      </c>
      <c r="AB4175">
        <v>49</v>
      </c>
      <c r="AC4175">
        <v>67</v>
      </c>
      <c r="AD4175" t="s">
        <v>444</v>
      </c>
      <c r="AE4175">
        <v>19</v>
      </c>
      <c r="AF4175">
        <v>7</v>
      </c>
      <c r="AG4175" t="s">
        <v>400</v>
      </c>
      <c r="AH4175">
        <v>6.49</v>
      </c>
      <c r="AI4175" t="s">
        <v>458</v>
      </c>
      <c r="AJ4175">
        <v>0</v>
      </c>
      <c r="AK4175">
        <v>206530</v>
      </c>
      <c r="AL4175" t="s">
        <v>425</v>
      </c>
      <c r="AM4175">
        <v>179409</v>
      </c>
      <c r="AN4175">
        <v>11</v>
      </c>
      <c r="AO4175">
        <v>30</v>
      </c>
      <c r="AP4175" t="s">
        <v>417</v>
      </c>
      <c r="AQ4175" s="2">
        <v>38875</v>
      </c>
    </row>
    <row r="4176" spans="1:43" x14ac:dyDescent="0.25">
      <c r="A4176" t="s">
        <v>6016</v>
      </c>
      <c r="B4176" t="s">
        <v>276</v>
      </c>
      <c r="C4176" t="s">
        <v>405</v>
      </c>
      <c r="D4176" t="s">
        <v>342</v>
      </c>
      <c r="E4176" t="s">
        <v>460</v>
      </c>
      <c r="F4176" t="s">
        <v>440</v>
      </c>
      <c r="G4176" t="s">
        <v>430</v>
      </c>
      <c r="H4176" t="s">
        <v>391</v>
      </c>
      <c r="I4176" t="s">
        <v>410</v>
      </c>
      <c r="J4176" s="1">
        <v>45267</v>
      </c>
      <c r="K4176" s="1">
        <v>45319</v>
      </c>
      <c r="L4176">
        <v>52</v>
      </c>
      <c r="M4176" s="2">
        <v>158916</v>
      </c>
      <c r="N4176" s="2">
        <v>133314</v>
      </c>
      <c r="O4176" s="2">
        <v>-25602</v>
      </c>
      <c r="P4176">
        <v>12</v>
      </c>
      <c r="Q4176">
        <v>602.1</v>
      </c>
      <c r="R4176">
        <v>68</v>
      </c>
      <c r="S4176" t="s">
        <v>411</v>
      </c>
      <c r="T4176" t="s">
        <v>411</v>
      </c>
      <c r="U4176" t="s">
        <v>416</v>
      </c>
      <c r="V4176">
        <v>55</v>
      </c>
      <c r="W4176" t="s">
        <v>1628</v>
      </c>
      <c r="X4176">
        <v>44</v>
      </c>
      <c r="Y4176" t="s">
        <v>449</v>
      </c>
      <c r="Z4176" t="s">
        <v>1799</v>
      </c>
      <c r="AA4176">
        <v>411</v>
      </c>
      <c r="AB4176">
        <v>13</v>
      </c>
      <c r="AC4176">
        <v>76</v>
      </c>
      <c r="AD4176" t="s">
        <v>444</v>
      </c>
      <c r="AE4176">
        <v>9</v>
      </c>
      <c r="AF4176">
        <v>8</v>
      </c>
      <c r="AG4176" t="s">
        <v>451</v>
      </c>
      <c r="AH4176">
        <v>15.4</v>
      </c>
      <c r="AI4176" t="s">
        <v>436</v>
      </c>
      <c r="AJ4176">
        <v>0</v>
      </c>
      <c r="AK4176">
        <v>419970</v>
      </c>
      <c r="AL4176" t="s">
        <v>425</v>
      </c>
      <c r="AM4176">
        <v>142761</v>
      </c>
      <c r="AN4176">
        <v>8</v>
      </c>
      <c r="AO4176">
        <v>90</v>
      </c>
      <c r="AP4176" t="s">
        <v>437</v>
      </c>
      <c r="AQ4176" s="2">
        <v>-25602</v>
      </c>
    </row>
    <row r="4177" spans="1:43" x14ac:dyDescent="0.25">
      <c r="A4177" t="s">
        <v>6017</v>
      </c>
      <c r="B4177" t="s">
        <v>207</v>
      </c>
      <c r="C4177" t="s">
        <v>439</v>
      </c>
      <c r="D4177" t="s">
        <v>313</v>
      </c>
      <c r="E4177" t="s">
        <v>460</v>
      </c>
      <c r="F4177" t="s">
        <v>407</v>
      </c>
      <c r="G4177" t="s">
        <v>390</v>
      </c>
      <c r="H4177" t="s">
        <v>473</v>
      </c>
      <c r="I4177" t="s">
        <v>410</v>
      </c>
      <c r="J4177" s="1">
        <v>45313</v>
      </c>
      <c r="K4177" s="1">
        <v>45337</v>
      </c>
      <c r="L4177">
        <v>24</v>
      </c>
      <c r="M4177" s="2">
        <v>157977</v>
      </c>
      <c r="N4177" s="2">
        <v>242473</v>
      </c>
      <c r="O4177" s="2">
        <v>84496</v>
      </c>
      <c r="P4177">
        <v>19</v>
      </c>
      <c r="Q4177">
        <v>555.6</v>
      </c>
      <c r="R4177">
        <v>15</v>
      </c>
      <c r="S4177" t="s">
        <v>394</v>
      </c>
      <c r="T4177" t="s">
        <v>503</v>
      </c>
      <c r="U4177" t="s">
        <v>395</v>
      </c>
      <c r="V4177">
        <v>0</v>
      </c>
      <c r="W4177" t="s">
        <v>1975</v>
      </c>
      <c r="X4177">
        <v>6</v>
      </c>
      <c r="Y4177" t="s">
        <v>462</v>
      </c>
      <c r="Z4177" t="s">
        <v>1234</v>
      </c>
      <c r="AA4177">
        <v>463</v>
      </c>
      <c r="AB4177">
        <v>51</v>
      </c>
      <c r="AC4177">
        <v>88</v>
      </c>
      <c r="AD4177" t="s">
        <v>399</v>
      </c>
      <c r="AE4177">
        <v>16</v>
      </c>
      <c r="AF4177">
        <v>6</v>
      </c>
      <c r="AG4177" t="s">
        <v>424</v>
      </c>
      <c r="AH4177">
        <v>4.13</v>
      </c>
      <c r="AI4177" t="s">
        <v>458</v>
      </c>
      <c r="AJ4177">
        <v>0</v>
      </c>
      <c r="AK4177">
        <v>715082</v>
      </c>
      <c r="AL4177" t="s">
        <v>425</v>
      </c>
      <c r="AM4177">
        <v>166528</v>
      </c>
      <c r="AN4177">
        <v>4</v>
      </c>
      <c r="AO4177">
        <v>365</v>
      </c>
      <c r="AP4177" t="s">
        <v>403</v>
      </c>
      <c r="AQ4177" s="2">
        <v>84496</v>
      </c>
    </row>
    <row r="4178" spans="1:43" x14ac:dyDescent="0.25">
      <c r="A4178" t="s">
        <v>6018</v>
      </c>
      <c r="B4178" t="s">
        <v>7</v>
      </c>
      <c r="C4178" t="s">
        <v>481</v>
      </c>
      <c r="D4178" t="s">
        <v>343</v>
      </c>
      <c r="E4178" t="s">
        <v>453</v>
      </c>
      <c r="F4178" t="s">
        <v>389</v>
      </c>
      <c r="G4178" t="s">
        <v>390</v>
      </c>
      <c r="H4178" t="s">
        <v>473</v>
      </c>
      <c r="I4178" t="s">
        <v>432</v>
      </c>
      <c r="J4178" s="1">
        <v>45850</v>
      </c>
      <c r="K4178" s="1">
        <v>45880</v>
      </c>
      <c r="L4178">
        <v>30</v>
      </c>
      <c r="M4178" s="2">
        <v>283333</v>
      </c>
      <c r="N4178" s="2">
        <v>391825</v>
      </c>
      <c r="O4178" s="2">
        <v>108492</v>
      </c>
      <c r="P4178">
        <v>-4</v>
      </c>
      <c r="Q4178">
        <v>33.5</v>
      </c>
      <c r="R4178">
        <v>12</v>
      </c>
      <c r="S4178" t="s">
        <v>394</v>
      </c>
      <c r="T4178" t="s">
        <v>503</v>
      </c>
      <c r="U4178" t="s">
        <v>416</v>
      </c>
      <c r="V4178">
        <v>0</v>
      </c>
      <c r="W4178" t="s">
        <v>3988</v>
      </c>
      <c r="X4178">
        <v>8</v>
      </c>
      <c r="Y4178" t="s">
        <v>397</v>
      </c>
      <c r="Z4178" t="s">
        <v>1487</v>
      </c>
      <c r="AA4178">
        <v>414</v>
      </c>
      <c r="AB4178">
        <v>69</v>
      </c>
      <c r="AC4178">
        <v>36</v>
      </c>
      <c r="AD4178" t="s">
        <v>399</v>
      </c>
      <c r="AE4178">
        <v>14</v>
      </c>
      <c r="AF4178">
        <v>5</v>
      </c>
      <c r="AG4178" t="s">
        <v>451</v>
      </c>
      <c r="AH4178">
        <v>10.050000000000001</v>
      </c>
      <c r="AI4178" t="s">
        <v>401</v>
      </c>
      <c r="AJ4178">
        <v>0</v>
      </c>
      <c r="AK4178">
        <v>720156</v>
      </c>
      <c r="AL4178" t="s">
        <v>425</v>
      </c>
      <c r="AM4178">
        <v>332670</v>
      </c>
      <c r="AN4178">
        <v>10</v>
      </c>
      <c r="AO4178">
        <v>90</v>
      </c>
      <c r="AP4178" t="s">
        <v>445</v>
      </c>
      <c r="AQ4178" s="2">
        <v>108492</v>
      </c>
    </row>
    <row r="4179" spans="1:43" x14ac:dyDescent="0.25">
      <c r="A4179" t="s">
        <v>6019</v>
      </c>
      <c r="B4179" t="s">
        <v>115</v>
      </c>
      <c r="C4179" t="s">
        <v>481</v>
      </c>
      <c r="D4179" t="s">
        <v>339</v>
      </c>
      <c r="E4179" t="s">
        <v>406</v>
      </c>
      <c r="F4179" t="s">
        <v>440</v>
      </c>
      <c r="G4179" t="s">
        <v>430</v>
      </c>
      <c r="H4179" t="s">
        <v>473</v>
      </c>
      <c r="I4179" t="s">
        <v>410</v>
      </c>
      <c r="J4179" s="1">
        <v>45048</v>
      </c>
      <c r="K4179" s="1">
        <v>45067</v>
      </c>
      <c r="L4179">
        <v>19</v>
      </c>
      <c r="M4179" s="2">
        <v>484552</v>
      </c>
      <c r="N4179" s="2">
        <v>480875</v>
      </c>
      <c r="O4179" s="2">
        <v>-3677</v>
      </c>
      <c r="P4179">
        <v>0</v>
      </c>
      <c r="Q4179">
        <v>701.2</v>
      </c>
      <c r="R4179">
        <v>23</v>
      </c>
      <c r="S4179" t="s">
        <v>394</v>
      </c>
      <c r="T4179" t="s">
        <v>411</v>
      </c>
      <c r="U4179" t="s">
        <v>395</v>
      </c>
      <c r="V4179">
        <v>0</v>
      </c>
      <c r="W4179" t="s">
        <v>1903</v>
      </c>
      <c r="X4179">
        <v>37</v>
      </c>
      <c r="Y4179" t="s">
        <v>422</v>
      </c>
      <c r="Z4179" t="s">
        <v>1041</v>
      </c>
      <c r="AA4179">
        <v>405</v>
      </c>
      <c r="AB4179">
        <v>86</v>
      </c>
      <c r="AC4179">
        <v>78</v>
      </c>
      <c r="AD4179" t="s">
        <v>435</v>
      </c>
      <c r="AE4179">
        <v>7</v>
      </c>
      <c r="AF4179">
        <v>7</v>
      </c>
      <c r="AG4179" t="s">
        <v>451</v>
      </c>
      <c r="AH4179">
        <v>17.7</v>
      </c>
      <c r="AI4179" t="s">
        <v>458</v>
      </c>
      <c r="AJ4179">
        <v>0</v>
      </c>
      <c r="AK4179">
        <v>260422</v>
      </c>
      <c r="AL4179" t="s">
        <v>402</v>
      </c>
      <c r="AM4179">
        <v>511277</v>
      </c>
      <c r="AN4179">
        <v>12</v>
      </c>
      <c r="AO4179">
        <v>365</v>
      </c>
      <c r="AP4179" t="s">
        <v>403</v>
      </c>
      <c r="AQ4179" s="2">
        <v>-3677</v>
      </c>
    </row>
    <row r="4180" spans="1:43" x14ac:dyDescent="0.25">
      <c r="A4180" t="s">
        <v>6020</v>
      </c>
      <c r="B4180" t="s">
        <v>231</v>
      </c>
      <c r="C4180" t="s">
        <v>481</v>
      </c>
      <c r="D4180" t="s">
        <v>325</v>
      </c>
      <c r="E4180" t="s">
        <v>406</v>
      </c>
      <c r="F4180" t="s">
        <v>440</v>
      </c>
      <c r="G4180" t="s">
        <v>390</v>
      </c>
      <c r="H4180" t="s">
        <v>473</v>
      </c>
      <c r="I4180" t="s">
        <v>410</v>
      </c>
      <c r="J4180" s="1">
        <v>44978</v>
      </c>
      <c r="K4180" s="1">
        <v>45013</v>
      </c>
      <c r="L4180">
        <v>35</v>
      </c>
      <c r="M4180" s="2">
        <v>157103</v>
      </c>
      <c r="N4180" s="2">
        <v>136079</v>
      </c>
      <c r="O4180" s="2">
        <v>-21024</v>
      </c>
      <c r="P4180">
        <v>14</v>
      </c>
      <c r="Q4180">
        <v>56.3</v>
      </c>
      <c r="R4180">
        <v>35</v>
      </c>
      <c r="S4180" t="s">
        <v>393</v>
      </c>
      <c r="T4180" t="s">
        <v>503</v>
      </c>
      <c r="U4180" t="s">
        <v>412</v>
      </c>
      <c r="V4180">
        <v>0</v>
      </c>
      <c r="W4180" t="s">
        <v>5049</v>
      </c>
      <c r="X4180">
        <v>41</v>
      </c>
      <c r="Y4180" t="s">
        <v>442</v>
      </c>
      <c r="Z4180" t="s">
        <v>1652</v>
      </c>
      <c r="AA4180">
        <v>28</v>
      </c>
      <c r="AB4180">
        <v>119</v>
      </c>
      <c r="AC4180">
        <v>23</v>
      </c>
      <c r="AD4180" t="s">
        <v>435</v>
      </c>
      <c r="AE4180">
        <v>16</v>
      </c>
      <c r="AF4180">
        <v>2</v>
      </c>
      <c r="AG4180" t="s">
        <v>451</v>
      </c>
      <c r="AH4180">
        <v>5.17</v>
      </c>
      <c r="AI4180" t="s">
        <v>458</v>
      </c>
      <c r="AJ4180">
        <v>0</v>
      </c>
      <c r="AK4180">
        <v>512266</v>
      </c>
      <c r="AL4180" t="s">
        <v>425</v>
      </c>
      <c r="AM4180">
        <v>161916</v>
      </c>
      <c r="AN4180">
        <v>12</v>
      </c>
      <c r="AO4180">
        <v>30</v>
      </c>
      <c r="AP4180" t="s">
        <v>437</v>
      </c>
      <c r="AQ4180" s="2">
        <v>-21024</v>
      </c>
    </row>
    <row r="4181" spans="1:43" x14ac:dyDescent="0.25">
      <c r="A4181" t="s">
        <v>6021</v>
      </c>
      <c r="B4181" t="s">
        <v>234</v>
      </c>
      <c r="C4181" t="s">
        <v>405</v>
      </c>
      <c r="D4181" t="s">
        <v>338</v>
      </c>
      <c r="E4181" t="s">
        <v>429</v>
      </c>
      <c r="F4181" t="s">
        <v>389</v>
      </c>
      <c r="G4181" t="s">
        <v>454</v>
      </c>
      <c r="H4181" t="s">
        <v>420</v>
      </c>
      <c r="I4181" t="s">
        <v>469</v>
      </c>
      <c r="J4181" s="1">
        <v>45040</v>
      </c>
      <c r="K4181" s="1">
        <v>45093</v>
      </c>
      <c r="L4181">
        <v>53</v>
      </c>
      <c r="M4181" s="2">
        <v>231765</v>
      </c>
      <c r="N4181" s="2">
        <v>296514</v>
      </c>
      <c r="O4181" s="2">
        <v>64749</v>
      </c>
      <c r="P4181">
        <v>12</v>
      </c>
      <c r="Q4181">
        <v>77.2</v>
      </c>
      <c r="R4181">
        <v>1</v>
      </c>
      <c r="S4181" t="s">
        <v>394</v>
      </c>
      <c r="T4181" t="s">
        <v>394</v>
      </c>
      <c r="U4181" t="s">
        <v>395</v>
      </c>
      <c r="V4181">
        <v>0</v>
      </c>
      <c r="W4181" t="s">
        <v>3256</v>
      </c>
      <c r="X4181">
        <v>18</v>
      </c>
      <c r="Y4181" t="s">
        <v>449</v>
      </c>
      <c r="Z4181" t="s">
        <v>1763</v>
      </c>
      <c r="AA4181">
        <v>480</v>
      </c>
      <c r="AB4181">
        <v>30</v>
      </c>
      <c r="AC4181">
        <v>39</v>
      </c>
      <c r="AD4181" t="s">
        <v>444</v>
      </c>
      <c r="AE4181">
        <v>2</v>
      </c>
      <c r="AF4181">
        <v>3</v>
      </c>
      <c r="AG4181" t="s">
        <v>424</v>
      </c>
      <c r="AH4181">
        <v>16.670000000000002</v>
      </c>
      <c r="AI4181" t="s">
        <v>458</v>
      </c>
      <c r="AJ4181">
        <v>71402</v>
      </c>
      <c r="AK4181">
        <v>307551</v>
      </c>
      <c r="AL4181" t="s">
        <v>425</v>
      </c>
      <c r="AM4181">
        <v>227965</v>
      </c>
      <c r="AN4181">
        <v>6</v>
      </c>
      <c r="AO4181">
        <v>30</v>
      </c>
      <c r="AP4181" t="s">
        <v>445</v>
      </c>
      <c r="AQ4181" s="2">
        <v>64749</v>
      </c>
    </row>
    <row r="4182" spans="1:43" x14ac:dyDescent="0.25">
      <c r="A4182" t="s">
        <v>6022</v>
      </c>
      <c r="B4182" t="s">
        <v>150</v>
      </c>
      <c r="C4182" t="s">
        <v>439</v>
      </c>
      <c r="D4182" t="s">
        <v>328</v>
      </c>
      <c r="E4182" t="s">
        <v>460</v>
      </c>
      <c r="F4182" t="s">
        <v>389</v>
      </c>
      <c r="G4182" t="s">
        <v>390</v>
      </c>
      <c r="H4182" t="s">
        <v>420</v>
      </c>
      <c r="I4182" t="s">
        <v>469</v>
      </c>
      <c r="J4182" s="1">
        <v>45683</v>
      </c>
      <c r="K4182" s="1">
        <v>45698</v>
      </c>
      <c r="L4182">
        <v>15</v>
      </c>
      <c r="M4182" s="2">
        <v>327636</v>
      </c>
      <c r="N4182" s="2">
        <v>368549</v>
      </c>
      <c r="O4182" s="2">
        <v>40913</v>
      </c>
      <c r="P4182">
        <v>9</v>
      </c>
      <c r="Q4182">
        <v>860.6</v>
      </c>
      <c r="R4182">
        <v>2</v>
      </c>
      <c r="S4182" t="s">
        <v>394</v>
      </c>
      <c r="T4182" t="s">
        <v>503</v>
      </c>
      <c r="U4182" t="s">
        <v>395</v>
      </c>
      <c r="V4182">
        <v>0</v>
      </c>
      <c r="W4182" t="s">
        <v>3409</v>
      </c>
      <c r="X4182">
        <v>9</v>
      </c>
      <c r="Y4182" t="s">
        <v>397</v>
      </c>
      <c r="Z4182" t="s">
        <v>692</v>
      </c>
      <c r="AA4182">
        <v>239</v>
      </c>
      <c r="AB4182">
        <v>46</v>
      </c>
      <c r="AC4182">
        <v>43</v>
      </c>
      <c r="AD4182" t="s">
        <v>444</v>
      </c>
      <c r="AE4182">
        <v>0</v>
      </c>
      <c r="AF4182">
        <v>1</v>
      </c>
      <c r="AG4182" t="s">
        <v>400</v>
      </c>
      <c r="AH4182">
        <v>9.5399999999999991</v>
      </c>
      <c r="AI4182" t="s">
        <v>401</v>
      </c>
      <c r="AJ4182">
        <v>0</v>
      </c>
      <c r="AK4182">
        <v>448306</v>
      </c>
      <c r="AL4182" t="s">
        <v>402</v>
      </c>
      <c r="AM4182">
        <v>318794</v>
      </c>
      <c r="AN4182">
        <v>1</v>
      </c>
      <c r="AO4182">
        <v>90</v>
      </c>
      <c r="AP4182" t="s">
        <v>437</v>
      </c>
      <c r="AQ4182" s="2">
        <v>40913</v>
      </c>
    </row>
    <row r="4183" spans="1:43" x14ac:dyDescent="0.25">
      <c r="A4183" t="s">
        <v>6023</v>
      </c>
      <c r="B4183" t="s">
        <v>242</v>
      </c>
      <c r="C4183" t="s">
        <v>405</v>
      </c>
      <c r="D4183" t="s">
        <v>327</v>
      </c>
      <c r="E4183" t="s">
        <v>453</v>
      </c>
      <c r="F4183" t="s">
        <v>419</v>
      </c>
      <c r="G4183" t="s">
        <v>454</v>
      </c>
      <c r="H4183" t="s">
        <v>391</v>
      </c>
      <c r="I4183" t="s">
        <v>469</v>
      </c>
      <c r="J4183" s="1">
        <v>45563</v>
      </c>
      <c r="K4183" s="1">
        <v>45582</v>
      </c>
      <c r="L4183">
        <v>19</v>
      </c>
      <c r="M4183" s="2">
        <v>195194</v>
      </c>
      <c r="N4183" s="2">
        <v>216442</v>
      </c>
      <c r="O4183" s="2">
        <v>21248</v>
      </c>
      <c r="P4183">
        <v>9</v>
      </c>
      <c r="Q4183">
        <v>353.9</v>
      </c>
      <c r="R4183">
        <v>100</v>
      </c>
      <c r="S4183" t="s">
        <v>411</v>
      </c>
      <c r="T4183" t="s">
        <v>394</v>
      </c>
      <c r="U4183" t="s">
        <v>395</v>
      </c>
      <c r="V4183">
        <v>0</v>
      </c>
      <c r="W4183" t="s">
        <v>5628</v>
      </c>
      <c r="X4183">
        <v>10</v>
      </c>
      <c r="Y4183" t="s">
        <v>442</v>
      </c>
      <c r="Z4183" t="s">
        <v>1943</v>
      </c>
      <c r="AA4183">
        <v>269</v>
      </c>
      <c r="AB4183">
        <v>13</v>
      </c>
      <c r="AC4183">
        <v>4</v>
      </c>
      <c r="AD4183" t="s">
        <v>457</v>
      </c>
      <c r="AE4183">
        <v>4</v>
      </c>
      <c r="AF4183">
        <v>5</v>
      </c>
      <c r="AG4183" t="s">
        <v>400</v>
      </c>
      <c r="AH4183">
        <v>3.5</v>
      </c>
      <c r="AI4183" t="s">
        <v>436</v>
      </c>
      <c r="AJ4183">
        <v>0</v>
      </c>
      <c r="AK4183">
        <v>479056</v>
      </c>
      <c r="AL4183" t="s">
        <v>402</v>
      </c>
      <c r="AM4183">
        <v>237602</v>
      </c>
      <c r="AN4183">
        <v>11</v>
      </c>
      <c r="AO4183">
        <v>180</v>
      </c>
      <c r="AP4183" t="s">
        <v>403</v>
      </c>
      <c r="AQ4183" s="2">
        <v>21248</v>
      </c>
    </row>
    <row r="4184" spans="1:43" x14ac:dyDescent="0.25">
      <c r="A4184" t="s">
        <v>6024</v>
      </c>
      <c r="B4184" t="s">
        <v>274</v>
      </c>
      <c r="C4184" t="s">
        <v>481</v>
      </c>
      <c r="D4184" t="s">
        <v>341</v>
      </c>
      <c r="E4184" t="s">
        <v>429</v>
      </c>
      <c r="F4184" t="s">
        <v>407</v>
      </c>
      <c r="G4184" t="s">
        <v>390</v>
      </c>
      <c r="H4184" t="s">
        <v>391</v>
      </c>
      <c r="I4184" t="s">
        <v>432</v>
      </c>
      <c r="J4184" s="1">
        <v>44949</v>
      </c>
      <c r="K4184" s="1">
        <v>44982</v>
      </c>
      <c r="L4184">
        <v>33</v>
      </c>
      <c r="M4184" s="2">
        <v>462654</v>
      </c>
      <c r="N4184" s="2">
        <v>441181</v>
      </c>
      <c r="O4184" s="2">
        <v>-21473</v>
      </c>
      <c r="P4184">
        <v>9</v>
      </c>
      <c r="Q4184">
        <v>337.3</v>
      </c>
      <c r="R4184">
        <v>84</v>
      </c>
      <c r="S4184" t="s">
        <v>411</v>
      </c>
      <c r="T4184" t="s">
        <v>394</v>
      </c>
      <c r="U4184" t="s">
        <v>412</v>
      </c>
      <c r="V4184">
        <v>80</v>
      </c>
      <c r="W4184" t="s">
        <v>507</v>
      </c>
      <c r="X4184">
        <v>29</v>
      </c>
      <c r="Y4184" t="s">
        <v>422</v>
      </c>
      <c r="Z4184" t="s">
        <v>894</v>
      </c>
      <c r="AA4184">
        <v>331</v>
      </c>
      <c r="AB4184">
        <v>41</v>
      </c>
      <c r="AC4184">
        <v>30</v>
      </c>
      <c r="AD4184" t="s">
        <v>444</v>
      </c>
      <c r="AE4184">
        <v>7</v>
      </c>
      <c r="AF4184">
        <v>5</v>
      </c>
      <c r="AG4184" t="s">
        <v>415</v>
      </c>
      <c r="AH4184">
        <v>3.46</v>
      </c>
      <c r="AI4184" t="s">
        <v>401</v>
      </c>
      <c r="AJ4184">
        <v>0</v>
      </c>
      <c r="AK4184">
        <v>748930</v>
      </c>
      <c r="AL4184" t="s">
        <v>402</v>
      </c>
      <c r="AM4184">
        <v>473119</v>
      </c>
      <c r="AN4184">
        <v>9</v>
      </c>
      <c r="AO4184">
        <v>90</v>
      </c>
      <c r="AP4184" t="s">
        <v>417</v>
      </c>
      <c r="AQ4184" s="2">
        <v>-21473</v>
      </c>
    </row>
    <row r="4185" spans="1:43" x14ac:dyDescent="0.25">
      <c r="A4185" t="s">
        <v>6025</v>
      </c>
      <c r="B4185" t="s">
        <v>194</v>
      </c>
      <c r="C4185" t="s">
        <v>428</v>
      </c>
      <c r="D4185" t="s">
        <v>329</v>
      </c>
      <c r="E4185" t="s">
        <v>388</v>
      </c>
      <c r="F4185" t="s">
        <v>389</v>
      </c>
      <c r="G4185" t="s">
        <v>408</v>
      </c>
      <c r="H4185" t="s">
        <v>447</v>
      </c>
      <c r="I4185" t="s">
        <v>392</v>
      </c>
      <c r="J4185" s="1">
        <v>44897</v>
      </c>
      <c r="K4185" s="1">
        <v>44957</v>
      </c>
      <c r="L4185">
        <v>60</v>
      </c>
      <c r="M4185" s="2">
        <v>319763</v>
      </c>
      <c r="N4185" s="2">
        <v>431376</v>
      </c>
      <c r="O4185" s="2">
        <v>111613</v>
      </c>
      <c r="P4185">
        <v>9</v>
      </c>
      <c r="Q4185">
        <v>539.4</v>
      </c>
      <c r="R4185">
        <v>86</v>
      </c>
      <c r="S4185" t="s">
        <v>411</v>
      </c>
      <c r="T4185" t="s">
        <v>394</v>
      </c>
      <c r="U4185" t="s">
        <v>395</v>
      </c>
      <c r="V4185">
        <v>0</v>
      </c>
      <c r="W4185" t="s">
        <v>2893</v>
      </c>
      <c r="X4185">
        <v>16</v>
      </c>
      <c r="Y4185" t="s">
        <v>422</v>
      </c>
      <c r="Z4185" t="s">
        <v>1129</v>
      </c>
      <c r="AA4185">
        <v>83</v>
      </c>
      <c r="AB4185">
        <v>54</v>
      </c>
      <c r="AC4185">
        <v>37</v>
      </c>
      <c r="AD4185" t="s">
        <v>444</v>
      </c>
      <c r="AE4185">
        <v>7</v>
      </c>
      <c r="AF4185">
        <v>2</v>
      </c>
      <c r="AG4185" t="s">
        <v>400</v>
      </c>
      <c r="AH4185">
        <v>0.3</v>
      </c>
      <c r="AI4185" t="s">
        <v>436</v>
      </c>
      <c r="AJ4185">
        <v>60334</v>
      </c>
      <c r="AK4185">
        <v>476497</v>
      </c>
      <c r="AL4185" t="s">
        <v>416</v>
      </c>
      <c r="AM4185">
        <v>348845</v>
      </c>
      <c r="AN4185">
        <v>3</v>
      </c>
      <c r="AO4185">
        <v>180</v>
      </c>
      <c r="AP4185" t="s">
        <v>403</v>
      </c>
      <c r="AQ4185" s="2">
        <v>111613</v>
      </c>
    </row>
    <row r="4186" spans="1:43" x14ac:dyDescent="0.25">
      <c r="A4186" t="s">
        <v>6026</v>
      </c>
      <c r="B4186" t="s">
        <v>286</v>
      </c>
      <c r="C4186" t="s">
        <v>387</v>
      </c>
      <c r="D4186" t="s">
        <v>326</v>
      </c>
      <c r="E4186" t="s">
        <v>406</v>
      </c>
      <c r="F4186" t="s">
        <v>440</v>
      </c>
      <c r="G4186" t="s">
        <v>408</v>
      </c>
      <c r="H4186" t="s">
        <v>409</v>
      </c>
      <c r="I4186" t="s">
        <v>432</v>
      </c>
      <c r="J4186" s="1">
        <v>44693</v>
      </c>
      <c r="K4186" s="1">
        <v>44743</v>
      </c>
      <c r="L4186">
        <v>50</v>
      </c>
      <c r="M4186" s="2">
        <v>334956</v>
      </c>
      <c r="N4186" s="2">
        <v>370168</v>
      </c>
      <c r="O4186" s="2">
        <v>35212</v>
      </c>
      <c r="P4186">
        <v>0</v>
      </c>
      <c r="Q4186">
        <v>287.3</v>
      </c>
      <c r="R4186">
        <v>32</v>
      </c>
      <c r="S4186" t="s">
        <v>393</v>
      </c>
      <c r="T4186" t="s">
        <v>393</v>
      </c>
      <c r="U4186" t="s">
        <v>416</v>
      </c>
      <c r="V4186">
        <v>81</v>
      </c>
      <c r="W4186" t="s">
        <v>1965</v>
      </c>
      <c r="X4186">
        <v>33</v>
      </c>
      <c r="Y4186" t="s">
        <v>442</v>
      </c>
      <c r="Z4186" t="s">
        <v>483</v>
      </c>
      <c r="AA4186">
        <v>323</v>
      </c>
      <c r="AB4186">
        <v>53</v>
      </c>
      <c r="AC4186">
        <v>82</v>
      </c>
      <c r="AD4186" t="s">
        <v>435</v>
      </c>
      <c r="AE4186">
        <v>0</v>
      </c>
      <c r="AF4186">
        <v>7</v>
      </c>
      <c r="AG4186" t="s">
        <v>451</v>
      </c>
      <c r="AH4186">
        <v>13.67</v>
      </c>
      <c r="AI4186" t="s">
        <v>436</v>
      </c>
      <c r="AJ4186">
        <v>17561</v>
      </c>
      <c r="AK4186">
        <v>740144</v>
      </c>
      <c r="AL4186" t="s">
        <v>425</v>
      </c>
      <c r="AM4186">
        <v>316167</v>
      </c>
      <c r="AN4186">
        <v>4</v>
      </c>
      <c r="AO4186">
        <v>30</v>
      </c>
      <c r="AP4186" t="s">
        <v>403</v>
      </c>
      <c r="AQ4186" s="2">
        <v>35212</v>
      </c>
    </row>
    <row r="4187" spans="1:43" x14ac:dyDescent="0.25">
      <c r="A4187" t="s">
        <v>6027</v>
      </c>
      <c r="B4187" t="s">
        <v>110</v>
      </c>
      <c r="C4187" t="s">
        <v>428</v>
      </c>
      <c r="D4187" t="s">
        <v>340</v>
      </c>
      <c r="E4187" t="s">
        <v>388</v>
      </c>
      <c r="F4187" t="s">
        <v>440</v>
      </c>
      <c r="G4187" t="s">
        <v>390</v>
      </c>
      <c r="H4187" t="s">
        <v>391</v>
      </c>
      <c r="I4187" t="s">
        <v>410</v>
      </c>
      <c r="J4187" s="1">
        <v>44966</v>
      </c>
      <c r="K4187" s="1">
        <v>45017</v>
      </c>
      <c r="L4187">
        <v>51</v>
      </c>
      <c r="M4187" s="2">
        <v>274288</v>
      </c>
      <c r="N4187" s="2">
        <v>294300</v>
      </c>
      <c r="O4187" s="2">
        <v>20012</v>
      </c>
      <c r="P4187">
        <v>21</v>
      </c>
      <c r="Q4187">
        <v>736.3</v>
      </c>
      <c r="R4187">
        <v>58</v>
      </c>
      <c r="S4187" t="s">
        <v>393</v>
      </c>
      <c r="T4187" t="s">
        <v>411</v>
      </c>
      <c r="U4187" t="s">
        <v>395</v>
      </c>
      <c r="V4187">
        <v>45</v>
      </c>
      <c r="W4187" t="s">
        <v>688</v>
      </c>
      <c r="X4187">
        <v>29</v>
      </c>
      <c r="Y4187" t="s">
        <v>462</v>
      </c>
      <c r="Z4187" t="s">
        <v>1687</v>
      </c>
      <c r="AA4187">
        <v>370</v>
      </c>
      <c r="AB4187">
        <v>79</v>
      </c>
      <c r="AC4187">
        <v>73</v>
      </c>
      <c r="AD4187" t="s">
        <v>444</v>
      </c>
      <c r="AE4187">
        <v>9</v>
      </c>
      <c r="AF4187">
        <v>1</v>
      </c>
      <c r="AG4187" t="s">
        <v>451</v>
      </c>
      <c r="AH4187">
        <v>6.12</v>
      </c>
      <c r="AI4187" t="s">
        <v>401</v>
      </c>
      <c r="AJ4187">
        <v>77755</v>
      </c>
      <c r="AK4187">
        <v>33731</v>
      </c>
      <c r="AL4187" t="s">
        <v>425</v>
      </c>
      <c r="AM4187">
        <v>287302</v>
      </c>
      <c r="AN4187">
        <v>0</v>
      </c>
      <c r="AO4187">
        <v>365</v>
      </c>
      <c r="AP4187" t="s">
        <v>403</v>
      </c>
      <c r="AQ4187" s="2">
        <v>20012</v>
      </c>
    </row>
    <row r="4188" spans="1:43" x14ac:dyDescent="0.25">
      <c r="A4188" t="s">
        <v>6028</v>
      </c>
      <c r="B4188" t="s">
        <v>157</v>
      </c>
      <c r="C4188" t="s">
        <v>481</v>
      </c>
      <c r="D4188" t="s">
        <v>331</v>
      </c>
      <c r="E4188" t="s">
        <v>406</v>
      </c>
      <c r="F4188" t="s">
        <v>389</v>
      </c>
      <c r="G4188" t="s">
        <v>430</v>
      </c>
      <c r="H4188" t="s">
        <v>447</v>
      </c>
      <c r="I4188" t="s">
        <v>392</v>
      </c>
      <c r="J4188" s="1">
        <v>44958</v>
      </c>
      <c r="K4188" s="1">
        <v>44964</v>
      </c>
      <c r="L4188">
        <v>6</v>
      </c>
      <c r="M4188" s="2">
        <v>257863</v>
      </c>
      <c r="N4188" s="2">
        <v>295376</v>
      </c>
      <c r="O4188" s="2">
        <v>37513</v>
      </c>
      <c r="P4188">
        <v>9</v>
      </c>
      <c r="Q4188">
        <v>773.1</v>
      </c>
      <c r="R4188">
        <v>50</v>
      </c>
      <c r="S4188" t="s">
        <v>393</v>
      </c>
      <c r="T4188" t="s">
        <v>393</v>
      </c>
      <c r="U4188" t="s">
        <v>416</v>
      </c>
      <c r="V4188">
        <v>0</v>
      </c>
      <c r="W4188" t="s">
        <v>516</v>
      </c>
      <c r="X4188">
        <v>39</v>
      </c>
      <c r="Y4188" t="s">
        <v>397</v>
      </c>
      <c r="Z4188" t="s">
        <v>2943</v>
      </c>
      <c r="AA4188">
        <v>116</v>
      </c>
      <c r="AB4188">
        <v>81</v>
      </c>
      <c r="AC4188">
        <v>21</v>
      </c>
      <c r="AD4188" t="s">
        <v>444</v>
      </c>
      <c r="AE4188">
        <v>12</v>
      </c>
      <c r="AF4188">
        <v>2</v>
      </c>
      <c r="AG4188" t="s">
        <v>424</v>
      </c>
      <c r="AH4188">
        <v>7.34</v>
      </c>
      <c r="AI4188" t="s">
        <v>479</v>
      </c>
      <c r="AJ4188">
        <v>0</v>
      </c>
      <c r="AK4188">
        <v>695067</v>
      </c>
      <c r="AL4188" t="s">
        <v>402</v>
      </c>
      <c r="AM4188">
        <v>304982</v>
      </c>
      <c r="AN4188">
        <v>2</v>
      </c>
      <c r="AO4188">
        <v>30</v>
      </c>
      <c r="AP4188" t="s">
        <v>437</v>
      </c>
      <c r="AQ4188" s="2">
        <v>37513</v>
      </c>
    </row>
    <row r="4189" spans="1:43" x14ac:dyDescent="0.25">
      <c r="A4189" t="s">
        <v>6029</v>
      </c>
      <c r="B4189" t="s">
        <v>118</v>
      </c>
      <c r="C4189" t="s">
        <v>387</v>
      </c>
      <c r="D4189" t="s">
        <v>328</v>
      </c>
      <c r="E4189" t="s">
        <v>496</v>
      </c>
      <c r="F4189" t="s">
        <v>440</v>
      </c>
      <c r="G4189" t="s">
        <v>390</v>
      </c>
      <c r="H4189" t="s">
        <v>409</v>
      </c>
      <c r="I4189" t="s">
        <v>432</v>
      </c>
      <c r="J4189" s="1">
        <v>45229</v>
      </c>
      <c r="K4189" s="1">
        <v>45234</v>
      </c>
      <c r="L4189">
        <v>5</v>
      </c>
      <c r="M4189" s="2">
        <v>341654</v>
      </c>
      <c r="N4189" s="2">
        <v>322922</v>
      </c>
      <c r="O4189" s="2">
        <v>-18732</v>
      </c>
      <c r="P4189">
        <v>14</v>
      </c>
      <c r="Q4189">
        <v>747.1</v>
      </c>
      <c r="R4189">
        <v>6</v>
      </c>
      <c r="S4189" t="s">
        <v>394</v>
      </c>
      <c r="T4189" t="s">
        <v>503</v>
      </c>
      <c r="U4189" t="s">
        <v>395</v>
      </c>
      <c r="V4189">
        <v>0</v>
      </c>
      <c r="W4189" t="s">
        <v>943</v>
      </c>
      <c r="X4189">
        <v>4</v>
      </c>
      <c r="Y4189" t="s">
        <v>449</v>
      </c>
      <c r="Z4189" t="s">
        <v>1146</v>
      </c>
      <c r="AA4189">
        <v>9</v>
      </c>
      <c r="AB4189">
        <v>59</v>
      </c>
      <c r="AC4189">
        <v>1</v>
      </c>
      <c r="AD4189" t="s">
        <v>435</v>
      </c>
      <c r="AE4189">
        <v>16</v>
      </c>
      <c r="AF4189">
        <v>8</v>
      </c>
      <c r="AG4189" t="s">
        <v>415</v>
      </c>
      <c r="AH4189">
        <v>6.52</v>
      </c>
      <c r="AI4189" t="s">
        <v>401</v>
      </c>
      <c r="AJ4189">
        <v>0</v>
      </c>
      <c r="AK4189">
        <v>227622</v>
      </c>
      <c r="AL4189" t="s">
        <v>425</v>
      </c>
      <c r="AM4189">
        <v>372106</v>
      </c>
      <c r="AN4189">
        <v>0</v>
      </c>
      <c r="AO4189">
        <v>90</v>
      </c>
      <c r="AP4189" t="s">
        <v>403</v>
      </c>
      <c r="AQ4189" s="2">
        <v>-18732</v>
      </c>
    </row>
    <row r="4190" spans="1:43" x14ac:dyDescent="0.25">
      <c r="A4190" t="s">
        <v>6030</v>
      </c>
      <c r="B4190" t="s">
        <v>274</v>
      </c>
      <c r="C4190" t="s">
        <v>468</v>
      </c>
      <c r="D4190" t="s">
        <v>333</v>
      </c>
      <c r="E4190" t="s">
        <v>496</v>
      </c>
      <c r="F4190" t="s">
        <v>407</v>
      </c>
      <c r="G4190" t="s">
        <v>408</v>
      </c>
      <c r="H4190" t="s">
        <v>473</v>
      </c>
      <c r="I4190" t="s">
        <v>410</v>
      </c>
      <c r="J4190" s="1">
        <v>45056</v>
      </c>
      <c r="K4190" s="1">
        <v>45112</v>
      </c>
      <c r="L4190">
        <v>56</v>
      </c>
      <c r="M4190" s="2">
        <v>169276</v>
      </c>
      <c r="N4190" s="2">
        <v>175795</v>
      </c>
      <c r="O4190" s="2">
        <v>6519</v>
      </c>
      <c r="P4190">
        <v>2</v>
      </c>
      <c r="Q4190">
        <v>671.9</v>
      </c>
      <c r="R4190">
        <v>61</v>
      </c>
      <c r="S4190" t="s">
        <v>411</v>
      </c>
      <c r="T4190" t="s">
        <v>393</v>
      </c>
      <c r="U4190" t="s">
        <v>416</v>
      </c>
      <c r="V4190">
        <v>0</v>
      </c>
      <c r="W4190" t="s">
        <v>1484</v>
      </c>
      <c r="X4190">
        <v>23</v>
      </c>
      <c r="Y4190" t="s">
        <v>422</v>
      </c>
      <c r="Z4190" t="s">
        <v>1692</v>
      </c>
      <c r="AA4190">
        <v>15</v>
      </c>
      <c r="AB4190">
        <v>87</v>
      </c>
      <c r="AC4190">
        <v>54</v>
      </c>
      <c r="AD4190" t="s">
        <v>444</v>
      </c>
      <c r="AE4190">
        <v>21</v>
      </c>
      <c r="AF4190">
        <v>6</v>
      </c>
      <c r="AG4190" t="s">
        <v>400</v>
      </c>
      <c r="AH4190">
        <v>11.75</v>
      </c>
      <c r="AI4190" t="s">
        <v>436</v>
      </c>
      <c r="AJ4190">
        <v>0</v>
      </c>
      <c r="AK4190">
        <v>323219</v>
      </c>
      <c r="AL4190" t="s">
        <v>425</v>
      </c>
      <c r="AM4190">
        <v>154331</v>
      </c>
      <c r="AN4190">
        <v>3</v>
      </c>
      <c r="AO4190">
        <v>365</v>
      </c>
      <c r="AP4190" t="s">
        <v>445</v>
      </c>
      <c r="AQ4190" s="2">
        <v>6519</v>
      </c>
    </row>
    <row r="4191" spans="1:43" x14ac:dyDescent="0.25">
      <c r="A4191" t="s">
        <v>6031</v>
      </c>
      <c r="B4191" t="s">
        <v>35</v>
      </c>
      <c r="C4191" t="s">
        <v>387</v>
      </c>
      <c r="D4191" t="s">
        <v>339</v>
      </c>
      <c r="E4191" t="s">
        <v>496</v>
      </c>
      <c r="F4191" t="s">
        <v>407</v>
      </c>
      <c r="G4191" t="s">
        <v>454</v>
      </c>
      <c r="H4191" t="s">
        <v>420</v>
      </c>
      <c r="I4191" t="s">
        <v>432</v>
      </c>
      <c r="J4191" s="1">
        <v>45718</v>
      </c>
      <c r="K4191" s="1">
        <v>45717</v>
      </c>
      <c r="L4191">
        <v>-1</v>
      </c>
      <c r="M4191" s="2">
        <v>272935</v>
      </c>
      <c r="N4191" s="2">
        <v>388556</v>
      </c>
      <c r="O4191" s="2">
        <v>115621</v>
      </c>
      <c r="P4191">
        <v>12</v>
      </c>
      <c r="Q4191">
        <v>525.6</v>
      </c>
      <c r="R4191">
        <v>47</v>
      </c>
      <c r="S4191" t="s">
        <v>393</v>
      </c>
      <c r="T4191" t="s">
        <v>393</v>
      </c>
      <c r="U4191" t="s">
        <v>416</v>
      </c>
      <c r="V4191">
        <v>47</v>
      </c>
      <c r="W4191" t="s">
        <v>1477</v>
      </c>
      <c r="X4191">
        <v>45</v>
      </c>
      <c r="Y4191" t="s">
        <v>422</v>
      </c>
      <c r="Z4191" t="s">
        <v>815</v>
      </c>
      <c r="AA4191">
        <v>252</v>
      </c>
      <c r="AB4191">
        <v>105</v>
      </c>
      <c r="AC4191">
        <v>13</v>
      </c>
      <c r="AD4191" t="s">
        <v>399</v>
      </c>
      <c r="AE4191">
        <v>4</v>
      </c>
      <c r="AF4191">
        <v>3</v>
      </c>
      <c r="AG4191" t="s">
        <v>451</v>
      </c>
      <c r="AH4191">
        <v>13.46</v>
      </c>
      <c r="AI4191" t="s">
        <v>458</v>
      </c>
      <c r="AJ4191">
        <v>0</v>
      </c>
      <c r="AK4191">
        <v>516909</v>
      </c>
      <c r="AL4191" t="s">
        <v>425</v>
      </c>
      <c r="AM4191">
        <v>255341</v>
      </c>
      <c r="AN4191">
        <v>4</v>
      </c>
      <c r="AO4191">
        <v>90</v>
      </c>
      <c r="AP4191" t="s">
        <v>437</v>
      </c>
      <c r="AQ4191" s="2">
        <v>115621</v>
      </c>
    </row>
    <row r="4192" spans="1:43" x14ac:dyDescent="0.25">
      <c r="A4192" t="s">
        <v>6032</v>
      </c>
      <c r="B4192" t="s">
        <v>117</v>
      </c>
      <c r="C4192" t="s">
        <v>387</v>
      </c>
      <c r="D4192" t="s">
        <v>316</v>
      </c>
      <c r="E4192" t="s">
        <v>460</v>
      </c>
      <c r="F4192" t="s">
        <v>485</v>
      </c>
      <c r="G4192" t="s">
        <v>430</v>
      </c>
      <c r="H4192" t="s">
        <v>447</v>
      </c>
      <c r="I4192" t="s">
        <v>392</v>
      </c>
      <c r="J4192" s="1">
        <v>45822</v>
      </c>
      <c r="K4192" s="1">
        <v>45850</v>
      </c>
      <c r="L4192">
        <v>28</v>
      </c>
      <c r="M4192" s="2">
        <v>426507</v>
      </c>
      <c r="N4192" s="2">
        <v>416868</v>
      </c>
      <c r="O4192" s="2">
        <v>-9639</v>
      </c>
      <c r="P4192">
        <v>4</v>
      </c>
      <c r="Q4192">
        <v>667.8</v>
      </c>
      <c r="R4192">
        <v>80</v>
      </c>
      <c r="S4192" t="s">
        <v>411</v>
      </c>
      <c r="T4192" t="s">
        <v>411</v>
      </c>
      <c r="U4192" t="s">
        <v>395</v>
      </c>
      <c r="V4192">
        <v>0</v>
      </c>
      <c r="W4192" t="s">
        <v>3827</v>
      </c>
      <c r="X4192">
        <v>33</v>
      </c>
      <c r="Y4192" t="s">
        <v>462</v>
      </c>
      <c r="Z4192" t="s">
        <v>1988</v>
      </c>
      <c r="AA4192">
        <v>27</v>
      </c>
      <c r="AB4192">
        <v>101</v>
      </c>
      <c r="AC4192">
        <v>45</v>
      </c>
      <c r="AD4192" t="s">
        <v>457</v>
      </c>
      <c r="AE4192">
        <v>16</v>
      </c>
      <c r="AF4192">
        <v>3</v>
      </c>
      <c r="AG4192" t="s">
        <v>424</v>
      </c>
      <c r="AH4192">
        <v>8.65</v>
      </c>
      <c r="AI4192" t="s">
        <v>436</v>
      </c>
      <c r="AJ4192">
        <v>0</v>
      </c>
      <c r="AK4192">
        <v>294437</v>
      </c>
      <c r="AL4192" t="s">
        <v>416</v>
      </c>
      <c r="AM4192">
        <v>419664</v>
      </c>
      <c r="AN4192">
        <v>9</v>
      </c>
      <c r="AO4192">
        <v>365</v>
      </c>
      <c r="AP4192" t="s">
        <v>426</v>
      </c>
      <c r="AQ4192" s="2">
        <v>-9639</v>
      </c>
    </row>
    <row r="4193" spans="1:43" x14ac:dyDescent="0.25">
      <c r="A4193" t="s">
        <v>6033</v>
      </c>
      <c r="B4193" t="s">
        <v>57</v>
      </c>
      <c r="C4193" t="s">
        <v>439</v>
      </c>
      <c r="D4193" t="s">
        <v>327</v>
      </c>
      <c r="E4193" t="s">
        <v>496</v>
      </c>
      <c r="F4193" t="s">
        <v>419</v>
      </c>
      <c r="G4193" t="s">
        <v>430</v>
      </c>
      <c r="H4193" t="s">
        <v>391</v>
      </c>
      <c r="I4193" t="s">
        <v>469</v>
      </c>
      <c r="J4193" s="1">
        <v>45837</v>
      </c>
      <c r="K4193" s="1">
        <v>45894</v>
      </c>
      <c r="L4193">
        <v>57</v>
      </c>
      <c r="M4193" s="2">
        <v>152789</v>
      </c>
      <c r="N4193" s="2">
        <v>211850</v>
      </c>
      <c r="O4193" s="2">
        <v>59061</v>
      </c>
      <c r="P4193">
        <v>0</v>
      </c>
      <c r="Q4193">
        <v>456.1</v>
      </c>
      <c r="R4193">
        <v>72</v>
      </c>
      <c r="S4193" t="s">
        <v>411</v>
      </c>
      <c r="T4193" t="s">
        <v>394</v>
      </c>
      <c r="U4193" t="s">
        <v>395</v>
      </c>
      <c r="V4193">
        <v>0</v>
      </c>
      <c r="W4193" t="s">
        <v>697</v>
      </c>
      <c r="X4193">
        <v>3</v>
      </c>
      <c r="Y4193" t="s">
        <v>397</v>
      </c>
      <c r="Z4193" t="s">
        <v>813</v>
      </c>
      <c r="AA4193">
        <v>96</v>
      </c>
      <c r="AB4193">
        <v>78</v>
      </c>
      <c r="AC4193">
        <v>26</v>
      </c>
      <c r="AD4193" t="s">
        <v>435</v>
      </c>
      <c r="AE4193">
        <v>14</v>
      </c>
      <c r="AF4193">
        <v>6</v>
      </c>
      <c r="AG4193" t="s">
        <v>400</v>
      </c>
      <c r="AH4193">
        <v>14.01</v>
      </c>
      <c r="AI4193" t="s">
        <v>401</v>
      </c>
      <c r="AJ4193">
        <v>0</v>
      </c>
      <c r="AK4193">
        <v>950502</v>
      </c>
      <c r="AL4193" t="s">
        <v>402</v>
      </c>
      <c r="AM4193">
        <v>190925</v>
      </c>
      <c r="AN4193">
        <v>6</v>
      </c>
      <c r="AO4193">
        <v>180</v>
      </c>
      <c r="AP4193" t="s">
        <v>417</v>
      </c>
      <c r="AQ4193" s="2">
        <v>59061</v>
      </c>
    </row>
    <row r="4194" spans="1:43" x14ac:dyDescent="0.25">
      <c r="A4194" t="s">
        <v>6034</v>
      </c>
      <c r="B4194" t="s">
        <v>116</v>
      </c>
      <c r="C4194" t="s">
        <v>468</v>
      </c>
      <c r="D4194" t="s">
        <v>322</v>
      </c>
      <c r="E4194" t="s">
        <v>429</v>
      </c>
      <c r="F4194" t="s">
        <v>419</v>
      </c>
      <c r="G4194" t="s">
        <v>430</v>
      </c>
      <c r="H4194" t="s">
        <v>420</v>
      </c>
      <c r="I4194" t="s">
        <v>492</v>
      </c>
      <c r="J4194" s="1">
        <v>45410</v>
      </c>
      <c r="K4194" s="1">
        <v>45410</v>
      </c>
      <c r="L4194">
        <v>0</v>
      </c>
      <c r="M4194" s="2">
        <v>478417</v>
      </c>
      <c r="N4194" s="2">
        <v>554377</v>
      </c>
      <c r="O4194" s="2">
        <v>75960</v>
      </c>
      <c r="P4194">
        <v>7</v>
      </c>
      <c r="Q4194">
        <v>178.5</v>
      </c>
      <c r="R4194">
        <v>81</v>
      </c>
      <c r="S4194" t="s">
        <v>411</v>
      </c>
      <c r="T4194" t="s">
        <v>394</v>
      </c>
      <c r="U4194" t="s">
        <v>412</v>
      </c>
      <c r="V4194">
        <v>0</v>
      </c>
      <c r="W4194" t="s">
        <v>2166</v>
      </c>
      <c r="X4194">
        <v>4</v>
      </c>
      <c r="Y4194" t="s">
        <v>442</v>
      </c>
      <c r="Z4194" t="s">
        <v>1558</v>
      </c>
      <c r="AA4194">
        <v>218</v>
      </c>
      <c r="AB4194">
        <v>39</v>
      </c>
      <c r="AC4194">
        <v>39</v>
      </c>
      <c r="AD4194" t="s">
        <v>435</v>
      </c>
      <c r="AE4194">
        <v>16</v>
      </c>
      <c r="AF4194">
        <v>2</v>
      </c>
      <c r="AG4194" t="s">
        <v>415</v>
      </c>
      <c r="AH4194">
        <v>0.18</v>
      </c>
      <c r="AI4194" t="s">
        <v>401</v>
      </c>
      <c r="AJ4194">
        <v>0</v>
      </c>
      <c r="AK4194">
        <v>585307</v>
      </c>
      <c r="AL4194" t="s">
        <v>402</v>
      </c>
      <c r="AM4194">
        <v>502083</v>
      </c>
      <c r="AN4194">
        <v>1</v>
      </c>
      <c r="AO4194">
        <v>90</v>
      </c>
      <c r="AP4194" t="s">
        <v>437</v>
      </c>
      <c r="AQ4194" s="2">
        <v>75960</v>
      </c>
    </row>
    <row r="4195" spans="1:43" x14ac:dyDescent="0.25">
      <c r="A4195" t="s">
        <v>6035</v>
      </c>
      <c r="B4195" t="s">
        <v>234</v>
      </c>
      <c r="C4195" t="s">
        <v>481</v>
      </c>
      <c r="D4195" t="s">
        <v>343</v>
      </c>
      <c r="E4195" t="s">
        <v>406</v>
      </c>
      <c r="F4195" t="s">
        <v>419</v>
      </c>
      <c r="G4195" t="s">
        <v>408</v>
      </c>
      <c r="H4195" t="s">
        <v>420</v>
      </c>
      <c r="I4195" t="s">
        <v>410</v>
      </c>
      <c r="J4195" s="1">
        <v>44582</v>
      </c>
      <c r="K4195" s="1">
        <v>44582</v>
      </c>
      <c r="L4195">
        <v>0</v>
      </c>
      <c r="M4195" s="2">
        <v>219856</v>
      </c>
      <c r="N4195" s="2">
        <v>183941</v>
      </c>
      <c r="O4195" s="2">
        <v>-35915</v>
      </c>
      <c r="P4195">
        <v>4</v>
      </c>
      <c r="Q4195">
        <v>243.7</v>
      </c>
      <c r="R4195">
        <v>67</v>
      </c>
      <c r="S4195" t="s">
        <v>411</v>
      </c>
      <c r="T4195" t="s">
        <v>393</v>
      </c>
      <c r="U4195" t="s">
        <v>416</v>
      </c>
      <c r="V4195">
        <v>0</v>
      </c>
      <c r="W4195" t="s">
        <v>1073</v>
      </c>
      <c r="X4195">
        <v>22</v>
      </c>
      <c r="Y4195" t="s">
        <v>397</v>
      </c>
      <c r="Z4195" t="s">
        <v>1054</v>
      </c>
      <c r="AA4195">
        <v>3</v>
      </c>
      <c r="AB4195">
        <v>102</v>
      </c>
      <c r="AC4195">
        <v>24</v>
      </c>
      <c r="AD4195" t="s">
        <v>444</v>
      </c>
      <c r="AE4195">
        <v>12</v>
      </c>
      <c r="AF4195">
        <v>5</v>
      </c>
      <c r="AG4195" t="s">
        <v>415</v>
      </c>
      <c r="AH4195">
        <v>0.98</v>
      </c>
      <c r="AI4195" t="s">
        <v>436</v>
      </c>
      <c r="AJ4195">
        <v>0</v>
      </c>
      <c r="AK4195">
        <v>788025</v>
      </c>
      <c r="AL4195" t="s">
        <v>425</v>
      </c>
      <c r="AM4195">
        <v>229977</v>
      </c>
      <c r="AN4195">
        <v>3</v>
      </c>
      <c r="AO4195">
        <v>30</v>
      </c>
      <c r="AP4195" t="s">
        <v>445</v>
      </c>
      <c r="AQ4195" s="2">
        <v>-35915</v>
      </c>
    </row>
    <row r="4196" spans="1:43" x14ac:dyDescent="0.25">
      <c r="A4196" t="s">
        <v>6036</v>
      </c>
      <c r="B4196" t="s">
        <v>240</v>
      </c>
      <c r="C4196" t="s">
        <v>387</v>
      </c>
      <c r="D4196" t="s">
        <v>317</v>
      </c>
      <c r="E4196" t="s">
        <v>388</v>
      </c>
      <c r="F4196" t="s">
        <v>485</v>
      </c>
      <c r="G4196" t="s">
        <v>390</v>
      </c>
      <c r="H4196" t="s">
        <v>431</v>
      </c>
      <c r="I4196" t="s">
        <v>432</v>
      </c>
      <c r="J4196" s="1">
        <v>44581</v>
      </c>
      <c r="K4196" s="1">
        <v>44616</v>
      </c>
      <c r="L4196">
        <v>35</v>
      </c>
      <c r="M4196" s="2">
        <v>381252</v>
      </c>
      <c r="N4196" s="2">
        <v>351526</v>
      </c>
      <c r="O4196" s="2">
        <v>-29726</v>
      </c>
      <c r="P4196">
        <v>14</v>
      </c>
      <c r="Q4196">
        <v>35.700000000000003</v>
      </c>
      <c r="R4196">
        <v>61</v>
      </c>
      <c r="S4196" t="s">
        <v>411</v>
      </c>
      <c r="T4196" t="s">
        <v>503</v>
      </c>
      <c r="U4196" t="s">
        <v>412</v>
      </c>
      <c r="V4196">
        <v>43</v>
      </c>
      <c r="W4196" t="s">
        <v>2573</v>
      </c>
      <c r="X4196">
        <v>34</v>
      </c>
      <c r="Y4196" t="s">
        <v>462</v>
      </c>
      <c r="Z4196" t="s">
        <v>2806</v>
      </c>
      <c r="AA4196">
        <v>125</v>
      </c>
      <c r="AB4196">
        <v>13</v>
      </c>
      <c r="AC4196">
        <v>4</v>
      </c>
      <c r="AD4196" t="s">
        <v>444</v>
      </c>
      <c r="AE4196">
        <v>0</v>
      </c>
      <c r="AF4196">
        <v>1</v>
      </c>
      <c r="AG4196" t="s">
        <v>424</v>
      </c>
      <c r="AH4196">
        <v>2.7</v>
      </c>
      <c r="AI4196" t="s">
        <v>401</v>
      </c>
      <c r="AJ4196">
        <v>0</v>
      </c>
      <c r="AK4196">
        <v>182647</v>
      </c>
      <c r="AL4196" t="s">
        <v>416</v>
      </c>
      <c r="AM4196">
        <v>387714</v>
      </c>
      <c r="AN4196">
        <v>4</v>
      </c>
      <c r="AO4196">
        <v>30</v>
      </c>
      <c r="AP4196" t="s">
        <v>403</v>
      </c>
      <c r="AQ4196" s="2">
        <v>-29726</v>
      </c>
    </row>
    <row r="4197" spans="1:43" x14ac:dyDescent="0.25">
      <c r="A4197" t="s">
        <v>6037</v>
      </c>
      <c r="B4197" t="s">
        <v>71</v>
      </c>
      <c r="C4197" t="s">
        <v>481</v>
      </c>
      <c r="D4197" t="s">
        <v>337</v>
      </c>
      <c r="E4197" t="s">
        <v>460</v>
      </c>
      <c r="F4197" t="s">
        <v>407</v>
      </c>
      <c r="G4197" t="s">
        <v>454</v>
      </c>
      <c r="H4197" t="s">
        <v>431</v>
      </c>
      <c r="I4197" t="s">
        <v>492</v>
      </c>
      <c r="J4197" s="1">
        <v>45178</v>
      </c>
      <c r="K4197" s="1">
        <v>45188</v>
      </c>
      <c r="L4197">
        <v>10</v>
      </c>
      <c r="M4197" s="2">
        <v>350241</v>
      </c>
      <c r="N4197" s="2">
        <v>456878</v>
      </c>
      <c r="O4197" s="2">
        <v>106637</v>
      </c>
      <c r="P4197">
        <v>19</v>
      </c>
      <c r="Q4197">
        <v>414.8</v>
      </c>
      <c r="R4197">
        <v>63</v>
      </c>
      <c r="S4197" t="s">
        <v>411</v>
      </c>
      <c r="T4197" t="s">
        <v>393</v>
      </c>
      <c r="U4197" t="s">
        <v>395</v>
      </c>
      <c r="V4197">
        <v>0</v>
      </c>
      <c r="W4197" t="s">
        <v>1191</v>
      </c>
      <c r="X4197">
        <v>34</v>
      </c>
      <c r="Y4197" t="s">
        <v>422</v>
      </c>
      <c r="Z4197" t="s">
        <v>2145</v>
      </c>
      <c r="AA4197">
        <v>19</v>
      </c>
      <c r="AB4197">
        <v>74</v>
      </c>
      <c r="AC4197">
        <v>35</v>
      </c>
      <c r="AD4197" t="s">
        <v>457</v>
      </c>
      <c r="AE4197">
        <v>16</v>
      </c>
      <c r="AF4197">
        <v>4</v>
      </c>
      <c r="AG4197" t="s">
        <v>415</v>
      </c>
      <c r="AH4197">
        <v>11.73</v>
      </c>
      <c r="AI4197" t="s">
        <v>458</v>
      </c>
      <c r="AJ4197">
        <v>0</v>
      </c>
      <c r="AK4197">
        <v>205648</v>
      </c>
      <c r="AL4197" t="s">
        <v>416</v>
      </c>
      <c r="AM4197">
        <v>351285</v>
      </c>
      <c r="AN4197">
        <v>8</v>
      </c>
      <c r="AO4197">
        <v>365</v>
      </c>
      <c r="AP4197" t="s">
        <v>426</v>
      </c>
      <c r="AQ4197" s="2">
        <v>106637</v>
      </c>
    </row>
    <row r="4198" spans="1:43" x14ac:dyDescent="0.25">
      <c r="A4198" t="s">
        <v>6038</v>
      </c>
      <c r="B4198" t="s">
        <v>195</v>
      </c>
      <c r="C4198" t="s">
        <v>405</v>
      </c>
      <c r="D4198" t="s">
        <v>325</v>
      </c>
      <c r="E4198" t="s">
        <v>388</v>
      </c>
      <c r="F4198" t="s">
        <v>485</v>
      </c>
      <c r="G4198" t="s">
        <v>454</v>
      </c>
      <c r="H4198" t="s">
        <v>409</v>
      </c>
      <c r="I4198" t="s">
        <v>392</v>
      </c>
      <c r="J4198" s="1">
        <v>45499</v>
      </c>
      <c r="K4198" s="1">
        <v>45559</v>
      </c>
      <c r="L4198">
        <v>60</v>
      </c>
      <c r="M4198" s="2">
        <v>421603</v>
      </c>
      <c r="N4198" s="2">
        <v>395395</v>
      </c>
      <c r="O4198" s="2">
        <v>-26208</v>
      </c>
      <c r="P4198">
        <v>19</v>
      </c>
      <c r="Q4198">
        <v>623.4</v>
      </c>
      <c r="R4198">
        <v>26</v>
      </c>
      <c r="S4198" t="s">
        <v>394</v>
      </c>
      <c r="T4198" t="s">
        <v>394</v>
      </c>
      <c r="U4198" t="s">
        <v>395</v>
      </c>
      <c r="V4198">
        <v>0</v>
      </c>
      <c r="W4198" t="s">
        <v>2107</v>
      </c>
      <c r="X4198">
        <v>45</v>
      </c>
      <c r="Y4198" t="s">
        <v>397</v>
      </c>
      <c r="Z4198" t="s">
        <v>907</v>
      </c>
      <c r="AA4198">
        <v>259</v>
      </c>
      <c r="AB4198">
        <v>82</v>
      </c>
      <c r="AC4198">
        <v>47</v>
      </c>
      <c r="AD4198" t="s">
        <v>435</v>
      </c>
      <c r="AE4198">
        <v>12</v>
      </c>
      <c r="AF4198">
        <v>3</v>
      </c>
      <c r="AG4198" t="s">
        <v>415</v>
      </c>
      <c r="AH4198">
        <v>15.44</v>
      </c>
      <c r="AI4198" t="s">
        <v>436</v>
      </c>
      <c r="AJ4198">
        <v>2050</v>
      </c>
      <c r="AK4198">
        <v>393154</v>
      </c>
      <c r="AL4198" t="s">
        <v>425</v>
      </c>
      <c r="AM4198">
        <v>410549</v>
      </c>
      <c r="AN4198">
        <v>6</v>
      </c>
      <c r="AO4198">
        <v>90</v>
      </c>
      <c r="AP4198" t="s">
        <v>417</v>
      </c>
      <c r="AQ4198" s="2">
        <v>-26208</v>
      </c>
    </row>
    <row r="4199" spans="1:43" x14ac:dyDescent="0.25">
      <c r="A4199" t="s">
        <v>6039</v>
      </c>
      <c r="B4199" t="s">
        <v>219</v>
      </c>
      <c r="C4199" t="s">
        <v>405</v>
      </c>
      <c r="D4199" t="s">
        <v>327</v>
      </c>
      <c r="E4199" t="s">
        <v>429</v>
      </c>
      <c r="F4199" t="s">
        <v>419</v>
      </c>
      <c r="G4199" t="s">
        <v>408</v>
      </c>
      <c r="H4199" t="s">
        <v>420</v>
      </c>
      <c r="I4199" t="s">
        <v>410</v>
      </c>
      <c r="J4199" s="1">
        <v>44792</v>
      </c>
      <c r="K4199" s="1">
        <v>44802</v>
      </c>
      <c r="L4199">
        <v>10</v>
      </c>
      <c r="M4199" s="2">
        <v>385768</v>
      </c>
      <c r="N4199" s="2">
        <v>383050</v>
      </c>
      <c r="O4199" s="2">
        <v>-2718</v>
      </c>
      <c r="P4199">
        <v>14</v>
      </c>
      <c r="Q4199">
        <v>388.8</v>
      </c>
      <c r="R4199">
        <v>66</v>
      </c>
      <c r="S4199" t="s">
        <v>411</v>
      </c>
      <c r="T4199" t="s">
        <v>503</v>
      </c>
      <c r="U4199" t="s">
        <v>416</v>
      </c>
      <c r="V4199">
        <v>47</v>
      </c>
      <c r="W4199" t="s">
        <v>911</v>
      </c>
      <c r="X4199">
        <v>1</v>
      </c>
      <c r="Y4199" t="s">
        <v>422</v>
      </c>
      <c r="Z4199" t="s">
        <v>1787</v>
      </c>
      <c r="AA4199">
        <v>468</v>
      </c>
      <c r="AB4199">
        <v>38</v>
      </c>
      <c r="AC4199">
        <v>25</v>
      </c>
      <c r="AD4199" t="s">
        <v>444</v>
      </c>
      <c r="AE4199">
        <v>0</v>
      </c>
      <c r="AF4199">
        <v>7</v>
      </c>
      <c r="AG4199" t="s">
        <v>424</v>
      </c>
      <c r="AH4199">
        <v>12.25</v>
      </c>
      <c r="AI4199" t="s">
        <v>401</v>
      </c>
      <c r="AJ4199">
        <v>0</v>
      </c>
      <c r="AK4199">
        <v>948086</v>
      </c>
      <c r="AL4199" t="s">
        <v>402</v>
      </c>
      <c r="AM4199">
        <v>377638</v>
      </c>
      <c r="AN4199">
        <v>9</v>
      </c>
      <c r="AO4199">
        <v>365</v>
      </c>
      <c r="AP4199" t="s">
        <v>445</v>
      </c>
      <c r="AQ4199" s="2">
        <v>-2718</v>
      </c>
    </row>
    <row r="4200" spans="1:43" x14ac:dyDescent="0.25">
      <c r="A4200" t="s">
        <v>6040</v>
      </c>
      <c r="B4200" t="s">
        <v>58</v>
      </c>
      <c r="C4200" t="s">
        <v>468</v>
      </c>
      <c r="D4200" t="s">
        <v>332</v>
      </c>
      <c r="E4200" t="s">
        <v>429</v>
      </c>
      <c r="F4200" t="s">
        <v>485</v>
      </c>
      <c r="G4200" t="s">
        <v>408</v>
      </c>
      <c r="H4200" t="s">
        <v>431</v>
      </c>
      <c r="I4200" t="s">
        <v>492</v>
      </c>
      <c r="J4200" s="1">
        <v>45086</v>
      </c>
      <c r="K4200" s="1">
        <v>45117</v>
      </c>
      <c r="L4200">
        <v>31</v>
      </c>
      <c r="M4200" s="2">
        <v>418336</v>
      </c>
      <c r="N4200" s="2">
        <v>494519</v>
      </c>
      <c r="O4200" s="2">
        <v>76183</v>
      </c>
      <c r="P4200">
        <v>14</v>
      </c>
      <c r="Q4200">
        <v>528.5</v>
      </c>
      <c r="R4200">
        <v>18</v>
      </c>
      <c r="S4200" t="s">
        <v>394</v>
      </c>
      <c r="T4200" t="s">
        <v>411</v>
      </c>
      <c r="U4200" t="s">
        <v>412</v>
      </c>
      <c r="V4200">
        <v>95</v>
      </c>
      <c r="W4200" t="s">
        <v>2150</v>
      </c>
      <c r="X4200">
        <v>18</v>
      </c>
      <c r="Y4200" t="s">
        <v>442</v>
      </c>
      <c r="Z4200" t="s">
        <v>1712</v>
      </c>
      <c r="AA4200">
        <v>224</v>
      </c>
      <c r="AB4200">
        <v>64</v>
      </c>
      <c r="AC4200">
        <v>12</v>
      </c>
      <c r="AD4200" t="s">
        <v>399</v>
      </c>
      <c r="AE4200">
        <v>12</v>
      </c>
      <c r="AF4200">
        <v>8</v>
      </c>
      <c r="AG4200" t="s">
        <v>424</v>
      </c>
      <c r="AH4200">
        <v>6.74</v>
      </c>
      <c r="AI4200" t="s">
        <v>458</v>
      </c>
      <c r="AJ4200">
        <v>0</v>
      </c>
      <c r="AK4200">
        <v>920744</v>
      </c>
      <c r="AL4200" t="s">
        <v>425</v>
      </c>
      <c r="AM4200">
        <v>440863</v>
      </c>
      <c r="AN4200">
        <v>1</v>
      </c>
      <c r="AO4200">
        <v>365</v>
      </c>
      <c r="AP4200" t="s">
        <v>437</v>
      </c>
      <c r="AQ4200" s="2">
        <v>76183</v>
      </c>
    </row>
    <row r="4201" spans="1:43" x14ac:dyDescent="0.25">
      <c r="A4201" t="s">
        <v>6041</v>
      </c>
      <c r="B4201" t="s">
        <v>169</v>
      </c>
      <c r="C4201" t="s">
        <v>428</v>
      </c>
      <c r="D4201" t="s">
        <v>333</v>
      </c>
      <c r="E4201" t="s">
        <v>406</v>
      </c>
      <c r="F4201" t="s">
        <v>440</v>
      </c>
      <c r="G4201" t="s">
        <v>454</v>
      </c>
      <c r="H4201" t="s">
        <v>391</v>
      </c>
      <c r="I4201" t="s">
        <v>492</v>
      </c>
      <c r="J4201" s="1">
        <v>45305</v>
      </c>
      <c r="K4201" s="1">
        <v>45358</v>
      </c>
      <c r="L4201">
        <v>53</v>
      </c>
      <c r="M4201" s="2">
        <v>489820</v>
      </c>
      <c r="N4201" s="2">
        <v>522142</v>
      </c>
      <c r="O4201" s="2">
        <v>32322</v>
      </c>
      <c r="P4201">
        <v>4</v>
      </c>
      <c r="Q4201">
        <v>720.7</v>
      </c>
      <c r="R4201">
        <v>21</v>
      </c>
      <c r="S4201" t="s">
        <v>394</v>
      </c>
      <c r="T4201" t="s">
        <v>393</v>
      </c>
      <c r="U4201" t="s">
        <v>416</v>
      </c>
      <c r="V4201">
        <v>68</v>
      </c>
      <c r="W4201" t="s">
        <v>810</v>
      </c>
      <c r="X4201">
        <v>2</v>
      </c>
      <c r="Y4201" t="s">
        <v>449</v>
      </c>
      <c r="Z4201" t="s">
        <v>2114</v>
      </c>
      <c r="AA4201">
        <v>153</v>
      </c>
      <c r="AB4201">
        <v>117</v>
      </c>
      <c r="AC4201">
        <v>54</v>
      </c>
      <c r="AD4201" t="s">
        <v>457</v>
      </c>
      <c r="AE4201">
        <v>19</v>
      </c>
      <c r="AF4201">
        <v>5</v>
      </c>
      <c r="AG4201" t="s">
        <v>400</v>
      </c>
      <c r="AH4201">
        <v>2.67</v>
      </c>
      <c r="AI4201" t="s">
        <v>479</v>
      </c>
      <c r="AJ4201">
        <v>47175</v>
      </c>
      <c r="AK4201">
        <v>665216</v>
      </c>
      <c r="AL4201" t="s">
        <v>402</v>
      </c>
      <c r="AM4201">
        <v>528609</v>
      </c>
      <c r="AN4201">
        <v>1</v>
      </c>
      <c r="AO4201">
        <v>90</v>
      </c>
      <c r="AP4201" t="s">
        <v>445</v>
      </c>
      <c r="AQ4201" s="2">
        <v>32322</v>
      </c>
    </row>
    <row r="4202" spans="1:43" x14ac:dyDescent="0.25">
      <c r="A4202" t="s">
        <v>6042</v>
      </c>
      <c r="B4202" t="s">
        <v>235</v>
      </c>
      <c r="C4202" t="s">
        <v>481</v>
      </c>
      <c r="D4202" t="s">
        <v>331</v>
      </c>
      <c r="E4202" t="s">
        <v>460</v>
      </c>
      <c r="F4202" t="s">
        <v>407</v>
      </c>
      <c r="G4202" t="s">
        <v>454</v>
      </c>
      <c r="H4202" t="s">
        <v>409</v>
      </c>
      <c r="I4202" t="s">
        <v>410</v>
      </c>
      <c r="J4202" s="1">
        <v>44631</v>
      </c>
      <c r="K4202" s="1">
        <v>44633</v>
      </c>
      <c r="L4202">
        <v>2</v>
      </c>
      <c r="M4202" s="2">
        <v>432028</v>
      </c>
      <c r="N4202" s="2">
        <v>548042</v>
      </c>
      <c r="O4202" s="2">
        <v>116014</v>
      </c>
      <c r="P4202">
        <v>14</v>
      </c>
      <c r="Q4202">
        <v>327.39999999999998</v>
      </c>
      <c r="R4202">
        <v>79</v>
      </c>
      <c r="S4202" t="s">
        <v>411</v>
      </c>
      <c r="T4202" t="s">
        <v>394</v>
      </c>
      <c r="U4202" t="s">
        <v>412</v>
      </c>
      <c r="V4202">
        <v>40</v>
      </c>
      <c r="W4202" t="s">
        <v>3762</v>
      </c>
      <c r="X4202">
        <v>34</v>
      </c>
      <c r="Y4202" t="s">
        <v>449</v>
      </c>
      <c r="Z4202" t="s">
        <v>1425</v>
      </c>
      <c r="AA4202">
        <v>259</v>
      </c>
      <c r="AB4202">
        <v>70</v>
      </c>
      <c r="AC4202">
        <v>20</v>
      </c>
      <c r="AD4202" t="s">
        <v>457</v>
      </c>
      <c r="AE4202">
        <v>21</v>
      </c>
      <c r="AF4202">
        <v>2</v>
      </c>
      <c r="AG4202" t="s">
        <v>424</v>
      </c>
      <c r="AH4202">
        <v>14.95</v>
      </c>
      <c r="AI4202" t="s">
        <v>458</v>
      </c>
      <c r="AJ4202">
        <v>0</v>
      </c>
      <c r="AK4202">
        <v>833579</v>
      </c>
      <c r="AL4202" t="s">
        <v>425</v>
      </c>
      <c r="AM4202">
        <v>427847</v>
      </c>
      <c r="AN4202">
        <v>3</v>
      </c>
      <c r="AO4202">
        <v>365</v>
      </c>
      <c r="AP4202" t="s">
        <v>403</v>
      </c>
      <c r="AQ4202" s="2">
        <v>116014</v>
      </c>
    </row>
    <row r="4203" spans="1:43" x14ac:dyDescent="0.25">
      <c r="A4203" t="s">
        <v>6043</v>
      </c>
      <c r="B4203" t="s">
        <v>92</v>
      </c>
      <c r="C4203" t="s">
        <v>468</v>
      </c>
      <c r="D4203" t="s">
        <v>342</v>
      </c>
      <c r="E4203" t="s">
        <v>496</v>
      </c>
      <c r="F4203" t="s">
        <v>440</v>
      </c>
      <c r="G4203" t="s">
        <v>454</v>
      </c>
      <c r="H4203" t="s">
        <v>391</v>
      </c>
      <c r="I4203" t="s">
        <v>492</v>
      </c>
      <c r="J4203" s="1">
        <v>45635</v>
      </c>
      <c r="K4203" s="1">
        <v>45669</v>
      </c>
      <c r="L4203">
        <v>34</v>
      </c>
      <c r="M4203" s="2">
        <v>23465</v>
      </c>
      <c r="N4203" s="2">
        <v>131267</v>
      </c>
      <c r="O4203" s="2">
        <v>107802</v>
      </c>
      <c r="P4203">
        <v>21</v>
      </c>
      <c r="Q4203">
        <v>335.5</v>
      </c>
      <c r="R4203">
        <v>76</v>
      </c>
      <c r="S4203" t="s">
        <v>411</v>
      </c>
      <c r="T4203" t="s">
        <v>394</v>
      </c>
      <c r="U4203" t="s">
        <v>412</v>
      </c>
      <c r="V4203">
        <v>60</v>
      </c>
      <c r="W4203" t="s">
        <v>1802</v>
      </c>
      <c r="X4203">
        <v>30</v>
      </c>
      <c r="Y4203" t="s">
        <v>462</v>
      </c>
      <c r="Z4203" t="s">
        <v>1064</v>
      </c>
      <c r="AA4203">
        <v>393</v>
      </c>
      <c r="AB4203">
        <v>120</v>
      </c>
      <c r="AC4203">
        <v>49</v>
      </c>
      <c r="AD4203" t="s">
        <v>399</v>
      </c>
      <c r="AE4203">
        <v>4</v>
      </c>
      <c r="AF4203">
        <v>2</v>
      </c>
      <c r="AG4203" t="s">
        <v>400</v>
      </c>
      <c r="AH4203">
        <v>10.82</v>
      </c>
      <c r="AI4203" t="s">
        <v>458</v>
      </c>
      <c r="AJ4203">
        <v>65448</v>
      </c>
      <c r="AK4203">
        <v>44606</v>
      </c>
      <c r="AL4203" t="s">
        <v>402</v>
      </c>
      <c r="AM4203">
        <v>39131</v>
      </c>
      <c r="AN4203">
        <v>5</v>
      </c>
      <c r="AO4203">
        <v>180</v>
      </c>
      <c r="AP4203" t="s">
        <v>437</v>
      </c>
      <c r="AQ4203" s="2">
        <v>107802</v>
      </c>
    </row>
    <row r="4204" spans="1:43" x14ac:dyDescent="0.25">
      <c r="A4204" t="s">
        <v>6044</v>
      </c>
      <c r="B4204" t="s">
        <v>95</v>
      </c>
      <c r="C4204" t="s">
        <v>428</v>
      </c>
      <c r="D4204" t="s">
        <v>334</v>
      </c>
      <c r="E4204" t="s">
        <v>406</v>
      </c>
      <c r="F4204" t="s">
        <v>419</v>
      </c>
      <c r="G4204" t="s">
        <v>390</v>
      </c>
      <c r="H4204" t="s">
        <v>409</v>
      </c>
      <c r="I4204" t="s">
        <v>492</v>
      </c>
      <c r="J4204" s="1">
        <v>44733</v>
      </c>
      <c r="K4204" s="1">
        <v>44772</v>
      </c>
      <c r="L4204">
        <v>39</v>
      </c>
      <c r="M4204" s="2">
        <v>243187</v>
      </c>
      <c r="N4204" s="2">
        <v>361234</v>
      </c>
      <c r="O4204" s="2">
        <v>118047</v>
      </c>
      <c r="P4204">
        <v>12</v>
      </c>
      <c r="Q4204">
        <v>599.1</v>
      </c>
      <c r="R4204">
        <v>31</v>
      </c>
      <c r="S4204" t="s">
        <v>393</v>
      </c>
      <c r="T4204" t="s">
        <v>503</v>
      </c>
      <c r="U4204" t="s">
        <v>412</v>
      </c>
      <c r="V4204">
        <v>0</v>
      </c>
      <c r="W4204" t="s">
        <v>1486</v>
      </c>
      <c r="X4204">
        <v>12</v>
      </c>
      <c r="Y4204" t="s">
        <v>449</v>
      </c>
      <c r="Z4204" t="s">
        <v>850</v>
      </c>
      <c r="AA4204">
        <v>408</v>
      </c>
      <c r="AB4204">
        <v>100</v>
      </c>
      <c r="AC4204">
        <v>3</v>
      </c>
      <c r="AD4204" t="s">
        <v>435</v>
      </c>
      <c r="AE4204">
        <v>12</v>
      </c>
      <c r="AF4204">
        <v>3</v>
      </c>
      <c r="AG4204" t="s">
        <v>415</v>
      </c>
      <c r="AH4204">
        <v>8.85</v>
      </c>
      <c r="AI4204" t="s">
        <v>436</v>
      </c>
      <c r="AJ4204">
        <v>66632</v>
      </c>
      <c r="AK4204">
        <v>462986</v>
      </c>
      <c r="AL4204" t="s">
        <v>416</v>
      </c>
      <c r="AM4204">
        <v>243188</v>
      </c>
      <c r="AN4204">
        <v>7</v>
      </c>
      <c r="AO4204">
        <v>90</v>
      </c>
      <c r="AP4204" t="s">
        <v>417</v>
      </c>
      <c r="AQ4204" s="2">
        <v>118047</v>
      </c>
    </row>
    <row r="4205" spans="1:43" x14ac:dyDescent="0.25">
      <c r="A4205" t="s">
        <v>6045</v>
      </c>
      <c r="B4205" t="s">
        <v>135</v>
      </c>
      <c r="C4205" t="s">
        <v>405</v>
      </c>
      <c r="D4205" t="s">
        <v>328</v>
      </c>
      <c r="E4205" t="s">
        <v>388</v>
      </c>
      <c r="F4205" t="s">
        <v>389</v>
      </c>
      <c r="G4205" t="s">
        <v>430</v>
      </c>
      <c r="H4205" t="s">
        <v>431</v>
      </c>
      <c r="I4205" t="s">
        <v>410</v>
      </c>
      <c r="J4205" s="1">
        <v>45901</v>
      </c>
      <c r="K4205" s="1">
        <v>45915</v>
      </c>
      <c r="L4205">
        <v>14</v>
      </c>
      <c r="M4205" s="2">
        <v>463613</v>
      </c>
      <c r="N4205" s="2">
        <v>442689</v>
      </c>
      <c r="O4205" s="2">
        <v>-20924</v>
      </c>
      <c r="P4205">
        <v>16</v>
      </c>
      <c r="Q4205">
        <v>109.3</v>
      </c>
      <c r="R4205">
        <v>12</v>
      </c>
      <c r="S4205" t="s">
        <v>394</v>
      </c>
      <c r="T4205" t="s">
        <v>411</v>
      </c>
      <c r="U4205" t="s">
        <v>395</v>
      </c>
      <c r="V4205">
        <v>0</v>
      </c>
      <c r="W4205" t="s">
        <v>2749</v>
      </c>
      <c r="X4205">
        <v>39</v>
      </c>
      <c r="Y4205" t="s">
        <v>397</v>
      </c>
      <c r="Z4205" t="s">
        <v>434</v>
      </c>
      <c r="AA4205">
        <v>252</v>
      </c>
      <c r="AB4205">
        <v>47</v>
      </c>
      <c r="AC4205">
        <v>9</v>
      </c>
      <c r="AD4205" t="s">
        <v>435</v>
      </c>
      <c r="AE4205">
        <v>12</v>
      </c>
      <c r="AF4205">
        <v>3</v>
      </c>
      <c r="AG4205" t="s">
        <v>451</v>
      </c>
      <c r="AH4205">
        <v>14.28</v>
      </c>
      <c r="AI4205" t="s">
        <v>479</v>
      </c>
      <c r="AJ4205">
        <v>0</v>
      </c>
      <c r="AK4205">
        <v>137331</v>
      </c>
      <c r="AL4205" t="s">
        <v>402</v>
      </c>
      <c r="AM4205">
        <v>451084</v>
      </c>
      <c r="AN4205">
        <v>10</v>
      </c>
      <c r="AO4205">
        <v>90</v>
      </c>
      <c r="AP4205" t="s">
        <v>417</v>
      </c>
      <c r="AQ4205" s="2">
        <v>-20924</v>
      </c>
    </row>
    <row r="4206" spans="1:43" x14ac:dyDescent="0.25">
      <c r="A4206" t="s">
        <v>6046</v>
      </c>
      <c r="B4206" t="s">
        <v>40</v>
      </c>
      <c r="C4206" t="s">
        <v>481</v>
      </c>
      <c r="D4206" t="s">
        <v>337</v>
      </c>
      <c r="E4206" t="s">
        <v>388</v>
      </c>
      <c r="F4206" t="s">
        <v>407</v>
      </c>
      <c r="G4206" t="s">
        <v>408</v>
      </c>
      <c r="H4206" t="s">
        <v>409</v>
      </c>
      <c r="I4206" t="s">
        <v>392</v>
      </c>
      <c r="J4206" s="1">
        <v>44930</v>
      </c>
      <c r="K4206" s="1">
        <v>44975</v>
      </c>
      <c r="L4206">
        <v>45</v>
      </c>
      <c r="M4206" s="2">
        <v>192548</v>
      </c>
      <c r="N4206" s="2">
        <v>173106</v>
      </c>
      <c r="O4206" s="2">
        <v>-19442</v>
      </c>
      <c r="P4206">
        <v>19</v>
      </c>
      <c r="Q4206">
        <v>204.8</v>
      </c>
      <c r="R4206">
        <v>51</v>
      </c>
      <c r="S4206" t="s">
        <v>393</v>
      </c>
      <c r="T4206" t="s">
        <v>393</v>
      </c>
      <c r="U4206" t="s">
        <v>395</v>
      </c>
      <c r="V4206">
        <v>61</v>
      </c>
      <c r="W4206" t="s">
        <v>1320</v>
      </c>
      <c r="X4206">
        <v>16</v>
      </c>
      <c r="Y4206" t="s">
        <v>397</v>
      </c>
      <c r="Z4206" t="s">
        <v>2501</v>
      </c>
      <c r="AA4206">
        <v>181</v>
      </c>
      <c r="AB4206">
        <v>10</v>
      </c>
      <c r="AC4206">
        <v>53</v>
      </c>
      <c r="AD4206" t="s">
        <v>444</v>
      </c>
      <c r="AE4206">
        <v>9</v>
      </c>
      <c r="AF4206">
        <v>6</v>
      </c>
      <c r="AG4206" t="s">
        <v>400</v>
      </c>
      <c r="AH4206">
        <v>3.74</v>
      </c>
      <c r="AI4206" t="s">
        <v>401</v>
      </c>
      <c r="AJ4206">
        <v>0</v>
      </c>
      <c r="AK4206">
        <v>163525</v>
      </c>
      <c r="AL4206" t="s">
        <v>425</v>
      </c>
      <c r="AM4206">
        <v>203373</v>
      </c>
      <c r="AN4206">
        <v>11</v>
      </c>
      <c r="AO4206">
        <v>30</v>
      </c>
      <c r="AP4206" t="s">
        <v>403</v>
      </c>
      <c r="AQ4206" s="2">
        <v>-19442</v>
      </c>
    </row>
    <row r="4207" spans="1:43" x14ac:dyDescent="0.25">
      <c r="A4207" t="s">
        <v>6047</v>
      </c>
      <c r="B4207" t="s">
        <v>72</v>
      </c>
      <c r="C4207" t="s">
        <v>428</v>
      </c>
      <c r="D4207" t="s">
        <v>344</v>
      </c>
      <c r="E4207" t="s">
        <v>406</v>
      </c>
      <c r="F4207" t="s">
        <v>440</v>
      </c>
      <c r="G4207" t="s">
        <v>454</v>
      </c>
      <c r="H4207" t="s">
        <v>447</v>
      </c>
      <c r="I4207" t="s">
        <v>410</v>
      </c>
      <c r="J4207" s="1">
        <v>45957</v>
      </c>
      <c r="K4207" s="1">
        <v>45993</v>
      </c>
      <c r="L4207">
        <v>36</v>
      </c>
      <c r="M4207" s="2">
        <v>378613</v>
      </c>
      <c r="N4207" s="2">
        <v>378246</v>
      </c>
      <c r="O4207" s="2">
        <v>-367</v>
      </c>
      <c r="P4207">
        <v>2</v>
      </c>
      <c r="Q4207">
        <v>710.9</v>
      </c>
      <c r="R4207">
        <v>14</v>
      </c>
      <c r="S4207" t="s">
        <v>394</v>
      </c>
      <c r="T4207" t="s">
        <v>411</v>
      </c>
      <c r="U4207" t="s">
        <v>416</v>
      </c>
      <c r="V4207">
        <v>87</v>
      </c>
      <c r="W4207" t="s">
        <v>1621</v>
      </c>
      <c r="X4207">
        <v>8</v>
      </c>
      <c r="Y4207" t="s">
        <v>442</v>
      </c>
      <c r="Z4207" t="s">
        <v>1393</v>
      </c>
      <c r="AA4207">
        <v>133</v>
      </c>
      <c r="AB4207">
        <v>68</v>
      </c>
      <c r="AC4207">
        <v>22</v>
      </c>
      <c r="AD4207" t="s">
        <v>457</v>
      </c>
      <c r="AE4207">
        <v>16</v>
      </c>
      <c r="AF4207">
        <v>3</v>
      </c>
      <c r="AG4207" t="s">
        <v>415</v>
      </c>
      <c r="AH4207">
        <v>9.64</v>
      </c>
      <c r="AI4207" t="s">
        <v>479</v>
      </c>
      <c r="AJ4207">
        <v>75231</v>
      </c>
      <c r="AK4207">
        <v>829982</v>
      </c>
      <c r="AL4207" t="s">
        <v>402</v>
      </c>
      <c r="AM4207">
        <v>393875</v>
      </c>
      <c r="AN4207">
        <v>7</v>
      </c>
      <c r="AO4207">
        <v>365</v>
      </c>
      <c r="AP4207" t="s">
        <v>426</v>
      </c>
      <c r="AQ4207" s="2">
        <v>-367</v>
      </c>
    </row>
    <row r="4208" spans="1:43" x14ac:dyDescent="0.25">
      <c r="A4208" t="s">
        <v>6048</v>
      </c>
      <c r="B4208" t="s">
        <v>287</v>
      </c>
      <c r="C4208" t="s">
        <v>439</v>
      </c>
      <c r="D4208" t="s">
        <v>316</v>
      </c>
      <c r="E4208" t="s">
        <v>429</v>
      </c>
      <c r="F4208" t="s">
        <v>440</v>
      </c>
      <c r="G4208" t="s">
        <v>390</v>
      </c>
      <c r="H4208" t="s">
        <v>391</v>
      </c>
      <c r="I4208" t="s">
        <v>410</v>
      </c>
      <c r="J4208" s="1">
        <v>45781</v>
      </c>
      <c r="K4208" s="1">
        <v>45827</v>
      </c>
      <c r="L4208">
        <v>46</v>
      </c>
      <c r="M4208" s="2">
        <v>457860</v>
      </c>
      <c r="N4208" s="2">
        <v>546438</v>
      </c>
      <c r="O4208" s="2">
        <v>88578</v>
      </c>
      <c r="P4208">
        <v>14</v>
      </c>
      <c r="Q4208">
        <v>766.9</v>
      </c>
      <c r="R4208">
        <v>67</v>
      </c>
      <c r="S4208" t="s">
        <v>411</v>
      </c>
      <c r="T4208" t="s">
        <v>503</v>
      </c>
      <c r="U4208" t="s">
        <v>395</v>
      </c>
      <c r="V4208">
        <v>73</v>
      </c>
      <c r="W4208" t="s">
        <v>2008</v>
      </c>
      <c r="X4208">
        <v>31</v>
      </c>
      <c r="Y4208" t="s">
        <v>462</v>
      </c>
      <c r="Z4208" t="s">
        <v>494</v>
      </c>
      <c r="AA4208">
        <v>262</v>
      </c>
      <c r="AB4208">
        <v>47</v>
      </c>
      <c r="AC4208">
        <v>16</v>
      </c>
      <c r="AD4208" t="s">
        <v>457</v>
      </c>
      <c r="AE4208">
        <v>7</v>
      </c>
      <c r="AF4208">
        <v>8</v>
      </c>
      <c r="AG4208" t="s">
        <v>424</v>
      </c>
      <c r="AH4208">
        <v>10.67</v>
      </c>
      <c r="AI4208" t="s">
        <v>458</v>
      </c>
      <c r="AJ4208">
        <v>0</v>
      </c>
      <c r="AK4208">
        <v>903875</v>
      </c>
      <c r="AL4208" t="s">
        <v>425</v>
      </c>
      <c r="AM4208">
        <v>441306</v>
      </c>
      <c r="AN4208">
        <v>8</v>
      </c>
      <c r="AO4208">
        <v>30</v>
      </c>
      <c r="AP4208" t="s">
        <v>403</v>
      </c>
      <c r="AQ4208" s="2">
        <v>88578</v>
      </c>
    </row>
    <row r="4209" spans="1:43" x14ac:dyDescent="0.25">
      <c r="A4209" t="s">
        <v>6049</v>
      </c>
      <c r="B4209" t="s">
        <v>25</v>
      </c>
      <c r="C4209" t="s">
        <v>405</v>
      </c>
      <c r="D4209" t="s">
        <v>322</v>
      </c>
      <c r="E4209" t="s">
        <v>388</v>
      </c>
      <c r="F4209" t="s">
        <v>407</v>
      </c>
      <c r="G4209" t="s">
        <v>430</v>
      </c>
      <c r="H4209" t="s">
        <v>391</v>
      </c>
      <c r="I4209" t="s">
        <v>392</v>
      </c>
      <c r="J4209" s="1">
        <v>44595</v>
      </c>
      <c r="K4209" s="1">
        <v>44627</v>
      </c>
      <c r="L4209">
        <v>32</v>
      </c>
      <c r="M4209" s="2">
        <v>296083</v>
      </c>
      <c r="N4209" s="2">
        <v>405154</v>
      </c>
      <c r="O4209" s="2">
        <v>109071</v>
      </c>
      <c r="P4209">
        <v>4</v>
      </c>
      <c r="Q4209">
        <v>390.1</v>
      </c>
      <c r="R4209">
        <v>51</v>
      </c>
      <c r="S4209" t="s">
        <v>393</v>
      </c>
      <c r="T4209" t="s">
        <v>394</v>
      </c>
      <c r="U4209" t="s">
        <v>395</v>
      </c>
      <c r="V4209">
        <v>0</v>
      </c>
      <c r="W4209" t="s">
        <v>586</v>
      </c>
      <c r="X4209">
        <v>32</v>
      </c>
      <c r="Y4209" t="s">
        <v>462</v>
      </c>
      <c r="Z4209" t="s">
        <v>1661</v>
      </c>
      <c r="AA4209">
        <v>446</v>
      </c>
      <c r="AB4209">
        <v>99</v>
      </c>
      <c r="AC4209">
        <v>-3</v>
      </c>
      <c r="AD4209" t="s">
        <v>435</v>
      </c>
      <c r="AE4209">
        <v>4</v>
      </c>
      <c r="AF4209">
        <v>5</v>
      </c>
      <c r="AG4209" t="s">
        <v>415</v>
      </c>
      <c r="AH4209">
        <v>11.29</v>
      </c>
      <c r="AI4209" t="s">
        <v>436</v>
      </c>
      <c r="AJ4209">
        <v>44275</v>
      </c>
      <c r="AK4209">
        <v>25823</v>
      </c>
      <c r="AL4209" t="s">
        <v>425</v>
      </c>
      <c r="AM4209">
        <v>309291</v>
      </c>
      <c r="AN4209">
        <v>8</v>
      </c>
      <c r="AO4209">
        <v>365</v>
      </c>
      <c r="AP4209" t="s">
        <v>437</v>
      </c>
      <c r="AQ4209" s="2">
        <v>109071</v>
      </c>
    </row>
    <row r="4210" spans="1:43" x14ac:dyDescent="0.25">
      <c r="A4210" t="s">
        <v>6050</v>
      </c>
      <c r="B4210" t="s">
        <v>229</v>
      </c>
      <c r="C4210" t="s">
        <v>481</v>
      </c>
      <c r="D4210" t="s">
        <v>333</v>
      </c>
      <c r="E4210" t="s">
        <v>429</v>
      </c>
      <c r="F4210" t="s">
        <v>485</v>
      </c>
      <c r="G4210" t="s">
        <v>390</v>
      </c>
      <c r="H4210" t="s">
        <v>431</v>
      </c>
      <c r="I4210" t="s">
        <v>492</v>
      </c>
      <c r="J4210" s="1">
        <v>45744</v>
      </c>
      <c r="K4210" s="1">
        <v>45789</v>
      </c>
      <c r="L4210">
        <v>45</v>
      </c>
      <c r="M4210" s="2">
        <v>276081</v>
      </c>
      <c r="N4210" s="2">
        <v>303234</v>
      </c>
      <c r="O4210" s="2">
        <v>27153</v>
      </c>
      <c r="P4210">
        <v>14</v>
      </c>
      <c r="Q4210">
        <v>290.8</v>
      </c>
      <c r="R4210">
        <v>73</v>
      </c>
      <c r="S4210" t="s">
        <v>411</v>
      </c>
      <c r="T4210" t="s">
        <v>393</v>
      </c>
      <c r="U4210" t="s">
        <v>395</v>
      </c>
      <c r="V4210">
        <v>91</v>
      </c>
      <c r="W4210" t="s">
        <v>3231</v>
      </c>
      <c r="X4210">
        <v>43</v>
      </c>
      <c r="Y4210" t="s">
        <v>449</v>
      </c>
      <c r="Z4210" t="s">
        <v>1629</v>
      </c>
      <c r="AA4210">
        <v>75</v>
      </c>
      <c r="AB4210">
        <v>24</v>
      </c>
      <c r="AC4210">
        <v>37</v>
      </c>
      <c r="AD4210" t="s">
        <v>444</v>
      </c>
      <c r="AE4210">
        <v>0</v>
      </c>
      <c r="AF4210">
        <v>3</v>
      </c>
      <c r="AG4210" t="s">
        <v>415</v>
      </c>
      <c r="AH4210">
        <v>13.04</v>
      </c>
      <c r="AI4210" t="s">
        <v>436</v>
      </c>
      <c r="AJ4210">
        <v>0</v>
      </c>
      <c r="AK4210">
        <v>408160</v>
      </c>
      <c r="AL4210" t="s">
        <v>402</v>
      </c>
      <c r="AM4210">
        <v>315446</v>
      </c>
      <c r="AN4210">
        <v>12</v>
      </c>
      <c r="AO4210">
        <v>365</v>
      </c>
      <c r="AP4210" t="s">
        <v>417</v>
      </c>
      <c r="AQ4210" s="2">
        <v>27153</v>
      </c>
    </row>
    <row r="4211" spans="1:43" x14ac:dyDescent="0.25">
      <c r="A4211" t="s">
        <v>6051</v>
      </c>
      <c r="B4211" t="s">
        <v>68</v>
      </c>
      <c r="C4211" t="s">
        <v>405</v>
      </c>
      <c r="D4211" t="s">
        <v>342</v>
      </c>
      <c r="E4211" t="s">
        <v>406</v>
      </c>
      <c r="F4211" t="s">
        <v>440</v>
      </c>
      <c r="G4211" t="s">
        <v>430</v>
      </c>
      <c r="H4211" t="s">
        <v>447</v>
      </c>
      <c r="I4211" t="s">
        <v>432</v>
      </c>
      <c r="J4211" s="1">
        <v>45399</v>
      </c>
      <c r="K4211" s="1">
        <v>45403</v>
      </c>
      <c r="L4211">
        <v>4</v>
      </c>
      <c r="M4211" s="2">
        <v>358950</v>
      </c>
      <c r="N4211" s="2">
        <v>347242</v>
      </c>
      <c r="O4211" s="2">
        <v>-11708</v>
      </c>
      <c r="P4211">
        <v>16</v>
      </c>
      <c r="Q4211">
        <v>620.4</v>
      </c>
      <c r="R4211">
        <v>68</v>
      </c>
      <c r="S4211" t="s">
        <v>411</v>
      </c>
      <c r="T4211" t="s">
        <v>503</v>
      </c>
      <c r="U4211" t="s">
        <v>412</v>
      </c>
      <c r="V4211">
        <v>0</v>
      </c>
      <c r="W4211" t="s">
        <v>2869</v>
      </c>
      <c r="X4211">
        <v>25</v>
      </c>
      <c r="Y4211" t="s">
        <v>442</v>
      </c>
      <c r="Z4211" t="s">
        <v>2954</v>
      </c>
      <c r="AA4211">
        <v>312</v>
      </c>
      <c r="AB4211">
        <v>76</v>
      </c>
      <c r="AC4211">
        <v>19</v>
      </c>
      <c r="AD4211" t="s">
        <v>457</v>
      </c>
      <c r="AE4211">
        <v>0</v>
      </c>
      <c r="AF4211">
        <v>3</v>
      </c>
      <c r="AG4211" t="s">
        <v>451</v>
      </c>
      <c r="AH4211">
        <v>6.29</v>
      </c>
      <c r="AI4211" t="s">
        <v>479</v>
      </c>
      <c r="AJ4211">
        <v>0</v>
      </c>
      <c r="AK4211">
        <v>269424</v>
      </c>
      <c r="AL4211" t="s">
        <v>416</v>
      </c>
      <c r="AM4211">
        <v>372389</v>
      </c>
      <c r="AN4211">
        <v>10</v>
      </c>
      <c r="AO4211">
        <v>90</v>
      </c>
      <c r="AP4211" t="s">
        <v>417</v>
      </c>
      <c r="AQ4211" s="2">
        <v>-11708</v>
      </c>
    </row>
    <row r="4212" spans="1:43" x14ac:dyDescent="0.25">
      <c r="A4212" t="s">
        <v>6052</v>
      </c>
      <c r="B4212" t="s">
        <v>76</v>
      </c>
      <c r="C4212" t="s">
        <v>439</v>
      </c>
      <c r="D4212" t="s">
        <v>315</v>
      </c>
      <c r="E4212" t="s">
        <v>429</v>
      </c>
      <c r="F4212" t="s">
        <v>440</v>
      </c>
      <c r="G4212" t="s">
        <v>390</v>
      </c>
      <c r="H4212" t="s">
        <v>391</v>
      </c>
      <c r="I4212" t="s">
        <v>432</v>
      </c>
      <c r="J4212" s="1">
        <v>44766</v>
      </c>
      <c r="K4212" s="1">
        <v>44772</v>
      </c>
      <c r="L4212">
        <v>6</v>
      </c>
      <c r="M4212" s="2">
        <v>30940</v>
      </c>
      <c r="N4212" s="2">
        <v>79862</v>
      </c>
      <c r="O4212" s="2">
        <v>48922</v>
      </c>
      <c r="P4212">
        <v>14</v>
      </c>
      <c r="Q4212">
        <v>655.6</v>
      </c>
      <c r="R4212">
        <v>37</v>
      </c>
      <c r="S4212" t="s">
        <v>393</v>
      </c>
      <c r="T4212" t="s">
        <v>394</v>
      </c>
      <c r="U4212" t="s">
        <v>395</v>
      </c>
      <c r="V4212">
        <v>0</v>
      </c>
      <c r="W4212" t="s">
        <v>906</v>
      </c>
      <c r="X4212">
        <v>29</v>
      </c>
      <c r="Y4212" t="s">
        <v>442</v>
      </c>
      <c r="Z4212" t="s">
        <v>686</v>
      </c>
      <c r="AA4212">
        <v>429</v>
      </c>
      <c r="AB4212">
        <v>74</v>
      </c>
      <c r="AC4212">
        <v>59</v>
      </c>
      <c r="AD4212" t="s">
        <v>457</v>
      </c>
      <c r="AE4212">
        <v>0</v>
      </c>
      <c r="AF4212">
        <v>4</v>
      </c>
      <c r="AG4212" t="s">
        <v>451</v>
      </c>
      <c r="AH4212">
        <v>14.2</v>
      </c>
      <c r="AI4212" t="s">
        <v>436</v>
      </c>
      <c r="AJ4212">
        <v>0</v>
      </c>
      <c r="AK4212">
        <v>283701</v>
      </c>
      <c r="AL4212" t="s">
        <v>402</v>
      </c>
      <c r="AM4212">
        <v>24518</v>
      </c>
      <c r="AN4212">
        <v>8</v>
      </c>
      <c r="AO4212">
        <v>90</v>
      </c>
      <c r="AP4212" t="s">
        <v>417</v>
      </c>
      <c r="AQ4212" s="2">
        <v>48922</v>
      </c>
    </row>
    <row r="4213" spans="1:43" x14ac:dyDescent="0.25">
      <c r="A4213" t="s">
        <v>6053</v>
      </c>
      <c r="B4213" t="s">
        <v>117</v>
      </c>
      <c r="C4213" t="s">
        <v>481</v>
      </c>
      <c r="D4213" t="s">
        <v>331</v>
      </c>
      <c r="E4213" t="s">
        <v>429</v>
      </c>
      <c r="F4213" t="s">
        <v>419</v>
      </c>
      <c r="G4213" t="s">
        <v>430</v>
      </c>
      <c r="H4213" t="s">
        <v>431</v>
      </c>
      <c r="I4213" t="s">
        <v>410</v>
      </c>
      <c r="J4213" s="1">
        <v>44642</v>
      </c>
      <c r="K4213" s="1">
        <v>44685</v>
      </c>
      <c r="L4213">
        <v>43</v>
      </c>
      <c r="M4213" s="2">
        <v>488935</v>
      </c>
      <c r="N4213" s="2">
        <v>587315</v>
      </c>
      <c r="O4213" s="2">
        <v>98380</v>
      </c>
      <c r="P4213">
        <v>9</v>
      </c>
      <c r="Q4213">
        <v>290.60000000000002</v>
      </c>
      <c r="R4213">
        <v>48</v>
      </c>
      <c r="S4213" t="s">
        <v>393</v>
      </c>
      <c r="T4213" t="s">
        <v>393</v>
      </c>
      <c r="U4213" t="s">
        <v>395</v>
      </c>
      <c r="V4213">
        <v>51</v>
      </c>
      <c r="W4213" t="s">
        <v>3418</v>
      </c>
      <c r="X4213">
        <v>5</v>
      </c>
      <c r="Y4213" t="s">
        <v>422</v>
      </c>
      <c r="Z4213" t="s">
        <v>3319</v>
      </c>
      <c r="AA4213">
        <v>423</v>
      </c>
      <c r="AB4213">
        <v>98</v>
      </c>
      <c r="AC4213">
        <v>47</v>
      </c>
      <c r="AD4213" t="s">
        <v>399</v>
      </c>
      <c r="AE4213">
        <v>21</v>
      </c>
      <c r="AF4213">
        <v>5</v>
      </c>
      <c r="AG4213" t="s">
        <v>415</v>
      </c>
      <c r="AH4213">
        <v>6.66</v>
      </c>
      <c r="AI4213" t="s">
        <v>479</v>
      </c>
      <c r="AJ4213">
        <v>60895</v>
      </c>
      <c r="AK4213">
        <v>362241</v>
      </c>
      <c r="AL4213" t="s">
        <v>416</v>
      </c>
      <c r="AM4213">
        <v>498408</v>
      </c>
      <c r="AN4213">
        <v>12</v>
      </c>
      <c r="AO4213">
        <v>180</v>
      </c>
      <c r="AP4213" t="s">
        <v>417</v>
      </c>
      <c r="AQ4213" s="2">
        <v>98380</v>
      </c>
    </row>
    <row r="4214" spans="1:43" x14ac:dyDescent="0.25">
      <c r="A4214" t="s">
        <v>6054</v>
      </c>
      <c r="B4214" t="s">
        <v>306</v>
      </c>
      <c r="C4214" t="s">
        <v>468</v>
      </c>
      <c r="D4214" t="s">
        <v>317</v>
      </c>
      <c r="E4214" t="s">
        <v>453</v>
      </c>
      <c r="F4214" t="s">
        <v>389</v>
      </c>
      <c r="G4214" t="s">
        <v>408</v>
      </c>
      <c r="H4214" t="s">
        <v>473</v>
      </c>
      <c r="I4214" t="s">
        <v>492</v>
      </c>
      <c r="J4214" s="1">
        <v>45015</v>
      </c>
      <c r="K4214" s="1">
        <v>45033</v>
      </c>
      <c r="L4214">
        <v>18</v>
      </c>
      <c r="M4214" s="2">
        <v>358541</v>
      </c>
      <c r="N4214" s="2">
        <v>378216</v>
      </c>
      <c r="O4214" s="2">
        <v>19675</v>
      </c>
      <c r="P4214">
        <v>9</v>
      </c>
      <c r="Q4214">
        <v>242.9</v>
      </c>
      <c r="R4214">
        <v>69</v>
      </c>
      <c r="S4214" t="s">
        <v>411</v>
      </c>
      <c r="T4214" t="s">
        <v>411</v>
      </c>
      <c r="U4214" t="s">
        <v>412</v>
      </c>
      <c r="V4214">
        <v>0</v>
      </c>
      <c r="W4214" t="s">
        <v>1495</v>
      </c>
      <c r="X4214">
        <v>16</v>
      </c>
      <c r="Y4214" t="s">
        <v>397</v>
      </c>
      <c r="Z4214" t="s">
        <v>675</v>
      </c>
      <c r="AA4214">
        <v>169</v>
      </c>
      <c r="AB4214">
        <v>104</v>
      </c>
      <c r="AC4214">
        <v>21</v>
      </c>
      <c r="AD4214" t="s">
        <v>399</v>
      </c>
      <c r="AE4214">
        <v>19</v>
      </c>
      <c r="AF4214">
        <v>6</v>
      </c>
      <c r="AG4214" t="s">
        <v>451</v>
      </c>
      <c r="AH4214">
        <v>8.92</v>
      </c>
      <c r="AI4214" t="s">
        <v>436</v>
      </c>
      <c r="AJ4214">
        <v>0</v>
      </c>
      <c r="AK4214">
        <v>882172</v>
      </c>
      <c r="AL4214" t="s">
        <v>402</v>
      </c>
      <c r="AM4214">
        <v>352940</v>
      </c>
      <c r="AN4214">
        <v>5</v>
      </c>
      <c r="AO4214">
        <v>30</v>
      </c>
      <c r="AP4214" t="s">
        <v>417</v>
      </c>
      <c r="AQ4214" s="2">
        <v>19675</v>
      </c>
    </row>
    <row r="4215" spans="1:43" x14ac:dyDescent="0.25">
      <c r="A4215" t="s">
        <v>6055</v>
      </c>
      <c r="B4215" t="s">
        <v>165</v>
      </c>
      <c r="C4215" t="s">
        <v>387</v>
      </c>
      <c r="D4215" t="s">
        <v>323</v>
      </c>
      <c r="E4215" t="s">
        <v>460</v>
      </c>
      <c r="F4215" t="s">
        <v>419</v>
      </c>
      <c r="G4215" t="s">
        <v>408</v>
      </c>
      <c r="H4215" t="s">
        <v>409</v>
      </c>
      <c r="I4215" t="s">
        <v>432</v>
      </c>
      <c r="J4215" s="1">
        <v>44586</v>
      </c>
      <c r="K4215" s="1">
        <v>44599</v>
      </c>
      <c r="L4215">
        <v>13</v>
      </c>
      <c r="M4215" s="2">
        <v>439583</v>
      </c>
      <c r="N4215" s="2">
        <v>494295</v>
      </c>
      <c r="O4215" s="2">
        <v>54712</v>
      </c>
      <c r="P4215">
        <v>16</v>
      </c>
      <c r="Q4215">
        <v>521.70000000000005</v>
      </c>
      <c r="R4215">
        <v>53</v>
      </c>
      <c r="S4215" t="s">
        <v>393</v>
      </c>
      <c r="T4215" t="s">
        <v>394</v>
      </c>
      <c r="U4215" t="s">
        <v>395</v>
      </c>
      <c r="V4215">
        <v>0</v>
      </c>
      <c r="W4215" t="s">
        <v>2166</v>
      </c>
      <c r="X4215">
        <v>8</v>
      </c>
      <c r="Y4215" t="s">
        <v>397</v>
      </c>
      <c r="Z4215" t="s">
        <v>790</v>
      </c>
      <c r="AA4215">
        <v>403</v>
      </c>
      <c r="AB4215">
        <v>101</v>
      </c>
      <c r="AC4215">
        <v>35</v>
      </c>
      <c r="AD4215" t="s">
        <v>457</v>
      </c>
      <c r="AE4215">
        <v>7</v>
      </c>
      <c r="AF4215">
        <v>4</v>
      </c>
      <c r="AG4215" t="s">
        <v>400</v>
      </c>
      <c r="AH4215">
        <v>6.31</v>
      </c>
      <c r="AI4215" t="s">
        <v>401</v>
      </c>
      <c r="AJ4215">
        <v>0</v>
      </c>
      <c r="AK4215">
        <v>655527</v>
      </c>
      <c r="AL4215" t="s">
        <v>402</v>
      </c>
      <c r="AM4215">
        <v>486218</v>
      </c>
      <c r="AN4215">
        <v>10</v>
      </c>
      <c r="AO4215">
        <v>180</v>
      </c>
      <c r="AP4215" t="s">
        <v>417</v>
      </c>
      <c r="AQ4215" s="2">
        <v>54712</v>
      </c>
    </row>
    <row r="4216" spans="1:43" x14ac:dyDescent="0.25">
      <c r="A4216" t="s">
        <v>6056</v>
      </c>
      <c r="B4216" t="s">
        <v>290</v>
      </c>
      <c r="C4216" t="s">
        <v>439</v>
      </c>
      <c r="D4216" t="s">
        <v>343</v>
      </c>
      <c r="E4216" t="s">
        <v>496</v>
      </c>
      <c r="F4216" t="s">
        <v>389</v>
      </c>
      <c r="G4216" t="s">
        <v>430</v>
      </c>
      <c r="H4216" t="s">
        <v>391</v>
      </c>
      <c r="I4216" t="s">
        <v>492</v>
      </c>
      <c r="J4216" s="1">
        <v>45372</v>
      </c>
      <c r="K4216" s="1">
        <v>45385</v>
      </c>
      <c r="L4216">
        <v>13</v>
      </c>
      <c r="M4216" s="2">
        <v>227534</v>
      </c>
      <c r="N4216" s="2">
        <v>200054</v>
      </c>
      <c r="O4216" s="2">
        <v>-27480</v>
      </c>
      <c r="P4216">
        <v>9</v>
      </c>
      <c r="Q4216">
        <v>283.8</v>
      </c>
      <c r="R4216">
        <v>82</v>
      </c>
      <c r="S4216" t="s">
        <v>411</v>
      </c>
      <c r="T4216" t="s">
        <v>394</v>
      </c>
      <c r="U4216" t="s">
        <v>395</v>
      </c>
      <c r="V4216">
        <v>0</v>
      </c>
      <c r="W4216" t="s">
        <v>5051</v>
      </c>
      <c r="X4216">
        <v>3</v>
      </c>
      <c r="Y4216" t="s">
        <v>449</v>
      </c>
      <c r="Z4216" t="s">
        <v>859</v>
      </c>
      <c r="AA4216">
        <v>106</v>
      </c>
      <c r="AB4216">
        <v>107</v>
      </c>
      <c r="AC4216">
        <v>7</v>
      </c>
      <c r="AD4216" t="s">
        <v>399</v>
      </c>
      <c r="AE4216">
        <v>14</v>
      </c>
      <c r="AF4216">
        <v>6</v>
      </c>
      <c r="AG4216" t="s">
        <v>424</v>
      </c>
      <c r="AH4216">
        <v>3.37</v>
      </c>
      <c r="AI4216" t="s">
        <v>458</v>
      </c>
      <c r="AJ4216">
        <v>48400</v>
      </c>
      <c r="AK4216">
        <v>702623</v>
      </c>
      <c r="AL4216" t="s">
        <v>416</v>
      </c>
      <c r="AM4216">
        <v>263859</v>
      </c>
      <c r="AN4216">
        <v>5</v>
      </c>
      <c r="AO4216">
        <v>90</v>
      </c>
      <c r="AP4216" t="s">
        <v>426</v>
      </c>
      <c r="AQ4216" s="2">
        <v>-27480</v>
      </c>
    </row>
    <row r="4217" spans="1:43" x14ac:dyDescent="0.25">
      <c r="A4217" t="s">
        <v>6057</v>
      </c>
      <c r="B4217" t="s">
        <v>81</v>
      </c>
      <c r="C4217" t="s">
        <v>405</v>
      </c>
      <c r="D4217" t="s">
        <v>321</v>
      </c>
      <c r="E4217" t="s">
        <v>460</v>
      </c>
      <c r="F4217" t="s">
        <v>485</v>
      </c>
      <c r="G4217" t="s">
        <v>430</v>
      </c>
      <c r="H4217" t="s">
        <v>391</v>
      </c>
      <c r="I4217" t="s">
        <v>392</v>
      </c>
      <c r="J4217" s="1">
        <v>44574</v>
      </c>
      <c r="K4217" s="1">
        <v>44583</v>
      </c>
      <c r="L4217">
        <v>9</v>
      </c>
      <c r="M4217" s="2">
        <v>208330</v>
      </c>
      <c r="N4217" s="2">
        <v>265599</v>
      </c>
      <c r="O4217" s="2">
        <v>57269</v>
      </c>
      <c r="P4217">
        <v>21</v>
      </c>
      <c r="Q4217">
        <v>253.9</v>
      </c>
      <c r="R4217">
        <v>17</v>
      </c>
      <c r="S4217" t="s">
        <v>394</v>
      </c>
      <c r="T4217" t="s">
        <v>503</v>
      </c>
      <c r="U4217" t="s">
        <v>416</v>
      </c>
      <c r="V4217">
        <v>0</v>
      </c>
      <c r="W4217" t="s">
        <v>2552</v>
      </c>
      <c r="X4217">
        <v>8</v>
      </c>
      <c r="Y4217" t="s">
        <v>449</v>
      </c>
      <c r="Z4217" t="s">
        <v>3068</v>
      </c>
      <c r="AA4217">
        <v>182</v>
      </c>
      <c r="AB4217">
        <v>81</v>
      </c>
      <c r="AC4217">
        <v>56</v>
      </c>
      <c r="AD4217" t="s">
        <v>399</v>
      </c>
      <c r="AE4217">
        <v>9</v>
      </c>
      <c r="AF4217">
        <v>6</v>
      </c>
      <c r="AG4217" t="s">
        <v>451</v>
      </c>
      <c r="AH4217">
        <v>12.83</v>
      </c>
      <c r="AI4217" t="s">
        <v>436</v>
      </c>
      <c r="AJ4217">
        <v>0</v>
      </c>
      <c r="AK4217">
        <v>588879</v>
      </c>
      <c r="AL4217" t="s">
        <v>416</v>
      </c>
      <c r="AM4217">
        <v>229947</v>
      </c>
      <c r="AN4217">
        <v>4</v>
      </c>
      <c r="AO4217">
        <v>365</v>
      </c>
      <c r="AP4217" t="s">
        <v>437</v>
      </c>
      <c r="AQ4217" s="2">
        <v>57269</v>
      </c>
    </row>
    <row r="4218" spans="1:43" x14ac:dyDescent="0.25">
      <c r="A4218" t="s">
        <v>6058</v>
      </c>
      <c r="B4218" t="s">
        <v>275</v>
      </c>
      <c r="C4218" t="s">
        <v>387</v>
      </c>
      <c r="D4218" t="s">
        <v>335</v>
      </c>
      <c r="E4218" t="s">
        <v>429</v>
      </c>
      <c r="F4218" t="s">
        <v>485</v>
      </c>
      <c r="G4218" t="s">
        <v>430</v>
      </c>
      <c r="H4218" t="s">
        <v>420</v>
      </c>
      <c r="I4218" t="s">
        <v>410</v>
      </c>
      <c r="J4218" s="1">
        <v>45702</v>
      </c>
      <c r="K4218" s="1">
        <v>45757</v>
      </c>
      <c r="L4218">
        <v>55</v>
      </c>
      <c r="M4218" s="2">
        <v>206641</v>
      </c>
      <c r="N4218" s="2">
        <v>191635</v>
      </c>
      <c r="O4218" s="2">
        <v>-15006</v>
      </c>
      <c r="P4218">
        <v>16</v>
      </c>
      <c r="Q4218">
        <v>323.8</v>
      </c>
      <c r="R4218">
        <v>34</v>
      </c>
      <c r="S4218" t="s">
        <v>393</v>
      </c>
      <c r="T4218" t="s">
        <v>411</v>
      </c>
      <c r="U4218" t="s">
        <v>416</v>
      </c>
      <c r="V4218">
        <v>0</v>
      </c>
      <c r="W4218" t="s">
        <v>2752</v>
      </c>
      <c r="X4218">
        <v>34</v>
      </c>
      <c r="Y4218" t="s">
        <v>442</v>
      </c>
      <c r="Z4218" t="s">
        <v>1051</v>
      </c>
      <c r="AA4218">
        <v>357</v>
      </c>
      <c r="AB4218">
        <v>58</v>
      </c>
      <c r="AC4218">
        <v>31</v>
      </c>
      <c r="AD4218" t="s">
        <v>435</v>
      </c>
      <c r="AE4218">
        <v>12</v>
      </c>
      <c r="AF4218">
        <v>8</v>
      </c>
      <c r="AG4218" t="s">
        <v>424</v>
      </c>
      <c r="AH4218">
        <v>7.49</v>
      </c>
      <c r="AI4218" t="s">
        <v>479</v>
      </c>
      <c r="AJ4218">
        <v>58462</v>
      </c>
      <c r="AK4218">
        <v>944856</v>
      </c>
      <c r="AL4218" t="s">
        <v>416</v>
      </c>
      <c r="AM4218">
        <v>254470</v>
      </c>
      <c r="AN4218">
        <v>2</v>
      </c>
      <c r="AO4218">
        <v>180</v>
      </c>
      <c r="AP4218" t="s">
        <v>426</v>
      </c>
      <c r="AQ4218" s="2">
        <v>-15006</v>
      </c>
    </row>
    <row r="4219" spans="1:43" x14ac:dyDescent="0.25">
      <c r="A4219" t="s">
        <v>6059</v>
      </c>
      <c r="B4219" t="s">
        <v>97</v>
      </c>
      <c r="C4219" t="s">
        <v>387</v>
      </c>
      <c r="D4219" t="s">
        <v>332</v>
      </c>
      <c r="E4219" t="s">
        <v>496</v>
      </c>
      <c r="F4219" t="s">
        <v>407</v>
      </c>
      <c r="G4219" t="s">
        <v>408</v>
      </c>
      <c r="H4219" t="s">
        <v>447</v>
      </c>
      <c r="I4219" t="s">
        <v>432</v>
      </c>
      <c r="J4219" s="1">
        <v>45869</v>
      </c>
      <c r="K4219" s="1">
        <v>45873</v>
      </c>
      <c r="L4219">
        <v>4</v>
      </c>
      <c r="M4219" s="2">
        <v>306010</v>
      </c>
      <c r="N4219" s="2">
        <v>375521</v>
      </c>
      <c r="O4219" s="2">
        <v>69511</v>
      </c>
      <c r="P4219">
        <v>12</v>
      </c>
      <c r="Q4219">
        <v>746.1</v>
      </c>
      <c r="R4219">
        <v>89</v>
      </c>
      <c r="S4219" t="s">
        <v>411</v>
      </c>
      <c r="T4219" t="s">
        <v>394</v>
      </c>
      <c r="U4219" t="s">
        <v>395</v>
      </c>
      <c r="V4219">
        <v>0</v>
      </c>
      <c r="W4219" t="s">
        <v>1477</v>
      </c>
      <c r="X4219">
        <v>43</v>
      </c>
      <c r="Y4219" t="s">
        <v>397</v>
      </c>
      <c r="Z4219" t="s">
        <v>2070</v>
      </c>
      <c r="AA4219">
        <v>409</v>
      </c>
      <c r="AB4219">
        <v>105</v>
      </c>
      <c r="AC4219">
        <v>18</v>
      </c>
      <c r="AD4219" t="s">
        <v>435</v>
      </c>
      <c r="AE4219">
        <v>9</v>
      </c>
      <c r="AF4219">
        <v>6</v>
      </c>
      <c r="AG4219" t="s">
        <v>415</v>
      </c>
      <c r="AH4219">
        <v>4.12</v>
      </c>
      <c r="AI4219" t="s">
        <v>401</v>
      </c>
      <c r="AJ4219">
        <v>0</v>
      </c>
      <c r="AK4219">
        <v>69568</v>
      </c>
      <c r="AL4219" t="s">
        <v>416</v>
      </c>
      <c r="AM4219">
        <v>326843</v>
      </c>
      <c r="AN4219">
        <v>12</v>
      </c>
      <c r="AO4219">
        <v>90</v>
      </c>
      <c r="AP4219" t="s">
        <v>437</v>
      </c>
      <c r="AQ4219" s="2">
        <v>69511</v>
      </c>
    </row>
    <row r="4220" spans="1:43" x14ac:dyDescent="0.25">
      <c r="A4220" t="s">
        <v>6060</v>
      </c>
      <c r="B4220" t="s">
        <v>54</v>
      </c>
      <c r="C4220" t="s">
        <v>405</v>
      </c>
      <c r="D4220" t="s">
        <v>326</v>
      </c>
      <c r="E4220" t="s">
        <v>388</v>
      </c>
      <c r="F4220" t="s">
        <v>407</v>
      </c>
      <c r="G4220" t="s">
        <v>430</v>
      </c>
      <c r="H4220" t="s">
        <v>473</v>
      </c>
      <c r="I4220" t="s">
        <v>492</v>
      </c>
      <c r="J4220" s="1">
        <v>45298</v>
      </c>
      <c r="K4220" s="1">
        <v>45312</v>
      </c>
      <c r="L4220">
        <v>14</v>
      </c>
      <c r="M4220" s="2">
        <v>425917</v>
      </c>
      <c r="N4220" s="2">
        <v>489868</v>
      </c>
      <c r="O4220" s="2">
        <v>63951</v>
      </c>
      <c r="P4220">
        <v>21</v>
      </c>
      <c r="Q4220">
        <v>735.5</v>
      </c>
      <c r="R4220">
        <v>44</v>
      </c>
      <c r="S4220" t="s">
        <v>393</v>
      </c>
      <c r="T4220" t="s">
        <v>393</v>
      </c>
      <c r="U4220" t="s">
        <v>412</v>
      </c>
      <c r="V4220">
        <v>93</v>
      </c>
      <c r="W4220" t="s">
        <v>1486</v>
      </c>
      <c r="X4220">
        <v>18</v>
      </c>
      <c r="Y4220" t="s">
        <v>397</v>
      </c>
      <c r="Z4220" t="s">
        <v>2631</v>
      </c>
      <c r="AA4220">
        <v>62</v>
      </c>
      <c r="AB4220">
        <v>82</v>
      </c>
      <c r="AC4220">
        <v>18</v>
      </c>
      <c r="AD4220" t="s">
        <v>435</v>
      </c>
      <c r="AE4220">
        <v>16</v>
      </c>
      <c r="AF4220">
        <v>6</v>
      </c>
      <c r="AG4220" t="s">
        <v>451</v>
      </c>
      <c r="AH4220">
        <v>8.56</v>
      </c>
      <c r="AI4220" t="s">
        <v>401</v>
      </c>
      <c r="AJ4220">
        <v>0</v>
      </c>
      <c r="AK4220">
        <v>774111</v>
      </c>
      <c r="AL4220" t="s">
        <v>416</v>
      </c>
      <c r="AM4220">
        <v>461165</v>
      </c>
      <c r="AN4220">
        <v>11</v>
      </c>
      <c r="AO4220">
        <v>90</v>
      </c>
      <c r="AP4220" t="s">
        <v>437</v>
      </c>
      <c r="AQ4220" s="2">
        <v>63951</v>
      </c>
    </row>
    <row r="4221" spans="1:43" x14ac:dyDescent="0.25">
      <c r="A4221" t="s">
        <v>6061</v>
      </c>
      <c r="B4221" t="s">
        <v>257</v>
      </c>
      <c r="C4221" t="s">
        <v>387</v>
      </c>
      <c r="D4221" t="s">
        <v>344</v>
      </c>
      <c r="E4221" t="s">
        <v>406</v>
      </c>
      <c r="F4221" t="s">
        <v>419</v>
      </c>
      <c r="G4221" t="s">
        <v>390</v>
      </c>
      <c r="H4221" t="s">
        <v>409</v>
      </c>
      <c r="I4221" t="s">
        <v>392</v>
      </c>
      <c r="J4221" s="1">
        <v>45526</v>
      </c>
      <c r="K4221" s="1">
        <v>45552</v>
      </c>
      <c r="L4221">
        <v>26</v>
      </c>
      <c r="M4221" s="2">
        <v>172602</v>
      </c>
      <c r="N4221" s="2">
        <v>170728</v>
      </c>
      <c r="O4221" s="2">
        <v>-1874</v>
      </c>
      <c r="P4221">
        <v>4</v>
      </c>
      <c r="Q4221">
        <v>18.899999999999999</v>
      </c>
      <c r="R4221">
        <v>79</v>
      </c>
      <c r="S4221" t="s">
        <v>411</v>
      </c>
      <c r="T4221" t="s">
        <v>411</v>
      </c>
      <c r="U4221" t="s">
        <v>412</v>
      </c>
      <c r="V4221">
        <v>0</v>
      </c>
      <c r="W4221" t="s">
        <v>2759</v>
      </c>
      <c r="X4221">
        <v>4</v>
      </c>
      <c r="Y4221" t="s">
        <v>449</v>
      </c>
      <c r="Z4221" t="s">
        <v>1314</v>
      </c>
      <c r="AA4221">
        <v>336</v>
      </c>
      <c r="AB4221">
        <v>76</v>
      </c>
      <c r="AC4221">
        <v>49</v>
      </c>
      <c r="AD4221" t="s">
        <v>444</v>
      </c>
      <c r="AE4221">
        <v>9</v>
      </c>
      <c r="AF4221">
        <v>6</v>
      </c>
      <c r="AG4221" t="s">
        <v>400</v>
      </c>
      <c r="AH4221">
        <v>7.94</v>
      </c>
      <c r="AI4221" t="s">
        <v>436</v>
      </c>
      <c r="AJ4221">
        <v>56598</v>
      </c>
      <c r="AK4221">
        <v>273277</v>
      </c>
      <c r="AL4221" t="s">
        <v>416</v>
      </c>
      <c r="AM4221">
        <v>187830</v>
      </c>
      <c r="AN4221">
        <v>6</v>
      </c>
      <c r="AO4221">
        <v>180</v>
      </c>
      <c r="AP4221" t="s">
        <v>426</v>
      </c>
      <c r="AQ4221" s="2">
        <v>-1874</v>
      </c>
    </row>
    <row r="4222" spans="1:43" x14ac:dyDescent="0.25">
      <c r="A4222" t="s">
        <v>6062</v>
      </c>
      <c r="B4222" t="s">
        <v>40</v>
      </c>
      <c r="C4222" t="s">
        <v>405</v>
      </c>
      <c r="D4222" t="s">
        <v>341</v>
      </c>
      <c r="E4222" t="s">
        <v>496</v>
      </c>
      <c r="F4222" t="s">
        <v>389</v>
      </c>
      <c r="G4222" t="s">
        <v>454</v>
      </c>
      <c r="H4222" t="s">
        <v>447</v>
      </c>
      <c r="I4222" t="s">
        <v>432</v>
      </c>
      <c r="J4222" s="1">
        <v>45511</v>
      </c>
      <c r="K4222" s="1">
        <v>45530</v>
      </c>
      <c r="L4222">
        <v>19</v>
      </c>
      <c r="M4222" s="2">
        <v>329933</v>
      </c>
      <c r="N4222" s="2">
        <v>352566</v>
      </c>
      <c r="O4222" s="2">
        <v>22633</v>
      </c>
      <c r="P4222">
        <v>4</v>
      </c>
      <c r="Q4222">
        <v>18.2</v>
      </c>
      <c r="R4222">
        <v>55</v>
      </c>
      <c r="S4222" t="s">
        <v>393</v>
      </c>
      <c r="T4222" t="s">
        <v>393</v>
      </c>
      <c r="U4222" t="s">
        <v>412</v>
      </c>
      <c r="V4222">
        <v>0</v>
      </c>
      <c r="W4222" t="s">
        <v>3061</v>
      </c>
      <c r="X4222">
        <v>5</v>
      </c>
      <c r="Y4222" t="s">
        <v>449</v>
      </c>
      <c r="Z4222" t="s">
        <v>672</v>
      </c>
      <c r="AA4222">
        <v>385</v>
      </c>
      <c r="AB4222">
        <v>63</v>
      </c>
      <c r="AC4222">
        <v>69</v>
      </c>
      <c r="AD4222" t="s">
        <v>435</v>
      </c>
      <c r="AE4222">
        <v>21</v>
      </c>
      <c r="AF4222">
        <v>2</v>
      </c>
      <c r="AG4222" t="s">
        <v>424</v>
      </c>
      <c r="AH4222">
        <v>6.43</v>
      </c>
      <c r="AI4222" t="s">
        <v>479</v>
      </c>
      <c r="AJ4222">
        <v>0</v>
      </c>
      <c r="AK4222">
        <v>365866</v>
      </c>
      <c r="AL4222" t="s">
        <v>425</v>
      </c>
      <c r="AM4222">
        <v>310813</v>
      </c>
      <c r="AN4222">
        <v>12</v>
      </c>
      <c r="AO4222">
        <v>180</v>
      </c>
      <c r="AP4222" t="s">
        <v>403</v>
      </c>
      <c r="AQ4222" s="2">
        <v>22633</v>
      </c>
    </row>
    <row r="4223" spans="1:43" x14ac:dyDescent="0.25">
      <c r="A4223" t="s">
        <v>6063</v>
      </c>
      <c r="B4223" t="s">
        <v>92</v>
      </c>
      <c r="C4223" t="s">
        <v>439</v>
      </c>
      <c r="D4223" t="s">
        <v>323</v>
      </c>
      <c r="E4223" t="s">
        <v>406</v>
      </c>
      <c r="F4223" t="s">
        <v>419</v>
      </c>
      <c r="G4223" t="s">
        <v>390</v>
      </c>
      <c r="H4223" t="s">
        <v>409</v>
      </c>
      <c r="I4223" t="s">
        <v>469</v>
      </c>
      <c r="J4223" s="1">
        <v>45539</v>
      </c>
      <c r="K4223" s="1">
        <v>45587</v>
      </c>
      <c r="L4223">
        <v>48</v>
      </c>
      <c r="M4223" s="2">
        <v>116097</v>
      </c>
      <c r="N4223" s="2">
        <v>220391</v>
      </c>
      <c r="O4223" s="2">
        <v>104294</v>
      </c>
      <c r="P4223">
        <v>9</v>
      </c>
      <c r="Q4223">
        <v>833.2</v>
      </c>
      <c r="R4223">
        <v>98</v>
      </c>
      <c r="S4223" t="s">
        <v>411</v>
      </c>
      <c r="T4223" t="s">
        <v>503</v>
      </c>
      <c r="U4223" t="s">
        <v>395</v>
      </c>
      <c r="V4223">
        <v>65</v>
      </c>
      <c r="W4223" t="s">
        <v>3564</v>
      </c>
      <c r="X4223">
        <v>9</v>
      </c>
      <c r="Y4223" t="s">
        <v>449</v>
      </c>
      <c r="Z4223" t="s">
        <v>1545</v>
      </c>
      <c r="AA4223">
        <v>464</v>
      </c>
      <c r="AB4223">
        <v>84</v>
      </c>
      <c r="AC4223">
        <v>62</v>
      </c>
      <c r="AD4223" t="s">
        <v>457</v>
      </c>
      <c r="AE4223">
        <v>7</v>
      </c>
      <c r="AF4223">
        <v>4</v>
      </c>
      <c r="AG4223" t="s">
        <v>424</v>
      </c>
      <c r="AH4223">
        <v>16.239999999999998</v>
      </c>
      <c r="AI4223" t="s">
        <v>479</v>
      </c>
      <c r="AJ4223">
        <v>0</v>
      </c>
      <c r="AK4223">
        <v>970659</v>
      </c>
      <c r="AL4223" t="s">
        <v>425</v>
      </c>
      <c r="AM4223">
        <v>130193</v>
      </c>
      <c r="AN4223">
        <v>2</v>
      </c>
      <c r="AO4223">
        <v>90</v>
      </c>
      <c r="AP4223" t="s">
        <v>437</v>
      </c>
      <c r="AQ4223" s="2">
        <v>104294</v>
      </c>
    </row>
    <row r="4224" spans="1:43" x14ac:dyDescent="0.25">
      <c r="A4224" t="s">
        <v>6064</v>
      </c>
      <c r="B4224" t="s">
        <v>39</v>
      </c>
      <c r="C4224" t="s">
        <v>468</v>
      </c>
      <c r="D4224" t="s">
        <v>340</v>
      </c>
      <c r="E4224" t="s">
        <v>496</v>
      </c>
      <c r="F4224" t="s">
        <v>440</v>
      </c>
      <c r="G4224" t="s">
        <v>408</v>
      </c>
      <c r="H4224" t="s">
        <v>431</v>
      </c>
      <c r="I4224" t="s">
        <v>492</v>
      </c>
      <c r="J4224" s="1">
        <v>45053</v>
      </c>
      <c r="K4224" s="1">
        <v>45055</v>
      </c>
      <c r="L4224">
        <v>2</v>
      </c>
      <c r="M4224" s="2">
        <v>436010</v>
      </c>
      <c r="N4224" s="2">
        <v>534733</v>
      </c>
      <c r="O4224" s="2">
        <v>98723</v>
      </c>
      <c r="P4224">
        <v>21</v>
      </c>
      <c r="Q4224">
        <v>807.9</v>
      </c>
      <c r="R4224">
        <v>96</v>
      </c>
      <c r="S4224" t="s">
        <v>411</v>
      </c>
      <c r="T4224" t="s">
        <v>393</v>
      </c>
      <c r="U4224" t="s">
        <v>395</v>
      </c>
      <c r="V4224">
        <v>0</v>
      </c>
      <c r="W4224" t="s">
        <v>1297</v>
      </c>
      <c r="X4224">
        <v>1</v>
      </c>
      <c r="Y4224" t="s">
        <v>397</v>
      </c>
      <c r="Z4224" t="s">
        <v>1921</v>
      </c>
      <c r="AA4224">
        <v>23</v>
      </c>
      <c r="AB4224">
        <v>62</v>
      </c>
      <c r="AC4224">
        <v>38</v>
      </c>
      <c r="AD4224" t="s">
        <v>444</v>
      </c>
      <c r="AE4224">
        <v>16</v>
      </c>
      <c r="AF4224">
        <v>8</v>
      </c>
      <c r="AG4224" t="s">
        <v>415</v>
      </c>
      <c r="AH4224">
        <v>17.95</v>
      </c>
      <c r="AI4224" t="s">
        <v>401</v>
      </c>
      <c r="AJ4224">
        <v>0</v>
      </c>
      <c r="AK4224">
        <v>463304</v>
      </c>
      <c r="AL4224" t="s">
        <v>416</v>
      </c>
      <c r="AM4224">
        <v>473504</v>
      </c>
      <c r="AN4224">
        <v>9</v>
      </c>
      <c r="AO4224">
        <v>90</v>
      </c>
      <c r="AP4224" t="s">
        <v>426</v>
      </c>
      <c r="AQ4224" s="2">
        <v>98723</v>
      </c>
    </row>
    <row r="4225" spans="1:43" x14ac:dyDescent="0.25">
      <c r="A4225" t="s">
        <v>6065</v>
      </c>
      <c r="B4225" t="s">
        <v>46</v>
      </c>
      <c r="C4225" t="s">
        <v>439</v>
      </c>
      <c r="D4225" t="s">
        <v>311</v>
      </c>
      <c r="E4225" t="s">
        <v>388</v>
      </c>
      <c r="F4225" t="s">
        <v>485</v>
      </c>
      <c r="G4225" t="s">
        <v>408</v>
      </c>
      <c r="H4225" t="s">
        <v>391</v>
      </c>
      <c r="I4225" t="s">
        <v>392</v>
      </c>
      <c r="J4225" s="1">
        <v>45166</v>
      </c>
      <c r="K4225" s="1">
        <v>45210</v>
      </c>
      <c r="L4225">
        <v>44</v>
      </c>
      <c r="M4225" s="2">
        <v>384473</v>
      </c>
      <c r="N4225" s="2">
        <v>498710</v>
      </c>
      <c r="O4225" s="2">
        <v>114237</v>
      </c>
      <c r="P4225">
        <v>12</v>
      </c>
      <c r="Q4225">
        <v>492.8</v>
      </c>
      <c r="R4225">
        <v>91</v>
      </c>
      <c r="S4225" t="s">
        <v>411</v>
      </c>
      <c r="T4225" t="s">
        <v>503</v>
      </c>
      <c r="U4225" t="s">
        <v>395</v>
      </c>
      <c r="V4225">
        <v>0</v>
      </c>
      <c r="W4225" t="s">
        <v>1669</v>
      </c>
      <c r="X4225">
        <v>30</v>
      </c>
      <c r="Y4225" t="s">
        <v>397</v>
      </c>
      <c r="Z4225" t="s">
        <v>1555</v>
      </c>
      <c r="AA4225">
        <v>74</v>
      </c>
      <c r="AB4225">
        <v>35</v>
      </c>
      <c r="AC4225">
        <v>70</v>
      </c>
      <c r="AD4225" t="s">
        <v>457</v>
      </c>
      <c r="AE4225">
        <v>16</v>
      </c>
      <c r="AF4225">
        <v>6</v>
      </c>
      <c r="AG4225" t="s">
        <v>451</v>
      </c>
      <c r="AH4225">
        <v>11.02</v>
      </c>
      <c r="AI4225" t="s">
        <v>401</v>
      </c>
      <c r="AJ4225">
        <v>0</v>
      </c>
      <c r="AK4225">
        <v>566571</v>
      </c>
      <c r="AL4225" t="s">
        <v>425</v>
      </c>
      <c r="AM4225">
        <v>411619</v>
      </c>
      <c r="AN4225">
        <v>4</v>
      </c>
      <c r="AO4225">
        <v>365</v>
      </c>
      <c r="AP4225" t="s">
        <v>437</v>
      </c>
      <c r="AQ4225" s="2">
        <v>114237</v>
      </c>
    </row>
    <row r="4226" spans="1:43" x14ac:dyDescent="0.25">
      <c r="A4226" t="s">
        <v>6066</v>
      </c>
      <c r="B4226" t="s">
        <v>86</v>
      </c>
      <c r="C4226" t="s">
        <v>481</v>
      </c>
      <c r="D4226" t="s">
        <v>326</v>
      </c>
      <c r="E4226" t="s">
        <v>496</v>
      </c>
      <c r="F4226" t="s">
        <v>389</v>
      </c>
      <c r="G4226" t="s">
        <v>430</v>
      </c>
      <c r="H4226" t="s">
        <v>447</v>
      </c>
      <c r="I4226" t="s">
        <v>492</v>
      </c>
      <c r="J4226" s="1">
        <v>45650</v>
      </c>
      <c r="K4226" s="1">
        <v>45700</v>
      </c>
      <c r="L4226">
        <v>50</v>
      </c>
      <c r="M4226" s="2">
        <v>132295</v>
      </c>
      <c r="N4226" s="2">
        <v>156306</v>
      </c>
      <c r="O4226" s="2">
        <v>24011</v>
      </c>
      <c r="P4226">
        <v>16</v>
      </c>
      <c r="Q4226">
        <v>283.5</v>
      </c>
      <c r="R4226">
        <v>97</v>
      </c>
      <c r="S4226" t="s">
        <v>411</v>
      </c>
      <c r="T4226" t="s">
        <v>503</v>
      </c>
      <c r="U4226" t="s">
        <v>412</v>
      </c>
      <c r="V4226">
        <v>0</v>
      </c>
      <c r="W4226" t="s">
        <v>2207</v>
      </c>
      <c r="X4226">
        <v>20</v>
      </c>
      <c r="Y4226" t="s">
        <v>422</v>
      </c>
      <c r="Z4226" t="s">
        <v>1712</v>
      </c>
      <c r="AA4226">
        <v>464</v>
      </c>
      <c r="AB4226">
        <v>49</v>
      </c>
      <c r="AC4226">
        <v>54</v>
      </c>
      <c r="AD4226" t="s">
        <v>457</v>
      </c>
      <c r="AE4226">
        <v>21</v>
      </c>
      <c r="AF4226">
        <v>1</v>
      </c>
      <c r="AG4226" t="s">
        <v>415</v>
      </c>
      <c r="AH4226">
        <v>7.59</v>
      </c>
      <c r="AI4226" t="s">
        <v>458</v>
      </c>
      <c r="AJ4226">
        <v>0</v>
      </c>
      <c r="AK4226">
        <v>934503</v>
      </c>
      <c r="AL4226" t="s">
        <v>425</v>
      </c>
      <c r="AM4226">
        <v>141678</v>
      </c>
      <c r="AN4226">
        <v>7</v>
      </c>
      <c r="AO4226">
        <v>365</v>
      </c>
      <c r="AP4226" t="s">
        <v>445</v>
      </c>
      <c r="AQ4226" s="2">
        <v>24011</v>
      </c>
    </row>
    <row r="4227" spans="1:43" x14ac:dyDescent="0.25">
      <c r="A4227" t="s">
        <v>6067</v>
      </c>
      <c r="B4227" t="s">
        <v>142</v>
      </c>
      <c r="C4227" t="s">
        <v>481</v>
      </c>
      <c r="D4227" t="s">
        <v>313</v>
      </c>
      <c r="E4227" t="s">
        <v>496</v>
      </c>
      <c r="F4227" t="s">
        <v>407</v>
      </c>
      <c r="G4227" t="s">
        <v>408</v>
      </c>
      <c r="H4227" t="s">
        <v>391</v>
      </c>
      <c r="I4227" t="s">
        <v>492</v>
      </c>
      <c r="J4227" s="1">
        <v>45283</v>
      </c>
      <c r="K4227" s="1">
        <v>45333</v>
      </c>
      <c r="L4227">
        <v>50</v>
      </c>
      <c r="M4227" s="2">
        <v>179273</v>
      </c>
      <c r="N4227" s="2">
        <v>139422</v>
      </c>
      <c r="O4227" s="2">
        <v>-39851</v>
      </c>
      <c r="P4227">
        <v>7</v>
      </c>
      <c r="Q4227">
        <v>391.2</v>
      </c>
      <c r="R4227">
        <v>26</v>
      </c>
      <c r="S4227" t="s">
        <v>394</v>
      </c>
      <c r="T4227" t="s">
        <v>393</v>
      </c>
      <c r="U4227" t="s">
        <v>395</v>
      </c>
      <c r="V4227">
        <v>0</v>
      </c>
      <c r="W4227" t="s">
        <v>2848</v>
      </c>
      <c r="X4227">
        <v>16</v>
      </c>
      <c r="Y4227" t="s">
        <v>462</v>
      </c>
      <c r="Z4227" t="s">
        <v>1943</v>
      </c>
      <c r="AA4227">
        <v>-3</v>
      </c>
      <c r="AB4227">
        <v>65</v>
      </c>
      <c r="AC4227">
        <v>39</v>
      </c>
      <c r="AD4227" t="s">
        <v>457</v>
      </c>
      <c r="AE4227">
        <v>12</v>
      </c>
      <c r="AF4227">
        <v>3</v>
      </c>
      <c r="AG4227" t="s">
        <v>451</v>
      </c>
      <c r="AH4227">
        <v>7.97</v>
      </c>
      <c r="AI4227" t="s">
        <v>401</v>
      </c>
      <c r="AJ4227">
        <v>0</v>
      </c>
      <c r="AK4227">
        <v>171395</v>
      </c>
      <c r="AL4227" t="s">
        <v>425</v>
      </c>
      <c r="AM4227">
        <v>164145</v>
      </c>
      <c r="AN4227">
        <v>7</v>
      </c>
      <c r="AO4227">
        <v>180</v>
      </c>
      <c r="AP4227" t="s">
        <v>403</v>
      </c>
      <c r="AQ4227" s="2">
        <v>-39851</v>
      </c>
    </row>
    <row r="4228" spans="1:43" x14ac:dyDescent="0.25">
      <c r="A4228" t="s">
        <v>6068</v>
      </c>
      <c r="B4228" t="s">
        <v>306</v>
      </c>
      <c r="C4228" t="s">
        <v>387</v>
      </c>
      <c r="D4228" t="s">
        <v>317</v>
      </c>
      <c r="E4228" t="s">
        <v>388</v>
      </c>
      <c r="F4228" t="s">
        <v>419</v>
      </c>
      <c r="G4228" t="s">
        <v>408</v>
      </c>
      <c r="H4228" t="s">
        <v>431</v>
      </c>
      <c r="I4228" t="s">
        <v>469</v>
      </c>
      <c r="J4228" s="1">
        <v>45314</v>
      </c>
      <c r="K4228" s="1">
        <v>45331</v>
      </c>
      <c r="L4228">
        <v>17</v>
      </c>
      <c r="M4228" s="2">
        <v>471165</v>
      </c>
      <c r="N4228" s="2">
        <v>495658</v>
      </c>
      <c r="O4228" s="2">
        <v>24493</v>
      </c>
      <c r="P4228">
        <v>9</v>
      </c>
      <c r="Q4228">
        <v>174.1</v>
      </c>
      <c r="R4228">
        <v>27</v>
      </c>
      <c r="S4228" t="s">
        <v>394</v>
      </c>
      <c r="T4228" t="s">
        <v>503</v>
      </c>
      <c r="U4228" t="s">
        <v>412</v>
      </c>
      <c r="V4228">
        <v>40</v>
      </c>
      <c r="W4228" t="s">
        <v>2392</v>
      </c>
      <c r="X4228">
        <v>12</v>
      </c>
      <c r="Y4228" t="s">
        <v>422</v>
      </c>
      <c r="Z4228" t="s">
        <v>4579</v>
      </c>
      <c r="AA4228">
        <v>261</v>
      </c>
      <c r="AB4228">
        <v>63</v>
      </c>
      <c r="AC4228">
        <v>20</v>
      </c>
      <c r="AD4228" t="s">
        <v>399</v>
      </c>
      <c r="AE4228">
        <v>0</v>
      </c>
      <c r="AF4228">
        <v>3</v>
      </c>
      <c r="AG4228" t="s">
        <v>424</v>
      </c>
      <c r="AH4228">
        <v>4.01</v>
      </c>
      <c r="AI4228" t="s">
        <v>401</v>
      </c>
      <c r="AJ4228">
        <v>72002</v>
      </c>
      <c r="AK4228">
        <v>783671</v>
      </c>
      <c r="AL4228" t="s">
        <v>425</v>
      </c>
      <c r="AM4228">
        <v>482687</v>
      </c>
      <c r="AN4228">
        <v>4</v>
      </c>
      <c r="AO4228">
        <v>30</v>
      </c>
      <c r="AP4228" t="s">
        <v>445</v>
      </c>
      <c r="AQ4228" s="2">
        <v>24493</v>
      </c>
    </row>
    <row r="4229" spans="1:43" x14ac:dyDescent="0.25">
      <c r="A4229" t="s">
        <v>6069</v>
      </c>
      <c r="B4229" t="s">
        <v>255</v>
      </c>
      <c r="C4229" t="s">
        <v>439</v>
      </c>
      <c r="D4229" t="s">
        <v>336</v>
      </c>
      <c r="E4229" t="s">
        <v>496</v>
      </c>
      <c r="F4229" t="s">
        <v>485</v>
      </c>
      <c r="G4229" t="s">
        <v>390</v>
      </c>
      <c r="H4229" t="s">
        <v>391</v>
      </c>
      <c r="I4229" t="s">
        <v>469</v>
      </c>
      <c r="J4229" s="1">
        <v>44934</v>
      </c>
      <c r="K4229" s="1">
        <v>44943</v>
      </c>
      <c r="L4229">
        <v>9</v>
      </c>
      <c r="M4229" s="2">
        <v>67371</v>
      </c>
      <c r="N4229" s="2">
        <v>76288</v>
      </c>
      <c r="O4229" s="2">
        <v>8917</v>
      </c>
      <c r="P4229">
        <v>14</v>
      </c>
      <c r="Q4229">
        <v>279.89999999999998</v>
      </c>
      <c r="R4229">
        <v>47</v>
      </c>
      <c r="S4229" t="s">
        <v>393</v>
      </c>
      <c r="T4229" t="s">
        <v>503</v>
      </c>
      <c r="U4229" t="s">
        <v>395</v>
      </c>
      <c r="V4229">
        <v>0</v>
      </c>
      <c r="W4229" t="s">
        <v>2558</v>
      </c>
      <c r="X4229">
        <v>5</v>
      </c>
      <c r="Y4229" t="s">
        <v>422</v>
      </c>
      <c r="Z4229" t="s">
        <v>728</v>
      </c>
      <c r="AA4229">
        <v>20</v>
      </c>
      <c r="AB4229">
        <v>32</v>
      </c>
      <c r="AC4229">
        <v>-2</v>
      </c>
      <c r="AD4229" t="s">
        <v>399</v>
      </c>
      <c r="AE4229">
        <v>2</v>
      </c>
      <c r="AF4229">
        <v>5</v>
      </c>
      <c r="AG4229" t="s">
        <v>415</v>
      </c>
      <c r="AH4229">
        <v>16.68</v>
      </c>
      <c r="AI4229" t="s">
        <v>401</v>
      </c>
      <c r="AJ4229">
        <v>0</v>
      </c>
      <c r="AK4229">
        <v>889152</v>
      </c>
      <c r="AL4229" t="s">
        <v>425</v>
      </c>
      <c r="AM4229">
        <v>71249</v>
      </c>
      <c r="AN4229">
        <v>4</v>
      </c>
      <c r="AO4229">
        <v>90</v>
      </c>
      <c r="AP4229" t="s">
        <v>426</v>
      </c>
      <c r="AQ4229" s="2">
        <v>8917</v>
      </c>
    </row>
    <row r="4230" spans="1:43" x14ac:dyDescent="0.25">
      <c r="A4230" t="s">
        <v>6070</v>
      </c>
      <c r="B4230" t="s">
        <v>152</v>
      </c>
      <c r="C4230" t="s">
        <v>439</v>
      </c>
      <c r="D4230" t="s">
        <v>311</v>
      </c>
      <c r="E4230" t="s">
        <v>496</v>
      </c>
      <c r="F4230" t="s">
        <v>440</v>
      </c>
      <c r="G4230" t="s">
        <v>454</v>
      </c>
      <c r="H4230" t="s">
        <v>473</v>
      </c>
      <c r="I4230" t="s">
        <v>432</v>
      </c>
      <c r="J4230" s="1">
        <v>45064</v>
      </c>
      <c r="K4230" s="1">
        <v>45063</v>
      </c>
      <c r="L4230">
        <v>-1</v>
      </c>
      <c r="M4230" s="2">
        <v>249347</v>
      </c>
      <c r="N4230" s="2">
        <v>337987</v>
      </c>
      <c r="O4230" s="2">
        <v>88640</v>
      </c>
      <c r="P4230">
        <v>2</v>
      </c>
      <c r="Q4230">
        <v>816.3</v>
      </c>
      <c r="R4230">
        <v>44</v>
      </c>
      <c r="S4230" t="s">
        <v>393</v>
      </c>
      <c r="T4230" t="s">
        <v>394</v>
      </c>
      <c r="U4230" t="s">
        <v>395</v>
      </c>
      <c r="V4230">
        <v>42</v>
      </c>
      <c r="W4230" t="s">
        <v>2890</v>
      </c>
      <c r="X4230">
        <v>1</v>
      </c>
      <c r="Y4230" t="s">
        <v>449</v>
      </c>
      <c r="Z4230" t="s">
        <v>953</v>
      </c>
      <c r="AA4230">
        <v>177</v>
      </c>
      <c r="AB4230">
        <v>46</v>
      </c>
      <c r="AC4230">
        <v>38</v>
      </c>
      <c r="AD4230" t="s">
        <v>444</v>
      </c>
      <c r="AE4230">
        <v>16</v>
      </c>
      <c r="AF4230">
        <v>3</v>
      </c>
      <c r="AG4230" t="s">
        <v>400</v>
      </c>
      <c r="AH4230">
        <v>12.48</v>
      </c>
      <c r="AI4230" t="s">
        <v>458</v>
      </c>
      <c r="AJ4230">
        <v>0</v>
      </c>
      <c r="AK4230">
        <v>297472</v>
      </c>
      <c r="AL4230" t="s">
        <v>425</v>
      </c>
      <c r="AM4230">
        <v>241746</v>
      </c>
      <c r="AN4230">
        <v>12</v>
      </c>
      <c r="AO4230">
        <v>90</v>
      </c>
      <c r="AP4230" t="s">
        <v>437</v>
      </c>
      <c r="AQ4230" s="2">
        <v>88640</v>
      </c>
    </row>
    <row r="4231" spans="1:43" x14ac:dyDescent="0.25">
      <c r="A4231" t="s">
        <v>6071</v>
      </c>
      <c r="B4231" t="s">
        <v>107</v>
      </c>
      <c r="C4231" t="s">
        <v>405</v>
      </c>
      <c r="D4231" t="s">
        <v>328</v>
      </c>
      <c r="E4231" t="s">
        <v>388</v>
      </c>
      <c r="F4231" t="s">
        <v>485</v>
      </c>
      <c r="G4231" t="s">
        <v>430</v>
      </c>
      <c r="H4231" t="s">
        <v>409</v>
      </c>
      <c r="I4231" t="s">
        <v>469</v>
      </c>
      <c r="J4231" s="1">
        <v>45735</v>
      </c>
      <c r="K4231" s="1">
        <v>45773</v>
      </c>
      <c r="L4231">
        <v>38</v>
      </c>
      <c r="M4231" s="2">
        <v>124038</v>
      </c>
      <c r="N4231" s="2">
        <v>137674</v>
      </c>
      <c r="O4231" s="2">
        <v>13636</v>
      </c>
      <c r="P4231">
        <v>0</v>
      </c>
      <c r="Q4231">
        <v>352.7</v>
      </c>
      <c r="R4231">
        <v>73</v>
      </c>
      <c r="S4231" t="s">
        <v>411</v>
      </c>
      <c r="T4231" t="s">
        <v>503</v>
      </c>
      <c r="U4231" t="s">
        <v>416</v>
      </c>
      <c r="V4231">
        <v>0</v>
      </c>
      <c r="W4231" t="s">
        <v>1506</v>
      </c>
      <c r="X4231">
        <v>34</v>
      </c>
      <c r="Y4231" t="s">
        <v>462</v>
      </c>
      <c r="Z4231" t="s">
        <v>695</v>
      </c>
      <c r="AA4231">
        <v>0</v>
      </c>
      <c r="AB4231">
        <v>110</v>
      </c>
      <c r="AC4231">
        <v>-1</v>
      </c>
      <c r="AD4231" t="s">
        <v>399</v>
      </c>
      <c r="AE4231">
        <v>9</v>
      </c>
      <c r="AF4231">
        <v>8</v>
      </c>
      <c r="AG4231" t="s">
        <v>400</v>
      </c>
      <c r="AH4231">
        <v>15.12</v>
      </c>
      <c r="AI4231" t="s">
        <v>436</v>
      </c>
      <c r="AJ4231">
        <v>0</v>
      </c>
      <c r="AK4231">
        <v>807404</v>
      </c>
      <c r="AL4231" t="s">
        <v>402</v>
      </c>
      <c r="AM4231">
        <v>124642</v>
      </c>
      <c r="AN4231">
        <v>11</v>
      </c>
      <c r="AO4231">
        <v>180</v>
      </c>
      <c r="AP4231" t="s">
        <v>403</v>
      </c>
      <c r="AQ4231" s="2">
        <v>13636</v>
      </c>
    </row>
    <row r="4232" spans="1:43" x14ac:dyDescent="0.25">
      <c r="A4232" t="s">
        <v>6072</v>
      </c>
      <c r="B4232" t="s">
        <v>38</v>
      </c>
      <c r="C4232" t="s">
        <v>439</v>
      </c>
      <c r="D4232" t="s">
        <v>321</v>
      </c>
      <c r="E4232" t="s">
        <v>460</v>
      </c>
      <c r="F4232" t="s">
        <v>407</v>
      </c>
      <c r="G4232" t="s">
        <v>408</v>
      </c>
      <c r="H4232" t="s">
        <v>447</v>
      </c>
      <c r="I4232" t="s">
        <v>492</v>
      </c>
      <c r="J4232" s="1">
        <v>44588</v>
      </c>
      <c r="K4232" s="1">
        <v>44607</v>
      </c>
      <c r="L4232">
        <v>19</v>
      </c>
      <c r="M4232" s="2">
        <v>49452</v>
      </c>
      <c r="N4232" s="2">
        <v>139384</v>
      </c>
      <c r="O4232" s="2">
        <v>89932</v>
      </c>
      <c r="P4232">
        <v>4</v>
      </c>
      <c r="Q4232">
        <v>213.5</v>
      </c>
      <c r="R4232">
        <v>83</v>
      </c>
      <c r="S4232" t="s">
        <v>411</v>
      </c>
      <c r="T4232" t="s">
        <v>393</v>
      </c>
      <c r="U4232" t="s">
        <v>395</v>
      </c>
      <c r="V4232">
        <v>61</v>
      </c>
      <c r="W4232" t="s">
        <v>1936</v>
      </c>
      <c r="X4232">
        <v>25</v>
      </c>
      <c r="Y4232" t="s">
        <v>442</v>
      </c>
      <c r="Z4232" t="s">
        <v>2424</v>
      </c>
      <c r="AA4232">
        <v>191</v>
      </c>
      <c r="AB4232">
        <v>65</v>
      </c>
      <c r="AC4232">
        <v>59</v>
      </c>
      <c r="AD4232" t="s">
        <v>435</v>
      </c>
      <c r="AE4232">
        <v>0</v>
      </c>
      <c r="AF4232">
        <v>5</v>
      </c>
      <c r="AG4232" t="s">
        <v>424</v>
      </c>
      <c r="AH4232">
        <v>3.92</v>
      </c>
      <c r="AI4232" t="s">
        <v>436</v>
      </c>
      <c r="AJ4232">
        <v>0</v>
      </c>
      <c r="AK4232">
        <v>961275</v>
      </c>
      <c r="AL4232" t="s">
        <v>425</v>
      </c>
      <c r="AM4232">
        <v>35875</v>
      </c>
      <c r="AN4232">
        <v>1</v>
      </c>
      <c r="AO4232">
        <v>30</v>
      </c>
      <c r="AP4232" t="s">
        <v>403</v>
      </c>
      <c r="AQ4232" s="2">
        <v>89932</v>
      </c>
    </row>
    <row r="4233" spans="1:43" x14ac:dyDescent="0.25">
      <c r="A4233" t="s">
        <v>6073</v>
      </c>
      <c r="B4233" t="s">
        <v>144</v>
      </c>
      <c r="C4233" t="s">
        <v>387</v>
      </c>
      <c r="D4233" t="s">
        <v>338</v>
      </c>
      <c r="E4233" t="s">
        <v>406</v>
      </c>
      <c r="F4233" t="s">
        <v>407</v>
      </c>
      <c r="G4233" t="s">
        <v>430</v>
      </c>
      <c r="H4233" t="s">
        <v>473</v>
      </c>
      <c r="I4233" t="s">
        <v>392</v>
      </c>
      <c r="J4233" s="1">
        <v>45081</v>
      </c>
      <c r="K4233" s="1">
        <v>45101</v>
      </c>
      <c r="L4233">
        <v>20</v>
      </c>
      <c r="M4233" s="2">
        <v>139167</v>
      </c>
      <c r="N4233" s="2">
        <v>212906</v>
      </c>
      <c r="O4233" s="2">
        <v>73739</v>
      </c>
      <c r="P4233">
        <v>21</v>
      </c>
      <c r="Q4233">
        <v>798.1</v>
      </c>
      <c r="R4233">
        <v>98</v>
      </c>
      <c r="S4233" t="s">
        <v>411</v>
      </c>
      <c r="T4233" t="s">
        <v>411</v>
      </c>
      <c r="U4233" t="s">
        <v>412</v>
      </c>
      <c r="V4233">
        <v>0</v>
      </c>
      <c r="W4233" t="s">
        <v>837</v>
      </c>
      <c r="X4233">
        <v>27</v>
      </c>
      <c r="Y4233" t="s">
        <v>462</v>
      </c>
      <c r="Z4233" t="s">
        <v>4579</v>
      </c>
      <c r="AA4233">
        <v>110</v>
      </c>
      <c r="AB4233">
        <v>50</v>
      </c>
      <c r="AC4233">
        <v>52</v>
      </c>
      <c r="AD4233" t="s">
        <v>399</v>
      </c>
      <c r="AE4233">
        <v>7</v>
      </c>
      <c r="AF4233">
        <v>2</v>
      </c>
      <c r="AG4233" t="s">
        <v>451</v>
      </c>
      <c r="AH4233">
        <v>2.97</v>
      </c>
      <c r="AI4233" t="s">
        <v>436</v>
      </c>
      <c r="AJ4233">
        <v>0</v>
      </c>
      <c r="AK4233">
        <v>197920</v>
      </c>
      <c r="AL4233" t="s">
        <v>416</v>
      </c>
      <c r="AM4233">
        <v>165400</v>
      </c>
      <c r="AN4233">
        <v>3</v>
      </c>
      <c r="AO4233">
        <v>365</v>
      </c>
      <c r="AP4233" t="s">
        <v>403</v>
      </c>
      <c r="AQ4233" s="2">
        <v>73739</v>
      </c>
    </row>
    <row r="4234" spans="1:43" x14ac:dyDescent="0.25">
      <c r="A4234" t="s">
        <v>6074</v>
      </c>
      <c r="B4234" t="s">
        <v>218</v>
      </c>
      <c r="C4234" t="s">
        <v>387</v>
      </c>
      <c r="D4234" t="s">
        <v>317</v>
      </c>
      <c r="E4234" t="s">
        <v>460</v>
      </c>
      <c r="F4234" t="s">
        <v>419</v>
      </c>
      <c r="G4234" t="s">
        <v>408</v>
      </c>
      <c r="H4234" t="s">
        <v>409</v>
      </c>
      <c r="I4234" t="s">
        <v>432</v>
      </c>
      <c r="J4234" s="1">
        <v>45817</v>
      </c>
      <c r="K4234" s="1">
        <v>45874</v>
      </c>
      <c r="L4234">
        <v>57</v>
      </c>
      <c r="M4234" s="2">
        <v>374437</v>
      </c>
      <c r="N4234" s="2">
        <v>360162</v>
      </c>
      <c r="O4234" s="2">
        <v>-14275</v>
      </c>
      <c r="P4234">
        <v>0</v>
      </c>
      <c r="Q4234">
        <v>568.20000000000005</v>
      </c>
      <c r="R4234">
        <v>29</v>
      </c>
      <c r="S4234" t="s">
        <v>394</v>
      </c>
      <c r="T4234" t="s">
        <v>394</v>
      </c>
      <c r="U4234" t="s">
        <v>412</v>
      </c>
      <c r="V4234">
        <v>0</v>
      </c>
      <c r="W4234" t="s">
        <v>2578</v>
      </c>
      <c r="X4234">
        <v>20</v>
      </c>
      <c r="Y4234" t="s">
        <v>422</v>
      </c>
      <c r="Z4234" t="s">
        <v>3479</v>
      </c>
      <c r="AA4234">
        <v>413</v>
      </c>
      <c r="AB4234">
        <v>16</v>
      </c>
      <c r="AC4234">
        <v>0</v>
      </c>
      <c r="AD4234" t="s">
        <v>444</v>
      </c>
      <c r="AE4234">
        <v>21</v>
      </c>
      <c r="AF4234">
        <v>2</v>
      </c>
      <c r="AG4234" t="s">
        <v>415</v>
      </c>
      <c r="AH4234">
        <v>7.67</v>
      </c>
      <c r="AI4234" t="s">
        <v>479</v>
      </c>
      <c r="AJ4234">
        <v>0</v>
      </c>
      <c r="AK4234">
        <v>697415</v>
      </c>
      <c r="AL4234" t="s">
        <v>425</v>
      </c>
      <c r="AM4234">
        <v>360297</v>
      </c>
      <c r="AN4234">
        <v>10</v>
      </c>
      <c r="AO4234">
        <v>90</v>
      </c>
      <c r="AP4234" t="s">
        <v>426</v>
      </c>
      <c r="AQ4234" s="2">
        <v>-14275</v>
      </c>
    </row>
    <row r="4235" spans="1:43" x14ac:dyDescent="0.25">
      <c r="A4235" t="s">
        <v>6075</v>
      </c>
      <c r="B4235" t="s">
        <v>205</v>
      </c>
      <c r="C4235" t="s">
        <v>387</v>
      </c>
      <c r="D4235" t="s">
        <v>325</v>
      </c>
      <c r="E4235" t="s">
        <v>406</v>
      </c>
      <c r="F4235" t="s">
        <v>485</v>
      </c>
      <c r="G4235" t="s">
        <v>390</v>
      </c>
      <c r="H4235" t="s">
        <v>473</v>
      </c>
      <c r="I4235" t="s">
        <v>432</v>
      </c>
      <c r="J4235" s="1">
        <v>45699</v>
      </c>
      <c r="K4235" s="1">
        <v>45745</v>
      </c>
      <c r="L4235">
        <v>46</v>
      </c>
      <c r="M4235" s="2">
        <v>291714</v>
      </c>
      <c r="N4235" s="2">
        <v>375102</v>
      </c>
      <c r="O4235" s="2">
        <v>83388</v>
      </c>
      <c r="P4235">
        <v>2</v>
      </c>
      <c r="Q4235">
        <v>320.10000000000002</v>
      </c>
      <c r="R4235">
        <v>26</v>
      </c>
      <c r="S4235" t="s">
        <v>394</v>
      </c>
      <c r="T4235" t="s">
        <v>411</v>
      </c>
      <c r="U4235" t="s">
        <v>416</v>
      </c>
      <c r="V4235">
        <v>0</v>
      </c>
      <c r="W4235" t="s">
        <v>507</v>
      </c>
      <c r="X4235">
        <v>11</v>
      </c>
      <c r="Y4235" t="s">
        <v>442</v>
      </c>
      <c r="Z4235" t="s">
        <v>2230</v>
      </c>
      <c r="AA4235">
        <v>160</v>
      </c>
      <c r="AB4235">
        <v>79</v>
      </c>
      <c r="AC4235">
        <v>10</v>
      </c>
      <c r="AD4235" t="s">
        <v>457</v>
      </c>
      <c r="AE4235">
        <v>14</v>
      </c>
      <c r="AF4235">
        <v>6</v>
      </c>
      <c r="AG4235" t="s">
        <v>451</v>
      </c>
      <c r="AH4235">
        <v>8.56</v>
      </c>
      <c r="AI4235" t="s">
        <v>401</v>
      </c>
      <c r="AJ4235">
        <v>0</v>
      </c>
      <c r="AK4235">
        <v>123978</v>
      </c>
      <c r="AL4235" t="s">
        <v>425</v>
      </c>
      <c r="AM4235">
        <v>303933</v>
      </c>
      <c r="AN4235">
        <v>8</v>
      </c>
      <c r="AO4235">
        <v>180</v>
      </c>
      <c r="AP4235" t="s">
        <v>445</v>
      </c>
      <c r="AQ4235" s="2">
        <v>83388</v>
      </c>
    </row>
    <row r="4236" spans="1:43" x14ac:dyDescent="0.25">
      <c r="A4236" t="s">
        <v>6076</v>
      </c>
      <c r="B4236" t="s">
        <v>119</v>
      </c>
      <c r="C4236" t="s">
        <v>468</v>
      </c>
      <c r="D4236" t="s">
        <v>311</v>
      </c>
      <c r="E4236" t="s">
        <v>429</v>
      </c>
      <c r="F4236" t="s">
        <v>485</v>
      </c>
      <c r="G4236" t="s">
        <v>430</v>
      </c>
      <c r="H4236" t="s">
        <v>431</v>
      </c>
      <c r="I4236" t="s">
        <v>492</v>
      </c>
      <c r="J4236" s="1">
        <v>45815</v>
      </c>
      <c r="K4236" s="1">
        <v>45861</v>
      </c>
      <c r="L4236">
        <v>46</v>
      </c>
      <c r="M4236" s="2">
        <v>330444</v>
      </c>
      <c r="N4236" s="2">
        <v>441215</v>
      </c>
      <c r="O4236" s="2">
        <v>110771</v>
      </c>
      <c r="P4236">
        <v>9</v>
      </c>
      <c r="Q4236">
        <v>530.5</v>
      </c>
      <c r="R4236">
        <v>72</v>
      </c>
      <c r="S4236" t="s">
        <v>411</v>
      </c>
      <c r="T4236" t="s">
        <v>503</v>
      </c>
      <c r="U4236" t="s">
        <v>412</v>
      </c>
      <c r="V4236">
        <v>92</v>
      </c>
      <c r="W4236" t="s">
        <v>4913</v>
      </c>
      <c r="X4236">
        <v>21</v>
      </c>
      <c r="Y4236" t="s">
        <v>442</v>
      </c>
      <c r="Z4236" t="s">
        <v>1194</v>
      </c>
      <c r="AA4236">
        <v>233</v>
      </c>
      <c r="AB4236">
        <v>61</v>
      </c>
      <c r="AC4236">
        <v>12</v>
      </c>
      <c r="AD4236" t="s">
        <v>399</v>
      </c>
      <c r="AE4236">
        <v>19</v>
      </c>
      <c r="AF4236">
        <v>5</v>
      </c>
      <c r="AG4236" t="s">
        <v>451</v>
      </c>
      <c r="AH4236">
        <v>2.2999999999999998</v>
      </c>
      <c r="AI4236" t="s">
        <v>458</v>
      </c>
      <c r="AJ4236">
        <v>0</v>
      </c>
      <c r="AK4236">
        <v>584523</v>
      </c>
      <c r="AL4236" t="s">
        <v>416</v>
      </c>
      <c r="AM4236">
        <v>339913</v>
      </c>
      <c r="AN4236">
        <v>1</v>
      </c>
      <c r="AO4236">
        <v>365</v>
      </c>
      <c r="AP4236" t="s">
        <v>403</v>
      </c>
      <c r="AQ4236" s="2">
        <v>110771</v>
      </c>
    </row>
    <row r="4237" spans="1:43" x14ac:dyDescent="0.25">
      <c r="A4237" t="s">
        <v>6077</v>
      </c>
      <c r="B4237" t="s">
        <v>210</v>
      </c>
      <c r="C4237" t="s">
        <v>405</v>
      </c>
      <c r="D4237" t="s">
        <v>334</v>
      </c>
      <c r="E4237" t="s">
        <v>496</v>
      </c>
      <c r="F4237" t="s">
        <v>389</v>
      </c>
      <c r="G4237" t="s">
        <v>454</v>
      </c>
      <c r="H4237" t="s">
        <v>391</v>
      </c>
      <c r="I4237" t="s">
        <v>410</v>
      </c>
      <c r="J4237" s="1">
        <v>45065</v>
      </c>
      <c r="K4237" s="1">
        <v>45068</v>
      </c>
      <c r="L4237">
        <v>3</v>
      </c>
      <c r="M4237" s="2">
        <v>484779</v>
      </c>
      <c r="N4237" s="2">
        <v>534173</v>
      </c>
      <c r="O4237" s="2">
        <v>49394</v>
      </c>
      <c r="P4237">
        <v>2</v>
      </c>
      <c r="Q4237">
        <v>882.5</v>
      </c>
      <c r="R4237">
        <v>80</v>
      </c>
      <c r="S4237" t="s">
        <v>411</v>
      </c>
      <c r="T4237" t="s">
        <v>393</v>
      </c>
      <c r="U4237" t="s">
        <v>416</v>
      </c>
      <c r="V4237">
        <v>0</v>
      </c>
      <c r="W4237" t="s">
        <v>1633</v>
      </c>
      <c r="X4237">
        <v>24</v>
      </c>
      <c r="Y4237" t="s">
        <v>462</v>
      </c>
      <c r="Z4237" t="s">
        <v>1839</v>
      </c>
      <c r="AA4237">
        <v>157</v>
      </c>
      <c r="AB4237">
        <v>64</v>
      </c>
      <c r="AC4237">
        <v>51</v>
      </c>
      <c r="AD4237" t="s">
        <v>435</v>
      </c>
      <c r="AE4237">
        <v>21</v>
      </c>
      <c r="AF4237">
        <v>8</v>
      </c>
      <c r="AG4237" t="s">
        <v>415</v>
      </c>
      <c r="AH4237">
        <v>13.99</v>
      </c>
      <c r="AI4237" t="s">
        <v>479</v>
      </c>
      <c r="AJ4237">
        <v>0</v>
      </c>
      <c r="AK4237">
        <v>723055</v>
      </c>
      <c r="AL4237" t="s">
        <v>402</v>
      </c>
      <c r="AM4237">
        <v>496716</v>
      </c>
      <c r="AN4237">
        <v>7</v>
      </c>
      <c r="AO4237">
        <v>180</v>
      </c>
      <c r="AP4237" t="s">
        <v>403</v>
      </c>
      <c r="AQ4237" s="2">
        <v>49394</v>
      </c>
    </row>
    <row r="4238" spans="1:43" x14ac:dyDescent="0.25">
      <c r="A4238" t="s">
        <v>6078</v>
      </c>
      <c r="B4238" t="s">
        <v>127</v>
      </c>
      <c r="C4238" t="s">
        <v>428</v>
      </c>
      <c r="D4238" t="s">
        <v>328</v>
      </c>
      <c r="E4238" t="s">
        <v>460</v>
      </c>
      <c r="F4238" t="s">
        <v>407</v>
      </c>
      <c r="G4238" t="s">
        <v>454</v>
      </c>
      <c r="H4238" t="s">
        <v>409</v>
      </c>
      <c r="I4238" t="s">
        <v>432</v>
      </c>
      <c r="J4238" s="1">
        <v>45931</v>
      </c>
      <c r="K4238" s="1">
        <v>45983</v>
      </c>
      <c r="L4238">
        <v>52</v>
      </c>
      <c r="M4238" s="2">
        <v>40416</v>
      </c>
      <c r="N4238" s="2">
        <v>137189</v>
      </c>
      <c r="O4238" s="2">
        <v>96773</v>
      </c>
      <c r="P4238">
        <v>2</v>
      </c>
      <c r="Q4238">
        <v>429.5</v>
      </c>
      <c r="R4238">
        <v>19</v>
      </c>
      <c r="S4238" t="s">
        <v>394</v>
      </c>
      <c r="T4238" t="s">
        <v>503</v>
      </c>
      <c r="U4238" t="s">
        <v>416</v>
      </c>
      <c r="V4238">
        <v>91</v>
      </c>
      <c r="W4238" t="s">
        <v>2496</v>
      </c>
      <c r="X4238">
        <v>1</v>
      </c>
      <c r="Y4238" t="s">
        <v>449</v>
      </c>
      <c r="Z4238" t="s">
        <v>672</v>
      </c>
      <c r="AA4238">
        <v>109</v>
      </c>
      <c r="AB4238">
        <v>31</v>
      </c>
      <c r="AC4238">
        <v>33</v>
      </c>
      <c r="AD4238" t="s">
        <v>435</v>
      </c>
      <c r="AE4238">
        <v>16</v>
      </c>
      <c r="AF4238">
        <v>8</v>
      </c>
      <c r="AG4238" t="s">
        <v>400</v>
      </c>
      <c r="AH4238">
        <v>5.18</v>
      </c>
      <c r="AI4238" t="s">
        <v>479</v>
      </c>
      <c r="AJ4238">
        <v>0</v>
      </c>
      <c r="AK4238">
        <v>251809</v>
      </c>
      <c r="AL4238" t="s">
        <v>425</v>
      </c>
      <c r="AM4238">
        <v>74930</v>
      </c>
      <c r="AN4238">
        <v>4</v>
      </c>
      <c r="AO4238">
        <v>90</v>
      </c>
      <c r="AP4238" t="s">
        <v>417</v>
      </c>
      <c r="AQ4238" s="2">
        <v>96773</v>
      </c>
    </row>
    <row r="4239" spans="1:43" x14ac:dyDescent="0.25">
      <c r="A4239" t="s">
        <v>6079</v>
      </c>
      <c r="B4239" t="s">
        <v>232</v>
      </c>
      <c r="C4239" t="s">
        <v>481</v>
      </c>
      <c r="D4239" t="s">
        <v>319</v>
      </c>
      <c r="E4239" t="s">
        <v>496</v>
      </c>
      <c r="F4239" t="s">
        <v>419</v>
      </c>
      <c r="G4239" t="s">
        <v>454</v>
      </c>
      <c r="H4239" t="s">
        <v>420</v>
      </c>
      <c r="I4239" t="s">
        <v>392</v>
      </c>
      <c r="J4239" s="1">
        <v>45934</v>
      </c>
      <c r="K4239" s="1">
        <v>45951</v>
      </c>
      <c r="L4239">
        <v>17</v>
      </c>
      <c r="M4239" s="2">
        <v>97369</v>
      </c>
      <c r="N4239" s="2">
        <v>62911</v>
      </c>
      <c r="O4239" s="2">
        <v>-34458</v>
      </c>
      <c r="P4239">
        <v>0</v>
      </c>
      <c r="Q4239">
        <v>142.80000000000001</v>
      </c>
      <c r="R4239">
        <v>76</v>
      </c>
      <c r="S4239" t="s">
        <v>411</v>
      </c>
      <c r="T4239" t="s">
        <v>503</v>
      </c>
      <c r="U4239" t="s">
        <v>395</v>
      </c>
      <c r="V4239">
        <v>89</v>
      </c>
      <c r="W4239" t="s">
        <v>3118</v>
      </c>
      <c r="X4239">
        <v>20</v>
      </c>
      <c r="Y4239" t="s">
        <v>397</v>
      </c>
      <c r="Z4239" t="s">
        <v>535</v>
      </c>
      <c r="AA4239">
        <v>69</v>
      </c>
      <c r="AB4239">
        <v>118</v>
      </c>
      <c r="AC4239">
        <v>38</v>
      </c>
      <c r="AD4239" t="s">
        <v>457</v>
      </c>
      <c r="AE4239">
        <v>7</v>
      </c>
      <c r="AF4239">
        <v>5</v>
      </c>
      <c r="AG4239" t="s">
        <v>424</v>
      </c>
      <c r="AH4239">
        <v>11.69</v>
      </c>
      <c r="AI4239" t="s">
        <v>458</v>
      </c>
      <c r="AJ4239">
        <v>0</v>
      </c>
      <c r="AK4239">
        <v>136717</v>
      </c>
      <c r="AL4239" t="s">
        <v>416</v>
      </c>
      <c r="AM4239">
        <v>127384</v>
      </c>
      <c r="AN4239">
        <v>4</v>
      </c>
      <c r="AO4239">
        <v>180</v>
      </c>
      <c r="AP4239" t="s">
        <v>426</v>
      </c>
      <c r="AQ4239" s="2">
        <v>-34458</v>
      </c>
    </row>
    <row r="4240" spans="1:43" x14ac:dyDescent="0.25">
      <c r="A4240" t="s">
        <v>6080</v>
      </c>
      <c r="B4240" t="s">
        <v>58</v>
      </c>
      <c r="C4240" t="s">
        <v>405</v>
      </c>
      <c r="D4240" t="s">
        <v>316</v>
      </c>
      <c r="E4240" t="s">
        <v>460</v>
      </c>
      <c r="F4240" t="s">
        <v>440</v>
      </c>
      <c r="G4240" t="s">
        <v>408</v>
      </c>
      <c r="H4240" t="s">
        <v>447</v>
      </c>
      <c r="I4240" t="s">
        <v>469</v>
      </c>
      <c r="J4240" s="1">
        <v>45934</v>
      </c>
      <c r="K4240" s="1">
        <v>45975</v>
      </c>
      <c r="L4240">
        <v>41</v>
      </c>
      <c r="M4240" s="2">
        <v>78735</v>
      </c>
      <c r="N4240" s="2">
        <v>115196</v>
      </c>
      <c r="O4240" s="2">
        <v>36461</v>
      </c>
      <c r="P4240">
        <v>2</v>
      </c>
      <c r="Q4240">
        <v>851.9</v>
      </c>
      <c r="R4240">
        <v>81</v>
      </c>
      <c r="S4240" t="s">
        <v>411</v>
      </c>
      <c r="T4240" t="s">
        <v>503</v>
      </c>
      <c r="U4240" t="s">
        <v>412</v>
      </c>
      <c r="V4240">
        <v>0</v>
      </c>
      <c r="W4240" t="s">
        <v>2201</v>
      </c>
      <c r="X4240">
        <v>40</v>
      </c>
      <c r="Y4240" t="s">
        <v>397</v>
      </c>
      <c r="Z4240" t="s">
        <v>1969</v>
      </c>
      <c r="AA4240">
        <v>280</v>
      </c>
      <c r="AB4240">
        <v>87</v>
      </c>
      <c r="AC4240">
        <v>76</v>
      </c>
      <c r="AD4240" t="s">
        <v>435</v>
      </c>
      <c r="AE4240">
        <v>14</v>
      </c>
      <c r="AF4240">
        <v>8</v>
      </c>
      <c r="AG4240" t="s">
        <v>400</v>
      </c>
      <c r="AH4240">
        <v>11.44</v>
      </c>
      <c r="AI4240" t="s">
        <v>436</v>
      </c>
      <c r="AJ4240">
        <v>0</v>
      </c>
      <c r="AK4240">
        <v>707523</v>
      </c>
      <c r="AL4240" t="s">
        <v>425</v>
      </c>
      <c r="AM4240">
        <v>99486</v>
      </c>
      <c r="AN4240">
        <v>12</v>
      </c>
      <c r="AO4240">
        <v>30</v>
      </c>
      <c r="AP4240" t="s">
        <v>403</v>
      </c>
      <c r="AQ4240" s="2">
        <v>36461</v>
      </c>
    </row>
    <row r="4241" spans="1:43" x14ac:dyDescent="0.25">
      <c r="A4241" t="s">
        <v>6081</v>
      </c>
      <c r="B4241" t="s">
        <v>165</v>
      </c>
      <c r="C4241" t="s">
        <v>405</v>
      </c>
      <c r="D4241" t="s">
        <v>335</v>
      </c>
      <c r="E4241" t="s">
        <v>453</v>
      </c>
      <c r="F4241" t="s">
        <v>389</v>
      </c>
      <c r="G4241" t="s">
        <v>408</v>
      </c>
      <c r="H4241" t="s">
        <v>391</v>
      </c>
      <c r="I4241" t="s">
        <v>469</v>
      </c>
      <c r="J4241" s="1">
        <v>45821</v>
      </c>
      <c r="K4241" s="1">
        <v>45843</v>
      </c>
      <c r="L4241">
        <v>22</v>
      </c>
      <c r="M4241" s="2">
        <v>117292</v>
      </c>
      <c r="N4241" s="2">
        <v>204596</v>
      </c>
      <c r="O4241" s="2">
        <v>87304</v>
      </c>
      <c r="P4241">
        <v>16</v>
      </c>
      <c r="Q4241">
        <v>21.9</v>
      </c>
      <c r="R4241">
        <v>10</v>
      </c>
      <c r="S4241" t="s">
        <v>394</v>
      </c>
      <c r="T4241" t="s">
        <v>411</v>
      </c>
      <c r="U4241" t="s">
        <v>412</v>
      </c>
      <c r="V4241">
        <v>92</v>
      </c>
      <c r="W4241" t="s">
        <v>1766</v>
      </c>
      <c r="X4241">
        <v>7</v>
      </c>
      <c r="Y4241" t="s">
        <v>449</v>
      </c>
      <c r="Z4241" t="s">
        <v>2543</v>
      </c>
      <c r="AA4241">
        <v>101</v>
      </c>
      <c r="AB4241">
        <v>98</v>
      </c>
      <c r="AC4241">
        <v>54</v>
      </c>
      <c r="AD4241" t="s">
        <v>457</v>
      </c>
      <c r="AE4241">
        <v>19</v>
      </c>
      <c r="AF4241">
        <v>5</v>
      </c>
      <c r="AG4241" t="s">
        <v>424</v>
      </c>
      <c r="AH4241">
        <v>5.48</v>
      </c>
      <c r="AI4241" t="s">
        <v>458</v>
      </c>
      <c r="AJ4241">
        <v>0</v>
      </c>
      <c r="AK4241">
        <v>211049</v>
      </c>
      <c r="AL4241" t="s">
        <v>416</v>
      </c>
      <c r="AM4241">
        <v>106560</v>
      </c>
      <c r="AN4241">
        <v>1</v>
      </c>
      <c r="AO4241">
        <v>180</v>
      </c>
      <c r="AP4241" t="s">
        <v>403</v>
      </c>
      <c r="AQ4241" s="2">
        <v>87304</v>
      </c>
    </row>
    <row r="4242" spans="1:43" x14ac:dyDescent="0.25">
      <c r="A4242" t="s">
        <v>6082</v>
      </c>
      <c r="B4242" t="s">
        <v>88</v>
      </c>
      <c r="C4242" t="s">
        <v>428</v>
      </c>
      <c r="D4242" t="s">
        <v>327</v>
      </c>
      <c r="E4242" t="s">
        <v>453</v>
      </c>
      <c r="F4242" t="s">
        <v>407</v>
      </c>
      <c r="G4242" t="s">
        <v>408</v>
      </c>
      <c r="H4242" t="s">
        <v>473</v>
      </c>
      <c r="I4242" t="s">
        <v>410</v>
      </c>
      <c r="J4242" s="1">
        <v>45411</v>
      </c>
      <c r="K4242" s="1">
        <v>45421</v>
      </c>
      <c r="L4242">
        <v>10</v>
      </c>
      <c r="M4242" s="2">
        <v>192595</v>
      </c>
      <c r="N4242" s="2">
        <v>232247</v>
      </c>
      <c r="O4242" s="2">
        <v>39652</v>
      </c>
      <c r="P4242">
        <v>2</v>
      </c>
      <c r="Q4242">
        <v>659.4</v>
      </c>
      <c r="R4242">
        <v>63</v>
      </c>
      <c r="S4242" t="s">
        <v>411</v>
      </c>
      <c r="T4242" t="s">
        <v>503</v>
      </c>
      <c r="U4242" t="s">
        <v>416</v>
      </c>
      <c r="V4242">
        <v>0</v>
      </c>
      <c r="W4242" t="s">
        <v>4086</v>
      </c>
      <c r="X4242">
        <v>29</v>
      </c>
      <c r="Y4242" t="s">
        <v>449</v>
      </c>
      <c r="Z4242" t="s">
        <v>2216</v>
      </c>
      <c r="AA4242">
        <v>482</v>
      </c>
      <c r="AB4242">
        <v>89</v>
      </c>
      <c r="AC4242">
        <v>68</v>
      </c>
      <c r="AD4242" t="s">
        <v>435</v>
      </c>
      <c r="AE4242">
        <v>2</v>
      </c>
      <c r="AF4242">
        <v>6</v>
      </c>
      <c r="AG4242" t="s">
        <v>424</v>
      </c>
      <c r="AH4242">
        <v>3.06</v>
      </c>
      <c r="AI4242" t="s">
        <v>479</v>
      </c>
      <c r="AJ4242">
        <v>77469</v>
      </c>
      <c r="AK4242">
        <v>604481</v>
      </c>
      <c r="AL4242" t="s">
        <v>402</v>
      </c>
      <c r="AM4242">
        <v>200447</v>
      </c>
      <c r="AN4242">
        <v>10</v>
      </c>
      <c r="AO4242">
        <v>90</v>
      </c>
      <c r="AP4242" t="s">
        <v>426</v>
      </c>
      <c r="AQ4242" s="2">
        <v>39652</v>
      </c>
    </row>
    <row r="4243" spans="1:43" x14ac:dyDescent="0.25">
      <c r="A4243" t="s">
        <v>6083</v>
      </c>
      <c r="B4243" t="s">
        <v>295</v>
      </c>
      <c r="C4243" t="s">
        <v>439</v>
      </c>
      <c r="D4243" t="s">
        <v>342</v>
      </c>
      <c r="E4243" t="s">
        <v>453</v>
      </c>
      <c r="F4243" t="s">
        <v>407</v>
      </c>
      <c r="G4243" t="s">
        <v>390</v>
      </c>
      <c r="H4243" t="s">
        <v>409</v>
      </c>
      <c r="I4243" t="s">
        <v>410</v>
      </c>
      <c r="J4243" s="1">
        <v>44929</v>
      </c>
      <c r="K4243" s="1">
        <v>44962</v>
      </c>
      <c r="L4243">
        <v>33</v>
      </c>
      <c r="M4243" s="2">
        <v>330733</v>
      </c>
      <c r="N4243" s="2">
        <v>423391</v>
      </c>
      <c r="O4243" s="2">
        <v>92658</v>
      </c>
      <c r="P4243">
        <v>9</v>
      </c>
      <c r="Q4243">
        <v>157.19999999999999</v>
      </c>
      <c r="R4243">
        <v>55</v>
      </c>
      <c r="S4243" t="s">
        <v>393</v>
      </c>
      <c r="T4243" t="s">
        <v>411</v>
      </c>
      <c r="U4243" t="s">
        <v>395</v>
      </c>
      <c r="V4243">
        <v>49</v>
      </c>
      <c r="W4243" t="s">
        <v>577</v>
      </c>
      <c r="X4243">
        <v>37</v>
      </c>
      <c r="Y4243" t="s">
        <v>442</v>
      </c>
      <c r="Z4243" t="s">
        <v>645</v>
      </c>
      <c r="AA4243">
        <v>242</v>
      </c>
      <c r="AB4243">
        <v>46</v>
      </c>
      <c r="AC4243">
        <v>50</v>
      </c>
      <c r="AD4243" t="s">
        <v>435</v>
      </c>
      <c r="AE4243">
        <v>14</v>
      </c>
      <c r="AF4243">
        <v>4</v>
      </c>
      <c r="AG4243" t="s">
        <v>400</v>
      </c>
      <c r="AH4243">
        <v>9.32</v>
      </c>
      <c r="AI4243" t="s">
        <v>479</v>
      </c>
      <c r="AJ4243">
        <v>0</v>
      </c>
      <c r="AK4243">
        <v>667130</v>
      </c>
      <c r="AL4243" t="s">
        <v>402</v>
      </c>
      <c r="AM4243">
        <v>350560</v>
      </c>
      <c r="AN4243">
        <v>0</v>
      </c>
      <c r="AO4243">
        <v>365</v>
      </c>
      <c r="AP4243" t="s">
        <v>417</v>
      </c>
      <c r="AQ4243" s="2">
        <v>92658</v>
      </c>
    </row>
    <row r="4244" spans="1:43" x14ac:dyDescent="0.25">
      <c r="A4244" t="s">
        <v>6084</v>
      </c>
      <c r="B4244" t="s">
        <v>268</v>
      </c>
      <c r="C4244" t="s">
        <v>468</v>
      </c>
      <c r="D4244" t="s">
        <v>330</v>
      </c>
      <c r="E4244" t="s">
        <v>453</v>
      </c>
      <c r="F4244" t="s">
        <v>389</v>
      </c>
      <c r="G4244" t="s">
        <v>454</v>
      </c>
      <c r="H4244" t="s">
        <v>391</v>
      </c>
      <c r="I4244" t="s">
        <v>469</v>
      </c>
      <c r="J4244" s="1">
        <v>44587</v>
      </c>
      <c r="K4244" s="1">
        <v>44621</v>
      </c>
      <c r="L4244">
        <v>34</v>
      </c>
      <c r="M4244" s="2">
        <v>440342</v>
      </c>
      <c r="N4244" s="2">
        <v>522759</v>
      </c>
      <c r="O4244" s="2">
        <v>82417</v>
      </c>
      <c r="P4244">
        <v>0</v>
      </c>
      <c r="Q4244">
        <v>127.8</v>
      </c>
      <c r="R4244">
        <v>90</v>
      </c>
      <c r="S4244" t="s">
        <v>411</v>
      </c>
      <c r="T4244" t="s">
        <v>394</v>
      </c>
      <c r="U4244" t="s">
        <v>395</v>
      </c>
      <c r="V4244">
        <v>0</v>
      </c>
      <c r="W4244" t="s">
        <v>1032</v>
      </c>
      <c r="X4244">
        <v>25</v>
      </c>
      <c r="Y4244" t="s">
        <v>449</v>
      </c>
      <c r="Z4244" t="s">
        <v>514</v>
      </c>
      <c r="AA4244">
        <v>196</v>
      </c>
      <c r="AB4244">
        <v>42</v>
      </c>
      <c r="AC4244">
        <v>41</v>
      </c>
      <c r="AD4244" t="s">
        <v>457</v>
      </c>
      <c r="AE4244">
        <v>9</v>
      </c>
      <c r="AF4244">
        <v>6</v>
      </c>
      <c r="AG4244" t="s">
        <v>400</v>
      </c>
      <c r="AH4244">
        <v>16.88</v>
      </c>
      <c r="AI4244" t="s">
        <v>479</v>
      </c>
      <c r="AJ4244">
        <v>89588</v>
      </c>
      <c r="AK4244">
        <v>671358</v>
      </c>
      <c r="AL4244" t="s">
        <v>425</v>
      </c>
      <c r="AM4244">
        <v>434144</v>
      </c>
      <c r="AN4244">
        <v>5</v>
      </c>
      <c r="AO4244">
        <v>30</v>
      </c>
      <c r="AP4244" t="s">
        <v>426</v>
      </c>
      <c r="AQ4244" s="2">
        <v>82417</v>
      </c>
    </row>
    <row r="4245" spans="1:43" x14ac:dyDescent="0.25">
      <c r="A4245" t="s">
        <v>6085</v>
      </c>
      <c r="B4245" t="s">
        <v>247</v>
      </c>
      <c r="C4245" t="s">
        <v>405</v>
      </c>
      <c r="D4245" t="s">
        <v>338</v>
      </c>
      <c r="E4245" t="s">
        <v>388</v>
      </c>
      <c r="F4245" t="s">
        <v>440</v>
      </c>
      <c r="G4245" t="s">
        <v>454</v>
      </c>
      <c r="H4245" t="s">
        <v>420</v>
      </c>
      <c r="I4245" t="s">
        <v>410</v>
      </c>
      <c r="J4245" s="1">
        <v>44736</v>
      </c>
      <c r="K4245" s="1">
        <v>44740</v>
      </c>
      <c r="L4245">
        <v>4</v>
      </c>
      <c r="M4245" s="2">
        <v>88546</v>
      </c>
      <c r="N4245" s="2">
        <v>138938</v>
      </c>
      <c r="O4245" s="2">
        <v>50392</v>
      </c>
      <c r="P4245">
        <v>4</v>
      </c>
      <c r="Q4245">
        <v>213</v>
      </c>
      <c r="R4245">
        <v>84</v>
      </c>
      <c r="S4245" t="s">
        <v>411</v>
      </c>
      <c r="T4245" t="s">
        <v>503</v>
      </c>
      <c r="U4245" t="s">
        <v>395</v>
      </c>
      <c r="V4245">
        <v>0</v>
      </c>
      <c r="W4245" t="s">
        <v>3173</v>
      </c>
      <c r="X4245">
        <v>8</v>
      </c>
      <c r="Y4245" t="s">
        <v>449</v>
      </c>
      <c r="Z4245" t="s">
        <v>1020</v>
      </c>
      <c r="AA4245">
        <v>296</v>
      </c>
      <c r="AB4245">
        <v>72</v>
      </c>
      <c r="AC4245">
        <v>67</v>
      </c>
      <c r="AD4245" t="s">
        <v>435</v>
      </c>
      <c r="AE4245">
        <v>12</v>
      </c>
      <c r="AF4245">
        <v>7</v>
      </c>
      <c r="AG4245" t="s">
        <v>400</v>
      </c>
      <c r="AH4245">
        <v>14.55</v>
      </c>
      <c r="AI4245" t="s">
        <v>458</v>
      </c>
      <c r="AJ4245">
        <v>79404</v>
      </c>
      <c r="AK4245">
        <v>548705</v>
      </c>
      <c r="AL4245" t="s">
        <v>416</v>
      </c>
      <c r="AM4245">
        <v>111266</v>
      </c>
      <c r="AN4245">
        <v>5</v>
      </c>
      <c r="AO4245">
        <v>30</v>
      </c>
      <c r="AP4245" t="s">
        <v>426</v>
      </c>
      <c r="AQ4245" s="2">
        <v>50392</v>
      </c>
    </row>
    <row r="4246" spans="1:43" x14ac:dyDescent="0.25">
      <c r="A4246" t="s">
        <v>6086</v>
      </c>
      <c r="B4246" t="s">
        <v>88</v>
      </c>
      <c r="C4246" t="s">
        <v>481</v>
      </c>
      <c r="D4246" t="s">
        <v>321</v>
      </c>
      <c r="E4246" t="s">
        <v>388</v>
      </c>
      <c r="F4246" t="s">
        <v>419</v>
      </c>
      <c r="G4246" t="s">
        <v>454</v>
      </c>
      <c r="H4246" t="s">
        <v>409</v>
      </c>
      <c r="I4246" t="s">
        <v>410</v>
      </c>
      <c r="J4246" s="1">
        <v>44963</v>
      </c>
      <c r="K4246" s="1">
        <v>44964</v>
      </c>
      <c r="L4246">
        <v>1</v>
      </c>
      <c r="M4246" s="2">
        <v>287439</v>
      </c>
      <c r="N4246" s="2">
        <v>350036</v>
      </c>
      <c r="O4246" s="2">
        <v>62597</v>
      </c>
      <c r="P4246">
        <v>7</v>
      </c>
      <c r="Q4246">
        <v>541.20000000000005</v>
      </c>
      <c r="R4246">
        <v>71</v>
      </c>
      <c r="S4246" t="s">
        <v>411</v>
      </c>
      <c r="T4246" t="s">
        <v>393</v>
      </c>
      <c r="U4246" t="s">
        <v>395</v>
      </c>
      <c r="V4246">
        <v>0</v>
      </c>
      <c r="W4246" t="s">
        <v>2307</v>
      </c>
      <c r="X4246">
        <v>19</v>
      </c>
      <c r="Y4246" t="s">
        <v>442</v>
      </c>
      <c r="Z4246" t="s">
        <v>832</v>
      </c>
      <c r="AA4246">
        <v>219</v>
      </c>
      <c r="AB4246">
        <v>107</v>
      </c>
      <c r="AC4246">
        <v>64</v>
      </c>
      <c r="AD4246" t="s">
        <v>399</v>
      </c>
      <c r="AE4246">
        <v>9</v>
      </c>
      <c r="AF4246">
        <v>3</v>
      </c>
      <c r="AG4246" t="s">
        <v>400</v>
      </c>
      <c r="AH4246">
        <v>16.649999999999999</v>
      </c>
      <c r="AI4246" t="s">
        <v>479</v>
      </c>
      <c r="AJ4246">
        <v>0</v>
      </c>
      <c r="AK4246">
        <v>589792</v>
      </c>
      <c r="AL4246" t="s">
        <v>416</v>
      </c>
      <c r="AM4246">
        <v>284597</v>
      </c>
      <c r="AN4246">
        <v>6</v>
      </c>
      <c r="AO4246">
        <v>90</v>
      </c>
      <c r="AP4246" t="s">
        <v>417</v>
      </c>
      <c r="AQ4246" s="2">
        <v>62597</v>
      </c>
    </row>
    <row r="4247" spans="1:43" x14ac:dyDescent="0.25">
      <c r="A4247" t="s">
        <v>6087</v>
      </c>
      <c r="B4247" t="s">
        <v>72</v>
      </c>
      <c r="C4247" t="s">
        <v>481</v>
      </c>
      <c r="D4247" t="s">
        <v>343</v>
      </c>
      <c r="E4247" t="s">
        <v>460</v>
      </c>
      <c r="F4247" t="s">
        <v>485</v>
      </c>
      <c r="G4247" t="s">
        <v>390</v>
      </c>
      <c r="H4247" t="s">
        <v>447</v>
      </c>
      <c r="I4247" t="s">
        <v>469</v>
      </c>
      <c r="J4247" s="1">
        <v>45855</v>
      </c>
      <c r="K4247" s="1">
        <v>45905</v>
      </c>
      <c r="L4247">
        <v>50</v>
      </c>
      <c r="M4247" s="2">
        <v>398897</v>
      </c>
      <c r="N4247" s="2">
        <v>374477</v>
      </c>
      <c r="O4247" s="2">
        <v>-24420</v>
      </c>
      <c r="P4247">
        <v>9</v>
      </c>
      <c r="Q4247">
        <v>348</v>
      </c>
      <c r="R4247">
        <v>82</v>
      </c>
      <c r="S4247" t="s">
        <v>411</v>
      </c>
      <c r="T4247" t="s">
        <v>393</v>
      </c>
      <c r="U4247" t="s">
        <v>395</v>
      </c>
      <c r="V4247">
        <v>0</v>
      </c>
      <c r="W4247" t="s">
        <v>861</v>
      </c>
      <c r="X4247">
        <v>45</v>
      </c>
      <c r="Y4247" t="s">
        <v>422</v>
      </c>
      <c r="Z4247" t="s">
        <v>2943</v>
      </c>
      <c r="AA4247">
        <v>47</v>
      </c>
      <c r="AB4247">
        <v>67</v>
      </c>
      <c r="AC4247">
        <v>54</v>
      </c>
      <c r="AD4247" t="s">
        <v>457</v>
      </c>
      <c r="AE4247">
        <v>14</v>
      </c>
      <c r="AF4247">
        <v>6</v>
      </c>
      <c r="AG4247" t="s">
        <v>451</v>
      </c>
      <c r="AH4247">
        <v>6.76</v>
      </c>
      <c r="AI4247" t="s">
        <v>479</v>
      </c>
      <c r="AJ4247">
        <v>0</v>
      </c>
      <c r="AK4247">
        <v>938991</v>
      </c>
      <c r="AL4247" t="s">
        <v>402</v>
      </c>
      <c r="AM4247">
        <v>447284</v>
      </c>
      <c r="AN4247">
        <v>8</v>
      </c>
      <c r="AO4247">
        <v>90</v>
      </c>
      <c r="AP4247" t="s">
        <v>403</v>
      </c>
      <c r="AQ4247" s="2">
        <v>-24420</v>
      </c>
    </row>
    <row r="4248" spans="1:43" x14ac:dyDescent="0.25">
      <c r="A4248" t="s">
        <v>6088</v>
      </c>
      <c r="B4248" t="s">
        <v>195</v>
      </c>
      <c r="C4248" t="s">
        <v>428</v>
      </c>
      <c r="D4248" t="s">
        <v>337</v>
      </c>
      <c r="E4248" t="s">
        <v>406</v>
      </c>
      <c r="F4248" t="s">
        <v>419</v>
      </c>
      <c r="G4248" t="s">
        <v>408</v>
      </c>
      <c r="H4248" t="s">
        <v>431</v>
      </c>
      <c r="I4248" t="s">
        <v>469</v>
      </c>
      <c r="J4248" s="1">
        <v>45383</v>
      </c>
      <c r="K4248" s="1">
        <v>45386</v>
      </c>
      <c r="L4248">
        <v>3</v>
      </c>
      <c r="M4248" s="2">
        <v>228344</v>
      </c>
      <c r="N4248" s="2">
        <v>188882</v>
      </c>
      <c r="O4248" s="2">
        <v>-39462</v>
      </c>
      <c r="P4248">
        <v>2</v>
      </c>
      <c r="Q4248">
        <v>492.6</v>
      </c>
      <c r="R4248">
        <v>22</v>
      </c>
      <c r="S4248" t="s">
        <v>394</v>
      </c>
      <c r="T4248" t="s">
        <v>394</v>
      </c>
      <c r="U4248" t="s">
        <v>412</v>
      </c>
      <c r="V4248">
        <v>0</v>
      </c>
      <c r="W4248" t="s">
        <v>1432</v>
      </c>
      <c r="X4248">
        <v>11</v>
      </c>
      <c r="Y4248" t="s">
        <v>442</v>
      </c>
      <c r="Z4248" t="s">
        <v>1061</v>
      </c>
      <c r="AA4248">
        <v>166</v>
      </c>
      <c r="AB4248">
        <v>61</v>
      </c>
      <c r="AC4248">
        <v>90</v>
      </c>
      <c r="AD4248" t="s">
        <v>435</v>
      </c>
      <c r="AE4248">
        <v>7</v>
      </c>
      <c r="AF4248">
        <v>1</v>
      </c>
      <c r="AG4248" t="s">
        <v>424</v>
      </c>
      <c r="AH4248">
        <v>0.4</v>
      </c>
      <c r="AI4248" t="s">
        <v>401</v>
      </c>
      <c r="AJ4248">
        <v>67200</v>
      </c>
      <c r="AK4248">
        <v>760849</v>
      </c>
      <c r="AL4248" t="s">
        <v>425</v>
      </c>
      <c r="AM4248">
        <v>222737</v>
      </c>
      <c r="AN4248">
        <v>8</v>
      </c>
      <c r="AO4248">
        <v>30</v>
      </c>
      <c r="AP4248" t="s">
        <v>417</v>
      </c>
      <c r="AQ4248" s="2">
        <v>-39462</v>
      </c>
    </row>
    <row r="4249" spans="1:43" x14ac:dyDescent="0.25">
      <c r="A4249" t="s">
        <v>6089</v>
      </c>
      <c r="B4249" t="s">
        <v>280</v>
      </c>
      <c r="C4249" t="s">
        <v>387</v>
      </c>
      <c r="D4249" t="s">
        <v>321</v>
      </c>
      <c r="E4249" t="s">
        <v>496</v>
      </c>
      <c r="F4249" t="s">
        <v>389</v>
      </c>
      <c r="G4249" t="s">
        <v>454</v>
      </c>
      <c r="H4249" t="s">
        <v>420</v>
      </c>
      <c r="I4249" t="s">
        <v>410</v>
      </c>
      <c r="J4249" s="1">
        <v>44952</v>
      </c>
      <c r="K4249" s="1">
        <v>44971</v>
      </c>
      <c r="L4249">
        <v>19</v>
      </c>
      <c r="M4249" s="2">
        <v>176036</v>
      </c>
      <c r="N4249" s="2">
        <v>260119</v>
      </c>
      <c r="O4249" s="2">
        <v>84083</v>
      </c>
      <c r="P4249">
        <v>9</v>
      </c>
      <c r="Q4249">
        <v>64.400000000000006</v>
      </c>
      <c r="R4249">
        <v>31</v>
      </c>
      <c r="S4249" t="s">
        <v>393</v>
      </c>
      <c r="T4249" t="s">
        <v>411</v>
      </c>
      <c r="U4249" t="s">
        <v>395</v>
      </c>
      <c r="V4249">
        <v>0</v>
      </c>
      <c r="W4249" t="s">
        <v>2851</v>
      </c>
      <c r="X4249">
        <v>12</v>
      </c>
      <c r="Y4249" t="s">
        <v>397</v>
      </c>
      <c r="Z4249" t="s">
        <v>2545</v>
      </c>
      <c r="AA4249">
        <v>93</v>
      </c>
      <c r="AB4249">
        <v>52</v>
      </c>
      <c r="AC4249">
        <v>86</v>
      </c>
      <c r="AD4249" t="s">
        <v>457</v>
      </c>
      <c r="AE4249">
        <v>16</v>
      </c>
      <c r="AF4249">
        <v>2</v>
      </c>
      <c r="AG4249" t="s">
        <v>424</v>
      </c>
      <c r="AH4249">
        <v>14.97</v>
      </c>
      <c r="AI4249" t="s">
        <v>479</v>
      </c>
      <c r="AJ4249">
        <v>0</v>
      </c>
      <c r="AK4249">
        <v>377732</v>
      </c>
      <c r="AL4249" t="s">
        <v>402</v>
      </c>
      <c r="AM4249">
        <v>171364</v>
      </c>
      <c r="AN4249">
        <v>12</v>
      </c>
      <c r="AO4249">
        <v>30</v>
      </c>
      <c r="AP4249" t="s">
        <v>445</v>
      </c>
      <c r="AQ4249" s="2">
        <v>84083</v>
      </c>
    </row>
    <row r="4250" spans="1:43" x14ac:dyDescent="0.25">
      <c r="A4250" t="s">
        <v>6090</v>
      </c>
      <c r="B4250" t="s">
        <v>179</v>
      </c>
      <c r="C4250" t="s">
        <v>387</v>
      </c>
      <c r="D4250" t="s">
        <v>340</v>
      </c>
      <c r="E4250" t="s">
        <v>429</v>
      </c>
      <c r="F4250" t="s">
        <v>440</v>
      </c>
      <c r="G4250" t="s">
        <v>430</v>
      </c>
      <c r="H4250" t="s">
        <v>391</v>
      </c>
      <c r="I4250" t="s">
        <v>469</v>
      </c>
      <c r="J4250" s="1">
        <v>45016</v>
      </c>
      <c r="K4250" s="1">
        <v>45068</v>
      </c>
      <c r="L4250">
        <v>52</v>
      </c>
      <c r="M4250" s="2">
        <v>308797</v>
      </c>
      <c r="N4250" s="2">
        <v>420834</v>
      </c>
      <c r="O4250" s="2">
        <v>112037</v>
      </c>
      <c r="P4250">
        <v>2</v>
      </c>
      <c r="Q4250">
        <v>250.4</v>
      </c>
      <c r="R4250">
        <v>51</v>
      </c>
      <c r="S4250" t="s">
        <v>393</v>
      </c>
      <c r="T4250" t="s">
        <v>411</v>
      </c>
      <c r="U4250" t="s">
        <v>416</v>
      </c>
      <c r="V4250">
        <v>47</v>
      </c>
      <c r="W4250" t="s">
        <v>1564</v>
      </c>
      <c r="X4250">
        <v>14</v>
      </c>
      <c r="Y4250" t="s">
        <v>449</v>
      </c>
      <c r="Z4250" t="s">
        <v>1416</v>
      </c>
      <c r="AA4250">
        <v>140</v>
      </c>
      <c r="AB4250">
        <v>102</v>
      </c>
      <c r="AC4250">
        <v>40</v>
      </c>
      <c r="AD4250" t="s">
        <v>399</v>
      </c>
      <c r="AE4250">
        <v>7</v>
      </c>
      <c r="AF4250">
        <v>6</v>
      </c>
      <c r="AG4250" t="s">
        <v>400</v>
      </c>
      <c r="AH4250">
        <v>11.61</v>
      </c>
      <c r="AI4250" t="s">
        <v>436</v>
      </c>
      <c r="AJ4250">
        <v>0</v>
      </c>
      <c r="AK4250">
        <v>204461</v>
      </c>
      <c r="AL4250" t="s">
        <v>425</v>
      </c>
      <c r="AM4250">
        <v>346244</v>
      </c>
      <c r="AN4250">
        <v>6</v>
      </c>
      <c r="AO4250">
        <v>180</v>
      </c>
      <c r="AP4250" t="s">
        <v>403</v>
      </c>
      <c r="AQ4250" s="2">
        <v>112037</v>
      </c>
    </row>
    <row r="4251" spans="1:43" x14ac:dyDescent="0.25">
      <c r="A4251" t="s">
        <v>6091</v>
      </c>
      <c r="B4251" t="s">
        <v>190</v>
      </c>
      <c r="C4251" t="s">
        <v>387</v>
      </c>
      <c r="D4251" t="s">
        <v>329</v>
      </c>
      <c r="E4251" t="s">
        <v>496</v>
      </c>
      <c r="F4251" t="s">
        <v>419</v>
      </c>
      <c r="G4251" t="s">
        <v>430</v>
      </c>
      <c r="H4251" t="s">
        <v>391</v>
      </c>
      <c r="I4251" t="s">
        <v>492</v>
      </c>
      <c r="J4251" s="1">
        <v>44848</v>
      </c>
      <c r="K4251" s="1">
        <v>44888</v>
      </c>
      <c r="L4251">
        <v>40</v>
      </c>
      <c r="M4251" s="2">
        <v>180317</v>
      </c>
      <c r="N4251" s="2">
        <v>293500</v>
      </c>
      <c r="O4251" s="2">
        <v>113183</v>
      </c>
      <c r="P4251">
        <v>21</v>
      </c>
      <c r="Q4251">
        <v>276.89999999999998</v>
      </c>
      <c r="R4251">
        <v>24</v>
      </c>
      <c r="S4251" t="s">
        <v>394</v>
      </c>
      <c r="T4251" t="s">
        <v>411</v>
      </c>
      <c r="U4251" t="s">
        <v>412</v>
      </c>
      <c r="V4251">
        <v>80</v>
      </c>
      <c r="W4251" t="s">
        <v>2093</v>
      </c>
      <c r="X4251">
        <v>27</v>
      </c>
      <c r="Y4251" t="s">
        <v>397</v>
      </c>
      <c r="Z4251" t="s">
        <v>1403</v>
      </c>
      <c r="AA4251">
        <v>322</v>
      </c>
      <c r="AB4251">
        <v>110</v>
      </c>
      <c r="AC4251">
        <v>50</v>
      </c>
      <c r="AD4251" t="s">
        <v>399</v>
      </c>
      <c r="AE4251">
        <v>12</v>
      </c>
      <c r="AF4251">
        <v>3</v>
      </c>
      <c r="AG4251" t="s">
        <v>400</v>
      </c>
      <c r="AH4251">
        <v>14.25</v>
      </c>
      <c r="AI4251" t="s">
        <v>479</v>
      </c>
      <c r="AJ4251">
        <v>16785</v>
      </c>
      <c r="AK4251">
        <v>610966</v>
      </c>
      <c r="AL4251" t="s">
        <v>416</v>
      </c>
      <c r="AM4251">
        <v>208645</v>
      </c>
      <c r="AN4251">
        <v>2</v>
      </c>
      <c r="AO4251">
        <v>180</v>
      </c>
      <c r="AP4251" t="s">
        <v>437</v>
      </c>
      <c r="AQ4251" s="2">
        <v>113183</v>
      </c>
    </row>
    <row r="4252" spans="1:43" x14ac:dyDescent="0.25">
      <c r="A4252" t="s">
        <v>6092</v>
      </c>
      <c r="B4252" t="s">
        <v>150</v>
      </c>
      <c r="C4252" t="s">
        <v>387</v>
      </c>
      <c r="D4252" t="s">
        <v>328</v>
      </c>
      <c r="E4252" t="s">
        <v>496</v>
      </c>
      <c r="F4252" t="s">
        <v>419</v>
      </c>
      <c r="G4252" t="s">
        <v>454</v>
      </c>
      <c r="H4252" t="s">
        <v>420</v>
      </c>
      <c r="I4252" t="s">
        <v>392</v>
      </c>
      <c r="J4252" s="1">
        <v>44730</v>
      </c>
      <c r="K4252" s="1">
        <v>44771</v>
      </c>
      <c r="L4252">
        <v>41</v>
      </c>
      <c r="M4252" s="2">
        <v>350043</v>
      </c>
      <c r="N4252" s="2">
        <v>340960</v>
      </c>
      <c r="O4252" s="2">
        <v>-9083</v>
      </c>
      <c r="P4252">
        <v>16</v>
      </c>
      <c r="Q4252">
        <v>383.7</v>
      </c>
      <c r="R4252">
        <v>34</v>
      </c>
      <c r="S4252" t="s">
        <v>393</v>
      </c>
      <c r="T4252" t="s">
        <v>394</v>
      </c>
      <c r="U4252" t="s">
        <v>416</v>
      </c>
      <c r="V4252">
        <v>0</v>
      </c>
      <c r="W4252" t="s">
        <v>540</v>
      </c>
      <c r="X4252">
        <v>18</v>
      </c>
      <c r="Y4252" t="s">
        <v>462</v>
      </c>
      <c r="Z4252" t="s">
        <v>1478</v>
      </c>
      <c r="AA4252">
        <v>146</v>
      </c>
      <c r="AB4252">
        <v>10</v>
      </c>
      <c r="AC4252">
        <v>36</v>
      </c>
      <c r="AD4252" t="s">
        <v>399</v>
      </c>
      <c r="AE4252">
        <v>9</v>
      </c>
      <c r="AF4252">
        <v>1</v>
      </c>
      <c r="AG4252" t="s">
        <v>451</v>
      </c>
      <c r="AH4252">
        <v>7.88</v>
      </c>
      <c r="AI4252" t="s">
        <v>479</v>
      </c>
      <c r="AJ4252">
        <v>20108</v>
      </c>
      <c r="AK4252">
        <v>233876</v>
      </c>
      <c r="AL4252" t="s">
        <v>425</v>
      </c>
      <c r="AM4252">
        <v>399955</v>
      </c>
      <c r="AN4252">
        <v>12</v>
      </c>
      <c r="AO4252">
        <v>30</v>
      </c>
      <c r="AP4252" t="s">
        <v>426</v>
      </c>
      <c r="AQ4252" s="2">
        <v>-9083</v>
      </c>
    </row>
    <row r="4253" spans="1:43" x14ac:dyDescent="0.25">
      <c r="A4253" t="s">
        <v>6093</v>
      </c>
      <c r="B4253" t="s">
        <v>170</v>
      </c>
      <c r="C4253" t="s">
        <v>428</v>
      </c>
      <c r="D4253" t="s">
        <v>332</v>
      </c>
      <c r="E4253" t="s">
        <v>453</v>
      </c>
      <c r="F4253" t="s">
        <v>419</v>
      </c>
      <c r="G4253" t="s">
        <v>408</v>
      </c>
      <c r="H4253" t="s">
        <v>409</v>
      </c>
      <c r="I4253" t="s">
        <v>492</v>
      </c>
      <c r="J4253" s="1">
        <v>44789</v>
      </c>
      <c r="K4253" s="1">
        <v>44815</v>
      </c>
      <c r="L4253">
        <v>26</v>
      </c>
      <c r="M4253" s="2">
        <v>332723</v>
      </c>
      <c r="N4253" s="2">
        <v>427650</v>
      </c>
      <c r="O4253" s="2">
        <v>94927</v>
      </c>
      <c r="P4253">
        <v>16</v>
      </c>
      <c r="Q4253">
        <v>566.4</v>
      </c>
      <c r="R4253">
        <v>46</v>
      </c>
      <c r="S4253" t="s">
        <v>393</v>
      </c>
      <c r="T4253" t="s">
        <v>393</v>
      </c>
      <c r="U4253" t="s">
        <v>395</v>
      </c>
      <c r="V4253">
        <v>0</v>
      </c>
      <c r="W4253" t="s">
        <v>1320</v>
      </c>
      <c r="X4253">
        <v>31</v>
      </c>
      <c r="Y4253" t="s">
        <v>397</v>
      </c>
      <c r="Z4253" t="s">
        <v>1947</v>
      </c>
      <c r="AA4253">
        <v>236</v>
      </c>
      <c r="AB4253">
        <v>63</v>
      </c>
      <c r="AC4253">
        <v>69</v>
      </c>
      <c r="AD4253" t="s">
        <v>399</v>
      </c>
      <c r="AE4253">
        <v>19</v>
      </c>
      <c r="AF4253">
        <v>5</v>
      </c>
      <c r="AG4253" t="s">
        <v>451</v>
      </c>
      <c r="AH4253">
        <v>0.54</v>
      </c>
      <c r="AI4253" t="s">
        <v>436</v>
      </c>
      <c r="AJ4253">
        <v>0</v>
      </c>
      <c r="AK4253">
        <v>108560</v>
      </c>
      <c r="AL4253" t="s">
        <v>416</v>
      </c>
      <c r="AM4253">
        <v>351945</v>
      </c>
      <c r="AN4253">
        <v>9</v>
      </c>
      <c r="AO4253">
        <v>30</v>
      </c>
      <c r="AP4253" t="s">
        <v>437</v>
      </c>
      <c r="AQ4253" s="2">
        <v>94927</v>
      </c>
    </row>
    <row r="4254" spans="1:43" x14ac:dyDescent="0.25">
      <c r="A4254" t="s">
        <v>6094</v>
      </c>
      <c r="B4254" t="s">
        <v>306</v>
      </c>
      <c r="C4254" t="s">
        <v>405</v>
      </c>
      <c r="D4254" t="s">
        <v>337</v>
      </c>
      <c r="E4254" t="s">
        <v>460</v>
      </c>
      <c r="F4254" t="s">
        <v>407</v>
      </c>
      <c r="G4254" t="s">
        <v>430</v>
      </c>
      <c r="H4254" t="s">
        <v>431</v>
      </c>
      <c r="I4254" t="s">
        <v>492</v>
      </c>
      <c r="J4254" s="1">
        <v>45368</v>
      </c>
      <c r="K4254" s="1">
        <v>45390</v>
      </c>
      <c r="L4254">
        <v>22</v>
      </c>
      <c r="M4254" s="2">
        <v>481584</v>
      </c>
      <c r="N4254" s="2">
        <v>529592</v>
      </c>
      <c r="O4254" s="2">
        <v>48008</v>
      </c>
      <c r="P4254">
        <v>9</v>
      </c>
      <c r="Q4254">
        <v>359.3</v>
      </c>
      <c r="R4254">
        <v>14</v>
      </c>
      <c r="S4254" t="s">
        <v>394</v>
      </c>
      <c r="T4254" t="s">
        <v>411</v>
      </c>
      <c r="U4254" t="s">
        <v>395</v>
      </c>
      <c r="V4254">
        <v>0</v>
      </c>
      <c r="W4254" t="s">
        <v>4508</v>
      </c>
      <c r="X4254">
        <v>22</v>
      </c>
      <c r="Y4254" t="s">
        <v>449</v>
      </c>
      <c r="Z4254" t="s">
        <v>1067</v>
      </c>
      <c r="AA4254">
        <v>341</v>
      </c>
      <c r="AB4254">
        <v>94</v>
      </c>
      <c r="AC4254">
        <v>57</v>
      </c>
      <c r="AD4254" t="s">
        <v>457</v>
      </c>
      <c r="AE4254">
        <v>16</v>
      </c>
      <c r="AF4254">
        <v>5</v>
      </c>
      <c r="AG4254" t="s">
        <v>400</v>
      </c>
      <c r="AH4254">
        <v>7.28</v>
      </c>
      <c r="AI4254" t="s">
        <v>401</v>
      </c>
      <c r="AJ4254">
        <v>44186</v>
      </c>
      <c r="AK4254">
        <v>454456</v>
      </c>
      <c r="AL4254" t="s">
        <v>416</v>
      </c>
      <c r="AM4254">
        <v>505658</v>
      </c>
      <c r="AN4254">
        <v>11</v>
      </c>
      <c r="AO4254">
        <v>180</v>
      </c>
      <c r="AP4254" t="s">
        <v>426</v>
      </c>
      <c r="AQ4254" s="2">
        <v>48008</v>
      </c>
    </row>
    <row r="4255" spans="1:43" x14ac:dyDescent="0.25">
      <c r="A4255" t="s">
        <v>6095</v>
      </c>
      <c r="B4255" t="s">
        <v>266</v>
      </c>
      <c r="C4255" t="s">
        <v>428</v>
      </c>
      <c r="D4255" t="s">
        <v>328</v>
      </c>
      <c r="E4255" t="s">
        <v>496</v>
      </c>
      <c r="F4255" t="s">
        <v>389</v>
      </c>
      <c r="G4255" t="s">
        <v>430</v>
      </c>
      <c r="H4255" t="s">
        <v>431</v>
      </c>
      <c r="I4255" t="s">
        <v>392</v>
      </c>
      <c r="J4255" s="1">
        <v>45165</v>
      </c>
      <c r="K4255" s="1">
        <v>45170</v>
      </c>
      <c r="L4255">
        <v>5</v>
      </c>
      <c r="M4255" s="2">
        <v>448468</v>
      </c>
      <c r="N4255" s="2">
        <v>538708</v>
      </c>
      <c r="O4255" s="2">
        <v>90240</v>
      </c>
      <c r="P4255">
        <v>7</v>
      </c>
      <c r="Q4255">
        <v>331.8</v>
      </c>
      <c r="R4255">
        <v>91</v>
      </c>
      <c r="S4255" t="s">
        <v>411</v>
      </c>
      <c r="T4255" t="s">
        <v>394</v>
      </c>
      <c r="U4255" t="s">
        <v>395</v>
      </c>
      <c r="V4255">
        <v>0</v>
      </c>
      <c r="W4255" t="s">
        <v>986</v>
      </c>
      <c r="X4255">
        <v>7</v>
      </c>
      <c r="Y4255" t="s">
        <v>449</v>
      </c>
      <c r="Z4255" t="s">
        <v>1956</v>
      </c>
      <c r="AA4255">
        <v>34</v>
      </c>
      <c r="AB4255">
        <v>23</v>
      </c>
      <c r="AC4255">
        <v>46</v>
      </c>
      <c r="AD4255" t="s">
        <v>399</v>
      </c>
      <c r="AE4255">
        <v>9</v>
      </c>
      <c r="AF4255">
        <v>6</v>
      </c>
      <c r="AG4255" t="s">
        <v>400</v>
      </c>
      <c r="AH4255">
        <v>9.61</v>
      </c>
      <c r="AI4255" t="s">
        <v>436</v>
      </c>
      <c r="AJ4255">
        <v>16921</v>
      </c>
      <c r="AK4255">
        <v>259703</v>
      </c>
      <c r="AL4255" t="s">
        <v>402</v>
      </c>
      <c r="AM4255">
        <v>453516</v>
      </c>
      <c r="AN4255">
        <v>11</v>
      </c>
      <c r="AO4255">
        <v>90</v>
      </c>
      <c r="AP4255" t="s">
        <v>417</v>
      </c>
      <c r="AQ4255" s="2">
        <v>90240</v>
      </c>
    </row>
    <row r="4256" spans="1:43" x14ac:dyDescent="0.25">
      <c r="A4256" t="s">
        <v>6096</v>
      </c>
      <c r="B4256" t="s">
        <v>182</v>
      </c>
      <c r="C4256" t="s">
        <v>405</v>
      </c>
      <c r="D4256" t="s">
        <v>321</v>
      </c>
      <c r="E4256" t="s">
        <v>406</v>
      </c>
      <c r="F4256" t="s">
        <v>440</v>
      </c>
      <c r="G4256" t="s">
        <v>430</v>
      </c>
      <c r="H4256" t="s">
        <v>420</v>
      </c>
      <c r="I4256" t="s">
        <v>410</v>
      </c>
      <c r="J4256" s="1">
        <v>45837</v>
      </c>
      <c r="K4256" s="1">
        <v>45835</v>
      </c>
      <c r="L4256">
        <v>-2</v>
      </c>
      <c r="M4256" s="2">
        <v>114301</v>
      </c>
      <c r="N4256" s="2">
        <v>128638</v>
      </c>
      <c r="O4256" s="2">
        <v>14337</v>
      </c>
      <c r="P4256">
        <v>19</v>
      </c>
      <c r="Q4256">
        <v>606.20000000000005</v>
      </c>
      <c r="R4256">
        <v>16</v>
      </c>
      <c r="S4256" t="s">
        <v>394</v>
      </c>
      <c r="T4256" t="s">
        <v>393</v>
      </c>
      <c r="U4256" t="s">
        <v>395</v>
      </c>
      <c r="V4256">
        <v>77</v>
      </c>
      <c r="W4256" t="s">
        <v>1306</v>
      </c>
      <c r="X4256">
        <v>33</v>
      </c>
      <c r="Y4256" t="s">
        <v>462</v>
      </c>
      <c r="Z4256" t="s">
        <v>3279</v>
      </c>
      <c r="AA4256">
        <v>395</v>
      </c>
      <c r="AB4256">
        <v>108</v>
      </c>
      <c r="AC4256">
        <v>73</v>
      </c>
      <c r="AD4256" t="s">
        <v>444</v>
      </c>
      <c r="AE4256">
        <v>7</v>
      </c>
      <c r="AF4256">
        <v>1</v>
      </c>
      <c r="AG4256" t="s">
        <v>400</v>
      </c>
      <c r="AH4256">
        <v>4.25</v>
      </c>
      <c r="AI4256" t="s">
        <v>458</v>
      </c>
      <c r="AJ4256">
        <v>0</v>
      </c>
      <c r="AK4256">
        <v>219978</v>
      </c>
      <c r="AL4256" t="s">
        <v>425</v>
      </c>
      <c r="AM4256">
        <v>150583</v>
      </c>
      <c r="AN4256">
        <v>12</v>
      </c>
      <c r="AO4256">
        <v>30</v>
      </c>
      <c r="AP4256" t="s">
        <v>445</v>
      </c>
      <c r="AQ4256" s="2">
        <v>14337</v>
      </c>
    </row>
    <row r="4257" spans="1:43" x14ac:dyDescent="0.25">
      <c r="A4257" t="s">
        <v>6097</v>
      </c>
      <c r="B4257" t="s">
        <v>206</v>
      </c>
      <c r="C4257" t="s">
        <v>468</v>
      </c>
      <c r="D4257" t="s">
        <v>317</v>
      </c>
      <c r="E4257" t="s">
        <v>429</v>
      </c>
      <c r="F4257" t="s">
        <v>389</v>
      </c>
      <c r="G4257" t="s">
        <v>408</v>
      </c>
      <c r="H4257" t="s">
        <v>447</v>
      </c>
      <c r="I4257" t="s">
        <v>432</v>
      </c>
      <c r="J4257" s="1">
        <v>45829</v>
      </c>
      <c r="K4257" s="1">
        <v>45828</v>
      </c>
      <c r="L4257">
        <v>-1</v>
      </c>
      <c r="M4257" s="2">
        <v>254777</v>
      </c>
      <c r="N4257" s="2">
        <v>305315</v>
      </c>
      <c r="O4257" s="2">
        <v>50538</v>
      </c>
      <c r="P4257">
        <v>4</v>
      </c>
      <c r="Q4257">
        <v>704.5</v>
      </c>
      <c r="R4257">
        <v>3</v>
      </c>
      <c r="S4257" t="s">
        <v>394</v>
      </c>
      <c r="T4257" t="s">
        <v>393</v>
      </c>
      <c r="U4257" t="s">
        <v>416</v>
      </c>
      <c r="V4257">
        <v>0</v>
      </c>
      <c r="W4257" t="s">
        <v>3458</v>
      </c>
      <c r="X4257">
        <v>19</v>
      </c>
      <c r="Y4257" t="s">
        <v>442</v>
      </c>
      <c r="Z4257" t="s">
        <v>672</v>
      </c>
      <c r="AA4257">
        <v>444</v>
      </c>
      <c r="AB4257">
        <v>27</v>
      </c>
      <c r="AC4257">
        <v>35</v>
      </c>
      <c r="AD4257" t="s">
        <v>435</v>
      </c>
      <c r="AE4257">
        <v>0</v>
      </c>
      <c r="AF4257">
        <v>5</v>
      </c>
      <c r="AG4257" t="s">
        <v>400</v>
      </c>
      <c r="AH4257">
        <v>0.48</v>
      </c>
      <c r="AI4257" t="s">
        <v>436</v>
      </c>
      <c r="AJ4257">
        <v>0</v>
      </c>
      <c r="AK4257">
        <v>55071</v>
      </c>
      <c r="AL4257" t="s">
        <v>425</v>
      </c>
      <c r="AM4257">
        <v>236354</v>
      </c>
      <c r="AN4257">
        <v>11</v>
      </c>
      <c r="AO4257">
        <v>90</v>
      </c>
      <c r="AP4257" t="s">
        <v>437</v>
      </c>
      <c r="AQ4257" s="2">
        <v>50538</v>
      </c>
    </row>
    <row r="4258" spans="1:43" x14ac:dyDescent="0.25">
      <c r="A4258" t="s">
        <v>6098</v>
      </c>
      <c r="B4258" t="s">
        <v>263</v>
      </c>
      <c r="C4258" t="s">
        <v>428</v>
      </c>
      <c r="D4258" t="s">
        <v>321</v>
      </c>
      <c r="E4258" t="s">
        <v>429</v>
      </c>
      <c r="F4258" t="s">
        <v>440</v>
      </c>
      <c r="G4258" t="s">
        <v>430</v>
      </c>
      <c r="H4258" t="s">
        <v>420</v>
      </c>
      <c r="I4258" t="s">
        <v>432</v>
      </c>
      <c r="J4258" s="1">
        <v>44970</v>
      </c>
      <c r="K4258" s="1">
        <v>44990</v>
      </c>
      <c r="L4258">
        <v>20</v>
      </c>
      <c r="M4258" s="2">
        <v>255727</v>
      </c>
      <c r="N4258" s="2">
        <v>358826</v>
      </c>
      <c r="O4258" s="2">
        <v>103099</v>
      </c>
      <c r="P4258">
        <v>7</v>
      </c>
      <c r="Q4258">
        <v>204.6</v>
      </c>
      <c r="R4258">
        <v>60</v>
      </c>
      <c r="S4258" t="s">
        <v>393</v>
      </c>
      <c r="T4258" t="s">
        <v>411</v>
      </c>
      <c r="U4258" t="s">
        <v>395</v>
      </c>
      <c r="V4258">
        <v>0</v>
      </c>
      <c r="W4258" t="s">
        <v>4927</v>
      </c>
      <c r="X4258">
        <v>12</v>
      </c>
      <c r="Y4258" t="s">
        <v>422</v>
      </c>
      <c r="Z4258" t="s">
        <v>2561</v>
      </c>
      <c r="AA4258">
        <v>183</v>
      </c>
      <c r="AB4258">
        <v>41</v>
      </c>
      <c r="AC4258">
        <v>59</v>
      </c>
      <c r="AD4258" t="s">
        <v>457</v>
      </c>
      <c r="AE4258">
        <v>19</v>
      </c>
      <c r="AF4258">
        <v>8</v>
      </c>
      <c r="AG4258" t="s">
        <v>400</v>
      </c>
      <c r="AH4258">
        <v>9.2899999999999991</v>
      </c>
      <c r="AI4258" t="s">
        <v>401</v>
      </c>
      <c r="AJ4258">
        <v>0</v>
      </c>
      <c r="AK4258">
        <v>666163</v>
      </c>
      <c r="AL4258" t="s">
        <v>416</v>
      </c>
      <c r="AM4258">
        <v>259418</v>
      </c>
      <c r="AN4258">
        <v>1</v>
      </c>
      <c r="AO4258">
        <v>90</v>
      </c>
      <c r="AP4258" t="s">
        <v>403</v>
      </c>
      <c r="AQ4258" s="2">
        <v>103099</v>
      </c>
    </row>
    <row r="4259" spans="1:43" x14ac:dyDescent="0.25">
      <c r="A4259" t="s">
        <v>6099</v>
      </c>
      <c r="B4259" t="s">
        <v>237</v>
      </c>
      <c r="C4259" t="s">
        <v>428</v>
      </c>
      <c r="D4259" t="s">
        <v>315</v>
      </c>
      <c r="E4259" t="s">
        <v>388</v>
      </c>
      <c r="F4259" t="s">
        <v>407</v>
      </c>
      <c r="G4259" t="s">
        <v>390</v>
      </c>
      <c r="H4259" t="s">
        <v>431</v>
      </c>
      <c r="I4259" t="s">
        <v>432</v>
      </c>
      <c r="J4259" s="1">
        <v>44871</v>
      </c>
      <c r="K4259" s="1">
        <v>44882</v>
      </c>
      <c r="L4259">
        <v>11</v>
      </c>
      <c r="M4259" s="2">
        <v>318679</v>
      </c>
      <c r="N4259" s="2">
        <v>382657</v>
      </c>
      <c r="O4259" s="2">
        <v>63978</v>
      </c>
      <c r="P4259">
        <v>12</v>
      </c>
      <c r="Q4259">
        <v>701.1</v>
      </c>
      <c r="R4259">
        <v>1</v>
      </c>
      <c r="S4259" t="s">
        <v>394</v>
      </c>
      <c r="T4259" t="s">
        <v>503</v>
      </c>
      <c r="U4259" t="s">
        <v>395</v>
      </c>
      <c r="V4259">
        <v>92</v>
      </c>
      <c r="W4259" t="s">
        <v>4307</v>
      </c>
      <c r="X4259">
        <v>12</v>
      </c>
      <c r="Y4259" t="s">
        <v>449</v>
      </c>
      <c r="Z4259" t="s">
        <v>1912</v>
      </c>
      <c r="AA4259">
        <v>16</v>
      </c>
      <c r="AB4259">
        <v>77</v>
      </c>
      <c r="AC4259">
        <v>2</v>
      </c>
      <c r="AD4259" t="s">
        <v>435</v>
      </c>
      <c r="AE4259">
        <v>14</v>
      </c>
      <c r="AF4259">
        <v>1</v>
      </c>
      <c r="AG4259" t="s">
        <v>424</v>
      </c>
      <c r="AH4259">
        <v>0.64</v>
      </c>
      <c r="AI4259" t="s">
        <v>479</v>
      </c>
      <c r="AJ4259">
        <v>0</v>
      </c>
      <c r="AK4259">
        <v>757070</v>
      </c>
      <c r="AL4259" t="s">
        <v>402</v>
      </c>
      <c r="AM4259">
        <v>303664</v>
      </c>
      <c r="AN4259">
        <v>2</v>
      </c>
      <c r="AO4259">
        <v>30</v>
      </c>
      <c r="AP4259" t="s">
        <v>445</v>
      </c>
      <c r="AQ4259" s="2">
        <v>63978</v>
      </c>
    </row>
    <row r="4260" spans="1:43" x14ac:dyDescent="0.25">
      <c r="A4260" t="s">
        <v>6100</v>
      </c>
      <c r="B4260" t="s">
        <v>155</v>
      </c>
      <c r="C4260" t="s">
        <v>439</v>
      </c>
      <c r="D4260" t="s">
        <v>329</v>
      </c>
      <c r="E4260" t="s">
        <v>429</v>
      </c>
      <c r="F4260" t="s">
        <v>419</v>
      </c>
      <c r="G4260" t="s">
        <v>408</v>
      </c>
      <c r="H4260" t="s">
        <v>420</v>
      </c>
      <c r="I4260" t="s">
        <v>392</v>
      </c>
      <c r="J4260" s="1">
        <v>44668</v>
      </c>
      <c r="K4260" s="1">
        <v>44674</v>
      </c>
      <c r="L4260">
        <v>6</v>
      </c>
      <c r="M4260" s="2">
        <v>400466</v>
      </c>
      <c r="N4260" s="2">
        <v>407308</v>
      </c>
      <c r="O4260" s="2">
        <v>6842</v>
      </c>
      <c r="P4260">
        <v>14</v>
      </c>
      <c r="Q4260">
        <v>429.6</v>
      </c>
      <c r="R4260">
        <v>50</v>
      </c>
      <c r="S4260" t="s">
        <v>393</v>
      </c>
      <c r="T4260" t="s">
        <v>503</v>
      </c>
      <c r="U4260" t="s">
        <v>416</v>
      </c>
      <c r="V4260">
        <v>0</v>
      </c>
      <c r="W4260" t="s">
        <v>1362</v>
      </c>
      <c r="X4260">
        <v>39</v>
      </c>
      <c r="Y4260" t="s">
        <v>442</v>
      </c>
      <c r="Z4260" t="s">
        <v>2593</v>
      </c>
      <c r="AA4260">
        <v>222</v>
      </c>
      <c r="AB4260">
        <v>34</v>
      </c>
      <c r="AC4260">
        <v>85</v>
      </c>
      <c r="AD4260" t="s">
        <v>457</v>
      </c>
      <c r="AE4260">
        <v>19</v>
      </c>
      <c r="AF4260">
        <v>4</v>
      </c>
      <c r="AG4260" t="s">
        <v>451</v>
      </c>
      <c r="AH4260">
        <v>4.82</v>
      </c>
      <c r="AI4260" t="s">
        <v>401</v>
      </c>
      <c r="AJ4260">
        <v>0</v>
      </c>
      <c r="AK4260">
        <v>351326</v>
      </c>
      <c r="AL4260" t="s">
        <v>416</v>
      </c>
      <c r="AM4260">
        <v>437692</v>
      </c>
      <c r="AN4260">
        <v>0</v>
      </c>
      <c r="AO4260">
        <v>365</v>
      </c>
      <c r="AP4260" t="s">
        <v>403</v>
      </c>
      <c r="AQ4260" s="2">
        <v>6842</v>
      </c>
    </row>
    <row r="4261" spans="1:43" x14ac:dyDescent="0.25">
      <c r="A4261" t="s">
        <v>6101</v>
      </c>
      <c r="B4261" t="s">
        <v>20</v>
      </c>
      <c r="C4261" t="s">
        <v>405</v>
      </c>
      <c r="D4261" t="s">
        <v>344</v>
      </c>
      <c r="E4261" t="s">
        <v>429</v>
      </c>
      <c r="F4261" t="s">
        <v>485</v>
      </c>
      <c r="G4261" t="s">
        <v>408</v>
      </c>
      <c r="H4261" t="s">
        <v>473</v>
      </c>
      <c r="I4261" t="s">
        <v>492</v>
      </c>
      <c r="J4261" s="1">
        <v>45795</v>
      </c>
      <c r="K4261" s="1">
        <v>45854</v>
      </c>
      <c r="L4261">
        <v>59</v>
      </c>
      <c r="M4261" s="2">
        <v>400937</v>
      </c>
      <c r="N4261" s="2">
        <v>453447</v>
      </c>
      <c r="O4261" s="2">
        <v>52510</v>
      </c>
      <c r="P4261">
        <v>0</v>
      </c>
      <c r="Q4261">
        <v>621.20000000000005</v>
      </c>
      <c r="R4261">
        <v>78</v>
      </c>
      <c r="S4261" t="s">
        <v>411</v>
      </c>
      <c r="T4261" t="s">
        <v>394</v>
      </c>
      <c r="U4261" t="s">
        <v>412</v>
      </c>
      <c r="V4261">
        <v>0</v>
      </c>
      <c r="W4261" t="s">
        <v>2629</v>
      </c>
      <c r="X4261">
        <v>14</v>
      </c>
      <c r="Y4261" t="s">
        <v>462</v>
      </c>
      <c r="Z4261" t="s">
        <v>1509</v>
      </c>
      <c r="AA4261">
        <v>324</v>
      </c>
      <c r="AB4261">
        <v>30</v>
      </c>
      <c r="AC4261">
        <v>38</v>
      </c>
      <c r="AD4261" t="s">
        <v>399</v>
      </c>
      <c r="AE4261">
        <v>19</v>
      </c>
      <c r="AF4261">
        <v>5</v>
      </c>
      <c r="AG4261" t="s">
        <v>424</v>
      </c>
      <c r="AH4261">
        <v>14.21</v>
      </c>
      <c r="AI4261" t="s">
        <v>479</v>
      </c>
      <c r="AJ4261">
        <v>0</v>
      </c>
      <c r="AK4261">
        <v>89501</v>
      </c>
      <c r="AL4261" t="s">
        <v>402</v>
      </c>
      <c r="AM4261">
        <v>447567</v>
      </c>
      <c r="AN4261">
        <v>0</v>
      </c>
      <c r="AO4261">
        <v>180</v>
      </c>
      <c r="AP4261" t="s">
        <v>403</v>
      </c>
      <c r="AQ4261" s="2">
        <v>52510</v>
      </c>
    </row>
    <row r="4262" spans="1:43" x14ac:dyDescent="0.25">
      <c r="A4262" t="s">
        <v>6102</v>
      </c>
      <c r="B4262" t="s">
        <v>111</v>
      </c>
      <c r="C4262" t="s">
        <v>405</v>
      </c>
      <c r="D4262" t="s">
        <v>315</v>
      </c>
      <c r="E4262" t="s">
        <v>453</v>
      </c>
      <c r="F4262" t="s">
        <v>485</v>
      </c>
      <c r="G4262" t="s">
        <v>390</v>
      </c>
      <c r="H4262" t="s">
        <v>409</v>
      </c>
      <c r="I4262" t="s">
        <v>410</v>
      </c>
      <c r="J4262" s="1">
        <v>45858</v>
      </c>
      <c r="K4262" s="1">
        <v>45869</v>
      </c>
      <c r="L4262">
        <v>11</v>
      </c>
      <c r="M4262" s="2">
        <v>92929</v>
      </c>
      <c r="N4262" s="2">
        <v>103364</v>
      </c>
      <c r="O4262" s="2">
        <v>10435</v>
      </c>
      <c r="P4262">
        <v>4</v>
      </c>
      <c r="Q4262">
        <v>182.6</v>
      </c>
      <c r="R4262">
        <v>81</v>
      </c>
      <c r="S4262" t="s">
        <v>411</v>
      </c>
      <c r="T4262" t="s">
        <v>393</v>
      </c>
      <c r="U4262" t="s">
        <v>395</v>
      </c>
      <c r="V4262">
        <v>54</v>
      </c>
      <c r="W4262" t="s">
        <v>4868</v>
      </c>
      <c r="X4262">
        <v>43</v>
      </c>
      <c r="Y4262" t="s">
        <v>397</v>
      </c>
      <c r="Z4262" t="s">
        <v>1281</v>
      </c>
      <c r="AA4262">
        <v>417</v>
      </c>
      <c r="AB4262">
        <v>71</v>
      </c>
      <c r="AC4262">
        <v>-3</v>
      </c>
      <c r="AD4262" t="s">
        <v>444</v>
      </c>
      <c r="AE4262">
        <v>14</v>
      </c>
      <c r="AF4262">
        <v>3</v>
      </c>
      <c r="AG4262" t="s">
        <v>400</v>
      </c>
      <c r="AH4262">
        <v>4.28</v>
      </c>
      <c r="AI4262" t="s">
        <v>401</v>
      </c>
      <c r="AJ4262">
        <v>7190</v>
      </c>
      <c r="AK4262">
        <v>622912</v>
      </c>
      <c r="AL4262" t="s">
        <v>416</v>
      </c>
      <c r="AM4262">
        <v>140945</v>
      </c>
      <c r="AN4262">
        <v>4</v>
      </c>
      <c r="AO4262">
        <v>30</v>
      </c>
      <c r="AP4262" t="s">
        <v>445</v>
      </c>
      <c r="AQ4262" s="2">
        <v>10435</v>
      </c>
    </row>
    <row r="4263" spans="1:43" x14ac:dyDescent="0.25">
      <c r="A4263" t="s">
        <v>6103</v>
      </c>
      <c r="B4263" t="s">
        <v>195</v>
      </c>
      <c r="C4263" t="s">
        <v>428</v>
      </c>
      <c r="D4263" t="s">
        <v>331</v>
      </c>
      <c r="E4263" t="s">
        <v>496</v>
      </c>
      <c r="F4263" t="s">
        <v>419</v>
      </c>
      <c r="G4263" t="s">
        <v>408</v>
      </c>
      <c r="H4263" t="s">
        <v>409</v>
      </c>
      <c r="I4263" t="s">
        <v>469</v>
      </c>
      <c r="J4263" s="1">
        <v>45044</v>
      </c>
      <c r="K4263" s="1">
        <v>45071</v>
      </c>
      <c r="L4263">
        <v>27</v>
      </c>
      <c r="M4263" s="2">
        <v>457323</v>
      </c>
      <c r="N4263" s="2">
        <v>443104</v>
      </c>
      <c r="O4263" s="2">
        <v>-14219</v>
      </c>
      <c r="P4263">
        <v>4</v>
      </c>
      <c r="Q4263">
        <v>723.3</v>
      </c>
      <c r="R4263">
        <v>80</v>
      </c>
      <c r="S4263" t="s">
        <v>411</v>
      </c>
      <c r="T4263" t="s">
        <v>503</v>
      </c>
      <c r="U4263" t="s">
        <v>395</v>
      </c>
      <c r="V4263">
        <v>63</v>
      </c>
      <c r="W4263" t="s">
        <v>1117</v>
      </c>
      <c r="X4263">
        <v>45</v>
      </c>
      <c r="Y4263" t="s">
        <v>422</v>
      </c>
      <c r="Z4263" t="s">
        <v>1285</v>
      </c>
      <c r="AA4263">
        <v>232</v>
      </c>
      <c r="AB4263">
        <v>81</v>
      </c>
      <c r="AC4263">
        <v>49</v>
      </c>
      <c r="AD4263" t="s">
        <v>457</v>
      </c>
      <c r="AE4263">
        <v>16</v>
      </c>
      <c r="AF4263">
        <v>2</v>
      </c>
      <c r="AG4263" t="s">
        <v>415</v>
      </c>
      <c r="AH4263">
        <v>10.24</v>
      </c>
      <c r="AI4263" t="s">
        <v>401</v>
      </c>
      <c r="AJ4263">
        <v>50401</v>
      </c>
      <c r="AK4263">
        <v>219009</v>
      </c>
      <c r="AL4263" t="s">
        <v>425</v>
      </c>
      <c r="AM4263">
        <v>492220</v>
      </c>
      <c r="AN4263">
        <v>5</v>
      </c>
      <c r="AO4263">
        <v>30</v>
      </c>
      <c r="AP4263" t="s">
        <v>417</v>
      </c>
      <c r="AQ4263" s="2">
        <v>-14219</v>
      </c>
    </row>
    <row r="4264" spans="1:43" x14ac:dyDescent="0.25">
      <c r="A4264" t="s">
        <v>6104</v>
      </c>
      <c r="B4264" t="s">
        <v>305</v>
      </c>
      <c r="C4264" t="s">
        <v>405</v>
      </c>
      <c r="D4264" t="s">
        <v>337</v>
      </c>
      <c r="E4264" t="s">
        <v>429</v>
      </c>
      <c r="F4264" t="s">
        <v>440</v>
      </c>
      <c r="G4264" t="s">
        <v>430</v>
      </c>
      <c r="H4264" t="s">
        <v>431</v>
      </c>
      <c r="I4264" t="s">
        <v>392</v>
      </c>
      <c r="J4264" s="1">
        <v>45219</v>
      </c>
      <c r="K4264" s="1">
        <v>45250</v>
      </c>
      <c r="L4264">
        <v>31</v>
      </c>
      <c r="M4264" s="2">
        <v>205136</v>
      </c>
      <c r="N4264" s="2">
        <v>244537</v>
      </c>
      <c r="O4264" s="2">
        <v>39401</v>
      </c>
      <c r="P4264">
        <v>12</v>
      </c>
      <c r="Q4264">
        <v>791.5</v>
      </c>
      <c r="R4264">
        <v>44</v>
      </c>
      <c r="S4264" t="s">
        <v>393</v>
      </c>
      <c r="T4264" t="s">
        <v>393</v>
      </c>
      <c r="U4264" t="s">
        <v>412</v>
      </c>
      <c r="V4264">
        <v>0</v>
      </c>
      <c r="W4264" t="s">
        <v>1700</v>
      </c>
      <c r="X4264">
        <v>32</v>
      </c>
      <c r="Y4264" t="s">
        <v>422</v>
      </c>
      <c r="Z4264" t="s">
        <v>636</v>
      </c>
      <c r="AA4264">
        <v>211</v>
      </c>
      <c r="AB4264">
        <v>42</v>
      </c>
      <c r="AC4264">
        <v>69</v>
      </c>
      <c r="AD4264" t="s">
        <v>444</v>
      </c>
      <c r="AE4264">
        <v>7</v>
      </c>
      <c r="AF4264">
        <v>4</v>
      </c>
      <c r="AG4264" t="s">
        <v>451</v>
      </c>
      <c r="AH4264">
        <v>7.24</v>
      </c>
      <c r="AI4264" t="s">
        <v>458</v>
      </c>
      <c r="AJ4264">
        <v>0</v>
      </c>
      <c r="AK4264">
        <v>994575</v>
      </c>
      <c r="AL4264" t="s">
        <v>416</v>
      </c>
      <c r="AM4264">
        <v>217077</v>
      </c>
      <c r="AN4264">
        <v>6</v>
      </c>
      <c r="AO4264">
        <v>365</v>
      </c>
      <c r="AP4264" t="s">
        <v>437</v>
      </c>
      <c r="AQ4264" s="2">
        <v>39401</v>
      </c>
    </row>
    <row r="4265" spans="1:43" x14ac:dyDescent="0.25">
      <c r="A4265" t="s">
        <v>6105</v>
      </c>
      <c r="B4265" t="s">
        <v>268</v>
      </c>
      <c r="C4265" t="s">
        <v>439</v>
      </c>
      <c r="D4265" t="s">
        <v>332</v>
      </c>
      <c r="E4265" t="s">
        <v>460</v>
      </c>
      <c r="F4265" t="s">
        <v>485</v>
      </c>
      <c r="G4265" t="s">
        <v>454</v>
      </c>
      <c r="H4265" t="s">
        <v>431</v>
      </c>
      <c r="I4265" t="s">
        <v>392</v>
      </c>
      <c r="J4265" s="1">
        <v>45911</v>
      </c>
      <c r="K4265" s="1">
        <v>45962</v>
      </c>
      <c r="L4265">
        <v>51</v>
      </c>
      <c r="M4265" s="2">
        <v>106592</v>
      </c>
      <c r="N4265" s="2">
        <v>73661</v>
      </c>
      <c r="O4265" s="2">
        <v>-32931</v>
      </c>
      <c r="P4265">
        <v>14</v>
      </c>
      <c r="Q4265">
        <v>392.5</v>
      </c>
      <c r="R4265">
        <v>38</v>
      </c>
      <c r="S4265" t="s">
        <v>393</v>
      </c>
      <c r="T4265" t="s">
        <v>393</v>
      </c>
      <c r="U4265" t="s">
        <v>395</v>
      </c>
      <c r="V4265">
        <v>0</v>
      </c>
      <c r="W4265" t="s">
        <v>606</v>
      </c>
      <c r="X4265">
        <v>38</v>
      </c>
      <c r="Y4265" t="s">
        <v>397</v>
      </c>
      <c r="Z4265" t="s">
        <v>2564</v>
      </c>
      <c r="AA4265">
        <v>9</v>
      </c>
      <c r="AB4265">
        <v>77</v>
      </c>
      <c r="AC4265">
        <v>82</v>
      </c>
      <c r="AD4265" t="s">
        <v>457</v>
      </c>
      <c r="AE4265">
        <v>19</v>
      </c>
      <c r="AF4265">
        <v>7</v>
      </c>
      <c r="AG4265" t="s">
        <v>415</v>
      </c>
      <c r="AH4265">
        <v>2.0299999999999998</v>
      </c>
      <c r="AI4265" t="s">
        <v>436</v>
      </c>
      <c r="AJ4265">
        <v>0</v>
      </c>
      <c r="AK4265">
        <v>144921</v>
      </c>
      <c r="AL4265" t="s">
        <v>416</v>
      </c>
      <c r="AM4265">
        <v>130014</v>
      </c>
      <c r="AN4265">
        <v>2</v>
      </c>
      <c r="AO4265">
        <v>30</v>
      </c>
      <c r="AP4265" t="s">
        <v>445</v>
      </c>
      <c r="AQ4265" s="2">
        <v>-32931</v>
      </c>
    </row>
    <row r="4266" spans="1:43" x14ac:dyDescent="0.25">
      <c r="A4266" t="s">
        <v>6106</v>
      </c>
      <c r="B4266" t="s">
        <v>187</v>
      </c>
      <c r="C4266" t="s">
        <v>439</v>
      </c>
      <c r="D4266" t="s">
        <v>315</v>
      </c>
      <c r="E4266" t="s">
        <v>429</v>
      </c>
      <c r="F4266" t="s">
        <v>407</v>
      </c>
      <c r="G4266" t="s">
        <v>454</v>
      </c>
      <c r="H4266" t="s">
        <v>391</v>
      </c>
      <c r="I4266" t="s">
        <v>432</v>
      </c>
      <c r="J4266" s="1">
        <v>44575</v>
      </c>
      <c r="K4266" s="1">
        <v>44615</v>
      </c>
      <c r="L4266">
        <v>40</v>
      </c>
      <c r="M4266" s="2">
        <v>185702</v>
      </c>
      <c r="N4266" s="2">
        <v>244184</v>
      </c>
      <c r="O4266" s="2">
        <v>58482</v>
      </c>
      <c r="P4266">
        <v>9</v>
      </c>
      <c r="Q4266">
        <v>337.3</v>
      </c>
      <c r="R4266">
        <v>48</v>
      </c>
      <c r="S4266" t="s">
        <v>393</v>
      </c>
      <c r="T4266" t="s">
        <v>393</v>
      </c>
      <c r="U4266" t="s">
        <v>416</v>
      </c>
      <c r="V4266">
        <v>0</v>
      </c>
      <c r="W4266" t="s">
        <v>1778</v>
      </c>
      <c r="X4266">
        <v>29</v>
      </c>
      <c r="Y4266" t="s">
        <v>462</v>
      </c>
      <c r="Z4266" t="s">
        <v>2013</v>
      </c>
      <c r="AA4266">
        <v>51</v>
      </c>
      <c r="AB4266">
        <v>108</v>
      </c>
      <c r="AC4266">
        <v>21</v>
      </c>
      <c r="AD4266" t="s">
        <v>399</v>
      </c>
      <c r="AE4266">
        <v>12</v>
      </c>
      <c r="AF4266">
        <v>4</v>
      </c>
      <c r="AG4266" t="s">
        <v>400</v>
      </c>
      <c r="AH4266">
        <v>17.52</v>
      </c>
      <c r="AI4266" t="s">
        <v>436</v>
      </c>
      <c r="AJ4266">
        <v>0</v>
      </c>
      <c r="AK4266">
        <v>12144</v>
      </c>
      <c r="AL4266" t="s">
        <v>425</v>
      </c>
      <c r="AM4266">
        <v>190938</v>
      </c>
      <c r="AN4266">
        <v>8</v>
      </c>
      <c r="AO4266">
        <v>180</v>
      </c>
      <c r="AP4266" t="s">
        <v>437</v>
      </c>
      <c r="AQ4266" s="2">
        <v>58482</v>
      </c>
    </row>
    <row r="4267" spans="1:43" x14ac:dyDescent="0.25">
      <c r="A4267" t="s">
        <v>6107</v>
      </c>
      <c r="B4267" t="s">
        <v>87</v>
      </c>
      <c r="C4267" t="s">
        <v>468</v>
      </c>
      <c r="D4267" t="s">
        <v>317</v>
      </c>
      <c r="E4267" t="s">
        <v>453</v>
      </c>
      <c r="F4267" t="s">
        <v>419</v>
      </c>
      <c r="G4267" t="s">
        <v>390</v>
      </c>
      <c r="H4267" t="s">
        <v>420</v>
      </c>
      <c r="I4267" t="s">
        <v>469</v>
      </c>
      <c r="J4267" s="1">
        <v>45937</v>
      </c>
      <c r="K4267" s="1">
        <v>45935</v>
      </c>
      <c r="L4267">
        <v>-2</v>
      </c>
      <c r="M4267" s="2">
        <v>140328</v>
      </c>
      <c r="N4267" s="2">
        <v>222410</v>
      </c>
      <c r="O4267" s="2">
        <v>82082</v>
      </c>
      <c r="P4267">
        <v>14</v>
      </c>
      <c r="Q4267">
        <v>673.9</v>
      </c>
      <c r="R4267">
        <v>69</v>
      </c>
      <c r="S4267" t="s">
        <v>411</v>
      </c>
      <c r="T4267" t="s">
        <v>411</v>
      </c>
      <c r="U4267" t="s">
        <v>412</v>
      </c>
      <c r="V4267">
        <v>0</v>
      </c>
      <c r="W4267" t="s">
        <v>1605</v>
      </c>
      <c r="X4267">
        <v>38</v>
      </c>
      <c r="Y4267" t="s">
        <v>449</v>
      </c>
      <c r="Z4267" t="s">
        <v>1799</v>
      </c>
      <c r="AA4267">
        <v>162</v>
      </c>
      <c r="AB4267">
        <v>35</v>
      </c>
      <c r="AC4267">
        <v>84</v>
      </c>
      <c r="AD4267" t="s">
        <v>435</v>
      </c>
      <c r="AE4267">
        <v>14</v>
      </c>
      <c r="AF4267">
        <v>3</v>
      </c>
      <c r="AG4267" t="s">
        <v>424</v>
      </c>
      <c r="AH4267">
        <v>0.28999999999999998</v>
      </c>
      <c r="AI4267" t="s">
        <v>436</v>
      </c>
      <c r="AJ4267">
        <v>0</v>
      </c>
      <c r="AK4267">
        <v>632389</v>
      </c>
      <c r="AL4267" t="s">
        <v>416</v>
      </c>
      <c r="AM4267">
        <v>180824</v>
      </c>
      <c r="AN4267">
        <v>0</v>
      </c>
      <c r="AO4267">
        <v>30</v>
      </c>
      <c r="AP4267" t="s">
        <v>437</v>
      </c>
      <c r="AQ4267" s="2">
        <v>82082</v>
      </c>
    </row>
    <row r="4268" spans="1:43" x14ac:dyDescent="0.25">
      <c r="A4268" t="s">
        <v>6108</v>
      </c>
      <c r="B4268" t="s">
        <v>70</v>
      </c>
      <c r="C4268" t="s">
        <v>439</v>
      </c>
      <c r="D4268" t="s">
        <v>327</v>
      </c>
      <c r="E4268" t="s">
        <v>460</v>
      </c>
      <c r="F4268" t="s">
        <v>485</v>
      </c>
      <c r="G4268" t="s">
        <v>430</v>
      </c>
      <c r="H4268" t="s">
        <v>431</v>
      </c>
      <c r="I4268" t="s">
        <v>410</v>
      </c>
      <c r="J4268" s="1">
        <v>45376</v>
      </c>
      <c r="K4268" s="1">
        <v>45419</v>
      </c>
      <c r="L4268">
        <v>43</v>
      </c>
      <c r="M4268" s="2">
        <v>237091</v>
      </c>
      <c r="N4268" s="2">
        <v>203533</v>
      </c>
      <c r="O4268" s="2">
        <v>-33558</v>
      </c>
      <c r="P4268">
        <v>21</v>
      </c>
      <c r="Q4268">
        <v>10</v>
      </c>
      <c r="R4268">
        <v>66</v>
      </c>
      <c r="S4268" t="s">
        <v>411</v>
      </c>
      <c r="T4268" t="s">
        <v>411</v>
      </c>
      <c r="U4268" t="s">
        <v>416</v>
      </c>
      <c r="V4268">
        <v>60</v>
      </c>
      <c r="W4268" t="s">
        <v>1780</v>
      </c>
      <c r="X4268">
        <v>2</v>
      </c>
      <c r="Y4268" t="s">
        <v>442</v>
      </c>
      <c r="Z4268" t="s">
        <v>1490</v>
      </c>
      <c r="AA4268">
        <v>427</v>
      </c>
      <c r="AB4268">
        <v>114</v>
      </c>
      <c r="AC4268">
        <v>2</v>
      </c>
      <c r="AD4268" t="s">
        <v>435</v>
      </c>
      <c r="AE4268">
        <v>12</v>
      </c>
      <c r="AF4268">
        <v>8</v>
      </c>
      <c r="AG4268" t="s">
        <v>400</v>
      </c>
      <c r="AH4268">
        <v>5.12</v>
      </c>
      <c r="AI4268" t="s">
        <v>479</v>
      </c>
      <c r="AJ4268">
        <v>0</v>
      </c>
      <c r="AK4268">
        <v>973140</v>
      </c>
      <c r="AL4268" t="s">
        <v>425</v>
      </c>
      <c r="AM4268">
        <v>257000</v>
      </c>
      <c r="AN4268">
        <v>2</v>
      </c>
      <c r="AO4268">
        <v>365</v>
      </c>
      <c r="AP4268" t="s">
        <v>445</v>
      </c>
      <c r="AQ4268" s="2">
        <v>-33558</v>
      </c>
    </row>
    <row r="4269" spans="1:43" x14ac:dyDescent="0.25">
      <c r="A4269" t="s">
        <v>6109</v>
      </c>
      <c r="B4269" t="s">
        <v>125</v>
      </c>
      <c r="C4269" t="s">
        <v>481</v>
      </c>
      <c r="D4269" t="s">
        <v>319</v>
      </c>
      <c r="E4269" t="s">
        <v>460</v>
      </c>
      <c r="F4269" t="s">
        <v>419</v>
      </c>
      <c r="G4269" t="s">
        <v>454</v>
      </c>
      <c r="H4269" t="s">
        <v>473</v>
      </c>
      <c r="I4269" t="s">
        <v>410</v>
      </c>
      <c r="J4269" s="1">
        <v>44564</v>
      </c>
      <c r="K4269" s="1">
        <v>44588</v>
      </c>
      <c r="L4269">
        <v>24</v>
      </c>
      <c r="M4269" s="2">
        <v>182181</v>
      </c>
      <c r="N4269" s="2">
        <v>253290</v>
      </c>
      <c r="O4269" s="2">
        <v>71109</v>
      </c>
      <c r="P4269">
        <v>4</v>
      </c>
      <c r="Q4269">
        <v>861.6</v>
      </c>
      <c r="R4269">
        <v>28</v>
      </c>
      <c r="S4269" t="s">
        <v>394</v>
      </c>
      <c r="T4269" t="s">
        <v>411</v>
      </c>
      <c r="U4269" t="s">
        <v>416</v>
      </c>
      <c r="V4269">
        <v>0</v>
      </c>
      <c r="W4269" t="s">
        <v>2576</v>
      </c>
      <c r="X4269">
        <v>16</v>
      </c>
      <c r="Y4269" t="s">
        <v>462</v>
      </c>
      <c r="Z4269" t="s">
        <v>1403</v>
      </c>
      <c r="AA4269">
        <v>354</v>
      </c>
      <c r="AB4269">
        <v>17</v>
      </c>
      <c r="AC4269">
        <v>84</v>
      </c>
      <c r="AD4269" t="s">
        <v>457</v>
      </c>
      <c r="AE4269">
        <v>7</v>
      </c>
      <c r="AF4269">
        <v>7</v>
      </c>
      <c r="AG4269" t="s">
        <v>400</v>
      </c>
      <c r="AH4269">
        <v>15.21</v>
      </c>
      <c r="AI4269" t="s">
        <v>458</v>
      </c>
      <c r="AJ4269">
        <v>0</v>
      </c>
      <c r="AK4269">
        <v>189213</v>
      </c>
      <c r="AL4269" t="s">
        <v>402</v>
      </c>
      <c r="AM4269">
        <v>181004</v>
      </c>
      <c r="AN4269">
        <v>6</v>
      </c>
      <c r="AO4269">
        <v>30</v>
      </c>
      <c r="AP4269" t="s">
        <v>445</v>
      </c>
      <c r="AQ4269" s="2">
        <v>71109</v>
      </c>
    </row>
    <row r="4270" spans="1:43" x14ac:dyDescent="0.25">
      <c r="A4270" t="s">
        <v>6110</v>
      </c>
      <c r="B4270" t="s">
        <v>183</v>
      </c>
      <c r="C4270" t="s">
        <v>481</v>
      </c>
      <c r="D4270" t="s">
        <v>344</v>
      </c>
      <c r="E4270" t="s">
        <v>429</v>
      </c>
      <c r="F4270" t="s">
        <v>389</v>
      </c>
      <c r="G4270" t="s">
        <v>430</v>
      </c>
      <c r="H4270" t="s">
        <v>391</v>
      </c>
      <c r="I4270" t="s">
        <v>432</v>
      </c>
      <c r="J4270" s="1">
        <v>45315</v>
      </c>
      <c r="K4270" s="1">
        <v>45367</v>
      </c>
      <c r="L4270">
        <v>52</v>
      </c>
      <c r="M4270" s="2">
        <v>222091</v>
      </c>
      <c r="N4270" s="2">
        <v>339160</v>
      </c>
      <c r="O4270" s="2">
        <v>117069</v>
      </c>
      <c r="P4270">
        <v>19</v>
      </c>
      <c r="Q4270">
        <v>31.3</v>
      </c>
      <c r="R4270">
        <v>92</v>
      </c>
      <c r="S4270" t="s">
        <v>411</v>
      </c>
      <c r="T4270" t="s">
        <v>394</v>
      </c>
      <c r="U4270" t="s">
        <v>412</v>
      </c>
      <c r="V4270">
        <v>53</v>
      </c>
      <c r="W4270" t="s">
        <v>1083</v>
      </c>
      <c r="X4270">
        <v>37</v>
      </c>
      <c r="Y4270" t="s">
        <v>442</v>
      </c>
      <c r="Z4270" t="s">
        <v>832</v>
      </c>
      <c r="AA4270">
        <v>221</v>
      </c>
      <c r="AB4270">
        <v>66</v>
      </c>
      <c r="AC4270">
        <v>49</v>
      </c>
      <c r="AD4270" t="s">
        <v>435</v>
      </c>
      <c r="AE4270">
        <v>7</v>
      </c>
      <c r="AF4270">
        <v>4</v>
      </c>
      <c r="AG4270" t="s">
        <v>400</v>
      </c>
      <c r="AH4270">
        <v>0.8</v>
      </c>
      <c r="AI4270" t="s">
        <v>458</v>
      </c>
      <c r="AJ4270">
        <v>0</v>
      </c>
      <c r="AK4270">
        <v>521232</v>
      </c>
      <c r="AL4270" t="s">
        <v>425</v>
      </c>
      <c r="AM4270">
        <v>236154</v>
      </c>
      <c r="AN4270">
        <v>6</v>
      </c>
      <c r="AO4270">
        <v>365</v>
      </c>
      <c r="AP4270" t="s">
        <v>417</v>
      </c>
      <c r="AQ4270" s="2">
        <v>117069</v>
      </c>
    </row>
    <row r="4271" spans="1:43" x14ac:dyDescent="0.25">
      <c r="A4271" t="s">
        <v>6111</v>
      </c>
      <c r="B4271" t="s">
        <v>255</v>
      </c>
      <c r="C4271" t="s">
        <v>387</v>
      </c>
      <c r="D4271" t="s">
        <v>325</v>
      </c>
      <c r="E4271" t="s">
        <v>429</v>
      </c>
      <c r="F4271" t="s">
        <v>419</v>
      </c>
      <c r="G4271" t="s">
        <v>408</v>
      </c>
      <c r="H4271" t="s">
        <v>473</v>
      </c>
      <c r="I4271" t="s">
        <v>410</v>
      </c>
      <c r="J4271" s="1">
        <v>44781</v>
      </c>
      <c r="K4271" s="1">
        <v>44818</v>
      </c>
      <c r="L4271">
        <v>37</v>
      </c>
      <c r="M4271" s="2">
        <v>94195</v>
      </c>
      <c r="N4271" s="2">
        <v>116940</v>
      </c>
      <c r="O4271" s="2">
        <v>22745</v>
      </c>
      <c r="P4271">
        <v>14</v>
      </c>
      <c r="Q4271">
        <v>87.4</v>
      </c>
      <c r="R4271">
        <v>77</v>
      </c>
      <c r="S4271" t="s">
        <v>411</v>
      </c>
      <c r="T4271" t="s">
        <v>503</v>
      </c>
      <c r="U4271" t="s">
        <v>395</v>
      </c>
      <c r="V4271">
        <v>0</v>
      </c>
      <c r="W4271" t="s">
        <v>396</v>
      </c>
      <c r="X4271">
        <v>28</v>
      </c>
      <c r="Y4271" t="s">
        <v>422</v>
      </c>
      <c r="Z4271" t="s">
        <v>767</v>
      </c>
      <c r="AA4271">
        <v>210</v>
      </c>
      <c r="AB4271">
        <v>44</v>
      </c>
      <c r="AC4271">
        <v>20</v>
      </c>
      <c r="AD4271" t="s">
        <v>435</v>
      </c>
      <c r="AE4271">
        <v>4</v>
      </c>
      <c r="AF4271">
        <v>1</v>
      </c>
      <c r="AG4271" t="s">
        <v>415</v>
      </c>
      <c r="AH4271">
        <v>11.53</v>
      </c>
      <c r="AI4271" t="s">
        <v>479</v>
      </c>
      <c r="AJ4271">
        <v>0</v>
      </c>
      <c r="AK4271">
        <v>330079</v>
      </c>
      <c r="AL4271" t="s">
        <v>402</v>
      </c>
      <c r="AM4271">
        <v>114828</v>
      </c>
      <c r="AN4271">
        <v>5</v>
      </c>
      <c r="AO4271">
        <v>365</v>
      </c>
      <c r="AP4271" t="s">
        <v>445</v>
      </c>
      <c r="AQ4271" s="2">
        <v>22745</v>
      </c>
    </row>
    <row r="4272" spans="1:43" x14ac:dyDescent="0.25">
      <c r="A4272" t="s">
        <v>6112</v>
      </c>
      <c r="B4272" t="s">
        <v>114</v>
      </c>
      <c r="C4272" t="s">
        <v>405</v>
      </c>
      <c r="D4272" t="s">
        <v>335</v>
      </c>
      <c r="E4272" t="s">
        <v>453</v>
      </c>
      <c r="F4272" t="s">
        <v>419</v>
      </c>
      <c r="G4272" t="s">
        <v>430</v>
      </c>
      <c r="H4272" t="s">
        <v>431</v>
      </c>
      <c r="I4272" t="s">
        <v>432</v>
      </c>
      <c r="J4272" s="1">
        <v>44812</v>
      </c>
      <c r="K4272" s="1">
        <v>44866</v>
      </c>
      <c r="L4272">
        <v>54</v>
      </c>
      <c r="M4272" s="2">
        <v>322438</v>
      </c>
      <c r="N4272" s="2">
        <v>401183</v>
      </c>
      <c r="O4272" s="2">
        <v>78745</v>
      </c>
      <c r="P4272">
        <v>14</v>
      </c>
      <c r="Q4272">
        <v>340.6</v>
      </c>
      <c r="R4272">
        <v>84</v>
      </c>
      <c r="S4272" t="s">
        <v>411</v>
      </c>
      <c r="T4272" t="s">
        <v>394</v>
      </c>
      <c r="U4272" t="s">
        <v>416</v>
      </c>
      <c r="V4272">
        <v>40</v>
      </c>
      <c r="W4272" t="s">
        <v>3118</v>
      </c>
      <c r="X4272">
        <v>43</v>
      </c>
      <c r="Y4272" t="s">
        <v>449</v>
      </c>
      <c r="Z4272" t="s">
        <v>1898</v>
      </c>
      <c r="AA4272">
        <v>250</v>
      </c>
      <c r="AB4272">
        <v>13</v>
      </c>
      <c r="AC4272">
        <v>65</v>
      </c>
      <c r="AD4272" t="s">
        <v>399</v>
      </c>
      <c r="AE4272">
        <v>19</v>
      </c>
      <c r="AF4272">
        <v>2</v>
      </c>
      <c r="AG4272" t="s">
        <v>451</v>
      </c>
      <c r="AH4272">
        <v>16.989999999999998</v>
      </c>
      <c r="AI4272" t="s">
        <v>458</v>
      </c>
      <c r="AJ4272">
        <v>0</v>
      </c>
      <c r="AK4272">
        <v>925089</v>
      </c>
      <c r="AL4272" t="s">
        <v>402</v>
      </c>
      <c r="AM4272">
        <v>352343</v>
      </c>
      <c r="AN4272">
        <v>0</v>
      </c>
      <c r="AO4272">
        <v>30</v>
      </c>
      <c r="AP4272" t="s">
        <v>426</v>
      </c>
      <c r="AQ4272" s="2">
        <v>78745</v>
      </c>
    </row>
    <row r="4273" spans="1:43" x14ac:dyDescent="0.25">
      <c r="A4273" t="s">
        <v>6113</v>
      </c>
      <c r="B4273" t="s">
        <v>279</v>
      </c>
      <c r="C4273" t="s">
        <v>468</v>
      </c>
      <c r="D4273" t="s">
        <v>333</v>
      </c>
      <c r="E4273" t="s">
        <v>453</v>
      </c>
      <c r="F4273" t="s">
        <v>440</v>
      </c>
      <c r="G4273" t="s">
        <v>454</v>
      </c>
      <c r="H4273" t="s">
        <v>431</v>
      </c>
      <c r="I4273" t="s">
        <v>392</v>
      </c>
      <c r="J4273" s="1">
        <v>44622</v>
      </c>
      <c r="K4273" s="1">
        <v>44632</v>
      </c>
      <c r="L4273">
        <v>10</v>
      </c>
      <c r="M4273" s="2">
        <v>14363</v>
      </c>
      <c r="N4273" s="2">
        <v>-11035</v>
      </c>
      <c r="O4273" s="2">
        <v>-25398</v>
      </c>
      <c r="P4273">
        <v>4</v>
      </c>
      <c r="Q4273">
        <v>162.5</v>
      </c>
      <c r="R4273">
        <v>63</v>
      </c>
      <c r="S4273" t="s">
        <v>411</v>
      </c>
      <c r="T4273" t="s">
        <v>411</v>
      </c>
      <c r="U4273" t="s">
        <v>412</v>
      </c>
      <c r="V4273">
        <v>80</v>
      </c>
      <c r="W4273" t="s">
        <v>433</v>
      </c>
      <c r="X4273">
        <v>13</v>
      </c>
      <c r="Y4273" t="s">
        <v>397</v>
      </c>
      <c r="Z4273" t="s">
        <v>3279</v>
      </c>
      <c r="AA4273">
        <v>10</v>
      </c>
      <c r="AB4273">
        <v>69</v>
      </c>
      <c r="AC4273">
        <v>15</v>
      </c>
      <c r="AD4273" t="s">
        <v>457</v>
      </c>
      <c r="AE4273">
        <v>16</v>
      </c>
      <c r="AF4273">
        <v>2</v>
      </c>
      <c r="AG4273" t="s">
        <v>400</v>
      </c>
      <c r="AH4273">
        <v>7.16</v>
      </c>
      <c r="AI4273" t="s">
        <v>401</v>
      </c>
      <c r="AJ4273">
        <v>0</v>
      </c>
      <c r="AK4273">
        <v>490943</v>
      </c>
      <c r="AL4273" t="s">
        <v>402</v>
      </c>
      <c r="AM4273">
        <v>36758</v>
      </c>
      <c r="AN4273">
        <v>5</v>
      </c>
      <c r="AO4273">
        <v>365</v>
      </c>
      <c r="AP4273" t="s">
        <v>403</v>
      </c>
      <c r="AQ4273" s="2">
        <v>-25398</v>
      </c>
    </row>
    <row r="4274" spans="1:43" x14ac:dyDescent="0.25">
      <c r="A4274" t="s">
        <v>6114</v>
      </c>
      <c r="B4274" t="s">
        <v>218</v>
      </c>
      <c r="C4274" t="s">
        <v>439</v>
      </c>
      <c r="D4274" t="s">
        <v>319</v>
      </c>
      <c r="E4274" t="s">
        <v>429</v>
      </c>
      <c r="F4274" t="s">
        <v>407</v>
      </c>
      <c r="G4274" t="s">
        <v>408</v>
      </c>
      <c r="H4274" t="s">
        <v>431</v>
      </c>
      <c r="I4274" t="s">
        <v>410</v>
      </c>
      <c r="J4274" s="1">
        <v>44734</v>
      </c>
      <c r="K4274" s="1">
        <v>44787</v>
      </c>
      <c r="L4274">
        <v>53</v>
      </c>
      <c r="M4274" s="2">
        <v>453990</v>
      </c>
      <c r="N4274" s="2">
        <v>442234</v>
      </c>
      <c r="O4274" s="2">
        <v>-11756</v>
      </c>
      <c r="P4274">
        <v>7</v>
      </c>
      <c r="Q4274">
        <v>309.3</v>
      </c>
      <c r="R4274">
        <v>51</v>
      </c>
      <c r="S4274" t="s">
        <v>393</v>
      </c>
      <c r="T4274" t="s">
        <v>411</v>
      </c>
      <c r="U4274" t="s">
        <v>416</v>
      </c>
      <c r="V4274">
        <v>0</v>
      </c>
      <c r="W4274" t="s">
        <v>2274</v>
      </c>
      <c r="X4274">
        <v>6</v>
      </c>
      <c r="Y4274" t="s">
        <v>442</v>
      </c>
      <c r="Z4274" t="s">
        <v>1672</v>
      </c>
      <c r="AA4274">
        <v>11</v>
      </c>
      <c r="AB4274">
        <v>76</v>
      </c>
      <c r="AC4274">
        <v>57</v>
      </c>
      <c r="AD4274" t="s">
        <v>444</v>
      </c>
      <c r="AE4274">
        <v>9</v>
      </c>
      <c r="AF4274">
        <v>6</v>
      </c>
      <c r="AG4274" t="s">
        <v>400</v>
      </c>
      <c r="AH4274">
        <v>11.47</v>
      </c>
      <c r="AI4274" t="s">
        <v>401</v>
      </c>
      <c r="AJ4274">
        <v>0</v>
      </c>
      <c r="AK4274">
        <v>958677</v>
      </c>
      <c r="AL4274" t="s">
        <v>402</v>
      </c>
      <c r="AM4274">
        <v>496050</v>
      </c>
      <c r="AN4274">
        <v>4</v>
      </c>
      <c r="AO4274">
        <v>90</v>
      </c>
      <c r="AP4274" t="s">
        <v>417</v>
      </c>
      <c r="AQ4274" s="2">
        <v>-11756</v>
      </c>
    </row>
    <row r="4275" spans="1:43" x14ac:dyDescent="0.25">
      <c r="A4275" t="s">
        <v>6115</v>
      </c>
      <c r="B4275" t="s">
        <v>14</v>
      </c>
      <c r="C4275" t="s">
        <v>481</v>
      </c>
      <c r="D4275" t="s">
        <v>340</v>
      </c>
      <c r="E4275" t="s">
        <v>496</v>
      </c>
      <c r="F4275" t="s">
        <v>419</v>
      </c>
      <c r="G4275" t="s">
        <v>408</v>
      </c>
      <c r="H4275" t="s">
        <v>409</v>
      </c>
      <c r="I4275" t="s">
        <v>492</v>
      </c>
      <c r="J4275" s="1">
        <v>44900</v>
      </c>
      <c r="K4275" s="1">
        <v>44913</v>
      </c>
      <c r="L4275">
        <v>13</v>
      </c>
      <c r="M4275" s="2">
        <v>274992</v>
      </c>
      <c r="N4275" s="2">
        <v>279963</v>
      </c>
      <c r="O4275" s="2">
        <v>4971</v>
      </c>
      <c r="P4275">
        <v>9</v>
      </c>
      <c r="Q4275">
        <v>531.5</v>
      </c>
      <c r="R4275">
        <v>25</v>
      </c>
      <c r="S4275" t="s">
        <v>394</v>
      </c>
      <c r="T4275" t="s">
        <v>411</v>
      </c>
      <c r="U4275" t="s">
        <v>412</v>
      </c>
      <c r="V4275">
        <v>0</v>
      </c>
      <c r="W4275" t="s">
        <v>2733</v>
      </c>
      <c r="X4275">
        <v>34</v>
      </c>
      <c r="Y4275" t="s">
        <v>462</v>
      </c>
      <c r="Z4275" t="s">
        <v>414</v>
      </c>
      <c r="AA4275">
        <v>290</v>
      </c>
      <c r="AB4275">
        <v>27</v>
      </c>
      <c r="AC4275">
        <v>74</v>
      </c>
      <c r="AD4275" t="s">
        <v>444</v>
      </c>
      <c r="AE4275">
        <v>0</v>
      </c>
      <c r="AF4275">
        <v>1</v>
      </c>
      <c r="AG4275" t="s">
        <v>451</v>
      </c>
      <c r="AH4275">
        <v>13.51</v>
      </c>
      <c r="AI4275" t="s">
        <v>436</v>
      </c>
      <c r="AJ4275">
        <v>0</v>
      </c>
      <c r="AK4275">
        <v>579458</v>
      </c>
      <c r="AL4275" t="s">
        <v>402</v>
      </c>
      <c r="AM4275">
        <v>271931</v>
      </c>
      <c r="AN4275">
        <v>8</v>
      </c>
      <c r="AO4275">
        <v>30</v>
      </c>
      <c r="AP4275" t="s">
        <v>417</v>
      </c>
      <c r="AQ4275" s="2">
        <v>4971</v>
      </c>
    </row>
    <row r="4276" spans="1:43" x14ac:dyDescent="0.25">
      <c r="A4276" t="s">
        <v>6116</v>
      </c>
      <c r="B4276" t="s">
        <v>296</v>
      </c>
      <c r="C4276" t="s">
        <v>428</v>
      </c>
      <c r="D4276" t="s">
        <v>313</v>
      </c>
      <c r="E4276" t="s">
        <v>460</v>
      </c>
      <c r="F4276" t="s">
        <v>485</v>
      </c>
      <c r="G4276" t="s">
        <v>408</v>
      </c>
      <c r="H4276" t="s">
        <v>473</v>
      </c>
      <c r="I4276" t="s">
        <v>432</v>
      </c>
      <c r="J4276" s="1">
        <v>45076</v>
      </c>
      <c r="K4276" s="1">
        <v>45122</v>
      </c>
      <c r="L4276">
        <v>46</v>
      </c>
      <c r="M4276" s="2">
        <v>411471</v>
      </c>
      <c r="N4276" s="2">
        <v>468596</v>
      </c>
      <c r="O4276" s="2">
        <v>57125</v>
      </c>
      <c r="P4276">
        <v>9</v>
      </c>
      <c r="Q4276">
        <v>598.20000000000005</v>
      </c>
      <c r="R4276">
        <v>47</v>
      </c>
      <c r="S4276" t="s">
        <v>393</v>
      </c>
      <c r="T4276" t="s">
        <v>411</v>
      </c>
      <c r="U4276" t="s">
        <v>395</v>
      </c>
      <c r="V4276">
        <v>40</v>
      </c>
      <c r="W4276" t="s">
        <v>3224</v>
      </c>
      <c r="X4276">
        <v>14</v>
      </c>
      <c r="Y4276" t="s">
        <v>462</v>
      </c>
      <c r="Z4276" t="s">
        <v>3068</v>
      </c>
      <c r="AA4276">
        <v>242</v>
      </c>
      <c r="AB4276">
        <v>12</v>
      </c>
      <c r="AC4276">
        <v>37</v>
      </c>
      <c r="AD4276" t="s">
        <v>435</v>
      </c>
      <c r="AE4276">
        <v>4</v>
      </c>
      <c r="AF4276">
        <v>6</v>
      </c>
      <c r="AG4276" t="s">
        <v>400</v>
      </c>
      <c r="AH4276">
        <v>12.15</v>
      </c>
      <c r="AI4276" t="s">
        <v>479</v>
      </c>
      <c r="AJ4276">
        <v>0</v>
      </c>
      <c r="AK4276">
        <v>104147</v>
      </c>
      <c r="AL4276" t="s">
        <v>425</v>
      </c>
      <c r="AM4276">
        <v>410349</v>
      </c>
      <c r="AN4276">
        <v>2</v>
      </c>
      <c r="AO4276">
        <v>365</v>
      </c>
      <c r="AP4276" t="s">
        <v>426</v>
      </c>
      <c r="AQ4276" s="2">
        <v>57125</v>
      </c>
    </row>
    <row r="4277" spans="1:43" x14ac:dyDescent="0.25">
      <c r="A4277" t="s">
        <v>6117</v>
      </c>
      <c r="B4277" t="s">
        <v>249</v>
      </c>
      <c r="C4277" t="s">
        <v>468</v>
      </c>
      <c r="D4277" t="s">
        <v>336</v>
      </c>
      <c r="E4277" t="s">
        <v>429</v>
      </c>
      <c r="F4277" t="s">
        <v>440</v>
      </c>
      <c r="G4277" t="s">
        <v>430</v>
      </c>
      <c r="H4277" t="s">
        <v>447</v>
      </c>
      <c r="I4277" t="s">
        <v>432</v>
      </c>
      <c r="J4277" s="1">
        <v>44986</v>
      </c>
      <c r="K4277" s="1">
        <v>44985</v>
      </c>
      <c r="L4277">
        <v>-1</v>
      </c>
      <c r="M4277" s="2">
        <v>336507</v>
      </c>
      <c r="N4277" s="2">
        <v>322212</v>
      </c>
      <c r="O4277" s="2">
        <v>-14295</v>
      </c>
      <c r="P4277">
        <v>4</v>
      </c>
      <c r="Q4277">
        <v>547.1</v>
      </c>
      <c r="R4277">
        <v>90</v>
      </c>
      <c r="S4277" t="s">
        <v>411</v>
      </c>
      <c r="T4277" t="s">
        <v>503</v>
      </c>
      <c r="U4277" t="s">
        <v>416</v>
      </c>
      <c r="V4277">
        <v>85</v>
      </c>
      <c r="W4277" t="s">
        <v>1081</v>
      </c>
      <c r="X4277">
        <v>27</v>
      </c>
      <c r="Y4277" t="s">
        <v>462</v>
      </c>
      <c r="Z4277" t="s">
        <v>889</v>
      </c>
      <c r="AA4277">
        <v>454</v>
      </c>
      <c r="AB4277">
        <v>107</v>
      </c>
      <c r="AC4277">
        <v>49</v>
      </c>
      <c r="AD4277" t="s">
        <v>457</v>
      </c>
      <c r="AE4277">
        <v>21</v>
      </c>
      <c r="AF4277">
        <v>1</v>
      </c>
      <c r="AG4277" t="s">
        <v>451</v>
      </c>
      <c r="AH4277">
        <v>7.43</v>
      </c>
      <c r="AI4277" t="s">
        <v>436</v>
      </c>
      <c r="AJ4277">
        <v>0</v>
      </c>
      <c r="AK4277">
        <v>491003</v>
      </c>
      <c r="AL4277" t="s">
        <v>416</v>
      </c>
      <c r="AM4277">
        <v>319655</v>
      </c>
      <c r="AN4277">
        <v>2</v>
      </c>
      <c r="AO4277">
        <v>180</v>
      </c>
      <c r="AP4277" t="s">
        <v>417</v>
      </c>
      <c r="AQ4277" s="2">
        <v>-14295</v>
      </c>
    </row>
    <row r="4278" spans="1:43" x14ac:dyDescent="0.25">
      <c r="A4278" t="s">
        <v>6118</v>
      </c>
      <c r="B4278" t="s">
        <v>290</v>
      </c>
      <c r="C4278" t="s">
        <v>481</v>
      </c>
      <c r="D4278" t="s">
        <v>334</v>
      </c>
      <c r="E4278" t="s">
        <v>388</v>
      </c>
      <c r="F4278" t="s">
        <v>440</v>
      </c>
      <c r="G4278" t="s">
        <v>430</v>
      </c>
      <c r="H4278" t="s">
        <v>447</v>
      </c>
      <c r="I4278" t="s">
        <v>410</v>
      </c>
      <c r="J4278" s="1">
        <v>44941</v>
      </c>
      <c r="K4278" s="1">
        <v>44996</v>
      </c>
      <c r="L4278">
        <v>55</v>
      </c>
      <c r="M4278" s="2">
        <v>239980</v>
      </c>
      <c r="N4278" s="2">
        <v>222425</v>
      </c>
      <c r="O4278" s="2">
        <v>-17555</v>
      </c>
      <c r="P4278">
        <v>2</v>
      </c>
      <c r="Q4278">
        <v>101.7</v>
      </c>
      <c r="R4278">
        <v>25</v>
      </c>
      <c r="S4278" t="s">
        <v>394</v>
      </c>
      <c r="T4278" t="s">
        <v>503</v>
      </c>
      <c r="U4278" t="s">
        <v>395</v>
      </c>
      <c r="V4278">
        <v>0</v>
      </c>
      <c r="W4278" t="s">
        <v>1502</v>
      </c>
      <c r="X4278">
        <v>18</v>
      </c>
      <c r="Y4278" t="s">
        <v>397</v>
      </c>
      <c r="Z4278" t="s">
        <v>3554</v>
      </c>
      <c r="AA4278">
        <v>373</v>
      </c>
      <c r="AB4278">
        <v>73</v>
      </c>
      <c r="AC4278">
        <v>21</v>
      </c>
      <c r="AD4278" t="s">
        <v>457</v>
      </c>
      <c r="AE4278">
        <v>12</v>
      </c>
      <c r="AF4278">
        <v>8</v>
      </c>
      <c r="AG4278" t="s">
        <v>451</v>
      </c>
      <c r="AH4278">
        <v>0.57999999999999996</v>
      </c>
      <c r="AI4278" t="s">
        <v>458</v>
      </c>
      <c r="AJ4278">
        <v>0</v>
      </c>
      <c r="AK4278">
        <v>429315</v>
      </c>
      <c r="AL4278" t="s">
        <v>402</v>
      </c>
      <c r="AM4278">
        <v>253037</v>
      </c>
      <c r="AN4278">
        <v>2</v>
      </c>
      <c r="AO4278">
        <v>30</v>
      </c>
      <c r="AP4278" t="s">
        <v>417</v>
      </c>
      <c r="AQ4278" s="2">
        <v>-17555</v>
      </c>
    </row>
    <row r="4279" spans="1:43" x14ac:dyDescent="0.25">
      <c r="A4279" t="s">
        <v>6119</v>
      </c>
      <c r="B4279" t="s">
        <v>263</v>
      </c>
      <c r="C4279" t="s">
        <v>481</v>
      </c>
      <c r="D4279" t="s">
        <v>317</v>
      </c>
      <c r="E4279" t="s">
        <v>429</v>
      </c>
      <c r="F4279" t="s">
        <v>440</v>
      </c>
      <c r="G4279" t="s">
        <v>390</v>
      </c>
      <c r="H4279" t="s">
        <v>391</v>
      </c>
      <c r="I4279" t="s">
        <v>392</v>
      </c>
      <c r="J4279" s="1">
        <v>45222</v>
      </c>
      <c r="K4279" s="1">
        <v>45247</v>
      </c>
      <c r="L4279">
        <v>25</v>
      </c>
      <c r="M4279" s="2">
        <v>142580</v>
      </c>
      <c r="N4279" s="2">
        <v>194280</v>
      </c>
      <c r="O4279" s="2">
        <v>51700</v>
      </c>
      <c r="P4279">
        <v>0</v>
      </c>
      <c r="Q4279">
        <v>442.3</v>
      </c>
      <c r="R4279">
        <v>15</v>
      </c>
      <c r="S4279" t="s">
        <v>394</v>
      </c>
      <c r="T4279" t="s">
        <v>503</v>
      </c>
      <c r="U4279" t="s">
        <v>395</v>
      </c>
      <c r="V4279">
        <v>96</v>
      </c>
      <c r="W4279" t="s">
        <v>1502</v>
      </c>
      <c r="X4279">
        <v>43</v>
      </c>
      <c r="Y4279" t="s">
        <v>422</v>
      </c>
      <c r="Z4279" t="s">
        <v>934</v>
      </c>
      <c r="AA4279">
        <v>433</v>
      </c>
      <c r="AB4279">
        <v>49</v>
      </c>
      <c r="AC4279">
        <v>21</v>
      </c>
      <c r="AD4279" t="s">
        <v>435</v>
      </c>
      <c r="AE4279">
        <v>12</v>
      </c>
      <c r="AF4279">
        <v>2</v>
      </c>
      <c r="AG4279" t="s">
        <v>415</v>
      </c>
      <c r="AH4279">
        <v>10.47</v>
      </c>
      <c r="AI4279" t="s">
        <v>436</v>
      </c>
      <c r="AJ4279">
        <v>0</v>
      </c>
      <c r="AK4279">
        <v>208250</v>
      </c>
      <c r="AL4279" t="s">
        <v>402</v>
      </c>
      <c r="AM4279">
        <v>177471</v>
      </c>
      <c r="AN4279">
        <v>3</v>
      </c>
      <c r="AO4279">
        <v>365</v>
      </c>
      <c r="AP4279" t="s">
        <v>417</v>
      </c>
      <c r="AQ4279" s="2">
        <v>51700</v>
      </c>
    </row>
    <row r="4280" spans="1:43" x14ac:dyDescent="0.25">
      <c r="A4280" t="s">
        <v>6120</v>
      </c>
      <c r="B4280" t="s">
        <v>147</v>
      </c>
      <c r="C4280" t="s">
        <v>428</v>
      </c>
      <c r="D4280" t="s">
        <v>343</v>
      </c>
      <c r="E4280" t="s">
        <v>460</v>
      </c>
      <c r="F4280" t="s">
        <v>440</v>
      </c>
      <c r="G4280" t="s">
        <v>454</v>
      </c>
      <c r="H4280" t="s">
        <v>431</v>
      </c>
      <c r="I4280" t="s">
        <v>410</v>
      </c>
      <c r="J4280" s="1">
        <v>45551</v>
      </c>
      <c r="K4280" s="1">
        <v>45549</v>
      </c>
      <c r="L4280">
        <v>-2</v>
      </c>
      <c r="M4280" s="2">
        <v>246700</v>
      </c>
      <c r="N4280" s="2">
        <v>259725</v>
      </c>
      <c r="O4280" s="2">
        <v>13025</v>
      </c>
      <c r="P4280">
        <v>7</v>
      </c>
      <c r="Q4280">
        <v>720.8</v>
      </c>
      <c r="R4280">
        <v>38</v>
      </c>
      <c r="S4280" t="s">
        <v>393</v>
      </c>
      <c r="T4280" t="s">
        <v>394</v>
      </c>
      <c r="U4280" t="s">
        <v>395</v>
      </c>
      <c r="V4280">
        <v>0</v>
      </c>
      <c r="W4280" t="s">
        <v>730</v>
      </c>
      <c r="X4280">
        <v>30</v>
      </c>
      <c r="Y4280" t="s">
        <v>397</v>
      </c>
      <c r="Z4280" t="s">
        <v>2543</v>
      </c>
      <c r="AA4280">
        <v>449</v>
      </c>
      <c r="AB4280">
        <v>94</v>
      </c>
      <c r="AC4280">
        <v>36</v>
      </c>
      <c r="AD4280" t="s">
        <v>457</v>
      </c>
      <c r="AE4280">
        <v>0</v>
      </c>
      <c r="AF4280">
        <v>5</v>
      </c>
      <c r="AG4280" t="s">
        <v>400</v>
      </c>
      <c r="AH4280">
        <v>17.53</v>
      </c>
      <c r="AI4280" t="s">
        <v>436</v>
      </c>
      <c r="AJ4280">
        <v>0</v>
      </c>
      <c r="AK4280">
        <v>233873</v>
      </c>
      <c r="AL4280" t="s">
        <v>425</v>
      </c>
      <c r="AM4280">
        <v>250349</v>
      </c>
      <c r="AN4280">
        <v>2</v>
      </c>
      <c r="AO4280">
        <v>30</v>
      </c>
      <c r="AP4280" t="s">
        <v>403</v>
      </c>
      <c r="AQ4280" s="2">
        <v>13025</v>
      </c>
    </row>
    <row r="4281" spans="1:43" x14ac:dyDescent="0.25">
      <c r="A4281" t="s">
        <v>6121</v>
      </c>
      <c r="B4281" t="s">
        <v>85</v>
      </c>
      <c r="C4281" t="s">
        <v>468</v>
      </c>
      <c r="D4281" t="s">
        <v>327</v>
      </c>
      <c r="E4281" t="s">
        <v>460</v>
      </c>
      <c r="F4281" t="s">
        <v>389</v>
      </c>
      <c r="G4281" t="s">
        <v>390</v>
      </c>
      <c r="H4281" t="s">
        <v>473</v>
      </c>
      <c r="I4281" t="s">
        <v>432</v>
      </c>
      <c r="J4281" s="1">
        <v>45620</v>
      </c>
      <c r="K4281" s="1">
        <v>45626</v>
      </c>
      <c r="L4281">
        <v>6</v>
      </c>
      <c r="M4281" s="2">
        <v>309102</v>
      </c>
      <c r="N4281" s="2">
        <v>346432</v>
      </c>
      <c r="O4281" s="2">
        <v>37330</v>
      </c>
      <c r="P4281">
        <v>2</v>
      </c>
      <c r="Q4281">
        <v>264.60000000000002</v>
      </c>
      <c r="R4281">
        <v>34</v>
      </c>
      <c r="S4281" t="s">
        <v>393</v>
      </c>
      <c r="T4281" t="s">
        <v>394</v>
      </c>
      <c r="U4281" t="s">
        <v>416</v>
      </c>
      <c r="V4281">
        <v>0</v>
      </c>
      <c r="W4281" t="s">
        <v>1128</v>
      </c>
      <c r="X4281">
        <v>17</v>
      </c>
      <c r="Y4281" t="s">
        <v>442</v>
      </c>
      <c r="Z4281" t="s">
        <v>1317</v>
      </c>
      <c r="AA4281">
        <v>372</v>
      </c>
      <c r="AB4281">
        <v>42</v>
      </c>
      <c r="AC4281">
        <v>64</v>
      </c>
      <c r="AD4281" t="s">
        <v>435</v>
      </c>
      <c r="AE4281">
        <v>4</v>
      </c>
      <c r="AF4281">
        <v>7</v>
      </c>
      <c r="AG4281" t="s">
        <v>400</v>
      </c>
      <c r="AH4281">
        <v>13.5</v>
      </c>
      <c r="AI4281" t="s">
        <v>479</v>
      </c>
      <c r="AJ4281">
        <v>0</v>
      </c>
      <c r="AK4281">
        <v>188365</v>
      </c>
      <c r="AL4281" t="s">
        <v>416</v>
      </c>
      <c r="AM4281">
        <v>299475</v>
      </c>
      <c r="AN4281">
        <v>3</v>
      </c>
      <c r="AO4281">
        <v>30</v>
      </c>
      <c r="AP4281" t="s">
        <v>426</v>
      </c>
      <c r="AQ4281" s="2">
        <v>37330</v>
      </c>
    </row>
    <row r="4282" spans="1:43" x14ac:dyDescent="0.25">
      <c r="A4282" t="s">
        <v>6122</v>
      </c>
      <c r="B4282" t="s">
        <v>201</v>
      </c>
      <c r="C4282" t="s">
        <v>405</v>
      </c>
      <c r="D4282" t="s">
        <v>324</v>
      </c>
      <c r="E4282" t="s">
        <v>429</v>
      </c>
      <c r="F4282" t="s">
        <v>419</v>
      </c>
      <c r="G4282" t="s">
        <v>430</v>
      </c>
      <c r="H4282" t="s">
        <v>391</v>
      </c>
      <c r="I4282" t="s">
        <v>469</v>
      </c>
      <c r="J4282" s="1">
        <v>44739</v>
      </c>
      <c r="K4282" s="1">
        <v>44789</v>
      </c>
      <c r="L4282">
        <v>50</v>
      </c>
      <c r="M4282" s="2">
        <v>301683</v>
      </c>
      <c r="N4282" s="2">
        <v>341286</v>
      </c>
      <c r="O4282" s="2">
        <v>39603</v>
      </c>
      <c r="P4282">
        <v>12</v>
      </c>
      <c r="Q4282">
        <v>869.6</v>
      </c>
      <c r="R4282">
        <v>5</v>
      </c>
      <c r="S4282" t="s">
        <v>394</v>
      </c>
      <c r="T4282" t="s">
        <v>411</v>
      </c>
      <c r="U4282" t="s">
        <v>412</v>
      </c>
      <c r="V4282">
        <v>92</v>
      </c>
      <c r="W4282" t="s">
        <v>1081</v>
      </c>
      <c r="X4282">
        <v>44</v>
      </c>
      <c r="Y4282" t="s">
        <v>449</v>
      </c>
      <c r="Z4282" t="s">
        <v>2204</v>
      </c>
      <c r="AA4282">
        <v>15</v>
      </c>
      <c r="AB4282">
        <v>101</v>
      </c>
      <c r="AC4282">
        <v>35</v>
      </c>
      <c r="AD4282" t="s">
        <v>399</v>
      </c>
      <c r="AE4282">
        <v>14</v>
      </c>
      <c r="AF4282">
        <v>1</v>
      </c>
      <c r="AG4282" t="s">
        <v>451</v>
      </c>
      <c r="AH4282">
        <v>8.17</v>
      </c>
      <c r="AI4282" t="s">
        <v>458</v>
      </c>
      <c r="AJ4282">
        <v>0</v>
      </c>
      <c r="AK4282">
        <v>364140</v>
      </c>
      <c r="AL4282" t="s">
        <v>402</v>
      </c>
      <c r="AM4282">
        <v>287565</v>
      </c>
      <c r="AN4282">
        <v>7</v>
      </c>
      <c r="AO4282">
        <v>90</v>
      </c>
      <c r="AP4282" t="s">
        <v>403</v>
      </c>
      <c r="AQ4282" s="2">
        <v>39603</v>
      </c>
    </row>
    <row r="4283" spans="1:43" x14ac:dyDescent="0.25">
      <c r="A4283" t="s">
        <v>6123</v>
      </c>
      <c r="B4283" t="s">
        <v>238</v>
      </c>
      <c r="C4283" t="s">
        <v>428</v>
      </c>
      <c r="D4283" t="s">
        <v>311</v>
      </c>
      <c r="E4283" t="s">
        <v>496</v>
      </c>
      <c r="F4283" t="s">
        <v>389</v>
      </c>
      <c r="G4283" t="s">
        <v>408</v>
      </c>
      <c r="H4283" t="s">
        <v>431</v>
      </c>
      <c r="I4283" t="s">
        <v>392</v>
      </c>
      <c r="J4283" s="1">
        <v>45315</v>
      </c>
      <c r="K4283" s="1">
        <v>45340</v>
      </c>
      <c r="L4283">
        <v>25</v>
      </c>
      <c r="M4283" s="2">
        <v>345264</v>
      </c>
      <c r="N4283" s="2">
        <v>429224</v>
      </c>
      <c r="O4283" s="2">
        <v>83960</v>
      </c>
      <c r="P4283">
        <v>9</v>
      </c>
      <c r="Q4283">
        <v>887.5</v>
      </c>
      <c r="R4283">
        <v>81</v>
      </c>
      <c r="S4283" t="s">
        <v>411</v>
      </c>
      <c r="T4283" t="s">
        <v>411</v>
      </c>
      <c r="U4283" t="s">
        <v>412</v>
      </c>
      <c r="V4283">
        <v>53</v>
      </c>
      <c r="W4283" t="s">
        <v>3445</v>
      </c>
      <c r="X4283">
        <v>33</v>
      </c>
      <c r="Y4283" t="s">
        <v>462</v>
      </c>
      <c r="Z4283" t="s">
        <v>1616</v>
      </c>
      <c r="AA4283">
        <v>417</v>
      </c>
      <c r="AB4283">
        <v>87</v>
      </c>
      <c r="AC4283">
        <v>18</v>
      </c>
      <c r="AD4283" t="s">
        <v>444</v>
      </c>
      <c r="AE4283">
        <v>7</v>
      </c>
      <c r="AF4283">
        <v>5</v>
      </c>
      <c r="AG4283" t="s">
        <v>415</v>
      </c>
      <c r="AH4283">
        <v>2.48</v>
      </c>
      <c r="AI4283" t="s">
        <v>479</v>
      </c>
      <c r="AJ4283">
        <v>78173</v>
      </c>
      <c r="AK4283">
        <v>988620</v>
      </c>
      <c r="AL4283" t="s">
        <v>425</v>
      </c>
      <c r="AM4283">
        <v>331496</v>
      </c>
      <c r="AN4283">
        <v>3</v>
      </c>
      <c r="AO4283">
        <v>180</v>
      </c>
      <c r="AP4283" t="s">
        <v>445</v>
      </c>
      <c r="AQ4283" s="2">
        <v>83960</v>
      </c>
    </row>
    <row r="4284" spans="1:43" x14ac:dyDescent="0.25">
      <c r="A4284" t="s">
        <v>6124</v>
      </c>
      <c r="B4284" t="s">
        <v>45</v>
      </c>
      <c r="C4284" t="s">
        <v>439</v>
      </c>
      <c r="D4284" t="s">
        <v>321</v>
      </c>
      <c r="E4284" t="s">
        <v>429</v>
      </c>
      <c r="F4284" t="s">
        <v>389</v>
      </c>
      <c r="G4284" t="s">
        <v>390</v>
      </c>
      <c r="H4284" t="s">
        <v>409</v>
      </c>
      <c r="I4284" t="s">
        <v>432</v>
      </c>
      <c r="J4284" s="1">
        <v>45463</v>
      </c>
      <c r="K4284" s="1">
        <v>45496</v>
      </c>
      <c r="L4284">
        <v>33</v>
      </c>
      <c r="M4284" s="2">
        <v>98506</v>
      </c>
      <c r="N4284" s="2">
        <v>179052</v>
      </c>
      <c r="O4284" s="2">
        <v>80546</v>
      </c>
      <c r="P4284">
        <v>7</v>
      </c>
      <c r="Q4284">
        <v>895.6</v>
      </c>
      <c r="R4284">
        <v>20</v>
      </c>
      <c r="S4284" t="s">
        <v>394</v>
      </c>
      <c r="T4284" t="s">
        <v>393</v>
      </c>
      <c r="U4284" t="s">
        <v>395</v>
      </c>
      <c r="V4284">
        <v>0</v>
      </c>
      <c r="W4284" t="s">
        <v>2015</v>
      </c>
      <c r="X4284">
        <v>25</v>
      </c>
      <c r="Y4284" t="s">
        <v>442</v>
      </c>
      <c r="Z4284" t="s">
        <v>2264</v>
      </c>
      <c r="AA4284">
        <v>139</v>
      </c>
      <c r="AB4284">
        <v>105</v>
      </c>
      <c r="AC4284">
        <v>56</v>
      </c>
      <c r="AD4284" t="s">
        <v>444</v>
      </c>
      <c r="AE4284">
        <v>4</v>
      </c>
      <c r="AF4284">
        <v>7</v>
      </c>
      <c r="AG4284" t="s">
        <v>451</v>
      </c>
      <c r="AH4284">
        <v>14.32</v>
      </c>
      <c r="AI4284" t="s">
        <v>436</v>
      </c>
      <c r="AJ4284">
        <v>0</v>
      </c>
      <c r="AK4284">
        <v>210458</v>
      </c>
      <c r="AL4284" t="s">
        <v>402</v>
      </c>
      <c r="AM4284">
        <v>129152</v>
      </c>
      <c r="AN4284">
        <v>0</v>
      </c>
      <c r="AO4284">
        <v>30</v>
      </c>
      <c r="AP4284" t="s">
        <v>426</v>
      </c>
      <c r="AQ4284" s="2">
        <v>80546</v>
      </c>
    </row>
    <row r="4285" spans="1:43" x14ac:dyDescent="0.25">
      <c r="A4285" t="s">
        <v>6125</v>
      </c>
      <c r="B4285" t="s">
        <v>250</v>
      </c>
      <c r="C4285" t="s">
        <v>468</v>
      </c>
      <c r="D4285" t="s">
        <v>332</v>
      </c>
      <c r="E4285" t="s">
        <v>406</v>
      </c>
      <c r="F4285" t="s">
        <v>485</v>
      </c>
      <c r="G4285" t="s">
        <v>408</v>
      </c>
      <c r="H4285" t="s">
        <v>409</v>
      </c>
      <c r="I4285" t="s">
        <v>410</v>
      </c>
      <c r="J4285" s="1">
        <v>45124</v>
      </c>
      <c r="K4285" s="1">
        <v>45183</v>
      </c>
      <c r="L4285">
        <v>59</v>
      </c>
      <c r="M4285" s="2">
        <v>60952</v>
      </c>
      <c r="N4285" s="2">
        <v>172014</v>
      </c>
      <c r="O4285" s="2">
        <v>111062</v>
      </c>
      <c r="P4285">
        <v>12</v>
      </c>
      <c r="Q4285">
        <v>610.70000000000005</v>
      </c>
      <c r="R4285">
        <v>27</v>
      </c>
      <c r="S4285" t="s">
        <v>394</v>
      </c>
      <c r="T4285" t="s">
        <v>393</v>
      </c>
      <c r="U4285" t="s">
        <v>416</v>
      </c>
      <c r="V4285">
        <v>67</v>
      </c>
      <c r="W4285" t="s">
        <v>3305</v>
      </c>
      <c r="X4285">
        <v>36</v>
      </c>
      <c r="Y4285" t="s">
        <v>442</v>
      </c>
      <c r="Z4285" t="s">
        <v>2731</v>
      </c>
      <c r="AA4285">
        <v>420</v>
      </c>
      <c r="AB4285">
        <v>86</v>
      </c>
      <c r="AC4285">
        <v>79</v>
      </c>
      <c r="AD4285" t="s">
        <v>457</v>
      </c>
      <c r="AE4285">
        <v>9</v>
      </c>
      <c r="AF4285">
        <v>4</v>
      </c>
      <c r="AG4285" t="s">
        <v>451</v>
      </c>
      <c r="AH4285">
        <v>12.2</v>
      </c>
      <c r="AI4285" t="s">
        <v>436</v>
      </c>
      <c r="AJ4285">
        <v>0</v>
      </c>
      <c r="AK4285">
        <v>821464</v>
      </c>
      <c r="AL4285" t="s">
        <v>416</v>
      </c>
      <c r="AM4285">
        <v>94163</v>
      </c>
      <c r="AN4285">
        <v>1</v>
      </c>
      <c r="AO4285">
        <v>365</v>
      </c>
      <c r="AP4285" t="s">
        <v>426</v>
      </c>
      <c r="AQ4285" s="2">
        <v>111062</v>
      </c>
    </row>
    <row r="4286" spans="1:43" x14ac:dyDescent="0.25">
      <c r="A4286" t="s">
        <v>6126</v>
      </c>
      <c r="B4286" t="s">
        <v>22</v>
      </c>
      <c r="C4286" t="s">
        <v>387</v>
      </c>
      <c r="D4286" t="s">
        <v>334</v>
      </c>
      <c r="E4286" t="s">
        <v>388</v>
      </c>
      <c r="F4286" t="s">
        <v>389</v>
      </c>
      <c r="G4286" t="s">
        <v>390</v>
      </c>
      <c r="H4286" t="s">
        <v>420</v>
      </c>
      <c r="I4286" t="s">
        <v>469</v>
      </c>
      <c r="J4286" s="1">
        <v>45591</v>
      </c>
      <c r="K4286" s="1">
        <v>45633</v>
      </c>
      <c r="L4286">
        <v>42</v>
      </c>
      <c r="M4286" s="2">
        <v>6519</v>
      </c>
      <c r="N4286" s="2">
        <v>105761</v>
      </c>
      <c r="O4286" s="2">
        <v>99242</v>
      </c>
      <c r="P4286">
        <v>2</v>
      </c>
      <c r="Q4286">
        <v>364</v>
      </c>
      <c r="R4286">
        <v>76</v>
      </c>
      <c r="S4286" t="s">
        <v>411</v>
      </c>
      <c r="T4286" t="s">
        <v>393</v>
      </c>
      <c r="U4286" t="s">
        <v>416</v>
      </c>
      <c r="V4286">
        <v>0</v>
      </c>
      <c r="W4286" t="s">
        <v>2951</v>
      </c>
      <c r="X4286">
        <v>14</v>
      </c>
      <c r="Y4286" t="s">
        <v>422</v>
      </c>
      <c r="Z4286" t="s">
        <v>804</v>
      </c>
      <c r="AA4286">
        <v>465</v>
      </c>
      <c r="AB4286">
        <v>59</v>
      </c>
      <c r="AC4286">
        <v>35</v>
      </c>
      <c r="AD4286" t="s">
        <v>444</v>
      </c>
      <c r="AE4286">
        <v>7</v>
      </c>
      <c r="AF4286">
        <v>6</v>
      </c>
      <c r="AG4286" t="s">
        <v>424</v>
      </c>
      <c r="AH4286">
        <v>11.67</v>
      </c>
      <c r="AI4286" t="s">
        <v>436</v>
      </c>
      <c r="AJ4286">
        <v>67199</v>
      </c>
      <c r="AK4286">
        <v>487338</v>
      </c>
      <c r="AL4286" t="s">
        <v>416</v>
      </c>
      <c r="AM4286">
        <v>20551</v>
      </c>
      <c r="AN4286">
        <v>5</v>
      </c>
      <c r="AO4286">
        <v>30</v>
      </c>
      <c r="AP4286" t="s">
        <v>445</v>
      </c>
      <c r="AQ4286" s="2">
        <v>99242</v>
      </c>
    </row>
    <row r="4287" spans="1:43" x14ac:dyDescent="0.25">
      <c r="A4287" t="s">
        <v>6127</v>
      </c>
      <c r="B4287" t="s">
        <v>270</v>
      </c>
      <c r="C4287" t="s">
        <v>481</v>
      </c>
      <c r="D4287" t="s">
        <v>323</v>
      </c>
      <c r="E4287" t="s">
        <v>460</v>
      </c>
      <c r="F4287" t="s">
        <v>407</v>
      </c>
      <c r="G4287" t="s">
        <v>408</v>
      </c>
      <c r="H4287" t="s">
        <v>473</v>
      </c>
      <c r="I4287" t="s">
        <v>469</v>
      </c>
      <c r="J4287" s="1">
        <v>45507</v>
      </c>
      <c r="K4287" s="1">
        <v>45549</v>
      </c>
      <c r="L4287">
        <v>42</v>
      </c>
      <c r="M4287" s="2">
        <v>19849</v>
      </c>
      <c r="N4287" s="2">
        <v>-8638</v>
      </c>
      <c r="O4287" s="2">
        <v>-28487</v>
      </c>
      <c r="P4287">
        <v>7</v>
      </c>
      <c r="Q4287">
        <v>690</v>
      </c>
      <c r="R4287">
        <v>53</v>
      </c>
      <c r="S4287" t="s">
        <v>393</v>
      </c>
      <c r="T4287" t="s">
        <v>411</v>
      </c>
      <c r="U4287" t="s">
        <v>395</v>
      </c>
      <c r="V4287">
        <v>70</v>
      </c>
      <c r="W4287" t="s">
        <v>3233</v>
      </c>
      <c r="X4287">
        <v>9</v>
      </c>
      <c r="Y4287" t="s">
        <v>449</v>
      </c>
      <c r="Z4287" t="s">
        <v>1639</v>
      </c>
      <c r="AA4287">
        <v>224</v>
      </c>
      <c r="AB4287">
        <v>18</v>
      </c>
      <c r="AC4287">
        <v>79</v>
      </c>
      <c r="AD4287" t="s">
        <v>435</v>
      </c>
      <c r="AE4287">
        <v>9</v>
      </c>
      <c r="AF4287">
        <v>4</v>
      </c>
      <c r="AG4287" t="s">
        <v>424</v>
      </c>
      <c r="AH4287">
        <v>11.55</v>
      </c>
      <c r="AI4287" t="s">
        <v>436</v>
      </c>
      <c r="AJ4287">
        <v>0</v>
      </c>
      <c r="AK4287">
        <v>398104</v>
      </c>
      <c r="AL4287" t="s">
        <v>425</v>
      </c>
      <c r="AM4287">
        <v>20052</v>
      </c>
      <c r="AN4287">
        <v>12</v>
      </c>
      <c r="AO4287">
        <v>365</v>
      </c>
      <c r="AP4287" t="s">
        <v>437</v>
      </c>
      <c r="AQ4287" s="2">
        <v>-28487</v>
      </c>
    </row>
    <row r="4288" spans="1:43" x14ac:dyDescent="0.25">
      <c r="A4288" t="s">
        <v>6128</v>
      </c>
      <c r="B4288" t="s">
        <v>33</v>
      </c>
      <c r="C4288" t="s">
        <v>468</v>
      </c>
      <c r="D4288" t="s">
        <v>341</v>
      </c>
      <c r="E4288" t="s">
        <v>388</v>
      </c>
      <c r="F4288" t="s">
        <v>419</v>
      </c>
      <c r="G4288" t="s">
        <v>390</v>
      </c>
      <c r="H4288" t="s">
        <v>420</v>
      </c>
      <c r="I4288" t="s">
        <v>392</v>
      </c>
      <c r="J4288" s="1">
        <v>45448</v>
      </c>
      <c r="K4288" s="1">
        <v>45461</v>
      </c>
      <c r="L4288">
        <v>13</v>
      </c>
      <c r="M4288" s="2">
        <v>185322</v>
      </c>
      <c r="N4288" s="2">
        <v>294255</v>
      </c>
      <c r="O4288" s="2">
        <v>108933</v>
      </c>
      <c r="P4288">
        <v>19</v>
      </c>
      <c r="Q4288">
        <v>423</v>
      </c>
      <c r="R4288">
        <v>46</v>
      </c>
      <c r="S4288" t="s">
        <v>393</v>
      </c>
      <c r="T4288" t="s">
        <v>503</v>
      </c>
      <c r="U4288" t="s">
        <v>395</v>
      </c>
      <c r="V4288">
        <v>0</v>
      </c>
      <c r="W4288" t="s">
        <v>606</v>
      </c>
      <c r="X4288">
        <v>18</v>
      </c>
      <c r="Y4288" t="s">
        <v>397</v>
      </c>
      <c r="Z4288" t="s">
        <v>1182</v>
      </c>
      <c r="AA4288">
        <v>447</v>
      </c>
      <c r="AB4288">
        <v>32</v>
      </c>
      <c r="AC4288">
        <v>82</v>
      </c>
      <c r="AD4288" t="s">
        <v>444</v>
      </c>
      <c r="AE4288">
        <v>2</v>
      </c>
      <c r="AF4288">
        <v>8</v>
      </c>
      <c r="AG4288" t="s">
        <v>451</v>
      </c>
      <c r="AH4288">
        <v>7.6</v>
      </c>
      <c r="AI4288" t="s">
        <v>479</v>
      </c>
      <c r="AJ4288">
        <v>0</v>
      </c>
      <c r="AK4288">
        <v>707478</v>
      </c>
      <c r="AL4288" t="s">
        <v>425</v>
      </c>
      <c r="AM4288">
        <v>200191</v>
      </c>
      <c r="AN4288">
        <v>8</v>
      </c>
      <c r="AO4288">
        <v>365</v>
      </c>
      <c r="AP4288" t="s">
        <v>403</v>
      </c>
      <c r="AQ4288" s="2">
        <v>108933</v>
      </c>
    </row>
    <row r="4289" spans="1:43" x14ac:dyDescent="0.25">
      <c r="A4289" t="s">
        <v>6129</v>
      </c>
      <c r="B4289" t="s">
        <v>47</v>
      </c>
      <c r="C4289" t="s">
        <v>405</v>
      </c>
      <c r="D4289" t="s">
        <v>317</v>
      </c>
      <c r="E4289" t="s">
        <v>460</v>
      </c>
      <c r="F4289" t="s">
        <v>419</v>
      </c>
      <c r="G4289" t="s">
        <v>408</v>
      </c>
      <c r="H4289" t="s">
        <v>391</v>
      </c>
      <c r="I4289" t="s">
        <v>410</v>
      </c>
      <c r="J4289" s="1">
        <v>45496</v>
      </c>
      <c r="K4289" s="1">
        <v>45539</v>
      </c>
      <c r="L4289">
        <v>43</v>
      </c>
      <c r="M4289" s="2">
        <v>238426</v>
      </c>
      <c r="N4289" s="2">
        <v>334499</v>
      </c>
      <c r="O4289" s="2">
        <v>96073</v>
      </c>
      <c r="P4289">
        <v>12</v>
      </c>
      <c r="Q4289">
        <v>884.1</v>
      </c>
      <c r="R4289">
        <v>9</v>
      </c>
      <c r="S4289" t="s">
        <v>394</v>
      </c>
      <c r="T4289" t="s">
        <v>393</v>
      </c>
      <c r="U4289" t="s">
        <v>416</v>
      </c>
      <c r="V4289">
        <v>0</v>
      </c>
      <c r="W4289" t="s">
        <v>2006</v>
      </c>
      <c r="X4289">
        <v>41</v>
      </c>
      <c r="Y4289" t="s">
        <v>422</v>
      </c>
      <c r="Z4289" t="s">
        <v>590</v>
      </c>
      <c r="AA4289">
        <v>320</v>
      </c>
      <c r="AB4289">
        <v>45</v>
      </c>
      <c r="AC4289">
        <v>88</v>
      </c>
      <c r="AD4289" t="s">
        <v>444</v>
      </c>
      <c r="AE4289">
        <v>2</v>
      </c>
      <c r="AF4289">
        <v>4</v>
      </c>
      <c r="AG4289" t="s">
        <v>400</v>
      </c>
      <c r="AH4289">
        <v>14.5</v>
      </c>
      <c r="AI4289" t="s">
        <v>479</v>
      </c>
      <c r="AJ4289">
        <v>86949</v>
      </c>
      <c r="AK4289">
        <v>845008</v>
      </c>
      <c r="AL4289" t="s">
        <v>425</v>
      </c>
      <c r="AM4289">
        <v>235810</v>
      </c>
      <c r="AN4289">
        <v>8</v>
      </c>
      <c r="AO4289">
        <v>180</v>
      </c>
      <c r="AP4289" t="s">
        <v>445</v>
      </c>
      <c r="AQ4289" s="2">
        <v>96073</v>
      </c>
    </row>
    <row r="4290" spans="1:43" x14ac:dyDescent="0.25">
      <c r="A4290" t="s">
        <v>6130</v>
      </c>
      <c r="B4290" t="s">
        <v>62</v>
      </c>
      <c r="C4290" t="s">
        <v>468</v>
      </c>
      <c r="D4290" t="s">
        <v>336</v>
      </c>
      <c r="E4290" t="s">
        <v>388</v>
      </c>
      <c r="F4290" t="s">
        <v>485</v>
      </c>
      <c r="G4290" t="s">
        <v>408</v>
      </c>
      <c r="H4290" t="s">
        <v>431</v>
      </c>
      <c r="I4290" t="s">
        <v>392</v>
      </c>
      <c r="J4290" s="1">
        <v>44992</v>
      </c>
      <c r="K4290" s="1">
        <v>44993</v>
      </c>
      <c r="L4290">
        <v>1</v>
      </c>
      <c r="M4290" s="2">
        <v>286506</v>
      </c>
      <c r="N4290" s="2">
        <v>370666</v>
      </c>
      <c r="O4290" s="2">
        <v>84160</v>
      </c>
      <c r="P4290">
        <v>0</v>
      </c>
      <c r="Q4290">
        <v>756</v>
      </c>
      <c r="R4290">
        <v>55</v>
      </c>
      <c r="S4290" t="s">
        <v>393</v>
      </c>
      <c r="T4290" t="s">
        <v>411</v>
      </c>
      <c r="U4290" t="s">
        <v>395</v>
      </c>
      <c r="V4290">
        <v>0</v>
      </c>
      <c r="W4290" t="s">
        <v>2299</v>
      </c>
      <c r="X4290">
        <v>9</v>
      </c>
      <c r="Y4290" t="s">
        <v>462</v>
      </c>
      <c r="Z4290" t="s">
        <v>2631</v>
      </c>
      <c r="AA4290">
        <v>256</v>
      </c>
      <c r="AB4290">
        <v>59</v>
      </c>
      <c r="AC4290">
        <v>80</v>
      </c>
      <c r="AD4290" t="s">
        <v>457</v>
      </c>
      <c r="AE4290">
        <v>4</v>
      </c>
      <c r="AF4290">
        <v>3</v>
      </c>
      <c r="AG4290" t="s">
        <v>415</v>
      </c>
      <c r="AH4290">
        <v>1.44</v>
      </c>
      <c r="AI4290" t="s">
        <v>401</v>
      </c>
      <c r="AJ4290">
        <v>0</v>
      </c>
      <c r="AK4290">
        <v>682846</v>
      </c>
      <c r="AL4290" t="s">
        <v>402</v>
      </c>
      <c r="AM4290">
        <v>307043</v>
      </c>
      <c r="AN4290">
        <v>11</v>
      </c>
      <c r="AO4290">
        <v>90</v>
      </c>
      <c r="AP4290" t="s">
        <v>445</v>
      </c>
      <c r="AQ4290" s="2">
        <v>84160</v>
      </c>
    </row>
    <row r="4291" spans="1:43" x14ac:dyDescent="0.25">
      <c r="A4291" t="s">
        <v>6131</v>
      </c>
      <c r="B4291" t="s">
        <v>64</v>
      </c>
      <c r="C4291" t="s">
        <v>481</v>
      </c>
      <c r="D4291" t="s">
        <v>342</v>
      </c>
      <c r="E4291" t="s">
        <v>429</v>
      </c>
      <c r="F4291" t="s">
        <v>389</v>
      </c>
      <c r="G4291" t="s">
        <v>408</v>
      </c>
      <c r="H4291" t="s">
        <v>409</v>
      </c>
      <c r="I4291" t="s">
        <v>469</v>
      </c>
      <c r="J4291" s="1">
        <v>45570</v>
      </c>
      <c r="K4291" s="1">
        <v>45592</v>
      </c>
      <c r="L4291">
        <v>22</v>
      </c>
      <c r="M4291" s="2">
        <v>438741</v>
      </c>
      <c r="N4291" s="2">
        <v>542904</v>
      </c>
      <c r="O4291" s="2">
        <v>104163</v>
      </c>
      <c r="P4291">
        <v>0</v>
      </c>
      <c r="Q4291">
        <v>473.2</v>
      </c>
      <c r="R4291">
        <v>74</v>
      </c>
      <c r="S4291" t="s">
        <v>411</v>
      </c>
      <c r="T4291" t="s">
        <v>411</v>
      </c>
      <c r="U4291" t="s">
        <v>395</v>
      </c>
      <c r="V4291">
        <v>55</v>
      </c>
      <c r="W4291" t="s">
        <v>995</v>
      </c>
      <c r="X4291">
        <v>2</v>
      </c>
      <c r="Y4291" t="s">
        <v>449</v>
      </c>
      <c r="Z4291" t="s">
        <v>1335</v>
      </c>
      <c r="AA4291">
        <v>303</v>
      </c>
      <c r="AB4291">
        <v>70</v>
      </c>
      <c r="AC4291">
        <v>79</v>
      </c>
      <c r="AD4291" t="s">
        <v>457</v>
      </c>
      <c r="AE4291">
        <v>19</v>
      </c>
      <c r="AF4291">
        <v>2</v>
      </c>
      <c r="AG4291" t="s">
        <v>415</v>
      </c>
      <c r="AH4291">
        <v>10.97</v>
      </c>
      <c r="AI4291" t="s">
        <v>401</v>
      </c>
      <c r="AJ4291">
        <v>0</v>
      </c>
      <c r="AK4291">
        <v>845553</v>
      </c>
      <c r="AL4291" t="s">
        <v>402</v>
      </c>
      <c r="AM4291">
        <v>445950</v>
      </c>
      <c r="AN4291">
        <v>9</v>
      </c>
      <c r="AO4291">
        <v>180</v>
      </c>
      <c r="AP4291" t="s">
        <v>437</v>
      </c>
      <c r="AQ4291" s="2">
        <v>104163</v>
      </c>
    </row>
    <row r="4292" spans="1:43" x14ac:dyDescent="0.25">
      <c r="A4292" t="s">
        <v>6132</v>
      </c>
      <c r="B4292" t="s">
        <v>295</v>
      </c>
      <c r="C4292" t="s">
        <v>387</v>
      </c>
      <c r="D4292" t="s">
        <v>327</v>
      </c>
      <c r="E4292" t="s">
        <v>406</v>
      </c>
      <c r="F4292" t="s">
        <v>407</v>
      </c>
      <c r="G4292" t="s">
        <v>408</v>
      </c>
      <c r="H4292" t="s">
        <v>431</v>
      </c>
      <c r="I4292" t="s">
        <v>492</v>
      </c>
      <c r="J4292" s="1">
        <v>44936</v>
      </c>
      <c r="K4292" s="1">
        <v>44939</v>
      </c>
      <c r="L4292">
        <v>3</v>
      </c>
      <c r="M4292" s="2">
        <v>306748</v>
      </c>
      <c r="N4292" s="2">
        <v>349220</v>
      </c>
      <c r="O4292" s="2">
        <v>42472</v>
      </c>
      <c r="P4292">
        <v>21</v>
      </c>
      <c r="Q4292">
        <v>312.60000000000002</v>
      </c>
      <c r="R4292">
        <v>31</v>
      </c>
      <c r="S4292" t="s">
        <v>393</v>
      </c>
      <c r="T4292" t="s">
        <v>503</v>
      </c>
      <c r="U4292" t="s">
        <v>395</v>
      </c>
      <c r="V4292">
        <v>56</v>
      </c>
      <c r="W4292" t="s">
        <v>3720</v>
      </c>
      <c r="X4292">
        <v>22</v>
      </c>
      <c r="Y4292" t="s">
        <v>462</v>
      </c>
      <c r="Z4292" t="s">
        <v>2533</v>
      </c>
      <c r="AA4292">
        <v>392</v>
      </c>
      <c r="AB4292">
        <v>93</v>
      </c>
      <c r="AC4292">
        <v>84</v>
      </c>
      <c r="AD4292" t="s">
        <v>435</v>
      </c>
      <c r="AE4292">
        <v>14</v>
      </c>
      <c r="AF4292">
        <v>4</v>
      </c>
      <c r="AG4292" t="s">
        <v>415</v>
      </c>
      <c r="AH4292">
        <v>17.8</v>
      </c>
      <c r="AI4292" t="s">
        <v>479</v>
      </c>
      <c r="AJ4292">
        <v>0</v>
      </c>
      <c r="AK4292">
        <v>976860</v>
      </c>
      <c r="AL4292" t="s">
        <v>402</v>
      </c>
      <c r="AM4292">
        <v>338997</v>
      </c>
      <c r="AN4292">
        <v>5</v>
      </c>
      <c r="AO4292">
        <v>90</v>
      </c>
      <c r="AP4292" t="s">
        <v>445</v>
      </c>
      <c r="AQ4292" s="2">
        <v>42472</v>
      </c>
    </row>
    <row r="4293" spans="1:43" x14ac:dyDescent="0.25">
      <c r="A4293" t="s">
        <v>6133</v>
      </c>
      <c r="B4293" t="s">
        <v>237</v>
      </c>
      <c r="C4293" t="s">
        <v>387</v>
      </c>
      <c r="D4293" t="s">
        <v>339</v>
      </c>
      <c r="E4293" t="s">
        <v>496</v>
      </c>
      <c r="F4293" t="s">
        <v>440</v>
      </c>
      <c r="G4293" t="s">
        <v>390</v>
      </c>
      <c r="H4293" t="s">
        <v>473</v>
      </c>
      <c r="I4293" t="s">
        <v>392</v>
      </c>
      <c r="J4293" s="1">
        <v>45601</v>
      </c>
      <c r="K4293" s="1">
        <v>45637</v>
      </c>
      <c r="L4293">
        <v>36</v>
      </c>
      <c r="M4293" s="2">
        <v>386114</v>
      </c>
      <c r="N4293" s="2">
        <v>387416</v>
      </c>
      <c r="O4293" s="2">
        <v>1302</v>
      </c>
      <c r="P4293">
        <v>21</v>
      </c>
      <c r="Q4293">
        <v>95.8</v>
      </c>
      <c r="R4293">
        <v>27</v>
      </c>
      <c r="S4293" t="s">
        <v>394</v>
      </c>
      <c r="T4293" t="s">
        <v>394</v>
      </c>
      <c r="U4293" t="s">
        <v>412</v>
      </c>
      <c r="V4293">
        <v>0</v>
      </c>
      <c r="W4293" t="s">
        <v>789</v>
      </c>
      <c r="X4293">
        <v>28</v>
      </c>
      <c r="Y4293" t="s">
        <v>462</v>
      </c>
      <c r="Z4293" t="s">
        <v>2179</v>
      </c>
      <c r="AA4293">
        <v>448</v>
      </c>
      <c r="AB4293">
        <v>38</v>
      </c>
      <c r="AC4293">
        <v>83</v>
      </c>
      <c r="AD4293" t="s">
        <v>399</v>
      </c>
      <c r="AE4293">
        <v>7</v>
      </c>
      <c r="AF4293">
        <v>1</v>
      </c>
      <c r="AG4293" t="s">
        <v>424</v>
      </c>
      <c r="AH4293">
        <v>16</v>
      </c>
      <c r="AI4293" t="s">
        <v>458</v>
      </c>
      <c r="AJ4293">
        <v>0</v>
      </c>
      <c r="AK4293">
        <v>668753</v>
      </c>
      <c r="AL4293" t="s">
        <v>425</v>
      </c>
      <c r="AM4293">
        <v>425065</v>
      </c>
      <c r="AN4293">
        <v>11</v>
      </c>
      <c r="AO4293">
        <v>180</v>
      </c>
      <c r="AP4293" t="s">
        <v>403</v>
      </c>
      <c r="AQ4293" s="2">
        <v>1302</v>
      </c>
    </row>
    <row r="4294" spans="1:43" x14ac:dyDescent="0.25">
      <c r="A4294" t="s">
        <v>6134</v>
      </c>
      <c r="B4294" t="s">
        <v>51</v>
      </c>
      <c r="C4294" t="s">
        <v>439</v>
      </c>
      <c r="D4294" t="s">
        <v>315</v>
      </c>
      <c r="E4294" t="s">
        <v>460</v>
      </c>
      <c r="F4294" t="s">
        <v>389</v>
      </c>
      <c r="G4294" t="s">
        <v>408</v>
      </c>
      <c r="H4294" t="s">
        <v>409</v>
      </c>
      <c r="I4294" t="s">
        <v>492</v>
      </c>
      <c r="J4294" s="1">
        <v>45657</v>
      </c>
      <c r="K4294" s="1">
        <v>45693</v>
      </c>
      <c r="L4294">
        <v>36</v>
      </c>
      <c r="M4294" s="2">
        <v>214822</v>
      </c>
      <c r="N4294" s="2">
        <v>265431</v>
      </c>
      <c r="O4294" s="2">
        <v>50609</v>
      </c>
      <c r="P4294">
        <v>2</v>
      </c>
      <c r="Q4294">
        <v>252.1</v>
      </c>
      <c r="R4294">
        <v>57</v>
      </c>
      <c r="S4294" t="s">
        <v>393</v>
      </c>
      <c r="T4294" t="s">
        <v>411</v>
      </c>
      <c r="U4294" t="s">
        <v>416</v>
      </c>
      <c r="V4294">
        <v>92</v>
      </c>
      <c r="W4294" t="s">
        <v>930</v>
      </c>
      <c r="X4294">
        <v>14</v>
      </c>
      <c r="Y4294" t="s">
        <v>442</v>
      </c>
      <c r="Z4294" t="s">
        <v>1475</v>
      </c>
      <c r="AA4294">
        <v>2</v>
      </c>
      <c r="AB4294">
        <v>61</v>
      </c>
      <c r="AC4294">
        <v>35</v>
      </c>
      <c r="AD4294" t="s">
        <v>399</v>
      </c>
      <c r="AE4294">
        <v>9</v>
      </c>
      <c r="AF4294">
        <v>8</v>
      </c>
      <c r="AG4294" t="s">
        <v>451</v>
      </c>
      <c r="AH4294">
        <v>17.27</v>
      </c>
      <c r="AI4294" t="s">
        <v>401</v>
      </c>
      <c r="AJ4294">
        <v>0</v>
      </c>
      <c r="AK4294">
        <v>676930</v>
      </c>
      <c r="AL4294" t="s">
        <v>416</v>
      </c>
      <c r="AM4294">
        <v>258228</v>
      </c>
      <c r="AN4294">
        <v>7</v>
      </c>
      <c r="AO4294">
        <v>180</v>
      </c>
      <c r="AP4294" t="s">
        <v>426</v>
      </c>
      <c r="AQ4294" s="2">
        <v>50609</v>
      </c>
    </row>
    <row r="4295" spans="1:43" x14ac:dyDescent="0.25">
      <c r="A4295" t="s">
        <v>6135</v>
      </c>
      <c r="B4295" t="s">
        <v>79</v>
      </c>
      <c r="C4295" t="s">
        <v>405</v>
      </c>
      <c r="D4295" t="s">
        <v>323</v>
      </c>
      <c r="E4295" t="s">
        <v>496</v>
      </c>
      <c r="F4295" t="s">
        <v>485</v>
      </c>
      <c r="G4295" t="s">
        <v>430</v>
      </c>
      <c r="H4295" t="s">
        <v>420</v>
      </c>
      <c r="I4295" t="s">
        <v>432</v>
      </c>
      <c r="J4295" s="1">
        <v>45427</v>
      </c>
      <c r="K4295" s="1">
        <v>45483</v>
      </c>
      <c r="L4295">
        <v>56</v>
      </c>
      <c r="M4295" s="2">
        <v>358198</v>
      </c>
      <c r="N4295" s="2">
        <v>457032</v>
      </c>
      <c r="O4295" s="2">
        <v>98834</v>
      </c>
      <c r="P4295">
        <v>0</v>
      </c>
      <c r="Q4295">
        <v>479.6</v>
      </c>
      <c r="R4295">
        <v>97</v>
      </c>
      <c r="S4295" t="s">
        <v>411</v>
      </c>
      <c r="T4295" t="s">
        <v>411</v>
      </c>
      <c r="U4295" t="s">
        <v>395</v>
      </c>
      <c r="V4295">
        <v>92</v>
      </c>
      <c r="W4295" t="s">
        <v>1685</v>
      </c>
      <c r="X4295">
        <v>16</v>
      </c>
      <c r="Y4295" t="s">
        <v>462</v>
      </c>
      <c r="Z4295" t="s">
        <v>2163</v>
      </c>
      <c r="AA4295">
        <v>292</v>
      </c>
      <c r="AB4295">
        <v>119</v>
      </c>
      <c r="AC4295">
        <v>47</v>
      </c>
      <c r="AD4295" t="s">
        <v>435</v>
      </c>
      <c r="AE4295">
        <v>14</v>
      </c>
      <c r="AF4295">
        <v>5</v>
      </c>
      <c r="AG4295" t="s">
        <v>400</v>
      </c>
      <c r="AH4295">
        <v>14.84</v>
      </c>
      <c r="AI4295" t="s">
        <v>401</v>
      </c>
      <c r="AJ4295">
        <v>0</v>
      </c>
      <c r="AK4295">
        <v>838392</v>
      </c>
      <c r="AL4295" t="s">
        <v>416</v>
      </c>
      <c r="AM4295">
        <v>348468</v>
      </c>
      <c r="AN4295">
        <v>3</v>
      </c>
      <c r="AO4295">
        <v>180</v>
      </c>
      <c r="AP4295" t="s">
        <v>437</v>
      </c>
      <c r="AQ4295" s="2">
        <v>98834</v>
      </c>
    </row>
    <row r="4296" spans="1:43" x14ac:dyDescent="0.25">
      <c r="A4296" t="s">
        <v>6136</v>
      </c>
      <c r="B4296" t="s">
        <v>97</v>
      </c>
      <c r="C4296" t="s">
        <v>428</v>
      </c>
      <c r="D4296" t="s">
        <v>341</v>
      </c>
      <c r="E4296" t="s">
        <v>388</v>
      </c>
      <c r="F4296" t="s">
        <v>485</v>
      </c>
      <c r="G4296" t="s">
        <v>408</v>
      </c>
      <c r="H4296" t="s">
        <v>447</v>
      </c>
      <c r="I4296" t="s">
        <v>469</v>
      </c>
      <c r="J4296" s="1">
        <v>45285</v>
      </c>
      <c r="K4296" s="1">
        <v>45294</v>
      </c>
      <c r="L4296">
        <v>9</v>
      </c>
      <c r="M4296" s="2">
        <v>468828</v>
      </c>
      <c r="N4296" s="2">
        <v>564446</v>
      </c>
      <c r="O4296" s="2">
        <v>95618</v>
      </c>
      <c r="P4296">
        <v>12</v>
      </c>
      <c r="Q4296">
        <v>463.4</v>
      </c>
      <c r="R4296">
        <v>78</v>
      </c>
      <c r="S4296" t="s">
        <v>411</v>
      </c>
      <c r="T4296" t="s">
        <v>411</v>
      </c>
      <c r="U4296" t="s">
        <v>416</v>
      </c>
      <c r="V4296">
        <v>0</v>
      </c>
      <c r="W4296" t="s">
        <v>1633</v>
      </c>
      <c r="X4296">
        <v>10</v>
      </c>
      <c r="Y4296" t="s">
        <v>449</v>
      </c>
      <c r="Z4296" t="s">
        <v>2264</v>
      </c>
      <c r="AA4296">
        <v>175</v>
      </c>
      <c r="AB4296">
        <v>76</v>
      </c>
      <c r="AC4296">
        <v>40</v>
      </c>
      <c r="AD4296" t="s">
        <v>444</v>
      </c>
      <c r="AE4296">
        <v>0</v>
      </c>
      <c r="AF4296">
        <v>1</v>
      </c>
      <c r="AG4296" t="s">
        <v>415</v>
      </c>
      <c r="AH4296">
        <v>12.79</v>
      </c>
      <c r="AI4296" t="s">
        <v>436</v>
      </c>
      <c r="AJ4296">
        <v>0</v>
      </c>
      <c r="AK4296">
        <v>659030</v>
      </c>
      <c r="AL4296" t="s">
        <v>425</v>
      </c>
      <c r="AM4296">
        <v>507226</v>
      </c>
      <c r="AN4296">
        <v>6</v>
      </c>
      <c r="AO4296">
        <v>365</v>
      </c>
      <c r="AP4296" t="s">
        <v>437</v>
      </c>
      <c r="AQ4296" s="2">
        <v>95618</v>
      </c>
    </row>
    <row r="4297" spans="1:43" x14ac:dyDescent="0.25">
      <c r="A4297" t="s">
        <v>6137</v>
      </c>
      <c r="B4297" t="s">
        <v>142</v>
      </c>
      <c r="C4297" t="s">
        <v>428</v>
      </c>
      <c r="D4297" t="s">
        <v>332</v>
      </c>
      <c r="E4297" t="s">
        <v>496</v>
      </c>
      <c r="F4297" t="s">
        <v>407</v>
      </c>
      <c r="G4297" t="s">
        <v>408</v>
      </c>
      <c r="H4297" t="s">
        <v>420</v>
      </c>
      <c r="I4297" t="s">
        <v>469</v>
      </c>
      <c r="J4297" s="1">
        <v>45929</v>
      </c>
      <c r="K4297" s="1">
        <v>45938</v>
      </c>
      <c r="L4297">
        <v>9</v>
      </c>
      <c r="M4297" s="2">
        <v>11223</v>
      </c>
      <c r="N4297" s="2">
        <v>-21681</v>
      </c>
      <c r="O4297" s="2">
        <v>-32904</v>
      </c>
      <c r="P4297">
        <v>7</v>
      </c>
      <c r="Q4297">
        <v>238.9</v>
      </c>
      <c r="R4297">
        <v>42</v>
      </c>
      <c r="S4297" t="s">
        <v>393</v>
      </c>
      <c r="T4297" t="s">
        <v>503</v>
      </c>
      <c r="U4297" t="s">
        <v>416</v>
      </c>
      <c r="V4297">
        <v>83</v>
      </c>
      <c r="W4297" t="s">
        <v>1090</v>
      </c>
      <c r="X4297">
        <v>21</v>
      </c>
      <c r="Y4297" t="s">
        <v>442</v>
      </c>
      <c r="Z4297" t="s">
        <v>2294</v>
      </c>
      <c r="AA4297">
        <v>212</v>
      </c>
      <c r="AB4297">
        <v>112</v>
      </c>
      <c r="AC4297">
        <v>67</v>
      </c>
      <c r="AD4297" t="s">
        <v>444</v>
      </c>
      <c r="AE4297">
        <v>7</v>
      </c>
      <c r="AF4297">
        <v>3</v>
      </c>
      <c r="AG4297" t="s">
        <v>451</v>
      </c>
      <c r="AH4297">
        <v>14.58</v>
      </c>
      <c r="AI4297" t="s">
        <v>436</v>
      </c>
      <c r="AJ4297">
        <v>0</v>
      </c>
      <c r="AK4297">
        <v>458030</v>
      </c>
      <c r="AL4297" t="s">
        <v>416</v>
      </c>
      <c r="AM4297">
        <v>19687</v>
      </c>
      <c r="AN4297">
        <v>10</v>
      </c>
      <c r="AO4297">
        <v>90</v>
      </c>
      <c r="AP4297" t="s">
        <v>445</v>
      </c>
      <c r="AQ4297" s="2">
        <v>-32904</v>
      </c>
    </row>
    <row r="4298" spans="1:43" x14ac:dyDescent="0.25">
      <c r="A4298" t="s">
        <v>6138</v>
      </c>
      <c r="B4298" t="s">
        <v>79</v>
      </c>
      <c r="C4298" t="s">
        <v>428</v>
      </c>
      <c r="D4298" t="s">
        <v>329</v>
      </c>
      <c r="E4298" t="s">
        <v>453</v>
      </c>
      <c r="F4298" t="s">
        <v>485</v>
      </c>
      <c r="G4298" t="s">
        <v>430</v>
      </c>
      <c r="H4298" t="s">
        <v>391</v>
      </c>
      <c r="I4298" t="s">
        <v>492</v>
      </c>
      <c r="J4298" s="1">
        <v>45248</v>
      </c>
      <c r="K4298" s="1">
        <v>45285</v>
      </c>
      <c r="L4298">
        <v>37</v>
      </c>
      <c r="M4298" s="2">
        <v>151171</v>
      </c>
      <c r="N4298" s="2">
        <v>127781</v>
      </c>
      <c r="O4298" s="2">
        <v>-23390</v>
      </c>
      <c r="P4298">
        <v>12</v>
      </c>
      <c r="Q4298">
        <v>571.5</v>
      </c>
      <c r="R4298">
        <v>3</v>
      </c>
      <c r="S4298" t="s">
        <v>394</v>
      </c>
      <c r="T4298" t="s">
        <v>503</v>
      </c>
      <c r="U4298" t="s">
        <v>412</v>
      </c>
      <c r="V4298">
        <v>0</v>
      </c>
      <c r="W4298" t="s">
        <v>4045</v>
      </c>
      <c r="X4298">
        <v>43</v>
      </c>
      <c r="Y4298" t="s">
        <v>449</v>
      </c>
      <c r="Z4298" t="s">
        <v>1271</v>
      </c>
      <c r="AA4298">
        <v>306</v>
      </c>
      <c r="AB4298">
        <v>97</v>
      </c>
      <c r="AC4298">
        <v>60</v>
      </c>
      <c r="AD4298" t="s">
        <v>399</v>
      </c>
      <c r="AE4298">
        <v>19</v>
      </c>
      <c r="AF4298">
        <v>6</v>
      </c>
      <c r="AG4298" t="s">
        <v>415</v>
      </c>
      <c r="AH4298">
        <v>15.99</v>
      </c>
      <c r="AI4298" t="s">
        <v>458</v>
      </c>
      <c r="AJ4298">
        <v>0</v>
      </c>
      <c r="AK4298">
        <v>711021</v>
      </c>
      <c r="AL4298" t="s">
        <v>425</v>
      </c>
      <c r="AM4298">
        <v>178516</v>
      </c>
      <c r="AN4298">
        <v>0</v>
      </c>
      <c r="AO4298">
        <v>90</v>
      </c>
      <c r="AP4298" t="s">
        <v>445</v>
      </c>
      <c r="AQ4298" s="2">
        <v>-23390</v>
      </c>
    </row>
    <row r="4299" spans="1:43" x14ac:dyDescent="0.25">
      <c r="A4299" t="s">
        <v>6139</v>
      </c>
      <c r="B4299" t="s">
        <v>250</v>
      </c>
      <c r="C4299" t="s">
        <v>428</v>
      </c>
      <c r="D4299" t="s">
        <v>339</v>
      </c>
      <c r="E4299" t="s">
        <v>429</v>
      </c>
      <c r="F4299" t="s">
        <v>419</v>
      </c>
      <c r="G4299" t="s">
        <v>408</v>
      </c>
      <c r="H4299" t="s">
        <v>447</v>
      </c>
      <c r="I4299" t="s">
        <v>492</v>
      </c>
      <c r="J4299" s="1">
        <v>45899</v>
      </c>
      <c r="K4299" s="1">
        <v>45925</v>
      </c>
      <c r="L4299">
        <v>26</v>
      </c>
      <c r="M4299" s="2">
        <v>299703</v>
      </c>
      <c r="N4299" s="2">
        <v>342974</v>
      </c>
      <c r="O4299" s="2">
        <v>43271</v>
      </c>
      <c r="P4299">
        <v>2</v>
      </c>
      <c r="Q4299">
        <v>795.9</v>
      </c>
      <c r="R4299">
        <v>100</v>
      </c>
      <c r="S4299" t="s">
        <v>411</v>
      </c>
      <c r="T4299" t="s">
        <v>503</v>
      </c>
      <c r="U4299" t="s">
        <v>416</v>
      </c>
      <c r="V4299">
        <v>0</v>
      </c>
      <c r="W4299" t="s">
        <v>747</v>
      </c>
      <c r="X4299">
        <v>23</v>
      </c>
      <c r="Y4299" t="s">
        <v>422</v>
      </c>
      <c r="Z4299" t="s">
        <v>1991</v>
      </c>
      <c r="AA4299">
        <v>338</v>
      </c>
      <c r="AB4299">
        <v>27</v>
      </c>
      <c r="AC4299">
        <v>89</v>
      </c>
      <c r="AD4299" t="s">
        <v>444</v>
      </c>
      <c r="AE4299">
        <v>16</v>
      </c>
      <c r="AF4299">
        <v>4</v>
      </c>
      <c r="AG4299" t="s">
        <v>451</v>
      </c>
      <c r="AH4299">
        <v>15.47</v>
      </c>
      <c r="AI4299" t="s">
        <v>479</v>
      </c>
      <c r="AJ4299">
        <v>0</v>
      </c>
      <c r="AK4299">
        <v>521638</v>
      </c>
      <c r="AL4299" t="s">
        <v>425</v>
      </c>
      <c r="AM4299">
        <v>347994</v>
      </c>
      <c r="AN4299">
        <v>9</v>
      </c>
      <c r="AO4299">
        <v>180</v>
      </c>
      <c r="AP4299" t="s">
        <v>426</v>
      </c>
      <c r="AQ4299" s="2">
        <v>43271</v>
      </c>
    </row>
    <row r="4300" spans="1:43" x14ac:dyDescent="0.25">
      <c r="A4300" t="s">
        <v>6140</v>
      </c>
      <c r="B4300" t="s">
        <v>247</v>
      </c>
      <c r="C4300" t="s">
        <v>405</v>
      </c>
      <c r="D4300" t="s">
        <v>316</v>
      </c>
      <c r="E4300" t="s">
        <v>496</v>
      </c>
      <c r="F4300" t="s">
        <v>419</v>
      </c>
      <c r="G4300" t="s">
        <v>454</v>
      </c>
      <c r="H4300" t="s">
        <v>431</v>
      </c>
      <c r="I4300" t="s">
        <v>469</v>
      </c>
      <c r="J4300" s="1">
        <v>44827</v>
      </c>
      <c r="K4300" s="1">
        <v>44856</v>
      </c>
      <c r="L4300">
        <v>29</v>
      </c>
      <c r="M4300" s="2">
        <v>178903</v>
      </c>
      <c r="N4300" s="2">
        <v>237429</v>
      </c>
      <c r="O4300" s="2">
        <v>58526</v>
      </c>
      <c r="P4300">
        <v>12</v>
      </c>
      <c r="Q4300">
        <v>840</v>
      </c>
      <c r="R4300">
        <v>52</v>
      </c>
      <c r="S4300" t="s">
        <v>393</v>
      </c>
      <c r="T4300" t="s">
        <v>503</v>
      </c>
      <c r="U4300" t="s">
        <v>395</v>
      </c>
      <c r="V4300">
        <v>0</v>
      </c>
      <c r="W4300" t="s">
        <v>1869</v>
      </c>
      <c r="X4300">
        <v>37</v>
      </c>
      <c r="Y4300" t="s">
        <v>422</v>
      </c>
      <c r="Z4300" t="s">
        <v>1914</v>
      </c>
      <c r="AA4300">
        <v>309</v>
      </c>
      <c r="AB4300">
        <v>37</v>
      </c>
      <c r="AC4300">
        <v>60</v>
      </c>
      <c r="AD4300" t="s">
        <v>399</v>
      </c>
      <c r="AE4300">
        <v>9</v>
      </c>
      <c r="AF4300">
        <v>7</v>
      </c>
      <c r="AG4300" t="s">
        <v>415</v>
      </c>
      <c r="AH4300">
        <v>1.7</v>
      </c>
      <c r="AI4300" t="s">
        <v>436</v>
      </c>
      <c r="AJ4300">
        <v>0</v>
      </c>
      <c r="AK4300">
        <v>458190</v>
      </c>
      <c r="AL4300" t="s">
        <v>416</v>
      </c>
      <c r="AM4300">
        <v>211779</v>
      </c>
      <c r="AN4300">
        <v>1</v>
      </c>
      <c r="AO4300">
        <v>90</v>
      </c>
      <c r="AP4300" t="s">
        <v>445</v>
      </c>
      <c r="AQ4300" s="2">
        <v>58526</v>
      </c>
    </row>
    <row r="4301" spans="1:43" x14ac:dyDescent="0.25">
      <c r="A4301" t="s">
        <v>6141</v>
      </c>
      <c r="B4301" t="s">
        <v>31</v>
      </c>
      <c r="C4301" t="s">
        <v>481</v>
      </c>
      <c r="D4301" t="s">
        <v>339</v>
      </c>
      <c r="E4301" t="s">
        <v>496</v>
      </c>
      <c r="F4301" t="s">
        <v>485</v>
      </c>
      <c r="G4301" t="s">
        <v>430</v>
      </c>
      <c r="H4301" t="s">
        <v>431</v>
      </c>
      <c r="I4301" t="s">
        <v>392</v>
      </c>
      <c r="J4301" s="1">
        <v>44915</v>
      </c>
      <c r="K4301" s="1">
        <v>44969</v>
      </c>
      <c r="L4301">
        <v>54</v>
      </c>
      <c r="M4301" s="2">
        <v>358433</v>
      </c>
      <c r="N4301" s="2">
        <v>419200</v>
      </c>
      <c r="O4301" s="2">
        <v>60767</v>
      </c>
      <c r="P4301">
        <v>19</v>
      </c>
      <c r="Q4301">
        <v>676.9</v>
      </c>
      <c r="R4301">
        <v>14</v>
      </c>
      <c r="S4301" t="s">
        <v>394</v>
      </c>
      <c r="T4301" t="s">
        <v>503</v>
      </c>
      <c r="U4301" t="s">
        <v>395</v>
      </c>
      <c r="V4301">
        <v>83</v>
      </c>
      <c r="W4301" t="s">
        <v>2882</v>
      </c>
      <c r="X4301">
        <v>8</v>
      </c>
      <c r="Y4301" t="s">
        <v>422</v>
      </c>
      <c r="Z4301" t="s">
        <v>990</v>
      </c>
      <c r="AA4301">
        <v>7</v>
      </c>
      <c r="AB4301">
        <v>48</v>
      </c>
      <c r="AC4301">
        <v>55</v>
      </c>
      <c r="AD4301" t="s">
        <v>399</v>
      </c>
      <c r="AE4301">
        <v>21</v>
      </c>
      <c r="AF4301">
        <v>4</v>
      </c>
      <c r="AG4301" t="s">
        <v>400</v>
      </c>
      <c r="AH4301">
        <v>13.2</v>
      </c>
      <c r="AI4301" t="s">
        <v>436</v>
      </c>
      <c r="AJ4301">
        <v>0</v>
      </c>
      <c r="AK4301">
        <v>397280</v>
      </c>
      <c r="AL4301" t="s">
        <v>402</v>
      </c>
      <c r="AM4301">
        <v>378267</v>
      </c>
      <c r="AN4301">
        <v>5</v>
      </c>
      <c r="AO4301">
        <v>365</v>
      </c>
      <c r="AP4301" t="s">
        <v>426</v>
      </c>
      <c r="AQ4301" s="2">
        <v>60767</v>
      </c>
    </row>
    <row r="4302" spans="1:43" x14ac:dyDescent="0.25">
      <c r="A4302" t="s">
        <v>6142</v>
      </c>
      <c r="B4302" t="s">
        <v>82</v>
      </c>
      <c r="C4302" t="s">
        <v>468</v>
      </c>
      <c r="D4302" t="s">
        <v>326</v>
      </c>
      <c r="E4302" t="s">
        <v>496</v>
      </c>
      <c r="F4302" t="s">
        <v>389</v>
      </c>
      <c r="G4302" t="s">
        <v>454</v>
      </c>
      <c r="H4302" t="s">
        <v>473</v>
      </c>
      <c r="I4302" t="s">
        <v>432</v>
      </c>
      <c r="J4302" s="1">
        <v>44726</v>
      </c>
      <c r="K4302" s="1">
        <v>44733</v>
      </c>
      <c r="L4302">
        <v>7</v>
      </c>
      <c r="M4302" s="2">
        <v>99707</v>
      </c>
      <c r="N4302" s="2">
        <v>155762</v>
      </c>
      <c r="O4302" s="2">
        <v>56055</v>
      </c>
      <c r="P4302">
        <v>16</v>
      </c>
      <c r="Q4302">
        <v>607.20000000000005</v>
      </c>
      <c r="R4302">
        <v>25</v>
      </c>
      <c r="S4302" t="s">
        <v>394</v>
      </c>
      <c r="T4302" t="s">
        <v>394</v>
      </c>
      <c r="U4302" t="s">
        <v>412</v>
      </c>
      <c r="V4302">
        <v>66</v>
      </c>
      <c r="W4302" t="s">
        <v>2207</v>
      </c>
      <c r="X4302">
        <v>38</v>
      </c>
      <c r="Y4302" t="s">
        <v>397</v>
      </c>
      <c r="Z4302" t="s">
        <v>1240</v>
      </c>
      <c r="AA4302">
        <v>269</v>
      </c>
      <c r="AB4302">
        <v>42</v>
      </c>
      <c r="AC4302">
        <v>61</v>
      </c>
      <c r="AD4302" t="s">
        <v>435</v>
      </c>
      <c r="AE4302">
        <v>0</v>
      </c>
      <c r="AF4302">
        <v>4</v>
      </c>
      <c r="AG4302" t="s">
        <v>451</v>
      </c>
      <c r="AH4302">
        <v>3.83</v>
      </c>
      <c r="AI4302" t="s">
        <v>436</v>
      </c>
      <c r="AJ4302">
        <v>0</v>
      </c>
      <c r="AK4302">
        <v>173563</v>
      </c>
      <c r="AL4302" t="s">
        <v>402</v>
      </c>
      <c r="AM4302">
        <v>123112</v>
      </c>
      <c r="AN4302">
        <v>0</v>
      </c>
      <c r="AO4302">
        <v>90</v>
      </c>
      <c r="AP4302" t="s">
        <v>445</v>
      </c>
      <c r="AQ4302" s="2">
        <v>56055</v>
      </c>
    </row>
    <row r="4303" spans="1:43" x14ac:dyDescent="0.25">
      <c r="A4303" t="s">
        <v>6143</v>
      </c>
      <c r="B4303" t="s">
        <v>245</v>
      </c>
      <c r="C4303" t="s">
        <v>387</v>
      </c>
      <c r="D4303" t="s">
        <v>333</v>
      </c>
      <c r="E4303" t="s">
        <v>460</v>
      </c>
      <c r="F4303" t="s">
        <v>389</v>
      </c>
      <c r="G4303" t="s">
        <v>390</v>
      </c>
      <c r="H4303" t="s">
        <v>420</v>
      </c>
      <c r="I4303" t="s">
        <v>410</v>
      </c>
      <c r="J4303" s="1">
        <v>44609</v>
      </c>
      <c r="K4303" s="1">
        <v>44662</v>
      </c>
      <c r="L4303">
        <v>53</v>
      </c>
      <c r="M4303" s="2">
        <v>82822</v>
      </c>
      <c r="N4303" s="2">
        <v>199303</v>
      </c>
      <c r="O4303" s="2">
        <v>116481</v>
      </c>
      <c r="P4303">
        <v>16</v>
      </c>
      <c r="Q4303">
        <v>449</v>
      </c>
      <c r="R4303">
        <v>8</v>
      </c>
      <c r="S4303" t="s">
        <v>394</v>
      </c>
      <c r="T4303" t="s">
        <v>394</v>
      </c>
      <c r="U4303" t="s">
        <v>395</v>
      </c>
      <c r="V4303">
        <v>57</v>
      </c>
      <c r="W4303" t="s">
        <v>4450</v>
      </c>
      <c r="X4303">
        <v>20</v>
      </c>
      <c r="Y4303" t="s">
        <v>449</v>
      </c>
      <c r="Z4303" t="s">
        <v>1887</v>
      </c>
      <c r="AA4303">
        <v>450</v>
      </c>
      <c r="AB4303">
        <v>10</v>
      </c>
      <c r="AC4303">
        <v>11</v>
      </c>
      <c r="AD4303" t="s">
        <v>457</v>
      </c>
      <c r="AE4303">
        <v>2</v>
      </c>
      <c r="AF4303">
        <v>2</v>
      </c>
      <c r="AG4303" t="s">
        <v>451</v>
      </c>
      <c r="AH4303">
        <v>8.93</v>
      </c>
      <c r="AI4303" t="s">
        <v>458</v>
      </c>
      <c r="AJ4303">
        <v>0</v>
      </c>
      <c r="AK4303">
        <v>96865</v>
      </c>
      <c r="AL4303" t="s">
        <v>425</v>
      </c>
      <c r="AM4303">
        <v>72697</v>
      </c>
      <c r="AN4303">
        <v>3</v>
      </c>
      <c r="AO4303">
        <v>180</v>
      </c>
      <c r="AP4303" t="s">
        <v>437</v>
      </c>
      <c r="AQ4303" s="2">
        <v>116481</v>
      </c>
    </row>
    <row r="4304" spans="1:43" x14ac:dyDescent="0.25">
      <c r="A4304" t="s">
        <v>6144</v>
      </c>
      <c r="B4304" t="s">
        <v>186</v>
      </c>
      <c r="C4304" t="s">
        <v>405</v>
      </c>
      <c r="D4304" t="s">
        <v>319</v>
      </c>
      <c r="E4304" t="s">
        <v>388</v>
      </c>
      <c r="F4304" t="s">
        <v>389</v>
      </c>
      <c r="G4304" t="s">
        <v>430</v>
      </c>
      <c r="H4304" t="s">
        <v>391</v>
      </c>
      <c r="I4304" t="s">
        <v>469</v>
      </c>
      <c r="J4304" s="1">
        <v>45961</v>
      </c>
      <c r="K4304" s="1">
        <v>45976</v>
      </c>
      <c r="L4304">
        <v>15</v>
      </c>
      <c r="M4304" s="2">
        <v>458549</v>
      </c>
      <c r="N4304" s="2">
        <v>420323</v>
      </c>
      <c r="O4304" s="2">
        <v>-38226</v>
      </c>
      <c r="P4304">
        <v>7</v>
      </c>
      <c r="Q4304">
        <v>43.2</v>
      </c>
      <c r="R4304">
        <v>83</v>
      </c>
      <c r="S4304" t="s">
        <v>411</v>
      </c>
      <c r="T4304" t="s">
        <v>394</v>
      </c>
      <c r="U4304" t="s">
        <v>412</v>
      </c>
      <c r="V4304">
        <v>0</v>
      </c>
      <c r="W4304" t="s">
        <v>989</v>
      </c>
      <c r="X4304">
        <v>45</v>
      </c>
      <c r="Y4304" t="s">
        <v>449</v>
      </c>
      <c r="Z4304" t="s">
        <v>1616</v>
      </c>
      <c r="AA4304">
        <v>269</v>
      </c>
      <c r="AB4304">
        <v>45</v>
      </c>
      <c r="AC4304">
        <v>26</v>
      </c>
      <c r="AD4304" t="s">
        <v>435</v>
      </c>
      <c r="AE4304">
        <v>14</v>
      </c>
      <c r="AF4304">
        <v>3</v>
      </c>
      <c r="AG4304" t="s">
        <v>415</v>
      </c>
      <c r="AH4304">
        <v>2.68</v>
      </c>
      <c r="AI4304" t="s">
        <v>401</v>
      </c>
      <c r="AJ4304">
        <v>24484</v>
      </c>
      <c r="AK4304">
        <v>841633</v>
      </c>
      <c r="AL4304" t="s">
        <v>425</v>
      </c>
      <c r="AM4304">
        <v>465482</v>
      </c>
      <c r="AN4304">
        <v>1</v>
      </c>
      <c r="AO4304">
        <v>90</v>
      </c>
      <c r="AP4304" t="s">
        <v>417</v>
      </c>
      <c r="AQ4304" s="2">
        <v>-38226</v>
      </c>
    </row>
    <row r="4305" spans="1:43" x14ac:dyDescent="0.25">
      <c r="A4305" t="s">
        <v>6145</v>
      </c>
      <c r="B4305" t="s">
        <v>280</v>
      </c>
      <c r="C4305" t="s">
        <v>468</v>
      </c>
      <c r="D4305" t="s">
        <v>331</v>
      </c>
      <c r="E4305" t="s">
        <v>496</v>
      </c>
      <c r="F4305" t="s">
        <v>389</v>
      </c>
      <c r="G4305" t="s">
        <v>430</v>
      </c>
      <c r="H4305" t="s">
        <v>431</v>
      </c>
      <c r="I4305" t="s">
        <v>432</v>
      </c>
      <c r="J4305" s="1">
        <v>45746</v>
      </c>
      <c r="K4305" s="1">
        <v>45749</v>
      </c>
      <c r="L4305">
        <v>3</v>
      </c>
      <c r="M4305" s="2">
        <v>34848</v>
      </c>
      <c r="N4305" s="2">
        <v>60423</v>
      </c>
      <c r="O4305" s="2">
        <v>25575</v>
      </c>
      <c r="P4305">
        <v>9</v>
      </c>
      <c r="Q4305">
        <v>206.5</v>
      </c>
      <c r="R4305">
        <v>46</v>
      </c>
      <c r="S4305" t="s">
        <v>393</v>
      </c>
      <c r="T4305" t="s">
        <v>394</v>
      </c>
      <c r="U4305" t="s">
        <v>395</v>
      </c>
      <c r="V4305">
        <v>51</v>
      </c>
      <c r="W4305" t="s">
        <v>6146</v>
      </c>
      <c r="X4305">
        <v>37</v>
      </c>
      <c r="Y4305" t="s">
        <v>397</v>
      </c>
      <c r="Z4305" t="s">
        <v>466</v>
      </c>
      <c r="AA4305">
        <v>489</v>
      </c>
      <c r="AB4305">
        <v>104</v>
      </c>
      <c r="AC4305">
        <v>2</v>
      </c>
      <c r="AD4305" t="s">
        <v>435</v>
      </c>
      <c r="AE4305">
        <v>0</v>
      </c>
      <c r="AF4305">
        <v>4</v>
      </c>
      <c r="AG4305" t="s">
        <v>400</v>
      </c>
      <c r="AH4305">
        <v>13.48</v>
      </c>
      <c r="AI4305" t="s">
        <v>436</v>
      </c>
      <c r="AJ4305">
        <v>0</v>
      </c>
      <c r="AK4305">
        <v>810782</v>
      </c>
      <c r="AL4305" t="s">
        <v>425</v>
      </c>
      <c r="AM4305">
        <v>26369</v>
      </c>
      <c r="AN4305">
        <v>9</v>
      </c>
      <c r="AO4305">
        <v>30</v>
      </c>
      <c r="AP4305" t="s">
        <v>437</v>
      </c>
      <c r="AQ4305" s="2">
        <v>25575</v>
      </c>
    </row>
    <row r="4306" spans="1:43" x14ac:dyDescent="0.25">
      <c r="A4306" t="s">
        <v>6147</v>
      </c>
      <c r="B4306" t="s">
        <v>258</v>
      </c>
      <c r="C4306" t="s">
        <v>405</v>
      </c>
      <c r="D4306" t="s">
        <v>343</v>
      </c>
      <c r="E4306" t="s">
        <v>406</v>
      </c>
      <c r="F4306" t="s">
        <v>389</v>
      </c>
      <c r="G4306" t="s">
        <v>390</v>
      </c>
      <c r="H4306" t="s">
        <v>447</v>
      </c>
      <c r="I4306" t="s">
        <v>432</v>
      </c>
      <c r="J4306" s="1">
        <v>45088</v>
      </c>
      <c r="K4306" s="1">
        <v>45136</v>
      </c>
      <c r="L4306">
        <v>48</v>
      </c>
      <c r="M4306" s="2">
        <v>73226</v>
      </c>
      <c r="N4306" s="2">
        <v>67521</v>
      </c>
      <c r="O4306" s="2">
        <v>-5705</v>
      </c>
      <c r="P4306">
        <v>14</v>
      </c>
      <c r="Q4306">
        <v>409.4</v>
      </c>
      <c r="R4306">
        <v>49</v>
      </c>
      <c r="S4306" t="s">
        <v>393</v>
      </c>
      <c r="T4306" t="s">
        <v>503</v>
      </c>
      <c r="U4306" t="s">
        <v>416</v>
      </c>
      <c r="V4306">
        <v>96</v>
      </c>
      <c r="W4306" t="s">
        <v>697</v>
      </c>
      <c r="X4306">
        <v>35</v>
      </c>
      <c r="Y4306" t="s">
        <v>397</v>
      </c>
      <c r="Z4306" t="s">
        <v>715</v>
      </c>
      <c r="AA4306">
        <v>207</v>
      </c>
      <c r="AB4306">
        <v>30</v>
      </c>
      <c r="AC4306">
        <v>38</v>
      </c>
      <c r="AD4306" t="s">
        <v>435</v>
      </c>
      <c r="AE4306">
        <v>14</v>
      </c>
      <c r="AF4306">
        <v>8</v>
      </c>
      <c r="AG4306" t="s">
        <v>424</v>
      </c>
      <c r="AH4306">
        <v>6.56</v>
      </c>
      <c r="AI4306" t="s">
        <v>436</v>
      </c>
      <c r="AJ4306">
        <v>0</v>
      </c>
      <c r="AK4306">
        <v>934915</v>
      </c>
      <c r="AL4306" t="s">
        <v>425</v>
      </c>
      <c r="AM4306">
        <v>94574</v>
      </c>
      <c r="AN4306">
        <v>6</v>
      </c>
      <c r="AO4306">
        <v>365</v>
      </c>
      <c r="AP4306" t="s">
        <v>403</v>
      </c>
      <c r="AQ4306" s="2">
        <v>-5705</v>
      </c>
    </row>
    <row r="4307" spans="1:43" x14ac:dyDescent="0.25">
      <c r="A4307" t="s">
        <v>6148</v>
      </c>
      <c r="B4307" t="s">
        <v>238</v>
      </c>
      <c r="C4307" t="s">
        <v>405</v>
      </c>
      <c r="D4307" t="s">
        <v>338</v>
      </c>
      <c r="E4307" t="s">
        <v>496</v>
      </c>
      <c r="F4307" t="s">
        <v>407</v>
      </c>
      <c r="G4307" t="s">
        <v>390</v>
      </c>
      <c r="H4307" t="s">
        <v>431</v>
      </c>
      <c r="I4307" t="s">
        <v>392</v>
      </c>
      <c r="J4307" s="1">
        <v>44854</v>
      </c>
      <c r="K4307" s="1">
        <v>44867</v>
      </c>
      <c r="L4307">
        <v>13</v>
      </c>
      <c r="M4307" s="2">
        <v>169385</v>
      </c>
      <c r="N4307" s="2">
        <v>195187</v>
      </c>
      <c r="O4307" s="2">
        <v>25802</v>
      </c>
      <c r="P4307">
        <v>-7</v>
      </c>
      <c r="Q4307">
        <v>541.20000000000005</v>
      </c>
      <c r="R4307">
        <v>95</v>
      </c>
      <c r="S4307" t="s">
        <v>411</v>
      </c>
      <c r="T4307" t="s">
        <v>394</v>
      </c>
      <c r="U4307" t="s">
        <v>412</v>
      </c>
      <c r="V4307">
        <v>79</v>
      </c>
      <c r="W4307" t="s">
        <v>938</v>
      </c>
      <c r="X4307">
        <v>12</v>
      </c>
      <c r="Y4307" t="s">
        <v>422</v>
      </c>
      <c r="Z4307" t="s">
        <v>815</v>
      </c>
      <c r="AA4307">
        <v>204</v>
      </c>
      <c r="AB4307">
        <v>78</v>
      </c>
      <c r="AC4307">
        <v>36</v>
      </c>
      <c r="AD4307" t="s">
        <v>435</v>
      </c>
      <c r="AE4307">
        <v>21</v>
      </c>
      <c r="AF4307">
        <v>2</v>
      </c>
      <c r="AG4307" t="s">
        <v>400</v>
      </c>
      <c r="AH4307">
        <v>14.16</v>
      </c>
      <c r="AI4307" t="s">
        <v>479</v>
      </c>
      <c r="AJ4307">
        <v>0</v>
      </c>
      <c r="AK4307">
        <v>241742</v>
      </c>
      <c r="AL4307" t="s">
        <v>402</v>
      </c>
      <c r="AM4307">
        <v>162333</v>
      </c>
      <c r="AN4307">
        <v>7</v>
      </c>
      <c r="AO4307">
        <v>365</v>
      </c>
      <c r="AP4307" t="s">
        <v>437</v>
      </c>
      <c r="AQ4307" s="2">
        <v>25802</v>
      </c>
    </row>
    <row r="4308" spans="1:43" x14ac:dyDescent="0.25">
      <c r="A4308" t="s">
        <v>6149</v>
      </c>
      <c r="B4308" t="s">
        <v>305</v>
      </c>
      <c r="C4308" t="s">
        <v>428</v>
      </c>
      <c r="D4308" t="s">
        <v>319</v>
      </c>
      <c r="E4308" t="s">
        <v>496</v>
      </c>
      <c r="F4308" t="s">
        <v>419</v>
      </c>
      <c r="G4308" t="s">
        <v>408</v>
      </c>
      <c r="H4308" t="s">
        <v>409</v>
      </c>
      <c r="I4308" t="s">
        <v>392</v>
      </c>
      <c r="J4308" s="1">
        <v>45067</v>
      </c>
      <c r="K4308" s="1">
        <v>45083</v>
      </c>
      <c r="L4308">
        <v>16</v>
      </c>
      <c r="M4308" s="2">
        <v>169972</v>
      </c>
      <c r="N4308" s="2">
        <v>258893</v>
      </c>
      <c r="O4308" s="2">
        <v>88921</v>
      </c>
      <c r="P4308">
        <v>12</v>
      </c>
      <c r="Q4308">
        <v>194.2</v>
      </c>
      <c r="R4308">
        <v>40</v>
      </c>
      <c r="S4308" t="s">
        <v>393</v>
      </c>
      <c r="T4308" t="s">
        <v>503</v>
      </c>
      <c r="U4308" t="s">
        <v>412</v>
      </c>
      <c r="V4308">
        <v>79</v>
      </c>
      <c r="W4308" t="s">
        <v>1377</v>
      </c>
      <c r="X4308">
        <v>32</v>
      </c>
      <c r="Y4308" t="s">
        <v>462</v>
      </c>
      <c r="Z4308" t="s">
        <v>664</v>
      </c>
      <c r="AA4308">
        <v>345</v>
      </c>
      <c r="AB4308">
        <v>62</v>
      </c>
      <c r="AC4308">
        <v>39</v>
      </c>
      <c r="AD4308" t="s">
        <v>435</v>
      </c>
      <c r="AE4308">
        <v>12</v>
      </c>
      <c r="AF4308">
        <v>8</v>
      </c>
      <c r="AG4308" t="s">
        <v>400</v>
      </c>
      <c r="AH4308">
        <v>1.9</v>
      </c>
      <c r="AI4308" t="s">
        <v>458</v>
      </c>
      <c r="AJ4308">
        <v>0</v>
      </c>
      <c r="AK4308">
        <v>140441</v>
      </c>
      <c r="AL4308" t="s">
        <v>416</v>
      </c>
      <c r="AM4308">
        <v>214661</v>
      </c>
      <c r="AN4308">
        <v>4</v>
      </c>
      <c r="AO4308">
        <v>180</v>
      </c>
      <c r="AP4308" t="s">
        <v>403</v>
      </c>
      <c r="AQ4308" s="2">
        <v>88921</v>
      </c>
    </row>
    <row r="4309" spans="1:43" x14ac:dyDescent="0.25">
      <c r="A4309" t="s">
        <v>6150</v>
      </c>
      <c r="B4309" t="s">
        <v>40</v>
      </c>
      <c r="C4309" t="s">
        <v>439</v>
      </c>
      <c r="D4309" t="s">
        <v>324</v>
      </c>
      <c r="E4309" t="s">
        <v>496</v>
      </c>
      <c r="F4309" t="s">
        <v>485</v>
      </c>
      <c r="G4309" t="s">
        <v>430</v>
      </c>
      <c r="H4309" t="s">
        <v>391</v>
      </c>
      <c r="I4309" t="s">
        <v>392</v>
      </c>
      <c r="J4309" s="1">
        <v>44821</v>
      </c>
      <c r="K4309" s="1">
        <v>44820</v>
      </c>
      <c r="L4309">
        <v>-1</v>
      </c>
      <c r="M4309" s="2">
        <v>325451</v>
      </c>
      <c r="N4309" s="2">
        <v>385670</v>
      </c>
      <c r="O4309" s="2">
        <v>60219</v>
      </c>
      <c r="P4309">
        <v>19</v>
      </c>
      <c r="Q4309">
        <v>129.1</v>
      </c>
      <c r="R4309">
        <v>16</v>
      </c>
      <c r="S4309" t="s">
        <v>394</v>
      </c>
      <c r="T4309" t="s">
        <v>503</v>
      </c>
      <c r="U4309" t="s">
        <v>416</v>
      </c>
      <c r="V4309">
        <v>83</v>
      </c>
      <c r="W4309" t="s">
        <v>1698</v>
      </c>
      <c r="X4309">
        <v>1</v>
      </c>
      <c r="Y4309" t="s">
        <v>442</v>
      </c>
      <c r="Z4309" t="s">
        <v>1761</v>
      </c>
      <c r="AA4309">
        <v>354</v>
      </c>
      <c r="AB4309">
        <v>20</v>
      </c>
      <c r="AC4309">
        <v>20</v>
      </c>
      <c r="AD4309" t="s">
        <v>399</v>
      </c>
      <c r="AE4309">
        <v>0</v>
      </c>
      <c r="AF4309">
        <v>2</v>
      </c>
      <c r="AG4309" t="s">
        <v>415</v>
      </c>
      <c r="AH4309">
        <v>7.11</v>
      </c>
      <c r="AI4309" t="s">
        <v>458</v>
      </c>
      <c r="AJ4309">
        <v>0</v>
      </c>
      <c r="AK4309">
        <v>442334</v>
      </c>
      <c r="AL4309" t="s">
        <v>425</v>
      </c>
      <c r="AM4309">
        <v>346518</v>
      </c>
      <c r="AN4309">
        <v>12</v>
      </c>
      <c r="AO4309">
        <v>30</v>
      </c>
      <c r="AP4309" t="s">
        <v>445</v>
      </c>
      <c r="AQ4309" s="2">
        <v>60219</v>
      </c>
    </row>
    <row r="4310" spans="1:43" x14ac:dyDescent="0.25">
      <c r="A4310" t="s">
        <v>6151</v>
      </c>
      <c r="B4310" t="s">
        <v>151</v>
      </c>
      <c r="C4310" t="s">
        <v>481</v>
      </c>
      <c r="D4310" t="s">
        <v>326</v>
      </c>
      <c r="E4310" t="s">
        <v>429</v>
      </c>
      <c r="F4310" t="s">
        <v>440</v>
      </c>
      <c r="G4310" t="s">
        <v>408</v>
      </c>
      <c r="H4310" t="s">
        <v>431</v>
      </c>
      <c r="I4310" t="s">
        <v>432</v>
      </c>
      <c r="J4310" s="1">
        <v>45081</v>
      </c>
      <c r="K4310" s="1">
        <v>45110</v>
      </c>
      <c r="L4310">
        <v>29</v>
      </c>
      <c r="M4310" s="2">
        <v>142454</v>
      </c>
      <c r="N4310" s="2">
        <v>141144</v>
      </c>
      <c r="O4310" s="2">
        <v>-1310</v>
      </c>
      <c r="P4310">
        <v>7</v>
      </c>
      <c r="Q4310">
        <v>280.39999999999998</v>
      </c>
      <c r="R4310">
        <v>77</v>
      </c>
      <c r="S4310" t="s">
        <v>411</v>
      </c>
      <c r="T4310" t="s">
        <v>411</v>
      </c>
      <c r="U4310" t="s">
        <v>412</v>
      </c>
      <c r="V4310">
        <v>0</v>
      </c>
      <c r="W4310" t="s">
        <v>826</v>
      </c>
      <c r="X4310">
        <v>19</v>
      </c>
      <c r="Y4310" t="s">
        <v>442</v>
      </c>
      <c r="Z4310" t="s">
        <v>3186</v>
      </c>
      <c r="AA4310">
        <v>90</v>
      </c>
      <c r="AB4310">
        <v>56</v>
      </c>
      <c r="AC4310">
        <v>19</v>
      </c>
      <c r="AD4310" t="s">
        <v>435</v>
      </c>
      <c r="AE4310">
        <v>9</v>
      </c>
      <c r="AF4310">
        <v>1</v>
      </c>
      <c r="AG4310" t="s">
        <v>424</v>
      </c>
      <c r="AH4310">
        <v>17.149999999999999</v>
      </c>
      <c r="AI4310" t="s">
        <v>401</v>
      </c>
      <c r="AJ4310">
        <v>15386</v>
      </c>
      <c r="AK4310">
        <v>10888</v>
      </c>
      <c r="AL4310" t="s">
        <v>425</v>
      </c>
      <c r="AM4310">
        <v>138858</v>
      </c>
      <c r="AN4310">
        <v>3</v>
      </c>
      <c r="AO4310">
        <v>30</v>
      </c>
      <c r="AP4310" t="s">
        <v>417</v>
      </c>
      <c r="AQ4310" s="2">
        <v>-1310</v>
      </c>
    </row>
    <row r="4311" spans="1:43" x14ac:dyDescent="0.25">
      <c r="A4311" t="s">
        <v>6152</v>
      </c>
      <c r="B4311" t="s">
        <v>256</v>
      </c>
      <c r="C4311" t="s">
        <v>481</v>
      </c>
      <c r="D4311" t="s">
        <v>328</v>
      </c>
      <c r="E4311" t="s">
        <v>496</v>
      </c>
      <c r="F4311" t="s">
        <v>389</v>
      </c>
      <c r="G4311" t="s">
        <v>408</v>
      </c>
      <c r="H4311" t="s">
        <v>391</v>
      </c>
      <c r="I4311" t="s">
        <v>432</v>
      </c>
      <c r="J4311" s="1">
        <v>45119</v>
      </c>
      <c r="K4311" s="1">
        <v>45178</v>
      </c>
      <c r="L4311">
        <v>59</v>
      </c>
      <c r="M4311" s="2">
        <v>89783</v>
      </c>
      <c r="N4311" s="2">
        <v>149744</v>
      </c>
      <c r="O4311" s="2">
        <v>59961</v>
      </c>
      <c r="P4311">
        <v>2</v>
      </c>
      <c r="Q4311">
        <v>393.2</v>
      </c>
      <c r="R4311">
        <v>95</v>
      </c>
      <c r="S4311" t="s">
        <v>411</v>
      </c>
      <c r="T4311" t="s">
        <v>503</v>
      </c>
      <c r="U4311" t="s">
        <v>395</v>
      </c>
      <c r="V4311">
        <v>61</v>
      </c>
      <c r="W4311" t="s">
        <v>2931</v>
      </c>
      <c r="X4311">
        <v>6</v>
      </c>
      <c r="Y4311" t="s">
        <v>422</v>
      </c>
      <c r="Z4311" t="s">
        <v>487</v>
      </c>
      <c r="AA4311">
        <v>287</v>
      </c>
      <c r="AB4311">
        <v>93</v>
      </c>
      <c r="AC4311">
        <v>75</v>
      </c>
      <c r="AD4311" t="s">
        <v>435</v>
      </c>
      <c r="AE4311">
        <v>19</v>
      </c>
      <c r="AF4311">
        <v>8</v>
      </c>
      <c r="AG4311" t="s">
        <v>424</v>
      </c>
      <c r="AH4311">
        <v>13.85</v>
      </c>
      <c r="AI4311" t="s">
        <v>436</v>
      </c>
      <c r="AJ4311">
        <v>0</v>
      </c>
      <c r="AK4311">
        <v>337815</v>
      </c>
      <c r="AL4311" t="s">
        <v>416</v>
      </c>
      <c r="AM4311">
        <v>73625</v>
      </c>
      <c r="AN4311">
        <v>3</v>
      </c>
      <c r="AO4311">
        <v>365</v>
      </c>
      <c r="AP4311" t="s">
        <v>417</v>
      </c>
      <c r="AQ4311" s="2">
        <v>59961</v>
      </c>
    </row>
    <row r="4312" spans="1:43" x14ac:dyDescent="0.25">
      <c r="A4312" t="s">
        <v>6153</v>
      </c>
      <c r="B4312" t="s">
        <v>233</v>
      </c>
      <c r="C4312" t="s">
        <v>468</v>
      </c>
      <c r="D4312" t="s">
        <v>316</v>
      </c>
      <c r="E4312" t="s">
        <v>388</v>
      </c>
      <c r="F4312" t="s">
        <v>389</v>
      </c>
      <c r="G4312" t="s">
        <v>390</v>
      </c>
      <c r="H4312" t="s">
        <v>431</v>
      </c>
      <c r="I4312" t="s">
        <v>492</v>
      </c>
      <c r="J4312" s="1">
        <v>45514</v>
      </c>
      <c r="K4312" s="1">
        <v>45555</v>
      </c>
      <c r="L4312">
        <v>41</v>
      </c>
      <c r="M4312" s="2">
        <v>220024</v>
      </c>
      <c r="N4312" s="2">
        <v>328427</v>
      </c>
      <c r="O4312" s="2">
        <v>108403</v>
      </c>
      <c r="P4312">
        <v>19</v>
      </c>
      <c r="Q4312">
        <v>61.6</v>
      </c>
      <c r="R4312">
        <v>26</v>
      </c>
      <c r="S4312" t="s">
        <v>394</v>
      </c>
      <c r="T4312" t="s">
        <v>393</v>
      </c>
      <c r="U4312" t="s">
        <v>395</v>
      </c>
      <c r="V4312">
        <v>84</v>
      </c>
      <c r="W4312" t="s">
        <v>4792</v>
      </c>
      <c r="X4312">
        <v>43</v>
      </c>
      <c r="Y4312" t="s">
        <v>449</v>
      </c>
      <c r="Z4312" t="s">
        <v>721</v>
      </c>
      <c r="AA4312">
        <v>371</v>
      </c>
      <c r="AB4312">
        <v>60</v>
      </c>
      <c r="AC4312">
        <v>88</v>
      </c>
      <c r="AD4312" t="s">
        <v>457</v>
      </c>
      <c r="AE4312">
        <v>14</v>
      </c>
      <c r="AF4312">
        <v>7</v>
      </c>
      <c r="AG4312" t="s">
        <v>424</v>
      </c>
      <c r="AH4312">
        <v>1</v>
      </c>
      <c r="AI4312" t="s">
        <v>458</v>
      </c>
      <c r="AJ4312">
        <v>0</v>
      </c>
      <c r="AK4312">
        <v>26602</v>
      </c>
      <c r="AL4312" t="s">
        <v>425</v>
      </c>
      <c r="AM4312">
        <v>211712</v>
      </c>
      <c r="AN4312">
        <v>2</v>
      </c>
      <c r="AO4312">
        <v>180</v>
      </c>
      <c r="AP4312" t="s">
        <v>445</v>
      </c>
      <c r="AQ4312" s="2">
        <v>108403</v>
      </c>
    </row>
    <row r="4313" spans="1:43" x14ac:dyDescent="0.25">
      <c r="A4313" t="s">
        <v>6154</v>
      </c>
      <c r="B4313" t="s">
        <v>199</v>
      </c>
      <c r="C4313" t="s">
        <v>468</v>
      </c>
      <c r="D4313" t="s">
        <v>336</v>
      </c>
      <c r="E4313" t="s">
        <v>453</v>
      </c>
      <c r="F4313" t="s">
        <v>407</v>
      </c>
      <c r="G4313" t="s">
        <v>430</v>
      </c>
      <c r="H4313" t="s">
        <v>409</v>
      </c>
      <c r="I4313" t="s">
        <v>432</v>
      </c>
      <c r="J4313" s="1">
        <v>45372</v>
      </c>
      <c r="K4313" s="1">
        <v>45376</v>
      </c>
      <c r="L4313">
        <v>4</v>
      </c>
      <c r="M4313" s="2">
        <v>21268</v>
      </c>
      <c r="N4313" s="2">
        <v>3971</v>
      </c>
      <c r="O4313" s="2">
        <v>-17297</v>
      </c>
      <c r="P4313">
        <v>14</v>
      </c>
      <c r="Q4313">
        <v>511.1</v>
      </c>
      <c r="R4313">
        <v>30</v>
      </c>
      <c r="S4313" t="s">
        <v>394</v>
      </c>
      <c r="T4313" t="s">
        <v>503</v>
      </c>
      <c r="U4313" t="s">
        <v>412</v>
      </c>
      <c r="V4313">
        <v>70</v>
      </c>
      <c r="W4313" t="s">
        <v>733</v>
      </c>
      <c r="X4313">
        <v>27</v>
      </c>
      <c r="Y4313" t="s">
        <v>449</v>
      </c>
      <c r="Z4313" t="s">
        <v>1478</v>
      </c>
      <c r="AA4313">
        <v>26</v>
      </c>
      <c r="AB4313">
        <v>17</v>
      </c>
      <c r="AC4313">
        <v>48</v>
      </c>
      <c r="AD4313" t="s">
        <v>435</v>
      </c>
      <c r="AE4313">
        <v>2</v>
      </c>
      <c r="AF4313">
        <v>6</v>
      </c>
      <c r="AG4313" t="s">
        <v>415</v>
      </c>
      <c r="AH4313">
        <v>9.84</v>
      </c>
      <c r="AI4313" t="s">
        <v>458</v>
      </c>
      <c r="AJ4313">
        <v>0</v>
      </c>
      <c r="AK4313">
        <v>80785</v>
      </c>
      <c r="AL4313" t="s">
        <v>425</v>
      </c>
      <c r="AM4313">
        <v>34860</v>
      </c>
      <c r="AN4313">
        <v>11</v>
      </c>
      <c r="AO4313">
        <v>365</v>
      </c>
      <c r="AP4313" t="s">
        <v>426</v>
      </c>
      <c r="AQ4313" s="2">
        <v>-17297</v>
      </c>
    </row>
    <row r="4314" spans="1:43" x14ac:dyDescent="0.25">
      <c r="A4314" t="s">
        <v>6155</v>
      </c>
      <c r="B4314" t="s">
        <v>249</v>
      </c>
      <c r="C4314" t="s">
        <v>428</v>
      </c>
      <c r="D4314" t="s">
        <v>335</v>
      </c>
      <c r="E4314" t="s">
        <v>460</v>
      </c>
      <c r="F4314" t="s">
        <v>440</v>
      </c>
      <c r="G4314" t="s">
        <v>390</v>
      </c>
      <c r="H4314" t="s">
        <v>409</v>
      </c>
      <c r="I4314" t="s">
        <v>469</v>
      </c>
      <c r="J4314" s="1">
        <v>45704</v>
      </c>
      <c r="K4314" s="1">
        <v>45717</v>
      </c>
      <c r="L4314">
        <v>13</v>
      </c>
      <c r="M4314" s="2">
        <v>128903</v>
      </c>
      <c r="N4314" s="2">
        <v>183729</v>
      </c>
      <c r="O4314" s="2">
        <v>54826</v>
      </c>
      <c r="P4314">
        <v>21</v>
      </c>
      <c r="Q4314">
        <v>18.5</v>
      </c>
      <c r="R4314">
        <v>14</v>
      </c>
      <c r="S4314" t="s">
        <v>394</v>
      </c>
      <c r="T4314" t="s">
        <v>503</v>
      </c>
      <c r="U4314" t="s">
        <v>395</v>
      </c>
      <c r="V4314">
        <v>69</v>
      </c>
      <c r="W4314" t="s">
        <v>810</v>
      </c>
      <c r="X4314">
        <v>20</v>
      </c>
      <c r="Y4314" t="s">
        <v>462</v>
      </c>
      <c r="Z4314" t="s">
        <v>1194</v>
      </c>
      <c r="AA4314">
        <v>323</v>
      </c>
      <c r="AB4314">
        <v>75</v>
      </c>
      <c r="AC4314">
        <v>77</v>
      </c>
      <c r="AD4314" t="s">
        <v>444</v>
      </c>
      <c r="AE4314">
        <v>4</v>
      </c>
      <c r="AF4314">
        <v>2</v>
      </c>
      <c r="AG4314" t="s">
        <v>424</v>
      </c>
      <c r="AH4314">
        <v>13.77</v>
      </c>
      <c r="AI4314" t="s">
        <v>458</v>
      </c>
      <c r="AJ4314">
        <v>0</v>
      </c>
      <c r="AK4314">
        <v>775546</v>
      </c>
      <c r="AL4314" t="s">
        <v>425</v>
      </c>
      <c r="AM4314">
        <v>135071</v>
      </c>
      <c r="AN4314">
        <v>11</v>
      </c>
      <c r="AO4314">
        <v>30</v>
      </c>
      <c r="AP4314" t="s">
        <v>426</v>
      </c>
      <c r="AQ4314" s="2">
        <v>54826</v>
      </c>
    </row>
    <row r="4315" spans="1:43" x14ac:dyDescent="0.25">
      <c r="A4315" t="s">
        <v>6156</v>
      </c>
      <c r="B4315" t="s">
        <v>178</v>
      </c>
      <c r="C4315" t="s">
        <v>481</v>
      </c>
      <c r="D4315" t="s">
        <v>322</v>
      </c>
      <c r="E4315" t="s">
        <v>429</v>
      </c>
      <c r="F4315" t="s">
        <v>440</v>
      </c>
      <c r="G4315" t="s">
        <v>454</v>
      </c>
      <c r="H4315" t="s">
        <v>447</v>
      </c>
      <c r="I4315" t="s">
        <v>432</v>
      </c>
      <c r="J4315" s="1">
        <v>45845</v>
      </c>
      <c r="K4315" s="1">
        <v>45904</v>
      </c>
      <c r="L4315">
        <v>59</v>
      </c>
      <c r="M4315" s="2">
        <v>297561</v>
      </c>
      <c r="N4315" s="2">
        <v>356480</v>
      </c>
      <c r="O4315" s="2">
        <v>58919</v>
      </c>
      <c r="P4315">
        <v>9</v>
      </c>
      <c r="Q4315">
        <v>880.2</v>
      </c>
      <c r="R4315">
        <v>3</v>
      </c>
      <c r="S4315" t="s">
        <v>394</v>
      </c>
      <c r="T4315" t="s">
        <v>503</v>
      </c>
      <c r="U4315" t="s">
        <v>395</v>
      </c>
      <c r="V4315">
        <v>0</v>
      </c>
      <c r="W4315" t="s">
        <v>1206</v>
      </c>
      <c r="X4315">
        <v>10</v>
      </c>
      <c r="Y4315" t="s">
        <v>449</v>
      </c>
      <c r="Z4315" t="s">
        <v>639</v>
      </c>
      <c r="AA4315">
        <v>442</v>
      </c>
      <c r="AB4315">
        <v>12</v>
      </c>
      <c r="AC4315">
        <v>42</v>
      </c>
      <c r="AD4315" t="s">
        <v>444</v>
      </c>
      <c r="AE4315">
        <v>4</v>
      </c>
      <c r="AF4315">
        <v>4</v>
      </c>
      <c r="AG4315" t="s">
        <v>415</v>
      </c>
      <c r="AH4315">
        <v>17.899999999999999</v>
      </c>
      <c r="AI4315" t="s">
        <v>436</v>
      </c>
      <c r="AJ4315">
        <v>34897</v>
      </c>
      <c r="AK4315">
        <v>340466</v>
      </c>
      <c r="AL4315" t="s">
        <v>416</v>
      </c>
      <c r="AM4315">
        <v>321882</v>
      </c>
      <c r="AN4315">
        <v>5</v>
      </c>
      <c r="AO4315">
        <v>180</v>
      </c>
      <c r="AP4315" t="s">
        <v>403</v>
      </c>
      <c r="AQ4315" s="2">
        <v>58919</v>
      </c>
    </row>
    <row r="4316" spans="1:43" x14ac:dyDescent="0.25">
      <c r="A4316" t="s">
        <v>6157</v>
      </c>
      <c r="B4316" t="s">
        <v>213</v>
      </c>
      <c r="C4316" t="s">
        <v>387</v>
      </c>
      <c r="D4316" t="s">
        <v>343</v>
      </c>
      <c r="E4316" t="s">
        <v>496</v>
      </c>
      <c r="F4316" t="s">
        <v>407</v>
      </c>
      <c r="G4316" t="s">
        <v>390</v>
      </c>
      <c r="H4316" t="s">
        <v>431</v>
      </c>
      <c r="I4316" t="s">
        <v>432</v>
      </c>
      <c r="J4316" s="1">
        <v>44797</v>
      </c>
      <c r="K4316" s="1">
        <v>44801</v>
      </c>
      <c r="L4316">
        <v>4</v>
      </c>
      <c r="M4316" s="2">
        <v>274713</v>
      </c>
      <c r="N4316" s="2">
        <v>284852</v>
      </c>
      <c r="O4316" s="2">
        <v>10139</v>
      </c>
      <c r="P4316">
        <v>14</v>
      </c>
      <c r="Q4316">
        <v>78</v>
      </c>
      <c r="R4316">
        <v>39</v>
      </c>
      <c r="S4316" t="s">
        <v>393</v>
      </c>
      <c r="T4316" t="s">
        <v>503</v>
      </c>
      <c r="U4316" t="s">
        <v>395</v>
      </c>
      <c r="V4316">
        <v>63</v>
      </c>
      <c r="W4316" t="s">
        <v>1206</v>
      </c>
      <c r="X4316">
        <v>6</v>
      </c>
      <c r="Y4316" t="s">
        <v>397</v>
      </c>
      <c r="Z4316" t="s">
        <v>864</v>
      </c>
      <c r="AA4316">
        <v>152</v>
      </c>
      <c r="AB4316">
        <v>12</v>
      </c>
      <c r="AC4316">
        <v>32</v>
      </c>
      <c r="AD4316" t="s">
        <v>444</v>
      </c>
      <c r="AE4316">
        <v>2</v>
      </c>
      <c r="AF4316">
        <v>4</v>
      </c>
      <c r="AG4316" t="s">
        <v>424</v>
      </c>
      <c r="AH4316">
        <v>17.61</v>
      </c>
      <c r="AI4316" t="s">
        <v>401</v>
      </c>
      <c r="AJ4316">
        <v>0</v>
      </c>
      <c r="AK4316">
        <v>70683</v>
      </c>
      <c r="AL4316" t="s">
        <v>425</v>
      </c>
      <c r="AM4316">
        <v>256577</v>
      </c>
      <c r="AN4316">
        <v>5</v>
      </c>
      <c r="AO4316">
        <v>180</v>
      </c>
      <c r="AP4316" t="s">
        <v>403</v>
      </c>
      <c r="AQ4316" s="2">
        <v>10139</v>
      </c>
    </row>
    <row r="4317" spans="1:43" x14ac:dyDescent="0.25">
      <c r="A4317" t="s">
        <v>6158</v>
      </c>
      <c r="B4317" t="s">
        <v>152</v>
      </c>
      <c r="C4317" t="s">
        <v>439</v>
      </c>
      <c r="D4317" t="s">
        <v>322</v>
      </c>
      <c r="E4317" t="s">
        <v>460</v>
      </c>
      <c r="F4317" t="s">
        <v>485</v>
      </c>
      <c r="G4317" t="s">
        <v>408</v>
      </c>
      <c r="H4317" t="s">
        <v>447</v>
      </c>
      <c r="I4317" t="s">
        <v>392</v>
      </c>
      <c r="J4317" s="1">
        <v>45558</v>
      </c>
      <c r="K4317" s="1">
        <v>45584</v>
      </c>
      <c r="L4317">
        <v>26</v>
      </c>
      <c r="M4317" s="2">
        <v>272944</v>
      </c>
      <c r="N4317" s="2">
        <v>360293</v>
      </c>
      <c r="O4317" s="2">
        <v>87349</v>
      </c>
      <c r="P4317">
        <v>4</v>
      </c>
      <c r="Q4317">
        <v>689.4</v>
      </c>
      <c r="R4317">
        <v>76</v>
      </c>
      <c r="S4317" t="s">
        <v>411</v>
      </c>
      <c r="T4317" t="s">
        <v>411</v>
      </c>
      <c r="U4317" t="s">
        <v>395</v>
      </c>
      <c r="V4317">
        <v>0</v>
      </c>
      <c r="W4317" t="s">
        <v>2040</v>
      </c>
      <c r="X4317">
        <v>1</v>
      </c>
      <c r="Y4317" t="s">
        <v>449</v>
      </c>
      <c r="Z4317" t="s">
        <v>529</v>
      </c>
      <c r="AA4317">
        <v>30</v>
      </c>
      <c r="AB4317">
        <v>36</v>
      </c>
      <c r="AC4317">
        <v>31</v>
      </c>
      <c r="AD4317" t="s">
        <v>399</v>
      </c>
      <c r="AE4317">
        <v>14</v>
      </c>
      <c r="AF4317">
        <v>1</v>
      </c>
      <c r="AG4317" t="s">
        <v>424</v>
      </c>
      <c r="AH4317">
        <v>1.24</v>
      </c>
      <c r="AI4317" t="s">
        <v>479</v>
      </c>
      <c r="AJ4317">
        <v>0</v>
      </c>
      <c r="AK4317">
        <v>627846</v>
      </c>
      <c r="AL4317" t="s">
        <v>425</v>
      </c>
      <c r="AM4317">
        <v>264812</v>
      </c>
      <c r="AN4317">
        <v>5</v>
      </c>
      <c r="AO4317">
        <v>30</v>
      </c>
      <c r="AP4317" t="s">
        <v>426</v>
      </c>
      <c r="AQ4317" s="2">
        <v>87349</v>
      </c>
    </row>
    <row r="4318" spans="1:43" x14ac:dyDescent="0.25">
      <c r="A4318" t="s">
        <v>6159</v>
      </c>
      <c r="B4318" t="s">
        <v>24</v>
      </c>
      <c r="C4318" t="s">
        <v>428</v>
      </c>
      <c r="D4318" t="s">
        <v>330</v>
      </c>
      <c r="E4318" t="s">
        <v>406</v>
      </c>
      <c r="F4318" t="s">
        <v>419</v>
      </c>
      <c r="G4318" t="s">
        <v>430</v>
      </c>
      <c r="H4318" t="s">
        <v>391</v>
      </c>
      <c r="I4318" t="s">
        <v>432</v>
      </c>
      <c r="J4318" s="1">
        <v>45303</v>
      </c>
      <c r="K4318" s="1">
        <v>45331</v>
      </c>
      <c r="L4318">
        <v>28</v>
      </c>
      <c r="M4318" s="2">
        <v>201483</v>
      </c>
      <c r="N4318" s="2">
        <v>245741</v>
      </c>
      <c r="O4318" s="2">
        <v>44258</v>
      </c>
      <c r="P4318">
        <v>14</v>
      </c>
      <c r="Q4318">
        <v>119.1</v>
      </c>
      <c r="R4318">
        <v>23</v>
      </c>
      <c r="S4318" t="s">
        <v>394</v>
      </c>
      <c r="T4318" t="s">
        <v>503</v>
      </c>
      <c r="U4318" t="s">
        <v>416</v>
      </c>
      <c r="V4318">
        <v>0</v>
      </c>
      <c r="W4318" t="s">
        <v>1351</v>
      </c>
      <c r="X4318">
        <v>14</v>
      </c>
      <c r="Y4318" t="s">
        <v>442</v>
      </c>
      <c r="Z4318" t="s">
        <v>721</v>
      </c>
      <c r="AA4318">
        <v>419</v>
      </c>
      <c r="AB4318">
        <v>69</v>
      </c>
      <c r="AC4318">
        <v>29</v>
      </c>
      <c r="AD4318" t="s">
        <v>399</v>
      </c>
      <c r="AE4318">
        <v>12</v>
      </c>
      <c r="AF4318">
        <v>6</v>
      </c>
      <c r="AG4318" t="s">
        <v>400</v>
      </c>
      <c r="AH4318">
        <v>15.14</v>
      </c>
      <c r="AI4318" t="s">
        <v>401</v>
      </c>
      <c r="AJ4318">
        <v>0</v>
      </c>
      <c r="AK4318">
        <v>944287</v>
      </c>
      <c r="AL4318" t="s">
        <v>425</v>
      </c>
      <c r="AM4318">
        <v>243456</v>
      </c>
      <c r="AN4318">
        <v>9</v>
      </c>
      <c r="AO4318">
        <v>180</v>
      </c>
      <c r="AP4318" t="s">
        <v>445</v>
      </c>
      <c r="AQ4318" s="2">
        <v>44258</v>
      </c>
    </row>
    <row r="4319" spans="1:43" x14ac:dyDescent="0.25">
      <c r="A4319" t="s">
        <v>6160</v>
      </c>
      <c r="B4319" t="s">
        <v>165</v>
      </c>
      <c r="C4319" t="s">
        <v>428</v>
      </c>
      <c r="D4319" t="s">
        <v>311</v>
      </c>
      <c r="E4319" t="s">
        <v>460</v>
      </c>
      <c r="F4319" t="s">
        <v>389</v>
      </c>
      <c r="G4319" t="s">
        <v>408</v>
      </c>
      <c r="H4319" t="s">
        <v>391</v>
      </c>
      <c r="I4319" t="s">
        <v>469</v>
      </c>
      <c r="J4319" s="1">
        <v>45773</v>
      </c>
      <c r="K4319" s="1">
        <v>45781</v>
      </c>
      <c r="L4319">
        <v>8</v>
      </c>
      <c r="M4319" s="2">
        <v>442906</v>
      </c>
      <c r="N4319" s="2">
        <v>449859</v>
      </c>
      <c r="O4319" s="2">
        <v>6953</v>
      </c>
      <c r="P4319">
        <v>0</v>
      </c>
      <c r="Q4319">
        <v>832.3</v>
      </c>
      <c r="R4319">
        <v>23</v>
      </c>
      <c r="S4319" t="s">
        <v>394</v>
      </c>
      <c r="T4319" t="s">
        <v>394</v>
      </c>
      <c r="U4319" t="s">
        <v>412</v>
      </c>
      <c r="V4319">
        <v>0</v>
      </c>
      <c r="W4319" t="s">
        <v>3595</v>
      </c>
      <c r="X4319">
        <v>16</v>
      </c>
      <c r="Y4319" t="s">
        <v>462</v>
      </c>
      <c r="Z4319" t="s">
        <v>1478</v>
      </c>
      <c r="AA4319">
        <v>306</v>
      </c>
      <c r="AB4319">
        <v>13</v>
      </c>
      <c r="AC4319">
        <v>90</v>
      </c>
      <c r="AD4319" t="s">
        <v>444</v>
      </c>
      <c r="AE4319">
        <v>4</v>
      </c>
      <c r="AF4319">
        <v>2</v>
      </c>
      <c r="AG4319" t="s">
        <v>451</v>
      </c>
      <c r="AH4319">
        <v>5.79</v>
      </c>
      <c r="AI4319" t="s">
        <v>436</v>
      </c>
      <c r="AJ4319">
        <v>65360</v>
      </c>
      <c r="AK4319">
        <v>880822</v>
      </c>
      <c r="AL4319" t="s">
        <v>402</v>
      </c>
      <c r="AM4319">
        <v>474004</v>
      </c>
      <c r="AN4319">
        <v>2</v>
      </c>
      <c r="AO4319">
        <v>180</v>
      </c>
      <c r="AP4319" t="s">
        <v>437</v>
      </c>
      <c r="AQ4319" s="2">
        <v>6953</v>
      </c>
    </row>
    <row r="4320" spans="1:43" x14ac:dyDescent="0.25">
      <c r="A4320" t="s">
        <v>6161</v>
      </c>
      <c r="B4320" t="s">
        <v>82</v>
      </c>
      <c r="C4320" t="s">
        <v>405</v>
      </c>
      <c r="D4320" t="s">
        <v>323</v>
      </c>
      <c r="E4320" t="s">
        <v>406</v>
      </c>
      <c r="F4320" t="s">
        <v>389</v>
      </c>
      <c r="G4320" t="s">
        <v>454</v>
      </c>
      <c r="H4320" t="s">
        <v>431</v>
      </c>
      <c r="I4320" t="s">
        <v>410</v>
      </c>
      <c r="J4320" s="1">
        <v>44570</v>
      </c>
      <c r="K4320" s="1">
        <v>44625</v>
      </c>
      <c r="L4320">
        <v>55</v>
      </c>
      <c r="M4320" s="2">
        <v>219966</v>
      </c>
      <c r="N4320" s="2">
        <v>325792</v>
      </c>
      <c r="O4320" s="2">
        <v>105826</v>
      </c>
      <c r="P4320">
        <v>14</v>
      </c>
      <c r="Q4320">
        <v>197</v>
      </c>
      <c r="R4320">
        <v>72</v>
      </c>
      <c r="S4320" t="s">
        <v>411</v>
      </c>
      <c r="T4320" t="s">
        <v>411</v>
      </c>
      <c r="U4320" t="s">
        <v>412</v>
      </c>
      <c r="V4320">
        <v>0</v>
      </c>
      <c r="W4320" t="s">
        <v>3403</v>
      </c>
      <c r="X4320">
        <v>40</v>
      </c>
      <c r="Y4320" t="s">
        <v>397</v>
      </c>
      <c r="Z4320" t="s">
        <v>1969</v>
      </c>
      <c r="AA4320">
        <v>491</v>
      </c>
      <c r="AB4320">
        <v>15</v>
      </c>
      <c r="AC4320">
        <v>22</v>
      </c>
      <c r="AD4320" t="s">
        <v>399</v>
      </c>
      <c r="AE4320">
        <v>4</v>
      </c>
      <c r="AF4320">
        <v>8</v>
      </c>
      <c r="AG4320" t="s">
        <v>400</v>
      </c>
      <c r="AH4320">
        <v>12.29</v>
      </c>
      <c r="AI4320" t="s">
        <v>401</v>
      </c>
      <c r="AJ4320">
        <v>0</v>
      </c>
      <c r="AK4320">
        <v>282801</v>
      </c>
      <c r="AL4320" t="s">
        <v>425</v>
      </c>
      <c r="AM4320">
        <v>210838</v>
      </c>
      <c r="AN4320">
        <v>11</v>
      </c>
      <c r="AO4320">
        <v>30</v>
      </c>
      <c r="AP4320" t="s">
        <v>417</v>
      </c>
      <c r="AQ4320" s="2">
        <v>105826</v>
      </c>
    </row>
    <row r="4321" spans="1:43" x14ac:dyDescent="0.25">
      <c r="A4321" t="s">
        <v>6162</v>
      </c>
      <c r="B4321" t="s">
        <v>58</v>
      </c>
      <c r="C4321" t="s">
        <v>468</v>
      </c>
      <c r="D4321" t="s">
        <v>315</v>
      </c>
      <c r="E4321" t="s">
        <v>429</v>
      </c>
      <c r="F4321" t="s">
        <v>440</v>
      </c>
      <c r="G4321" t="s">
        <v>408</v>
      </c>
      <c r="H4321" t="s">
        <v>473</v>
      </c>
      <c r="I4321" t="s">
        <v>432</v>
      </c>
      <c r="J4321" s="1">
        <v>44778</v>
      </c>
      <c r="K4321" s="1">
        <v>44799</v>
      </c>
      <c r="L4321">
        <v>21</v>
      </c>
      <c r="M4321" s="2">
        <v>167442</v>
      </c>
      <c r="N4321" s="2">
        <v>238850</v>
      </c>
      <c r="O4321" s="2">
        <v>71408</v>
      </c>
      <c r="P4321">
        <v>7</v>
      </c>
      <c r="Q4321">
        <v>201.9</v>
      </c>
      <c r="R4321">
        <v>97</v>
      </c>
      <c r="S4321" t="s">
        <v>411</v>
      </c>
      <c r="T4321" t="s">
        <v>411</v>
      </c>
      <c r="U4321" t="s">
        <v>416</v>
      </c>
      <c r="V4321">
        <v>0</v>
      </c>
      <c r="W4321" t="s">
        <v>1486</v>
      </c>
      <c r="X4321">
        <v>22</v>
      </c>
      <c r="Y4321" t="s">
        <v>397</v>
      </c>
      <c r="Z4321" t="s">
        <v>1912</v>
      </c>
      <c r="AA4321">
        <v>496</v>
      </c>
      <c r="AB4321">
        <v>105</v>
      </c>
      <c r="AC4321">
        <v>57</v>
      </c>
      <c r="AD4321" t="s">
        <v>435</v>
      </c>
      <c r="AE4321">
        <v>4</v>
      </c>
      <c r="AF4321">
        <v>5</v>
      </c>
      <c r="AG4321" t="s">
        <v>400</v>
      </c>
      <c r="AH4321">
        <v>16.73</v>
      </c>
      <c r="AI4321" t="s">
        <v>458</v>
      </c>
      <c r="AJ4321">
        <v>87936</v>
      </c>
      <c r="AK4321">
        <v>415233</v>
      </c>
      <c r="AL4321" t="s">
        <v>402</v>
      </c>
      <c r="AM4321">
        <v>171280</v>
      </c>
      <c r="AN4321">
        <v>5</v>
      </c>
      <c r="AO4321">
        <v>365</v>
      </c>
      <c r="AP4321" t="s">
        <v>426</v>
      </c>
      <c r="AQ4321" s="2">
        <v>71408</v>
      </c>
    </row>
    <row r="4322" spans="1:43" x14ac:dyDescent="0.25">
      <c r="A4322" t="s">
        <v>6163</v>
      </c>
      <c r="B4322" t="s">
        <v>181</v>
      </c>
      <c r="C4322" t="s">
        <v>428</v>
      </c>
      <c r="D4322" t="s">
        <v>339</v>
      </c>
      <c r="E4322" t="s">
        <v>460</v>
      </c>
      <c r="F4322" t="s">
        <v>419</v>
      </c>
      <c r="G4322" t="s">
        <v>454</v>
      </c>
      <c r="H4322" t="s">
        <v>447</v>
      </c>
      <c r="I4322" t="s">
        <v>469</v>
      </c>
      <c r="J4322" s="1">
        <v>45522</v>
      </c>
      <c r="K4322" s="1">
        <v>45561</v>
      </c>
      <c r="L4322">
        <v>39</v>
      </c>
      <c r="M4322" s="2">
        <v>137270</v>
      </c>
      <c r="N4322" s="2">
        <v>249548</v>
      </c>
      <c r="O4322" s="2">
        <v>112278</v>
      </c>
      <c r="P4322">
        <v>7</v>
      </c>
      <c r="Q4322">
        <v>390.2</v>
      </c>
      <c r="R4322">
        <v>72</v>
      </c>
      <c r="S4322" t="s">
        <v>411</v>
      </c>
      <c r="T4322" t="s">
        <v>503</v>
      </c>
      <c r="U4322" t="s">
        <v>395</v>
      </c>
      <c r="V4322">
        <v>75</v>
      </c>
      <c r="W4322" t="s">
        <v>1333</v>
      </c>
      <c r="X4322">
        <v>39</v>
      </c>
      <c r="Y4322" t="s">
        <v>442</v>
      </c>
      <c r="Z4322" t="s">
        <v>443</v>
      </c>
      <c r="AA4322">
        <v>499</v>
      </c>
      <c r="AB4322">
        <v>85</v>
      </c>
      <c r="AC4322">
        <v>76</v>
      </c>
      <c r="AD4322" t="s">
        <v>399</v>
      </c>
      <c r="AE4322">
        <v>14</v>
      </c>
      <c r="AF4322">
        <v>5</v>
      </c>
      <c r="AG4322" t="s">
        <v>424</v>
      </c>
      <c r="AH4322">
        <v>13.7</v>
      </c>
      <c r="AI4322" t="s">
        <v>479</v>
      </c>
      <c r="AJ4322">
        <v>73867</v>
      </c>
      <c r="AK4322">
        <v>628541</v>
      </c>
      <c r="AL4322" t="s">
        <v>416</v>
      </c>
      <c r="AM4322">
        <v>179293</v>
      </c>
      <c r="AN4322">
        <v>7</v>
      </c>
      <c r="AO4322">
        <v>180</v>
      </c>
      <c r="AP4322" t="s">
        <v>437</v>
      </c>
      <c r="AQ4322" s="2">
        <v>112278</v>
      </c>
    </row>
    <row r="4323" spans="1:43" x14ac:dyDescent="0.25">
      <c r="A4323" t="s">
        <v>6164</v>
      </c>
      <c r="B4323" t="s">
        <v>101</v>
      </c>
      <c r="C4323" t="s">
        <v>428</v>
      </c>
      <c r="D4323" t="s">
        <v>322</v>
      </c>
      <c r="E4323" t="s">
        <v>453</v>
      </c>
      <c r="F4323" t="s">
        <v>407</v>
      </c>
      <c r="G4323" t="s">
        <v>454</v>
      </c>
      <c r="H4323" t="s">
        <v>473</v>
      </c>
      <c r="I4323" t="s">
        <v>410</v>
      </c>
      <c r="J4323" s="1">
        <v>45239</v>
      </c>
      <c r="K4323" s="1">
        <v>45240</v>
      </c>
      <c r="L4323">
        <v>1</v>
      </c>
      <c r="M4323" s="2">
        <v>44533</v>
      </c>
      <c r="N4323" s="2">
        <v>146375</v>
      </c>
      <c r="O4323" s="2">
        <v>101842</v>
      </c>
      <c r="P4323">
        <v>2</v>
      </c>
      <c r="Q4323">
        <v>118.8</v>
      </c>
      <c r="R4323">
        <v>25</v>
      </c>
      <c r="S4323" t="s">
        <v>394</v>
      </c>
      <c r="T4323" t="s">
        <v>393</v>
      </c>
      <c r="U4323" t="s">
        <v>395</v>
      </c>
      <c r="V4323">
        <v>47</v>
      </c>
      <c r="W4323" t="s">
        <v>1387</v>
      </c>
      <c r="X4323">
        <v>15</v>
      </c>
      <c r="Y4323" t="s">
        <v>397</v>
      </c>
      <c r="Z4323" t="s">
        <v>511</v>
      </c>
      <c r="AA4323">
        <v>198</v>
      </c>
      <c r="AB4323">
        <v>89</v>
      </c>
      <c r="AC4323">
        <v>87</v>
      </c>
      <c r="AD4323" t="s">
        <v>435</v>
      </c>
      <c r="AE4323">
        <v>14</v>
      </c>
      <c r="AF4323">
        <v>5</v>
      </c>
      <c r="AG4323" t="s">
        <v>451</v>
      </c>
      <c r="AH4323">
        <v>2.57</v>
      </c>
      <c r="AI4323" t="s">
        <v>401</v>
      </c>
      <c r="AJ4323">
        <v>0</v>
      </c>
      <c r="AK4323">
        <v>278050</v>
      </c>
      <c r="AL4323" t="s">
        <v>425</v>
      </c>
      <c r="AM4323">
        <v>92781</v>
      </c>
      <c r="AN4323">
        <v>5</v>
      </c>
      <c r="AO4323">
        <v>365</v>
      </c>
      <c r="AP4323" t="s">
        <v>437</v>
      </c>
      <c r="AQ4323" s="2">
        <v>101842</v>
      </c>
    </row>
    <row r="4324" spans="1:43" x14ac:dyDescent="0.25">
      <c r="A4324" t="s">
        <v>6165</v>
      </c>
      <c r="B4324" t="s">
        <v>224</v>
      </c>
      <c r="C4324" t="s">
        <v>387</v>
      </c>
      <c r="D4324" t="s">
        <v>311</v>
      </c>
      <c r="E4324" t="s">
        <v>429</v>
      </c>
      <c r="F4324" t="s">
        <v>485</v>
      </c>
      <c r="G4324" t="s">
        <v>408</v>
      </c>
      <c r="H4324" t="s">
        <v>447</v>
      </c>
      <c r="I4324" t="s">
        <v>469</v>
      </c>
      <c r="J4324" s="1">
        <v>45131</v>
      </c>
      <c r="K4324" s="1">
        <v>45131</v>
      </c>
      <c r="L4324">
        <v>0</v>
      </c>
      <c r="M4324" s="2">
        <v>39336</v>
      </c>
      <c r="N4324" s="2">
        <v>104524</v>
      </c>
      <c r="O4324" s="2">
        <v>65188</v>
      </c>
      <c r="P4324">
        <v>19</v>
      </c>
      <c r="Q4324">
        <v>413.4</v>
      </c>
      <c r="R4324">
        <v>72</v>
      </c>
      <c r="S4324" t="s">
        <v>411</v>
      </c>
      <c r="T4324" t="s">
        <v>503</v>
      </c>
      <c r="U4324" t="s">
        <v>416</v>
      </c>
      <c r="V4324">
        <v>41</v>
      </c>
      <c r="W4324" t="s">
        <v>4970</v>
      </c>
      <c r="X4324">
        <v>42</v>
      </c>
      <c r="Y4324" t="s">
        <v>442</v>
      </c>
      <c r="Z4324" t="s">
        <v>1367</v>
      </c>
      <c r="AA4324">
        <v>6</v>
      </c>
      <c r="AB4324">
        <v>75</v>
      </c>
      <c r="AC4324">
        <v>31</v>
      </c>
      <c r="AD4324" t="s">
        <v>435</v>
      </c>
      <c r="AE4324">
        <v>16</v>
      </c>
      <c r="AF4324">
        <v>1</v>
      </c>
      <c r="AG4324" t="s">
        <v>415</v>
      </c>
      <c r="AH4324">
        <v>7.94</v>
      </c>
      <c r="AI4324" t="s">
        <v>479</v>
      </c>
      <c r="AJ4324">
        <v>38838</v>
      </c>
      <c r="AK4324">
        <v>39478</v>
      </c>
      <c r="AL4324" t="s">
        <v>425</v>
      </c>
      <c r="AM4324">
        <v>42851</v>
      </c>
      <c r="AN4324">
        <v>2</v>
      </c>
      <c r="AO4324">
        <v>90</v>
      </c>
      <c r="AP4324" t="s">
        <v>403</v>
      </c>
      <c r="AQ4324" s="2">
        <v>65188</v>
      </c>
    </row>
    <row r="4325" spans="1:43" x14ac:dyDescent="0.25">
      <c r="A4325" t="s">
        <v>6166</v>
      </c>
      <c r="B4325" t="s">
        <v>185</v>
      </c>
      <c r="C4325" t="s">
        <v>405</v>
      </c>
      <c r="D4325" t="s">
        <v>344</v>
      </c>
      <c r="E4325" t="s">
        <v>406</v>
      </c>
      <c r="F4325" t="s">
        <v>485</v>
      </c>
      <c r="G4325" t="s">
        <v>454</v>
      </c>
      <c r="H4325" t="s">
        <v>420</v>
      </c>
      <c r="I4325" t="s">
        <v>392</v>
      </c>
      <c r="J4325" s="1">
        <v>45070</v>
      </c>
      <c r="K4325" s="1">
        <v>45076</v>
      </c>
      <c r="L4325">
        <v>6</v>
      </c>
      <c r="M4325" s="2">
        <v>251533</v>
      </c>
      <c r="N4325" s="2">
        <v>334047</v>
      </c>
      <c r="O4325" s="2">
        <v>82514</v>
      </c>
      <c r="P4325">
        <v>2</v>
      </c>
      <c r="Q4325">
        <v>388.2</v>
      </c>
      <c r="R4325">
        <v>4</v>
      </c>
      <c r="S4325" t="s">
        <v>394</v>
      </c>
      <c r="T4325" t="s">
        <v>393</v>
      </c>
      <c r="U4325" t="s">
        <v>395</v>
      </c>
      <c r="V4325">
        <v>0</v>
      </c>
      <c r="W4325" t="s">
        <v>2972</v>
      </c>
      <c r="X4325">
        <v>15</v>
      </c>
      <c r="Y4325" t="s">
        <v>449</v>
      </c>
      <c r="Z4325" t="s">
        <v>2855</v>
      </c>
      <c r="AA4325">
        <v>200</v>
      </c>
      <c r="AB4325">
        <v>34</v>
      </c>
      <c r="AC4325">
        <v>21</v>
      </c>
      <c r="AD4325" t="s">
        <v>399</v>
      </c>
      <c r="AE4325">
        <v>4</v>
      </c>
      <c r="AF4325">
        <v>8</v>
      </c>
      <c r="AG4325" t="s">
        <v>424</v>
      </c>
      <c r="AH4325">
        <v>3.31</v>
      </c>
      <c r="AI4325" t="s">
        <v>436</v>
      </c>
      <c r="AJ4325">
        <v>0</v>
      </c>
      <c r="AK4325">
        <v>912684</v>
      </c>
      <c r="AL4325" t="s">
        <v>416</v>
      </c>
      <c r="AM4325">
        <v>241143</v>
      </c>
      <c r="AN4325">
        <v>8</v>
      </c>
      <c r="AO4325">
        <v>30</v>
      </c>
      <c r="AP4325" t="s">
        <v>437</v>
      </c>
      <c r="AQ4325" s="2">
        <v>82514</v>
      </c>
    </row>
    <row r="4326" spans="1:43" x14ac:dyDescent="0.25">
      <c r="A4326" t="s">
        <v>6167</v>
      </c>
      <c r="B4326" t="s">
        <v>262</v>
      </c>
      <c r="C4326" t="s">
        <v>428</v>
      </c>
      <c r="D4326" t="s">
        <v>324</v>
      </c>
      <c r="E4326" t="s">
        <v>460</v>
      </c>
      <c r="F4326" t="s">
        <v>407</v>
      </c>
      <c r="G4326" t="s">
        <v>390</v>
      </c>
      <c r="H4326" t="s">
        <v>391</v>
      </c>
      <c r="I4326" t="s">
        <v>469</v>
      </c>
      <c r="J4326" s="1">
        <v>45366</v>
      </c>
      <c r="K4326" s="1">
        <v>45395</v>
      </c>
      <c r="L4326">
        <v>29</v>
      </c>
      <c r="M4326" s="2">
        <v>488598</v>
      </c>
      <c r="N4326" s="2">
        <v>509156</v>
      </c>
      <c r="O4326" s="2">
        <v>20558</v>
      </c>
      <c r="P4326">
        <v>19</v>
      </c>
      <c r="Q4326">
        <v>3.8</v>
      </c>
      <c r="R4326">
        <v>97</v>
      </c>
      <c r="S4326" t="s">
        <v>411</v>
      </c>
      <c r="T4326" t="s">
        <v>394</v>
      </c>
      <c r="U4326" t="s">
        <v>412</v>
      </c>
      <c r="V4326">
        <v>61</v>
      </c>
      <c r="W4326" t="s">
        <v>1231</v>
      </c>
      <c r="X4326">
        <v>41</v>
      </c>
      <c r="Y4326" t="s">
        <v>422</v>
      </c>
      <c r="Z4326" t="s">
        <v>728</v>
      </c>
      <c r="AA4326">
        <v>356</v>
      </c>
      <c r="AB4326">
        <v>32</v>
      </c>
      <c r="AC4326">
        <v>64</v>
      </c>
      <c r="AD4326" t="s">
        <v>399</v>
      </c>
      <c r="AE4326">
        <v>9</v>
      </c>
      <c r="AF4326">
        <v>8</v>
      </c>
      <c r="AG4326" t="s">
        <v>451</v>
      </c>
      <c r="AH4326">
        <v>1.37</v>
      </c>
      <c r="AI4326" t="s">
        <v>436</v>
      </c>
      <c r="AJ4326">
        <v>0</v>
      </c>
      <c r="AK4326">
        <v>506184</v>
      </c>
      <c r="AL4326" t="s">
        <v>425</v>
      </c>
      <c r="AM4326">
        <v>529684</v>
      </c>
      <c r="AN4326">
        <v>9</v>
      </c>
      <c r="AO4326">
        <v>30</v>
      </c>
      <c r="AP4326" t="s">
        <v>445</v>
      </c>
      <c r="AQ4326" s="2">
        <v>20558</v>
      </c>
    </row>
    <row r="4327" spans="1:43" x14ac:dyDescent="0.25">
      <c r="A4327" t="s">
        <v>6168</v>
      </c>
      <c r="B4327" t="s">
        <v>291</v>
      </c>
      <c r="C4327" t="s">
        <v>405</v>
      </c>
      <c r="D4327" t="s">
        <v>334</v>
      </c>
      <c r="E4327" t="s">
        <v>460</v>
      </c>
      <c r="F4327" t="s">
        <v>485</v>
      </c>
      <c r="G4327" t="s">
        <v>430</v>
      </c>
      <c r="H4327" t="s">
        <v>431</v>
      </c>
      <c r="I4327" t="s">
        <v>432</v>
      </c>
      <c r="J4327" s="1">
        <v>44639</v>
      </c>
      <c r="K4327" s="1">
        <v>44684</v>
      </c>
      <c r="L4327">
        <v>45</v>
      </c>
      <c r="M4327" s="2">
        <v>319759</v>
      </c>
      <c r="N4327" s="2">
        <v>330967</v>
      </c>
      <c r="O4327" s="2">
        <v>11208</v>
      </c>
      <c r="P4327">
        <v>4</v>
      </c>
      <c r="Q4327">
        <v>606.9</v>
      </c>
      <c r="R4327">
        <v>74</v>
      </c>
      <c r="S4327" t="s">
        <v>411</v>
      </c>
      <c r="T4327" t="s">
        <v>503</v>
      </c>
      <c r="U4327" t="s">
        <v>395</v>
      </c>
      <c r="V4327">
        <v>0</v>
      </c>
      <c r="W4327" t="s">
        <v>1858</v>
      </c>
      <c r="X4327">
        <v>17</v>
      </c>
      <c r="Y4327" t="s">
        <v>442</v>
      </c>
      <c r="Z4327" t="s">
        <v>1110</v>
      </c>
      <c r="AA4327">
        <v>321</v>
      </c>
      <c r="AB4327">
        <v>83</v>
      </c>
      <c r="AC4327">
        <v>33</v>
      </c>
      <c r="AD4327" t="s">
        <v>399</v>
      </c>
      <c r="AE4327">
        <v>4</v>
      </c>
      <c r="AF4327">
        <v>4</v>
      </c>
      <c r="AG4327" t="s">
        <v>424</v>
      </c>
      <c r="AH4327">
        <v>2.9</v>
      </c>
      <c r="AI4327" t="s">
        <v>479</v>
      </c>
      <c r="AJ4327">
        <v>0</v>
      </c>
      <c r="AK4327">
        <v>989540</v>
      </c>
      <c r="AL4327" t="s">
        <v>425</v>
      </c>
      <c r="AM4327">
        <v>310467</v>
      </c>
      <c r="AN4327">
        <v>10</v>
      </c>
      <c r="AO4327">
        <v>180</v>
      </c>
      <c r="AP4327" t="s">
        <v>445</v>
      </c>
      <c r="AQ4327" s="2">
        <v>11208</v>
      </c>
    </row>
    <row r="4328" spans="1:43" x14ac:dyDescent="0.25">
      <c r="A4328" t="s">
        <v>6169</v>
      </c>
      <c r="B4328" t="s">
        <v>232</v>
      </c>
      <c r="C4328" t="s">
        <v>439</v>
      </c>
      <c r="D4328" t="s">
        <v>340</v>
      </c>
      <c r="E4328" t="s">
        <v>453</v>
      </c>
      <c r="F4328" t="s">
        <v>485</v>
      </c>
      <c r="G4328" t="s">
        <v>408</v>
      </c>
      <c r="H4328" t="s">
        <v>447</v>
      </c>
      <c r="I4328" t="s">
        <v>469</v>
      </c>
      <c r="J4328" s="1">
        <v>45493</v>
      </c>
      <c r="K4328" s="1">
        <v>45512</v>
      </c>
      <c r="L4328">
        <v>19</v>
      </c>
      <c r="M4328" s="2">
        <v>300218</v>
      </c>
      <c r="N4328" s="2">
        <v>388961</v>
      </c>
      <c r="O4328" s="2">
        <v>88743</v>
      </c>
      <c r="P4328">
        <v>7</v>
      </c>
      <c r="Q4328">
        <v>616</v>
      </c>
      <c r="R4328">
        <v>51</v>
      </c>
      <c r="S4328" t="s">
        <v>393</v>
      </c>
      <c r="T4328" t="s">
        <v>411</v>
      </c>
      <c r="U4328" t="s">
        <v>395</v>
      </c>
      <c r="V4328">
        <v>0</v>
      </c>
      <c r="W4328" t="s">
        <v>3138</v>
      </c>
      <c r="X4328">
        <v>8</v>
      </c>
      <c r="Y4328" t="s">
        <v>422</v>
      </c>
      <c r="Z4328" t="s">
        <v>853</v>
      </c>
      <c r="AA4328">
        <v>300</v>
      </c>
      <c r="AB4328">
        <v>20</v>
      </c>
      <c r="AC4328">
        <v>83</v>
      </c>
      <c r="AD4328" t="s">
        <v>399</v>
      </c>
      <c r="AE4328">
        <v>0</v>
      </c>
      <c r="AF4328">
        <v>2</v>
      </c>
      <c r="AG4328" t="s">
        <v>451</v>
      </c>
      <c r="AH4328">
        <v>16.48</v>
      </c>
      <c r="AI4328" t="s">
        <v>479</v>
      </c>
      <c r="AJ4328">
        <v>0</v>
      </c>
      <c r="AK4328">
        <v>521067</v>
      </c>
      <c r="AL4328" t="s">
        <v>416</v>
      </c>
      <c r="AM4328">
        <v>302518</v>
      </c>
      <c r="AN4328">
        <v>10</v>
      </c>
      <c r="AO4328">
        <v>180</v>
      </c>
      <c r="AP4328" t="s">
        <v>417</v>
      </c>
      <c r="AQ4328" s="2">
        <v>88743</v>
      </c>
    </row>
    <row r="4329" spans="1:43" x14ac:dyDescent="0.25">
      <c r="A4329" t="s">
        <v>6170</v>
      </c>
      <c r="B4329" t="s">
        <v>174</v>
      </c>
      <c r="C4329" t="s">
        <v>439</v>
      </c>
      <c r="D4329" t="s">
        <v>344</v>
      </c>
      <c r="E4329" t="s">
        <v>406</v>
      </c>
      <c r="F4329" t="s">
        <v>440</v>
      </c>
      <c r="G4329" t="s">
        <v>390</v>
      </c>
      <c r="H4329" t="s">
        <v>409</v>
      </c>
      <c r="I4329" t="s">
        <v>492</v>
      </c>
      <c r="J4329" s="1">
        <v>45515</v>
      </c>
      <c r="K4329" s="1">
        <v>45558</v>
      </c>
      <c r="L4329">
        <v>43</v>
      </c>
      <c r="M4329" s="2">
        <v>324612</v>
      </c>
      <c r="N4329" s="2">
        <v>441152</v>
      </c>
      <c r="O4329" s="2">
        <v>116540</v>
      </c>
      <c r="P4329">
        <v>9</v>
      </c>
      <c r="Q4329">
        <v>730.7</v>
      </c>
      <c r="R4329">
        <v>66</v>
      </c>
      <c r="S4329" t="s">
        <v>411</v>
      </c>
      <c r="T4329" t="s">
        <v>394</v>
      </c>
      <c r="U4329" t="s">
        <v>395</v>
      </c>
      <c r="V4329">
        <v>91</v>
      </c>
      <c r="W4329" t="s">
        <v>1560</v>
      </c>
      <c r="X4329">
        <v>23</v>
      </c>
      <c r="Y4329" t="s">
        <v>442</v>
      </c>
      <c r="Z4329" t="s">
        <v>874</v>
      </c>
      <c r="AA4329">
        <v>23</v>
      </c>
      <c r="AB4329">
        <v>63</v>
      </c>
      <c r="AC4329">
        <v>86</v>
      </c>
      <c r="AD4329" t="s">
        <v>435</v>
      </c>
      <c r="AE4329">
        <v>9</v>
      </c>
      <c r="AF4329">
        <v>5</v>
      </c>
      <c r="AG4329" t="s">
        <v>400</v>
      </c>
      <c r="AH4329">
        <v>10.37</v>
      </c>
      <c r="AI4329" t="s">
        <v>436</v>
      </c>
      <c r="AJ4329">
        <v>74388</v>
      </c>
      <c r="AK4329">
        <v>396442</v>
      </c>
      <c r="AL4329" t="s">
        <v>416</v>
      </c>
      <c r="AM4329">
        <v>316079</v>
      </c>
      <c r="AN4329">
        <v>9</v>
      </c>
      <c r="AO4329">
        <v>30</v>
      </c>
      <c r="AP4329" t="s">
        <v>445</v>
      </c>
      <c r="AQ4329" s="2">
        <v>116540</v>
      </c>
    </row>
    <row r="4330" spans="1:43" x14ac:dyDescent="0.25">
      <c r="A4330" t="s">
        <v>6171</v>
      </c>
      <c r="B4330" t="s">
        <v>202</v>
      </c>
      <c r="C4330" t="s">
        <v>481</v>
      </c>
      <c r="D4330" t="s">
        <v>326</v>
      </c>
      <c r="E4330" t="s">
        <v>496</v>
      </c>
      <c r="F4330" t="s">
        <v>440</v>
      </c>
      <c r="G4330" t="s">
        <v>454</v>
      </c>
      <c r="H4330" t="s">
        <v>447</v>
      </c>
      <c r="I4330" t="s">
        <v>469</v>
      </c>
      <c r="J4330" s="1">
        <v>45404</v>
      </c>
      <c r="K4330" s="1">
        <v>45412</v>
      </c>
      <c r="L4330">
        <v>8</v>
      </c>
      <c r="M4330" s="2">
        <v>383328</v>
      </c>
      <c r="N4330" s="2">
        <v>475726</v>
      </c>
      <c r="O4330" s="2">
        <v>92398</v>
      </c>
      <c r="P4330">
        <v>4</v>
      </c>
      <c r="Q4330">
        <v>14.2</v>
      </c>
      <c r="R4330">
        <v>36</v>
      </c>
      <c r="S4330" t="s">
        <v>393</v>
      </c>
      <c r="T4330" t="s">
        <v>503</v>
      </c>
      <c r="U4330" t="s">
        <v>412</v>
      </c>
      <c r="V4330">
        <v>0</v>
      </c>
      <c r="W4330" t="s">
        <v>1063</v>
      </c>
      <c r="X4330">
        <v>15</v>
      </c>
      <c r="Y4330" t="s">
        <v>442</v>
      </c>
      <c r="Z4330" t="s">
        <v>1492</v>
      </c>
      <c r="AA4330">
        <v>341</v>
      </c>
      <c r="AB4330">
        <v>61</v>
      </c>
      <c r="AC4330">
        <v>19</v>
      </c>
      <c r="AD4330" t="s">
        <v>444</v>
      </c>
      <c r="AE4330">
        <v>12</v>
      </c>
      <c r="AF4330">
        <v>8</v>
      </c>
      <c r="AG4330" t="s">
        <v>424</v>
      </c>
      <c r="AH4330">
        <v>4.3600000000000003</v>
      </c>
      <c r="AI4330" t="s">
        <v>458</v>
      </c>
      <c r="AJ4330">
        <v>18615</v>
      </c>
      <c r="AK4330">
        <v>650014</v>
      </c>
      <c r="AL4330" t="s">
        <v>416</v>
      </c>
      <c r="AM4330">
        <v>430217</v>
      </c>
      <c r="AN4330">
        <v>5</v>
      </c>
      <c r="AO4330">
        <v>30</v>
      </c>
      <c r="AP4330" t="s">
        <v>403</v>
      </c>
      <c r="AQ4330" s="2">
        <v>92398</v>
      </c>
    </row>
    <row r="4331" spans="1:43" x14ac:dyDescent="0.25">
      <c r="A4331" t="s">
        <v>6172</v>
      </c>
      <c r="B4331" t="s">
        <v>144</v>
      </c>
      <c r="C4331" t="s">
        <v>481</v>
      </c>
      <c r="D4331" t="s">
        <v>327</v>
      </c>
      <c r="E4331" t="s">
        <v>388</v>
      </c>
      <c r="F4331" t="s">
        <v>419</v>
      </c>
      <c r="G4331" t="s">
        <v>454</v>
      </c>
      <c r="H4331" t="s">
        <v>431</v>
      </c>
      <c r="I4331" t="s">
        <v>432</v>
      </c>
      <c r="J4331" s="1">
        <v>45586</v>
      </c>
      <c r="K4331" s="1">
        <v>45626</v>
      </c>
      <c r="L4331">
        <v>40</v>
      </c>
      <c r="M4331" s="2">
        <v>139878</v>
      </c>
      <c r="N4331" s="2">
        <v>235964</v>
      </c>
      <c r="O4331" s="2">
        <v>96086</v>
      </c>
      <c r="P4331">
        <v>4</v>
      </c>
      <c r="Q4331">
        <v>85</v>
      </c>
      <c r="R4331">
        <v>84</v>
      </c>
      <c r="S4331" t="s">
        <v>411</v>
      </c>
      <c r="T4331" t="s">
        <v>394</v>
      </c>
      <c r="U4331" t="s">
        <v>395</v>
      </c>
      <c r="V4331">
        <v>57</v>
      </c>
      <c r="W4331" t="s">
        <v>2248</v>
      </c>
      <c r="X4331">
        <v>7</v>
      </c>
      <c r="Y4331" t="s">
        <v>462</v>
      </c>
      <c r="Z4331" t="s">
        <v>987</v>
      </c>
      <c r="AA4331">
        <v>469</v>
      </c>
      <c r="AB4331">
        <v>76</v>
      </c>
      <c r="AC4331">
        <v>51</v>
      </c>
      <c r="AD4331" t="s">
        <v>444</v>
      </c>
      <c r="AE4331">
        <v>21</v>
      </c>
      <c r="AF4331">
        <v>4</v>
      </c>
      <c r="AG4331" t="s">
        <v>451</v>
      </c>
      <c r="AH4331">
        <v>5.74</v>
      </c>
      <c r="AI4331" t="s">
        <v>458</v>
      </c>
      <c r="AJ4331">
        <v>48911</v>
      </c>
      <c r="AK4331">
        <v>665313</v>
      </c>
      <c r="AL4331" t="s">
        <v>416</v>
      </c>
      <c r="AM4331">
        <v>189317</v>
      </c>
      <c r="AN4331">
        <v>1</v>
      </c>
      <c r="AO4331">
        <v>365</v>
      </c>
      <c r="AP4331" t="s">
        <v>426</v>
      </c>
      <c r="AQ4331" s="2">
        <v>96086</v>
      </c>
    </row>
    <row r="4332" spans="1:43" x14ac:dyDescent="0.25">
      <c r="A4332" t="s">
        <v>6173</v>
      </c>
      <c r="B4332" t="s">
        <v>114</v>
      </c>
      <c r="C4332" t="s">
        <v>481</v>
      </c>
      <c r="D4332" t="s">
        <v>344</v>
      </c>
      <c r="E4332" t="s">
        <v>406</v>
      </c>
      <c r="F4332" t="s">
        <v>407</v>
      </c>
      <c r="G4332" t="s">
        <v>430</v>
      </c>
      <c r="H4332" t="s">
        <v>391</v>
      </c>
      <c r="I4332" t="s">
        <v>432</v>
      </c>
      <c r="J4332" s="1">
        <v>44831</v>
      </c>
      <c r="K4332" s="1">
        <v>44845</v>
      </c>
      <c r="L4332">
        <v>14</v>
      </c>
      <c r="M4332" s="2">
        <v>114171</v>
      </c>
      <c r="N4332" s="2">
        <v>166263</v>
      </c>
      <c r="O4332" s="2">
        <v>52092</v>
      </c>
      <c r="P4332">
        <v>2</v>
      </c>
      <c r="Q4332">
        <v>183.1</v>
      </c>
      <c r="R4332">
        <v>68</v>
      </c>
      <c r="S4332" t="s">
        <v>411</v>
      </c>
      <c r="T4332" t="s">
        <v>393</v>
      </c>
      <c r="U4332" t="s">
        <v>395</v>
      </c>
      <c r="V4332">
        <v>83</v>
      </c>
      <c r="W4332" t="s">
        <v>1302</v>
      </c>
      <c r="X4332">
        <v>25</v>
      </c>
      <c r="Y4332" t="s">
        <v>397</v>
      </c>
      <c r="Z4332" t="s">
        <v>414</v>
      </c>
      <c r="AA4332">
        <v>101</v>
      </c>
      <c r="AB4332">
        <v>61</v>
      </c>
      <c r="AC4332">
        <v>24</v>
      </c>
      <c r="AD4332" t="s">
        <v>399</v>
      </c>
      <c r="AE4332">
        <v>9</v>
      </c>
      <c r="AF4332">
        <v>7</v>
      </c>
      <c r="AG4332" t="s">
        <v>451</v>
      </c>
      <c r="AH4332">
        <v>15.98</v>
      </c>
      <c r="AI4332" t="s">
        <v>401</v>
      </c>
      <c r="AJ4332">
        <v>0</v>
      </c>
      <c r="AK4332">
        <v>757597</v>
      </c>
      <c r="AL4332" t="s">
        <v>416</v>
      </c>
      <c r="AM4332">
        <v>145901</v>
      </c>
      <c r="AN4332">
        <v>10</v>
      </c>
      <c r="AO4332">
        <v>180</v>
      </c>
      <c r="AP4332" t="s">
        <v>426</v>
      </c>
      <c r="AQ4332" s="2">
        <v>52092</v>
      </c>
    </row>
    <row r="4333" spans="1:43" x14ac:dyDescent="0.25">
      <c r="A4333" t="s">
        <v>6174</v>
      </c>
      <c r="B4333" t="s">
        <v>99</v>
      </c>
      <c r="C4333" t="s">
        <v>468</v>
      </c>
      <c r="D4333" t="s">
        <v>322</v>
      </c>
      <c r="E4333" t="s">
        <v>453</v>
      </c>
      <c r="F4333" t="s">
        <v>485</v>
      </c>
      <c r="G4333" t="s">
        <v>390</v>
      </c>
      <c r="H4333" t="s">
        <v>473</v>
      </c>
      <c r="I4333" t="s">
        <v>392</v>
      </c>
      <c r="J4333" s="1">
        <v>44646</v>
      </c>
      <c r="K4333" s="1">
        <v>44663</v>
      </c>
      <c r="L4333">
        <v>17</v>
      </c>
      <c r="M4333" s="2">
        <v>493492</v>
      </c>
      <c r="N4333" s="2">
        <v>530158</v>
      </c>
      <c r="O4333" s="2">
        <v>36666</v>
      </c>
      <c r="P4333">
        <v>12</v>
      </c>
      <c r="Q4333">
        <v>291.89999999999998</v>
      </c>
      <c r="R4333">
        <v>91</v>
      </c>
      <c r="S4333" t="s">
        <v>411</v>
      </c>
      <c r="T4333" t="s">
        <v>411</v>
      </c>
      <c r="U4333" t="s">
        <v>395</v>
      </c>
      <c r="V4333">
        <v>99</v>
      </c>
      <c r="W4333" t="s">
        <v>992</v>
      </c>
      <c r="X4333">
        <v>30</v>
      </c>
      <c r="Y4333" t="s">
        <v>449</v>
      </c>
      <c r="Z4333" t="s">
        <v>2456</v>
      </c>
      <c r="AA4333">
        <v>348</v>
      </c>
      <c r="AB4333">
        <v>97</v>
      </c>
      <c r="AC4333">
        <v>41</v>
      </c>
      <c r="AD4333" t="s">
        <v>399</v>
      </c>
      <c r="AE4333">
        <v>12</v>
      </c>
      <c r="AF4333">
        <v>4</v>
      </c>
      <c r="AG4333" t="s">
        <v>415</v>
      </c>
      <c r="AH4333">
        <v>15.08</v>
      </c>
      <c r="AI4333" t="s">
        <v>479</v>
      </c>
      <c r="AJ4333">
        <v>27308</v>
      </c>
      <c r="AK4333">
        <v>184215</v>
      </c>
      <c r="AL4333" t="s">
        <v>416</v>
      </c>
      <c r="AM4333">
        <v>510740</v>
      </c>
      <c r="AN4333">
        <v>1</v>
      </c>
      <c r="AO4333">
        <v>365</v>
      </c>
      <c r="AP4333" t="s">
        <v>417</v>
      </c>
      <c r="AQ4333" s="2">
        <v>36666</v>
      </c>
    </row>
    <row r="4334" spans="1:43" x14ac:dyDescent="0.25">
      <c r="A4334" t="s">
        <v>6175</v>
      </c>
      <c r="B4334" t="s">
        <v>110</v>
      </c>
      <c r="C4334" t="s">
        <v>468</v>
      </c>
      <c r="D4334" t="s">
        <v>340</v>
      </c>
      <c r="E4334" t="s">
        <v>453</v>
      </c>
      <c r="F4334" t="s">
        <v>419</v>
      </c>
      <c r="G4334" t="s">
        <v>454</v>
      </c>
      <c r="H4334" t="s">
        <v>431</v>
      </c>
      <c r="I4334" t="s">
        <v>392</v>
      </c>
      <c r="J4334" s="1">
        <v>45331</v>
      </c>
      <c r="K4334" s="1">
        <v>45383</v>
      </c>
      <c r="L4334">
        <v>52</v>
      </c>
      <c r="M4334" s="2">
        <v>116136</v>
      </c>
      <c r="N4334" s="2">
        <v>202952</v>
      </c>
      <c r="O4334" s="2">
        <v>86816</v>
      </c>
      <c r="P4334">
        <v>16</v>
      </c>
      <c r="Q4334">
        <v>328.6</v>
      </c>
      <c r="R4334">
        <v>36</v>
      </c>
      <c r="S4334" t="s">
        <v>393</v>
      </c>
      <c r="T4334" t="s">
        <v>503</v>
      </c>
      <c r="U4334" t="s">
        <v>416</v>
      </c>
      <c r="V4334">
        <v>0</v>
      </c>
      <c r="W4334" t="s">
        <v>1291</v>
      </c>
      <c r="X4334">
        <v>28</v>
      </c>
      <c r="Y4334" t="s">
        <v>442</v>
      </c>
      <c r="Z4334" t="s">
        <v>628</v>
      </c>
      <c r="AA4334">
        <v>189</v>
      </c>
      <c r="AB4334">
        <v>120</v>
      </c>
      <c r="AC4334">
        <v>66</v>
      </c>
      <c r="AD4334" t="s">
        <v>457</v>
      </c>
      <c r="AE4334">
        <v>19</v>
      </c>
      <c r="AF4334">
        <v>6</v>
      </c>
      <c r="AG4334" t="s">
        <v>400</v>
      </c>
      <c r="AH4334">
        <v>14.68</v>
      </c>
      <c r="AI4334" t="s">
        <v>458</v>
      </c>
      <c r="AJ4334">
        <v>0</v>
      </c>
      <c r="AK4334">
        <v>764759</v>
      </c>
      <c r="AL4334" t="s">
        <v>416</v>
      </c>
      <c r="AM4334">
        <v>120286</v>
      </c>
      <c r="AN4334">
        <v>2</v>
      </c>
      <c r="AO4334">
        <v>365</v>
      </c>
      <c r="AP4334" t="s">
        <v>445</v>
      </c>
      <c r="AQ4334" s="2">
        <v>86816</v>
      </c>
    </row>
    <row r="4335" spans="1:43" x14ac:dyDescent="0.25">
      <c r="A4335" t="s">
        <v>6176</v>
      </c>
      <c r="B4335" t="s">
        <v>298</v>
      </c>
      <c r="C4335" t="s">
        <v>387</v>
      </c>
      <c r="D4335" t="s">
        <v>324</v>
      </c>
      <c r="E4335" t="s">
        <v>406</v>
      </c>
      <c r="F4335" t="s">
        <v>389</v>
      </c>
      <c r="G4335" t="s">
        <v>408</v>
      </c>
      <c r="H4335" t="s">
        <v>431</v>
      </c>
      <c r="I4335" t="s">
        <v>492</v>
      </c>
      <c r="J4335" s="1">
        <v>44903</v>
      </c>
      <c r="K4335" s="1">
        <v>44904</v>
      </c>
      <c r="L4335">
        <v>1</v>
      </c>
      <c r="M4335" s="2">
        <v>52188</v>
      </c>
      <c r="N4335" s="2">
        <v>40343</v>
      </c>
      <c r="O4335" s="2">
        <v>-11845</v>
      </c>
      <c r="P4335">
        <v>2</v>
      </c>
      <c r="Q4335">
        <v>277.7</v>
      </c>
      <c r="R4335">
        <v>94</v>
      </c>
      <c r="S4335" t="s">
        <v>411</v>
      </c>
      <c r="T4335" t="s">
        <v>394</v>
      </c>
      <c r="U4335" t="s">
        <v>395</v>
      </c>
      <c r="V4335">
        <v>90</v>
      </c>
      <c r="W4335" t="s">
        <v>1714</v>
      </c>
      <c r="X4335">
        <v>12</v>
      </c>
      <c r="Y4335" t="s">
        <v>449</v>
      </c>
      <c r="Z4335" t="s">
        <v>2788</v>
      </c>
      <c r="AA4335">
        <v>19</v>
      </c>
      <c r="AB4335">
        <v>47</v>
      </c>
      <c r="AC4335">
        <v>88</v>
      </c>
      <c r="AD4335" t="s">
        <v>435</v>
      </c>
      <c r="AE4335">
        <v>7</v>
      </c>
      <c r="AF4335">
        <v>6</v>
      </c>
      <c r="AG4335" t="s">
        <v>451</v>
      </c>
      <c r="AH4335">
        <v>6.29</v>
      </c>
      <c r="AI4335" t="s">
        <v>479</v>
      </c>
      <c r="AJ4335">
        <v>0</v>
      </c>
      <c r="AK4335">
        <v>367320</v>
      </c>
      <c r="AL4335" t="s">
        <v>425</v>
      </c>
      <c r="AM4335">
        <v>67480</v>
      </c>
      <c r="AN4335">
        <v>2</v>
      </c>
      <c r="AO4335">
        <v>365</v>
      </c>
      <c r="AP4335" t="s">
        <v>437</v>
      </c>
      <c r="AQ4335" s="2">
        <v>-11845</v>
      </c>
    </row>
    <row r="4336" spans="1:43" x14ac:dyDescent="0.25">
      <c r="A4336" t="s">
        <v>6177</v>
      </c>
      <c r="B4336" t="s">
        <v>294</v>
      </c>
      <c r="C4336" t="s">
        <v>468</v>
      </c>
      <c r="D4336" t="s">
        <v>329</v>
      </c>
      <c r="E4336" t="s">
        <v>388</v>
      </c>
      <c r="F4336" t="s">
        <v>389</v>
      </c>
      <c r="G4336" t="s">
        <v>454</v>
      </c>
      <c r="H4336" t="s">
        <v>391</v>
      </c>
      <c r="I4336" t="s">
        <v>492</v>
      </c>
      <c r="J4336" s="1">
        <v>44809</v>
      </c>
      <c r="K4336" s="1">
        <v>44828</v>
      </c>
      <c r="L4336">
        <v>19</v>
      </c>
      <c r="M4336" s="2">
        <v>163067</v>
      </c>
      <c r="N4336" s="2">
        <v>257445</v>
      </c>
      <c r="O4336" s="2">
        <v>94378</v>
      </c>
      <c r="P4336">
        <v>9</v>
      </c>
      <c r="Q4336">
        <v>603.1</v>
      </c>
      <c r="R4336">
        <v>77</v>
      </c>
      <c r="S4336" t="s">
        <v>411</v>
      </c>
      <c r="T4336" t="s">
        <v>394</v>
      </c>
      <c r="U4336" t="s">
        <v>395</v>
      </c>
      <c r="V4336">
        <v>82</v>
      </c>
      <c r="W4336" t="s">
        <v>1310</v>
      </c>
      <c r="X4336">
        <v>20</v>
      </c>
      <c r="Y4336" t="s">
        <v>462</v>
      </c>
      <c r="Z4336" t="s">
        <v>612</v>
      </c>
      <c r="AA4336">
        <v>123</v>
      </c>
      <c r="AB4336">
        <v>66</v>
      </c>
      <c r="AC4336">
        <v>21</v>
      </c>
      <c r="AD4336" t="s">
        <v>444</v>
      </c>
      <c r="AE4336">
        <v>21</v>
      </c>
      <c r="AF4336">
        <v>3</v>
      </c>
      <c r="AG4336" t="s">
        <v>415</v>
      </c>
      <c r="AH4336">
        <v>13.95</v>
      </c>
      <c r="AI4336" t="s">
        <v>479</v>
      </c>
      <c r="AJ4336">
        <v>0</v>
      </c>
      <c r="AK4336">
        <v>449473</v>
      </c>
      <c r="AL4336" t="s">
        <v>402</v>
      </c>
      <c r="AM4336">
        <v>154498</v>
      </c>
      <c r="AN4336">
        <v>3</v>
      </c>
      <c r="AO4336">
        <v>180</v>
      </c>
      <c r="AP4336" t="s">
        <v>437</v>
      </c>
      <c r="AQ4336" s="2">
        <v>94378</v>
      </c>
    </row>
    <row r="4337" spans="1:43" x14ac:dyDescent="0.25">
      <c r="A4337" t="s">
        <v>6178</v>
      </c>
      <c r="B4337" t="s">
        <v>263</v>
      </c>
      <c r="C4337" t="s">
        <v>481</v>
      </c>
      <c r="D4337" t="s">
        <v>339</v>
      </c>
      <c r="E4337" t="s">
        <v>453</v>
      </c>
      <c r="F4337" t="s">
        <v>389</v>
      </c>
      <c r="G4337" t="s">
        <v>390</v>
      </c>
      <c r="H4337" t="s">
        <v>431</v>
      </c>
      <c r="I4337" t="s">
        <v>410</v>
      </c>
      <c r="J4337" s="1">
        <v>45769</v>
      </c>
      <c r="K4337" s="1">
        <v>45826</v>
      </c>
      <c r="L4337">
        <v>57</v>
      </c>
      <c r="M4337" s="2">
        <v>175805</v>
      </c>
      <c r="N4337" s="2">
        <v>288188</v>
      </c>
      <c r="O4337" s="2">
        <v>112383</v>
      </c>
      <c r="P4337">
        <v>14</v>
      </c>
      <c r="Q4337">
        <v>205.3</v>
      </c>
      <c r="R4337">
        <v>7</v>
      </c>
      <c r="S4337" t="s">
        <v>394</v>
      </c>
      <c r="T4337" t="s">
        <v>503</v>
      </c>
      <c r="U4337" t="s">
        <v>416</v>
      </c>
      <c r="V4337">
        <v>0</v>
      </c>
      <c r="W4337" t="s">
        <v>977</v>
      </c>
      <c r="X4337">
        <v>21</v>
      </c>
      <c r="Y4337" t="s">
        <v>462</v>
      </c>
      <c r="Z4337" t="s">
        <v>2347</v>
      </c>
      <c r="AA4337">
        <v>343</v>
      </c>
      <c r="AB4337">
        <v>90</v>
      </c>
      <c r="AC4337">
        <v>11</v>
      </c>
      <c r="AD4337" t="s">
        <v>399</v>
      </c>
      <c r="AE4337">
        <v>9</v>
      </c>
      <c r="AF4337">
        <v>5</v>
      </c>
      <c r="AG4337" t="s">
        <v>415</v>
      </c>
      <c r="AH4337">
        <v>17.46</v>
      </c>
      <c r="AI4337" t="s">
        <v>458</v>
      </c>
      <c r="AJ4337">
        <v>7051</v>
      </c>
      <c r="AK4337">
        <v>642331</v>
      </c>
      <c r="AL4337" t="s">
        <v>425</v>
      </c>
      <c r="AM4337">
        <v>215613</v>
      </c>
      <c r="AN4337">
        <v>8</v>
      </c>
      <c r="AO4337">
        <v>30</v>
      </c>
      <c r="AP4337" t="s">
        <v>426</v>
      </c>
      <c r="AQ4337" s="2">
        <v>112383</v>
      </c>
    </row>
    <row r="4338" spans="1:43" x14ac:dyDescent="0.25">
      <c r="A4338" t="s">
        <v>6179</v>
      </c>
      <c r="B4338" t="s">
        <v>30</v>
      </c>
      <c r="C4338" t="s">
        <v>405</v>
      </c>
      <c r="D4338" t="s">
        <v>327</v>
      </c>
      <c r="E4338" t="s">
        <v>388</v>
      </c>
      <c r="F4338" t="s">
        <v>407</v>
      </c>
      <c r="G4338" t="s">
        <v>408</v>
      </c>
      <c r="H4338" t="s">
        <v>420</v>
      </c>
      <c r="I4338" t="s">
        <v>492</v>
      </c>
      <c r="J4338" s="1">
        <v>45486</v>
      </c>
      <c r="K4338" s="1">
        <v>45544</v>
      </c>
      <c r="L4338">
        <v>58</v>
      </c>
      <c r="M4338" s="2">
        <v>135188</v>
      </c>
      <c r="N4338" s="2">
        <v>197159</v>
      </c>
      <c r="O4338" s="2">
        <v>61971</v>
      </c>
      <c r="P4338">
        <v>4</v>
      </c>
      <c r="Q4338">
        <v>670.1</v>
      </c>
      <c r="R4338">
        <v>32</v>
      </c>
      <c r="S4338" t="s">
        <v>393</v>
      </c>
      <c r="T4338" t="s">
        <v>394</v>
      </c>
      <c r="U4338" t="s">
        <v>395</v>
      </c>
      <c r="V4338">
        <v>81</v>
      </c>
      <c r="W4338" t="s">
        <v>1926</v>
      </c>
      <c r="X4338">
        <v>12</v>
      </c>
      <c r="Y4338" t="s">
        <v>422</v>
      </c>
      <c r="Z4338" t="s">
        <v>1143</v>
      </c>
      <c r="AA4338">
        <v>227</v>
      </c>
      <c r="AB4338">
        <v>109</v>
      </c>
      <c r="AC4338">
        <v>45</v>
      </c>
      <c r="AD4338" t="s">
        <v>435</v>
      </c>
      <c r="AE4338">
        <v>0</v>
      </c>
      <c r="AF4338">
        <v>6</v>
      </c>
      <c r="AG4338" t="s">
        <v>424</v>
      </c>
      <c r="AH4338">
        <v>10.37</v>
      </c>
      <c r="AI4338" t="s">
        <v>458</v>
      </c>
      <c r="AJ4338">
        <v>0</v>
      </c>
      <c r="AK4338">
        <v>794739</v>
      </c>
      <c r="AL4338" t="s">
        <v>402</v>
      </c>
      <c r="AM4338">
        <v>134962</v>
      </c>
      <c r="AN4338">
        <v>12</v>
      </c>
      <c r="AO4338">
        <v>30</v>
      </c>
      <c r="AP4338" t="s">
        <v>403</v>
      </c>
      <c r="AQ4338" s="2">
        <v>61971</v>
      </c>
    </row>
    <row r="4339" spans="1:43" x14ac:dyDescent="0.25">
      <c r="A4339" t="s">
        <v>6180</v>
      </c>
      <c r="B4339" t="s">
        <v>271</v>
      </c>
      <c r="C4339" t="s">
        <v>387</v>
      </c>
      <c r="D4339" t="s">
        <v>329</v>
      </c>
      <c r="E4339" t="s">
        <v>496</v>
      </c>
      <c r="F4339" t="s">
        <v>419</v>
      </c>
      <c r="G4339" t="s">
        <v>390</v>
      </c>
      <c r="H4339" t="s">
        <v>431</v>
      </c>
      <c r="I4339" t="s">
        <v>469</v>
      </c>
      <c r="J4339" s="1">
        <v>44774</v>
      </c>
      <c r="K4339" s="1">
        <v>44811</v>
      </c>
      <c r="L4339">
        <v>37</v>
      </c>
      <c r="M4339" s="2">
        <v>416721</v>
      </c>
      <c r="N4339" s="2">
        <v>495325</v>
      </c>
      <c r="O4339" s="2">
        <v>78604</v>
      </c>
      <c r="P4339">
        <v>9</v>
      </c>
      <c r="Q4339">
        <v>194.2</v>
      </c>
      <c r="R4339">
        <v>95</v>
      </c>
      <c r="S4339" t="s">
        <v>411</v>
      </c>
      <c r="T4339" t="s">
        <v>411</v>
      </c>
      <c r="U4339" t="s">
        <v>395</v>
      </c>
      <c r="V4339">
        <v>58</v>
      </c>
      <c r="W4339" t="s">
        <v>893</v>
      </c>
      <c r="X4339">
        <v>3</v>
      </c>
      <c r="Y4339" t="s">
        <v>397</v>
      </c>
      <c r="Z4339" t="s">
        <v>1603</v>
      </c>
      <c r="AA4339">
        <v>265</v>
      </c>
      <c r="AB4339">
        <v>113</v>
      </c>
      <c r="AC4339">
        <v>35</v>
      </c>
      <c r="AD4339" t="s">
        <v>435</v>
      </c>
      <c r="AE4339">
        <v>12</v>
      </c>
      <c r="AF4339">
        <v>6</v>
      </c>
      <c r="AG4339" t="s">
        <v>451</v>
      </c>
      <c r="AH4339">
        <v>3.05</v>
      </c>
      <c r="AI4339" t="s">
        <v>436</v>
      </c>
      <c r="AJ4339">
        <v>0</v>
      </c>
      <c r="AK4339">
        <v>17276</v>
      </c>
      <c r="AL4339" t="s">
        <v>416</v>
      </c>
      <c r="AM4339">
        <v>402649</v>
      </c>
      <c r="AN4339">
        <v>7</v>
      </c>
      <c r="AO4339">
        <v>180</v>
      </c>
      <c r="AP4339" t="s">
        <v>426</v>
      </c>
      <c r="AQ4339" s="2">
        <v>78604</v>
      </c>
    </row>
    <row r="4340" spans="1:43" x14ac:dyDescent="0.25">
      <c r="A4340" t="s">
        <v>6181</v>
      </c>
      <c r="B4340" t="s">
        <v>288</v>
      </c>
      <c r="C4340" t="s">
        <v>387</v>
      </c>
      <c r="D4340" t="s">
        <v>322</v>
      </c>
      <c r="E4340" t="s">
        <v>429</v>
      </c>
      <c r="F4340" t="s">
        <v>389</v>
      </c>
      <c r="G4340" t="s">
        <v>390</v>
      </c>
      <c r="H4340" t="s">
        <v>409</v>
      </c>
      <c r="I4340" t="s">
        <v>410</v>
      </c>
      <c r="J4340" s="1">
        <v>44611</v>
      </c>
      <c r="K4340" s="1">
        <v>44622</v>
      </c>
      <c r="L4340">
        <v>11</v>
      </c>
      <c r="M4340" s="2">
        <v>377793</v>
      </c>
      <c r="N4340" s="2">
        <v>361639</v>
      </c>
      <c r="O4340" s="2">
        <v>-16154</v>
      </c>
      <c r="P4340">
        <v>12</v>
      </c>
      <c r="Q4340">
        <v>526</v>
      </c>
      <c r="R4340">
        <v>13</v>
      </c>
      <c r="S4340" t="s">
        <v>394</v>
      </c>
      <c r="T4340" t="s">
        <v>393</v>
      </c>
      <c r="U4340" t="s">
        <v>416</v>
      </c>
      <c r="V4340">
        <v>0</v>
      </c>
      <c r="W4340" t="s">
        <v>1621</v>
      </c>
      <c r="X4340">
        <v>39</v>
      </c>
      <c r="Y4340" t="s">
        <v>422</v>
      </c>
      <c r="Z4340" t="s">
        <v>1666</v>
      </c>
      <c r="AA4340">
        <v>245</v>
      </c>
      <c r="AB4340">
        <v>96</v>
      </c>
      <c r="AC4340">
        <v>1</v>
      </c>
      <c r="AD4340" t="s">
        <v>444</v>
      </c>
      <c r="AE4340">
        <v>9</v>
      </c>
      <c r="AF4340">
        <v>4</v>
      </c>
      <c r="AG4340" t="s">
        <v>415</v>
      </c>
      <c r="AH4340">
        <v>7.13</v>
      </c>
      <c r="AI4340" t="s">
        <v>479</v>
      </c>
      <c r="AJ4340">
        <v>0</v>
      </c>
      <c r="AK4340">
        <v>231689</v>
      </c>
      <c r="AL4340" t="s">
        <v>402</v>
      </c>
      <c r="AM4340">
        <v>422408</v>
      </c>
      <c r="AN4340">
        <v>11</v>
      </c>
      <c r="AO4340">
        <v>365</v>
      </c>
      <c r="AP4340" t="s">
        <v>426</v>
      </c>
      <c r="AQ4340" s="2">
        <v>-16154</v>
      </c>
    </row>
    <row r="4341" spans="1:43" x14ac:dyDescent="0.25">
      <c r="A4341" t="s">
        <v>6182</v>
      </c>
      <c r="B4341" t="s">
        <v>67</v>
      </c>
      <c r="C4341" t="s">
        <v>439</v>
      </c>
      <c r="D4341" t="s">
        <v>327</v>
      </c>
      <c r="E4341" t="s">
        <v>429</v>
      </c>
      <c r="F4341" t="s">
        <v>440</v>
      </c>
      <c r="G4341" t="s">
        <v>408</v>
      </c>
      <c r="H4341" t="s">
        <v>420</v>
      </c>
      <c r="I4341" t="s">
        <v>432</v>
      </c>
      <c r="J4341" s="1">
        <v>44610</v>
      </c>
      <c r="K4341" s="1">
        <v>44615</v>
      </c>
      <c r="L4341">
        <v>5</v>
      </c>
      <c r="M4341" s="2">
        <v>354476</v>
      </c>
      <c r="N4341" s="2">
        <v>408960</v>
      </c>
      <c r="O4341" s="2">
        <v>54484</v>
      </c>
      <c r="P4341">
        <v>0</v>
      </c>
      <c r="Q4341">
        <v>571.1</v>
      </c>
      <c r="R4341">
        <v>29</v>
      </c>
      <c r="S4341" t="s">
        <v>394</v>
      </c>
      <c r="T4341" t="s">
        <v>394</v>
      </c>
      <c r="U4341" t="s">
        <v>416</v>
      </c>
      <c r="V4341">
        <v>72</v>
      </c>
      <c r="W4341" t="s">
        <v>2780</v>
      </c>
      <c r="X4341">
        <v>39</v>
      </c>
      <c r="Y4341" t="s">
        <v>397</v>
      </c>
      <c r="Z4341" t="s">
        <v>1704</v>
      </c>
      <c r="AA4341">
        <v>318</v>
      </c>
      <c r="AB4341">
        <v>44</v>
      </c>
      <c r="AC4341">
        <v>77</v>
      </c>
      <c r="AD4341" t="s">
        <v>399</v>
      </c>
      <c r="AE4341">
        <v>7</v>
      </c>
      <c r="AF4341">
        <v>8</v>
      </c>
      <c r="AG4341" t="s">
        <v>415</v>
      </c>
      <c r="AH4341">
        <v>17.899999999999999</v>
      </c>
      <c r="AI4341" t="s">
        <v>458</v>
      </c>
      <c r="AJ4341">
        <v>0</v>
      </c>
      <c r="AK4341">
        <v>907669</v>
      </c>
      <c r="AL4341" t="s">
        <v>425</v>
      </c>
      <c r="AM4341">
        <v>402630</v>
      </c>
      <c r="AN4341">
        <v>10</v>
      </c>
      <c r="AO4341">
        <v>90</v>
      </c>
      <c r="AP4341" t="s">
        <v>403</v>
      </c>
      <c r="AQ4341" s="2">
        <v>54484</v>
      </c>
    </row>
    <row r="4342" spans="1:43" x14ac:dyDescent="0.25">
      <c r="A4342" t="s">
        <v>6183</v>
      </c>
      <c r="B4342" t="s">
        <v>126</v>
      </c>
      <c r="C4342" t="s">
        <v>439</v>
      </c>
      <c r="D4342" t="s">
        <v>315</v>
      </c>
      <c r="E4342" t="s">
        <v>406</v>
      </c>
      <c r="F4342" t="s">
        <v>419</v>
      </c>
      <c r="G4342" t="s">
        <v>390</v>
      </c>
      <c r="H4342" t="s">
        <v>431</v>
      </c>
      <c r="I4342" t="s">
        <v>469</v>
      </c>
      <c r="J4342" s="1">
        <v>45337</v>
      </c>
      <c r="K4342" s="1">
        <v>45397</v>
      </c>
      <c r="L4342">
        <v>60</v>
      </c>
      <c r="M4342" s="2">
        <v>133846</v>
      </c>
      <c r="N4342" s="2">
        <v>234394</v>
      </c>
      <c r="O4342" s="2">
        <v>100548</v>
      </c>
      <c r="P4342">
        <v>2</v>
      </c>
      <c r="Q4342">
        <v>742.8</v>
      </c>
      <c r="R4342">
        <v>9</v>
      </c>
      <c r="S4342" t="s">
        <v>394</v>
      </c>
      <c r="T4342" t="s">
        <v>394</v>
      </c>
      <c r="U4342" t="s">
        <v>416</v>
      </c>
      <c r="V4342">
        <v>0</v>
      </c>
      <c r="W4342" t="s">
        <v>3575</v>
      </c>
      <c r="X4342">
        <v>38</v>
      </c>
      <c r="Y4342" t="s">
        <v>449</v>
      </c>
      <c r="Z4342" t="s">
        <v>2776</v>
      </c>
      <c r="AA4342">
        <v>-5</v>
      </c>
      <c r="AB4342">
        <v>35</v>
      </c>
      <c r="AC4342">
        <v>39</v>
      </c>
      <c r="AD4342" t="s">
        <v>457</v>
      </c>
      <c r="AE4342">
        <v>9</v>
      </c>
      <c r="AF4342">
        <v>4</v>
      </c>
      <c r="AG4342" t="s">
        <v>415</v>
      </c>
      <c r="AH4342">
        <v>16.149999999999999</v>
      </c>
      <c r="AI4342" t="s">
        <v>436</v>
      </c>
      <c r="AJ4342">
        <v>0</v>
      </c>
      <c r="AK4342">
        <v>780371</v>
      </c>
      <c r="AL4342" t="s">
        <v>425</v>
      </c>
      <c r="AM4342">
        <v>115243</v>
      </c>
      <c r="AN4342">
        <v>11</v>
      </c>
      <c r="AO4342">
        <v>30</v>
      </c>
      <c r="AP4342" t="s">
        <v>426</v>
      </c>
      <c r="AQ4342" s="2">
        <v>100548</v>
      </c>
    </row>
    <row r="4343" spans="1:43" x14ac:dyDescent="0.25">
      <c r="A4343" t="s">
        <v>6184</v>
      </c>
      <c r="B4343" t="s">
        <v>269</v>
      </c>
      <c r="C4343" t="s">
        <v>439</v>
      </c>
      <c r="D4343" t="s">
        <v>319</v>
      </c>
      <c r="E4343" t="s">
        <v>388</v>
      </c>
      <c r="F4343" t="s">
        <v>407</v>
      </c>
      <c r="G4343" t="s">
        <v>430</v>
      </c>
      <c r="H4343" t="s">
        <v>447</v>
      </c>
      <c r="I4343" t="s">
        <v>410</v>
      </c>
      <c r="J4343" s="1">
        <v>45264</v>
      </c>
      <c r="K4343" s="1">
        <v>45292</v>
      </c>
      <c r="L4343">
        <v>28</v>
      </c>
      <c r="M4343" s="2">
        <v>237418</v>
      </c>
      <c r="N4343" s="2">
        <v>320484</v>
      </c>
      <c r="O4343" s="2">
        <v>83066</v>
      </c>
      <c r="P4343">
        <v>12</v>
      </c>
      <c r="Q4343">
        <v>355.4</v>
      </c>
      <c r="R4343">
        <v>25</v>
      </c>
      <c r="S4343" t="s">
        <v>394</v>
      </c>
      <c r="T4343" t="s">
        <v>393</v>
      </c>
      <c r="U4343" t="s">
        <v>395</v>
      </c>
      <c r="V4343">
        <v>0</v>
      </c>
      <c r="W4343" t="s">
        <v>2299</v>
      </c>
      <c r="X4343">
        <v>10</v>
      </c>
      <c r="Y4343" t="s">
        <v>422</v>
      </c>
      <c r="Z4343" t="s">
        <v>2894</v>
      </c>
      <c r="AA4343">
        <v>233</v>
      </c>
      <c r="AB4343">
        <v>43</v>
      </c>
      <c r="AC4343">
        <v>62</v>
      </c>
      <c r="AD4343" t="s">
        <v>444</v>
      </c>
      <c r="AE4343">
        <v>12</v>
      </c>
      <c r="AF4343">
        <v>1</v>
      </c>
      <c r="AG4343" t="s">
        <v>451</v>
      </c>
      <c r="AH4343">
        <v>3.03</v>
      </c>
      <c r="AI4343" t="s">
        <v>401</v>
      </c>
      <c r="AJ4343">
        <v>26610</v>
      </c>
      <c r="AK4343">
        <v>796224</v>
      </c>
      <c r="AL4343" t="s">
        <v>402</v>
      </c>
      <c r="AM4343">
        <v>264771</v>
      </c>
      <c r="AN4343">
        <v>1</v>
      </c>
      <c r="AO4343">
        <v>365</v>
      </c>
      <c r="AP4343" t="s">
        <v>426</v>
      </c>
      <c r="AQ4343" s="2">
        <v>83066</v>
      </c>
    </row>
    <row r="4344" spans="1:43" x14ac:dyDescent="0.25">
      <c r="A4344" t="s">
        <v>6185</v>
      </c>
      <c r="B4344" t="s">
        <v>159</v>
      </c>
      <c r="C4344" t="s">
        <v>387</v>
      </c>
      <c r="D4344" t="s">
        <v>337</v>
      </c>
      <c r="E4344" t="s">
        <v>429</v>
      </c>
      <c r="F4344" t="s">
        <v>389</v>
      </c>
      <c r="G4344" t="s">
        <v>408</v>
      </c>
      <c r="H4344" t="s">
        <v>409</v>
      </c>
      <c r="I4344" t="s">
        <v>469</v>
      </c>
      <c r="J4344" s="1">
        <v>45822</v>
      </c>
      <c r="K4344" s="1">
        <v>45822</v>
      </c>
      <c r="L4344">
        <v>0</v>
      </c>
      <c r="M4344" s="2">
        <v>308316</v>
      </c>
      <c r="N4344" s="2">
        <v>275561</v>
      </c>
      <c r="O4344" s="2">
        <v>-32755</v>
      </c>
      <c r="P4344">
        <v>2</v>
      </c>
      <c r="Q4344">
        <v>393.5</v>
      </c>
      <c r="R4344">
        <v>19</v>
      </c>
      <c r="S4344" t="s">
        <v>394</v>
      </c>
      <c r="T4344" t="s">
        <v>394</v>
      </c>
      <c r="U4344" t="s">
        <v>416</v>
      </c>
      <c r="V4344">
        <v>50</v>
      </c>
      <c r="W4344" t="s">
        <v>2651</v>
      </c>
      <c r="X4344">
        <v>26</v>
      </c>
      <c r="Y4344" t="s">
        <v>462</v>
      </c>
      <c r="Z4344" t="s">
        <v>3479</v>
      </c>
      <c r="AA4344">
        <v>422</v>
      </c>
      <c r="AB4344">
        <v>69</v>
      </c>
      <c r="AC4344">
        <v>16</v>
      </c>
      <c r="AD4344" t="s">
        <v>457</v>
      </c>
      <c r="AE4344">
        <v>19</v>
      </c>
      <c r="AF4344">
        <v>4</v>
      </c>
      <c r="AG4344" t="s">
        <v>415</v>
      </c>
      <c r="AH4344">
        <v>9.9700000000000006</v>
      </c>
      <c r="AI4344" t="s">
        <v>436</v>
      </c>
      <c r="AJ4344">
        <v>0</v>
      </c>
      <c r="AK4344">
        <v>967956</v>
      </c>
      <c r="AL4344" t="s">
        <v>402</v>
      </c>
      <c r="AM4344">
        <v>329486</v>
      </c>
      <c r="AN4344">
        <v>0</v>
      </c>
      <c r="AO4344">
        <v>30</v>
      </c>
      <c r="AP4344" t="s">
        <v>417</v>
      </c>
      <c r="AQ4344" s="2">
        <v>-32755</v>
      </c>
    </row>
    <row r="4345" spans="1:43" x14ac:dyDescent="0.25">
      <c r="A4345" t="s">
        <v>6186</v>
      </c>
      <c r="B4345" t="s">
        <v>141</v>
      </c>
      <c r="C4345" t="s">
        <v>405</v>
      </c>
      <c r="D4345" t="s">
        <v>329</v>
      </c>
      <c r="E4345" t="s">
        <v>406</v>
      </c>
      <c r="F4345" t="s">
        <v>407</v>
      </c>
      <c r="G4345" t="s">
        <v>408</v>
      </c>
      <c r="H4345" t="s">
        <v>431</v>
      </c>
      <c r="I4345" t="s">
        <v>492</v>
      </c>
      <c r="J4345" s="1">
        <v>45804</v>
      </c>
      <c r="K4345" s="1">
        <v>45833</v>
      </c>
      <c r="L4345">
        <v>29</v>
      </c>
      <c r="M4345" s="2">
        <v>79742</v>
      </c>
      <c r="N4345" s="2">
        <v>166853</v>
      </c>
      <c r="O4345" s="2">
        <v>87111</v>
      </c>
      <c r="P4345">
        <v>4</v>
      </c>
      <c r="Q4345">
        <v>878.3</v>
      </c>
      <c r="R4345">
        <v>72</v>
      </c>
      <c r="S4345" t="s">
        <v>411</v>
      </c>
      <c r="T4345" t="s">
        <v>393</v>
      </c>
      <c r="U4345" t="s">
        <v>416</v>
      </c>
      <c r="V4345">
        <v>94</v>
      </c>
      <c r="W4345" t="s">
        <v>2908</v>
      </c>
      <c r="X4345">
        <v>32</v>
      </c>
      <c r="Y4345" t="s">
        <v>449</v>
      </c>
      <c r="Z4345" t="s">
        <v>887</v>
      </c>
      <c r="AA4345">
        <v>494</v>
      </c>
      <c r="AB4345">
        <v>50</v>
      </c>
      <c r="AC4345">
        <v>27</v>
      </c>
      <c r="AD4345" t="s">
        <v>399</v>
      </c>
      <c r="AE4345">
        <v>4</v>
      </c>
      <c r="AF4345">
        <v>6</v>
      </c>
      <c r="AG4345" t="s">
        <v>451</v>
      </c>
      <c r="AH4345">
        <v>2.08</v>
      </c>
      <c r="AI4345" t="s">
        <v>401</v>
      </c>
      <c r="AJ4345">
        <v>0</v>
      </c>
      <c r="AK4345">
        <v>375348</v>
      </c>
      <c r="AL4345" t="s">
        <v>416</v>
      </c>
      <c r="AM4345">
        <v>70658</v>
      </c>
      <c r="AN4345">
        <v>3</v>
      </c>
      <c r="AO4345">
        <v>90</v>
      </c>
      <c r="AP4345" t="s">
        <v>445</v>
      </c>
      <c r="AQ4345" s="2">
        <v>87111</v>
      </c>
    </row>
    <row r="4346" spans="1:43" x14ac:dyDescent="0.25">
      <c r="A4346" t="s">
        <v>6187</v>
      </c>
      <c r="B4346" t="s">
        <v>34</v>
      </c>
      <c r="C4346" t="s">
        <v>439</v>
      </c>
      <c r="D4346" t="s">
        <v>323</v>
      </c>
      <c r="E4346" t="s">
        <v>388</v>
      </c>
      <c r="F4346" t="s">
        <v>389</v>
      </c>
      <c r="G4346" t="s">
        <v>390</v>
      </c>
      <c r="H4346" t="s">
        <v>391</v>
      </c>
      <c r="I4346" t="s">
        <v>432</v>
      </c>
      <c r="J4346" s="1">
        <v>45831</v>
      </c>
      <c r="K4346" s="1">
        <v>45880</v>
      </c>
      <c r="L4346">
        <v>49</v>
      </c>
      <c r="M4346" s="2">
        <v>131763</v>
      </c>
      <c r="N4346" s="2">
        <v>181439</v>
      </c>
      <c r="O4346" s="2">
        <v>49676</v>
      </c>
      <c r="P4346">
        <v>4</v>
      </c>
      <c r="Q4346">
        <v>230.5</v>
      </c>
      <c r="R4346">
        <v>9</v>
      </c>
      <c r="S4346" t="s">
        <v>394</v>
      </c>
      <c r="T4346" t="s">
        <v>394</v>
      </c>
      <c r="U4346" t="s">
        <v>412</v>
      </c>
      <c r="V4346">
        <v>82</v>
      </c>
      <c r="W4346" t="s">
        <v>992</v>
      </c>
      <c r="X4346">
        <v>37</v>
      </c>
      <c r="Y4346" t="s">
        <v>422</v>
      </c>
      <c r="Z4346" t="s">
        <v>2709</v>
      </c>
      <c r="AA4346">
        <v>159</v>
      </c>
      <c r="AB4346">
        <v>75</v>
      </c>
      <c r="AC4346">
        <v>16</v>
      </c>
      <c r="AD4346" t="s">
        <v>444</v>
      </c>
      <c r="AE4346">
        <v>19</v>
      </c>
      <c r="AF4346">
        <v>7</v>
      </c>
      <c r="AG4346" t="s">
        <v>400</v>
      </c>
      <c r="AH4346">
        <v>1.76</v>
      </c>
      <c r="AI4346" t="s">
        <v>436</v>
      </c>
      <c r="AJ4346">
        <v>0</v>
      </c>
      <c r="AK4346">
        <v>208008</v>
      </c>
      <c r="AL4346" t="s">
        <v>425</v>
      </c>
      <c r="AM4346">
        <v>130086</v>
      </c>
      <c r="AN4346">
        <v>2</v>
      </c>
      <c r="AO4346">
        <v>30</v>
      </c>
      <c r="AP4346" t="s">
        <v>426</v>
      </c>
      <c r="AQ4346" s="2">
        <v>49676</v>
      </c>
    </row>
    <row r="4347" spans="1:43" x14ac:dyDescent="0.25">
      <c r="A4347" t="s">
        <v>6188</v>
      </c>
      <c r="B4347" t="s">
        <v>295</v>
      </c>
      <c r="C4347" t="s">
        <v>481</v>
      </c>
      <c r="D4347" t="s">
        <v>332</v>
      </c>
      <c r="E4347" t="s">
        <v>453</v>
      </c>
      <c r="F4347" t="s">
        <v>389</v>
      </c>
      <c r="G4347" t="s">
        <v>454</v>
      </c>
      <c r="H4347" t="s">
        <v>473</v>
      </c>
      <c r="I4347" t="s">
        <v>432</v>
      </c>
      <c r="J4347" s="1">
        <v>45301</v>
      </c>
      <c r="K4347" s="1">
        <v>45324</v>
      </c>
      <c r="L4347">
        <v>23</v>
      </c>
      <c r="M4347" s="2">
        <v>160651</v>
      </c>
      <c r="N4347" s="2">
        <v>226869</v>
      </c>
      <c r="O4347" s="2">
        <v>66218</v>
      </c>
      <c r="P4347">
        <v>16</v>
      </c>
      <c r="Q4347">
        <v>332.2</v>
      </c>
      <c r="R4347">
        <v>85</v>
      </c>
      <c r="S4347" t="s">
        <v>411</v>
      </c>
      <c r="T4347" t="s">
        <v>393</v>
      </c>
      <c r="U4347" t="s">
        <v>412</v>
      </c>
      <c r="V4347">
        <v>56</v>
      </c>
      <c r="W4347" t="s">
        <v>965</v>
      </c>
      <c r="X4347">
        <v>41</v>
      </c>
      <c r="Y4347" t="s">
        <v>422</v>
      </c>
      <c r="Z4347" t="s">
        <v>532</v>
      </c>
      <c r="AA4347">
        <v>408</v>
      </c>
      <c r="AB4347">
        <v>22</v>
      </c>
      <c r="AC4347">
        <v>68</v>
      </c>
      <c r="AD4347" t="s">
        <v>457</v>
      </c>
      <c r="AE4347">
        <v>16</v>
      </c>
      <c r="AF4347">
        <v>6</v>
      </c>
      <c r="AG4347" t="s">
        <v>400</v>
      </c>
      <c r="AH4347">
        <v>13.21</v>
      </c>
      <c r="AI4347" t="s">
        <v>458</v>
      </c>
      <c r="AJ4347">
        <v>0</v>
      </c>
      <c r="AK4347">
        <v>468661</v>
      </c>
      <c r="AL4347" t="s">
        <v>416</v>
      </c>
      <c r="AM4347">
        <v>165303</v>
      </c>
      <c r="AN4347">
        <v>11</v>
      </c>
      <c r="AO4347">
        <v>180</v>
      </c>
      <c r="AP4347" t="s">
        <v>426</v>
      </c>
      <c r="AQ4347" s="2">
        <v>66218</v>
      </c>
    </row>
    <row r="4348" spans="1:43" x14ac:dyDescent="0.25">
      <c r="A4348" t="s">
        <v>6189</v>
      </c>
      <c r="B4348" t="s">
        <v>193</v>
      </c>
      <c r="C4348" t="s">
        <v>387</v>
      </c>
      <c r="D4348" t="s">
        <v>332</v>
      </c>
      <c r="E4348" t="s">
        <v>460</v>
      </c>
      <c r="F4348" t="s">
        <v>440</v>
      </c>
      <c r="G4348" t="s">
        <v>454</v>
      </c>
      <c r="H4348" t="s">
        <v>431</v>
      </c>
      <c r="I4348" t="s">
        <v>469</v>
      </c>
      <c r="J4348" s="1">
        <v>45689</v>
      </c>
      <c r="K4348" s="1">
        <v>45708</v>
      </c>
      <c r="L4348">
        <v>19</v>
      </c>
      <c r="M4348" s="2">
        <v>367400</v>
      </c>
      <c r="N4348" s="2">
        <v>466525</v>
      </c>
      <c r="O4348" s="2">
        <v>99125</v>
      </c>
      <c r="P4348">
        <v>-7</v>
      </c>
      <c r="Q4348">
        <v>272.7</v>
      </c>
      <c r="R4348">
        <v>49</v>
      </c>
      <c r="S4348" t="s">
        <v>393</v>
      </c>
      <c r="T4348" t="s">
        <v>394</v>
      </c>
      <c r="U4348" t="s">
        <v>412</v>
      </c>
      <c r="V4348">
        <v>77</v>
      </c>
      <c r="W4348" t="s">
        <v>577</v>
      </c>
      <c r="X4348">
        <v>41</v>
      </c>
      <c r="Y4348" t="s">
        <v>449</v>
      </c>
      <c r="Z4348" t="s">
        <v>538</v>
      </c>
      <c r="AA4348">
        <v>182</v>
      </c>
      <c r="AB4348">
        <v>72</v>
      </c>
      <c r="AC4348">
        <v>5</v>
      </c>
      <c r="AD4348" t="s">
        <v>457</v>
      </c>
      <c r="AE4348">
        <v>7</v>
      </c>
      <c r="AF4348">
        <v>3</v>
      </c>
      <c r="AG4348" t="s">
        <v>451</v>
      </c>
      <c r="AH4348">
        <v>3.28</v>
      </c>
      <c r="AI4348" t="s">
        <v>401</v>
      </c>
      <c r="AJ4348">
        <v>0</v>
      </c>
      <c r="AK4348">
        <v>370282</v>
      </c>
      <c r="AL4348" t="s">
        <v>425</v>
      </c>
      <c r="AM4348">
        <v>359028</v>
      </c>
      <c r="AN4348">
        <v>3</v>
      </c>
      <c r="AO4348">
        <v>365</v>
      </c>
      <c r="AP4348" t="s">
        <v>426</v>
      </c>
      <c r="AQ4348" s="2">
        <v>99125</v>
      </c>
    </row>
    <row r="4349" spans="1:43" x14ac:dyDescent="0.25">
      <c r="A4349" t="s">
        <v>6190</v>
      </c>
      <c r="B4349" t="s">
        <v>186</v>
      </c>
      <c r="C4349" t="s">
        <v>387</v>
      </c>
      <c r="D4349" t="s">
        <v>341</v>
      </c>
      <c r="E4349" t="s">
        <v>406</v>
      </c>
      <c r="F4349" t="s">
        <v>440</v>
      </c>
      <c r="G4349" t="s">
        <v>430</v>
      </c>
      <c r="H4349" t="s">
        <v>420</v>
      </c>
      <c r="I4349" t="s">
        <v>469</v>
      </c>
      <c r="J4349" s="1">
        <v>45608</v>
      </c>
      <c r="K4349" s="1">
        <v>45627</v>
      </c>
      <c r="L4349">
        <v>19</v>
      </c>
      <c r="M4349" s="2">
        <v>463198</v>
      </c>
      <c r="N4349" s="2">
        <v>544766</v>
      </c>
      <c r="O4349" s="2">
        <v>81568</v>
      </c>
      <c r="P4349">
        <v>7</v>
      </c>
      <c r="Q4349">
        <v>87.6</v>
      </c>
      <c r="R4349">
        <v>74</v>
      </c>
      <c r="S4349" t="s">
        <v>411</v>
      </c>
      <c r="T4349" t="s">
        <v>503</v>
      </c>
      <c r="U4349" t="s">
        <v>395</v>
      </c>
      <c r="V4349">
        <v>0</v>
      </c>
      <c r="W4349" t="s">
        <v>474</v>
      </c>
      <c r="X4349">
        <v>34</v>
      </c>
      <c r="Y4349" t="s">
        <v>449</v>
      </c>
      <c r="Z4349" t="s">
        <v>1110</v>
      </c>
      <c r="AA4349">
        <v>99</v>
      </c>
      <c r="AB4349">
        <v>120</v>
      </c>
      <c r="AC4349">
        <v>28</v>
      </c>
      <c r="AD4349" t="s">
        <v>399</v>
      </c>
      <c r="AE4349">
        <v>14</v>
      </c>
      <c r="AF4349">
        <v>2</v>
      </c>
      <c r="AG4349" t="s">
        <v>424</v>
      </c>
      <c r="AH4349">
        <v>12.45</v>
      </c>
      <c r="AI4349" t="s">
        <v>436</v>
      </c>
      <c r="AJ4349">
        <v>0</v>
      </c>
      <c r="AK4349">
        <v>483879</v>
      </c>
      <c r="AL4349" t="s">
        <v>416</v>
      </c>
      <c r="AM4349">
        <v>498950</v>
      </c>
      <c r="AN4349">
        <v>6</v>
      </c>
      <c r="AO4349">
        <v>180</v>
      </c>
      <c r="AP4349" t="s">
        <v>445</v>
      </c>
      <c r="AQ4349" s="2">
        <v>81568</v>
      </c>
    </row>
    <row r="4350" spans="1:43" x14ac:dyDescent="0.25">
      <c r="A4350" t="s">
        <v>6191</v>
      </c>
      <c r="B4350" t="s">
        <v>255</v>
      </c>
      <c r="C4350" t="s">
        <v>468</v>
      </c>
      <c r="D4350" t="s">
        <v>311</v>
      </c>
      <c r="E4350" t="s">
        <v>453</v>
      </c>
      <c r="F4350" t="s">
        <v>407</v>
      </c>
      <c r="G4350" t="s">
        <v>430</v>
      </c>
      <c r="H4350" t="s">
        <v>473</v>
      </c>
      <c r="I4350" t="s">
        <v>392</v>
      </c>
      <c r="J4350" s="1">
        <v>44715</v>
      </c>
      <c r="K4350" s="1">
        <v>44749</v>
      </c>
      <c r="L4350">
        <v>34</v>
      </c>
      <c r="M4350" s="2">
        <v>9386</v>
      </c>
      <c r="N4350" s="2">
        <v>9074</v>
      </c>
      <c r="O4350" s="2">
        <v>-312</v>
      </c>
      <c r="P4350">
        <v>-16</v>
      </c>
      <c r="Q4350">
        <v>440.2</v>
      </c>
      <c r="R4350">
        <v>66</v>
      </c>
      <c r="S4350" t="s">
        <v>411</v>
      </c>
      <c r="T4350" t="s">
        <v>394</v>
      </c>
      <c r="U4350" t="s">
        <v>416</v>
      </c>
      <c r="V4350">
        <v>70</v>
      </c>
      <c r="W4350" t="s">
        <v>3100</v>
      </c>
      <c r="X4350">
        <v>19</v>
      </c>
      <c r="Y4350" t="s">
        <v>422</v>
      </c>
      <c r="Z4350" t="s">
        <v>1228</v>
      </c>
      <c r="AA4350">
        <v>235</v>
      </c>
      <c r="AB4350">
        <v>112</v>
      </c>
      <c r="AC4350">
        <v>66</v>
      </c>
      <c r="AD4350" t="s">
        <v>435</v>
      </c>
      <c r="AE4350">
        <v>12</v>
      </c>
      <c r="AF4350">
        <v>8</v>
      </c>
      <c r="AG4350" t="s">
        <v>415</v>
      </c>
      <c r="AH4350">
        <v>8.36</v>
      </c>
      <c r="AI4350" t="s">
        <v>436</v>
      </c>
      <c r="AJ4350">
        <v>0</v>
      </c>
      <c r="AK4350">
        <v>777884</v>
      </c>
      <c r="AL4350" t="s">
        <v>416</v>
      </c>
      <c r="AM4350">
        <v>54191</v>
      </c>
      <c r="AN4350">
        <v>0</v>
      </c>
      <c r="AO4350">
        <v>365</v>
      </c>
      <c r="AP4350" t="s">
        <v>417</v>
      </c>
      <c r="AQ4350" s="2">
        <v>-312</v>
      </c>
    </row>
    <row r="4351" spans="1:43" x14ac:dyDescent="0.25">
      <c r="A4351" t="s">
        <v>6192</v>
      </c>
      <c r="B4351" t="s">
        <v>216</v>
      </c>
      <c r="C4351" t="s">
        <v>439</v>
      </c>
      <c r="D4351" t="s">
        <v>334</v>
      </c>
      <c r="E4351" t="s">
        <v>429</v>
      </c>
      <c r="F4351" t="s">
        <v>419</v>
      </c>
      <c r="G4351" t="s">
        <v>390</v>
      </c>
      <c r="H4351" t="s">
        <v>473</v>
      </c>
      <c r="I4351" t="s">
        <v>492</v>
      </c>
      <c r="J4351" s="1">
        <v>45628</v>
      </c>
      <c r="K4351" s="1">
        <v>45628</v>
      </c>
      <c r="L4351">
        <v>0</v>
      </c>
      <c r="M4351" s="2">
        <v>98552</v>
      </c>
      <c r="N4351" s="2">
        <v>65216</v>
      </c>
      <c r="O4351" s="2">
        <v>-33336</v>
      </c>
      <c r="P4351">
        <v>2</v>
      </c>
      <c r="Q4351">
        <v>232.7</v>
      </c>
      <c r="R4351">
        <v>43</v>
      </c>
      <c r="S4351" t="s">
        <v>393</v>
      </c>
      <c r="T4351" t="s">
        <v>411</v>
      </c>
      <c r="U4351" t="s">
        <v>395</v>
      </c>
      <c r="V4351">
        <v>97</v>
      </c>
      <c r="W4351" t="s">
        <v>6193</v>
      </c>
      <c r="X4351">
        <v>27</v>
      </c>
      <c r="Y4351" t="s">
        <v>442</v>
      </c>
      <c r="Z4351" t="s">
        <v>1216</v>
      </c>
      <c r="AA4351">
        <v>294</v>
      </c>
      <c r="AB4351">
        <v>72</v>
      </c>
      <c r="AC4351">
        <v>86</v>
      </c>
      <c r="AD4351" t="s">
        <v>399</v>
      </c>
      <c r="AE4351">
        <v>12</v>
      </c>
      <c r="AF4351">
        <v>3</v>
      </c>
      <c r="AG4351" t="s">
        <v>415</v>
      </c>
      <c r="AH4351">
        <v>11.71</v>
      </c>
      <c r="AI4351" t="s">
        <v>479</v>
      </c>
      <c r="AJ4351">
        <v>0</v>
      </c>
      <c r="AK4351">
        <v>837403</v>
      </c>
      <c r="AL4351" t="s">
        <v>425</v>
      </c>
      <c r="AM4351">
        <v>90243</v>
      </c>
      <c r="AN4351">
        <v>4</v>
      </c>
      <c r="AO4351">
        <v>30</v>
      </c>
      <c r="AP4351" t="s">
        <v>437</v>
      </c>
      <c r="AQ4351" s="2">
        <v>-33336</v>
      </c>
    </row>
    <row r="4352" spans="1:43" x14ac:dyDescent="0.25">
      <c r="A4352" t="s">
        <v>6194</v>
      </c>
      <c r="B4352" t="s">
        <v>158</v>
      </c>
      <c r="C4352" t="s">
        <v>387</v>
      </c>
      <c r="D4352" t="s">
        <v>322</v>
      </c>
      <c r="E4352" t="s">
        <v>406</v>
      </c>
      <c r="F4352" t="s">
        <v>419</v>
      </c>
      <c r="G4352" t="s">
        <v>390</v>
      </c>
      <c r="H4352" t="s">
        <v>409</v>
      </c>
      <c r="I4352" t="s">
        <v>469</v>
      </c>
      <c r="J4352" s="1">
        <v>45512</v>
      </c>
      <c r="K4352" s="1">
        <v>45554</v>
      </c>
      <c r="L4352">
        <v>42</v>
      </c>
      <c r="M4352" s="2">
        <v>127641</v>
      </c>
      <c r="N4352" s="2">
        <v>212570</v>
      </c>
      <c r="O4352" s="2">
        <v>84929</v>
      </c>
      <c r="P4352">
        <v>9</v>
      </c>
      <c r="Q4352">
        <v>388.7</v>
      </c>
      <c r="R4352">
        <v>2</v>
      </c>
      <c r="S4352" t="s">
        <v>394</v>
      </c>
      <c r="T4352" t="s">
        <v>394</v>
      </c>
      <c r="U4352" t="s">
        <v>395</v>
      </c>
      <c r="V4352">
        <v>0</v>
      </c>
      <c r="W4352" t="s">
        <v>1438</v>
      </c>
      <c r="X4352">
        <v>21</v>
      </c>
      <c r="Y4352" t="s">
        <v>449</v>
      </c>
      <c r="Z4352" t="s">
        <v>1143</v>
      </c>
      <c r="AA4352">
        <v>206</v>
      </c>
      <c r="AB4352">
        <v>111</v>
      </c>
      <c r="AC4352">
        <v>60</v>
      </c>
      <c r="AD4352" t="s">
        <v>457</v>
      </c>
      <c r="AE4352">
        <v>19</v>
      </c>
      <c r="AF4352">
        <v>4</v>
      </c>
      <c r="AG4352" t="s">
        <v>415</v>
      </c>
      <c r="AH4352">
        <v>6.93</v>
      </c>
      <c r="AI4352" t="s">
        <v>479</v>
      </c>
      <c r="AJ4352">
        <v>0</v>
      </c>
      <c r="AK4352">
        <v>529941</v>
      </c>
      <c r="AL4352" t="s">
        <v>416</v>
      </c>
      <c r="AM4352">
        <v>157153</v>
      </c>
      <c r="AN4352">
        <v>1</v>
      </c>
      <c r="AO4352">
        <v>365</v>
      </c>
      <c r="AP4352" t="s">
        <v>445</v>
      </c>
      <c r="AQ4352" s="2">
        <v>84929</v>
      </c>
    </row>
    <row r="4353" spans="1:43" x14ac:dyDescent="0.25">
      <c r="A4353" t="s">
        <v>6195</v>
      </c>
      <c r="B4353" t="s">
        <v>55</v>
      </c>
      <c r="C4353" t="s">
        <v>481</v>
      </c>
      <c r="D4353" t="s">
        <v>321</v>
      </c>
      <c r="E4353" t="s">
        <v>453</v>
      </c>
      <c r="F4353" t="s">
        <v>389</v>
      </c>
      <c r="G4353" t="s">
        <v>408</v>
      </c>
      <c r="H4353" t="s">
        <v>409</v>
      </c>
      <c r="I4353" t="s">
        <v>469</v>
      </c>
      <c r="J4353" s="1">
        <v>44841</v>
      </c>
      <c r="K4353" s="1">
        <v>44882</v>
      </c>
      <c r="L4353">
        <v>41</v>
      </c>
      <c r="M4353" s="2">
        <v>313235</v>
      </c>
      <c r="N4353" s="2">
        <v>275096</v>
      </c>
      <c r="O4353" s="2">
        <v>-38139</v>
      </c>
      <c r="P4353">
        <v>4</v>
      </c>
      <c r="Q4353">
        <v>283.3</v>
      </c>
      <c r="R4353">
        <v>26</v>
      </c>
      <c r="S4353" t="s">
        <v>394</v>
      </c>
      <c r="T4353" t="s">
        <v>503</v>
      </c>
      <c r="U4353" t="s">
        <v>395</v>
      </c>
      <c r="V4353">
        <v>66</v>
      </c>
      <c r="W4353" t="s">
        <v>5742</v>
      </c>
      <c r="X4353">
        <v>18</v>
      </c>
      <c r="Y4353" t="s">
        <v>397</v>
      </c>
      <c r="Z4353" t="s">
        <v>737</v>
      </c>
      <c r="AA4353">
        <v>136</v>
      </c>
      <c r="AB4353">
        <v>45</v>
      </c>
      <c r="AC4353">
        <v>89</v>
      </c>
      <c r="AD4353" t="s">
        <v>435</v>
      </c>
      <c r="AE4353">
        <v>16</v>
      </c>
      <c r="AF4353">
        <v>8</v>
      </c>
      <c r="AG4353" t="s">
        <v>400</v>
      </c>
      <c r="AH4353">
        <v>6.26</v>
      </c>
      <c r="AI4353" t="s">
        <v>458</v>
      </c>
      <c r="AJ4353">
        <v>81523</v>
      </c>
      <c r="AK4353">
        <v>237009</v>
      </c>
      <c r="AL4353" t="s">
        <v>416</v>
      </c>
      <c r="AM4353">
        <v>339049</v>
      </c>
      <c r="AN4353">
        <v>4</v>
      </c>
      <c r="AO4353">
        <v>180</v>
      </c>
      <c r="AP4353" t="s">
        <v>403</v>
      </c>
      <c r="AQ4353" s="2">
        <v>-38139</v>
      </c>
    </row>
    <row r="4354" spans="1:43" x14ac:dyDescent="0.25">
      <c r="A4354" t="s">
        <v>6196</v>
      </c>
      <c r="B4354" t="s">
        <v>51</v>
      </c>
      <c r="C4354" t="s">
        <v>481</v>
      </c>
      <c r="D4354" t="s">
        <v>330</v>
      </c>
      <c r="E4354" t="s">
        <v>388</v>
      </c>
      <c r="F4354" t="s">
        <v>485</v>
      </c>
      <c r="G4354" t="s">
        <v>430</v>
      </c>
      <c r="H4354" t="s">
        <v>473</v>
      </c>
      <c r="I4354" t="s">
        <v>410</v>
      </c>
      <c r="J4354" s="1">
        <v>44947</v>
      </c>
      <c r="K4354" s="1">
        <v>44969</v>
      </c>
      <c r="L4354">
        <v>22</v>
      </c>
      <c r="M4354" s="2">
        <v>191372</v>
      </c>
      <c r="N4354" s="2">
        <v>153841</v>
      </c>
      <c r="O4354" s="2">
        <v>-37531</v>
      </c>
      <c r="P4354">
        <v>19</v>
      </c>
      <c r="Q4354">
        <v>768.4</v>
      </c>
      <c r="R4354">
        <v>84</v>
      </c>
      <c r="S4354" t="s">
        <v>411</v>
      </c>
      <c r="T4354" t="s">
        <v>503</v>
      </c>
      <c r="U4354" t="s">
        <v>395</v>
      </c>
      <c r="V4354">
        <v>72</v>
      </c>
      <c r="W4354" t="s">
        <v>922</v>
      </c>
      <c r="X4354">
        <v>21</v>
      </c>
      <c r="Y4354" t="s">
        <v>462</v>
      </c>
      <c r="Z4354" t="s">
        <v>2515</v>
      </c>
      <c r="AA4354">
        <v>225</v>
      </c>
      <c r="AB4354">
        <v>80</v>
      </c>
      <c r="AC4354">
        <v>21</v>
      </c>
      <c r="AD4354" t="s">
        <v>399</v>
      </c>
      <c r="AE4354">
        <v>2</v>
      </c>
      <c r="AF4354">
        <v>2</v>
      </c>
      <c r="AG4354" t="s">
        <v>424</v>
      </c>
      <c r="AH4354">
        <v>4.57</v>
      </c>
      <c r="AI4354" t="s">
        <v>479</v>
      </c>
      <c r="AJ4354">
        <v>43453</v>
      </c>
      <c r="AK4354">
        <v>512445</v>
      </c>
      <c r="AL4354" t="s">
        <v>402</v>
      </c>
      <c r="AM4354">
        <v>226302</v>
      </c>
      <c r="AN4354">
        <v>7</v>
      </c>
      <c r="AO4354">
        <v>90</v>
      </c>
      <c r="AP4354" t="s">
        <v>437</v>
      </c>
      <c r="AQ4354" s="2">
        <v>-37531</v>
      </c>
    </row>
    <row r="4355" spans="1:43" x14ac:dyDescent="0.25">
      <c r="A4355" t="s">
        <v>6197</v>
      </c>
      <c r="B4355" t="s">
        <v>34</v>
      </c>
      <c r="C4355" t="s">
        <v>481</v>
      </c>
      <c r="D4355" t="s">
        <v>327</v>
      </c>
      <c r="E4355" t="s">
        <v>429</v>
      </c>
      <c r="F4355" t="s">
        <v>407</v>
      </c>
      <c r="G4355" t="s">
        <v>408</v>
      </c>
      <c r="H4355" t="s">
        <v>447</v>
      </c>
      <c r="I4355" t="s">
        <v>492</v>
      </c>
      <c r="J4355" s="1">
        <v>45076</v>
      </c>
      <c r="K4355" s="1">
        <v>45109</v>
      </c>
      <c r="L4355">
        <v>33</v>
      </c>
      <c r="M4355" s="2">
        <v>448087</v>
      </c>
      <c r="N4355" s="2">
        <v>439041</v>
      </c>
      <c r="O4355" s="2">
        <v>-9046</v>
      </c>
      <c r="P4355">
        <v>9</v>
      </c>
      <c r="Q4355">
        <v>877.9</v>
      </c>
      <c r="R4355">
        <v>38</v>
      </c>
      <c r="S4355" t="s">
        <v>393</v>
      </c>
      <c r="T4355" t="s">
        <v>411</v>
      </c>
      <c r="U4355" t="s">
        <v>395</v>
      </c>
      <c r="V4355">
        <v>0</v>
      </c>
      <c r="W4355" t="s">
        <v>2370</v>
      </c>
      <c r="X4355">
        <v>30</v>
      </c>
      <c r="Y4355" t="s">
        <v>422</v>
      </c>
      <c r="Z4355" t="s">
        <v>990</v>
      </c>
      <c r="AA4355">
        <v>192</v>
      </c>
      <c r="AB4355">
        <v>37</v>
      </c>
      <c r="AC4355">
        <v>5</v>
      </c>
      <c r="AD4355" t="s">
        <v>457</v>
      </c>
      <c r="AE4355">
        <v>21</v>
      </c>
      <c r="AF4355">
        <v>4</v>
      </c>
      <c r="AG4355" t="s">
        <v>400</v>
      </c>
      <c r="AH4355">
        <v>12.16</v>
      </c>
      <c r="AI4355" t="s">
        <v>479</v>
      </c>
      <c r="AJ4355">
        <v>21059</v>
      </c>
      <c r="AK4355">
        <v>551340</v>
      </c>
      <c r="AL4355" t="s">
        <v>402</v>
      </c>
      <c r="AM4355">
        <v>452182</v>
      </c>
      <c r="AN4355">
        <v>3</v>
      </c>
      <c r="AO4355">
        <v>30</v>
      </c>
      <c r="AP4355" t="s">
        <v>417</v>
      </c>
      <c r="AQ4355" s="2">
        <v>-9046</v>
      </c>
    </row>
    <row r="4356" spans="1:43" x14ac:dyDescent="0.25">
      <c r="A4356" t="s">
        <v>6198</v>
      </c>
      <c r="B4356" t="s">
        <v>124</v>
      </c>
      <c r="C4356" t="s">
        <v>468</v>
      </c>
      <c r="D4356" t="s">
        <v>339</v>
      </c>
      <c r="E4356" t="s">
        <v>496</v>
      </c>
      <c r="F4356" t="s">
        <v>419</v>
      </c>
      <c r="G4356" t="s">
        <v>454</v>
      </c>
      <c r="H4356" t="s">
        <v>420</v>
      </c>
      <c r="I4356" t="s">
        <v>392</v>
      </c>
      <c r="J4356" s="1">
        <v>45047</v>
      </c>
      <c r="K4356" s="1">
        <v>45082</v>
      </c>
      <c r="L4356">
        <v>35</v>
      </c>
      <c r="M4356" s="2">
        <v>58575</v>
      </c>
      <c r="N4356" s="2">
        <v>175721</v>
      </c>
      <c r="O4356" s="2">
        <v>117146</v>
      </c>
      <c r="P4356">
        <v>2</v>
      </c>
      <c r="Q4356">
        <v>822.2</v>
      </c>
      <c r="R4356">
        <v>24</v>
      </c>
      <c r="S4356" t="s">
        <v>394</v>
      </c>
      <c r="T4356" t="s">
        <v>411</v>
      </c>
      <c r="U4356" t="s">
        <v>395</v>
      </c>
      <c r="V4356">
        <v>0</v>
      </c>
      <c r="W4356" t="s">
        <v>1858</v>
      </c>
      <c r="X4356">
        <v>18</v>
      </c>
      <c r="Y4356" t="s">
        <v>449</v>
      </c>
      <c r="Z4356" t="s">
        <v>683</v>
      </c>
      <c r="AA4356">
        <v>252</v>
      </c>
      <c r="AB4356">
        <v>30</v>
      </c>
      <c r="AC4356">
        <v>7</v>
      </c>
      <c r="AD4356" t="s">
        <v>435</v>
      </c>
      <c r="AE4356">
        <v>7</v>
      </c>
      <c r="AF4356">
        <v>3</v>
      </c>
      <c r="AG4356" t="s">
        <v>451</v>
      </c>
      <c r="AH4356">
        <v>6.71</v>
      </c>
      <c r="AI4356" t="s">
        <v>401</v>
      </c>
      <c r="AJ4356">
        <v>64403</v>
      </c>
      <c r="AK4356">
        <v>537959</v>
      </c>
      <c r="AL4356" t="s">
        <v>402</v>
      </c>
      <c r="AM4356">
        <v>94353</v>
      </c>
      <c r="AN4356">
        <v>7</v>
      </c>
      <c r="AO4356">
        <v>180</v>
      </c>
      <c r="AP4356" t="s">
        <v>417</v>
      </c>
      <c r="AQ4356" s="2">
        <v>117146</v>
      </c>
    </row>
    <row r="4357" spans="1:43" x14ac:dyDescent="0.25">
      <c r="A4357" t="s">
        <v>6199</v>
      </c>
      <c r="B4357" t="s">
        <v>96</v>
      </c>
      <c r="C4357" t="s">
        <v>481</v>
      </c>
      <c r="D4357" t="s">
        <v>333</v>
      </c>
      <c r="E4357" t="s">
        <v>406</v>
      </c>
      <c r="F4357" t="s">
        <v>419</v>
      </c>
      <c r="G4357" t="s">
        <v>408</v>
      </c>
      <c r="H4357" t="s">
        <v>420</v>
      </c>
      <c r="I4357" t="s">
        <v>492</v>
      </c>
      <c r="J4357" s="1">
        <v>45823</v>
      </c>
      <c r="K4357" s="1">
        <v>45854</v>
      </c>
      <c r="L4357">
        <v>31</v>
      </c>
      <c r="M4357" s="2">
        <v>302959</v>
      </c>
      <c r="N4357" s="2">
        <v>361697</v>
      </c>
      <c r="O4357" s="2">
        <v>58738</v>
      </c>
      <c r="P4357">
        <v>21</v>
      </c>
      <c r="Q4357">
        <v>293.7</v>
      </c>
      <c r="R4357">
        <v>100</v>
      </c>
      <c r="S4357" t="s">
        <v>411</v>
      </c>
      <c r="T4357" t="s">
        <v>503</v>
      </c>
      <c r="U4357" t="s">
        <v>395</v>
      </c>
      <c r="V4357">
        <v>0</v>
      </c>
      <c r="W4357" t="s">
        <v>470</v>
      </c>
      <c r="X4357">
        <v>42</v>
      </c>
      <c r="Y4357" t="s">
        <v>449</v>
      </c>
      <c r="Z4357" t="s">
        <v>456</v>
      </c>
      <c r="AA4357">
        <v>326</v>
      </c>
      <c r="AB4357">
        <v>75</v>
      </c>
      <c r="AC4357">
        <v>7</v>
      </c>
      <c r="AD4357" t="s">
        <v>457</v>
      </c>
      <c r="AE4357">
        <v>0</v>
      </c>
      <c r="AF4357">
        <v>7</v>
      </c>
      <c r="AG4357" t="s">
        <v>424</v>
      </c>
      <c r="AH4357">
        <v>2.2999999999999998</v>
      </c>
      <c r="AI4357" t="s">
        <v>401</v>
      </c>
      <c r="AJ4357">
        <v>0</v>
      </c>
      <c r="AK4357">
        <v>864714</v>
      </c>
      <c r="AL4357" t="s">
        <v>402</v>
      </c>
      <c r="AM4357">
        <v>305001</v>
      </c>
      <c r="AN4357">
        <v>2</v>
      </c>
      <c r="AO4357">
        <v>180</v>
      </c>
      <c r="AP4357" t="s">
        <v>403</v>
      </c>
      <c r="AQ4357" s="2">
        <v>58738</v>
      </c>
    </row>
    <row r="4358" spans="1:43" x14ac:dyDescent="0.25">
      <c r="A4358" t="s">
        <v>6200</v>
      </c>
      <c r="B4358" t="s">
        <v>201</v>
      </c>
      <c r="C4358" t="s">
        <v>387</v>
      </c>
      <c r="D4358" t="s">
        <v>332</v>
      </c>
      <c r="E4358" t="s">
        <v>388</v>
      </c>
      <c r="F4358" t="s">
        <v>389</v>
      </c>
      <c r="G4358" t="s">
        <v>390</v>
      </c>
      <c r="H4358" t="s">
        <v>391</v>
      </c>
      <c r="I4358" t="s">
        <v>410</v>
      </c>
      <c r="J4358" s="1">
        <v>44985</v>
      </c>
      <c r="K4358" s="1">
        <v>45030</v>
      </c>
      <c r="L4358">
        <v>45</v>
      </c>
      <c r="M4358" s="2">
        <v>321698</v>
      </c>
      <c r="N4358" s="2">
        <v>363417</v>
      </c>
      <c r="O4358" s="2">
        <v>41719</v>
      </c>
      <c r="P4358">
        <v>12</v>
      </c>
      <c r="Q4358">
        <v>58.8</v>
      </c>
      <c r="R4358">
        <v>52</v>
      </c>
      <c r="S4358" t="s">
        <v>393</v>
      </c>
      <c r="T4358" t="s">
        <v>411</v>
      </c>
      <c r="U4358" t="s">
        <v>395</v>
      </c>
      <c r="V4358">
        <v>0</v>
      </c>
      <c r="W4358" t="s">
        <v>1270</v>
      </c>
      <c r="X4358">
        <v>35</v>
      </c>
      <c r="Y4358" t="s">
        <v>462</v>
      </c>
      <c r="Z4358" t="s">
        <v>678</v>
      </c>
      <c r="AA4358">
        <v>-5</v>
      </c>
      <c r="AB4358">
        <v>117</v>
      </c>
      <c r="AC4358">
        <v>53</v>
      </c>
      <c r="AD4358" t="s">
        <v>457</v>
      </c>
      <c r="AE4358">
        <v>4</v>
      </c>
      <c r="AF4358">
        <v>5</v>
      </c>
      <c r="AG4358" t="s">
        <v>451</v>
      </c>
      <c r="AH4358">
        <v>2.19</v>
      </c>
      <c r="AI4358" t="s">
        <v>458</v>
      </c>
      <c r="AJ4358">
        <v>46589</v>
      </c>
      <c r="AK4358">
        <v>103346</v>
      </c>
      <c r="AL4358" t="s">
        <v>402</v>
      </c>
      <c r="AM4358">
        <v>311291</v>
      </c>
      <c r="AN4358">
        <v>7</v>
      </c>
      <c r="AO4358">
        <v>30</v>
      </c>
      <c r="AP4358" t="s">
        <v>437</v>
      </c>
      <c r="AQ4358" s="2">
        <v>41719</v>
      </c>
    </row>
    <row r="4359" spans="1:43" x14ac:dyDescent="0.25">
      <c r="A4359" t="s">
        <v>6201</v>
      </c>
      <c r="B4359" t="s">
        <v>87</v>
      </c>
      <c r="C4359" t="s">
        <v>405</v>
      </c>
      <c r="D4359" t="s">
        <v>317</v>
      </c>
      <c r="E4359" t="s">
        <v>496</v>
      </c>
      <c r="F4359" t="s">
        <v>389</v>
      </c>
      <c r="G4359" t="s">
        <v>454</v>
      </c>
      <c r="H4359" t="s">
        <v>431</v>
      </c>
      <c r="I4359" t="s">
        <v>432</v>
      </c>
      <c r="J4359" s="1">
        <v>45718</v>
      </c>
      <c r="K4359" s="1">
        <v>45761</v>
      </c>
      <c r="L4359">
        <v>43</v>
      </c>
      <c r="M4359" s="2">
        <v>149602</v>
      </c>
      <c r="N4359" s="2">
        <v>135099</v>
      </c>
      <c r="O4359" s="2">
        <v>-14503</v>
      </c>
      <c r="P4359">
        <v>7</v>
      </c>
      <c r="Q4359">
        <v>802.3</v>
      </c>
      <c r="R4359">
        <v>92</v>
      </c>
      <c r="S4359" t="s">
        <v>411</v>
      </c>
      <c r="T4359" t="s">
        <v>503</v>
      </c>
      <c r="U4359" t="s">
        <v>412</v>
      </c>
      <c r="V4359">
        <v>0</v>
      </c>
      <c r="W4359" t="s">
        <v>1138</v>
      </c>
      <c r="X4359">
        <v>27</v>
      </c>
      <c r="Y4359" t="s">
        <v>449</v>
      </c>
      <c r="Z4359" t="s">
        <v>3319</v>
      </c>
      <c r="AA4359">
        <v>342</v>
      </c>
      <c r="AB4359">
        <v>85</v>
      </c>
      <c r="AC4359">
        <v>19</v>
      </c>
      <c r="AD4359" t="s">
        <v>399</v>
      </c>
      <c r="AE4359">
        <v>2</v>
      </c>
      <c r="AF4359">
        <v>3</v>
      </c>
      <c r="AG4359" t="s">
        <v>451</v>
      </c>
      <c r="AH4359">
        <v>4.26</v>
      </c>
      <c r="AI4359" t="s">
        <v>436</v>
      </c>
      <c r="AJ4359">
        <v>0</v>
      </c>
      <c r="AK4359">
        <v>916977</v>
      </c>
      <c r="AL4359" t="s">
        <v>402</v>
      </c>
      <c r="AM4359">
        <v>163170</v>
      </c>
      <c r="AN4359">
        <v>0</v>
      </c>
      <c r="AO4359">
        <v>30</v>
      </c>
      <c r="AP4359" t="s">
        <v>417</v>
      </c>
      <c r="AQ4359" s="2">
        <v>-14503</v>
      </c>
    </row>
    <row r="4360" spans="1:43" x14ac:dyDescent="0.25">
      <c r="A4360" t="s">
        <v>6202</v>
      </c>
      <c r="B4360" t="s">
        <v>264</v>
      </c>
      <c r="C4360" t="s">
        <v>468</v>
      </c>
      <c r="D4360" t="s">
        <v>317</v>
      </c>
      <c r="E4360" t="s">
        <v>460</v>
      </c>
      <c r="F4360" t="s">
        <v>440</v>
      </c>
      <c r="G4360" t="s">
        <v>454</v>
      </c>
      <c r="H4360" t="s">
        <v>431</v>
      </c>
      <c r="I4360" t="s">
        <v>469</v>
      </c>
      <c r="J4360" s="1">
        <v>44885</v>
      </c>
      <c r="K4360" s="1">
        <v>44894</v>
      </c>
      <c r="L4360">
        <v>9</v>
      </c>
      <c r="M4360" s="2">
        <v>334466</v>
      </c>
      <c r="N4360" s="2">
        <v>424345</v>
      </c>
      <c r="O4360" s="2">
        <v>89879</v>
      </c>
      <c r="P4360">
        <v>2</v>
      </c>
      <c r="Q4360">
        <v>820.1</v>
      </c>
      <c r="R4360">
        <v>72</v>
      </c>
      <c r="S4360" t="s">
        <v>411</v>
      </c>
      <c r="T4360" t="s">
        <v>393</v>
      </c>
      <c r="U4360" t="s">
        <v>395</v>
      </c>
      <c r="V4360">
        <v>49</v>
      </c>
      <c r="W4360" t="s">
        <v>826</v>
      </c>
      <c r="X4360">
        <v>1</v>
      </c>
      <c r="Y4360" t="s">
        <v>397</v>
      </c>
      <c r="Z4360" t="s">
        <v>2347</v>
      </c>
      <c r="AA4360">
        <v>164</v>
      </c>
      <c r="AB4360">
        <v>116</v>
      </c>
      <c r="AC4360">
        <v>39</v>
      </c>
      <c r="AD4360" t="s">
        <v>444</v>
      </c>
      <c r="AE4360">
        <v>7</v>
      </c>
      <c r="AF4360">
        <v>3</v>
      </c>
      <c r="AG4360" t="s">
        <v>400</v>
      </c>
      <c r="AH4360">
        <v>2.0699999999999998</v>
      </c>
      <c r="AI4360" t="s">
        <v>401</v>
      </c>
      <c r="AJ4360">
        <v>0</v>
      </c>
      <c r="AK4360">
        <v>594045</v>
      </c>
      <c r="AL4360" t="s">
        <v>416</v>
      </c>
      <c r="AM4360">
        <v>340100</v>
      </c>
      <c r="AN4360">
        <v>1</v>
      </c>
      <c r="AO4360">
        <v>30</v>
      </c>
      <c r="AP4360" t="s">
        <v>426</v>
      </c>
      <c r="AQ4360" s="2">
        <v>89879</v>
      </c>
    </row>
    <row r="4361" spans="1:43" x14ac:dyDescent="0.25">
      <c r="A4361" t="s">
        <v>6203</v>
      </c>
      <c r="B4361" t="s">
        <v>159</v>
      </c>
      <c r="C4361" t="s">
        <v>387</v>
      </c>
      <c r="D4361" t="s">
        <v>334</v>
      </c>
      <c r="E4361" t="s">
        <v>460</v>
      </c>
      <c r="F4361" t="s">
        <v>389</v>
      </c>
      <c r="G4361" t="s">
        <v>454</v>
      </c>
      <c r="H4361" t="s">
        <v>409</v>
      </c>
      <c r="I4361" t="s">
        <v>410</v>
      </c>
      <c r="J4361" s="1">
        <v>45932</v>
      </c>
      <c r="K4361" s="1">
        <v>45944</v>
      </c>
      <c r="L4361">
        <v>12</v>
      </c>
      <c r="M4361" s="2">
        <v>234135</v>
      </c>
      <c r="N4361" s="2">
        <v>308487</v>
      </c>
      <c r="O4361" s="2">
        <v>74352</v>
      </c>
      <c r="P4361">
        <v>16</v>
      </c>
      <c r="Q4361">
        <v>182.3</v>
      </c>
      <c r="R4361">
        <v>85</v>
      </c>
      <c r="S4361" t="s">
        <v>411</v>
      </c>
      <c r="T4361" t="s">
        <v>393</v>
      </c>
      <c r="U4361" t="s">
        <v>395</v>
      </c>
      <c r="V4361">
        <v>68</v>
      </c>
      <c r="W4361" t="s">
        <v>507</v>
      </c>
      <c r="X4361">
        <v>20</v>
      </c>
      <c r="Y4361" t="s">
        <v>397</v>
      </c>
      <c r="Z4361" t="s">
        <v>1168</v>
      </c>
      <c r="AA4361">
        <v>476</v>
      </c>
      <c r="AB4361">
        <v>108</v>
      </c>
      <c r="AC4361">
        <v>19</v>
      </c>
      <c r="AD4361" t="s">
        <v>444</v>
      </c>
      <c r="AE4361">
        <v>14</v>
      </c>
      <c r="AF4361">
        <v>6</v>
      </c>
      <c r="AG4361" t="s">
        <v>415</v>
      </c>
      <c r="AH4361">
        <v>15.82</v>
      </c>
      <c r="AI4361" t="s">
        <v>479</v>
      </c>
      <c r="AJ4361">
        <v>0</v>
      </c>
      <c r="AK4361">
        <v>457101</v>
      </c>
      <c r="AL4361" t="s">
        <v>416</v>
      </c>
      <c r="AM4361">
        <v>250893</v>
      </c>
      <c r="AN4361">
        <v>5</v>
      </c>
      <c r="AO4361">
        <v>90</v>
      </c>
      <c r="AP4361" t="s">
        <v>417</v>
      </c>
      <c r="AQ4361" s="2">
        <v>74352</v>
      </c>
    </row>
    <row r="4362" spans="1:43" x14ac:dyDescent="0.25">
      <c r="A4362" t="s">
        <v>6204</v>
      </c>
      <c r="B4362" t="s">
        <v>145</v>
      </c>
      <c r="C4362" t="s">
        <v>481</v>
      </c>
      <c r="D4362" t="s">
        <v>341</v>
      </c>
      <c r="E4362" t="s">
        <v>460</v>
      </c>
      <c r="F4362" t="s">
        <v>407</v>
      </c>
      <c r="G4362" t="s">
        <v>430</v>
      </c>
      <c r="H4362" t="s">
        <v>409</v>
      </c>
      <c r="I4362" t="s">
        <v>469</v>
      </c>
      <c r="J4362" s="1">
        <v>44810</v>
      </c>
      <c r="K4362" s="1">
        <v>44812</v>
      </c>
      <c r="L4362">
        <v>2</v>
      </c>
      <c r="M4362" s="2">
        <v>415592</v>
      </c>
      <c r="N4362" s="2">
        <v>436076</v>
      </c>
      <c r="O4362" s="2">
        <v>20484</v>
      </c>
      <c r="P4362">
        <v>19</v>
      </c>
      <c r="Q4362">
        <v>254.4</v>
      </c>
      <c r="R4362">
        <v>85</v>
      </c>
      <c r="S4362" t="s">
        <v>411</v>
      </c>
      <c r="T4362" t="s">
        <v>394</v>
      </c>
      <c r="U4362" t="s">
        <v>412</v>
      </c>
      <c r="V4362">
        <v>0</v>
      </c>
      <c r="W4362" t="s">
        <v>2394</v>
      </c>
      <c r="X4362">
        <v>3</v>
      </c>
      <c r="Y4362" t="s">
        <v>462</v>
      </c>
      <c r="Z4362" t="s">
        <v>1988</v>
      </c>
      <c r="AA4362">
        <v>251</v>
      </c>
      <c r="AB4362">
        <v>87</v>
      </c>
      <c r="AC4362">
        <v>62</v>
      </c>
      <c r="AD4362" t="s">
        <v>444</v>
      </c>
      <c r="AE4362">
        <v>0</v>
      </c>
      <c r="AF4362">
        <v>2</v>
      </c>
      <c r="AG4362" t="s">
        <v>451</v>
      </c>
      <c r="AH4362">
        <v>1.7</v>
      </c>
      <c r="AI4362" t="s">
        <v>479</v>
      </c>
      <c r="AJ4362">
        <v>0</v>
      </c>
      <c r="AK4362">
        <v>985665</v>
      </c>
      <c r="AL4362" t="s">
        <v>425</v>
      </c>
      <c r="AM4362">
        <v>444615</v>
      </c>
      <c r="AN4362">
        <v>6</v>
      </c>
      <c r="AO4362">
        <v>90</v>
      </c>
      <c r="AP4362" t="s">
        <v>417</v>
      </c>
      <c r="AQ4362" s="2">
        <v>20484</v>
      </c>
    </row>
    <row r="4363" spans="1:43" x14ac:dyDescent="0.25">
      <c r="A4363" t="s">
        <v>6205</v>
      </c>
      <c r="B4363" t="s">
        <v>192</v>
      </c>
      <c r="C4363" t="s">
        <v>405</v>
      </c>
      <c r="D4363" t="s">
        <v>327</v>
      </c>
      <c r="E4363" t="s">
        <v>460</v>
      </c>
      <c r="F4363" t="s">
        <v>440</v>
      </c>
      <c r="G4363" t="s">
        <v>408</v>
      </c>
      <c r="H4363" t="s">
        <v>473</v>
      </c>
      <c r="I4363" t="s">
        <v>469</v>
      </c>
      <c r="J4363" s="1">
        <v>44833</v>
      </c>
      <c r="K4363" s="1">
        <v>44877</v>
      </c>
      <c r="L4363">
        <v>44</v>
      </c>
      <c r="M4363" s="2">
        <v>53048</v>
      </c>
      <c r="N4363" s="2">
        <v>29518</v>
      </c>
      <c r="O4363" s="2">
        <v>-23530</v>
      </c>
      <c r="P4363">
        <v>0</v>
      </c>
      <c r="Q4363">
        <v>99.8</v>
      </c>
      <c r="R4363">
        <v>85</v>
      </c>
      <c r="S4363" t="s">
        <v>411</v>
      </c>
      <c r="T4363" t="s">
        <v>503</v>
      </c>
      <c r="U4363" t="s">
        <v>412</v>
      </c>
      <c r="V4363">
        <v>0</v>
      </c>
      <c r="W4363" t="s">
        <v>1341</v>
      </c>
      <c r="X4363">
        <v>8</v>
      </c>
      <c r="Y4363" t="s">
        <v>422</v>
      </c>
      <c r="Z4363" t="s">
        <v>1317</v>
      </c>
      <c r="AA4363">
        <v>419</v>
      </c>
      <c r="AB4363">
        <v>16</v>
      </c>
      <c r="AC4363">
        <v>70</v>
      </c>
      <c r="AD4363" t="s">
        <v>444</v>
      </c>
      <c r="AE4363">
        <v>19</v>
      </c>
      <c r="AF4363">
        <v>8</v>
      </c>
      <c r="AG4363" t="s">
        <v>400</v>
      </c>
      <c r="AH4363">
        <v>14.3</v>
      </c>
      <c r="AI4363" t="s">
        <v>436</v>
      </c>
      <c r="AJ4363">
        <v>0</v>
      </c>
      <c r="AK4363">
        <v>574784</v>
      </c>
      <c r="AL4363" t="s">
        <v>425</v>
      </c>
      <c r="AM4363">
        <v>91712</v>
      </c>
      <c r="AN4363">
        <v>6</v>
      </c>
      <c r="AO4363">
        <v>180</v>
      </c>
      <c r="AP4363" t="s">
        <v>426</v>
      </c>
      <c r="AQ4363" s="2">
        <v>-23530</v>
      </c>
    </row>
    <row r="4364" spans="1:43" x14ac:dyDescent="0.25">
      <c r="A4364" t="s">
        <v>6206</v>
      </c>
      <c r="B4364" t="s">
        <v>3</v>
      </c>
      <c r="C4364" t="s">
        <v>468</v>
      </c>
      <c r="D4364" t="s">
        <v>335</v>
      </c>
      <c r="E4364" t="s">
        <v>496</v>
      </c>
      <c r="F4364" t="s">
        <v>389</v>
      </c>
      <c r="G4364" t="s">
        <v>408</v>
      </c>
      <c r="H4364" t="s">
        <v>431</v>
      </c>
      <c r="I4364" t="s">
        <v>392</v>
      </c>
      <c r="J4364" s="1">
        <v>45358</v>
      </c>
      <c r="K4364" s="1">
        <v>45418</v>
      </c>
      <c r="L4364">
        <v>60</v>
      </c>
      <c r="M4364" s="2">
        <v>260068</v>
      </c>
      <c r="N4364" s="2">
        <v>319766</v>
      </c>
      <c r="O4364" s="2">
        <v>59698</v>
      </c>
      <c r="P4364">
        <v>19</v>
      </c>
      <c r="Q4364">
        <v>232.6</v>
      </c>
      <c r="R4364">
        <v>4</v>
      </c>
      <c r="S4364" t="s">
        <v>394</v>
      </c>
      <c r="T4364" t="s">
        <v>393</v>
      </c>
      <c r="U4364" t="s">
        <v>412</v>
      </c>
      <c r="V4364">
        <v>0</v>
      </c>
      <c r="W4364" t="s">
        <v>2155</v>
      </c>
      <c r="X4364">
        <v>14</v>
      </c>
      <c r="Y4364" t="s">
        <v>422</v>
      </c>
      <c r="Z4364" t="s">
        <v>2581</v>
      </c>
      <c r="AA4364">
        <v>393</v>
      </c>
      <c r="AB4364">
        <v>48</v>
      </c>
      <c r="AC4364">
        <v>9</v>
      </c>
      <c r="AD4364" t="s">
        <v>444</v>
      </c>
      <c r="AE4364">
        <v>0</v>
      </c>
      <c r="AF4364">
        <v>6</v>
      </c>
      <c r="AG4364" t="s">
        <v>451</v>
      </c>
      <c r="AH4364">
        <v>8.1</v>
      </c>
      <c r="AI4364" t="s">
        <v>401</v>
      </c>
      <c r="AJ4364">
        <v>70392</v>
      </c>
      <c r="AK4364">
        <v>44578</v>
      </c>
      <c r="AL4364" t="s">
        <v>425</v>
      </c>
      <c r="AM4364">
        <v>289799</v>
      </c>
      <c r="AN4364">
        <v>6</v>
      </c>
      <c r="AO4364">
        <v>90</v>
      </c>
      <c r="AP4364" t="s">
        <v>437</v>
      </c>
      <c r="AQ4364" s="2">
        <v>59698</v>
      </c>
    </row>
    <row r="4365" spans="1:43" x14ac:dyDescent="0.25">
      <c r="A4365" t="s">
        <v>6207</v>
      </c>
      <c r="B4365" t="s">
        <v>26</v>
      </c>
      <c r="C4365" t="s">
        <v>481</v>
      </c>
      <c r="D4365" t="s">
        <v>317</v>
      </c>
      <c r="E4365" t="s">
        <v>406</v>
      </c>
      <c r="F4365" t="s">
        <v>485</v>
      </c>
      <c r="G4365" t="s">
        <v>430</v>
      </c>
      <c r="H4365" t="s">
        <v>473</v>
      </c>
      <c r="I4365" t="s">
        <v>392</v>
      </c>
      <c r="J4365" s="1">
        <v>45451</v>
      </c>
      <c r="K4365" s="1">
        <v>45511</v>
      </c>
      <c r="L4365">
        <v>60</v>
      </c>
      <c r="M4365" s="2">
        <v>424341</v>
      </c>
      <c r="N4365" s="2">
        <v>444827</v>
      </c>
      <c r="O4365" s="2">
        <v>20486</v>
      </c>
      <c r="P4365">
        <v>12</v>
      </c>
      <c r="Q4365">
        <v>530.4</v>
      </c>
      <c r="R4365">
        <v>18</v>
      </c>
      <c r="S4365" t="s">
        <v>394</v>
      </c>
      <c r="T4365" t="s">
        <v>411</v>
      </c>
      <c r="U4365" t="s">
        <v>416</v>
      </c>
      <c r="V4365">
        <v>0</v>
      </c>
      <c r="W4365" t="s">
        <v>886</v>
      </c>
      <c r="X4365">
        <v>7</v>
      </c>
      <c r="Y4365" t="s">
        <v>397</v>
      </c>
      <c r="Z4365" t="s">
        <v>1891</v>
      </c>
      <c r="AA4365">
        <v>335</v>
      </c>
      <c r="AB4365">
        <v>85</v>
      </c>
      <c r="AC4365">
        <v>27</v>
      </c>
      <c r="AD4365" t="s">
        <v>435</v>
      </c>
      <c r="AE4365">
        <v>0</v>
      </c>
      <c r="AF4365">
        <v>6</v>
      </c>
      <c r="AG4365" t="s">
        <v>415</v>
      </c>
      <c r="AH4365">
        <v>10.050000000000001</v>
      </c>
      <c r="AI4365" t="s">
        <v>436</v>
      </c>
      <c r="AJ4365">
        <v>79892</v>
      </c>
      <c r="AK4365">
        <v>752515</v>
      </c>
      <c r="AL4365" t="s">
        <v>416</v>
      </c>
      <c r="AM4365">
        <v>423321</v>
      </c>
      <c r="AN4365">
        <v>0</v>
      </c>
      <c r="AO4365">
        <v>365</v>
      </c>
      <c r="AP4365" t="s">
        <v>417</v>
      </c>
      <c r="AQ4365" s="2">
        <v>20486</v>
      </c>
    </row>
    <row r="4366" spans="1:43" x14ac:dyDescent="0.25">
      <c r="A4366" t="s">
        <v>6208</v>
      </c>
      <c r="B4366" t="s">
        <v>81</v>
      </c>
      <c r="C4366" t="s">
        <v>428</v>
      </c>
      <c r="D4366" t="s">
        <v>341</v>
      </c>
      <c r="E4366" t="s">
        <v>453</v>
      </c>
      <c r="F4366" t="s">
        <v>407</v>
      </c>
      <c r="G4366" t="s">
        <v>454</v>
      </c>
      <c r="H4366" t="s">
        <v>391</v>
      </c>
      <c r="I4366" t="s">
        <v>492</v>
      </c>
      <c r="J4366" s="1">
        <v>45218</v>
      </c>
      <c r="K4366" s="1">
        <v>45255</v>
      </c>
      <c r="L4366">
        <v>37</v>
      </c>
      <c r="M4366" s="2">
        <v>386800</v>
      </c>
      <c r="N4366" s="2">
        <v>395305</v>
      </c>
      <c r="O4366" s="2">
        <v>8505</v>
      </c>
      <c r="P4366">
        <v>21</v>
      </c>
      <c r="Q4366">
        <v>7</v>
      </c>
      <c r="R4366">
        <v>10</v>
      </c>
      <c r="S4366" t="s">
        <v>394</v>
      </c>
      <c r="T4366" t="s">
        <v>411</v>
      </c>
      <c r="U4366" t="s">
        <v>412</v>
      </c>
      <c r="V4366">
        <v>0</v>
      </c>
      <c r="W4366" t="s">
        <v>995</v>
      </c>
      <c r="X4366">
        <v>23</v>
      </c>
      <c r="Y4366" t="s">
        <v>442</v>
      </c>
      <c r="Z4366" t="s">
        <v>675</v>
      </c>
      <c r="AA4366">
        <v>398</v>
      </c>
      <c r="AB4366">
        <v>42</v>
      </c>
      <c r="AC4366">
        <v>12</v>
      </c>
      <c r="AD4366" t="s">
        <v>435</v>
      </c>
      <c r="AE4366">
        <v>0</v>
      </c>
      <c r="AF4366">
        <v>8</v>
      </c>
      <c r="AG4366" t="s">
        <v>424</v>
      </c>
      <c r="AH4366">
        <v>6.08</v>
      </c>
      <c r="AI4366" t="s">
        <v>436</v>
      </c>
      <c r="AJ4366">
        <v>0</v>
      </c>
      <c r="AK4366">
        <v>985252</v>
      </c>
      <c r="AL4366" t="s">
        <v>416</v>
      </c>
      <c r="AM4366">
        <v>433416</v>
      </c>
      <c r="AN4366">
        <v>1</v>
      </c>
      <c r="AO4366">
        <v>365</v>
      </c>
      <c r="AP4366" t="s">
        <v>437</v>
      </c>
      <c r="AQ4366" s="2">
        <v>8505</v>
      </c>
    </row>
    <row r="4367" spans="1:43" x14ac:dyDescent="0.25">
      <c r="A4367" t="s">
        <v>6209</v>
      </c>
      <c r="B4367" t="s">
        <v>210</v>
      </c>
      <c r="C4367" t="s">
        <v>428</v>
      </c>
      <c r="D4367" t="s">
        <v>342</v>
      </c>
      <c r="E4367" t="s">
        <v>453</v>
      </c>
      <c r="F4367" t="s">
        <v>407</v>
      </c>
      <c r="G4367" t="s">
        <v>430</v>
      </c>
      <c r="H4367" t="s">
        <v>431</v>
      </c>
      <c r="I4367" t="s">
        <v>469</v>
      </c>
      <c r="J4367" s="1">
        <v>44751</v>
      </c>
      <c r="K4367" s="1">
        <v>44761</v>
      </c>
      <c r="L4367">
        <v>10</v>
      </c>
      <c r="M4367" s="2">
        <v>8501</v>
      </c>
      <c r="N4367" s="2">
        <v>-16396</v>
      </c>
      <c r="O4367" s="2">
        <v>-24897</v>
      </c>
      <c r="P4367">
        <v>0</v>
      </c>
      <c r="Q4367">
        <v>253.5</v>
      </c>
      <c r="R4367">
        <v>22</v>
      </c>
      <c r="S4367" t="s">
        <v>394</v>
      </c>
      <c r="T4367" t="s">
        <v>393</v>
      </c>
      <c r="U4367" t="s">
        <v>416</v>
      </c>
      <c r="V4367">
        <v>0</v>
      </c>
      <c r="W4367" t="s">
        <v>1390</v>
      </c>
      <c r="X4367">
        <v>45</v>
      </c>
      <c r="Y4367" t="s">
        <v>442</v>
      </c>
      <c r="Z4367" t="s">
        <v>1059</v>
      </c>
      <c r="AA4367">
        <v>176</v>
      </c>
      <c r="AB4367">
        <v>21</v>
      </c>
      <c r="AC4367">
        <v>62</v>
      </c>
      <c r="AD4367" t="s">
        <v>399</v>
      </c>
      <c r="AE4367">
        <v>16</v>
      </c>
      <c r="AF4367">
        <v>8</v>
      </c>
      <c r="AG4367" t="s">
        <v>451</v>
      </c>
      <c r="AH4367">
        <v>14.92</v>
      </c>
      <c r="AI4367" t="s">
        <v>401</v>
      </c>
      <c r="AJ4367">
        <v>0</v>
      </c>
      <c r="AK4367">
        <v>580696</v>
      </c>
      <c r="AL4367" t="s">
        <v>416</v>
      </c>
      <c r="AM4367">
        <v>23821</v>
      </c>
      <c r="AN4367">
        <v>8</v>
      </c>
      <c r="AO4367">
        <v>180</v>
      </c>
      <c r="AP4367" t="s">
        <v>417</v>
      </c>
      <c r="AQ4367" s="2">
        <v>-24897</v>
      </c>
    </row>
    <row r="4368" spans="1:43" x14ac:dyDescent="0.25">
      <c r="A4368" t="s">
        <v>6210</v>
      </c>
      <c r="B4368" t="s">
        <v>9</v>
      </c>
      <c r="C4368" t="s">
        <v>468</v>
      </c>
      <c r="D4368" t="s">
        <v>327</v>
      </c>
      <c r="E4368" t="s">
        <v>388</v>
      </c>
      <c r="F4368" t="s">
        <v>485</v>
      </c>
      <c r="G4368" t="s">
        <v>390</v>
      </c>
      <c r="H4368" t="s">
        <v>420</v>
      </c>
      <c r="I4368" t="s">
        <v>410</v>
      </c>
      <c r="J4368" s="1">
        <v>45678</v>
      </c>
      <c r="K4368" s="1">
        <v>45724</v>
      </c>
      <c r="L4368">
        <v>46</v>
      </c>
      <c r="M4368" s="2">
        <v>55888</v>
      </c>
      <c r="N4368" s="2">
        <v>70348</v>
      </c>
      <c r="O4368" s="2">
        <v>14460</v>
      </c>
      <c r="P4368">
        <v>4</v>
      </c>
      <c r="Q4368">
        <v>567.6</v>
      </c>
      <c r="R4368">
        <v>16</v>
      </c>
      <c r="S4368" t="s">
        <v>394</v>
      </c>
      <c r="T4368" t="s">
        <v>411</v>
      </c>
      <c r="U4368" t="s">
        <v>416</v>
      </c>
      <c r="V4368">
        <v>0</v>
      </c>
      <c r="W4368" t="s">
        <v>1392</v>
      </c>
      <c r="X4368">
        <v>17</v>
      </c>
      <c r="Y4368" t="s">
        <v>462</v>
      </c>
      <c r="Z4368" t="s">
        <v>1969</v>
      </c>
      <c r="AA4368">
        <v>355</v>
      </c>
      <c r="AB4368">
        <v>66</v>
      </c>
      <c r="AC4368">
        <v>10</v>
      </c>
      <c r="AD4368" t="s">
        <v>444</v>
      </c>
      <c r="AE4368">
        <v>4</v>
      </c>
      <c r="AF4368">
        <v>3</v>
      </c>
      <c r="AG4368" t="s">
        <v>451</v>
      </c>
      <c r="AH4368">
        <v>1.9</v>
      </c>
      <c r="AI4368" t="s">
        <v>458</v>
      </c>
      <c r="AJ4368">
        <v>0</v>
      </c>
      <c r="AK4368">
        <v>362065</v>
      </c>
      <c r="AL4368" t="s">
        <v>402</v>
      </c>
      <c r="AM4368">
        <v>91714</v>
      </c>
      <c r="AN4368">
        <v>10</v>
      </c>
      <c r="AO4368">
        <v>90</v>
      </c>
      <c r="AP4368" t="s">
        <v>426</v>
      </c>
      <c r="AQ4368" s="2">
        <v>14460</v>
      </c>
    </row>
    <row r="4369" spans="1:43" x14ac:dyDescent="0.25">
      <c r="A4369" t="s">
        <v>6211</v>
      </c>
      <c r="B4369" t="s">
        <v>279</v>
      </c>
      <c r="C4369" t="s">
        <v>405</v>
      </c>
      <c r="D4369" t="s">
        <v>330</v>
      </c>
      <c r="E4369" t="s">
        <v>429</v>
      </c>
      <c r="F4369" t="s">
        <v>440</v>
      </c>
      <c r="G4369" t="s">
        <v>390</v>
      </c>
      <c r="H4369" t="s">
        <v>431</v>
      </c>
      <c r="I4369" t="s">
        <v>492</v>
      </c>
      <c r="J4369" s="1">
        <v>45128</v>
      </c>
      <c r="K4369" s="1">
        <v>45155</v>
      </c>
      <c r="L4369">
        <v>27</v>
      </c>
      <c r="M4369" s="2">
        <v>465867</v>
      </c>
      <c r="N4369" s="2">
        <v>582427</v>
      </c>
      <c r="O4369" s="2">
        <v>116560</v>
      </c>
      <c r="P4369">
        <v>14</v>
      </c>
      <c r="Q4369">
        <v>318.2</v>
      </c>
      <c r="R4369">
        <v>95</v>
      </c>
      <c r="S4369" t="s">
        <v>411</v>
      </c>
      <c r="T4369" t="s">
        <v>394</v>
      </c>
      <c r="U4369" t="s">
        <v>395</v>
      </c>
      <c r="V4369">
        <v>0</v>
      </c>
      <c r="W4369" t="s">
        <v>4450</v>
      </c>
      <c r="X4369">
        <v>31</v>
      </c>
      <c r="Y4369" t="s">
        <v>442</v>
      </c>
      <c r="Z4369" t="s">
        <v>1257</v>
      </c>
      <c r="AA4369">
        <v>196</v>
      </c>
      <c r="AB4369">
        <v>95</v>
      </c>
      <c r="AC4369">
        <v>24</v>
      </c>
      <c r="AD4369" t="s">
        <v>399</v>
      </c>
      <c r="AE4369">
        <v>0</v>
      </c>
      <c r="AF4369">
        <v>5</v>
      </c>
      <c r="AG4369" t="s">
        <v>424</v>
      </c>
      <c r="AH4369">
        <v>15.76</v>
      </c>
      <c r="AI4369" t="s">
        <v>436</v>
      </c>
      <c r="AJ4369">
        <v>0</v>
      </c>
      <c r="AK4369">
        <v>609139</v>
      </c>
      <c r="AL4369" t="s">
        <v>416</v>
      </c>
      <c r="AM4369">
        <v>485528</v>
      </c>
      <c r="AN4369">
        <v>3</v>
      </c>
      <c r="AO4369">
        <v>90</v>
      </c>
      <c r="AP4369" t="s">
        <v>417</v>
      </c>
      <c r="AQ4369" s="2">
        <v>116560</v>
      </c>
    </row>
    <row r="4370" spans="1:43" x14ac:dyDescent="0.25">
      <c r="A4370" t="s">
        <v>6212</v>
      </c>
      <c r="B4370" t="s">
        <v>144</v>
      </c>
      <c r="C4370" t="s">
        <v>439</v>
      </c>
      <c r="D4370" t="s">
        <v>337</v>
      </c>
      <c r="E4370" t="s">
        <v>388</v>
      </c>
      <c r="F4370" t="s">
        <v>389</v>
      </c>
      <c r="G4370" t="s">
        <v>430</v>
      </c>
      <c r="H4370" t="s">
        <v>391</v>
      </c>
      <c r="I4370" t="s">
        <v>432</v>
      </c>
      <c r="J4370" s="1">
        <v>44655</v>
      </c>
      <c r="K4370" s="1">
        <v>44663</v>
      </c>
      <c r="L4370">
        <v>8</v>
      </c>
      <c r="M4370" s="2">
        <v>118367</v>
      </c>
      <c r="N4370" s="2">
        <v>111425</v>
      </c>
      <c r="O4370" s="2">
        <v>-6942</v>
      </c>
      <c r="P4370">
        <v>7</v>
      </c>
      <c r="Q4370">
        <v>102.7</v>
      </c>
      <c r="R4370">
        <v>91</v>
      </c>
      <c r="S4370" t="s">
        <v>411</v>
      </c>
      <c r="T4370" t="s">
        <v>393</v>
      </c>
      <c r="U4370" t="s">
        <v>395</v>
      </c>
      <c r="V4370">
        <v>0</v>
      </c>
      <c r="W4370" t="s">
        <v>2244</v>
      </c>
      <c r="X4370">
        <v>34</v>
      </c>
      <c r="Y4370" t="s">
        <v>442</v>
      </c>
      <c r="Z4370" t="s">
        <v>1168</v>
      </c>
      <c r="AA4370">
        <v>267</v>
      </c>
      <c r="AB4370">
        <v>115</v>
      </c>
      <c r="AC4370">
        <v>-3</v>
      </c>
      <c r="AD4370" t="s">
        <v>435</v>
      </c>
      <c r="AE4370">
        <v>16</v>
      </c>
      <c r="AF4370">
        <v>3</v>
      </c>
      <c r="AG4370" t="s">
        <v>451</v>
      </c>
      <c r="AH4370">
        <v>2.42</v>
      </c>
      <c r="AI4370" t="s">
        <v>401</v>
      </c>
      <c r="AJ4370">
        <v>0</v>
      </c>
      <c r="AK4370">
        <v>983086</v>
      </c>
      <c r="AL4370" t="s">
        <v>425</v>
      </c>
      <c r="AM4370">
        <v>155593</v>
      </c>
      <c r="AN4370">
        <v>7</v>
      </c>
      <c r="AO4370">
        <v>365</v>
      </c>
      <c r="AP4370" t="s">
        <v>426</v>
      </c>
      <c r="AQ4370" s="2">
        <v>-6942</v>
      </c>
    </row>
    <row r="4371" spans="1:43" x14ac:dyDescent="0.25">
      <c r="A4371" t="s">
        <v>6213</v>
      </c>
      <c r="B4371" t="s">
        <v>148</v>
      </c>
      <c r="C4371" t="s">
        <v>468</v>
      </c>
      <c r="D4371" t="s">
        <v>343</v>
      </c>
      <c r="E4371" t="s">
        <v>429</v>
      </c>
      <c r="F4371" t="s">
        <v>389</v>
      </c>
      <c r="G4371" t="s">
        <v>430</v>
      </c>
      <c r="H4371" t="s">
        <v>447</v>
      </c>
      <c r="I4371" t="s">
        <v>392</v>
      </c>
      <c r="J4371" s="1">
        <v>45186</v>
      </c>
      <c r="K4371" s="1">
        <v>45204</v>
      </c>
      <c r="L4371">
        <v>18</v>
      </c>
      <c r="M4371" s="2">
        <v>347114</v>
      </c>
      <c r="N4371" s="2">
        <v>321693</v>
      </c>
      <c r="O4371" s="2">
        <v>-25421</v>
      </c>
      <c r="P4371">
        <v>9</v>
      </c>
      <c r="Q4371">
        <v>386</v>
      </c>
      <c r="R4371">
        <v>1</v>
      </c>
      <c r="S4371" t="s">
        <v>394</v>
      </c>
      <c r="T4371" t="s">
        <v>411</v>
      </c>
      <c r="U4371" t="s">
        <v>416</v>
      </c>
      <c r="V4371">
        <v>62</v>
      </c>
      <c r="W4371" t="s">
        <v>2668</v>
      </c>
      <c r="X4371">
        <v>37</v>
      </c>
      <c r="Y4371" t="s">
        <v>449</v>
      </c>
      <c r="Z4371" t="s">
        <v>915</v>
      </c>
      <c r="AA4371">
        <v>48</v>
      </c>
      <c r="AB4371">
        <v>106</v>
      </c>
      <c r="AC4371">
        <v>87</v>
      </c>
      <c r="AD4371" t="s">
        <v>457</v>
      </c>
      <c r="AE4371">
        <v>12</v>
      </c>
      <c r="AF4371">
        <v>6</v>
      </c>
      <c r="AG4371" t="s">
        <v>451</v>
      </c>
      <c r="AH4371">
        <v>17.28</v>
      </c>
      <c r="AI4371" t="s">
        <v>401</v>
      </c>
      <c r="AJ4371">
        <v>0</v>
      </c>
      <c r="AK4371">
        <v>866419</v>
      </c>
      <c r="AL4371" t="s">
        <v>416</v>
      </c>
      <c r="AM4371">
        <v>361338</v>
      </c>
      <c r="AN4371">
        <v>0</v>
      </c>
      <c r="AO4371">
        <v>90</v>
      </c>
      <c r="AP4371" t="s">
        <v>417</v>
      </c>
      <c r="AQ4371" s="2">
        <v>-25421</v>
      </c>
    </row>
    <row r="4372" spans="1:43" x14ac:dyDescent="0.25">
      <c r="A4372" t="s">
        <v>6214</v>
      </c>
      <c r="B4372" t="s">
        <v>243</v>
      </c>
      <c r="C4372" t="s">
        <v>439</v>
      </c>
      <c r="D4372" t="s">
        <v>327</v>
      </c>
      <c r="E4372" t="s">
        <v>460</v>
      </c>
      <c r="F4372" t="s">
        <v>389</v>
      </c>
      <c r="G4372" t="s">
        <v>408</v>
      </c>
      <c r="H4372" t="s">
        <v>473</v>
      </c>
      <c r="I4372" t="s">
        <v>410</v>
      </c>
      <c r="J4372" s="1">
        <v>45845</v>
      </c>
      <c r="K4372" s="1">
        <v>45898</v>
      </c>
      <c r="L4372">
        <v>53</v>
      </c>
      <c r="M4372" s="2">
        <v>214261</v>
      </c>
      <c r="N4372" s="2">
        <v>253845</v>
      </c>
      <c r="O4372" s="2">
        <v>39584</v>
      </c>
      <c r="P4372">
        <v>14</v>
      </c>
      <c r="Q4372">
        <v>165.6</v>
      </c>
      <c r="R4372">
        <v>73</v>
      </c>
      <c r="S4372" t="s">
        <v>411</v>
      </c>
      <c r="T4372" t="s">
        <v>411</v>
      </c>
      <c r="U4372" t="s">
        <v>395</v>
      </c>
      <c r="V4372">
        <v>67</v>
      </c>
      <c r="W4372" t="s">
        <v>1324</v>
      </c>
      <c r="X4372">
        <v>10</v>
      </c>
      <c r="Y4372" t="s">
        <v>462</v>
      </c>
      <c r="Z4372" t="s">
        <v>1331</v>
      </c>
      <c r="AA4372">
        <v>31</v>
      </c>
      <c r="AB4372">
        <v>83</v>
      </c>
      <c r="AC4372">
        <v>42</v>
      </c>
      <c r="AD4372" t="s">
        <v>435</v>
      </c>
      <c r="AE4372">
        <v>0</v>
      </c>
      <c r="AF4372">
        <v>3</v>
      </c>
      <c r="AG4372" t="s">
        <v>451</v>
      </c>
      <c r="AH4372">
        <v>4.12</v>
      </c>
      <c r="AI4372" t="s">
        <v>401</v>
      </c>
      <c r="AJ4372">
        <v>0</v>
      </c>
      <c r="AK4372">
        <v>109003</v>
      </c>
      <c r="AL4372" t="s">
        <v>402</v>
      </c>
      <c r="AM4372">
        <v>252487</v>
      </c>
      <c r="AN4372">
        <v>5</v>
      </c>
      <c r="AO4372">
        <v>30</v>
      </c>
      <c r="AP4372" t="s">
        <v>417</v>
      </c>
      <c r="AQ4372" s="2">
        <v>39584</v>
      </c>
    </row>
    <row r="4373" spans="1:43" x14ac:dyDescent="0.25">
      <c r="A4373" t="s">
        <v>6215</v>
      </c>
      <c r="B4373" t="s">
        <v>188</v>
      </c>
      <c r="C4373" t="s">
        <v>405</v>
      </c>
      <c r="D4373" t="s">
        <v>328</v>
      </c>
      <c r="E4373" t="s">
        <v>388</v>
      </c>
      <c r="F4373" t="s">
        <v>389</v>
      </c>
      <c r="G4373" t="s">
        <v>408</v>
      </c>
      <c r="H4373" t="s">
        <v>409</v>
      </c>
      <c r="I4373" t="s">
        <v>410</v>
      </c>
      <c r="J4373" s="1">
        <v>45002</v>
      </c>
      <c r="K4373" s="1">
        <v>45016</v>
      </c>
      <c r="L4373">
        <v>14</v>
      </c>
      <c r="M4373" s="2">
        <v>199166</v>
      </c>
      <c r="N4373" s="2">
        <v>229803</v>
      </c>
      <c r="O4373" s="2">
        <v>30637</v>
      </c>
      <c r="P4373">
        <v>9</v>
      </c>
      <c r="Q4373">
        <v>838.2</v>
      </c>
      <c r="R4373">
        <v>49</v>
      </c>
      <c r="S4373" t="s">
        <v>393</v>
      </c>
      <c r="T4373" t="s">
        <v>411</v>
      </c>
      <c r="U4373" t="s">
        <v>395</v>
      </c>
      <c r="V4373">
        <v>67</v>
      </c>
      <c r="W4373" t="s">
        <v>1541</v>
      </c>
      <c r="X4373">
        <v>20</v>
      </c>
      <c r="Y4373" t="s">
        <v>462</v>
      </c>
      <c r="Z4373" t="s">
        <v>1244</v>
      </c>
      <c r="AA4373">
        <v>79</v>
      </c>
      <c r="AB4373">
        <v>76</v>
      </c>
      <c r="AC4373">
        <v>33</v>
      </c>
      <c r="AD4373" t="s">
        <v>457</v>
      </c>
      <c r="AE4373">
        <v>12</v>
      </c>
      <c r="AF4373">
        <v>4</v>
      </c>
      <c r="AG4373" t="s">
        <v>415</v>
      </c>
      <c r="AH4373">
        <v>14.44</v>
      </c>
      <c r="AI4373" t="s">
        <v>401</v>
      </c>
      <c r="AJ4373">
        <v>0</v>
      </c>
      <c r="AK4373">
        <v>820571</v>
      </c>
      <c r="AL4373" t="s">
        <v>416</v>
      </c>
      <c r="AM4373">
        <v>181691</v>
      </c>
      <c r="AN4373">
        <v>2</v>
      </c>
      <c r="AO4373">
        <v>365</v>
      </c>
      <c r="AP4373" t="s">
        <v>445</v>
      </c>
      <c r="AQ4373" s="2">
        <v>30637</v>
      </c>
    </row>
    <row r="4374" spans="1:43" x14ac:dyDescent="0.25">
      <c r="A4374" t="s">
        <v>6216</v>
      </c>
      <c r="B4374" t="s">
        <v>63</v>
      </c>
      <c r="C4374" t="s">
        <v>405</v>
      </c>
      <c r="D4374" t="s">
        <v>340</v>
      </c>
      <c r="E4374" t="s">
        <v>429</v>
      </c>
      <c r="F4374" t="s">
        <v>419</v>
      </c>
      <c r="G4374" t="s">
        <v>430</v>
      </c>
      <c r="H4374" t="s">
        <v>391</v>
      </c>
      <c r="I4374" t="s">
        <v>410</v>
      </c>
      <c r="J4374" s="1">
        <v>45247</v>
      </c>
      <c r="K4374" s="1">
        <v>45272</v>
      </c>
      <c r="L4374">
        <v>25</v>
      </c>
      <c r="M4374" s="2">
        <v>430247</v>
      </c>
      <c r="N4374" s="2">
        <v>493838</v>
      </c>
      <c r="O4374" s="2">
        <v>63591</v>
      </c>
      <c r="P4374">
        <v>7</v>
      </c>
      <c r="Q4374">
        <v>181.8</v>
      </c>
      <c r="R4374">
        <v>42</v>
      </c>
      <c r="S4374" t="s">
        <v>393</v>
      </c>
      <c r="T4374" t="s">
        <v>393</v>
      </c>
      <c r="U4374" t="s">
        <v>416</v>
      </c>
      <c r="V4374">
        <v>62</v>
      </c>
      <c r="W4374" t="s">
        <v>1306</v>
      </c>
      <c r="X4374">
        <v>28</v>
      </c>
      <c r="Y4374" t="s">
        <v>397</v>
      </c>
      <c r="Z4374" t="s">
        <v>490</v>
      </c>
      <c r="AA4374">
        <v>353</v>
      </c>
      <c r="AB4374">
        <v>46</v>
      </c>
      <c r="AC4374">
        <v>47</v>
      </c>
      <c r="AD4374" t="s">
        <v>444</v>
      </c>
      <c r="AE4374">
        <v>9</v>
      </c>
      <c r="AF4374">
        <v>5</v>
      </c>
      <c r="AG4374" t="s">
        <v>451</v>
      </c>
      <c r="AH4374">
        <v>15.74</v>
      </c>
      <c r="AI4374" t="s">
        <v>436</v>
      </c>
      <c r="AJ4374">
        <v>42808</v>
      </c>
      <c r="AK4374">
        <v>527885</v>
      </c>
      <c r="AL4374" t="s">
        <v>402</v>
      </c>
      <c r="AM4374">
        <v>442150</v>
      </c>
      <c r="AN4374">
        <v>11</v>
      </c>
      <c r="AO4374">
        <v>30</v>
      </c>
      <c r="AP4374" t="s">
        <v>417</v>
      </c>
      <c r="AQ4374" s="2">
        <v>63591</v>
      </c>
    </row>
    <row r="4375" spans="1:43" x14ac:dyDescent="0.25">
      <c r="A4375" t="s">
        <v>6217</v>
      </c>
      <c r="B4375" t="s">
        <v>48</v>
      </c>
      <c r="C4375" t="s">
        <v>439</v>
      </c>
      <c r="D4375" t="s">
        <v>327</v>
      </c>
      <c r="E4375" t="s">
        <v>388</v>
      </c>
      <c r="F4375" t="s">
        <v>419</v>
      </c>
      <c r="G4375" t="s">
        <v>454</v>
      </c>
      <c r="H4375" t="s">
        <v>473</v>
      </c>
      <c r="I4375" t="s">
        <v>469</v>
      </c>
      <c r="J4375" s="1">
        <v>44590</v>
      </c>
      <c r="K4375" s="1">
        <v>44594</v>
      </c>
      <c r="L4375">
        <v>4</v>
      </c>
      <c r="M4375" s="2">
        <v>26609</v>
      </c>
      <c r="N4375" s="2">
        <v>13211</v>
      </c>
      <c r="O4375" s="2">
        <v>-13398</v>
      </c>
      <c r="P4375">
        <v>7</v>
      </c>
      <c r="Q4375">
        <v>149.5</v>
      </c>
      <c r="R4375">
        <v>36</v>
      </c>
      <c r="S4375" t="s">
        <v>393</v>
      </c>
      <c r="T4375" t="s">
        <v>393</v>
      </c>
      <c r="U4375" t="s">
        <v>395</v>
      </c>
      <c r="V4375">
        <v>73</v>
      </c>
      <c r="W4375" t="s">
        <v>669</v>
      </c>
      <c r="X4375">
        <v>40</v>
      </c>
      <c r="Y4375" t="s">
        <v>397</v>
      </c>
      <c r="Z4375" t="s">
        <v>1311</v>
      </c>
      <c r="AA4375">
        <v>157</v>
      </c>
      <c r="AB4375">
        <v>113</v>
      </c>
      <c r="AC4375">
        <v>55</v>
      </c>
      <c r="AD4375" t="s">
        <v>457</v>
      </c>
      <c r="AE4375">
        <v>7</v>
      </c>
      <c r="AF4375">
        <v>1</v>
      </c>
      <c r="AG4375" t="s">
        <v>451</v>
      </c>
      <c r="AH4375">
        <v>16.670000000000002</v>
      </c>
      <c r="AI4375" t="s">
        <v>458</v>
      </c>
      <c r="AJ4375">
        <v>0</v>
      </c>
      <c r="AK4375">
        <v>460848</v>
      </c>
      <c r="AL4375" t="s">
        <v>402</v>
      </c>
      <c r="AM4375">
        <v>56246</v>
      </c>
      <c r="AN4375">
        <v>11</v>
      </c>
      <c r="AO4375">
        <v>30</v>
      </c>
      <c r="AP4375" t="s">
        <v>426</v>
      </c>
      <c r="AQ4375" s="2">
        <v>-13398</v>
      </c>
    </row>
    <row r="4376" spans="1:43" x14ac:dyDescent="0.25">
      <c r="A4376" t="s">
        <v>6218</v>
      </c>
      <c r="B4376" t="s">
        <v>204</v>
      </c>
      <c r="C4376" t="s">
        <v>468</v>
      </c>
      <c r="D4376" t="s">
        <v>323</v>
      </c>
      <c r="E4376" t="s">
        <v>388</v>
      </c>
      <c r="F4376" t="s">
        <v>419</v>
      </c>
      <c r="G4376" t="s">
        <v>390</v>
      </c>
      <c r="H4376" t="s">
        <v>447</v>
      </c>
      <c r="I4376" t="s">
        <v>410</v>
      </c>
      <c r="J4376" s="1">
        <v>45845</v>
      </c>
      <c r="K4376" s="1">
        <v>45848</v>
      </c>
      <c r="L4376">
        <v>3</v>
      </c>
      <c r="M4376" s="2">
        <v>124966</v>
      </c>
      <c r="N4376" s="2">
        <v>190520</v>
      </c>
      <c r="O4376" s="2">
        <v>65554</v>
      </c>
      <c r="P4376">
        <v>19</v>
      </c>
      <c r="Q4376">
        <v>246.8</v>
      </c>
      <c r="R4376">
        <v>50</v>
      </c>
      <c r="S4376" t="s">
        <v>393</v>
      </c>
      <c r="T4376" t="s">
        <v>411</v>
      </c>
      <c r="U4376" t="s">
        <v>416</v>
      </c>
      <c r="V4376">
        <v>0</v>
      </c>
      <c r="W4376" t="s">
        <v>2928</v>
      </c>
      <c r="X4376">
        <v>39</v>
      </c>
      <c r="Y4376" t="s">
        <v>422</v>
      </c>
      <c r="Z4376" t="s">
        <v>759</v>
      </c>
      <c r="AA4376">
        <v>446</v>
      </c>
      <c r="AB4376">
        <v>35</v>
      </c>
      <c r="AC4376">
        <v>24</v>
      </c>
      <c r="AD4376" t="s">
        <v>444</v>
      </c>
      <c r="AE4376">
        <v>2</v>
      </c>
      <c r="AF4376">
        <v>2</v>
      </c>
      <c r="AG4376" t="s">
        <v>400</v>
      </c>
      <c r="AH4376">
        <v>6.07</v>
      </c>
      <c r="AI4376" t="s">
        <v>479</v>
      </c>
      <c r="AJ4376">
        <v>0</v>
      </c>
      <c r="AK4376">
        <v>895276</v>
      </c>
      <c r="AL4376" t="s">
        <v>416</v>
      </c>
      <c r="AM4376">
        <v>150461</v>
      </c>
      <c r="AN4376">
        <v>2</v>
      </c>
      <c r="AO4376">
        <v>90</v>
      </c>
      <c r="AP4376" t="s">
        <v>403</v>
      </c>
      <c r="AQ4376" s="2">
        <v>65554</v>
      </c>
    </row>
    <row r="4377" spans="1:43" x14ac:dyDescent="0.25">
      <c r="A4377" t="s">
        <v>6219</v>
      </c>
      <c r="B4377" t="s">
        <v>183</v>
      </c>
      <c r="C4377" t="s">
        <v>405</v>
      </c>
      <c r="D4377" t="s">
        <v>334</v>
      </c>
      <c r="E4377" t="s">
        <v>406</v>
      </c>
      <c r="F4377" t="s">
        <v>407</v>
      </c>
      <c r="G4377" t="s">
        <v>454</v>
      </c>
      <c r="H4377" t="s">
        <v>447</v>
      </c>
      <c r="I4377" t="s">
        <v>432</v>
      </c>
      <c r="J4377" s="1">
        <v>45007</v>
      </c>
      <c r="K4377" s="1">
        <v>45032</v>
      </c>
      <c r="L4377">
        <v>25</v>
      </c>
      <c r="M4377" s="2">
        <v>471035</v>
      </c>
      <c r="N4377" s="2">
        <v>548560</v>
      </c>
      <c r="O4377" s="2">
        <v>77525</v>
      </c>
      <c r="P4377">
        <v>12</v>
      </c>
      <c r="Q4377">
        <v>63.6</v>
      </c>
      <c r="R4377">
        <v>75</v>
      </c>
      <c r="S4377" t="s">
        <v>411</v>
      </c>
      <c r="T4377" t="s">
        <v>393</v>
      </c>
      <c r="U4377" t="s">
        <v>416</v>
      </c>
      <c r="V4377">
        <v>85</v>
      </c>
      <c r="W4377" t="s">
        <v>1553</v>
      </c>
      <c r="X4377">
        <v>33</v>
      </c>
      <c r="Y4377" t="s">
        <v>449</v>
      </c>
      <c r="Z4377" t="s">
        <v>960</v>
      </c>
      <c r="AA4377">
        <v>137</v>
      </c>
      <c r="AB4377">
        <v>41</v>
      </c>
      <c r="AC4377">
        <v>11</v>
      </c>
      <c r="AD4377" t="s">
        <v>399</v>
      </c>
      <c r="AE4377">
        <v>7</v>
      </c>
      <c r="AF4377">
        <v>7</v>
      </c>
      <c r="AG4377" t="s">
        <v>451</v>
      </c>
      <c r="AH4377">
        <v>7.58</v>
      </c>
      <c r="AI4377" t="s">
        <v>458</v>
      </c>
      <c r="AJ4377">
        <v>0</v>
      </c>
      <c r="AK4377">
        <v>421823</v>
      </c>
      <c r="AL4377" t="s">
        <v>402</v>
      </c>
      <c r="AM4377">
        <v>509630</v>
      </c>
      <c r="AN4377">
        <v>5</v>
      </c>
      <c r="AO4377">
        <v>90</v>
      </c>
      <c r="AP4377" t="s">
        <v>403</v>
      </c>
      <c r="AQ4377" s="2">
        <v>77525</v>
      </c>
    </row>
    <row r="4378" spans="1:43" x14ac:dyDescent="0.25">
      <c r="A4378" t="s">
        <v>6220</v>
      </c>
      <c r="B4378" t="s">
        <v>23</v>
      </c>
      <c r="C4378" t="s">
        <v>405</v>
      </c>
      <c r="D4378" t="s">
        <v>329</v>
      </c>
      <c r="E4378" t="s">
        <v>453</v>
      </c>
      <c r="F4378" t="s">
        <v>407</v>
      </c>
      <c r="G4378" t="s">
        <v>454</v>
      </c>
      <c r="H4378" t="s">
        <v>431</v>
      </c>
      <c r="I4378" t="s">
        <v>492</v>
      </c>
      <c r="J4378" s="1">
        <v>45958</v>
      </c>
      <c r="K4378" s="1">
        <v>45991</v>
      </c>
      <c r="L4378">
        <v>33</v>
      </c>
      <c r="M4378" s="2">
        <v>482517</v>
      </c>
      <c r="N4378" s="2">
        <v>588270</v>
      </c>
      <c r="O4378" s="2">
        <v>105753</v>
      </c>
      <c r="P4378">
        <v>9</v>
      </c>
      <c r="Q4378">
        <v>763.3</v>
      </c>
      <c r="R4378">
        <v>33</v>
      </c>
      <c r="S4378" t="s">
        <v>393</v>
      </c>
      <c r="T4378" t="s">
        <v>411</v>
      </c>
      <c r="U4378" t="s">
        <v>395</v>
      </c>
      <c r="V4378">
        <v>0</v>
      </c>
      <c r="W4378" t="s">
        <v>3945</v>
      </c>
      <c r="X4378">
        <v>33</v>
      </c>
      <c r="Y4378" t="s">
        <v>462</v>
      </c>
      <c r="Z4378" t="s">
        <v>1051</v>
      </c>
      <c r="AA4378">
        <v>468</v>
      </c>
      <c r="AB4378">
        <v>22</v>
      </c>
      <c r="AC4378">
        <v>74</v>
      </c>
      <c r="AD4378" t="s">
        <v>457</v>
      </c>
      <c r="AE4378">
        <v>21</v>
      </c>
      <c r="AF4378">
        <v>8</v>
      </c>
      <c r="AG4378" t="s">
        <v>451</v>
      </c>
      <c r="AH4378">
        <v>8</v>
      </c>
      <c r="AI4378" t="s">
        <v>458</v>
      </c>
      <c r="AJ4378">
        <v>0</v>
      </c>
      <c r="AK4378">
        <v>764769</v>
      </c>
      <c r="AL4378" t="s">
        <v>402</v>
      </c>
      <c r="AM4378">
        <v>531306</v>
      </c>
      <c r="AN4378">
        <v>3</v>
      </c>
      <c r="AO4378">
        <v>90</v>
      </c>
      <c r="AP4378" t="s">
        <v>403</v>
      </c>
      <c r="AQ4378" s="2">
        <v>105753</v>
      </c>
    </row>
    <row r="4379" spans="1:43" x14ac:dyDescent="0.25">
      <c r="A4379" t="s">
        <v>6221</v>
      </c>
      <c r="B4379" t="s">
        <v>186</v>
      </c>
      <c r="C4379" t="s">
        <v>387</v>
      </c>
      <c r="D4379" t="s">
        <v>329</v>
      </c>
      <c r="E4379" t="s">
        <v>496</v>
      </c>
      <c r="F4379" t="s">
        <v>485</v>
      </c>
      <c r="G4379" t="s">
        <v>408</v>
      </c>
      <c r="H4379" t="s">
        <v>409</v>
      </c>
      <c r="I4379" t="s">
        <v>492</v>
      </c>
      <c r="J4379" s="1">
        <v>45885</v>
      </c>
      <c r="K4379" s="1">
        <v>45920</v>
      </c>
      <c r="L4379">
        <v>35</v>
      </c>
      <c r="M4379" s="2">
        <v>139819</v>
      </c>
      <c r="N4379" s="2">
        <v>150503</v>
      </c>
      <c r="O4379" s="2">
        <v>10684</v>
      </c>
      <c r="P4379">
        <v>0</v>
      </c>
      <c r="Q4379">
        <v>380.2</v>
      </c>
      <c r="R4379">
        <v>70</v>
      </c>
      <c r="S4379" t="s">
        <v>411</v>
      </c>
      <c r="T4379" t="s">
        <v>394</v>
      </c>
      <c r="U4379" t="s">
        <v>395</v>
      </c>
      <c r="V4379">
        <v>0</v>
      </c>
      <c r="W4379" t="s">
        <v>1398</v>
      </c>
      <c r="X4379">
        <v>1</v>
      </c>
      <c r="Y4379" t="s">
        <v>422</v>
      </c>
      <c r="Z4379" t="s">
        <v>1393</v>
      </c>
      <c r="AA4379">
        <v>373</v>
      </c>
      <c r="AB4379">
        <v>24</v>
      </c>
      <c r="AC4379">
        <v>48</v>
      </c>
      <c r="AD4379" t="s">
        <v>435</v>
      </c>
      <c r="AE4379">
        <v>21</v>
      </c>
      <c r="AF4379">
        <v>5</v>
      </c>
      <c r="AG4379" t="s">
        <v>415</v>
      </c>
      <c r="AH4379">
        <v>5.92</v>
      </c>
      <c r="AI4379" t="s">
        <v>458</v>
      </c>
      <c r="AJ4379">
        <v>0</v>
      </c>
      <c r="AK4379">
        <v>562844</v>
      </c>
      <c r="AL4379" t="s">
        <v>425</v>
      </c>
      <c r="AM4379">
        <v>155144</v>
      </c>
      <c r="AN4379">
        <v>7</v>
      </c>
      <c r="AO4379">
        <v>365</v>
      </c>
      <c r="AP4379" t="s">
        <v>437</v>
      </c>
      <c r="AQ4379" s="2">
        <v>10684</v>
      </c>
    </row>
    <row r="4380" spans="1:43" x14ac:dyDescent="0.25">
      <c r="A4380" t="s">
        <v>6222</v>
      </c>
      <c r="B4380" t="s">
        <v>247</v>
      </c>
      <c r="C4380" t="s">
        <v>405</v>
      </c>
      <c r="D4380" t="s">
        <v>337</v>
      </c>
      <c r="E4380" t="s">
        <v>453</v>
      </c>
      <c r="F4380" t="s">
        <v>389</v>
      </c>
      <c r="G4380" t="s">
        <v>390</v>
      </c>
      <c r="H4380" t="s">
        <v>420</v>
      </c>
      <c r="I4380" t="s">
        <v>392</v>
      </c>
      <c r="J4380" s="1">
        <v>45058</v>
      </c>
      <c r="K4380" s="1">
        <v>45084</v>
      </c>
      <c r="L4380">
        <v>26</v>
      </c>
      <c r="M4380" s="2">
        <v>443337</v>
      </c>
      <c r="N4380" s="2">
        <v>414935</v>
      </c>
      <c r="O4380" s="2">
        <v>-28402</v>
      </c>
      <c r="P4380">
        <v>12</v>
      </c>
      <c r="Q4380">
        <v>253</v>
      </c>
      <c r="R4380">
        <v>31</v>
      </c>
      <c r="S4380" t="s">
        <v>393</v>
      </c>
      <c r="T4380" t="s">
        <v>503</v>
      </c>
      <c r="U4380" t="s">
        <v>395</v>
      </c>
      <c r="V4380">
        <v>63</v>
      </c>
      <c r="W4380" t="s">
        <v>3775</v>
      </c>
      <c r="X4380">
        <v>28</v>
      </c>
      <c r="Y4380" t="s">
        <v>422</v>
      </c>
      <c r="Z4380" t="s">
        <v>1182</v>
      </c>
      <c r="AA4380">
        <v>238</v>
      </c>
      <c r="AB4380">
        <v>26</v>
      </c>
      <c r="AC4380">
        <v>36</v>
      </c>
      <c r="AD4380" t="s">
        <v>444</v>
      </c>
      <c r="AE4380">
        <v>0</v>
      </c>
      <c r="AF4380">
        <v>6</v>
      </c>
      <c r="AG4380" t="s">
        <v>415</v>
      </c>
      <c r="AH4380">
        <v>10.39</v>
      </c>
      <c r="AI4380" t="s">
        <v>436</v>
      </c>
      <c r="AJ4380">
        <v>0</v>
      </c>
      <c r="AK4380">
        <v>555391</v>
      </c>
      <c r="AL4380" t="s">
        <v>416</v>
      </c>
      <c r="AM4380">
        <v>477870</v>
      </c>
      <c r="AN4380">
        <v>12</v>
      </c>
      <c r="AO4380">
        <v>180</v>
      </c>
      <c r="AP4380" t="s">
        <v>417</v>
      </c>
      <c r="AQ4380" s="2">
        <v>-28402</v>
      </c>
    </row>
    <row r="4381" spans="1:43" x14ac:dyDescent="0.25">
      <c r="A4381" t="s">
        <v>6223</v>
      </c>
      <c r="B4381" t="s">
        <v>219</v>
      </c>
      <c r="C4381" t="s">
        <v>481</v>
      </c>
      <c r="D4381" t="s">
        <v>329</v>
      </c>
      <c r="E4381" t="s">
        <v>453</v>
      </c>
      <c r="F4381" t="s">
        <v>419</v>
      </c>
      <c r="G4381" t="s">
        <v>454</v>
      </c>
      <c r="H4381" t="s">
        <v>409</v>
      </c>
      <c r="I4381" t="s">
        <v>432</v>
      </c>
      <c r="J4381" s="1">
        <v>45442</v>
      </c>
      <c r="K4381" s="1">
        <v>45470</v>
      </c>
      <c r="L4381">
        <v>28</v>
      </c>
      <c r="M4381" s="2">
        <v>193885</v>
      </c>
      <c r="N4381" s="2">
        <v>252569</v>
      </c>
      <c r="O4381" s="2">
        <v>58684</v>
      </c>
      <c r="P4381">
        <v>2</v>
      </c>
      <c r="Q4381">
        <v>820.6</v>
      </c>
      <c r="R4381">
        <v>81</v>
      </c>
      <c r="S4381" t="s">
        <v>411</v>
      </c>
      <c r="T4381" t="s">
        <v>503</v>
      </c>
      <c r="U4381" t="s">
        <v>395</v>
      </c>
      <c r="V4381">
        <v>66</v>
      </c>
      <c r="W4381" t="s">
        <v>834</v>
      </c>
      <c r="X4381">
        <v>43</v>
      </c>
      <c r="Y4381" t="s">
        <v>462</v>
      </c>
      <c r="Z4381" t="s">
        <v>590</v>
      </c>
      <c r="AA4381">
        <v>286</v>
      </c>
      <c r="AB4381">
        <v>61</v>
      </c>
      <c r="AC4381">
        <v>0</v>
      </c>
      <c r="AD4381" t="s">
        <v>399</v>
      </c>
      <c r="AE4381">
        <v>4</v>
      </c>
      <c r="AF4381">
        <v>8</v>
      </c>
      <c r="AG4381" t="s">
        <v>424</v>
      </c>
      <c r="AH4381">
        <v>8.82</v>
      </c>
      <c r="AI4381" t="s">
        <v>401</v>
      </c>
      <c r="AJ4381">
        <v>0</v>
      </c>
      <c r="AK4381">
        <v>400067</v>
      </c>
      <c r="AL4381" t="s">
        <v>402</v>
      </c>
      <c r="AM4381">
        <v>196109</v>
      </c>
      <c r="AN4381">
        <v>3</v>
      </c>
      <c r="AO4381">
        <v>30</v>
      </c>
      <c r="AP4381" t="s">
        <v>445</v>
      </c>
      <c r="AQ4381" s="2">
        <v>58684</v>
      </c>
    </row>
    <row r="4382" spans="1:43" x14ac:dyDescent="0.25">
      <c r="A4382" t="s">
        <v>6224</v>
      </c>
      <c r="B4382" t="s">
        <v>146</v>
      </c>
      <c r="C4382" t="s">
        <v>481</v>
      </c>
      <c r="D4382" t="s">
        <v>333</v>
      </c>
      <c r="E4382" t="s">
        <v>388</v>
      </c>
      <c r="F4382" t="s">
        <v>407</v>
      </c>
      <c r="G4382" t="s">
        <v>430</v>
      </c>
      <c r="H4382" t="s">
        <v>447</v>
      </c>
      <c r="I4382" t="s">
        <v>392</v>
      </c>
      <c r="J4382" s="1">
        <v>45376</v>
      </c>
      <c r="K4382" s="1">
        <v>45407</v>
      </c>
      <c r="L4382">
        <v>31</v>
      </c>
      <c r="M4382" s="2">
        <v>138324</v>
      </c>
      <c r="N4382" s="2">
        <v>178304</v>
      </c>
      <c r="O4382" s="2">
        <v>39980</v>
      </c>
      <c r="P4382">
        <v>14</v>
      </c>
      <c r="Q4382">
        <v>69.900000000000006</v>
      </c>
      <c r="R4382">
        <v>46</v>
      </c>
      <c r="S4382" t="s">
        <v>393</v>
      </c>
      <c r="T4382" t="s">
        <v>411</v>
      </c>
      <c r="U4382" t="s">
        <v>395</v>
      </c>
      <c r="V4382">
        <v>41</v>
      </c>
      <c r="W4382" t="s">
        <v>1330</v>
      </c>
      <c r="X4382">
        <v>37</v>
      </c>
      <c r="Y4382" t="s">
        <v>397</v>
      </c>
      <c r="Z4382" t="s">
        <v>1478</v>
      </c>
      <c r="AA4382">
        <v>327</v>
      </c>
      <c r="AB4382">
        <v>61</v>
      </c>
      <c r="AC4382">
        <v>15</v>
      </c>
      <c r="AD4382" t="s">
        <v>435</v>
      </c>
      <c r="AE4382">
        <v>0</v>
      </c>
      <c r="AF4382">
        <v>4</v>
      </c>
      <c r="AG4382" t="s">
        <v>400</v>
      </c>
      <c r="AH4382">
        <v>6.95</v>
      </c>
      <c r="AI4382" t="s">
        <v>401</v>
      </c>
      <c r="AJ4382">
        <v>45470</v>
      </c>
      <c r="AK4382">
        <v>595356</v>
      </c>
      <c r="AL4382" t="s">
        <v>402</v>
      </c>
      <c r="AM4382">
        <v>165673</v>
      </c>
      <c r="AN4382">
        <v>10</v>
      </c>
      <c r="AO4382">
        <v>365</v>
      </c>
      <c r="AP4382" t="s">
        <v>403</v>
      </c>
      <c r="AQ4382" s="2">
        <v>39980</v>
      </c>
    </row>
    <row r="4383" spans="1:43" x14ac:dyDescent="0.25">
      <c r="A4383" t="s">
        <v>6225</v>
      </c>
      <c r="B4383" t="s">
        <v>54</v>
      </c>
      <c r="C4383" t="s">
        <v>387</v>
      </c>
      <c r="D4383" t="s">
        <v>330</v>
      </c>
      <c r="E4383" t="s">
        <v>496</v>
      </c>
      <c r="F4383" t="s">
        <v>485</v>
      </c>
      <c r="G4383" t="s">
        <v>390</v>
      </c>
      <c r="H4383" t="s">
        <v>473</v>
      </c>
      <c r="I4383" t="s">
        <v>392</v>
      </c>
      <c r="J4383" s="1">
        <v>45400</v>
      </c>
      <c r="K4383" s="1">
        <v>45409</v>
      </c>
      <c r="L4383">
        <v>9</v>
      </c>
      <c r="M4383" s="2">
        <v>114455</v>
      </c>
      <c r="N4383" s="2">
        <v>131401</v>
      </c>
      <c r="O4383" s="2">
        <v>16946</v>
      </c>
      <c r="P4383">
        <v>14</v>
      </c>
      <c r="Q4383">
        <v>190.5</v>
      </c>
      <c r="R4383">
        <v>22</v>
      </c>
      <c r="S4383" t="s">
        <v>394</v>
      </c>
      <c r="T4383" t="s">
        <v>503</v>
      </c>
      <c r="U4383" t="s">
        <v>412</v>
      </c>
      <c r="V4383">
        <v>0</v>
      </c>
      <c r="W4383" t="s">
        <v>2257</v>
      </c>
      <c r="X4383">
        <v>22</v>
      </c>
      <c r="Y4383" t="s">
        <v>422</v>
      </c>
      <c r="Z4383" t="s">
        <v>859</v>
      </c>
      <c r="AA4383">
        <v>57</v>
      </c>
      <c r="AB4383">
        <v>74</v>
      </c>
      <c r="AC4383">
        <v>63</v>
      </c>
      <c r="AD4383" t="s">
        <v>435</v>
      </c>
      <c r="AE4383">
        <v>0</v>
      </c>
      <c r="AF4383">
        <v>2</v>
      </c>
      <c r="AG4383" t="s">
        <v>424</v>
      </c>
      <c r="AH4383">
        <v>12.35</v>
      </c>
      <c r="AI4383" t="s">
        <v>458</v>
      </c>
      <c r="AJ4383">
        <v>0</v>
      </c>
      <c r="AK4383">
        <v>289924</v>
      </c>
      <c r="AL4383" t="s">
        <v>425</v>
      </c>
      <c r="AM4383">
        <v>109550</v>
      </c>
      <c r="AN4383">
        <v>2</v>
      </c>
      <c r="AO4383">
        <v>90</v>
      </c>
      <c r="AP4383" t="s">
        <v>426</v>
      </c>
      <c r="AQ4383" s="2">
        <v>16946</v>
      </c>
    </row>
    <row r="4384" spans="1:43" x14ac:dyDescent="0.25">
      <c r="A4384" t="s">
        <v>6226</v>
      </c>
      <c r="B4384" t="s">
        <v>288</v>
      </c>
      <c r="C4384" t="s">
        <v>405</v>
      </c>
      <c r="D4384" t="s">
        <v>338</v>
      </c>
      <c r="E4384" t="s">
        <v>429</v>
      </c>
      <c r="F4384" t="s">
        <v>440</v>
      </c>
      <c r="G4384" t="s">
        <v>454</v>
      </c>
      <c r="H4384" t="s">
        <v>420</v>
      </c>
      <c r="I4384" t="s">
        <v>492</v>
      </c>
      <c r="J4384" s="1">
        <v>45135</v>
      </c>
      <c r="K4384" s="1">
        <v>45171</v>
      </c>
      <c r="L4384">
        <v>36</v>
      </c>
      <c r="M4384" s="2">
        <v>256181</v>
      </c>
      <c r="N4384" s="2">
        <v>375197</v>
      </c>
      <c r="O4384" s="2">
        <v>119016</v>
      </c>
      <c r="P4384">
        <v>14</v>
      </c>
      <c r="Q4384">
        <v>237.4</v>
      </c>
      <c r="R4384">
        <v>20</v>
      </c>
      <c r="S4384" t="s">
        <v>394</v>
      </c>
      <c r="T4384" t="s">
        <v>411</v>
      </c>
      <c r="U4384" t="s">
        <v>395</v>
      </c>
      <c r="V4384">
        <v>54</v>
      </c>
      <c r="W4384" t="s">
        <v>657</v>
      </c>
      <c r="X4384">
        <v>40</v>
      </c>
      <c r="Y4384" t="s">
        <v>462</v>
      </c>
      <c r="Z4384" t="s">
        <v>590</v>
      </c>
      <c r="AA4384">
        <v>302</v>
      </c>
      <c r="AB4384">
        <v>39</v>
      </c>
      <c r="AC4384">
        <v>19</v>
      </c>
      <c r="AD4384" t="s">
        <v>435</v>
      </c>
      <c r="AE4384">
        <v>16</v>
      </c>
      <c r="AF4384">
        <v>5</v>
      </c>
      <c r="AG4384" t="s">
        <v>424</v>
      </c>
      <c r="AH4384">
        <v>12.77</v>
      </c>
      <c r="AI4384" t="s">
        <v>479</v>
      </c>
      <c r="AJ4384">
        <v>0</v>
      </c>
      <c r="AK4384">
        <v>136580</v>
      </c>
      <c r="AL4384" t="s">
        <v>402</v>
      </c>
      <c r="AM4384">
        <v>280222</v>
      </c>
      <c r="AN4384">
        <v>12</v>
      </c>
      <c r="AO4384">
        <v>365</v>
      </c>
      <c r="AP4384" t="s">
        <v>437</v>
      </c>
      <c r="AQ4384" s="2">
        <v>119016</v>
      </c>
    </row>
    <row r="4385" spans="1:43" x14ac:dyDescent="0.25">
      <c r="A4385" t="s">
        <v>6227</v>
      </c>
      <c r="B4385" t="s">
        <v>247</v>
      </c>
      <c r="C4385" t="s">
        <v>439</v>
      </c>
      <c r="D4385" t="s">
        <v>344</v>
      </c>
      <c r="E4385" t="s">
        <v>496</v>
      </c>
      <c r="F4385" t="s">
        <v>440</v>
      </c>
      <c r="G4385" t="s">
        <v>390</v>
      </c>
      <c r="H4385" t="s">
        <v>409</v>
      </c>
      <c r="I4385" t="s">
        <v>410</v>
      </c>
      <c r="J4385" s="1">
        <v>45361</v>
      </c>
      <c r="K4385" s="1">
        <v>45377</v>
      </c>
      <c r="L4385">
        <v>16</v>
      </c>
      <c r="M4385" s="2">
        <v>322425</v>
      </c>
      <c r="N4385" s="2">
        <v>407457</v>
      </c>
      <c r="O4385" s="2">
        <v>85032</v>
      </c>
      <c r="P4385">
        <v>21</v>
      </c>
      <c r="Q4385">
        <v>707.7</v>
      </c>
      <c r="R4385">
        <v>57</v>
      </c>
      <c r="S4385" t="s">
        <v>393</v>
      </c>
      <c r="T4385" t="s">
        <v>394</v>
      </c>
      <c r="U4385" t="s">
        <v>395</v>
      </c>
      <c r="V4385">
        <v>47</v>
      </c>
      <c r="W4385" t="s">
        <v>2974</v>
      </c>
      <c r="X4385">
        <v>11</v>
      </c>
      <c r="Y4385" t="s">
        <v>422</v>
      </c>
      <c r="Z4385" t="s">
        <v>764</v>
      </c>
      <c r="AA4385">
        <v>115</v>
      </c>
      <c r="AB4385">
        <v>74</v>
      </c>
      <c r="AC4385">
        <v>36</v>
      </c>
      <c r="AD4385" t="s">
        <v>457</v>
      </c>
      <c r="AE4385">
        <v>16</v>
      </c>
      <c r="AF4385">
        <v>8</v>
      </c>
      <c r="AG4385" t="s">
        <v>415</v>
      </c>
      <c r="AH4385">
        <v>12.86</v>
      </c>
      <c r="AI4385" t="s">
        <v>458</v>
      </c>
      <c r="AJ4385">
        <v>52447</v>
      </c>
      <c r="AK4385">
        <v>538999</v>
      </c>
      <c r="AL4385" t="s">
        <v>425</v>
      </c>
      <c r="AM4385">
        <v>313386</v>
      </c>
      <c r="AN4385">
        <v>1</v>
      </c>
      <c r="AO4385">
        <v>90</v>
      </c>
      <c r="AP4385" t="s">
        <v>426</v>
      </c>
      <c r="AQ4385" s="2">
        <v>85032</v>
      </c>
    </row>
    <row r="4386" spans="1:43" x14ac:dyDescent="0.25">
      <c r="A4386" t="s">
        <v>6228</v>
      </c>
      <c r="B4386" t="s">
        <v>9</v>
      </c>
      <c r="C4386" t="s">
        <v>481</v>
      </c>
      <c r="D4386" t="s">
        <v>316</v>
      </c>
      <c r="E4386" t="s">
        <v>496</v>
      </c>
      <c r="F4386" t="s">
        <v>419</v>
      </c>
      <c r="G4386" t="s">
        <v>390</v>
      </c>
      <c r="H4386" t="s">
        <v>409</v>
      </c>
      <c r="I4386" t="s">
        <v>492</v>
      </c>
      <c r="J4386" s="1">
        <v>45227</v>
      </c>
      <c r="K4386" s="1">
        <v>45253</v>
      </c>
      <c r="L4386">
        <v>26</v>
      </c>
      <c r="M4386" s="2">
        <v>416804</v>
      </c>
      <c r="N4386" s="2">
        <v>462045</v>
      </c>
      <c r="O4386" s="2">
        <v>45241</v>
      </c>
      <c r="P4386">
        <v>21</v>
      </c>
      <c r="Q4386">
        <v>230</v>
      </c>
      <c r="R4386">
        <v>73</v>
      </c>
      <c r="S4386" t="s">
        <v>411</v>
      </c>
      <c r="T4386" t="s">
        <v>393</v>
      </c>
      <c r="U4386" t="s">
        <v>395</v>
      </c>
      <c r="V4386">
        <v>64</v>
      </c>
      <c r="W4386" t="s">
        <v>3082</v>
      </c>
      <c r="X4386">
        <v>12</v>
      </c>
      <c r="Y4386" t="s">
        <v>397</v>
      </c>
      <c r="Z4386" t="s">
        <v>2595</v>
      </c>
      <c r="AA4386">
        <v>306</v>
      </c>
      <c r="AB4386">
        <v>40</v>
      </c>
      <c r="AC4386">
        <v>48</v>
      </c>
      <c r="AD4386" t="s">
        <v>457</v>
      </c>
      <c r="AE4386">
        <v>4</v>
      </c>
      <c r="AF4386">
        <v>8</v>
      </c>
      <c r="AG4386" t="s">
        <v>415</v>
      </c>
      <c r="AH4386">
        <v>13.01</v>
      </c>
      <c r="AI4386" t="s">
        <v>436</v>
      </c>
      <c r="AJ4386">
        <v>0</v>
      </c>
      <c r="AK4386">
        <v>413021</v>
      </c>
      <c r="AL4386" t="s">
        <v>416</v>
      </c>
      <c r="AM4386">
        <v>462456</v>
      </c>
      <c r="AN4386">
        <v>9</v>
      </c>
      <c r="AO4386">
        <v>180</v>
      </c>
      <c r="AP4386" t="s">
        <v>445</v>
      </c>
      <c r="AQ4386" s="2">
        <v>45241</v>
      </c>
    </row>
    <row r="4387" spans="1:43" x14ac:dyDescent="0.25">
      <c r="A4387" t="s">
        <v>6229</v>
      </c>
      <c r="B4387" t="s">
        <v>205</v>
      </c>
      <c r="C4387" t="s">
        <v>387</v>
      </c>
      <c r="D4387" t="s">
        <v>322</v>
      </c>
      <c r="E4387" t="s">
        <v>496</v>
      </c>
      <c r="F4387" t="s">
        <v>419</v>
      </c>
      <c r="G4387" t="s">
        <v>408</v>
      </c>
      <c r="H4387" t="s">
        <v>391</v>
      </c>
      <c r="I4387" t="s">
        <v>432</v>
      </c>
      <c r="J4387" s="1">
        <v>45143</v>
      </c>
      <c r="K4387" s="1">
        <v>45142</v>
      </c>
      <c r="L4387">
        <v>-1</v>
      </c>
      <c r="M4387" s="2">
        <v>444212</v>
      </c>
      <c r="N4387" s="2">
        <v>524297</v>
      </c>
      <c r="O4387" s="2">
        <v>80085</v>
      </c>
      <c r="P4387">
        <v>7</v>
      </c>
      <c r="Q4387">
        <v>359</v>
      </c>
      <c r="R4387">
        <v>69</v>
      </c>
      <c r="S4387" t="s">
        <v>411</v>
      </c>
      <c r="T4387" t="s">
        <v>393</v>
      </c>
      <c r="U4387" t="s">
        <v>395</v>
      </c>
      <c r="V4387">
        <v>92</v>
      </c>
      <c r="W4387" t="s">
        <v>957</v>
      </c>
      <c r="X4387">
        <v>22</v>
      </c>
      <c r="Y4387" t="s">
        <v>462</v>
      </c>
      <c r="Z4387" t="s">
        <v>1478</v>
      </c>
      <c r="AA4387">
        <v>356</v>
      </c>
      <c r="AB4387">
        <v>99</v>
      </c>
      <c r="AC4387">
        <v>63</v>
      </c>
      <c r="AD4387" t="s">
        <v>399</v>
      </c>
      <c r="AE4387">
        <v>19</v>
      </c>
      <c r="AF4387">
        <v>3</v>
      </c>
      <c r="AG4387" t="s">
        <v>415</v>
      </c>
      <c r="AH4387">
        <v>4.68</v>
      </c>
      <c r="AI4387" t="s">
        <v>436</v>
      </c>
      <c r="AJ4387">
        <v>0</v>
      </c>
      <c r="AK4387">
        <v>29537</v>
      </c>
      <c r="AL4387" t="s">
        <v>402</v>
      </c>
      <c r="AM4387">
        <v>458389</v>
      </c>
      <c r="AN4387">
        <v>6</v>
      </c>
      <c r="AO4387">
        <v>30</v>
      </c>
      <c r="AP4387" t="s">
        <v>417</v>
      </c>
      <c r="AQ4387" s="2">
        <v>80085</v>
      </c>
    </row>
    <row r="4388" spans="1:43" x14ac:dyDescent="0.25">
      <c r="A4388" t="s">
        <v>6230</v>
      </c>
      <c r="B4388" t="s">
        <v>15</v>
      </c>
      <c r="C4388" t="s">
        <v>428</v>
      </c>
      <c r="D4388" t="s">
        <v>311</v>
      </c>
      <c r="E4388" t="s">
        <v>406</v>
      </c>
      <c r="F4388" t="s">
        <v>419</v>
      </c>
      <c r="G4388" t="s">
        <v>454</v>
      </c>
      <c r="H4388" t="s">
        <v>447</v>
      </c>
      <c r="I4388" t="s">
        <v>492</v>
      </c>
      <c r="J4388" s="1">
        <v>45376</v>
      </c>
      <c r="K4388" s="1">
        <v>45424</v>
      </c>
      <c r="L4388">
        <v>48</v>
      </c>
      <c r="M4388" s="2">
        <v>446030</v>
      </c>
      <c r="N4388" s="2">
        <v>496157</v>
      </c>
      <c r="O4388" s="2">
        <v>50127</v>
      </c>
      <c r="P4388">
        <v>0</v>
      </c>
      <c r="Q4388">
        <v>768.6</v>
      </c>
      <c r="R4388">
        <v>100</v>
      </c>
      <c r="S4388" t="s">
        <v>411</v>
      </c>
      <c r="T4388" t="s">
        <v>411</v>
      </c>
      <c r="U4388" t="s">
        <v>395</v>
      </c>
      <c r="V4388">
        <v>93</v>
      </c>
      <c r="W4388" t="s">
        <v>3251</v>
      </c>
      <c r="X4388">
        <v>10</v>
      </c>
      <c r="Y4388" t="s">
        <v>397</v>
      </c>
      <c r="Z4388" t="s">
        <v>2163</v>
      </c>
      <c r="AA4388">
        <v>135</v>
      </c>
      <c r="AB4388">
        <v>52</v>
      </c>
      <c r="AC4388">
        <v>-2</v>
      </c>
      <c r="AD4388" t="s">
        <v>435</v>
      </c>
      <c r="AE4388">
        <v>14</v>
      </c>
      <c r="AF4388">
        <v>6</v>
      </c>
      <c r="AG4388" t="s">
        <v>415</v>
      </c>
      <c r="AH4388">
        <v>2.2400000000000002</v>
      </c>
      <c r="AI4388" t="s">
        <v>436</v>
      </c>
      <c r="AJ4388">
        <v>0</v>
      </c>
      <c r="AK4388">
        <v>24604</v>
      </c>
      <c r="AL4388" t="s">
        <v>416</v>
      </c>
      <c r="AM4388">
        <v>484002</v>
      </c>
      <c r="AN4388">
        <v>9</v>
      </c>
      <c r="AO4388">
        <v>30</v>
      </c>
      <c r="AP4388" t="s">
        <v>426</v>
      </c>
      <c r="AQ4388" s="2">
        <v>50127</v>
      </c>
    </row>
    <row r="4389" spans="1:43" x14ac:dyDescent="0.25">
      <c r="A4389" t="s">
        <v>6231</v>
      </c>
      <c r="B4389" t="s">
        <v>267</v>
      </c>
      <c r="C4389" t="s">
        <v>428</v>
      </c>
      <c r="D4389" t="s">
        <v>337</v>
      </c>
      <c r="E4389" t="s">
        <v>388</v>
      </c>
      <c r="F4389" t="s">
        <v>440</v>
      </c>
      <c r="G4389" t="s">
        <v>390</v>
      </c>
      <c r="H4389" t="s">
        <v>447</v>
      </c>
      <c r="I4389" t="s">
        <v>410</v>
      </c>
      <c r="J4389" s="1">
        <v>45240</v>
      </c>
      <c r="K4389" s="1">
        <v>45249</v>
      </c>
      <c r="L4389">
        <v>9</v>
      </c>
      <c r="M4389" s="2">
        <v>147601</v>
      </c>
      <c r="N4389" s="2">
        <v>141937</v>
      </c>
      <c r="O4389" s="2">
        <v>-5664</v>
      </c>
      <c r="P4389">
        <v>7</v>
      </c>
      <c r="Q4389">
        <v>92.7</v>
      </c>
      <c r="R4389">
        <v>97</v>
      </c>
      <c r="S4389" t="s">
        <v>411</v>
      </c>
      <c r="T4389" t="s">
        <v>393</v>
      </c>
      <c r="U4389" t="s">
        <v>412</v>
      </c>
      <c r="V4389">
        <v>60</v>
      </c>
      <c r="W4389" t="s">
        <v>1053</v>
      </c>
      <c r="X4389">
        <v>8</v>
      </c>
      <c r="Y4389" t="s">
        <v>449</v>
      </c>
      <c r="Z4389" t="s">
        <v>848</v>
      </c>
      <c r="AA4389">
        <v>337</v>
      </c>
      <c r="AB4389">
        <v>64</v>
      </c>
      <c r="AC4389">
        <v>2</v>
      </c>
      <c r="AD4389" t="s">
        <v>444</v>
      </c>
      <c r="AE4389">
        <v>14</v>
      </c>
      <c r="AF4389">
        <v>1</v>
      </c>
      <c r="AG4389" t="s">
        <v>451</v>
      </c>
      <c r="AH4389">
        <v>15.41</v>
      </c>
      <c r="AI4389" t="s">
        <v>436</v>
      </c>
      <c r="AJ4389">
        <v>47981</v>
      </c>
      <c r="AK4389">
        <v>379350</v>
      </c>
      <c r="AL4389" t="s">
        <v>425</v>
      </c>
      <c r="AM4389">
        <v>158048</v>
      </c>
      <c r="AN4389">
        <v>0</v>
      </c>
      <c r="AO4389">
        <v>90</v>
      </c>
      <c r="AP4389" t="s">
        <v>437</v>
      </c>
      <c r="AQ4389" s="2">
        <v>-5664</v>
      </c>
    </row>
    <row r="4390" spans="1:43" x14ac:dyDescent="0.25">
      <c r="A4390" t="s">
        <v>6232</v>
      </c>
      <c r="B4390" t="s">
        <v>232</v>
      </c>
      <c r="C4390" t="s">
        <v>428</v>
      </c>
      <c r="D4390" t="s">
        <v>336</v>
      </c>
      <c r="E4390" t="s">
        <v>460</v>
      </c>
      <c r="F4390" t="s">
        <v>485</v>
      </c>
      <c r="G4390" t="s">
        <v>454</v>
      </c>
      <c r="H4390" t="s">
        <v>447</v>
      </c>
      <c r="I4390" t="s">
        <v>392</v>
      </c>
      <c r="J4390" s="1">
        <v>45643</v>
      </c>
      <c r="K4390" s="1">
        <v>45648</v>
      </c>
      <c r="L4390">
        <v>5</v>
      </c>
      <c r="M4390" s="2">
        <v>192867</v>
      </c>
      <c r="N4390" s="2">
        <v>309929</v>
      </c>
      <c r="O4390" s="2">
        <v>117062</v>
      </c>
      <c r="P4390">
        <v>19</v>
      </c>
      <c r="Q4390">
        <v>447.3</v>
      </c>
      <c r="R4390">
        <v>38</v>
      </c>
      <c r="S4390" t="s">
        <v>393</v>
      </c>
      <c r="T4390" t="s">
        <v>503</v>
      </c>
      <c r="U4390" t="s">
        <v>395</v>
      </c>
      <c r="V4390">
        <v>0</v>
      </c>
      <c r="W4390" t="s">
        <v>1176</v>
      </c>
      <c r="X4390">
        <v>7</v>
      </c>
      <c r="Y4390" t="s">
        <v>422</v>
      </c>
      <c r="Z4390" t="s">
        <v>963</v>
      </c>
      <c r="AA4390">
        <v>30</v>
      </c>
      <c r="AB4390">
        <v>53</v>
      </c>
      <c r="AC4390">
        <v>86</v>
      </c>
      <c r="AD4390" t="s">
        <v>399</v>
      </c>
      <c r="AE4390">
        <v>2</v>
      </c>
      <c r="AF4390">
        <v>6</v>
      </c>
      <c r="AG4390" t="s">
        <v>424</v>
      </c>
      <c r="AH4390">
        <v>16.739999999999998</v>
      </c>
      <c r="AI4390" t="s">
        <v>479</v>
      </c>
      <c r="AJ4390">
        <v>0</v>
      </c>
      <c r="AK4390">
        <v>83490</v>
      </c>
      <c r="AL4390" t="s">
        <v>425</v>
      </c>
      <c r="AM4390">
        <v>173471</v>
      </c>
      <c r="AN4390">
        <v>8</v>
      </c>
      <c r="AO4390">
        <v>180</v>
      </c>
      <c r="AP4390" t="s">
        <v>417</v>
      </c>
      <c r="AQ4390" s="2">
        <v>117062</v>
      </c>
    </row>
    <row r="4391" spans="1:43" x14ac:dyDescent="0.25">
      <c r="A4391" t="s">
        <v>6233</v>
      </c>
      <c r="B4391" t="s">
        <v>202</v>
      </c>
      <c r="C4391" t="s">
        <v>468</v>
      </c>
      <c r="D4391" t="s">
        <v>337</v>
      </c>
      <c r="E4391" t="s">
        <v>406</v>
      </c>
      <c r="F4391" t="s">
        <v>407</v>
      </c>
      <c r="G4391" t="s">
        <v>454</v>
      </c>
      <c r="H4391" t="s">
        <v>447</v>
      </c>
      <c r="I4391" t="s">
        <v>410</v>
      </c>
      <c r="J4391" s="1">
        <v>44926</v>
      </c>
      <c r="K4391" s="1">
        <v>44944</v>
      </c>
      <c r="L4391">
        <v>18</v>
      </c>
      <c r="M4391" s="2">
        <v>238004</v>
      </c>
      <c r="N4391" s="2">
        <v>282410</v>
      </c>
      <c r="O4391" s="2">
        <v>44406</v>
      </c>
      <c r="P4391">
        <v>7</v>
      </c>
      <c r="Q4391">
        <v>536.5</v>
      </c>
      <c r="R4391">
        <v>29</v>
      </c>
      <c r="S4391" t="s">
        <v>394</v>
      </c>
      <c r="T4391" t="s">
        <v>394</v>
      </c>
      <c r="U4391" t="s">
        <v>412</v>
      </c>
      <c r="V4391">
        <v>0</v>
      </c>
      <c r="W4391" t="s">
        <v>955</v>
      </c>
      <c r="X4391">
        <v>28</v>
      </c>
      <c r="Y4391" t="s">
        <v>449</v>
      </c>
      <c r="Z4391" t="s">
        <v>1254</v>
      </c>
      <c r="AA4391">
        <v>147</v>
      </c>
      <c r="AB4391">
        <v>61</v>
      </c>
      <c r="AC4391">
        <v>56</v>
      </c>
      <c r="AD4391" t="s">
        <v>435</v>
      </c>
      <c r="AE4391">
        <v>0</v>
      </c>
      <c r="AF4391">
        <v>6</v>
      </c>
      <c r="AG4391" t="s">
        <v>451</v>
      </c>
      <c r="AH4391">
        <v>3.8</v>
      </c>
      <c r="AI4391" t="s">
        <v>401</v>
      </c>
      <c r="AJ4391">
        <v>0</v>
      </c>
      <c r="AK4391">
        <v>799090</v>
      </c>
      <c r="AL4391" t="s">
        <v>402</v>
      </c>
      <c r="AM4391">
        <v>285257</v>
      </c>
      <c r="AN4391">
        <v>4</v>
      </c>
      <c r="AO4391">
        <v>90</v>
      </c>
      <c r="AP4391" t="s">
        <v>403</v>
      </c>
      <c r="AQ4391" s="2">
        <v>44406</v>
      </c>
    </row>
    <row r="4392" spans="1:43" x14ac:dyDescent="0.25">
      <c r="A4392" t="s">
        <v>6234</v>
      </c>
      <c r="B4392" t="s">
        <v>285</v>
      </c>
      <c r="C4392" t="s">
        <v>481</v>
      </c>
      <c r="D4392" t="s">
        <v>313</v>
      </c>
      <c r="E4392" t="s">
        <v>406</v>
      </c>
      <c r="F4392" t="s">
        <v>389</v>
      </c>
      <c r="G4392" t="s">
        <v>390</v>
      </c>
      <c r="H4392" t="s">
        <v>409</v>
      </c>
      <c r="I4392" t="s">
        <v>492</v>
      </c>
      <c r="J4392" s="1">
        <v>45051</v>
      </c>
      <c r="K4392" s="1">
        <v>45053</v>
      </c>
      <c r="L4392">
        <v>2</v>
      </c>
      <c r="M4392" s="2">
        <v>217994</v>
      </c>
      <c r="N4392" s="2">
        <v>242600</v>
      </c>
      <c r="O4392" s="2">
        <v>24606</v>
      </c>
      <c r="P4392">
        <v>4</v>
      </c>
      <c r="Q4392">
        <v>24.2</v>
      </c>
      <c r="R4392">
        <v>41</v>
      </c>
      <c r="S4392" t="s">
        <v>393</v>
      </c>
      <c r="T4392" t="s">
        <v>411</v>
      </c>
      <c r="U4392" t="s">
        <v>416</v>
      </c>
      <c r="V4392">
        <v>50</v>
      </c>
      <c r="W4392" t="s">
        <v>3235</v>
      </c>
      <c r="X4392">
        <v>22</v>
      </c>
      <c r="Y4392" t="s">
        <v>422</v>
      </c>
      <c r="Z4392" t="s">
        <v>1292</v>
      </c>
      <c r="AA4392">
        <v>490</v>
      </c>
      <c r="AB4392">
        <v>77</v>
      </c>
      <c r="AC4392">
        <v>71</v>
      </c>
      <c r="AD4392" t="s">
        <v>399</v>
      </c>
      <c r="AE4392">
        <v>14</v>
      </c>
      <c r="AF4392">
        <v>1</v>
      </c>
      <c r="AG4392" t="s">
        <v>451</v>
      </c>
      <c r="AH4392">
        <v>7</v>
      </c>
      <c r="AI4392" t="s">
        <v>436</v>
      </c>
      <c r="AJ4392">
        <v>0</v>
      </c>
      <c r="AK4392">
        <v>158844</v>
      </c>
      <c r="AL4392" t="s">
        <v>402</v>
      </c>
      <c r="AM4392">
        <v>255634</v>
      </c>
      <c r="AN4392">
        <v>1</v>
      </c>
      <c r="AO4392">
        <v>90</v>
      </c>
      <c r="AP4392" t="s">
        <v>437</v>
      </c>
      <c r="AQ4392" s="2">
        <v>24606</v>
      </c>
    </row>
    <row r="4393" spans="1:43" x14ac:dyDescent="0.25">
      <c r="A4393" t="s">
        <v>6235</v>
      </c>
      <c r="B4393" t="s">
        <v>109</v>
      </c>
      <c r="C4393" t="s">
        <v>468</v>
      </c>
      <c r="D4393" t="s">
        <v>344</v>
      </c>
      <c r="E4393" t="s">
        <v>496</v>
      </c>
      <c r="F4393" t="s">
        <v>440</v>
      </c>
      <c r="G4393" t="s">
        <v>390</v>
      </c>
      <c r="H4393" t="s">
        <v>409</v>
      </c>
      <c r="I4393" t="s">
        <v>410</v>
      </c>
      <c r="J4393" s="1">
        <v>44710</v>
      </c>
      <c r="K4393" s="1">
        <v>44741</v>
      </c>
      <c r="L4393">
        <v>31</v>
      </c>
      <c r="M4393" s="2">
        <v>177205</v>
      </c>
      <c r="N4393" s="2">
        <v>269099</v>
      </c>
      <c r="O4393" s="2">
        <v>91894</v>
      </c>
      <c r="P4393">
        <v>12</v>
      </c>
      <c r="Q4393">
        <v>395.1</v>
      </c>
      <c r="R4393">
        <v>47</v>
      </c>
      <c r="S4393" t="s">
        <v>393</v>
      </c>
      <c r="T4393" t="s">
        <v>394</v>
      </c>
      <c r="U4393" t="s">
        <v>395</v>
      </c>
      <c r="V4393">
        <v>0</v>
      </c>
      <c r="W4393" t="s">
        <v>2361</v>
      </c>
      <c r="X4393">
        <v>34</v>
      </c>
      <c r="Y4393" t="s">
        <v>462</v>
      </c>
      <c r="Z4393" t="s">
        <v>1650</v>
      </c>
      <c r="AA4393">
        <v>419</v>
      </c>
      <c r="AB4393">
        <v>52</v>
      </c>
      <c r="AC4393">
        <v>52</v>
      </c>
      <c r="AD4393" t="s">
        <v>444</v>
      </c>
      <c r="AE4393">
        <v>12</v>
      </c>
      <c r="AF4393">
        <v>8</v>
      </c>
      <c r="AG4393" t="s">
        <v>415</v>
      </c>
      <c r="AH4393">
        <v>5.68</v>
      </c>
      <c r="AI4393" t="s">
        <v>401</v>
      </c>
      <c r="AJ4393">
        <v>0</v>
      </c>
      <c r="AK4393">
        <v>158136</v>
      </c>
      <c r="AL4393" t="s">
        <v>416</v>
      </c>
      <c r="AM4393">
        <v>178779</v>
      </c>
      <c r="AN4393">
        <v>4</v>
      </c>
      <c r="AO4393">
        <v>365</v>
      </c>
      <c r="AP4393" t="s">
        <v>445</v>
      </c>
      <c r="AQ4393" s="2">
        <v>91894</v>
      </c>
    </row>
    <row r="4394" spans="1:43" x14ac:dyDescent="0.25">
      <c r="A4394" t="s">
        <v>6236</v>
      </c>
      <c r="B4394" t="s">
        <v>37</v>
      </c>
      <c r="C4394" t="s">
        <v>439</v>
      </c>
      <c r="D4394" t="s">
        <v>344</v>
      </c>
      <c r="E4394" t="s">
        <v>406</v>
      </c>
      <c r="F4394" t="s">
        <v>419</v>
      </c>
      <c r="G4394" t="s">
        <v>408</v>
      </c>
      <c r="H4394" t="s">
        <v>447</v>
      </c>
      <c r="I4394" t="s">
        <v>410</v>
      </c>
      <c r="J4394" s="1">
        <v>45443</v>
      </c>
      <c r="K4394" s="1">
        <v>45477</v>
      </c>
      <c r="L4394">
        <v>34</v>
      </c>
      <c r="M4394" s="2">
        <v>295556</v>
      </c>
      <c r="N4394" s="2">
        <v>362479</v>
      </c>
      <c r="O4394" s="2">
        <v>66923</v>
      </c>
      <c r="P4394">
        <v>9</v>
      </c>
      <c r="Q4394">
        <v>230.6</v>
      </c>
      <c r="R4394">
        <v>7</v>
      </c>
      <c r="S4394" t="s">
        <v>394</v>
      </c>
      <c r="T4394" t="s">
        <v>503</v>
      </c>
      <c r="U4394" t="s">
        <v>395</v>
      </c>
      <c r="V4394">
        <v>66</v>
      </c>
      <c r="W4394" t="s">
        <v>1267</v>
      </c>
      <c r="X4394">
        <v>36</v>
      </c>
      <c r="Y4394" t="s">
        <v>397</v>
      </c>
      <c r="Z4394" t="s">
        <v>939</v>
      </c>
      <c r="AA4394">
        <v>469</v>
      </c>
      <c r="AB4394">
        <v>120</v>
      </c>
      <c r="AC4394">
        <v>16</v>
      </c>
      <c r="AD4394" t="s">
        <v>435</v>
      </c>
      <c r="AE4394">
        <v>16</v>
      </c>
      <c r="AF4394">
        <v>8</v>
      </c>
      <c r="AG4394" t="s">
        <v>424</v>
      </c>
      <c r="AH4394">
        <v>15.6</v>
      </c>
      <c r="AI4394" t="s">
        <v>479</v>
      </c>
      <c r="AJ4394">
        <v>0</v>
      </c>
      <c r="AK4394">
        <v>579924</v>
      </c>
      <c r="AL4394" t="s">
        <v>416</v>
      </c>
      <c r="AM4394">
        <v>340349</v>
      </c>
      <c r="AN4394">
        <v>0</v>
      </c>
      <c r="AO4394">
        <v>180</v>
      </c>
      <c r="AP4394" t="s">
        <v>437</v>
      </c>
      <c r="AQ4394" s="2">
        <v>66923</v>
      </c>
    </row>
    <row r="4395" spans="1:43" x14ac:dyDescent="0.25">
      <c r="A4395" t="s">
        <v>6237</v>
      </c>
      <c r="B4395" t="s">
        <v>237</v>
      </c>
      <c r="C4395" t="s">
        <v>428</v>
      </c>
      <c r="D4395" t="s">
        <v>335</v>
      </c>
      <c r="E4395" t="s">
        <v>388</v>
      </c>
      <c r="F4395" t="s">
        <v>440</v>
      </c>
      <c r="G4395" t="s">
        <v>390</v>
      </c>
      <c r="H4395" t="s">
        <v>391</v>
      </c>
      <c r="I4395" t="s">
        <v>492</v>
      </c>
      <c r="J4395" s="1">
        <v>44824</v>
      </c>
      <c r="K4395" s="1">
        <v>44883</v>
      </c>
      <c r="L4395">
        <v>59</v>
      </c>
      <c r="M4395" s="2">
        <v>499718</v>
      </c>
      <c r="N4395" s="2">
        <v>564533</v>
      </c>
      <c r="O4395" s="2">
        <v>64815</v>
      </c>
      <c r="P4395">
        <v>4</v>
      </c>
      <c r="Q4395">
        <v>149.9</v>
      </c>
      <c r="R4395">
        <v>75</v>
      </c>
      <c r="S4395" t="s">
        <v>411</v>
      </c>
      <c r="T4395" t="s">
        <v>393</v>
      </c>
      <c r="U4395" t="s">
        <v>416</v>
      </c>
      <c r="V4395">
        <v>0</v>
      </c>
      <c r="W4395" t="s">
        <v>3231</v>
      </c>
      <c r="X4395">
        <v>33</v>
      </c>
      <c r="Y4395" t="s">
        <v>422</v>
      </c>
      <c r="Z4395" t="s">
        <v>1028</v>
      </c>
      <c r="AA4395">
        <v>48</v>
      </c>
      <c r="AB4395">
        <v>26</v>
      </c>
      <c r="AC4395">
        <v>19</v>
      </c>
      <c r="AD4395" t="s">
        <v>435</v>
      </c>
      <c r="AE4395">
        <v>4</v>
      </c>
      <c r="AF4395">
        <v>2</v>
      </c>
      <c r="AG4395" t="s">
        <v>424</v>
      </c>
      <c r="AH4395">
        <v>5.19</v>
      </c>
      <c r="AI4395" t="s">
        <v>436</v>
      </c>
      <c r="AJ4395">
        <v>0</v>
      </c>
      <c r="AK4395">
        <v>484857</v>
      </c>
      <c r="AL4395" t="s">
        <v>402</v>
      </c>
      <c r="AM4395">
        <v>534072</v>
      </c>
      <c r="AN4395">
        <v>9</v>
      </c>
      <c r="AO4395">
        <v>90</v>
      </c>
      <c r="AP4395" t="s">
        <v>403</v>
      </c>
      <c r="AQ4395" s="2">
        <v>64815</v>
      </c>
    </row>
    <row r="4396" spans="1:43" x14ac:dyDescent="0.25">
      <c r="A4396" t="s">
        <v>6238</v>
      </c>
      <c r="B4396" t="s">
        <v>110</v>
      </c>
      <c r="C4396" t="s">
        <v>439</v>
      </c>
      <c r="D4396" t="s">
        <v>326</v>
      </c>
      <c r="E4396" t="s">
        <v>460</v>
      </c>
      <c r="F4396" t="s">
        <v>419</v>
      </c>
      <c r="G4396" t="s">
        <v>390</v>
      </c>
      <c r="H4396" t="s">
        <v>473</v>
      </c>
      <c r="I4396" t="s">
        <v>392</v>
      </c>
      <c r="J4396" s="1">
        <v>44836</v>
      </c>
      <c r="K4396" s="1">
        <v>44844</v>
      </c>
      <c r="L4396">
        <v>8</v>
      </c>
      <c r="M4396" s="2">
        <v>212780</v>
      </c>
      <c r="N4396" s="2">
        <v>311127</v>
      </c>
      <c r="O4396" s="2">
        <v>98347</v>
      </c>
      <c r="P4396">
        <v>19</v>
      </c>
      <c r="Q4396">
        <v>132.69999999999999</v>
      </c>
      <c r="R4396">
        <v>72</v>
      </c>
      <c r="S4396" t="s">
        <v>411</v>
      </c>
      <c r="T4396" t="s">
        <v>393</v>
      </c>
      <c r="U4396" t="s">
        <v>416</v>
      </c>
      <c r="V4396">
        <v>0</v>
      </c>
      <c r="W4396" t="s">
        <v>580</v>
      </c>
      <c r="X4396">
        <v>7</v>
      </c>
      <c r="Y4396" t="s">
        <v>442</v>
      </c>
      <c r="Z4396" t="s">
        <v>642</v>
      </c>
      <c r="AA4396">
        <v>172</v>
      </c>
      <c r="AB4396">
        <v>105</v>
      </c>
      <c r="AC4396">
        <v>64</v>
      </c>
      <c r="AD4396" t="s">
        <v>435</v>
      </c>
      <c r="AE4396">
        <v>9</v>
      </c>
      <c r="AF4396">
        <v>2</v>
      </c>
      <c r="AG4396" t="s">
        <v>400</v>
      </c>
      <c r="AH4396">
        <v>0.9</v>
      </c>
      <c r="AI4396" t="s">
        <v>401</v>
      </c>
      <c r="AJ4396">
        <v>88417</v>
      </c>
      <c r="AK4396">
        <v>365694</v>
      </c>
      <c r="AL4396" t="s">
        <v>416</v>
      </c>
      <c r="AM4396">
        <v>212900</v>
      </c>
      <c r="AN4396">
        <v>1</v>
      </c>
      <c r="AO4396">
        <v>90</v>
      </c>
      <c r="AP4396" t="s">
        <v>417</v>
      </c>
      <c r="AQ4396" s="2">
        <v>98347</v>
      </c>
    </row>
    <row r="4397" spans="1:43" x14ac:dyDescent="0.25">
      <c r="A4397" t="s">
        <v>6239</v>
      </c>
      <c r="B4397" t="s">
        <v>87</v>
      </c>
      <c r="C4397" t="s">
        <v>439</v>
      </c>
      <c r="D4397" t="s">
        <v>338</v>
      </c>
      <c r="E4397" t="s">
        <v>388</v>
      </c>
      <c r="F4397" t="s">
        <v>407</v>
      </c>
      <c r="G4397" t="s">
        <v>390</v>
      </c>
      <c r="H4397" t="s">
        <v>409</v>
      </c>
      <c r="I4397" t="s">
        <v>469</v>
      </c>
      <c r="J4397" s="1">
        <v>45160</v>
      </c>
      <c r="K4397" s="1">
        <v>45187</v>
      </c>
      <c r="L4397">
        <v>27</v>
      </c>
      <c r="M4397" s="2">
        <v>389686</v>
      </c>
      <c r="N4397" s="2">
        <v>350259</v>
      </c>
      <c r="O4397" s="2">
        <v>-39427</v>
      </c>
      <c r="P4397">
        <v>14</v>
      </c>
      <c r="Q4397">
        <v>825.9</v>
      </c>
      <c r="R4397">
        <v>31</v>
      </c>
      <c r="S4397" t="s">
        <v>393</v>
      </c>
      <c r="T4397" t="s">
        <v>503</v>
      </c>
      <c r="U4397" t="s">
        <v>416</v>
      </c>
      <c r="V4397">
        <v>0</v>
      </c>
      <c r="W4397" t="s">
        <v>1710</v>
      </c>
      <c r="X4397">
        <v>31</v>
      </c>
      <c r="Y4397" t="s">
        <v>462</v>
      </c>
      <c r="Z4397" t="s">
        <v>2595</v>
      </c>
      <c r="AA4397">
        <v>306</v>
      </c>
      <c r="AB4397">
        <v>99</v>
      </c>
      <c r="AC4397">
        <v>6</v>
      </c>
      <c r="AD4397" t="s">
        <v>457</v>
      </c>
      <c r="AE4397">
        <v>9</v>
      </c>
      <c r="AF4397">
        <v>3</v>
      </c>
      <c r="AG4397" t="s">
        <v>451</v>
      </c>
      <c r="AH4397">
        <v>7.51</v>
      </c>
      <c r="AI4397" t="s">
        <v>479</v>
      </c>
      <c r="AJ4397">
        <v>14658</v>
      </c>
      <c r="AK4397">
        <v>293581</v>
      </c>
      <c r="AL4397" t="s">
        <v>425</v>
      </c>
      <c r="AM4397">
        <v>428843</v>
      </c>
      <c r="AN4397">
        <v>8</v>
      </c>
      <c r="AO4397">
        <v>180</v>
      </c>
      <c r="AP4397" t="s">
        <v>445</v>
      </c>
      <c r="AQ4397" s="2">
        <v>-39427</v>
      </c>
    </row>
    <row r="4398" spans="1:43" x14ac:dyDescent="0.25">
      <c r="A4398" t="s">
        <v>6240</v>
      </c>
      <c r="B4398" t="s">
        <v>40</v>
      </c>
      <c r="C4398" t="s">
        <v>387</v>
      </c>
      <c r="D4398" t="s">
        <v>317</v>
      </c>
      <c r="E4398" t="s">
        <v>429</v>
      </c>
      <c r="F4398" t="s">
        <v>440</v>
      </c>
      <c r="G4398" t="s">
        <v>390</v>
      </c>
      <c r="H4398" t="s">
        <v>409</v>
      </c>
      <c r="I4398" t="s">
        <v>410</v>
      </c>
      <c r="J4398" s="1">
        <v>45465</v>
      </c>
      <c r="K4398" s="1">
        <v>45467</v>
      </c>
      <c r="L4398">
        <v>2</v>
      </c>
      <c r="M4398" s="2">
        <v>240905</v>
      </c>
      <c r="N4398" s="2">
        <v>278767</v>
      </c>
      <c r="O4398" s="2">
        <v>37862</v>
      </c>
      <c r="P4398">
        <v>21</v>
      </c>
      <c r="Q4398">
        <v>157.1</v>
      </c>
      <c r="R4398">
        <v>67</v>
      </c>
      <c r="S4398" t="s">
        <v>411</v>
      </c>
      <c r="T4398" t="s">
        <v>503</v>
      </c>
      <c r="U4398" t="s">
        <v>412</v>
      </c>
      <c r="V4398">
        <v>0</v>
      </c>
      <c r="W4398" t="s">
        <v>433</v>
      </c>
      <c r="X4398">
        <v>44</v>
      </c>
      <c r="Y4398" t="s">
        <v>442</v>
      </c>
      <c r="Z4398" t="s">
        <v>598</v>
      </c>
      <c r="AA4398">
        <v>236</v>
      </c>
      <c r="AB4398">
        <v>25</v>
      </c>
      <c r="AC4398">
        <v>40</v>
      </c>
      <c r="AD4398" t="s">
        <v>399</v>
      </c>
      <c r="AE4398">
        <v>0</v>
      </c>
      <c r="AF4398">
        <v>7</v>
      </c>
      <c r="AG4398" t="s">
        <v>415</v>
      </c>
      <c r="AH4398">
        <v>1.97</v>
      </c>
      <c r="AI4398" t="s">
        <v>479</v>
      </c>
      <c r="AJ4398">
        <v>35864</v>
      </c>
      <c r="AK4398">
        <v>257951</v>
      </c>
      <c r="AL4398" t="s">
        <v>416</v>
      </c>
      <c r="AM4398">
        <v>254634</v>
      </c>
      <c r="AN4398">
        <v>5</v>
      </c>
      <c r="AO4398">
        <v>365</v>
      </c>
      <c r="AP4398" t="s">
        <v>445</v>
      </c>
      <c r="AQ4398" s="2">
        <v>37862</v>
      </c>
    </row>
    <row r="4399" spans="1:43" x14ac:dyDescent="0.25">
      <c r="A4399" t="s">
        <v>6241</v>
      </c>
      <c r="B4399" t="s">
        <v>148</v>
      </c>
      <c r="C4399" t="s">
        <v>468</v>
      </c>
      <c r="D4399" t="s">
        <v>344</v>
      </c>
      <c r="E4399" t="s">
        <v>388</v>
      </c>
      <c r="F4399" t="s">
        <v>419</v>
      </c>
      <c r="G4399" t="s">
        <v>454</v>
      </c>
      <c r="H4399" t="s">
        <v>447</v>
      </c>
      <c r="I4399" t="s">
        <v>392</v>
      </c>
      <c r="J4399" s="1">
        <v>44696</v>
      </c>
      <c r="K4399" s="1">
        <v>44743</v>
      </c>
      <c r="L4399">
        <v>47</v>
      </c>
      <c r="M4399" s="2">
        <v>148283</v>
      </c>
      <c r="N4399" s="2">
        <v>265880</v>
      </c>
      <c r="O4399" s="2">
        <v>117597</v>
      </c>
      <c r="P4399">
        <v>21</v>
      </c>
      <c r="Q4399">
        <v>701.2</v>
      </c>
      <c r="R4399">
        <v>61</v>
      </c>
      <c r="S4399" t="s">
        <v>411</v>
      </c>
      <c r="T4399" t="s">
        <v>394</v>
      </c>
      <c r="U4399" t="s">
        <v>395</v>
      </c>
      <c r="V4399">
        <v>72</v>
      </c>
      <c r="W4399" t="s">
        <v>2057</v>
      </c>
      <c r="X4399">
        <v>19</v>
      </c>
      <c r="Y4399" t="s">
        <v>397</v>
      </c>
      <c r="Z4399" t="s">
        <v>1956</v>
      </c>
      <c r="AA4399">
        <v>216</v>
      </c>
      <c r="AB4399">
        <v>37</v>
      </c>
      <c r="AC4399">
        <v>53</v>
      </c>
      <c r="AD4399" t="s">
        <v>457</v>
      </c>
      <c r="AE4399">
        <v>16</v>
      </c>
      <c r="AF4399">
        <v>1</v>
      </c>
      <c r="AG4399" t="s">
        <v>415</v>
      </c>
      <c r="AH4399">
        <v>5.2</v>
      </c>
      <c r="AI4399" t="s">
        <v>436</v>
      </c>
      <c r="AJ4399">
        <v>0</v>
      </c>
      <c r="AK4399">
        <v>171863</v>
      </c>
      <c r="AL4399" t="s">
        <v>425</v>
      </c>
      <c r="AM4399">
        <v>145353</v>
      </c>
      <c r="AN4399">
        <v>5</v>
      </c>
      <c r="AO4399">
        <v>180</v>
      </c>
      <c r="AP4399" t="s">
        <v>403</v>
      </c>
      <c r="AQ4399" s="2">
        <v>117597</v>
      </c>
    </row>
    <row r="4400" spans="1:43" x14ac:dyDescent="0.25">
      <c r="A4400" t="s">
        <v>6242</v>
      </c>
      <c r="B4400" t="s">
        <v>52</v>
      </c>
      <c r="C4400" t="s">
        <v>439</v>
      </c>
      <c r="D4400" t="s">
        <v>341</v>
      </c>
      <c r="E4400" t="s">
        <v>429</v>
      </c>
      <c r="F4400" t="s">
        <v>485</v>
      </c>
      <c r="G4400" t="s">
        <v>430</v>
      </c>
      <c r="H4400" t="s">
        <v>420</v>
      </c>
      <c r="I4400" t="s">
        <v>410</v>
      </c>
      <c r="J4400" s="1">
        <v>45273</v>
      </c>
      <c r="K4400" s="1">
        <v>45301</v>
      </c>
      <c r="L4400">
        <v>28</v>
      </c>
      <c r="M4400" s="2">
        <v>462147</v>
      </c>
      <c r="N4400" s="2">
        <v>509100</v>
      </c>
      <c r="O4400" s="2">
        <v>46953</v>
      </c>
      <c r="P4400">
        <v>9</v>
      </c>
      <c r="Q4400">
        <v>572.6</v>
      </c>
      <c r="R4400">
        <v>89</v>
      </c>
      <c r="S4400" t="s">
        <v>411</v>
      </c>
      <c r="T4400" t="s">
        <v>411</v>
      </c>
      <c r="U4400" t="s">
        <v>395</v>
      </c>
      <c r="V4400">
        <v>0</v>
      </c>
      <c r="W4400" t="s">
        <v>4569</v>
      </c>
      <c r="X4400">
        <v>36</v>
      </c>
      <c r="Y4400" t="s">
        <v>462</v>
      </c>
      <c r="Z4400" t="s">
        <v>3527</v>
      </c>
      <c r="AA4400">
        <v>263</v>
      </c>
      <c r="AB4400">
        <v>100</v>
      </c>
      <c r="AC4400">
        <v>-3</v>
      </c>
      <c r="AD4400" t="s">
        <v>399</v>
      </c>
      <c r="AE4400">
        <v>12</v>
      </c>
      <c r="AF4400">
        <v>6</v>
      </c>
      <c r="AG4400" t="s">
        <v>451</v>
      </c>
      <c r="AH4400">
        <v>10.220000000000001</v>
      </c>
      <c r="AI4400" t="s">
        <v>436</v>
      </c>
      <c r="AJ4400">
        <v>0</v>
      </c>
      <c r="AK4400">
        <v>903654</v>
      </c>
      <c r="AL4400" t="s">
        <v>416</v>
      </c>
      <c r="AM4400">
        <v>509977</v>
      </c>
      <c r="AN4400">
        <v>8</v>
      </c>
      <c r="AO4400">
        <v>90</v>
      </c>
      <c r="AP4400" t="s">
        <v>403</v>
      </c>
      <c r="AQ4400" s="2">
        <v>46953</v>
      </c>
    </row>
    <row r="4401" spans="1:43" x14ac:dyDescent="0.25">
      <c r="A4401" t="s">
        <v>6243</v>
      </c>
      <c r="B4401" t="s">
        <v>274</v>
      </c>
      <c r="C4401" t="s">
        <v>468</v>
      </c>
      <c r="D4401" t="s">
        <v>341</v>
      </c>
      <c r="E4401" t="s">
        <v>460</v>
      </c>
      <c r="F4401" t="s">
        <v>407</v>
      </c>
      <c r="G4401" t="s">
        <v>408</v>
      </c>
      <c r="H4401" t="s">
        <v>473</v>
      </c>
      <c r="I4401" t="s">
        <v>432</v>
      </c>
      <c r="J4401" s="1">
        <v>44666</v>
      </c>
      <c r="K4401" s="1">
        <v>44709</v>
      </c>
      <c r="L4401">
        <v>43</v>
      </c>
      <c r="M4401" s="2">
        <v>120267</v>
      </c>
      <c r="N4401" s="2">
        <v>171542</v>
      </c>
      <c r="O4401" s="2">
        <v>51275</v>
      </c>
      <c r="P4401">
        <v>0</v>
      </c>
      <c r="Q4401">
        <v>505.5</v>
      </c>
      <c r="R4401">
        <v>57</v>
      </c>
      <c r="S4401" t="s">
        <v>393</v>
      </c>
      <c r="T4401" t="s">
        <v>411</v>
      </c>
      <c r="U4401" t="s">
        <v>412</v>
      </c>
      <c r="V4401">
        <v>47</v>
      </c>
      <c r="W4401" t="s">
        <v>525</v>
      </c>
      <c r="X4401">
        <v>26</v>
      </c>
      <c r="Y4401" t="s">
        <v>397</v>
      </c>
      <c r="Z4401" t="s">
        <v>1054</v>
      </c>
      <c r="AA4401">
        <v>143</v>
      </c>
      <c r="AB4401">
        <v>20</v>
      </c>
      <c r="AC4401">
        <v>60</v>
      </c>
      <c r="AD4401" t="s">
        <v>399</v>
      </c>
      <c r="AE4401">
        <v>21</v>
      </c>
      <c r="AF4401">
        <v>3</v>
      </c>
      <c r="AG4401" t="s">
        <v>415</v>
      </c>
      <c r="AH4401">
        <v>5.19</v>
      </c>
      <c r="AI4401" t="s">
        <v>479</v>
      </c>
      <c r="AJ4401">
        <v>0</v>
      </c>
      <c r="AK4401">
        <v>584480</v>
      </c>
      <c r="AL4401" t="s">
        <v>425</v>
      </c>
      <c r="AM4401">
        <v>167052</v>
      </c>
      <c r="AN4401">
        <v>9</v>
      </c>
      <c r="AO4401">
        <v>30</v>
      </c>
      <c r="AP4401" t="s">
        <v>437</v>
      </c>
      <c r="AQ4401" s="2">
        <v>51275</v>
      </c>
    </row>
    <row r="4402" spans="1:43" x14ac:dyDescent="0.25">
      <c r="A4402" t="s">
        <v>6244</v>
      </c>
      <c r="B4402" t="s">
        <v>158</v>
      </c>
      <c r="C4402" t="s">
        <v>481</v>
      </c>
      <c r="D4402" t="s">
        <v>315</v>
      </c>
      <c r="E4402" t="s">
        <v>460</v>
      </c>
      <c r="F4402" t="s">
        <v>389</v>
      </c>
      <c r="G4402" t="s">
        <v>454</v>
      </c>
      <c r="H4402" t="s">
        <v>409</v>
      </c>
      <c r="I4402" t="s">
        <v>492</v>
      </c>
      <c r="J4402" s="1">
        <v>45421</v>
      </c>
      <c r="K4402" s="1">
        <v>45420</v>
      </c>
      <c r="L4402">
        <v>-1</v>
      </c>
      <c r="M4402" s="2">
        <v>219848</v>
      </c>
      <c r="N4402" s="2">
        <v>186530</v>
      </c>
      <c r="O4402" s="2">
        <v>-33318</v>
      </c>
      <c r="P4402">
        <v>14</v>
      </c>
      <c r="Q4402">
        <v>107.4</v>
      </c>
      <c r="R4402">
        <v>32</v>
      </c>
      <c r="S4402" t="s">
        <v>393</v>
      </c>
      <c r="T4402" t="s">
        <v>503</v>
      </c>
      <c r="U4402" t="s">
        <v>416</v>
      </c>
      <c r="V4402">
        <v>0</v>
      </c>
      <c r="W4402" t="s">
        <v>783</v>
      </c>
      <c r="X4402">
        <v>35</v>
      </c>
      <c r="Y4402" t="s">
        <v>442</v>
      </c>
      <c r="Z4402" t="s">
        <v>894</v>
      </c>
      <c r="AA4402">
        <v>272</v>
      </c>
      <c r="AB4402">
        <v>103</v>
      </c>
      <c r="AC4402">
        <v>26</v>
      </c>
      <c r="AD4402" t="s">
        <v>435</v>
      </c>
      <c r="AE4402">
        <v>14</v>
      </c>
      <c r="AF4402">
        <v>2</v>
      </c>
      <c r="AG4402" t="s">
        <v>400</v>
      </c>
      <c r="AH4402">
        <v>0.06</v>
      </c>
      <c r="AI4402" t="s">
        <v>479</v>
      </c>
      <c r="AJ4402">
        <v>0</v>
      </c>
      <c r="AK4402">
        <v>70127</v>
      </c>
      <c r="AL4402" t="s">
        <v>416</v>
      </c>
      <c r="AM4402">
        <v>257500</v>
      </c>
      <c r="AN4402">
        <v>3</v>
      </c>
      <c r="AO4402">
        <v>365</v>
      </c>
      <c r="AP4402" t="s">
        <v>426</v>
      </c>
      <c r="AQ4402" s="2">
        <v>-33318</v>
      </c>
    </row>
    <row r="4403" spans="1:43" x14ac:dyDescent="0.25">
      <c r="A4403" t="s">
        <v>6245</v>
      </c>
      <c r="B4403" t="s">
        <v>60</v>
      </c>
      <c r="C4403" t="s">
        <v>468</v>
      </c>
      <c r="D4403" t="s">
        <v>338</v>
      </c>
      <c r="E4403" t="s">
        <v>388</v>
      </c>
      <c r="F4403" t="s">
        <v>407</v>
      </c>
      <c r="G4403" t="s">
        <v>408</v>
      </c>
      <c r="H4403" t="s">
        <v>391</v>
      </c>
      <c r="I4403" t="s">
        <v>492</v>
      </c>
      <c r="J4403" s="1">
        <v>45654</v>
      </c>
      <c r="K4403" s="1">
        <v>45687</v>
      </c>
      <c r="L4403">
        <v>33</v>
      </c>
      <c r="M4403" s="2">
        <v>172463</v>
      </c>
      <c r="N4403" s="2">
        <v>275103</v>
      </c>
      <c r="O4403" s="2">
        <v>102640</v>
      </c>
      <c r="P4403">
        <v>12</v>
      </c>
      <c r="Q4403">
        <v>8.9</v>
      </c>
      <c r="R4403">
        <v>44</v>
      </c>
      <c r="S4403" t="s">
        <v>393</v>
      </c>
      <c r="T4403" t="s">
        <v>503</v>
      </c>
      <c r="U4403" t="s">
        <v>416</v>
      </c>
      <c r="V4403">
        <v>0</v>
      </c>
      <c r="W4403" t="s">
        <v>826</v>
      </c>
      <c r="X4403">
        <v>5</v>
      </c>
      <c r="Y4403" t="s">
        <v>449</v>
      </c>
      <c r="Z4403" t="s">
        <v>1952</v>
      </c>
      <c r="AA4403">
        <v>368</v>
      </c>
      <c r="AB4403">
        <v>110</v>
      </c>
      <c r="AC4403">
        <v>90</v>
      </c>
      <c r="AD4403" t="s">
        <v>457</v>
      </c>
      <c r="AE4403">
        <v>7</v>
      </c>
      <c r="AF4403">
        <v>1</v>
      </c>
      <c r="AG4403" t="s">
        <v>400</v>
      </c>
      <c r="AH4403">
        <v>5.81</v>
      </c>
      <c r="AI4403" t="s">
        <v>458</v>
      </c>
      <c r="AJ4403">
        <v>57039</v>
      </c>
      <c r="AK4403">
        <v>368313</v>
      </c>
      <c r="AL4403" t="s">
        <v>402</v>
      </c>
      <c r="AM4403">
        <v>210374</v>
      </c>
      <c r="AN4403">
        <v>10</v>
      </c>
      <c r="AO4403">
        <v>90</v>
      </c>
      <c r="AP4403" t="s">
        <v>403</v>
      </c>
      <c r="AQ4403" s="2">
        <v>102640</v>
      </c>
    </row>
    <row r="4404" spans="1:43" x14ac:dyDescent="0.25">
      <c r="A4404" t="s">
        <v>6246</v>
      </c>
      <c r="B4404" t="s">
        <v>84</v>
      </c>
      <c r="C4404" t="s">
        <v>405</v>
      </c>
      <c r="D4404" t="s">
        <v>321</v>
      </c>
      <c r="E4404" t="s">
        <v>460</v>
      </c>
      <c r="F4404" t="s">
        <v>389</v>
      </c>
      <c r="G4404" t="s">
        <v>390</v>
      </c>
      <c r="H4404" t="s">
        <v>420</v>
      </c>
      <c r="I4404" t="s">
        <v>410</v>
      </c>
      <c r="J4404" s="1">
        <v>45489</v>
      </c>
      <c r="K4404" s="1">
        <v>45533</v>
      </c>
      <c r="L4404">
        <v>44</v>
      </c>
      <c r="M4404" s="2">
        <v>203368</v>
      </c>
      <c r="N4404" s="2">
        <v>208994</v>
      </c>
      <c r="O4404" s="2">
        <v>5626</v>
      </c>
      <c r="P4404">
        <v>2</v>
      </c>
      <c r="Q4404">
        <v>196.4</v>
      </c>
      <c r="R4404">
        <v>20</v>
      </c>
      <c r="S4404" t="s">
        <v>394</v>
      </c>
      <c r="T4404" t="s">
        <v>393</v>
      </c>
      <c r="U4404" t="s">
        <v>412</v>
      </c>
      <c r="V4404">
        <v>65</v>
      </c>
      <c r="W4404" t="s">
        <v>840</v>
      </c>
      <c r="X4404">
        <v>35</v>
      </c>
      <c r="Y4404" t="s">
        <v>422</v>
      </c>
      <c r="Z4404" t="s">
        <v>1311</v>
      </c>
      <c r="AA4404">
        <v>253</v>
      </c>
      <c r="AB4404">
        <v>50</v>
      </c>
      <c r="AC4404">
        <v>34</v>
      </c>
      <c r="AD4404" t="s">
        <v>399</v>
      </c>
      <c r="AE4404">
        <v>21</v>
      </c>
      <c r="AF4404">
        <v>4</v>
      </c>
      <c r="AG4404" t="s">
        <v>415</v>
      </c>
      <c r="AH4404">
        <v>3.96</v>
      </c>
      <c r="AI4404" t="s">
        <v>479</v>
      </c>
      <c r="AJ4404">
        <v>0</v>
      </c>
      <c r="AK4404">
        <v>412946</v>
      </c>
      <c r="AL4404" t="s">
        <v>402</v>
      </c>
      <c r="AM4404">
        <v>241311</v>
      </c>
      <c r="AN4404">
        <v>1</v>
      </c>
      <c r="AO4404">
        <v>180</v>
      </c>
      <c r="AP4404" t="s">
        <v>445</v>
      </c>
      <c r="AQ4404" s="2">
        <v>5626</v>
      </c>
    </row>
    <row r="4405" spans="1:43" x14ac:dyDescent="0.25">
      <c r="A4405" t="s">
        <v>6247</v>
      </c>
      <c r="B4405" t="s">
        <v>89</v>
      </c>
      <c r="C4405" t="s">
        <v>405</v>
      </c>
      <c r="D4405" t="s">
        <v>319</v>
      </c>
      <c r="E4405" t="s">
        <v>388</v>
      </c>
      <c r="F4405" t="s">
        <v>419</v>
      </c>
      <c r="G4405" t="s">
        <v>454</v>
      </c>
      <c r="H4405" t="s">
        <v>391</v>
      </c>
      <c r="I4405" t="s">
        <v>469</v>
      </c>
      <c r="J4405" s="1">
        <v>44734</v>
      </c>
      <c r="K4405" s="1">
        <v>44738</v>
      </c>
      <c r="L4405">
        <v>4</v>
      </c>
      <c r="M4405" s="2">
        <v>479034</v>
      </c>
      <c r="N4405" s="2">
        <v>540119</v>
      </c>
      <c r="O4405" s="2">
        <v>61085</v>
      </c>
      <c r="P4405">
        <v>4</v>
      </c>
      <c r="Q4405">
        <v>137.30000000000001</v>
      </c>
      <c r="R4405">
        <v>52</v>
      </c>
      <c r="S4405" t="s">
        <v>393</v>
      </c>
      <c r="T4405" t="s">
        <v>411</v>
      </c>
      <c r="U4405" t="s">
        <v>395</v>
      </c>
      <c r="V4405">
        <v>0</v>
      </c>
      <c r="W4405" t="s">
        <v>2207</v>
      </c>
      <c r="X4405">
        <v>13</v>
      </c>
      <c r="Y4405" t="s">
        <v>449</v>
      </c>
      <c r="Z4405" t="s">
        <v>572</v>
      </c>
      <c r="AA4405">
        <v>369</v>
      </c>
      <c r="AB4405">
        <v>87</v>
      </c>
      <c r="AC4405">
        <v>84</v>
      </c>
      <c r="AD4405" t="s">
        <v>444</v>
      </c>
      <c r="AE4405">
        <v>4</v>
      </c>
      <c r="AF4405">
        <v>4</v>
      </c>
      <c r="AG4405" t="s">
        <v>424</v>
      </c>
      <c r="AH4405">
        <v>17.04</v>
      </c>
      <c r="AI4405" t="s">
        <v>479</v>
      </c>
      <c r="AJ4405">
        <v>0</v>
      </c>
      <c r="AK4405">
        <v>516028</v>
      </c>
      <c r="AL4405" t="s">
        <v>425</v>
      </c>
      <c r="AM4405">
        <v>528567</v>
      </c>
      <c r="AN4405">
        <v>0</v>
      </c>
      <c r="AO4405">
        <v>180</v>
      </c>
      <c r="AP4405" t="s">
        <v>437</v>
      </c>
      <c r="AQ4405" s="2">
        <v>61085</v>
      </c>
    </row>
    <row r="4406" spans="1:43" x14ac:dyDescent="0.25">
      <c r="A4406" t="s">
        <v>6248</v>
      </c>
      <c r="B4406" t="s">
        <v>55</v>
      </c>
      <c r="C4406" t="s">
        <v>481</v>
      </c>
      <c r="D4406" t="s">
        <v>317</v>
      </c>
      <c r="E4406" t="s">
        <v>406</v>
      </c>
      <c r="F4406" t="s">
        <v>419</v>
      </c>
      <c r="G4406" t="s">
        <v>390</v>
      </c>
      <c r="H4406" t="s">
        <v>409</v>
      </c>
      <c r="I4406" t="s">
        <v>492</v>
      </c>
      <c r="J4406" s="1">
        <v>45572</v>
      </c>
      <c r="K4406" s="1">
        <v>45587</v>
      </c>
      <c r="L4406">
        <v>15</v>
      </c>
      <c r="M4406" s="2">
        <v>492622</v>
      </c>
      <c r="N4406" s="2">
        <v>543547</v>
      </c>
      <c r="O4406" s="2">
        <v>50925</v>
      </c>
      <c r="P4406">
        <v>2</v>
      </c>
      <c r="Q4406">
        <v>164.8</v>
      </c>
      <c r="R4406">
        <v>91</v>
      </c>
      <c r="S4406" t="s">
        <v>411</v>
      </c>
      <c r="T4406" t="s">
        <v>393</v>
      </c>
      <c r="U4406" t="s">
        <v>395</v>
      </c>
      <c r="V4406">
        <v>0</v>
      </c>
      <c r="W4406" t="s">
        <v>1843</v>
      </c>
      <c r="X4406">
        <v>25</v>
      </c>
      <c r="Y4406" t="s">
        <v>442</v>
      </c>
      <c r="Z4406" t="s">
        <v>1038</v>
      </c>
      <c r="AA4406">
        <v>450</v>
      </c>
      <c r="AB4406">
        <v>77</v>
      </c>
      <c r="AC4406">
        <v>26</v>
      </c>
      <c r="AD4406" t="s">
        <v>399</v>
      </c>
      <c r="AE4406">
        <v>12</v>
      </c>
      <c r="AF4406">
        <v>4</v>
      </c>
      <c r="AG4406" t="s">
        <v>451</v>
      </c>
      <c r="AH4406">
        <v>17.940000000000001</v>
      </c>
      <c r="AI4406" t="s">
        <v>436</v>
      </c>
      <c r="AJ4406">
        <v>0</v>
      </c>
      <c r="AK4406">
        <v>954846</v>
      </c>
      <c r="AL4406" t="s">
        <v>402</v>
      </c>
      <c r="AM4406">
        <v>510436</v>
      </c>
      <c r="AN4406">
        <v>10</v>
      </c>
      <c r="AO4406">
        <v>180</v>
      </c>
      <c r="AP4406" t="s">
        <v>445</v>
      </c>
      <c r="AQ4406" s="2">
        <v>50925</v>
      </c>
    </row>
    <row r="4407" spans="1:43" x14ac:dyDescent="0.25">
      <c r="A4407" t="s">
        <v>6249</v>
      </c>
      <c r="B4407" t="s">
        <v>87</v>
      </c>
      <c r="C4407" t="s">
        <v>439</v>
      </c>
      <c r="D4407" t="s">
        <v>333</v>
      </c>
      <c r="E4407" t="s">
        <v>429</v>
      </c>
      <c r="F4407" t="s">
        <v>389</v>
      </c>
      <c r="G4407" t="s">
        <v>454</v>
      </c>
      <c r="H4407" t="s">
        <v>447</v>
      </c>
      <c r="I4407" t="s">
        <v>492</v>
      </c>
      <c r="J4407" s="1">
        <v>45163</v>
      </c>
      <c r="K4407" s="1">
        <v>45193</v>
      </c>
      <c r="L4407">
        <v>30</v>
      </c>
      <c r="M4407" s="2">
        <v>16861</v>
      </c>
      <c r="N4407" s="2">
        <v>62567</v>
      </c>
      <c r="O4407" s="2">
        <v>45706</v>
      </c>
      <c r="P4407">
        <v>0</v>
      </c>
      <c r="Q4407">
        <v>385.6</v>
      </c>
      <c r="R4407">
        <v>50</v>
      </c>
      <c r="S4407" t="s">
        <v>393</v>
      </c>
      <c r="T4407" t="s">
        <v>394</v>
      </c>
      <c r="U4407" t="s">
        <v>395</v>
      </c>
      <c r="V4407">
        <v>0</v>
      </c>
      <c r="W4407" t="s">
        <v>1048</v>
      </c>
      <c r="X4407">
        <v>30</v>
      </c>
      <c r="Y4407" t="s">
        <v>442</v>
      </c>
      <c r="Z4407" t="s">
        <v>1335</v>
      </c>
      <c r="AA4407">
        <v>157</v>
      </c>
      <c r="AB4407">
        <v>56</v>
      </c>
      <c r="AC4407">
        <v>82</v>
      </c>
      <c r="AD4407" t="s">
        <v>435</v>
      </c>
      <c r="AE4407">
        <v>21</v>
      </c>
      <c r="AF4407">
        <v>2</v>
      </c>
      <c r="AG4407" t="s">
        <v>400</v>
      </c>
      <c r="AH4407">
        <v>17.43</v>
      </c>
      <c r="AI4407" t="s">
        <v>401</v>
      </c>
      <c r="AJ4407">
        <v>0</v>
      </c>
      <c r="AK4407">
        <v>370491</v>
      </c>
      <c r="AL4407" t="s">
        <v>425</v>
      </c>
      <c r="AM4407">
        <v>23829</v>
      </c>
      <c r="AN4407">
        <v>0</v>
      </c>
      <c r="AO4407">
        <v>30</v>
      </c>
      <c r="AP4407" t="s">
        <v>417</v>
      </c>
      <c r="AQ4407" s="2">
        <v>45706</v>
      </c>
    </row>
    <row r="4408" spans="1:43" x14ac:dyDescent="0.25">
      <c r="A4408" t="s">
        <v>6250</v>
      </c>
      <c r="B4408" t="s">
        <v>236</v>
      </c>
      <c r="C4408" t="s">
        <v>428</v>
      </c>
      <c r="D4408" t="s">
        <v>324</v>
      </c>
      <c r="E4408" t="s">
        <v>406</v>
      </c>
      <c r="F4408" t="s">
        <v>485</v>
      </c>
      <c r="G4408" t="s">
        <v>454</v>
      </c>
      <c r="H4408" t="s">
        <v>391</v>
      </c>
      <c r="I4408" t="s">
        <v>392</v>
      </c>
      <c r="J4408" s="1">
        <v>45159</v>
      </c>
      <c r="K4408" s="1">
        <v>45198</v>
      </c>
      <c r="L4408">
        <v>39</v>
      </c>
      <c r="M4408" s="2">
        <v>310093</v>
      </c>
      <c r="N4408" s="2">
        <v>404201</v>
      </c>
      <c r="O4408" s="2">
        <v>94108</v>
      </c>
      <c r="P4408">
        <v>16</v>
      </c>
      <c r="Q4408">
        <v>774.1</v>
      </c>
      <c r="R4408">
        <v>24</v>
      </c>
      <c r="S4408" t="s">
        <v>394</v>
      </c>
      <c r="T4408" t="s">
        <v>503</v>
      </c>
      <c r="U4408" t="s">
        <v>416</v>
      </c>
      <c r="V4408">
        <v>0</v>
      </c>
      <c r="W4408" t="s">
        <v>834</v>
      </c>
      <c r="X4408">
        <v>6</v>
      </c>
      <c r="Y4408" t="s">
        <v>449</v>
      </c>
      <c r="Z4408" t="s">
        <v>884</v>
      </c>
      <c r="AA4408">
        <v>270</v>
      </c>
      <c r="AB4408">
        <v>114</v>
      </c>
      <c r="AC4408">
        <v>-1</v>
      </c>
      <c r="AD4408" t="s">
        <v>457</v>
      </c>
      <c r="AE4408">
        <v>14</v>
      </c>
      <c r="AF4408">
        <v>5</v>
      </c>
      <c r="AG4408" t="s">
        <v>424</v>
      </c>
      <c r="AH4408">
        <v>3.68</v>
      </c>
      <c r="AI4408" t="s">
        <v>479</v>
      </c>
      <c r="AJ4408">
        <v>0</v>
      </c>
      <c r="AK4408">
        <v>164914</v>
      </c>
      <c r="AL4408" t="s">
        <v>425</v>
      </c>
      <c r="AM4408">
        <v>356683</v>
      </c>
      <c r="AN4408">
        <v>2</v>
      </c>
      <c r="AO4408">
        <v>90</v>
      </c>
      <c r="AP4408" t="s">
        <v>403</v>
      </c>
      <c r="AQ4408" s="2">
        <v>94108</v>
      </c>
    </row>
    <row r="4409" spans="1:43" x14ac:dyDescent="0.25">
      <c r="A4409" t="s">
        <v>6251</v>
      </c>
      <c r="B4409" t="s">
        <v>87</v>
      </c>
      <c r="C4409" t="s">
        <v>439</v>
      </c>
      <c r="D4409" t="s">
        <v>335</v>
      </c>
      <c r="E4409" t="s">
        <v>406</v>
      </c>
      <c r="F4409" t="s">
        <v>389</v>
      </c>
      <c r="G4409" t="s">
        <v>408</v>
      </c>
      <c r="H4409" t="s">
        <v>447</v>
      </c>
      <c r="I4409" t="s">
        <v>392</v>
      </c>
      <c r="J4409" s="1">
        <v>44585</v>
      </c>
      <c r="K4409" s="1">
        <v>44636</v>
      </c>
      <c r="L4409">
        <v>51</v>
      </c>
      <c r="M4409" s="2">
        <v>471802</v>
      </c>
      <c r="N4409" s="2">
        <v>571549</v>
      </c>
      <c r="O4409" s="2">
        <v>99747</v>
      </c>
      <c r="P4409">
        <v>0</v>
      </c>
      <c r="Q4409">
        <v>640</v>
      </c>
      <c r="R4409">
        <v>39</v>
      </c>
      <c r="S4409" t="s">
        <v>393</v>
      </c>
      <c r="T4409" t="s">
        <v>503</v>
      </c>
      <c r="U4409" t="s">
        <v>416</v>
      </c>
      <c r="V4409">
        <v>40</v>
      </c>
      <c r="W4409" t="s">
        <v>557</v>
      </c>
      <c r="X4409">
        <v>21</v>
      </c>
      <c r="Y4409" t="s">
        <v>397</v>
      </c>
      <c r="Z4409" t="s">
        <v>1136</v>
      </c>
      <c r="AA4409">
        <v>108</v>
      </c>
      <c r="AB4409">
        <v>29</v>
      </c>
      <c r="AC4409">
        <v>43</v>
      </c>
      <c r="AD4409" t="s">
        <v>399</v>
      </c>
      <c r="AE4409">
        <v>21</v>
      </c>
      <c r="AF4409">
        <v>5</v>
      </c>
      <c r="AG4409" t="s">
        <v>415</v>
      </c>
      <c r="AH4409">
        <v>8.4</v>
      </c>
      <c r="AI4409" t="s">
        <v>436</v>
      </c>
      <c r="AJ4409">
        <v>0</v>
      </c>
      <c r="AK4409">
        <v>729833</v>
      </c>
      <c r="AL4409" t="s">
        <v>416</v>
      </c>
      <c r="AM4409">
        <v>491529</v>
      </c>
      <c r="AN4409">
        <v>12</v>
      </c>
      <c r="AO4409">
        <v>90</v>
      </c>
      <c r="AP4409" t="s">
        <v>445</v>
      </c>
      <c r="AQ4409" s="2">
        <v>99747</v>
      </c>
    </row>
    <row r="4410" spans="1:43" x14ac:dyDescent="0.25">
      <c r="A4410" t="s">
        <v>6252</v>
      </c>
      <c r="B4410" t="s">
        <v>297</v>
      </c>
      <c r="C4410" t="s">
        <v>468</v>
      </c>
      <c r="D4410" t="s">
        <v>316</v>
      </c>
      <c r="E4410" t="s">
        <v>460</v>
      </c>
      <c r="F4410" t="s">
        <v>485</v>
      </c>
      <c r="G4410" t="s">
        <v>390</v>
      </c>
      <c r="H4410" t="s">
        <v>431</v>
      </c>
      <c r="I4410" t="s">
        <v>392</v>
      </c>
      <c r="J4410" s="1">
        <v>45400</v>
      </c>
      <c r="K4410" s="1">
        <v>45439</v>
      </c>
      <c r="L4410">
        <v>39</v>
      </c>
      <c r="M4410" s="2">
        <v>218926</v>
      </c>
      <c r="N4410" s="2">
        <v>300825</v>
      </c>
      <c r="O4410" s="2">
        <v>81899</v>
      </c>
      <c r="P4410">
        <v>16</v>
      </c>
      <c r="Q4410">
        <v>648.4</v>
      </c>
      <c r="R4410">
        <v>93</v>
      </c>
      <c r="S4410" t="s">
        <v>411</v>
      </c>
      <c r="T4410" t="s">
        <v>411</v>
      </c>
      <c r="U4410" t="s">
        <v>416</v>
      </c>
      <c r="V4410">
        <v>0</v>
      </c>
      <c r="W4410" t="s">
        <v>1458</v>
      </c>
      <c r="X4410">
        <v>13</v>
      </c>
      <c r="Y4410" t="s">
        <v>422</v>
      </c>
      <c r="Z4410" t="s">
        <v>3484</v>
      </c>
      <c r="AA4410">
        <v>97</v>
      </c>
      <c r="AB4410">
        <v>79</v>
      </c>
      <c r="AC4410">
        <v>59</v>
      </c>
      <c r="AD4410" t="s">
        <v>435</v>
      </c>
      <c r="AE4410">
        <v>7</v>
      </c>
      <c r="AF4410">
        <v>3</v>
      </c>
      <c r="AG4410" t="s">
        <v>424</v>
      </c>
      <c r="AH4410">
        <v>3.42</v>
      </c>
      <c r="AI4410" t="s">
        <v>458</v>
      </c>
      <c r="AJ4410">
        <v>0</v>
      </c>
      <c r="AK4410">
        <v>704080</v>
      </c>
      <c r="AL4410" t="s">
        <v>425</v>
      </c>
      <c r="AM4410">
        <v>247747</v>
      </c>
      <c r="AN4410">
        <v>3</v>
      </c>
      <c r="AO4410">
        <v>180</v>
      </c>
      <c r="AP4410" t="s">
        <v>426</v>
      </c>
      <c r="AQ4410" s="2">
        <v>81899</v>
      </c>
    </row>
    <row r="4411" spans="1:43" x14ac:dyDescent="0.25">
      <c r="A4411" t="s">
        <v>6253</v>
      </c>
      <c r="B4411" t="s">
        <v>304</v>
      </c>
      <c r="C4411" t="s">
        <v>481</v>
      </c>
      <c r="D4411" t="s">
        <v>313</v>
      </c>
      <c r="E4411" t="s">
        <v>460</v>
      </c>
      <c r="F4411" t="s">
        <v>407</v>
      </c>
      <c r="G4411" t="s">
        <v>390</v>
      </c>
      <c r="H4411" t="s">
        <v>420</v>
      </c>
      <c r="I4411" t="s">
        <v>469</v>
      </c>
      <c r="J4411" s="1">
        <v>44874</v>
      </c>
      <c r="K4411" s="1">
        <v>44927</v>
      </c>
      <c r="L4411">
        <v>53</v>
      </c>
      <c r="M4411" s="2">
        <v>176575</v>
      </c>
      <c r="N4411" s="2">
        <v>214127</v>
      </c>
      <c r="O4411" s="2">
        <v>37552</v>
      </c>
      <c r="P4411">
        <v>14</v>
      </c>
      <c r="Q4411">
        <v>174</v>
      </c>
      <c r="R4411">
        <v>90</v>
      </c>
      <c r="S4411" t="s">
        <v>411</v>
      </c>
      <c r="T4411" t="s">
        <v>503</v>
      </c>
      <c r="U4411" t="s">
        <v>412</v>
      </c>
      <c r="V4411">
        <v>0</v>
      </c>
      <c r="W4411" t="s">
        <v>1344</v>
      </c>
      <c r="X4411">
        <v>39</v>
      </c>
      <c r="Y4411" t="s">
        <v>462</v>
      </c>
      <c r="Z4411" t="s">
        <v>1663</v>
      </c>
      <c r="AA4411">
        <v>299</v>
      </c>
      <c r="AB4411">
        <v>38</v>
      </c>
      <c r="AC4411">
        <v>28</v>
      </c>
      <c r="AD4411" t="s">
        <v>435</v>
      </c>
      <c r="AE4411">
        <v>2</v>
      </c>
      <c r="AF4411">
        <v>7</v>
      </c>
      <c r="AG4411" t="s">
        <v>451</v>
      </c>
      <c r="AH4411">
        <v>5.47</v>
      </c>
      <c r="AI4411" t="s">
        <v>479</v>
      </c>
      <c r="AJ4411">
        <v>0</v>
      </c>
      <c r="AK4411">
        <v>839261</v>
      </c>
      <c r="AL4411" t="s">
        <v>402</v>
      </c>
      <c r="AM4411">
        <v>218094</v>
      </c>
      <c r="AN4411">
        <v>12</v>
      </c>
      <c r="AO4411">
        <v>90</v>
      </c>
      <c r="AP4411" t="s">
        <v>417</v>
      </c>
      <c r="AQ4411" s="2">
        <v>37552</v>
      </c>
    </row>
    <row r="4412" spans="1:43" x14ac:dyDescent="0.25">
      <c r="A4412" t="s">
        <v>6254</v>
      </c>
      <c r="B4412" t="s">
        <v>98</v>
      </c>
      <c r="C4412" t="s">
        <v>428</v>
      </c>
      <c r="D4412" t="s">
        <v>334</v>
      </c>
      <c r="E4412" t="s">
        <v>453</v>
      </c>
      <c r="F4412" t="s">
        <v>407</v>
      </c>
      <c r="G4412" t="s">
        <v>454</v>
      </c>
      <c r="H4412" t="s">
        <v>447</v>
      </c>
      <c r="I4412" t="s">
        <v>410</v>
      </c>
      <c r="J4412" s="1">
        <v>45692</v>
      </c>
      <c r="K4412" s="1">
        <v>45746</v>
      </c>
      <c r="L4412">
        <v>54</v>
      </c>
      <c r="M4412" s="2">
        <v>237884</v>
      </c>
      <c r="N4412" s="2">
        <v>233387</v>
      </c>
      <c r="O4412" s="2">
        <v>-4497</v>
      </c>
      <c r="P4412">
        <v>12</v>
      </c>
      <c r="Q4412">
        <v>615.9</v>
      </c>
      <c r="R4412">
        <v>56</v>
      </c>
      <c r="S4412" t="s">
        <v>393</v>
      </c>
      <c r="T4412" t="s">
        <v>393</v>
      </c>
      <c r="U4412" t="s">
        <v>395</v>
      </c>
      <c r="V4412">
        <v>0</v>
      </c>
      <c r="W4412" t="s">
        <v>627</v>
      </c>
      <c r="X4412">
        <v>16</v>
      </c>
      <c r="Y4412" t="s">
        <v>442</v>
      </c>
      <c r="Z4412" t="s">
        <v>1035</v>
      </c>
      <c r="AA4412">
        <v>253</v>
      </c>
      <c r="AB4412">
        <v>86</v>
      </c>
      <c r="AC4412">
        <v>27</v>
      </c>
      <c r="AD4412" t="s">
        <v>457</v>
      </c>
      <c r="AE4412">
        <v>0</v>
      </c>
      <c r="AF4412">
        <v>2</v>
      </c>
      <c r="AG4412" t="s">
        <v>400</v>
      </c>
      <c r="AH4412">
        <v>1.46</v>
      </c>
      <c r="AI4412" t="s">
        <v>479</v>
      </c>
      <c r="AJ4412">
        <v>0</v>
      </c>
      <c r="AK4412">
        <v>424171</v>
      </c>
      <c r="AL4412" t="s">
        <v>416</v>
      </c>
      <c r="AM4412">
        <v>267599</v>
      </c>
      <c r="AN4412">
        <v>10</v>
      </c>
      <c r="AO4412">
        <v>365</v>
      </c>
      <c r="AP4412" t="s">
        <v>403</v>
      </c>
      <c r="AQ4412" s="2">
        <v>-4497</v>
      </c>
    </row>
    <row r="4413" spans="1:43" x14ac:dyDescent="0.25">
      <c r="A4413" t="s">
        <v>6255</v>
      </c>
      <c r="B4413" t="s">
        <v>269</v>
      </c>
      <c r="C4413" t="s">
        <v>405</v>
      </c>
      <c r="D4413" t="s">
        <v>325</v>
      </c>
      <c r="E4413" t="s">
        <v>453</v>
      </c>
      <c r="F4413" t="s">
        <v>419</v>
      </c>
      <c r="G4413" t="s">
        <v>430</v>
      </c>
      <c r="H4413" t="s">
        <v>447</v>
      </c>
      <c r="I4413" t="s">
        <v>410</v>
      </c>
      <c r="J4413" s="1">
        <v>45552</v>
      </c>
      <c r="K4413" s="1">
        <v>45566</v>
      </c>
      <c r="L4413">
        <v>14</v>
      </c>
      <c r="M4413" s="2">
        <v>61114</v>
      </c>
      <c r="N4413" s="2">
        <v>168505</v>
      </c>
      <c r="O4413" s="2">
        <v>107391</v>
      </c>
      <c r="P4413">
        <v>0</v>
      </c>
      <c r="Q4413">
        <v>825</v>
      </c>
      <c r="R4413">
        <v>40</v>
      </c>
      <c r="S4413" t="s">
        <v>393</v>
      </c>
      <c r="T4413" t="s">
        <v>411</v>
      </c>
      <c r="U4413" t="s">
        <v>395</v>
      </c>
      <c r="V4413">
        <v>99</v>
      </c>
      <c r="W4413" t="s">
        <v>3739</v>
      </c>
      <c r="X4413">
        <v>33</v>
      </c>
      <c r="Y4413" t="s">
        <v>422</v>
      </c>
      <c r="Z4413" t="s">
        <v>715</v>
      </c>
      <c r="AA4413">
        <v>133</v>
      </c>
      <c r="AB4413">
        <v>64</v>
      </c>
      <c r="AC4413">
        <v>60</v>
      </c>
      <c r="AD4413" t="s">
        <v>444</v>
      </c>
      <c r="AE4413">
        <v>4</v>
      </c>
      <c r="AF4413">
        <v>2</v>
      </c>
      <c r="AG4413" t="s">
        <v>400</v>
      </c>
      <c r="AH4413">
        <v>7</v>
      </c>
      <c r="AI4413" t="s">
        <v>401</v>
      </c>
      <c r="AJ4413">
        <v>0</v>
      </c>
      <c r="AK4413">
        <v>350509</v>
      </c>
      <c r="AL4413" t="s">
        <v>416</v>
      </c>
      <c r="AM4413">
        <v>101289</v>
      </c>
      <c r="AN4413">
        <v>1</v>
      </c>
      <c r="AO4413">
        <v>365</v>
      </c>
      <c r="AP4413" t="s">
        <v>445</v>
      </c>
      <c r="AQ4413" s="2">
        <v>107391</v>
      </c>
    </row>
    <row r="4414" spans="1:43" x14ac:dyDescent="0.25">
      <c r="A4414" t="s">
        <v>6256</v>
      </c>
      <c r="B4414" t="s">
        <v>293</v>
      </c>
      <c r="C4414" t="s">
        <v>481</v>
      </c>
      <c r="D4414" t="s">
        <v>329</v>
      </c>
      <c r="E4414" t="s">
        <v>460</v>
      </c>
      <c r="F4414" t="s">
        <v>485</v>
      </c>
      <c r="G4414" t="s">
        <v>454</v>
      </c>
      <c r="H4414" t="s">
        <v>420</v>
      </c>
      <c r="I4414" t="s">
        <v>492</v>
      </c>
      <c r="J4414" s="1">
        <v>45430</v>
      </c>
      <c r="K4414" s="1">
        <v>45433</v>
      </c>
      <c r="L4414">
        <v>3</v>
      </c>
      <c r="M4414" s="2">
        <v>428698</v>
      </c>
      <c r="N4414" s="2">
        <v>399880</v>
      </c>
      <c r="O4414" s="2">
        <v>-28818</v>
      </c>
      <c r="P4414">
        <v>4</v>
      </c>
      <c r="Q4414">
        <v>257.7</v>
      </c>
      <c r="R4414">
        <v>23</v>
      </c>
      <c r="S4414" t="s">
        <v>394</v>
      </c>
      <c r="T4414" t="s">
        <v>503</v>
      </c>
      <c r="U4414" t="s">
        <v>395</v>
      </c>
      <c r="V4414">
        <v>0</v>
      </c>
      <c r="W4414" t="s">
        <v>2780</v>
      </c>
      <c r="X4414">
        <v>42</v>
      </c>
      <c r="Y4414" t="s">
        <v>449</v>
      </c>
      <c r="Z4414" t="s">
        <v>2183</v>
      </c>
      <c r="AA4414">
        <v>340</v>
      </c>
      <c r="AB4414">
        <v>92</v>
      </c>
      <c r="AC4414">
        <v>33</v>
      </c>
      <c r="AD4414" t="s">
        <v>399</v>
      </c>
      <c r="AE4414">
        <v>19</v>
      </c>
      <c r="AF4414">
        <v>1</v>
      </c>
      <c r="AG4414" t="s">
        <v>451</v>
      </c>
      <c r="AH4414">
        <v>8.17</v>
      </c>
      <c r="AI4414" t="s">
        <v>401</v>
      </c>
      <c r="AJ4414">
        <v>0</v>
      </c>
      <c r="AK4414">
        <v>333979</v>
      </c>
      <c r="AL4414" t="s">
        <v>416</v>
      </c>
      <c r="AM4414">
        <v>422523</v>
      </c>
      <c r="AN4414">
        <v>5</v>
      </c>
      <c r="AO4414">
        <v>90</v>
      </c>
      <c r="AP4414" t="s">
        <v>417</v>
      </c>
      <c r="AQ4414" s="2">
        <v>-28818</v>
      </c>
    </row>
    <row r="4415" spans="1:43" x14ac:dyDescent="0.25">
      <c r="A4415" t="s">
        <v>6257</v>
      </c>
      <c r="B4415" t="s">
        <v>58</v>
      </c>
      <c r="C4415" t="s">
        <v>405</v>
      </c>
      <c r="D4415" t="s">
        <v>313</v>
      </c>
      <c r="E4415" t="s">
        <v>460</v>
      </c>
      <c r="F4415" t="s">
        <v>389</v>
      </c>
      <c r="G4415" t="s">
        <v>430</v>
      </c>
      <c r="H4415" t="s">
        <v>420</v>
      </c>
      <c r="I4415" t="s">
        <v>469</v>
      </c>
      <c r="J4415" s="1">
        <v>45583</v>
      </c>
      <c r="K4415" s="1">
        <v>45583</v>
      </c>
      <c r="L4415">
        <v>0</v>
      </c>
      <c r="M4415" s="2">
        <v>427904</v>
      </c>
      <c r="N4415" s="2">
        <v>432528</v>
      </c>
      <c r="O4415" s="2">
        <v>4624</v>
      </c>
      <c r="P4415">
        <v>9</v>
      </c>
      <c r="Q4415">
        <v>146.19999999999999</v>
      </c>
      <c r="R4415">
        <v>71</v>
      </c>
      <c r="S4415" t="s">
        <v>411</v>
      </c>
      <c r="T4415" t="s">
        <v>394</v>
      </c>
      <c r="U4415" t="s">
        <v>395</v>
      </c>
      <c r="V4415">
        <v>0</v>
      </c>
      <c r="W4415" t="s">
        <v>3168</v>
      </c>
      <c r="X4415">
        <v>39</v>
      </c>
      <c r="Y4415" t="s">
        <v>397</v>
      </c>
      <c r="Z4415" t="s">
        <v>698</v>
      </c>
      <c r="AA4415">
        <v>354</v>
      </c>
      <c r="AB4415">
        <v>82</v>
      </c>
      <c r="AC4415">
        <v>76</v>
      </c>
      <c r="AD4415" t="s">
        <v>435</v>
      </c>
      <c r="AE4415">
        <v>4</v>
      </c>
      <c r="AF4415">
        <v>3</v>
      </c>
      <c r="AG4415" t="s">
        <v>424</v>
      </c>
      <c r="AH4415">
        <v>17.09</v>
      </c>
      <c r="AI4415" t="s">
        <v>458</v>
      </c>
      <c r="AJ4415">
        <v>0</v>
      </c>
      <c r="AK4415">
        <v>574726</v>
      </c>
      <c r="AL4415" t="s">
        <v>425</v>
      </c>
      <c r="AM4415">
        <v>447624</v>
      </c>
      <c r="AN4415">
        <v>4</v>
      </c>
      <c r="AO4415">
        <v>180</v>
      </c>
      <c r="AP4415" t="s">
        <v>445</v>
      </c>
      <c r="AQ4415" s="2">
        <v>4624</v>
      </c>
    </row>
    <row r="4416" spans="1:43" x14ac:dyDescent="0.25">
      <c r="A4416" t="s">
        <v>6258</v>
      </c>
      <c r="B4416" t="s">
        <v>30</v>
      </c>
      <c r="C4416" t="s">
        <v>405</v>
      </c>
      <c r="D4416" t="s">
        <v>335</v>
      </c>
      <c r="E4416" t="s">
        <v>453</v>
      </c>
      <c r="F4416" t="s">
        <v>419</v>
      </c>
      <c r="G4416" t="s">
        <v>390</v>
      </c>
      <c r="H4416" t="s">
        <v>473</v>
      </c>
      <c r="I4416" t="s">
        <v>469</v>
      </c>
      <c r="J4416" s="1">
        <v>44662</v>
      </c>
      <c r="K4416" s="1">
        <v>44700</v>
      </c>
      <c r="L4416">
        <v>38</v>
      </c>
      <c r="M4416" s="2">
        <v>198078</v>
      </c>
      <c r="N4416" s="2">
        <v>237278</v>
      </c>
      <c r="O4416" s="2">
        <v>39200</v>
      </c>
      <c r="P4416">
        <v>12</v>
      </c>
      <c r="Q4416">
        <v>156.9</v>
      </c>
      <c r="R4416">
        <v>72</v>
      </c>
      <c r="S4416" t="s">
        <v>411</v>
      </c>
      <c r="T4416" t="s">
        <v>503</v>
      </c>
      <c r="U4416" t="s">
        <v>412</v>
      </c>
      <c r="V4416">
        <v>62</v>
      </c>
      <c r="W4416" t="s">
        <v>1706</v>
      </c>
      <c r="X4416">
        <v>13</v>
      </c>
      <c r="Y4416" t="s">
        <v>449</v>
      </c>
      <c r="Z4416" t="s">
        <v>967</v>
      </c>
      <c r="AA4416">
        <v>195</v>
      </c>
      <c r="AB4416">
        <v>31</v>
      </c>
      <c r="AC4416">
        <v>81</v>
      </c>
      <c r="AD4416" t="s">
        <v>457</v>
      </c>
      <c r="AE4416">
        <v>2</v>
      </c>
      <c r="AF4416">
        <v>1</v>
      </c>
      <c r="AG4416" t="s">
        <v>451</v>
      </c>
      <c r="AH4416">
        <v>5.03</v>
      </c>
      <c r="AI4416" t="s">
        <v>458</v>
      </c>
      <c r="AJ4416">
        <v>0</v>
      </c>
      <c r="AK4416">
        <v>87415</v>
      </c>
      <c r="AL4416" t="s">
        <v>416</v>
      </c>
      <c r="AM4416">
        <v>235956</v>
      </c>
      <c r="AN4416">
        <v>1</v>
      </c>
      <c r="AO4416">
        <v>90</v>
      </c>
      <c r="AP4416" t="s">
        <v>417</v>
      </c>
      <c r="AQ4416" s="2">
        <v>39200</v>
      </c>
    </row>
    <row r="4417" spans="1:43" x14ac:dyDescent="0.25">
      <c r="A4417" t="s">
        <v>6259</v>
      </c>
      <c r="B4417" t="s">
        <v>265</v>
      </c>
      <c r="C4417" t="s">
        <v>439</v>
      </c>
      <c r="D4417" t="s">
        <v>327</v>
      </c>
      <c r="E4417" t="s">
        <v>453</v>
      </c>
      <c r="F4417" t="s">
        <v>485</v>
      </c>
      <c r="G4417" t="s">
        <v>408</v>
      </c>
      <c r="H4417" t="s">
        <v>431</v>
      </c>
      <c r="I4417" t="s">
        <v>392</v>
      </c>
      <c r="J4417" s="1">
        <v>44562</v>
      </c>
      <c r="K4417" s="1">
        <v>44583</v>
      </c>
      <c r="L4417">
        <v>21</v>
      </c>
      <c r="M4417" s="2">
        <v>263774</v>
      </c>
      <c r="N4417" s="2">
        <v>325117</v>
      </c>
      <c r="O4417" s="2">
        <v>61343</v>
      </c>
      <c r="P4417">
        <v>12</v>
      </c>
      <c r="Q4417">
        <v>548.1</v>
      </c>
      <c r="R4417">
        <v>11</v>
      </c>
      <c r="S4417" t="s">
        <v>394</v>
      </c>
      <c r="T4417" t="s">
        <v>394</v>
      </c>
      <c r="U4417" t="s">
        <v>412</v>
      </c>
      <c r="V4417">
        <v>0</v>
      </c>
      <c r="W4417" t="s">
        <v>3235</v>
      </c>
      <c r="X4417">
        <v>27</v>
      </c>
      <c r="Y4417" t="s">
        <v>442</v>
      </c>
      <c r="Z4417" t="s">
        <v>3396</v>
      </c>
      <c r="AA4417">
        <v>83</v>
      </c>
      <c r="AB4417">
        <v>31</v>
      </c>
      <c r="AC4417">
        <v>81</v>
      </c>
      <c r="AD4417" t="s">
        <v>399</v>
      </c>
      <c r="AE4417">
        <v>0</v>
      </c>
      <c r="AF4417">
        <v>3</v>
      </c>
      <c r="AG4417" t="s">
        <v>451</v>
      </c>
      <c r="AH4417">
        <v>17.04</v>
      </c>
      <c r="AI4417" t="s">
        <v>479</v>
      </c>
      <c r="AJ4417">
        <v>58816</v>
      </c>
      <c r="AK4417">
        <v>59782</v>
      </c>
      <c r="AL4417" t="s">
        <v>416</v>
      </c>
      <c r="AM4417">
        <v>266488</v>
      </c>
      <c r="AN4417">
        <v>6</v>
      </c>
      <c r="AO4417">
        <v>180</v>
      </c>
      <c r="AP4417" t="s">
        <v>417</v>
      </c>
      <c r="AQ4417" s="2">
        <v>61343</v>
      </c>
    </row>
    <row r="4418" spans="1:43" x14ac:dyDescent="0.25">
      <c r="A4418" t="s">
        <v>6260</v>
      </c>
      <c r="B4418" t="s">
        <v>181</v>
      </c>
      <c r="C4418" t="s">
        <v>405</v>
      </c>
      <c r="D4418" t="s">
        <v>311</v>
      </c>
      <c r="E4418" t="s">
        <v>388</v>
      </c>
      <c r="F4418" t="s">
        <v>440</v>
      </c>
      <c r="G4418" t="s">
        <v>390</v>
      </c>
      <c r="H4418" t="s">
        <v>420</v>
      </c>
      <c r="I4418" t="s">
        <v>492</v>
      </c>
      <c r="J4418" s="1">
        <v>44923</v>
      </c>
      <c r="K4418" s="1">
        <v>44945</v>
      </c>
      <c r="L4418">
        <v>22</v>
      </c>
      <c r="M4418" s="2">
        <v>53971</v>
      </c>
      <c r="N4418" s="2">
        <v>29520</v>
      </c>
      <c r="O4418" s="2">
        <v>-24451</v>
      </c>
      <c r="P4418">
        <v>16</v>
      </c>
      <c r="Q4418">
        <v>52.7</v>
      </c>
      <c r="R4418">
        <v>11</v>
      </c>
      <c r="S4418" t="s">
        <v>394</v>
      </c>
      <c r="T4418" t="s">
        <v>411</v>
      </c>
      <c r="U4418" t="s">
        <v>395</v>
      </c>
      <c r="V4418">
        <v>72</v>
      </c>
      <c r="W4418" t="s">
        <v>2418</v>
      </c>
      <c r="X4418">
        <v>13</v>
      </c>
      <c r="Y4418" t="s">
        <v>422</v>
      </c>
      <c r="Z4418" t="s">
        <v>866</v>
      </c>
      <c r="AA4418">
        <v>400</v>
      </c>
      <c r="AB4418">
        <v>65</v>
      </c>
      <c r="AC4418">
        <v>-3</v>
      </c>
      <c r="AD4418" t="s">
        <v>435</v>
      </c>
      <c r="AE4418">
        <v>19</v>
      </c>
      <c r="AF4418">
        <v>4</v>
      </c>
      <c r="AG4418" t="s">
        <v>400</v>
      </c>
      <c r="AH4418">
        <v>0.14000000000000001</v>
      </c>
      <c r="AI4418" t="s">
        <v>479</v>
      </c>
      <c r="AJ4418">
        <v>0</v>
      </c>
      <c r="AK4418">
        <v>282108</v>
      </c>
      <c r="AL4418" t="s">
        <v>402</v>
      </c>
      <c r="AM4418">
        <v>55061</v>
      </c>
      <c r="AN4418">
        <v>11</v>
      </c>
      <c r="AO4418">
        <v>365</v>
      </c>
      <c r="AP4418" t="s">
        <v>437</v>
      </c>
      <c r="AQ4418" s="2">
        <v>-24451</v>
      </c>
    </row>
    <row r="4419" spans="1:43" x14ac:dyDescent="0.25">
      <c r="A4419" t="s">
        <v>6261</v>
      </c>
      <c r="B4419" t="s">
        <v>301</v>
      </c>
      <c r="C4419" t="s">
        <v>428</v>
      </c>
      <c r="D4419" t="s">
        <v>326</v>
      </c>
      <c r="E4419" t="s">
        <v>429</v>
      </c>
      <c r="F4419" t="s">
        <v>389</v>
      </c>
      <c r="G4419" t="s">
        <v>430</v>
      </c>
      <c r="H4419" t="s">
        <v>420</v>
      </c>
      <c r="I4419" t="s">
        <v>410</v>
      </c>
      <c r="J4419" s="1">
        <v>44651</v>
      </c>
      <c r="K4419" s="1">
        <v>44652</v>
      </c>
      <c r="L4419">
        <v>1</v>
      </c>
      <c r="M4419" s="2">
        <v>209869</v>
      </c>
      <c r="N4419" s="2">
        <v>293389</v>
      </c>
      <c r="O4419" s="2">
        <v>83520</v>
      </c>
      <c r="P4419">
        <v>9</v>
      </c>
      <c r="Q4419">
        <v>225</v>
      </c>
      <c r="R4419">
        <v>60</v>
      </c>
      <c r="S4419" t="s">
        <v>393</v>
      </c>
      <c r="T4419" t="s">
        <v>394</v>
      </c>
      <c r="U4419" t="s">
        <v>395</v>
      </c>
      <c r="V4419">
        <v>0</v>
      </c>
      <c r="W4419" t="s">
        <v>4006</v>
      </c>
      <c r="X4419">
        <v>30</v>
      </c>
      <c r="Y4419" t="s">
        <v>462</v>
      </c>
      <c r="Z4419" t="s">
        <v>2989</v>
      </c>
      <c r="AA4419">
        <v>73</v>
      </c>
      <c r="AB4419">
        <v>42</v>
      </c>
      <c r="AC4419">
        <v>0</v>
      </c>
      <c r="AD4419" t="s">
        <v>444</v>
      </c>
      <c r="AE4419">
        <v>9</v>
      </c>
      <c r="AF4419">
        <v>1</v>
      </c>
      <c r="AG4419" t="s">
        <v>424</v>
      </c>
      <c r="AH4419">
        <v>2.52</v>
      </c>
      <c r="AI4419" t="s">
        <v>479</v>
      </c>
      <c r="AJ4419">
        <v>0</v>
      </c>
      <c r="AK4419">
        <v>367516</v>
      </c>
      <c r="AL4419" t="s">
        <v>416</v>
      </c>
      <c r="AM4419">
        <v>193647</v>
      </c>
      <c r="AN4419">
        <v>8</v>
      </c>
      <c r="AO4419">
        <v>90</v>
      </c>
      <c r="AP4419" t="s">
        <v>403</v>
      </c>
      <c r="AQ4419" s="2">
        <v>83520</v>
      </c>
    </row>
    <row r="4420" spans="1:43" x14ac:dyDescent="0.25">
      <c r="A4420" t="s">
        <v>6262</v>
      </c>
      <c r="B4420" t="s">
        <v>131</v>
      </c>
      <c r="C4420" t="s">
        <v>468</v>
      </c>
      <c r="D4420" t="s">
        <v>316</v>
      </c>
      <c r="E4420" t="s">
        <v>496</v>
      </c>
      <c r="F4420" t="s">
        <v>389</v>
      </c>
      <c r="G4420" t="s">
        <v>454</v>
      </c>
      <c r="H4420" t="s">
        <v>473</v>
      </c>
      <c r="I4420" t="s">
        <v>469</v>
      </c>
      <c r="J4420" s="1">
        <v>45253</v>
      </c>
      <c r="K4420" s="1">
        <v>45296</v>
      </c>
      <c r="L4420">
        <v>43</v>
      </c>
      <c r="M4420" s="2">
        <v>110425</v>
      </c>
      <c r="N4420" s="2">
        <v>150545</v>
      </c>
      <c r="O4420" s="2">
        <v>40120</v>
      </c>
      <c r="P4420">
        <v>7</v>
      </c>
      <c r="Q4420">
        <v>513.20000000000005</v>
      </c>
      <c r="R4420">
        <v>10</v>
      </c>
      <c r="S4420" t="s">
        <v>394</v>
      </c>
      <c r="T4420" t="s">
        <v>503</v>
      </c>
      <c r="U4420" t="s">
        <v>395</v>
      </c>
      <c r="V4420">
        <v>46</v>
      </c>
      <c r="W4420" t="s">
        <v>980</v>
      </c>
      <c r="X4420">
        <v>15</v>
      </c>
      <c r="Y4420" t="s">
        <v>462</v>
      </c>
      <c r="Z4420" t="s">
        <v>450</v>
      </c>
      <c r="AA4420">
        <v>198</v>
      </c>
      <c r="AB4420">
        <v>93</v>
      </c>
      <c r="AC4420">
        <v>43</v>
      </c>
      <c r="AD4420" t="s">
        <v>435</v>
      </c>
      <c r="AE4420">
        <v>16</v>
      </c>
      <c r="AF4420">
        <v>6</v>
      </c>
      <c r="AG4420" t="s">
        <v>424</v>
      </c>
      <c r="AH4420">
        <v>14.43</v>
      </c>
      <c r="AI4420" t="s">
        <v>458</v>
      </c>
      <c r="AJ4420">
        <v>9077</v>
      </c>
      <c r="AK4420">
        <v>483681</v>
      </c>
      <c r="AL4420" t="s">
        <v>416</v>
      </c>
      <c r="AM4420">
        <v>103292</v>
      </c>
      <c r="AN4420">
        <v>10</v>
      </c>
      <c r="AO4420">
        <v>30</v>
      </c>
      <c r="AP4420" t="s">
        <v>403</v>
      </c>
      <c r="AQ4420" s="2">
        <v>40120</v>
      </c>
    </row>
    <row r="4421" spans="1:43" x14ac:dyDescent="0.25">
      <c r="A4421" t="s">
        <v>6263</v>
      </c>
      <c r="B4421" t="s">
        <v>289</v>
      </c>
      <c r="C4421" t="s">
        <v>468</v>
      </c>
      <c r="D4421" t="s">
        <v>331</v>
      </c>
      <c r="E4421" t="s">
        <v>406</v>
      </c>
      <c r="F4421" t="s">
        <v>485</v>
      </c>
      <c r="G4421" t="s">
        <v>454</v>
      </c>
      <c r="H4421" t="s">
        <v>473</v>
      </c>
      <c r="I4421" t="s">
        <v>492</v>
      </c>
      <c r="J4421" s="1">
        <v>45931</v>
      </c>
      <c r="K4421" s="1">
        <v>45987</v>
      </c>
      <c r="L4421">
        <v>56</v>
      </c>
      <c r="M4421" s="2">
        <v>431422</v>
      </c>
      <c r="N4421" s="2">
        <v>430499</v>
      </c>
      <c r="O4421" s="2">
        <v>-923</v>
      </c>
      <c r="P4421">
        <v>0</v>
      </c>
      <c r="Q4421">
        <v>335.2</v>
      </c>
      <c r="R4421">
        <v>47</v>
      </c>
      <c r="S4421" t="s">
        <v>393</v>
      </c>
      <c r="T4421" t="s">
        <v>393</v>
      </c>
      <c r="U4421" t="s">
        <v>395</v>
      </c>
      <c r="V4421">
        <v>69</v>
      </c>
      <c r="W4421" t="s">
        <v>1578</v>
      </c>
      <c r="X4421">
        <v>12</v>
      </c>
      <c r="Y4421" t="s">
        <v>422</v>
      </c>
      <c r="Z4421" t="s">
        <v>815</v>
      </c>
      <c r="AA4421">
        <v>198</v>
      </c>
      <c r="AB4421">
        <v>57</v>
      </c>
      <c r="AC4421">
        <v>43</v>
      </c>
      <c r="AD4421" t="s">
        <v>399</v>
      </c>
      <c r="AE4421">
        <v>14</v>
      </c>
      <c r="AF4421">
        <v>2</v>
      </c>
      <c r="AG4421" t="s">
        <v>424</v>
      </c>
      <c r="AH4421">
        <v>9.61</v>
      </c>
      <c r="AI4421" t="s">
        <v>401</v>
      </c>
      <c r="AJ4421">
        <v>0</v>
      </c>
      <c r="AK4421">
        <v>616257</v>
      </c>
      <c r="AL4421" t="s">
        <v>416</v>
      </c>
      <c r="AM4421">
        <v>457308</v>
      </c>
      <c r="AN4421">
        <v>1</v>
      </c>
      <c r="AO4421">
        <v>180</v>
      </c>
      <c r="AP4421" t="s">
        <v>403</v>
      </c>
      <c r="AQ4421" s="2">
        <v>-923</v>
      </c>
    </row>
    <row r="4422" spans="1:43" x14ac:dyDescent="0.25">
      <c r="A4422" t="s">
        <v>6264</v>
      </c>
      <c r="B4422" t="s">
        <v>260</v>
      </c>
      <c r="C4422" t="s">
        <v>387</v>
      </c>
      <c r="D4422" t="s">
        <v>337</v>
      </c>
      <c r="E4422" t="s">
        <v>460</v>
      </c>
      <c r="F4422" t="s">
        <v>440</v>
      </c>
      <c r="G4422" t="s">
        <v>390</v>
      </c>
      <c r="H4422" t="s">
        <v>473</v>
      </c>
      <c r="I4422" t="s">
        <v>469</v>
      </c>
      <c r="J4422" s="1">
        <v>45560</v>
      </c>
      <c r="K4422" s="1">
        <v>45569</v>
      </c>
      <c r="L4422">
        <v>9</v>
      </c>
      <c r="M4422" s="2">
        <v>334322</v>
      </c>
      <c r="N4422" s="2">
        <v>366654</v>
      </c>
      <c r="O4422" s="2">
        <v>32332</v>
      </c>
      <c r="P4422">
        <v>7</v>
      </c>
      <c r="Q4422">
        <v>128.80000000000001</v>
      </c>
      <c r="R4422">
        <v>78</v>
      </c>
      <c r="S4422" t="s">
        <v>411</v>
      </c>
      <c r="T4422" t="s">
        <v>411</v>
      </c>
      <c r="U4422" t="s">
        <v>395</v>
      </c>
      <c r="V4422">
        <v>41</v>
      </c>
      <c r="W4422" t="s">
        <v>4569</v>
      </c>
      <c r="X4422">
        <v>38</v>
      </c>
      <c r="Y4422" t="s">
        <v>422</v>
      </c>
      <c r="Z4422" t="s">
        <v>2682</v>
      </c>
      <c r="AA4422">
        <v>251</v>
      </c>
      <c r="AB4422">
        <v>38</v>
      </c>
      <c r="AC4422">
        <v>58</v>
      </c>
      <c r="AD4422" t="s">
        <v>399</v>
      </c>
      <c r="AE4422">
        <v>4</v>
      </c>
      <c r="AF4422">
        <v>8</v>
      </c>
      <c r="AG4422" t="s">
        <v>415</v>
      </c>
      <c r="AH4422">
        <v>17.54</v>
      </c>
      <c r="AI4422" t="s">
        <v>401</v>
      </c>
      <c r="AJ4422">
        <v>56133</v>
      </c>
      <c r="AK4422">
        <v>457837</v>
      </c>
      <c r="AL4422" t="s">
        <v>416</v>
      </c>
      <c r="AM4422">
        <v>316481</v>
      </c>
      <c r="AN4422">
        <v>11</v>
      </c>
      <c r="AO4422">
        <v>180</v>
      </c>
      <c r="AP4422" t="s">
        <v>426</v>
      </c>
      <c r="AQ4422" s="2">
        <v>32332</v>
      </c>
    </row>
    <row r="4423" spans="1:43" x14ac:dyDescent="0.25">
      <c r="A4423" t="s">
        <v>6265</v>
      </c>
      <c r="B4423" t="s">
        <v>79</v>
      </c>
      <c r="C4423" t="s">
        <v>468</v>
      </c>
      <c r="D4423" t="s">
        <v>319</v>
      </c>
      <c r="E4423" t="s">
        <v>453</v>
      </c>
      <c r="F4423" t="s">
        <v>407</v>
      </c>
      <c r="G4423" t="s">
        <v>454</v>
      </c>
      <c r="H4423" t="s">
        <v>447</v>
      </c>
      <c r="I4423" t="s">
        <v>469</v>
      </c>
      <c r="J4423" s="1">
        <v>44886</v>
      </c>
      <c r="K4423" s="1">
        <v>44919</v>
      </c>
      <c r="L4423">
        <v>33</v>
      </c>
      <c r="M4423" s="2">
        <v>406892</v>
      </c>
      <c r="N4423" s="2">
        <v>408985</v>
      </c>
      <c r="O4423" s="2">
        <v>2093</v>
      </c>
      <c r="P4423">
        <v>19</v>
      </c>
      <c r="Q4423">
        <v>739.8</v>
      </c>
      <c r="R4423">
        <v>24</v>
      </c>
      <c r="S4423" t="s">
        <v>394</v>
      </c>
      <c r="T4423" t="s">
        <v>394</v>
      </c>
      <c r="U4423" t="s">
        <v>416</v>
      </c>
      <c r="V4423">
        <v>83</v>
      </c>
      <c r="W4423" t="s">
        <v>1125</v>
      </c>
      <c r="X4423">
        <v>37</v>
      </c>
      <c r="Y4423" t="s">
        <v>442</v>
      </c>
      <c r="Z4423" t="s">
        <v>566</v>
      </c>
      <c r="AA4423">
        <v>408</v>
      </c>
      <c r="AB4423">
        <v>31</v>
      </c>
      <c r="AC4423">
        <v>48</v>
      </c>
      <c r="AD4423" t="s">
        <v>435</v>
      </c>
      <c r="AE4423">
        <v>21</v>
      </c>
      <c r="AF4423">
        <v>1</v>
      </c>
      <c r="AG4423" t="s">
        <v>424</v>
      </c>
      <c r="AH4423">
        <v>8.24</v>
      </c>
      <c r="AI4423" t="s">
        <v>401</v>
      </c>
      <c r="AJ4423">
        <v>0</v>
      </c>
      <c r="AK4423">
        <v>518265</v>
      </c>
      <c r="AL4423" t="s">
        <v>402</v>
      </c>
      <c r="AM4423">
        <v>389509</v>
      </c>
      <c r="AN4423">
        <v>10</v>
      </c>
      <c r="AO4423">
        <v>30</v>
      </c>
      <c r="AP4423" t="s">
        <v>445</v>
      </c>
      <c r="AQ4423" s="2">
        <v>2093</v>
      </c>
    </row>
    <row r="4424" spans="1:43" x14ac:dyDescent="0.25">
      <c r="A4424" t="s">
        <v>6266</v>
      </c>
      <c r="B4424" t="s">
        <v>291</v>
      </c>
      <c r="C4424" t="s">
        <v>439</v>
      </c>
      <c r="D4424" t="s">
        <v>336</v>
      </c>
      <c r="E4424" t="s">
        <v>388</v>
      </c>
      <c r="F4424" t="s">
        <v>485</v>
      </c>
      <c r="G4424" t="s">
        <v>430</v>
      </c>
      <c r="H4424" t="s">
        <v>431</v>
      </c>
      <c r="I4424" t="s">
        <v>432</v>
      </c>
      <c r="J4424" s="1">
        <v>45921</v>
      </c>
      <c r="K4424" s="1">
        <v>45964</v>
      </c>
      <c r="L4424">
        <v>43</v>
      </c>
      <c r="M4424" s="2">
        <v>468241</v>
      </c>
      <c r="N4424" s="2">
        <v>519860</v>
      </c>
      <c r="O4424" s="2">
        <v>51619</v>
      </c>
      <c r="P4424">
        <v>0</v>
      </c>
      <c r="Q4424">
        <v>302</v>
      </c>
      <c r="R4424">
        <v>12</v>
      </c>
      <c r="S4424" t="s">
        <v>394</v>
      </c>
      <c r="T4424" t="s">
        <v>394</v>
      </c>
      <c r="U4424" t="s">
        <v>412</v>
      </c>
      <c r="V4424">
        <v>50</v>
      </c>
      <c r="W4424" t="s">
        <v>1860</v>
      </c>
      <c r="X4424">
        <v>43</v>
      </c>
      <c r="Y4424" t="s">
        <v>462</v>
      </c>
      <c r="Z4424" t="s">
        <v>423</v>
      </c>
      <c r="AA4424">
        <v>40</v>
      </c>
      <c r="AB4424">
        <v>18</v>
      </c>
      <c r="AC4424">
        <v>-2</v>
      </c>
      <c r="AD4424" t="s">
        <v>399</v>
      </c>
      <c r="AE4424">
        <v>12</v>
      </c>
      <c r="AF4424">
        <v>2</v>
      </c>
      <c r="AG4424" t="s">
        <v>415</v>
      </c>
      <c r="AH4424">
        <v>8.68</v>
      </c>
      <c r="AI4424" t="s">
        <v>479</v>
      </c>
      <c r="AJ4424">
        <v>0</v>
      </c>
      <c r="AK4424">
        <v>744833</v>
      </c>
      <c r="AL4424" t="s">
        <v>416</v>
      </c>
      <c r="AM4424">
        <v>471688</v>
      </c>
      <c r="AN4424">
        <v>7</v>
      </c>
      <c r="AO4424">
        <v>90</v>
      </c>
      <c r="AP4424" t="s">
        <v>445</v>
      </c>
      <c r="AQ4424" s="2">
        <v>51619</v>
      </c>
    </row>
    <row r="4425" spans="1:43" x14ac:dyDescent="0.25">
      <c r="A4425" t="s">
        <v>6267</v>
      </c>
      <c r="B4425" t="s">
        <v>195</v>
      </c>
      <c r="C4425" t="s">
        <v>387</v>
      </c>
      <c r="D4425" t="s">
        <v>337</v>
      </c>
      <c r="E4425" t="s">
        <v>460</v>
      </c>
      <c r="F4425" t="s">
        <v>407</v>
      </c>
      <c r="G4425" t="s">
        <v>454</v>
      </c>
      <c r="H4425" t="s">
        <v>420</v>
      </c>
      <c r="I4425" t="s">
        <v>432</v>
      </c>
      <c r="J4425" s="1">
        <v>44954</v>
      </c>
      <c r="K4425" s="1">
        <v>44988</v>
      </c>
      <c r="L4425">
        <v>34</v>
      </c>
      <c r="M4425" s="2">
        <v>102316</v>
      </c>
      <c r="N4425" s="2">
        <v>136840</v>
      </c>
      <c r="O4425" s="2">
        <v>34524</v>
      </c>
      <c r="P4425">
        <v>7</v>
      </c>
      <c r="Q4425">
        <v>211.1</v>
      </c>
      <c r="R4425">
        <v>94</v>
      </c>
      <c r="S4425" t="s">
        <v>411</v>
      </c>
      <c r="T4425" t="s">
        <v>393</v>
      </c>
      <c r="U4425" t="s">
        <v>416</v>
      </c>
      <c r="V4425">
        <v>0</v>
      </c>
      <c r="W4425" t="s">
        <v>2242</v>
      </c>
      <c r="X4425">
        <v>28</v>
      </c>
      <c r="Y4425" t="s">
        <v>397</v>
      </c>
      <c r="Z4425" t="s">
        <v>1551</v>
      </c>
      <c r="AA4425">
        <v>292</v>
      </c>
      <c r="AB4425">
        <v>68</v>
      </c>
      <c r="AC4425">
        <v>72</v>
      </c>
      <c r="AD4425" t="s">
        <v>399</v>
      </c>
      <c r="AE4425">
        <v>16</v>
      </c>
      <c r="AF4425">
        <v>4</v>
      </c>
      <c r="AG4425" t="s">
        <v>400</v>
      </c>
      <c r="AH4425">
        <v>5.89</v>
      </c>
      <c r="AI4425" t="s">
        <v>458</v>
      </c>
      <c r="AJ4425">
        <v>0</v>
      </c>
      <c r="AK4425">
        <v>387307</v>
      </c>
      <c r="AL4425" t="s">
        <v>425</v>
      </c>
      <c r="AM4425">
        <v>106599</v>
      </c>
      <c r="AN4425">
        <v>6</v>
      </c>
      <c r="AO4425">
        <v>30</v>
      </c>
      <c r="AP4425" t="s">
        <v>437</v>
      </c>
      <c r="AQ4425" s="2">
        <v>34524</v>
      </c>
    </row>
    <row r="4426" spans="1:43" x14ac:dyDescent="0.25">
      <c r="A4426" t="s">
        <v>6268</v>
      </c>
      <c r="B4426" t="s">
        <v>121</v>
      </c>
      <c r="C4426" t="s">
        <v>428</v>
      </c>
      <c r="D4426" t="s">
        <v>337</v>
      </c>
      <c r="E4426" t="s">
        <v>406</v>
      </c>
      <c r="F4426" t="s">
        <v>389</v>
      </c>
      <c r="G4426" t="s">
        <v>454</v>
      </c>
      <c r="H4426" t="s">
        <v>447</v>
      </c>
      <c r="I4426" t="s">
        <v>432</v>
      </c>
      <c r="J4426" s="1">
        <v>45827</v>
      </c>
      <c r="K4426" s="1">
        <v>45837</v>
      </c>
      <c r="L4426">
        <v>10</v>
      </c>
      <c r="M4426" s="2">
        <v>466822</v>
      </c>
      <c r="N4426" s="2">
        <v>468240</v>
      </c>
      <c r="O4426" s="2">
        <v>1418</v>
      </c>
      <c r="P4426">
        <v>21</v>
      </c>
      <c r="Q4426">
        <v>640.70000000000005</v>
      </c>
      <c r="R4426">
        <v>15</v>
      </c>
      <c r="S4426" t="s">
        <v>394</v>
      </c>
      <c r="T4426" t="s">
        <v>411</v>
      </c>
      <c r="U4426" t="s">
        <v>412</v>
      </c>
      <c r="V4426">
        <v>0</v>
      </c>
      <c r="W4426" t="s">
        <v>2307</v>
      </c>
      <c r="X4426">
        <v>16</v>
      </c>
      <c r="Y4426" t="s">
        <v>397</v>
      </c>
      <c r="Z4426" t="s">
        <v>987</v>
      </c>
      <c r="AA4426">
        <v>128</v>
      </c>
      <c r="AB4426">
        <v>38</v>
      </c>
      <c r="AC4426">
        <v>61</v>
      </c>
      <c r="AD4426" t="s">
        <v>435</v>
      </c>
      <c r="AE4426">
        <v>2</v>
      </c>
      <c r="AF4426">
        <v>3</v>
      </c>
      <c r="AG4426" t="s">
        <v>424</v>
      </c>
      <c r="AH4426">
        <v>9.07</v>
      </c>
      <c r="AI4426" t="s">
        <v>479</v>
      </c>
      <c r="AJ4426">
        <v>0</v>
      </c>
      <c r="AK4426">
        <v>918755</v>
      </c>
      <c r="AL4426" t="s">
        <v>416</v>
      </c>
      <c r="AM4426">
        <v>490547</v>
      </c>
      <c r="AN4426">
        <v>7</v>
      </c>
      <c r="AO4426">
        <v>30</v>
      </c>
      <c r="AP4426" t="s">
        <v>417</v>
      </c>
      <c r="AQ4426" s="2">
        <v>1418</v>
      </c>
    </row>
    <row r="4427" spans="1:43" x14ac:dyDescent="0.25">
      <c r="A4427" t="s">
        <v>6269</v>
      </c>
      <c r="B4427" t="s">
        <v>103</v>
      </c>
      <c r="C4427" t="s">
        <v>481</v>
      </c>
      <c r="D4427" t="s">
        <v>339</v>
      </c>
      <c r="E4427" t="s">
        <v>496</v>
      </c>
      <c r="F4427" t="s">
        <v>407</v>
      </c>
      <c r="G4427" t="s">
        <v>408</v>
      </c>
      <c r="H4427" t="s">
        <v>473</v>
      </c>
      <c r="I4427" t="s">
        <v>492</v>
      </c>
      <c r="J4427" s="1">
        <v>45705</v>
      </c>
      <c r="K4427" s="1">
        <v>45749</v>
      </c>
      <c r="L4427">
        <v>44</v>
      </c>
      <c r="M4427" s="2">
        <v>421385</v>
      </c>
      <c r="N4427" s="2">
        <v>524369</v>
      </c>
      <c r="O4427" s="2">
        <v>102984</v>
      </c>
      <c r="P4427">
        <v>19</v>
      </c>
      <c r="Q4427">
        <v>553.5</v>
      </c>
      <c r="R4427">
        <v>68</v>
      </c>
      <c r="S4427" t="s">
        <v>411</v>
      </c>
      <c r="T4427" t="s">
        <v>394</v>
      </c>
      <c r="U4427" t="s">
        <v>395</v>
      </c>
      <c r="V4427">
        <v>0</v>
      </c>
      <c r="W4427" t="s">
        <v>1977</v>
      </c>
      <c r="X4427">
        <v>5</v>
      </c>
      <c r="Y4427" t="s">
        <v>422</v>
      </c>
      <c r="Z4427" t="s">
        <v>1182</v>
      </c>
      <c r="AA4427">
        <v>143</v>
      </c>
      <c r="AB4427">
        <v>63</v>
      </c>
      <c r="AC4427">
        <v>14</v>
      </c>
      <c r="AD4427" t="s">
        <v>399</v>
      </c>
      <c r="AE4427">
        <v>21</v>
      </c>
      <c r="AF4427">
        <v>8</v>
      </c>
      <c r="AG4427" t="s">
        <v>415</v>
      </c>
      <c r="AH4427">
        <v>0.72</v>
      </c>
      <c r="AI4427" t="s">
        <v>479</v>
      </c>
      <c r="AJ4427">
        <v>54648</v>
      </c>
      <c r="AK4427">
        <v>661517</v>
      </c>
      <c r="AL4427" t="s">
        <v>416</v>
      </c>
      <c r="AM4427">
        <v>410044</v>
      </c>
      <c r="AN4427">
        <v>3</v>
      </c>
      <c r="AO4427">
        <v>180</v>
      </c>
      <c r="AP4427" t="s">
        <v>437</v>
      </c>
      <c r="AQ4427" s="2">
        <v>102984</v>
      </c>
    </row>
    <row r="4428" spans="1:43" x14ac:dyDescent="0.25">
      <c r="A4428" t="s">
        <v>6270</v>
      </c>
      <c r="B4428" t="s">
        <v>120</v>
      </c>
      <c r="C4428" t="s">
        <v>481</v>
      </c>
      <c r="D4428" t="s">
        <v>322</v>
      </c>
      <c r="E4428" t="s">
        <v>406</v>
      </c>
      <c r="F4428" t="s">
        <v>419</v>
      </c>
      <c r="G4428" t="s">
        <v>430</v>
      </c>
      <c r="H4428" t="s">
        <v>473</v>
      </c>
      <c r="I4428" t="s">
        <v>410</v>
      </c>
      <c r="J4428" s="1">
        <v>45415</v>
      </c>
      <c r="K4428" s="1">
        <v>45469</v>
      </c>
      <c r="L4428">
        <v>54</v>
      </c>
      <c r="M4428" s="2">
        <v>237924</v>
      </c>
      <c r="N4428" s="2">
        <v>204636</v>
      </c>
      <c r="O4428" s="2">
        <v>-33288</v>
      </c>
      <c r="P4428">
        <v>12</v>
      </c>
      <c r="Q4428">
        <v>625.4</v>
      </c>
      <c r="R4428">
        <v>8</v>
      </c>
      <c r="S4428" t="s">
        <v>394</v>
      </c>
      <c r="T4428" t="s">
        <v>393</v>
      </c>
      <c r="U4428" t="s">
        <v>416</v>
      </c>
      <c r="V4428">
        <v>0</v>
      </c>
      <c r="W4428" t="s">
        <v>1157</v>
      </c>
      <c r="X4428">
        <v>14</v>
      </c>
      <c r="Y4428" t="s">
        <v>449</v>
      </c>
      <c r="Z4428" t="s">
        <v>2367</v>
      </c>
      <c r="AA4428">
        <v>457</v>
      </c>
      <c r="AB4428">
        <v>118</v>
      </c>
      <c r="AC4428">
        <v>20</v>
      </c>
      <c r="AD4428" t="s">
        <v>457</v>
      </c>
      <c r="AE4428">
        <v>19</v>
      </c>
      <c r="AF4428">
        <v>2</v>
      </c>
      <c r="AG4428" t="s">
        <v>424</v>
      </c>
      <c r="AH4428">
        <v>12.17</v>
      </c>
      <c r="AI4428" t="s">
        <v>401</v>
      </c>
      <c r="AJ4428">
        <v>63393</v>
      </c>
      <c r="AK4428">
        <v>985111</v>
      </c>
      <c r="AL4428" t="s">
        <v>416</v>
      </c>
      <c r="AM4428">
        <v>227062</v>
      </c>
      <c r="AN4428">
        <v>9</v>
      </c>
      <c r="AO4428">
        <v>365</v>
      </c>
      <c r="AP4428" t="s">
        <v>403</v>
      </c>
      <c r="AQ4428" s="2">
        <v>-33288</v>
      </c>
    </row>
    <row r="4429" spans="1:43" x14ac:dyDescent="0.25">
      <c r="A4429" t="s">
        <v>6271</v>
      </c>
      <c r="B4429" t="s">
        <v>213</v>
      </c>
      <c r="C4429" t="s">
        <v>439</v>
      </c>
      <c r="D4429" t="s">
        <v>335</v>
      </c>
      <c r="E4429" t="s">
        <v>496</v>
      </c>
      <c r="F4429" t="s">
        <v>389</v>
      </c>
      <c r="G4429" t="s">
        <v>408</v>
      </c>
      <c r="H4429" t="s">
        <v>431</v>
      </c>
      <c r="I4429" t="s">
        <v>469</v>
      </c>
      <c r="J4429" s="1">
        <v>45290</v>
      </c>
      <c r="K4429" s="1">
        <v>45288</v>
      </c>
      <c r="L4429">
        <v>-2</v>
      </c>
      <c r="M4429" s="2">
        <v>159820</v>
      </c>
      <c r="N4429" s="2">
        <v>217081</v>
      </c>
      <c r="O4429" s="2">
        <v>57261</v>
      </c>
      <c r="P4429">
        <v>14</v>
      </c>
      <c r="Q4429">
        <v>646.20000000000005</v>
      </c>
      <c r="R4429">
        <v>82</v>
      </c>
      <c r="S4429" t="s">
        <v>411</v>
      </c>
      <c r="T4429" t="s">
        <v>411</v>
      </c>
      <c r="U4429" t="s">
        <v>395</v>
      </c>
      <c r="V4429">
        <v>55</v>
      </c>
      <c r="W4429" t="s">
        <v>2573</v>
      </c>
      <c r="X4429">
        <v>44</v>
      </c>
      <c r="Y4429" t="s">
        <v>462</v>
      </c>
      <c r="Z4429" t="s">
        <v>1277</v>
      </c>
      <c r="AA4429">
        <v>114</v>
      </c>
      <c r="AB4429">
        <v>72</v>
      </c>
      <c r="AC4429">
        <v>77</v>
      </c>
      <c r="AD4429" t="s">
        <v>457</v>
      </c>
      <c r="AE4429">
        <v>9</v>
      </c>
      <c r="AF4429">
        <v>3</v>
      </c>
      <c r="AG4429" t="s">
        <v>400</v>
      </c>
      <c r="AH4429">
        <v>11.88</v>
      </c>
      <c r="AI4429" t="s">
        <v>401</v>
      </c>
      <c r="AJ4429">
        <v>0</v>
      </c>
      <c r="AK4429">
        <v>390044</v>
      </c>
      <c r="AL4429" t="s">
        <v>402</v>
      </c>
      <c r="AM4429">
        <v>175855</v>
      </c>
      <c r="AN4429">
        <v>8</v>
      </c>
      <c r="AO4429">
        <v>90</v>
      </c>
      <c r="AP4429" t="s">
        <v>426</v>
      </c>
      <c r="AQ4429" s="2">
        <v>57261</v>
      </c>
    </row>
    <row r="4430" spans="1:43" x14ac:dyDescent="0.25">
      <c r="A4430" t="s">
        <v>6272</v>
      </c>
      <c r="B4430" t="s">
        <v>16</v>
      </c>
      <c r="C4430" t="s">
        <v>405</v>
      </c>
      <c r="D4430" t="s">
        <v>337</v>
      </c>
      <c r="E4430" t="s">
        <v>496</v>
      </c>
      <c r="F4430" t="s">
        <v>407</v>
      </c>
      <c r="G4430" t="s">
        <v>390</v>
      </c>
      <c r="H4430" t="s">
        <v>431</v>
      </c>
      <c r="I4430" t="s">
        <v>432</v>
      </c>
      <c r="J4430" s="1">
        <v>45103</v>
      </c>
      <c r="K4430" s="1">
        <v>45112</v>
      </c>
      <c r="L4430">
        <v>9</v>
      </c>
      <c r="M4430" s="2">
        <v>372673</v>
      </c>
      <c r="N4430" s="2">
        <v>469341</v>
      </c>
      <c r="O4430" s="2">
        <v>96668</v>
      </c>
      <c r="P4430">
        <v>4</v>
      </c>
      <c r="Q4430">
        <v>51.3</v>
      </c>
      <c r="R4430">
        <v>2</v>
      </c>
      <c r="S4430" t="s">
        <v>394</v>
      </c>
      <c r="T4430" t="s">
        <v>394</v>
      </c>
      <c r="U4430" t="s">
        <v>412</v>
      </c>
      <c r="V4430">
        <v>0</v>
      </c>
      <c r="W4430" t="s">
        <v>1732</v>
      </c>
      <c r="X4430">
        <v>6</v>
      </c>
      <c r="Y4430" t="s">
        <v>442</v>
      </c>
      <c r="Z4430" t="s">
        <v>1850</v>
      </c>
      <c r="AA4430">
        <v>315</v>
      </c>
      <c r="AB4430">
        <v>28</v>
      </c>
      <c r="AC4430">
        <v>64</v>
      </c>
      <c r="AD4430" t="s">
        <v>399</v>
      </c>
      <c r="AE4430">
        <v>7</v>
      </c>
      <c r="AF4430">
        <v>8</v>
      </c>
      <c r="AG4430" t="s">
        <v>415</v>
      </c>
      <c r="AH4430">
        <v>14.06</v>
      </c>
      <c r="AI4430" t="s">
        <v>401</v>
      </c>
      <c r="AJ4430">
        <v>0</v>
      </c>
      <c r="AK4430">
        <v>123324</v>
      </c>
      <c r="AL4430" t="s">
        <v>416</v>
      </c>
      <c r="AM4430">
        <v>399128</v>
      </c>
      <c r="AN4430">
        <v>5</v>
      </c>
      <c r="AO4430">
        <v>30</v>
      </c>
      <c r="AP4430" t="s">
        <v>417</v>
      </c>
      <c r="AQ4430" s="2">
        <v>96668</v>
      </c>
    </row>
    <row r="4431" spans="1:43" x14ac:dyDescent="0.25">
      <c r="A4431" t="s">
        <v>6273</v>
      </c>
      <c r="B4431" t="s">
        <v>62</v>
      </c>
      <c r="C4431" t="s">
        <v>468</v>
      </c>
      <c r="D4431" t="s">
        <v>343</v>
      </c>
      <c r="E4431" t="s">
        <v>429</v>
      </c>
      <c r="F4431" t="s">
        <v>485</v>
      </c>
      <c r="G4431" t="s">
        <v>454</v>
      </c>
      <c r="H4431" t="s">
        <v>473</v>
      </c>
      <c r="I4431" t="s">
        <v>410</v>
      </c>
      <c r="J4431" s="1">
        <v>44648</v>
      </c>
      <c r="K4431" s="1">
        <v>44686</v>
      </c>
      <c r="L4431">
        <v>38</v>
      </c>
      <c r="M4431" s="2">
        <v>487894</v>
      </c>
      <c r="N4431" s="2">
        <v>522242</v>
      </c>
      <c r="O4431" s="2">
        <v>34348</v>
      </c>
      <c r="P4431">
        <v>14</v>
      </c>
      <c r="Q4431">
        <v>480.7</v>
      </c>
      <c r="R4431">
        <v>84</v>
      </c>
      <c r="S4431" t="s">
        <v>411</v>
      </c>
      <c r="T4431" t="s">
        <v>394</v>
      </c>
      <c r="U4431" t="s">
        <v>416</v>
      </c>
      <c r="V4431">
        <v>0</v>
      </c>
      <c r="W4431" t="s">
        <v>1327</v>
      </c>
      <c r="X4431">
        <v>43</v>
      </c>
      <c r="Y4431" t="s">
        <v>397</v>
      </c>
      <c r="Z4431" t="s">
        <v>653</v>
      </c>
      <c r="AA4431">
        <v>173</v>
      </c>
      <c r="AB4431">
        <v>97</v>
      </c>
      <c r="AC4431">
        <v>20</v>
      </c>
      <c r="AD4431" t="s">
        <v>399</v>
      </c>
      <c r="AE4431">
        <v>4</v>
      </c>
      <c r="AF4431">
        <v>8</v>
      </c>
      <c r="AG4431" t="s">
        <v>451</v>
      </c>
      <c r="AH4431">
        <v>5.57</v>
      </c>
      <c r="AI4431" t="s">
        <v>479</v>
      </c>
      <c r="AJ4431">
        <v>0</v>
      </c>
      <c r="AK4431">
        <v>190204</v>
      </c>
      <c r="AL4431" t="s">
        <v>416</v>
      </c>
      <c r="AM4431">
        <v>481787</v>
      </c>
      <c r="AN4431">
        <v>9</v>
      </c>
      <c r="AO4431">
        <v>180</v>
      </c>
      <c r="AP4431" t="s">
        <v>437</v>
      </c>
      <c r="AQ4431" s="2">
        <v>34348</v>
      </c>
    </row>
    <row r="4432" spans="1:43" x14ac:dyDescent="0.25">
      <c r="A4432" t="s">
        <v>6274</v>
      </c>
      <c r="B4432" t="s">
        <v>140</v>
      </c>
      <c r="C4432" t="s">
        <v>481</v>
      </c>
      <c r="D4432" t="s">
        <v>316</v>
      </c>
      <c r="E4432" t="s">
        <v>496</v>
      </c>
      <c r="F4432" t="s">
        <v>485</v>
      </c>
      <c r="G4432" t="s">
        <v>430</v>
      </c>
      <c r="H4432" t="s">
        <v>473</v>
      </c>
      <c r="I4432" t="s">
        <v>469</v>
      </c>
      <c r="J4432" s="1">
        <v>45279</v>
      </c>
      <c r="K4432" s="1">
        <v>45277</v>
      </c>
      <c r="L4432">
        <v>-2</v>
      </c>
      <c r="M4432" s="2">
        <v>30366</v>
      </c>
      <c r="N4432" s="2">
        <v>105950</v>
      </c>
      <c r="O4432" s="2">
        <v>75584</v>
      </c>
      <c r="P4432">
        <v>9</v>
      </c>
      <c r="Q4432">
        <v>605.5</v>
      </c>
      <c r="R4432">
        <v>21</v>
      </c>
      <c r="S4432" t="s">
        <v>394</v>
      </c>
      <c r="T4432" t="s">
        <v>394</v>
      </c>
      <c r="U4432" t="s">
        <v>395</v>
      </c>
      <c r="V4432">
        <v>79</v>
      </c>
      <c r="W4432" t="s">
        <v>2993</v>
      </c>
      <c r="X4432">
        <v>13</v>
      </c>
      <c r="Y4432" t="s">
        <v>442</v>
      </c>
      <c r="Z4432" t="s">
        <v>672</v>
      </c>
      <c r="AA4432">
        <v>10</v>
      </c>
      <c r="AB4432">
        <v>79</v>
      </c>
      <c r="AC4432">
        <v>38</v>
      </c>
      <c r="AD4432" t="s">
        <v>399</v>
      </c>
      <c r="AE4432">
        <v>16</v>
      </c>
      <c r="AF4432">
        <v>4</v>
      </c>
      <c r="AG4432" t="s">
        <v>424</v>
      </c>
      <c r="AH4432">
        <v>4.78</v>
      </c>
      <c r="AI4432" t="s">
        <v>401</v>
      </c>
      <c r="AJ4432">
        <v>0</v>
      </c>
      <c r="AK4432">
        <v>672339</v>
      </c>
      <c r="AL4432" t="s">
        <v>402</v>
      </c>
      <c r="AM4432">
        <v>32854</v>
      </c>
      <c r="AN4432">
        <v>12</v>
      </c>
      <c r="AO4432">
        <v>30</v>
      </c>
      <c r="AP4432" t="s">
        <v>403</v>
      </c>
      <c r="AQ4432" s="2">
        <v>75584</v>
      </c>
    </row>
    <row r="4433" spans="1:43" x14ac:dyDescent="0.25">
      <c r="A4433" t="s">
        <v>6275</v>
      </c>
      <c r="B4433" t="s">
        <v>63</v>
      </c>
      <c r="C4433" t="s">
        <v>428</v>
      </c>
      <c r="D4433" t="s">
        <v>317</v>
      </c>
      <c r="E4433" t="s">
        <v>388</v>
      </c>
      <c r="F4433" t="s">
        <v>485</v>
      </c>
      <c r="G4433" t="s">
        <v>454</v>
      </c>
      <c r="H4433" t="s">
        <v>431</v>
      </c>
      <c r="I4433" t="s">
        <v>492</v>
      </c>
      <c r="J4433" s="1">
        <v>45665</v>
      </c>
      <c r="K4433" s="1">
        <v>45721</v>
      </c>
      <c r="L4433">
        <v>56</v>
      </c>
      <c r="M4433" s="2">
        <v>50003</v>
      </c>
      <c r="N4433" s="2">
        <v>143653</v>
      </c>
      <c r="O4433" s="2">
        <v>93650</v>
      </c>
      <c r="P4433">
        <v>19</v>
      </c>
      <c r="Q4433">
        <v>373.8</v>
      </c>
      <c r="R4433">
        <v>76</v>
      </c>
      <c r="S4433" t="s">
        <v>411</v>
      </c>
      <c r="T4433" t="s">
        <v>411</v>
      </c>
      <c r="U4433" t="s">
        <v>416</v>
      </c>
      <c r="V4433">
        <v>0</v>
      </c>
      <c r="W4433" t="s">
        <v>1259</v>
      </c>
      <c r="X4433">
        <v>42</v>
      </c>
      <c r="Y4433" t="s">
        <v>442</v>
      </c>
      <c r="Z4433" t="s">
        <v>1413</v>
      </c>
      <c r="AA4433">
        <v>196</v>
      </c>
      <c r="AB4433">
        <v>42</v>
      </c>
      <c r="AC4433">
        <v>75</v>
      </c>
      <c r="AD4433" t="s">
        <v>457</v>
      </c>
      <c r="AE4433">
        <v>9</v>
      </c>
      <c r="AF4433">
        <v>7</v>
      </c>
      <c r="AG4433" t="s">
        <v>451</v>
      </c>
      <c r="AH4433">
        <v>11.54</v>
      </c>
      <c r="AI4433" t="s">
        <v>458</v>
      </c>
      <c r="AJ4433">
        <v>0</v>
      </c>
      <c r="AK4433">
        <v>975162</v>
      </c>
      <c r="AL4433" t="s">
        <v>425</v>
      </c>
      <c r="AM4433">
        <v>61828</v>
      </c>
      <c r="AN4433">
        <v>6</v>
      </c>
      <c r="AO4433">
        <v>180</v>
      </c>
      <c r="AP4433" t="s">
        <v>445</v>
      </c>
      <c r="AQ4433" s="2">
        <v>93650</v>
      </c>
    </row>
    <row r="4434" spans="1:43" x14ac:dyDescent="0.25">
      <c r="A4434" t="s">
        <v>6276</v>
      </c>
      <c r="B4434" t="s">
        <v>282</v>
      </c>
      <c r="C4434" t="s">
        <v>468</v>
      </c>
      <c r="D4434" t="s">
        <v>321</v>
      </c>
      <c r="E4434" t="s">
        <v>453</v>
      </c>
      <c r="F4434" t="s">
        <v>485</v>
      </c>
      <c r="G4434" t="s">
        <v>454</v>
      </c>
      <c r="H4434" t="s">
        <v>473</v>
      </c>
      <c r="I4434" t="s">
        <v>392</v>
      </c>
      <c r="J4434" s="1">
        <v>45514</v>
      </c>
      <c r="K4434" s="1">
        <v>45512</v>
      </c>
      <c r="L4434">
        <v>-2</v>
      </c>
      <c r="M4434" s="2">
        <v>259906</v>
      </c>
      <c r="N4434" s="2">
        <v>355212</v>
      </c>
      <c r="O4434" s="2">
        <v>95306</v>
      </c>
      <c r="P4434">
        <v>7</v>
      </c>
      <c r="Q4434">
        <v>734.9</v>
      </c>
      <c r="R4434">
        <v>7</v>
      </c>
      <c r="S4434" t="s">
        <v>394</v>
      </c>
      <c r="T4434" t="s">
        <v>503</v>
      </c>
      <c r="U4434" t="s">
        <v>395</v>
      </c>
      <c r="V4434">
        <v>0</v>
      </c>
      <c r="W4434" t="s">
        <v>903</v>
      </c>
      <c r="X4434">
        <v>3</v>
      </c>
      <c r="Y4434" t="s">
        <v>397</v>
      </c>
      <c r="Z4434" t="s">
        <v>1102</v>
      </c>
      <c r="AA4434">
        <v>382</v>
      </c>
      <c r="AB4434">
        <v>109</v>
      </c>
      <c r="AC4434">
        <v>40</v>
      </c>
      <c r="AD4434" t="s">
        <v>435</v>
      </c>
      <c r="AE4434">
        <v>21</v>
      </c>
      <c r="AF4434">
        <v>5</v>
      </c>
      <c r="AG4434" t="s">
        <v>424</v>
      </c>
      <c r="AH4434">
        <v>7.78</v>
      </c>
      <c r="AI4434" t="s">
        <v>479</v>
      </c>
      <c r="AJ4434">
        <v>0</v>
      </c>
      <c r="AK4434">
        <v>806725</v>
      </c>
      <c r="AL4434" t="s">
        <v>416</v>
      </c>
      <c r="AM4434">
        <v>297302</v>
      </c>
      <c r="AN4434">
        <v>2</v>
      </c>
      <c r="AO4434">
        <v>365</v>
      </c>
      <c r="AP4434" t="s">
        <v>417</v>
      </c>
      <c r="AQ4434" s="2">
        <v>95306</v>
      </c>
    </row>
    <row r="4435" spans="1:43" x14ac:dyDescent="0.25">
      <c r="A4435" t="s">
        <v>6277</v>
      </c>
      <c r="B4435" t="s">
        <v>66</v>
      </c>
      <c r="C4435" t="s">
        <v>387</v>
      </c>
      <c r="D4435" t="s">
        <v>325</v>
      </c>
      <c r="E4435" t="s">
        <v>406</v>
      </c>
      <c r="F4435" t="s">
        <v>389</v>
      </c>
      <c r="G4435" t="s">
        <v>430</v>
      </c>
      <c r="H4435" t="s">
        <v>447</v>
      </c>
      <c r="I4435" t="s">
        <v>410</v>
      </c>
      <c r="J4435" s="1">
        <v>44649</v>
      </c>
      <c r="K4435" s="1">
        <v>44658</v>
      </c>
      <c r="L4435">
        <v>9</v>
      </c>
      <c r="M4435" s="2">
        <v>152609</v>
      </c>
      <c r="N4435" s="2">
        <v>151310</v>
      </c>
      <c r="O4435" s="2">
        <v>-1299</v>
      </c>
      <c r="P4435">
        <v>14</v>
      </c>
      <c r="Q4435">
        <v>214.9</v>
      </c>
      <c r="R4435">
        <v>14</v>
      </c>
      <c r="S4435" t="s">
        <v>394</v>
      </c>
      <c r="T4435" t="s">
        <v>503</v>
      </c>
      <c r="U4435" t="s">
        <v>395</v>
      </c>
      <c r="V4435">
        <v>88</v>
      </c>
      <c r="W4435" t="s">
        <v>1122</v>
      </c>
      <c r="X4435">
        <v>34</v>
      </c>
      <c r="Y4435" t="s">
        <v>442</v>
      </c>
      <c r="Z4435" t="s">
        <v>850</v>
      </c>
      <c r="AA4435">
        <v>107</v>
      </c>
      <c r="AB4435">
        <v>32</v>
      </c>
      <c r="AC4435">
        <v>-3</v>
      </c>
      <c r="AD4435" t="s">
        <v>457</v>
      </c>
      <c r="AE4435">
        <v>4</v>
      </c>
      <c r="AF4435">
        <v>2</v>
      </c>
      <c r="AG4435" t="s">
        <v>424</v>
      </c>
      <c r="AH4435">
        <v>5.5</v>
      </c>
      <c r="AI4435" t="s">
        <v>401</v>
      </c>
      <c r="AJ4435">
        <v>0</v>
      </c>
      <c r="AK4435">
        <v>342648</v>
      </c>
      <c r="AL4435" t="s">
        <v>402</v>
      </c>
      <c r="AM4435">
        <v>188037</v>
      </c>
      <c r="AN4435">
        <v>7</v>
      </c>
      <c r="AO4435">
        <v>90</v>
      </c>
      <c r="AP4435" t="s">
        <v>437</v>
      </c>
      <c r="AQ4435" s="2">
        <v>-1299</v>
      </c>
    </row>
    <row r="4436" spans="1:43" x14ac:dyDescent="0.25">
      <c r="A4436" t="s">
        <v>6278</v>
      </c>
      <c r="B4436" t="s">
        <v>130</v>
      </c>
      <c r="C4436" t="s">
        <v>439</v>
      </c>
      <c r="D4436" t="s">
        <v>326</v>
      </c>
      <c r="E4436" t="s">
        <v>496</v>
      </c>
      <c r="F4436" t="s">
        <v>485</v>
      </c>
      <c r="G4436" t="s">
        <v>454</v>
      </c>
      <c r="H4436" t="s">
        <v>420</v>
      </c>
      <c r="I4436" t="s">
        <v>492</v>
      </c>
      <c r="J4436" s="1">
        <v>45172</v>
      </c>
      <c r="K4436" s="1">
        <v>45182</v>
      </c>
      <c r="L4436">
        <v>10</v>
      </c>
      <c r="M4436" s="2">
        <v>441342</v>
      </c>
      <c r="N4436" s="2">
        <v>527856</v>
      </c>
      <c r="O4436" s="2">
        <v>86514</v>
      </c>
      <c r="P4436">
        <v>0</v>
      </c>
      <c r="Q4436">
        <v>597.9</v>
      </c>
      <c r="R4436">
        <v>30</v>
      </c>
      <c r="S4436" t="s">
        <v>394</v>
      </c>
      <c r="T4436" t="s">
        <v>394</v>
      </c>
      <c r="U4436" t="s">
        <v>416</v>
      </c>
      <c r="V4436">
        <v>0</v>
      </c>
      <c r="W4436" t="s">
        <v>2177</v>
      </c>
      <c r="X4436">
        <v>15</v>
      </c>
      <c r="Y4436" t="s">
        <v>397</v>
      </c>
      <c r="Z4436" t="s">
        <v>824</v>
      </c>
      <c r="AA4436">
        <v>116</v>
      </c>
      <c r="AB4436">
        <v>36</v>
      </c>
      <c r="AC4436">
        <v>30</v>
      </c>
      <c r="AD4436" t="s">
        <v>457</v>
      </c>
      <c r="AE4436">
        <v>9</v>
      </c>
      <c r="AF4436">
        <v>8</v>
      </c>
      <c r="AG4436" t="s">
        <v>424</v>
      </c>
      <c r="AH4436">
        <v>17.95</v>
      </c>
      <c r="AI4436" t="s">
        <v>436</v>
      </c>
      <c r="AJ4436">
        <v>0</v>
      </c>
      <c r="AK4436">
        <v>188910</v>
      </c>
      <c r="AL4436" t="s">
        <v>402</v>
      </c>
      <c r="AM4436">
        <v>427080</v>
      </c>
      <c r="AN4436">
        <v>4</v>
      </c>
      <c r="AO4436">
        <v>30</v>
      </c>
      <c r="AP4436" t="s">
        <v>426</v>
      </c>
      <c r="AQ4436" s="2">
        <v>86514</v>
      </c>
    </row>
    <row r="4437" spans="1:43" x14ac:dyDescent="0.25">
      <c r="A4437" t="s">
        <v>6279</v>
      </c>
      <c r="B4437" t="s">
        <v>238</v>
      </c>
      <c r="C4437" t="s">
        <v>428</v>
      </c>
      <c r="D4437" t="s">
        <v>336</v>
      </c>
      <c r="E4437" t="s">
        <v>453</v>
      </c>
      <c r="F4437" t="s">
        <v>485</v>
      </c>
      <c r="G4437" t="s">
        <v>390</v>
      </c>
      <c r="H4437" t="s">
        <v>447</v>
      </c>
      <c r="I4437" t="s">
        <v>410</v>
      </c>
      <c r="J4437" s="1">
        <v>44912</v>
      </c>
      <c r="K4437" s="1">
        <v>44912</v>
      </c>
      <c r="L4437">
        <v>0</v>
      </c>
      <c r="M4437" s="2">
        <v>202024</v>
      </c>
      <c r="N4437" s="2">
        <v>179173</v>
      </c>
      <c r="O4437" s="2">
        <v>-22851</v>
      </c>
      <c r="P4437">
        <v>0</v>
      </c>
      <c r="Q4437">
        <v>162.69999999999999</v>
      </c>
      <c r="R4437">
        <v>94</v>
      </c>
      <c r="S4437" t="s">
        <v>411</v>
      </c>
      <c r="T4437" t="s">
        <v>411</v>
      </c>
      <c r="U4437" t="s">
        <v>416</v>
      </c>
      <c r="V4437">
        <v>82</v>
      </c>
      <c r="W4437" t="s">
        <v>1750</v>
      </c>
      <c r="X4437">
        <v>44</v>
      </c>
      <c r="Y4437" t="s">
        <v>397</v>
      </c>
      <c r="Z4437" t="s">
        <v>848</v>
      </c>
      <c r="AA4437">
        <v>109</v>
      </c>
      <c r="AB4437">
        <v>84</v>
      </c>
      <c r="AC4437">
        <v>11</v>
      </c>
      <c r="AD4437" t="s">
        <v>444</v>
      </c>
      <c r="AE4437">
        <v>12</v>
      </c>
      <c r="AF4437">
        <v>7</v>
      </c>
      <c r="AG4437" t="s">
        <v>400</v>
      </c>
      <c r="AH4437">
        <v>6.45</v>
      </c>
      <c r="AI4437" t="s">
        <v>479</v>
      </c>
      <c r="AJ4437">
        <v>0</v>
      </c>
      <c r="AK4437">
        <v>618891</v>
      </c>
      <c r="AL4437" t="s">
        <v>416</v>
      </c>
      <c r="AM4437">
        <v>230150</v>
      </c>
      <c r="AN4437">
        <v>6</v>
      </c>
      <c r="AO4437">
        <v>365</v>
      </c>
      <c r="AP4437" t="s">
        <v>403</v>
      </c>
      <c r="AQ4437" s="2">
        <v>-22851</v>
      </c>
    </row>
    <row r="4438" spans="1:43" x14ac:dyDescent="0.25">
      <c r="A4438" t="s">
        <v>6280</v>
      </c>
      <c r="B4438" t="s">
        <v>26</v>
      </c>
      <c r="C4438" t="s">
        <v>439</v>
      </c>
      <c r="D4438" t="s">
        <v>337</v>
      </c>
      <c r="E4438" t="s">
        <v>429</v>
      </c>
      <c r="F4438" t="s">
        <v>440</v>
      </c>
      <c r="G4438" t="s">
        <v>454</v>
      </c>
      <c r="H4438" t="s">
        <v>391</v>
      </c>
      <c r="I4438" t="s">
        <v>410</v>
      </c>
      <c r="J4438" s="1">
        <v>45050</v>
      </c>
      <c r="K4438" s="1">
        <v>45061</v>
      </c>
      <c r="L4438">
        <v>11</v>
      </c>
      <c r="M4438" s="2">
        <v>258243</v>
      </c>
      <c r="N4438" s="2">
        <v>330080</v>
      </c>
      <c r="O4438" s="2">
        <v>71837</v>
      </c>
      <c r="P4438">
        <v>4</v>
      </c>
      <c r="Q4438">
        <v>328.2</v>
      </c>
      <c r="R4438">
        <v>23</v>
      </c>
      <c r="S4438" t="s">
        <v>394</v>
      </c>
      <c r="T4438" t="s">
        <v>503</v>
      </c>
      <c r="U4438" t="s">
        <v>416</v>
      </c>
      <c r="V4438">
        <v>0</v>
      </c>
      <c r="W4438" t="s">
        <v>2514</v>
      </c>
      <c r="X4438">
        <v>1</v>
      </c>
      <c r="Y4438" t="s">
        <v>462</v>
      </c>
      <c r="Z4438" t="s">
        <v>560</v>
      </c>
      <c r="AA4438">
        <v>357</v>
      </c>
      <c r="AB4438">
        <v>41</v>
      </c>
      <c r="AC4438">
        <v>46</v>
      </c>
      <c r="AD4438" t="s">
        <v>399</v>
      </c>
      <c r="AE4438">
        <v>12</v>
      </c>
      <c r="AF4438">
        <v>3</v>
      </c>
      <c r="AG4438" t="s">
        <v>415</v>
      </c>
      <c r="AH4438">
        <v>2.25</v>
      </c>
      <c r="AI4438" t="s">
        <v>479</v>
      </c>
      <c r="AJ4438">
        <v>0</v>
      </c>
      <c r="AK4438">
        <v>159066</v>
      </c>
      <c r="AL4438" t="s">
        <v>402</v>
      </c>
      <c r="AM4438">
        <v>265592</v>
      </c>
      <c r="AN4438">
        <v>10</v>
      </c>
      <c r="AO4438">
        <v>30</v>
      </c>
      <c r="AP4438" t="s">
        <v>437</v>
      </c>
      <c r="AQ4438" s="2">
        <v>71837</v>
      </c>
    </row>
    <row r="4439" spans="1:43" x14ac:dyDescent="0.25">
      <c r="A4439" t="s">
        <v>6281</v>
      </c>
      <c r="B4439" t="s">
        <v>167</v>
      </c>
      <c r="C4439" t="s">
        <v>428</v>
      </c>
      <c r="D4439" t="s">
        <v>326</v>
      </c>
      <c r="E4439" t="s">
        <v>388</v>
      </c>
      <c r="F4439" t="s">
        <v>389</v>
      </c>
      <c r="G4439" t="s">
        <v>454</v>
      </c>
      <c r="H4439" t="s">
        <v>409</v>
      </c>
      <c r="I4439" t="s">
        <v>410</v>
      </c>
      <c r="J4439" s="1">
        <v>45438</v>
      </c>
      <c r="K4439" s="1">
        <v>45480</v>
      </c>
      <c r="L4439">
        <v>42</v>
      </c>
      <c r="M4439" s="2">
        <v>293081</v>
      </c>
      <c r="N4439" s="2">
        <v>277695</v>
      </c>
      <c r="O4439" s="2">
        <v>-15386</v>
      </c>
      <c r="P4439">
        <v>19</v>
      </c>
      <c r="Q4439">
        <v>437.5</v>
      </c>
      <c r="R4439">
        <v>51</v>
      </c>
      <c r="S4439" t="s">
        <v>393</v>
      </c>
      <c r="T4439" t="s">
        <v>503</v>
      </c>
      <c r="U4439" t="s">
        <v>412</v>
      </c>
      <c r="V4439">
        <v>67</v>
      </c>
      <c r="W4439" t="s">
        <v>519</v>
      </c>
      <c r="X4439">
        <v>10</v>
      </c>
      <c r="Y4439" t="s">
        <v>449</v>
      </c>
      <c r="Z4439" t="s">
        <v>1622</v>
      </c>
      <c r="AA4439">
        <v>154</v>
      </c>
      <c r="AB4439">
        <v>63</v>
      </c>
      <c r="AC4439">
        <v>12</v>
      </c>
      <c r="AD4439" t="s">
        <v>399</v>
      </c>
      <c r="AE4439">
        <v>7</v>
      </c>
      <c r="AF4439">
        <v>1</v>
      </c>
      <c r="AG4439" t="s">
        <v>451</v>
      </c>
      <c r="AH4439">
        <v>11.26</v>
      </c>
      <c r="AI4439" t="s">
        <v>458</v>
      </c>
      <c r="AJ4439">
        <v>0</v>
      </c>
      <c r="AK4439">
        <v>877613</v>
      </c>
      <c r="AL4439" t="s">
        <v>425</v>
      </c>
      <c r="AM4439">
        <v>306585</v>
      </c>
      <c r="AN4439">
        <v>12</v>
      </c>
      <c r="AO4439">
        <v>180</v>
      </c>
      <c r="AP4439" t="s">
        <v>417</v>
      </c>
      <c r="AQ4439" s="2">
        <v>-15386</v>
      </c>
    </row>
    <row r="4440" spans="1:43" x14ac:dyDescent="0.25">
      <c r="A4440" t="s">
        <v>6282</v>
      </c>
      <c r="B4440" t="s">
        <v>245</v>
      </c>
      <c r="C4440" t="s">
        <v>481</v>
      </c>
      <c r="D4440" t="s">
        <v>331</v>
      </c>
      <c r="E4440" t="s">
        <v>496</v>
      </c>
      <c r="F4440" t="s">
        <v>419</v>
      </c>
      <c r="G4440" t="s">
        <v>408</v>
      </c>
      <c r="H4440" t="s">
        <v>391</v>
      </c>
      <c r="I4440" t="s">
        <v>469</v>
      </c>
      <c r="J4440" s="1">
        <v>44686</v>
      </c>
      <c r="K4440" s="1">
        <v>44701</v>
      </c>
      <c r="L4440">
        <v>15</v>
      </c>
      <c r="M4440" s="2">
        <v>9083</v>
      </c>
      <c r="N4440" s="2">
        <v>100392</v>
      </c>
      <c r="O4440" s="2">
        <v>91309</v>
      </c>
      <c r="P4440">
        <v>14</v>
      </c>
      <c r="Q4440">
        <v>417.9</v>
      </c>
      <c r="R4440">
        <v>40</v>
      </c>
      <c r="S4440" t="s">
        <v>393</v>
      </c>
      <c r="T4440" t="s">
        <v>394</v>
      </c>
      <c r="U4440" t="s">
        <v>416</v>
      </c>
      <c r="V4440">
        <v>0</v>
      </c>
      <c r="W4440" t="s">
        <v>557</v>
      </c>
      <c r="X4440">
        <v>24</v>
      </c>
      <c r="Y4440" t="s">
        <v>449</v>
      </c>
      <c r="Z4440" t="s">
        <v>963</v>
      </c>
      <c r="AA4440">
        <v>371</v>
      </c>
      <c r="AB4440">
        <v>17</v>
      </c>
      <c r="AC4440">
        <v>40</v>
      </c>
      <c r="AD4440" t="s">
        <v>444</v>
      </c>
      <c r="AE4440">
        <v>12</v>
      </c>
      <c r="AF4440">
        <v>4</v>
      </c>
      <c r="AG4440" t="s">
        <v>424</v>
      </c>
      <c r="AH4440">
        <v>11.84</v>
      </c>
      <c r="AI4440" t="s">
        <v>436</v>
      </c>
      <c r="AJ4440">
        <v>0</v>
      </c>
      <c r="AK4440">
        <v>92095</v>
      </c>
      <c r="AL4440" t="s">
        <v>402</v>
      </c>
      <c r="AM4440">
        <v>16759</v>
      </c>
      <c r="AN4440">
        <v>8</v>
      </c>
      <c r="AO4440">
        <v>30</v>
      </c>
      <c r="AP4440" t="s">
        <v>426</v>
      </c>
      <c r="AQ4440" s="2">
        <v>91309</v>
      </c>
    </row>
    <row r="4441" spans="1:43" x14ac:dyDescent="0.25">
      <c r="A4441" t="s">
        <v>6283</v>
      </c>
      <c r="B4441" t="s">
        <v>139</v>
      </c>
      <c r="C4441" t="s">
        <v>481</v>
      </c>
      <c r="D4441" t="s">
        <v>326</v>
      </c>
      <c r="E4441" t="s">
        <v>406</v>
      </c>
      <c r="F4441" t="s">
        <v>419</v>
      </c>
      <c r="G4441" t="s">
        <v>408</v>
      </c>
      <c r="H4441" t="s">
        <v>431</v>
      </c>
      <c r="I4441" t="s">
        <v>469</v>
      </c>
      <c r="J4441" s="1">
        <v>45699</v>
      </c>
      <c r="K4441" s="1">
        <v>45717</v>
      </c>
      <c r="L4441">
        <v>18</v>
      </c>
      <c r="M4441" s="2">
        <v>393259</v>
      </c>
      <c r="N4441" s="2">
        <v>493457</v>
      </c>
      <c r="O4441" s="2">
        <v>100198</v>
      </c>
      <c r="P4441">
        <v>-21</v>
      </c>
      <c r="Q4441">
        <v>543.5</v>
      </c>
      <c r="R4441">
        <v>47</v>
      </c>
      <c r="S4441" t="s">
        <v>393</v>
      </c>
      <c r="T4441" t="s">
        <v>394</v>
      </c>
      <c r="U4441" t="s">
        <v>412</v>
      </c>
      <c r="V4441">
        <v>0</v>
      </c>
      <c r="W4441" t="s">
        <v>5046</v>
      </c>
      <c r="X4441">
        <v>27</v>
      </c>
      <c r="Y4441" t="s">
        <v>449</v>
      </c>
      <c r="Z4441" t="s">
        <v>2042</v>
      </c>
      <c r="AA4441">
        <v>346</v>
      </c>
      <c r="AB4441">
        <v>19</v>
      </c>
      <c r="AC4441">
        <v>55</v>
      </c>
      <c r="AD4441" t="s">
        <v>444</v>
      </c>
      <c r="AE4441">
        <v>2</v>
      </c>
      <c r="AF4441">
        <v>3</v>
      </c>
      <c r="AG4441" t="s">
        <v>400</v>
      </c>
      <c r="AH4441">
        <v>15.36</v>
      </c>
      <c r="AI4441" t="s">
        <v>479</v>
      </c>
      <c r="AJ4441">
        <v>0</v>
      </c>
      <c r="AK4441">
        <v>404699</v>
      </c>
      <c r="AL4441" t="s">
        <v>402</v>
      </c>
      <c r="AM4441">
        <v>412012</v>
      </c>
      <c r="AN4441">
        <v>4</v>
      </c>
      <c r="AO4441">
        <v>365</v>
      </c>
      <c r="AP4441" t="s">
        <v>445</v>
      </c>
      <c r="AQ4441" s="2">
        <v>100198</v>
      </c>
    </row>
    <row r="4442" spans="1:43" x14ac:dyDescent="0.25">
      <c r="A4442" t="s">
        <v>6284</v>
      </c>
      <c r="B4442" t="s">
        <v>82</v>
      </c>
      <c r="C4442" t="s">
        <v>439</v>
      </c>
      <c r="D4442" t="s">
        <v>344</v>
      </c>
      <c r="E4442" t="s">
        <v>388</v>
      </c>
      <c r="F4442" t="s">
        <v>419</v>
      </c>
      <c r="G4442" t="s">
        <v>430</v>
      </c>
      <c r="H4442" t="s">
        <v>409</v>
      </c>
      <c r="I4442" t="s">
        <v>392</v>
      </c>
      <c r="J4442" s="1">
        <v>45742</v>
      </c>
      <c r="K4442" s="1">
        <v>45794</v>
      </c>
      <c r="L4442">
        <v>52</v>
      </c>
      <c r="M4442" s="2">
        <v>229685</v>
      </c>
      <c r="N4442" s="2">
        <v>254429</v>
      </c>
      <c r="O4442" s="2">
        <v>24744</v>
      </c>
      <c r="P4442">
        <v>14</v>
      </c>
      <c r="Q4442">
        <v>522.6</v>
      </c>
      <c r="R4442">
        <v>85</v>
      </c>
      <c r="S4442" t="s">
        <v>411</v>
      </c>
      <c r="T4442" t="s">
        <v>411</v>
      </c>
      <c r="U4442" t="s">
        <v>412</v>
      </c>
      <c r="V4442">
        <v>0</v>
      </c>
      <c r="W4442" t="s">
        <v>871</v>
      </c>
      <c r="X4442">
        <v>32</v>
      </c>
      <c r="Y4442" t="s">
        <v>462</v>
      </c>
      <c r="Z4442" t="s">
        <v>1692</v>
      </c>
      <c r="AA4442">
        <v>299</v>
      </c>
      <c r="AB4442">
        <v>57</v>
      </c>
      <c r="AC4442">
        <v>33</v>
      </c>
      <c r="AD4442" t="s">
        <v>399</v>
      </c>
      <c r="AE4442">
        <v>16</v>
      </c>
      <c r="AF4442">
        <v>2</v>
      </c>
      <c r="AG4442" t="s">
        <v>415</v>
      </c>
      <c r="AH4442">
        <v>6.07</v>
      </c>
      <c r="AI4442" t="s">
        <v>401</v>
      </c>
      <c r="AJ4442">
        <v>0</v>
      </c>
      <c r="AK4442">
        <v>840655</v>
      </c>
      <c r="AL4442" t="s">
        <v>402</v>
      </c>
      <c r="AM4442">
        <v>271629</v>
      </c>
      <c r="AN4442">
        <v>6</v>
      </c>
      <c r="AO4442">
        <v>90</v>
      </c>
      <c r="AP4442" t="s">
        <v>403</v>
      </c>
      <c r="AQ4442" s="2">
        <v>24744</v>
      </c>
    </row>
    <row r="4443" spans="1:43" x14ac:dyDescent="0.25">
      <c r="A4443" t="s">
        <v>6285</v>
      </c>
      <c r="B4443" t="s">
        <v>5</v>
      </c>
      <c r="C4443" t="s">
        <v>405</v>
      </c>
      <c r="D4443" t="s">
        <v>324</v>
      </c>
      <c r="E4443" t="s">
        <v>388</v>
      </c>
      <c r="F4443" t="s">
        <v>389</v>
      </c>
      <c r="G4443" t="s">
        <v>454</v>
      </c>
      <c r="H4443" t="s">
        <v>391</v>
      </c>
      <c r="I4443" t="s">
        <v>410</v>
      </c>
      <c r="J4443" s="1">
        <v>44856</v>
      </c>
      <c r="K4443" s="1">
        <v>44882</v>
      </c>
      <c r="L4443">
        <v>26</v>
      </c>
      <c r="M4443" s="2">
        <v>184704</v>
      </c>
      <c r="N4443" s="2">
        <v>301074</v>
      </c>
      <c r="O4443" s="2">
        <v>116370</v>
      </c>
      <c r="P4443">
        <v>12</v>
      </c>
      <c r="Q4443">
        <v>291.39999999999998</v>
      </c>
      <c r="R4443">
        <v>29</v>
      </c>
      <c r="S4443" t="s">
        <v>394</v>
      </c>
      <c r="T4443" t="s">
        <v>394</v>
      </c>
      <c r="U4443" t="s">
        <v>416</v>
      </c>
      <c r="V4443">
        <v>0</v>
      </c>
      <c r="W4443" t="s">
        <v>803</v>
      </c>
      <c r="X4443">
        <v>44</v>
      </c>
      <c r="Y4443" t="s">
        <v>442</v>
      </c>
      <c r="Z4443" t="s">
        <v>864</v>
      </c>
      <c r="AA4443">
        <v>365</v>
      </c>
      <c r="AB4443">
        <v>37</v>
      </c>
      <c r="AC4443">
        <v>65</v>
      </c>
      <c r="AD4443" t="s">
        <v>457</v>
      </c>
      <c r="AE4443">
        <v>14</v>
      </c>
      <c r="AF4443">
        <v>4</v>
      </c>
      <c r="AG4443" t="s">
        <v>451</v>
      </c>
      <c r="AH4443">
        <v>13.12</v>
      </c>
      <c r="AI4443" t="s">
        <v>479</v>
      </c>
      <c r="AJ4443">
        <v>58306</v>
      </c>
      <c r="AK4443">
        <v>102862</v>
      </c>
      <c r="AL4443" t="s">
        <v>416</v>
      </c>
      <c r="AM4443">
        <v>230109</v>
      </c>
      <c r="AN4443">
        <v>11</v>
      </c>
      <c r="AO4443">
        <v>30</v>
      </c>
      <c r="AP4443" t="s">
        <v>426</v>
      </c>
      <c r="AQ4443" s="2">
        <v>116370</v>
      </c>
    </row>
    <row r="4444" spans="1:43" x14ac:dyDescent="0.25">
      <c r="A4444" t="s">
        <v>6286</v>
      </c>
      <c r="B4444" t="s">
        <v>121</v>
      </c>
      <c r="C4444" t="s">
        <v>439</v>
      </c>
      <c r="D4444" t="s">
        <v>315</v>
      </c>
      <c r="E4444" t="s">
        <v>460</v>
      </c>
      <c r="F4444" t="s">
        <v>419</v>
      </c>
      <c r="G4444" t="s">
        <v>408</v>
      </c>
      <c r="H4444" t="s">
        <v>420</v>
      </c>
      <c r="I4444" t="s">
        <v>432</v>
      </c>
      <c r="J4444" s="1">
        <v>45342</v>
      </c>
      <c r="K4444" s="1">
        <v>45358</v>
      </c>
      <c r="L4444">
        <v>16</v>
      </c>
      <c r="M4444" s="2">
        <v>16913</v>
      </c>
      <c r="N4444" s="2">
        <v>-13343</v>
      </c>
      <c r="O4444" s="2">
        <v>-30256</v>
      </c>
      <c r="P4444">
        <v>7</v>
      </c>
      <c r="Q4444">
        <v>354.8</v>
      </c>
      <c r="R4444">
        <v>25</v>
      </c>
      <c r="S4444" t="s">
        <v>394</v>
      </c>
      <c r="T4444" t="s">
        <v>411</v>
      </c>
      <c r="U4444" t="s">
        <v>416</v>
      </c>
      <c r="V4444">
        <v>0</v>
      </c>
      <c r="W4444" t="s">
        <v>3421</v>
      </c>
      <c r="X4444">
        <v>11</v>
      </c>
      <c r="Y4444" t="s">
        <v>449</v>
      </c>
      <c r="Z4444" t="s">
        <v>2731</v>
      </c>
      <c r="AA4444">
        <v>493</v>
      </c>
      <c r="AB4444">
        <v>104</v>
      </c>
      <c r="AC4444">
        <v>47</v>
      </c>
      <c r="AD4444" t="s">
        <v>399</v>
      </c>
      <c r="AE4444">
        <v>7</v>
      </c>
      <c r="AF4444">
        <v>4</v>
      </c>
      <c r="AG4444" t="s">
        <v>424</v>
      </c>
      <c r="AH4444">
        <v>2.4</v>
      </c>
      <c r="AI4444" t="s">
        <v>458</v>
      </c>
      <c r="AJ4444">
        <v>0</v>
      </c>
      <c r="AK4444">
        <v>94403</v>
      </c>
      <c r="AL4444" t="s">
        <v>402</v>
      </c>
      <c r="AM4444">
        <v>8802</v>
      </c>
      <c r="AN4444">
        <v>3</v>
      </c>
      <c r="AO4444">
        <v>30</v>
      </c>
      <c r="AP4444" t="s">
        <v>426</v>
      </c>
      <c r="AQ4444" s="2">
        <v>-30256</v>
      </c>
    </row>
    <row r="4445" spans="1:43" x14ac:dyDescent="0.25">
      <c r="A4445" t="s">
        <v>6287</v>
      </c>
      <c r="B4445" t="s">
        <v>66</v>
      </c>
      <c r="C4445" t="s">
        <v>481</v>
      </c>
      <c r="D4445" t="s">
        <v>324</v>
      </c>
      <c r="E4445" t="s">
        <v>453</v>
      </c>
      <c r="F4445" t="s">
        <v>389</v>
      </c>
      <c r="G4445" t="s">
        <v>430</v>
      </c>
      <c r="H4445" t="s">
        <v>420</v>
      </c>
      <c r="I4445" t="s">
        <v>392</v>
      </c>
      <c r="J4445" s="1">
        <v>45150</v>
      </c>
      <c r="K4445" s="1">
        <v>45155</v>
      </c>
      <c r="L4445">
        <v>5</v>
      </c>
      <c r="M4445" s="2">
        <v>371731</v>
      </c>
      <c r="N4445" s="2">
        <v>370414</v>
      </c>
      <c r="O4445" s="2">
        <v>-1317</v>
      </c>
      <c r="P4445">
        <v>4</v>
      </c>
      <c r="Q4445">
        <v>691.7</v>
      </c>
      <c r="R4445">
        <v>19</v>
      </c>
      <c r="S4445" t="s">
        <v>394</v>
      </c>
      <c r="T4445" t="s">
        <v>503</v>
      </c>
      <c r="U4445" t="s">
        <v>416</v>
      </c>
      <c r="V4445">
        <v>77</v>
      </c>
      <c r="W4445" t="s">
        <v>4101</v>
      </c>
      <c r="X4445">
        <v>45</v>
      </c>
      <c r="Y4445" t="s">
        <v>449</v>
      </c>
      <c r="Z4445" t="s">
        <v>3123</v>
      </c>
      <c r="AA4445">
        <v>311</v>
      </c>
      <c r="AB4445">
        <v>68</v>
      </c>
      <c r="AC4445">
        <v>10</v>
      </c>
      <c r="AD4445" t="s">
        <v>444</v>
      </c>
      <c r="AE4445">
        <v>14</v>
      </c>
      <c r="AF4445">
        <v>8</v>
      </c>
      <c r="AG4445" t="s">
        <v>451</v>
      </c>
      <c r="AH4445">
        <v>4.05</v>
      </c>
      <c r="AI4445" t="s">
        <v>436</v>
      </c>
      <c r="AJ4445">
        <v>0</v>
      </c>
      <c r="AK4445">
        <v>95777</v>
      </c>
      <c r="AL4445" t="s">
        <v>425</v>
      </c>
      <c r="AM4445">
        <v>365269</v>
      </c>
      <c r="AN4445">
        <v>6</v>
      </c>
      <c r="AO4445">
        <v>90</v>
      </c>
      <c r="AP4445" t="s">
        <v>426</v>
      </c>
      <c r="AQ4445" s="2">
        <v>-1317</v>
      </c>
    </row>
    <row r="4446" spans="1:43" x14ac:dyDescent="0.25">
      <c r="A4446" t="s">
        <v>6288</v>
      </c>
      <c r="B4446" t="s">
        <v>254</v>
      </c>
      <c r="C4446" t="s">
        <v>428</v>
      </c>
      <c r="D4446" t="s">
        <v>335</v>
      </c>
      <c r="E4446" t="s">
        <v>453</v>
      </c>
      <c r="F4446" t="s">
        <v>389</v>
      </c>
      <c r="G4446" t="s">
        <v>408</v>
      </c>
      <c r="H4446" t="s">
        <v>473</v>
      </c>
      <c r="I4446" t="s">
        <v>469</v>
      </c>
      <c r="J4446" s="1">
        <v>45725</v>
      </c>
      <c r="K4446" s="1">
        <v>45754</v>
      </c>
      <c r="L4446">
        <v>29</v>
      </c>
      <c r="M4446" s="2">
        <v>150755</v>
      </c>
      <c r="N4446" s="2">
        <v>136209</v>
      </c>
      <c r="O4446" s="2">
        <v>-14546</v>
      </c>
      <c r="P4446">
        <v>16</v>
      </c>
      <c r="Q4446">
        <v>865.7</v>
      </c>
      <c r="R4446">
        <v>2</v>
      </c>
      <c r="S4446" t="s">
        <v>394</v>
      </c>
      <c r="T4446" t="s">
        <v>503</v>
      </c>
      <c r="U4446" t="s">
        <v>412</v>
      </c>
      <c r="V4446">
        <v>0</v>
      </c>
      <c r="W4446" t="s">
        <v>3327</v>
      </c>
      <c r="X4446">
        <v>31</v>
      </c>
      <c r="Y4446" t="s">
        <v>422</v>
      </c>
      <c r="Z4446" t="s">
        <v>3238</v>
      </c>
      <c r="AA4446">
        <v>108</v>
      </c>
      <c r="AB4446">
        <v>57</v>
      </c>
      <c r="AC4446">
        <v>61</v>
      </c>
      <c r="AD4446" t="s">
        <v>399</v>
      </c>
      <c r="AE4446">
        <v>19</v>
      </c>
      <c r="AF4446">
        <v>7</v>
      </c>
      <c r="AG4446" t="s">
        <v>415</v>
      </c>
      <c r="AH4446">
        <v>9.6199999999999992</v>
      </c>
      <c r="AI4446" t="s">
        <v>436</v>
      </c>
      <c r="AJ4446">
        <v>82069</v>
      </c>
      <c r="AK4446">
        <v>734694</v>
      </c>
      <c r="AL4446" t="s">
        <v>416</v>
      </c>
      <c r="AM4446">
        <v>160612</v>
      </c>
      <c r="AN4446">
        <v>9</v>
      </c>
      <c r="AO4446">
        <v>365</v>
      </c>
      <c r="AP4446" t="s">
        <v>445</v>
      </c>
      <c r="AQ4446" s="2">
        <v>-14546</v>
      </c>
    </row>
    <row r="4447" spans="1:43" x14ac:dyDescent="0.25">
      <c r="A4447" t="s">
        <v>6289</v>
      </c>
      <c r="B4447" t="s">
        <v>138</v>
      </c>
      <c r="C4447" t="s">
        <v>405</v>
      </c>
      <c r="D4447" t="s">
        <v>324</v>
      </c>
      <c r="E4447" t="s">
        <v>388</v>
      </c>
      <c r="F4447" t="s">
        <v>440</v>
      </c>
      <c r="G4447" t="s">
        <v>454</v>
      </c>
      <c r="H4447" t="s">
        <v>447</v>
      </c>
      <c r="I4447" t="s">
        <v>410</v>
      </c>
      <c r="J4447" s="1">
        <v>44894</v>
      </c>
      <c r="K4447" s="1">
        <v>44950</v>
      </c>
      <c r="L4447">
        <v>56</v>
      </c>
      <c r="M4447" s="2">
        <v>295702</v>
      </c>
      <c r="N4447" s="2">
        <v>292924</v>
      </c>
      <c r="O4447" s="2">
        <v>-2778</v>
      </c>
      <c r="P4447">
        <v>12</v>
      </c>
      <c r="Q4447">
        <v>833.9</v>
      </c>
      <c r="R4447">
        <v>56</v>
      </c>
      <c r="S4447" t="s">
        <v>393</v>
      </c>
      <c r="T4447" t="s">
        <v>503</v>
      </c>
      <c r="U4447" t="s">
        <v>412</v>
      </c>
      <c r="V4447">
        <v>98</v>
      </c>
      <c r="W4447" t="s">
        <v>1203</v>
      </c>
      <c r="X4447">
        <v>3</v>
      </c>
      <c r="Y4447" t="s">
        <v>442</v>
      </c>
      <c r="Z4447" t="s">
        <v>2101</v>
      </c>
      <c r="AA4447">
        <v>196</v>
      </c>
      <c r="AB4447">
        <v>26</v>
      </c>
      <c r="AC4447">
        <v>27</v>
      </c>
      <c r="AD4447" t="s">
        <v>435</v>
      </c>
      <c r="AE4447">
        <v>21</v>
      </c>
      <c r="AF4447">
        <v>4</v>
      </c>
      <c r="AG4447" t="s">
        <v>400</v>
      </c>
      <c r="AH4447">
        <v>0.8</v>
      </c>
      <c r="AI4447" t="s">
        <v>401</v>
      </c>
      <c r="AJ4447">
        <v>0</v>
      </c>
      <c r="AK4447">
        <v>675933</v>
      </c>
      <c r="AL4447" t="s">
        <v>402</v>
      </c>
      <c r="AM4447">
        <v>281176</v>
      </c>
      <c r="AN4447">
        <v>1</v>
      </c>
      <c r="AO4447">
        <v>90</v>
      </c>
      <c r="AP4447" t="s">
        <v>403</v>
      </c>
      <c r="AQ4447" s="2">
        <v>-2778</v>
      </c>
    </row>
    <row r="4448" spans="1:43" x14ac:dyDescent="0.25">
      <c r="A4448" t="s">
        <v>6290</v>
      </c>
      <c r="B4448" t="s">
        <v>242</v>
      </c>
      <c r="C4448" t="s">
        <v>387</v>
      </c>
      <c r="D4448" t="s">
        <v>316</v>
      </c>
      <c r="E4448" t="s">
        <v>453</v>
      </c>
      <c r="F4448" t="s">
        <v>419</v>
      </c>
      <c r="G4448" t="s">
        <v>408</v>
      </c>
      <c r="H4448" t="s">
        <v>431</v>
      </c>
      <c r="I4448" t="s">
        <v>410</v>
      </c>
      <c r="J4448" s="1">
        <v>45543</v>
      </c>
      <c r="K4448" s="1">
        <v>45587</v>
      </c>
      <c r="L4448">
        <v>44</v>
      </c>
      <c r="M4448" s="2">
        <v>108130</v>
      </c>
      <c r="N4448" s="2">
        <v>87158</v>
      </c>
      <c r="O4448" s="2">
        <v>-20972</v>
      </c>
      <c r="P4448">
        <v>21</v>
      </c>
      <c r="Q4448">
        <v>730.3</v>
      </c>
      <c r="R4448">
        <v>54</v>
      </c>
      <c r="S4448" t="s">
        <v>393</v>
      </c>
      <c r="T4448" t="s">
        <v>394</v>
      </c>
      <c r="U4448" t="s">
        <v>395</v>
      </c>
      <c r="V4448">
        <v>88</v>
      </c>
      <c r="W4448" t="s">
        <v>1184</v>
      </c>
      <c r="X4448">
        <v>12</v>
      </c>
      <c r="Y4448" t="s">
        <v>442</v>
      </c>
      <c r="Z4448" t="s">
        <v>1914</v>
      </c>
      <c r="AA4448">
        <v>106</v>
      </c>
      <c r="AB4448">
        <v>115</v>
      </c>
      <c r="AC4448">
        <v>24</v>
      </c>
      <c r="AD4448" t="s">
        <v>399</v>
      </c>
      <c r="AE4448">
        <v>16</v>
      </c>
      <c r="AF4448">
        <v>5</v>
      </c>
      <c r="AG4448" t="s">
        <v>400</v>
      </c>
      <c r="AH4448">
        <v>16.37</v>
      </c>
      <c r="AI4448" t="s">
        <v>436</v>
      </c>
      <c r="AJ4448">
        <v>0</v>
      </c>
      <c r="AK4448">
        <v>350748</v>
      </c>
      <c r="AL4448" t="s">
        <v>402</v>
      </c>
      <c r="AM4448">
        <v>113983</v>
      </c>
      <c r="AN4448">
        <v>2</v>
      </c>
      <c r="AO4448">
        <v>365</v>
      </c>
      <c r="AP4448" t="s">
        <v>417</v>
      </c>
      <c r="AQ4448" s="2">
        <v>-20972</v>
      </c>
    </row>
    <row r="4449" spans="1:43" x14ac:dyDescent="0.25">
      <c r="A4449" t="s">
        <v>6291</v>
      </c>
      <c r="B4449" t="s">
        <v>119</v>
      </c>
      <c r="C4449" t="s">
        <v>428</v>
      </c>
      <c r="D4449" t="s">
        <v>313</v>
      </c>
      <c r="E4449" t="s">
        <v>460</v>
      </c>
      <c r="F4449" t="s">
        <v>389</v>
      </c>
      <c r="G4449" t="s">
        <v>430</v>
      </c>
      <c r="H4449" t="s">
        <v>409</v>
      </c>
      <c r="I4449" t="s">
        <v>492</v>
      </c>
      <c r="J4449" s="1">
        <v>45414</v>
      </c>
      <c r="K4449" s="1">
        <v>45421</v>
      </c>
      <c r="L4449">
        <v>7</v>
      </c>
      <c r="M4449" s="2">
        <v>378073</v>
      </c>
      <c r="N4449" s="2">
        <v>417904</v>
      </c>
      <c r="O4449" s="2">
        <v>39831</v>
      </c>
      <c r="P4449">
        <v>21</v>
      </c>
      <c r="Q4449">
        <v>1.9</v>
      </c>
      <c r="R4449">
        <v>19</v>
      </c>
      <c r="S4449" t="s">
        <v>394</v>
      </c>
      <c r="T4449" t="s">
        <v>393</v>
      </c>
      <c r="U4449" t="s">
        <v>412</v>
      </c>
      <c r="V4449">
        <v>0</v>
      </c>
      <c r="W4449" t="s">
        <v>1472</v>
      </c>
      <c r="X4449">
        <v>25</v>
      </c>
      <c r="Y4449" t="s">
        <v>397</v>
      </c>
      <c r="Z4449" t="s">
        <v>1087</v>
      </c>
      <c r="AA4449">
        <v>160</v>
      </c>
      <c r="AB4449">
        <v>13</v>
      </c>
      <c r="AC4449">
        <v>38</v>
      </c>
      <c r="AD4449" t="s">
        <v>399</v>
      </c>
      <c r="AE4449">
        <v>7</v>
      </c>
      <c r="AF4449">
        <v>5</v>
      </c>
      <c r="AG4449" t="s">
        <v>400</v>
      </c>
      <c r="AH4449">
        <v>2.1</v>
      </c>
      <c r="AI4449" t="s">
        <v>458</v>
      </c>
      <c r="AJ4449">
        <v>0</v>
      </c>
      <c r="AK4449">
        <v>679152</v>
      </c>
      <c r="AL4449" t="s">
        <v>402</v>
      </c>
      <c r="AM4449">
        <v>399773</v>
      </c>
      <c r="AN4449">
        <v>10</v>
      </c>
      <c r="AO4449">
        <v>90</v>
      </c>
      <c r="AP4449" t="s">
        <v>445</v>
      </c>
      <c r="AQ4449" s="2">
        <v>39831</v>
      </c>
    </row>
    <row r="4450" spans="1:43" x14ac:dyDescent="0.25">
      <c r="A4450" t="s">
        <v>6292</v>
      </c>
      <c r="B4450" t="s">
        <v>248</v>
      </c>
      <c r="C4450" t="s">
        <v>405</v>
      </c>
      <c r="D4450" t="s">
        <v>321</v>
      </c>
      <c r="E4450" t="s">
        <v>429</v>
      </c>
      <c r="F4450" t="s">
        <v>407</v>
      </c>
      <c r="G4450" t="s">
        <v>390</v>
      </c>
      <c r="H4450" t="s">
        <v>420</v>
      </c>
      <c r="I4450" t="s">
        <v>432</v>
      </c>
      <c r="J4450" s="1">
        <v>45246</v>
      </c>
      <c r="K4450" s="1">
        <v>45259</v>
      </c>
      <c r="L4450">
        <v>13</v>
      </c>
      <c r="M4450" s="2">
        <v>291325</v>
      </c>
      <c r="N4450" s="2">
        <v>269494</v>
      </c>
      <c r="O4450" s="2">
        <v>-21831</v>
      </c>
      <c r="P4450">
        <v>0</v>
      </c>
      <c r="Q4450">
        <v>479.9</v>
      </c>
      <c r="R4450">
        <v>53</v>
      </c>
      <c r="S4450" t="s">
        <v>393</v>
      </c>
      <c r="T4450" t="s">
        <v>394</v>
      </c>
      <c r="U4450" t="s">
        <v>395</v>
      </c>
      <c r="V4450">
        <v>0</v>
      </c>
      <c r="W4450" t="s">
        <v>516</v>
      </c>
      <c r="X4450">
        <v>36</v>
      </c>
      <c r="Y4450" t="s">
        <v>449</v>
      </c>
      <c r="Z4450" t="s">
        <v>2198</v>
      </c>
      <c r="AA4450">
        <v>339</v>
      </c>
      <c r="AB4450">
        <v>104</v>
      </c>
      <c r="AC4450">
        <v>-2</v>
      </c>
      <c r="AD4450" t="s">
        <v>399</v>
      </c>
      <c r="AE4450">
        <v>19</v>
      </c>
      <c r="AF4450">
        <v>2</v>
      </c>
      <c r="AG4450" t="s">
        <v>424</v>
      </c>
      <c r="AH4450">
        <v>10.67</v>
      </c>
      <c r="AI4450" t="s">
        <v>436</v>
      </c>
      <c r="AJ4450">
        <v>0</v>
      </c>
      <c r="AK4450">
        <v>574870</v>
      </c>
      <c r="AL4450" t="s">
        <v>416</v>
      </c>
      <c r="AM4450">
        <v>310876</v>
      </c>
      <c r="AN4450">
        <v>9</v>
      </c>
      <c r="AO4450">
        <v>90</v>
      </c>
      <c r="AP4450" t="s">
        <v>426</v>
      </c>
      <c r="AQ4450" s="2">
        <v>-21831</v>
      </c>
    </row>
    <row r="4451" spans="1:43" x14ac:dyDescent="0.25">
      <c r="A4451" t="s">
        <v>6293</v>
      </c>
      <c r="B4451" t="s">
        <v>48</v>
      </c>
      <c r="C4451" t="s">
        <v>387</v>
      </c>
      <c r="D4451" t="s">
        <v>324</v>
      </c>
      <c r="E4451" t="s">
        <v>453</v>
      </c>
      <c r="F4451" t="s">
        <v>440</v>
      </c>
      <c r="G4451" t="s">
        <v>390</v>
      </c>
      <c r="H4451" t="s">
        <v>431</v>
      </c>
      <c r="I4451" t="s">
        <v>392</v>
      </c>
      <c r="J4451" s="1">
        <v>45098</v>
      </c>
      <c r="K4451" s="1">
        <v>45135</v>
      </c>
      <c r="L4451">
        <v>37</v>
      </c>
      <c r="M4451" s="2">
        <v>257822</v>
      </c>
      <c r="N4451" s="2">
        <v>227113</v>
      </c>
      <c r="O4451" s="2">
        <v>-30709</v>
      </c>
      <c r="P4451">
        <v>4</v>
      </c>
      <c r="Q4451">
        <v>629.4</v>
      </c>
      <c r="R4451">
        <v>6</v>
      </c>
      <c r="S4451" t="s">
        <v>394</v>
      </c>
      <c r="T4451" t="s">
        <v>393</v>
      </c>
      <c r="U4451" t="s">
        <v>412</v>
      </c>
      <c r="V4451">
        <v>0</v>
      </c>
      <c r="W4451" t="s">
        <v>1879</v>
      </c>
      <c r="X4451">
        <v>14</v>
      </c>
      <c r="Y4451" t="s">
        <v>397</v>
      </c>
      <c r="Z4451" t="s">
        <v>764</v>
      </c>
      <c r="AA4451">
        <v>314</v>
      </c>
      <c r="AB4451">
        <v>84</v>
      </c>
      <c r="AC4451">
        <v>82</v>
      </c>
      <c r="AD4451" t="s">
        <v>457</v>
      </c>
      <c r="AE4451">
        <v>7</v>
      </c>
      <c r="AF4451">
        <v>1</v>
      </c>
      <c r="AG4451" t="s">
        <v>424</v>
      </c>
      <c r="AH4451">
        <v>12.42</v>
      </c>
      <c r="AI4451" t="s">
        <v>436</v>
      </c>
      <c r="AJ4451">
        <v>0</v>
      </c>
      <c r="AK4451">
        <v>708895</v>
      </c>
      <c r="AL4451" t="s">
        <v>425</v>
      </c>
      <c r="AM4451">
        <v>299597</v>
      </c>
      <c r="AN4451">
        <v>12</v>
      </c>
      <c r="AO4451">
        <v>365</v>
      </c>
      <c r="AP4451" t="s">
        <v>445</v>
      </c>
      <c r="AQ4451" s="2">
        <v>-30709</v>
      </c>
    </row>
    <row r="4452" spans="1:43" x14ac:dyDescent="0.25">
      <c r="A4452" t="s">
        <v>6294</v>
      </c>
      <c r="B4452" t="s">
        <v>147</v>
      </c>
      <c r="C4452" t="s">
        <v>481</v>
      </c>
      <c r="D4452" t="s">
        <v>338</v>
      </c>
      <c r="E4452" t="s">
        <v>496</v>
      </c>
      <c r="F4452" t="s">
        <v>407</v>
      </c>
      <c r="G4452" t="s">
        <v>408</v>
      </c>
      <c r="H4452" t="s">
        <v>431</v>
      </c>
      <c r="I4452" t="s">
        <v>410</v>
      </c>
      <c r="J4452" s="1">
        <v>45690</v>
      </c>
      <c r="K4452" s="1">
        <v>45748</v>
      </c>
      <c r="L4452">
        <v>58</v>
      </c>
      <c r="M4452" s="2">
        <v>180923</v>
      </c>
      <c r="N4452" s="2">
        <v>230073</v>
      </c>
      <c r="O4452" s="2">
        <v>49150</v>
      </c>
      <c r="P4452">
        <v>4</v>
      </c>
      <c r="Q4452">
        <v>115</v>
      </c>
      <c r="R4452">
        <v>67</v>
      </c>
      <c r="S4452" t="s">
        <v>411</v>
      </c>
      <c r="T4452" t="s">
        <v>503</v>
      </c>
      <c r="U4452" t="s">
        <v>395</v>
      </c>
      <c r="V4452">
        <v>49</v>
      </c>
      <c r="W4452" t="s">
        <v>5628</v>
      </c>
      <c r="X4452">
        <v>27</v>
      </c>
      <c r="Y4452" t="s">
        <v>397</v>
      </c>
      <c r="Z4452" t="s">
        <v>2145</v>
      </c>
      <c r="AA4452">
        <v>193</v>
      </c>
      <c r="AB4452">
        <v>52</v>
      </c>
      <c r="AC4452">
        <v>29</v>
      </c>
      <c r="AD4452" t="s">
        <v>435</v>
      </c>
      <c r="AE4452">
        <v>4</v>
      </c>
      <c r="AF4452">
        <v>6</v>
      </c>
      <c r="AG4452" t="s">
        <v>424</v>
      </c>
      <c r="AH4452">
        <v>17.12</v>
      </c>
      <c r="AI4452" t="s">
        <v>458</v>
      </c>
      <c r="AJ4452">
        <v>0</v>
      </c>
      <c r="AK4452">
        <v>594223</v>
      </c>
      <c r="AL4452" t="s">
        <v>416</v>
      </c>
      <c r="AM4452">
        <v>192357</v>
      </c>
      <c r="AN4452">
        <v>2</v>
      </c>
      <c r="AO4452">
        <v>30</v>
      </c>
      <c r="AP4452" t="s">
        <v>417</v>
      </c>
      <c r="AQ4452" s="2">
        <v>49150</v>
      </c>
    </row>
    <row r="4453" spans="1:43" x14ac:dyDescent="0.25">
      <c r="A4453" t="s">
        <v>6295</v>
      </c>
      <c r="B4453" t="s">
        <v>85</v>
      </c>
      <c r="C4453" t="s">
        <v>481</v>
      </c>
      <c r="D4453" t="s">
        <v>333</v>
      </c>
      <c r="E4453" t="s">
        <v>496</v>
      </c>
      <c r="F4453" t="s">
        <v>407</v>
      </c>
      <c r="G4453" t="s">
        <v>390</v>
      </c>
      <c r="H4453" t="s">
        <v>473</v>
      </c>
      <c r="I4453" t="s">
        <v>392</v>
      </c>
      <c r="J4453" s="1">
        <v>45144</v>
      </c>
      <c r="K4453" s="1">
        <v>45154</v>
      </c>
      <c r="L4453">
        <v>10</v>
      </c>
      <c r="M4453" s="2">
        <v>319082</v>
      </c>
      <c r="N4453" s="2">
        <v>312208</v>
      </c>
      <c r="O4453" s="2">
        <v>-6874</v>
      </c>
      <c r="P4453">
        <v>9</v>
      </c>
      <c r="Q4453">
        <v>820.8</v>
      </c>
      <c r="R4453">
        <v>36</v>
      </c>
      <c r="S4453" t="s">
        <v>393</v>
      </c>
      <c r="T4453" t="s">
        <v>393</v>
      </c>
      <c r="U4453" t="s">
        <v>395</v>
      </c>
      <c r="V4453">
        <v>61</v>
      </c>
      <c r="W4453" t="s">
        <v>4139</v>
      </c>
      <c r="X4453">
        <v>31</v>
      </c>
      <c r="Y4453" t="s">
        <v>397</v>
      </c>
      <c r="Z4453" t="s">
        <v>887</v>
      </c>
      <c r="AA4453">
        <v>173</v>
      </c>
      <c r="AB4453">
        <v>114</v>
      </c>
      <c r="AC4453">
        <v>0</v>
      </c>
      <c r="AD4453" t="s">
        <v>399</v>
      </c>
      <c r="AE4453">
        <v>16</v>
      </c>
      <c r="AF4453">
        <v>1</v>
      </c>
      <c r="AG4453" t="s">
        <v>451</v>
      </c>
      <c r="AH4453">
        <v>11.93</v>
      </c>
      <c r="AI4453" t="s">
        <v>458</v>
      </c>
      <c r="AJ4453">
        <v>0</v>
      </c>
      <c r="AK4453">
        <v>191280</v>
      </c>
      <c r="AL4453" t="s">
        <v>425</v>
      </c>
      <c r="AM4453">
        <v>300567</v>
      </c>
      <c r="AN4453">
        <v>12</v>
      </c>
      <c r="AO4453">
        <v>90</v>
      </c>
      <c r="AP4453" t="s">
        <v>445</v>
      </c>
      <c r="AQ4453" s="2">
        <v>-6874</v>
      </c>
    </row>
    <row r="4454" spans="1:43" x14ac:dyDescent="0.25">
      <c r="A4454" t="s">
        <v>6296</v>
      </c>
      <c r="B4454" t="s">
        <v>62</v>
      </c>
      <c r="C4454" t="s">
        <v>428</v>
      </c>
      <c r="D4454" t="s">
        <v>341</v>
      </c>
      <c r="E4454" t="s">
        <v>496</v>
      </c>
      <c r="F4454" t="s">
        <v>407</v>
      </c>
      <c r="G4454" t="s">
        <v>390</v>
      </c>
      <c r="H4454" t="s">
        <v>409</v>
      </c>
      <c r="I4454" t="s">
        <v>432</v>
      </c>
      <c r="J4454" s="1">
        <v>45307</v>
      </c>
      <c r="K4454" s="1">
        <v>45338</v>
      </c>
      <c r="L4454">
        <v>31</v>
      </c>
      <c r="M4454" s="2">
        <v>161268</v>
      </c>
      <c r="N4454" s="2">
        <v>141726</v>
      </c>
      <c r="O4454" s="2">
        <v>-19542</v>
      </c>
      <c r="P4454">
        <v>19</v>
      </c>
      <c r="Q4454">
        <v>310.8</v>
      </c>
      <c r="R4454">
        <v>21</v>
      </c>
      <c r="S4454" t="s">
        <v>394</v>
      </c>
      <c r="T4454" t="s">
        <v>393</v>
      </c>
      <c r="U4454" t="s">
        <v>412</v>
      </c>
      <c r="V4454">
        <v>0</v>
      </c>
      <c r="W4454" t="s">
        <v>1364</v>
      </c>
      <c r="X4454">
        <v>2</v>
      </c>
      <c r="Y4454" t="s">
        <v>397</v>
      </c>
      <c r="Z4454" t="s">
        <v>1680</v>
      </c>
      <c r="AA4454">
        <v>240</v>
      </c>
      <c r="AB4454">
        <v>62</v>
      </c>
      <c r="AC4454">
        <v>61</v>
      </c>
      <c r="AD4454" t="s">
        <v>457</v>
      </c>
      <c r="AE4454">
        <v>9</v>
      </c>
      <c r="AF4454">
        <v>4</v>
      </c>
      <c r="AG4454" t="s">
        <v>424</v>
      </c>
      <c r="AH4454">
        <v>6.04</v>
      </c>
      <c r="AI4454" t="s">
        <v>458</v>
      </c>
      <c r="AJ4454">
        <v>0</v>
      </c>
      <c r="AK4454">
        <v>217487</v>
      </c>
      <c r="AL4454" t="s">
        <v>416</v>
      </c>
      <c r="AM4454">
        <v>182392</v>
      </c>
      <c r="AN4454">
        <v>11</v>
      </c>
      <c r="AO4454">
        <v>180</v>
      </c>
      <c r="AP4454" t="s">
        <v>437</v>
      </c>
      <c r="AQ4454" s="2">
        <v>-19542</v>
      </c>
    </row>
    <row r="4455" spans="1:43" x14ac:dyDescent="0.25">
      <c r="A4455" t="s">
        <v>6297</v>
      </c>
      <c r="B4455" t="s">
        <v>185</v>
      </c>
      <c r="C4455" t="s">
        <v>468</v>
      </c>
      <c r="D4455" t="s">
        <v>342</v>
      </c>
      <c r="E4455" t="s">
        <v>406</v>
      </c>
      <c r="F4455" t="s">
        <v>419</v>
      </c>
      <c r="G4455" t="s">
        <v>408</v>
      </c>
      <c r="H4455" t="s">
        <v>391</v>
      </c>
      <c r="I4455" t="s">
        <v>432</v>
      </c>
      <c r="J4455" s="1">
        <v>44775</v>
      </c>
      <c r="K4455" s="1">
        <v>44793</v>
      </c>
      <c r="L4455">
        <v>18</v>
      </c>
      <c r="M4455" s="2">
        <v>144596</v>
      </c>
      <c r="N4455" s="2">
        <v>240066</v>
      </c>
      <c r="O4455" s="2">
        <v>95470</v>
      </c>
      <c r="P4455">
        <v>19</v>
      </c>
      <c r="Q4455">
        <v>479.3</v>
      </c>
      <c r="R4455">
        <v>8</v>
      </c>
      <c r="S4455" t="s">
        <v>394</v>
      </c>
      <c r="T4455" t="s">
        <v>503</v>
      </c>
      <c r="U4455" t="s">
        <v>416</v>
      </c>
      <c r="V4455">
        <v>0</v>
      </c>
      <c r="W4455" t="s">
        <v>736</v>
      </c>
      <c r="X4455">
        <v>44</v>
      </c>
      <c r="Y4455" t="s">
        <v>397</v>
      </c>
      <c r="Z4455" t="s">
        <v>1650</v>
      </c>
      <c r="AA4455">
        <v>364</v>
      </c>
      <c r="AB4455">
        <v>23</v>
      </c>
      <c r="AC4455">
        <v>27</v>
      </c>
      <c r="AD4455" t="s">
        <v>457</v>
      </c>
      <c r="AE4455">
        <v>2</v>
      </c>
      <c r="AF4455">
        <v>5</v>
      </c>
      <c r="AG4455" t="s">
        <v>451</v>
      </c>
      <c r="AH4455">
        <v>13.54</v>
      </c>
      <c r="AI4455" t="s">
        <v>436</v>
      </c>
      <c r="AJ4455">
        <v>0</v>
      </c>
      <c r="AK4455">
        <v>780541</v>
      </c>
      <c r="AL4455" t="s">
        <v>402</v>
      </c>
      <c r="AM4455">
        <v>126828</v>
      </c>
      <c r="AN4455">
        <v>1</v>
      </c>
      <c r="AO4455">
        <v>30</v>
      </c>
      <c r="AP4455" t="s">
        <v>437</v>
      </c>
      <c r="AQ4455" s="2">
        <v>95470</v>
      </c>
    </row>
    <row r="4456" spans="1:43" x14ac:dyDescent="0.25">
      <c r="A4456" t="s">
        <v>6298</v>
      </c>
      <c r="B4456" t="s">
        <v>217</v>
      </c>
      <c r="C4456" t="s">
        <v>468</v>
      </c>
      <c r="D4456" t="s">
        <v>326</v>
      </c>
      <c r="E4456" t="s">
        <v>388</v>
      </c>
      <c r="F4456" t="s">
        <v>440</v>
      </c>
      <c r="G4456" t="s">
        <v>430</v>
      </c>
      <c r="H4456" t="s">
        <v>420</v>
      </c>
      <c r="I4456" t="s">
        <v>392</v>
      </c>
      <c r="J4456" s="1">
        <v>45823</v>
      </c>
      <c r="K4456" s="1">
        <v>45854</v>
      </c>
      <c r="L4456">
        <v>31</v>
      </c>
      <c r="M4456" s="2">
        <v>74679</v>
      </c>
      <c r="N4456" s="2">
        <v>36828</v>
      </c>
      <c r="O4456" s="2">
        <v>-37851</v>
      </c>
      <c r="P4456">
        <v>19</v>
      </c>
      <c r="Q4456">
        <v>884.7</v>
      </c>
      <c r="R4456">
        <v>79</v>
      </c>
      <c r="S4456" t="s">
        <v>411</v>
      </c>
      <c r="T4456" t="s">
        <v>393</v>
      </c>
      <c r="U4456" t="s">
        <v>395</v>
      </c>
      <c r="V4456">
        <v>0</v>
      </c>
      <c r="W4456" t="s">
        <v>3428</v>
      </c>
      <c r="X4456">
        <v>6</v>
      </c>
      <c r="Y4456" t="s">
        <v>462</v>
      </c>
      <c r="Z4456" t="s">
        <v>1094</v>
      </c>
      <c r="AA4456">
        <v>453</v>
      </c>
      <c r="AB4456">
        <v>50</v>
      </c>
      <c r="AC4456">
        <v>25</v>
      </c>
      <c r="AD4456" t="s">
        <v>444</v>
      </c>
      <c r="AE4456">
        <v>4</v>
      </c>
      <c r="AF4456">
        <v>5</v>
      </c>
      <c r="AG4456" t="s">
        <v>400</v>
      </c>
      <c r="AH4456">
        <v>8.81</v>
      </c>
      <c r="AI4456" t="s">
        <v>479</v>
      </c>
      <c r="AJ4456">
        <v>0</v>
      </c>
      <c r="AK4456">
        <v>77315</v>
      </c>
      <c r="AL4456" t="s">
        <v>416</v>
      </c>
      <c r="AM4456">
        <v>72187</v>
      </c>
      <c r="AN4456">
        <v>12</v>
      </c>
      <c r="AO4456">
        <v>180</v>
      </c>
      <c r="AP4456" t="s">
        <v>437</v>
      </c>
      <c r="AQ4456" s="2">
        <v>-37851</v>
      </c>
    </row>
    <row r="4457" spans="1:43" x14ac:dyDescent="0.25">
      <c r="A4457" t="s">
        <v>6299</v>
      </c>
      <c r="B4457" t="s">
        <v>36</v>
      </c>
      <c r="C4457" t="s">
        <v>481</v>
      </c>
      <c r="D4457" t="s">
        <v>317</v>
      </c>
      <c r="E4457" t="s">
        <v>388</v>
      </c>
      <c r="F4457" t="s">
        <v>407</v>
      </c>
      <c r="G4457" t="s">
        <v>408</v>
      </c>
      <c r="H4457" t="s">
        <v>473</v>
      </c>
      <c r="I4457" t="s">
        <v>469</v>
      </c>
      <c r="J4457" s="1">
        <v>45787</v>
      </c>
      <c r="K4457" s="1">
        <v>45810</v>
      </c>
      <c r="L4457">
        <v>23</v>
      </c>
      <c r="M4457" s="2">
        <v>180661</v>
      </c>
      <c r="N4457" s="2">
        <v>249679</v>
      </c>
      <c r="O4457" s="2">
        <v>69018</v>
      </c>
      <c r="P4457">
        <v>16</v>
      </c>
      <c r="Q4457">
        <v>513</v>
      </c>
      <c r="R4457">
        <v>50</v>
      </c>
      <c r="S4457" t="s">
        <v>393</v>
      </c>
      <c r="T4457" t="s">
        <v>393</v>
      </c>
      <c r="U4457" t="s">
        <v>395</v>
      </c>
      <c r="V4457">
        <v>48</v>
      </c>
      <c r="W4457" t="s">
        <v>3233</v>
      </c>
      <c r="X4457">
        <v>41</v>
      </c>
      <c r="Y4457" t="s">
        <v>422</v>
      </c>
      <c r="Z4457" t="s">
        <v>1292</v>
      </c>
      <c r="AA4457">
        <v>272</v>
      </c>
      <c r="AB4457">
        <v>119</v>
      </c>
      <c r="AC4457">
        <v>60</v>
      </c>
      <c r="AD4457" t="s">
        <v>435</v>
      </c>
      <c r="AE4457">
        <v>4</v>
      </c>
      <c r="AF4457">
        <v>3</v>
      </c>
      <c r="AG4457" t="s">
        <v>424</v>
      </c>
      <c r="AH4457">
        <v>17.39</v>
      </c>
      <c r="AI4457" t="s">
        <v>479</v>
      </c>
      <c r="AJ4457">
        <v>0</v>
      </c>
      <c r="AK4457">
        <v>75739</v>
      </c>
      <c r="AL4457" t="s">
        <v>416</v>
      </c>
      <c r="AM4457">
        <v>171061</v>
      </c>
      <c r="AN4457">
        <v>6</v>
      </c>
      <c r="AO4457">
        <v>180</v>
      </c>
      <c r="AP4457" t="s">
        <v>445</v>
      </c>
      <c r="AQ4457" s="2">
        <v>69018</v>
      </c>
    </row>
    <row r="4458" spans="1:43" x14ac:dyDescent="0.25">
      <c r="A4458" t="s">
        <v>6300</v>
      </c>
      <c r="B4458" t="s">
        <v>236</v>
      </c>
      <c r="C4458" t="s">
        <v>428</v>
      </c>
      <c r="D4458" t="s">
        <v>341</v>
      </c>
      <c r="E4458" t="s">
        <v>496</v>
      </c>
      <c r="F4458" t="s">
        <v>407</v>
      </c>
      <c r="G4458" t="s">
        <v>430</v>
      </c>
      <c r="H4458" t="s">
        <v>409</v>
      </c>
      <c r="I4458" t="s">
        <v>410</v>
      </c>
      <c r="J4458" s="1">
        <v>45026</v>
      </c>
      <c r="K4458" s="1">
        <v>45062</v>
      </c>
      <c r="L4458">
        <v>36</v>
      </c>
      <c r="M4458" s="2">
        <v>481816</v>
      </c>
      <c r="N4458" s="2">
        <v>550252</v>
      </c>
      <c r="O4458" s="2">
        <v>68436</v>
      </c>
      <c r="P4458">
        <v>4</v>
      </c>
      <c r="Q4458">
        <v>826.8</v>
      </c>
      <c r="R4458">
        <v>13</v>
      </c>
      <c r="S4458" t="s">
        <v>394</v>
      </c>
      <c r="T4458" t="s">
        <v>411</v>
      </c>
      <c r="U4458" t="s">
        <v>395</v>
      </c>
      <c r="V4458">
        <v>0</v>
      </c>
      <c r="W4458" t="s">
        <v>2242</v>
      </c>
      <c r="X4458">
        <v>19</v>
      </c>
      <c r="Y4458" t="s">
        <v>462</v>
      </c>
      <c r="Z4458" t="s">
        <v>1041</v>
      </c>
      <c r="AA4458">
        <v>238</v>
      </c>
      <c r="AB4458">
        <v>27</v>
      </c>
      <c r="AC4458">
        <v>17</v>
      </c>
      <c r="AD4458" t="s">
        <v>444</v>
      </c>
      <c r="AE4458">
        <v>14</v>
      </c>
      <c r="AF4458">
        <v>5</v>
      </c>
      <c r="AG4458" t="s">
        <v>400</v>
      </c>
      <c r="AH4458">
        <v>9.7899999999999991</v>
      </c>
      <c r="AI4458" t="s">
        <v>458</v>
      </c>
      <c r="AJ4458">
        <v>63951</v>
      </c>
      <c r="AK4458">
        <v>967875</v>
      </c>
      <c r="AL4458" t="s">
        <v>402</v>
      </c>
      <c r="AM4458">
        <v>475843</v>
      </c>
      <c r="AN4458">
        <v>5</v>
      </c>
      <c r="AO4458">
        <v>180</v>
      </c>
      <c r="AP4458" t="s">
        <v>437</v>
      </c>
      <c r="AQ4458" s="2">
        <v>68436</v>
      </c>
    </row>
    <row r="4459" spans="1:43" x14ac:dyDescent="0.25">
      <c r="A4459" t="s">
        <v>6301</v>
      </c>
      <c r="B4459" t="s">
        <v>38</v>
      </c>
      <c r="C4459" t="s">
        <v>387</v>
      </c>
      <c r="D4459" t="s">
        <v>327</v>
      </c>
      <c r="E4459" t="s">
        <v>388</v>
      </c>
      <c r="F4459" t="s">
        <v>419</v>
      </c>
      <c r="G4459" t="s">
        <v>454</v>
      </c>
      <c r="H4459" t="s">
        <v>409</v>
      </c>
      <c r="I4459" t="s">
        <v>432</v>
      </c>
      <c r="J4459" s="1">
        <v>45581</v>
      </c>
      <c r="K4459" s="1">
        <v>45630</v>
      </c>
      <c r="L4459">
        <v>49</v>
      </c>
      <c r="M4459" s="2">
        <v>443497</v>
      </c>
      <c r="N4459" s="2">
        <v>413777</v>
      </c>
      <c r="O4459" s="2">
        <v>-29720</v>
      </c>
      <c r="P4459">
        <v>9</v>
      </c>
      <c r="Q4459">
        <v>716.5</v>
      </c>
      <c r="R4459">
        <v>27</v>
      </c>
      <c r="S4459" t="s">
        <v>394</v>
      </c>
      <c r="T4459" t="s">
        <v>393</v>
      </c>
      <c r="U4459" t="s">
        <v>395</v>
      </c>
      <c r="V4459">
        <v>40</v>
      </c>
      <c r="W4459" t="s">
        <v>1775</v>
      </c>
      <c r="X4459">
        <v>8</v>
      </c>
      <c r="Y4459" t="s">
        <v>397</v>
      </c>
      <c r="Z4459" t="s">
        <v>598</v>
      </c>
      <c r="AA4459">
        <v>102</v>
      </c>
      <c r="AB4459">
        <v>106</v>
      </c>
      <c r="AC4459">
        <v>51</v>
      </c>
      <c r="AD4459" t="s">
        <v>435</v>
      </c>
      <c r="AE4459">
        <v>12</v>
      </c>
      <c r="AF4459">
        <v>2</v>
      </c>
      <c r="AG4459" t="s">
        <v>415</v>
      </c>
      <c r="AH4459">
        <v>17.23</v>
      </c>
      <c r="AI4459" t="s">
        <v>479</v>
      </c>
      <c r="AJ4459">
        <v>0</v>
      </c>
      <c r="AK4459">
        <v>574708</v>
      </c>
      <c r="AL4459" t="s">
        <v>402</v>
      </c>
      <c r="AM4459">
        <v>438152</v>
      </c>
      <c r="AN4459">
        <v>12</v>
      </c>
      <c r="AO4459">
        <v>180</v>
      </c>
      <c r="AP4459" t="s">
        <v>445</v>
      </c>
      <c r="AQ4459" s="2">
        <v>-29720</v>
      </c>
    </row>
    <row r="4460" spans="1:43" x14ac:dyDescent="0.25">
      <c r="A4460" t="s">
        <v>6302</v>
      </c>
      <c r="B4460" t="s">
        <v>71</v>
      </c>
      <c r="C4460" t="s">
        <v>405</v>
      </c>
      <c r="D4460" t="s">
        <v>313</v>
      </c>
      <c r="E4460" t="s">
        <v>453</v>
      </c>
      <c r="F4460" t="s">
        <v>440</v>
      </c>
      <c r="G4460" t="s">
        <v>454</v>
      </c>
      <c r="H4460" t="s">
        <v>391</v>
      </c>
      <c r="I4460" t="s">
        <v>469</v>
      </c>
      <c r="J4460" s="1">
        <v>45516</v>
      </c>
      <c r="K4460" s="1">
        <v>45514</v>
      </c>
      <c r="L4460">
        <v>-2</v>
      </c>
      <c r="M4460" s="2">
        <v>449158</v>
      </c>
      <c r="N4460" s="2">
        <v>484810</v>
      </c>
      <c r="O4460" s="2">
        <v>35652</v>
      </c>
      <c r="P4460">
        <v>16</v>
      </c>
      <c r="Q4460">
        <v>722.9</v>
      </c>
      <c r="R4460">
        <v>85</v>
      </c>
      <c r="S4460" t="s">
        <v>411</v>
      </c>
      <c r="T4460" t="s">
        <v>411</v>
      </c>
      <c r="U4460" t="s">
        <v>416</v>
      </c>
      <c r="V4460">
        <v>0</v>
      </c>
      <c r="W4460" t="s">
        <v>465</v>
      </c>
      <c r="X4460">
        <v>30</v>
      </c>
      <c r="Y4460" t="s">
        <v>442</v>
      </c>
      <c r="Z4460" t="s">
        <v>1894</v>
      </c>
      <c r="AA4460">
        <v>389</v>
      </c>
      <c r="AB4460">
        <v>12</v>
      </c>
      <c r="AC4460">
        <v>-2</v>
      </c>
      <c r="AD4460" t="s">
        <v>399</v>
      </c>
      <c r="AE4460">
        <v>2</v>
      </c>
      <c r="AF4460">
        <v>7</v>
      </c>
      <c r="AG4460" t="s">
        <v>415</v>
      </c>
      <c r="AH4460">
        <v>10.74</v>
      </c>
      <c r="AI4460" t="s">
        <v>458</v>
      </c>
      <c r="AJ4460">
        <v>0</v>
      </c>
      <c r="AK4460">
        <v>696865</v>
      </c>
      <c r="AL4460" t="s">
        <v>416</v>
      </c>
      <c r="AM4460">
        <v>433053</v>
      </c>
      <c r="AN4460">
        <v>8</v>
      </c>
      <c r="AO4460">
        <v>90</v>
      </c>
      <c r="AP4460" t="s">
        <v>403</v>
      </c>
      <c r="AQ4460" s="2">
        <v>35652</v>
      </c>
    </row>
    <row r="4461" spans="1:43" x14ac:dyDescent="0.25">
      <c r="A4461" t="s">
        <v>6303</v>
      </c>
      <c r="B4461" t="s">
        <v>193</v>
      </c>
      <c r="C4461" t="s">
        <v>387</v>
      </c>
      <c r="D4461" t="s">
        <v>323</v>
      </c>
      <c r="E4461" t="s">
        <v>496</v>
      </c>
      <c r="F4461" t="s">
        <v>419</v>
      </c>
      <c r="G4461" t="s">
        <v>454</v>
      </c>
      <c r="H4461" t="s">
        <v>431</v>
      </c>
      <c r="I4461" t="s">
        <v>492</v>
      </c>
      <c r="J4461" s="1">
        <v>44634</v>
      </c>
      <c r="K4461" s="1">
        <v>44633</v>
      </c>
      <c r="L4461">
        <v>-1</v>
      </c>
      <c r="M4461" s="2">
        <v>242524</v>
      </c>
      <c r="N4461" s="2">
        <v>226796</v>
      </c>
      <c r="O4461" s="2">
        <v>-15728</v>
      </c>
      <c r="P4461">
        <v>0</v>
      </c>
      <c r="Q4461">
        <v>131.19999999999999</v>
      </c>
      <c r="R4461">
        <v>86</v>
      </c>
      <c r="S4461" t="s">
        <v>411</v>
      </c>
      <c r="T4461" t="s">
        <v>503</v>
      </c>
      <c r="U4461" t="s">
        <v>416</v>
      </c>
      <c r="V4461">
        <v>0</v>
      </c>
      <c r="W4461" t="s">
        <v>595</v>
      </c>
      <c r="X4461">
        <v>45</v>
      </c>
      <c r="Y4461" t="s">
        <v>449</v>
      </c>
      <c r="Z4461" t="s">
        <v>931</v>
      </c>
      <c r="AA4461">
        <v>4</v>
      </c>
      <c r="AB4461">
        <v>10</v>
      </c>
      <c r="AC4461">
        <v>58</v>
      </c>
      <c r="AD4461" t="s">
        <v>457</v>
      </c>
      <c r="AE4461">
        <v>21</v>
      </c>
      <c r="AF4461">
        <v>6</v>
      </c>
      <c r="AG4461" t="s">
        <v>451</v>
      </c>
      <c r="AH4461">
        <v>9.68</v>
      </c>
      <c r="AI4461" t="s">
        <v>436</v>
      </c>
      <c r="AJ4461">
        <v>0</v>
      </c>
      <c r="AK4461">
        <v>516218</v>
      </c>
      <c r="AL4461" t="s">
        <v>416</v>
      </c>
      <c r="AM4461">
        <v>280736</v>
      </c>
      <c r="AN4461">
        <v>9</v>
      </c>
      <c r="AO4461">
        <v>365</v>
      </c>
      <c r="AP4461" t="s">
        <v>403</v>
      </c>
      <c r="AQ4461" s="2">
        <v>-15728</v>
      </c>
    </row>
    <row r="4462" spans="1:43" x14ac:dyDescent="0.25">
      <c r="A4462" t="s">
        <v>6304</v>
      </c>
      <c r="B4462" t="s">
        <v>269</v>
      </c>
      <c r="C4462" t="s">
        <v>428</v>
      </c>
      <c r="D4462" t="s">
        <v>342</v>
      </c>
      <c r="E4462" t="s">
        <v>496</v>
      </c>
      <c r="F4462" t="s">
        <v>440</v>
      </c>
      <c r="G4462" t="s">
        <v>390</v>
      </c>
      <c r="H4462" t="s">
        <v>391</v>
      </c>
      <c r="I4462" t="s">
        <v>392</v>
      </c>
      <c r="J4462" s="1">
        <v>45818</v>
      </c>
      <c r="K4462" s="1">
        <v>45858</v>
      </c>
      <c r="L4462">
        <v>40</v>
      </c>
      <c r="M4462" s="2">
        <v>299870</v>
      </c>
      <c r="N4462" s="2">
        <v>349437</v>
      </c>
      <c r="O4462" s="2">
        <v>49567</v>
      </c>
      <c r="P4462">
        <v>2</v>
      </c>
      <c r="Q4462">
        <v>703.7</v>
      </c>
      <c r="R4462">
        <v>87</v>
      </c>
      <c r="S4462" t="s">
        <v>411</v>
      </c>
      <c r="T4462" t="s">
        <v>393</v>
      </c>
      <c r="U4462" t="s">
        <v>412</v>
      </c>
      <c r="V4462">
        <v>67</v>
      </c>
      <c r="W4462" t="s">
        <v>1860</v>
      </c>
      <c r="X4462">
        <v>21</v>
      </c>
      <c r="Y4462" t="s">
        <v>397</v>
      </c>
      <c r="Z4462" t="s">
        <v>686</v>
      </c>
      <c r="AA4462">
        <v>213</v>
      </c>
      <c r="AB4462">
        <v>46</v>
      </c>
      <c r="AC4462">
        <v>65</v>
      </c>
      <c r="AD4462" t="s">
        <v>399</v>
      </c>
      <c r="AE4462">
        <v>12</v>
      </c>
      <c r="AF4462">
        <v>5</v>
      </c>
      <c r="AG4462" t="s">
        <v>424</v>
      </c>
      <c r="AH4462">
        <v>10.82</v>
      </c>
      <c r="AI4462" t="s">
        <v>436</v>
      </c>
      <c r="AJ4462">
        <v>58723</v>
      </c>
      <c r="AK4462">
        <v>738867</v>
      </c>
      <c r="AL4462" t="s">
        <v>402</v>
      </c>
      <c r="AM4462">
        <v>282977</v>
      </c>
      <c r="AN4462">
        <v>3</v>
      </c>
      <c r="AO4462">
        <v>180</v>
      </c>
      <c r="AP4462" t="s">
        <v>426</v>
      </c>
      <c r="AQ4462" s="2">
        <v>49567</v>
      </c>
    </row>
    <row r="4463" spans="1:43" x14ac:dyDescent="0.25">
      <c r="A4463" t="s">
        <v>6305</v>
      </c>
      <c r="B4463" t="s">
        <v>151</v>
      </c>
      <c r="C4463" t="s">
        <v>428</v>
      </c>
      <c r="D4463" t="s">
        <v>313</v>
      </c>
      <c r="E4463" t="s">
        <v>429</v>
      </c>
      <c r="F4463" t="s">
        <v>440</v>
      </c>
      <c r="G4463" t="s">
        <v>454</v>
      </c>
      <c r="H4463" t="s">
        <v>473</v>
      </c>
      <c r="I4463" t="s">
        <v>392</v>
      </c>
      <c r="J4463" s="1">
        <v>44819</v>
      </c>
      <c r="K4463" s="1">
        <v>44878</v>
      </c>
      <c r="L4463">
        <v>59</v>
      </c>
      <c r="M4463" s="2">
        <v>276149</v>
      </c>
      <c r="N4463" s="2">
        <v>269389</v>
      </c>
      <c r="O4463" s="2">
        <v>-6760</v>
      </c>
      <c r="P4463">
        <v>19</v>
      </c>
      <c r="Q4463">
        <v>16.5</v>
      </c>
      <c r="R4463">
        <v>47</v>
      </c>
      <c r="S4463" t="s">
        <v>393</v>
      </c>
      <c r="T4463" t="s">
        <v>503</v>
      </c>
      <c r="U4463" t="s">
        <v>395</v>
      </c>
      <c r="V4463">
        <v>0</v>
      </c>
      <c r="W4463" t="s">
        <v>657</v>
      </c>
      <c r="X4463">
        <v>22</v>
      </c>
      <c r="Y4463" t="s">
        <v>422</v>
      </c>
      <c r="Z4463" t="s">
        <v>520</v>
      </c>
      <c r="AA4463">
        <v>3</v>
      </c>
      <c r="AB4463">
        <v>116</v>
      </c>
      <c r="AC4463">
        <v>75</v>
      </c>
      <c r="AD4463" t="s">
        <v>444</v>
      </c>
      <c r="AE4463">
        <v>16</v>
      </c>
      <c r="AF4463">
        <v>1</v>
      </c>
      <c r="AG4463" t="s">
        <v>400</v>
      </c>
      <c r="AH4463">
        <v>2.11</v>
      </c>
      <c r="AI4463" t="s">
        <v>401</v>
      </c>
      <c r="AJ4463">
        <v>0</v>
      </c>
      <c r="AK4463">
        <v>200772</v>
      </c>
      <c r="AL4463" t="s">
        <v>425</v>
      </c>
      <c r="AM4463">
        <v>261405</v>
      </c>
      <c r="AN4463">
        <v>6</v>
      </c>
      <c r="AO4463">
        <v>180</v>
      </c>
      <c r="AP4463" t="s">
        <v>426</v>
      </c>
      <c r="AQ4463" s="2">
        <v>-6760</v>
      </c>
    </row>
    <row r="4464" spans="1:43" x14ac:dyDescent="0.25">
      <c r="A4464" t="s">
        <v>6306</v>
      </c>
      <c r="B4464" t="s">
        <v>215</v>
      </c>
      <c r="C4464" t="s">
        <v>481</v>
      </c>
      <c r="D4464" t="s">
        <v>325</v>
      </c>
      <c r="E4464" t="s">
        <v>460</v>
      </c>
      <c r="F4464" t="s">
        <v>407</v>
      </c>
      <c r="G4464" t="s">
        <v>408</v>
      </c>
      <c r="H4464" t="s">
        <v>431</v>
      </c>
      <c r="I4464" t="s">
        <v>469</v>
      </c>
      <c r="J4464" s="1">
        <v>45131</v>
      </c>
      <c r="K4464" s="1">
        <v>45173</v>
      </c>
      <c r="L4464">
        <v>42</v>
      </c>
      <c r="M4464" s="2">
        <v>375008</v>
      </c>
      <c r="N4464" s="2">
        <v>479436</v>
      </c>
      <c r="O4464" s="2">
        <v>104428</v>
      </c>
      <c r="P4464">
        <v>16</v>
      </c>
      <c r="Q4464">
        <v>301.89999999999998</v>
      </c>
      <c r="R4464">
        <v>36</v>
      </c>
      <c r="S4464" t="s">
        <v>393</v>
      </c>
      <c r="T4464" t="s">
        <v>411</v>
      </c>
      <c r="U4464" t="s">
        <v>412</v>
      </c>
      <c r="V4464">
        <v>0</v>
      </c>
      <c r="W4464" t="s">
        <v>5510</v>
      </c>
      <c r="X4464">
        <v>24</v>
      </c>
      <c r="Y4464" t="s">
        <v>397</v>
      </c>
      <c r="Z4464" t="s">
        <v>835</v>
      </c>
      <c r="AA4464">
        <v>438</v>
      </c>
      <c r="AB4464">
        <v>81</v>
      </c>
      <c r="AC4464">
        <v>80</v>
      </c>
      <c r="AD4464" t="s">
        <v>435</v>
      </c>
      <c r="AE4464">
        <v>4</v>
      </c>
      <c r="AF4464">
        <v>6</v>
      </c>
      <c r="AG4464" t="s">
        <v>400</v>
      </c>
      <c r="AH4464">
        <v>6.07</v>
      </c>
      <c r="AI4464" t="s">
        <v>436</v>
      </c>
      <c r="AJ4464">
        <v>0</v>
      </c>
      <c r="AK4464">
        <v>623914</v>
      </c>
      <c r="AL4464" t="s">
        <v>402</v>
      </c>
      <c r="AM4464">
        <v>399575</v>
      </c>
      <c r="AN4464">
        <v>11</v>
      </c>
      <c r="AO4464">
        <v>365</v>
      </c>
      <c r="AP4464" t="s">
        <v>445</v>
      </c>
      <c r="AQ4464" s="2">
        <v>104428</v>
      </c>
    </row>
    <row r="4465" spans="1:43" x14ac:dyDescent="0.25">
      <c r="A4465" t="s">
        <v>6307</v>
      </c>
      <c r="B4465" t="s">
        <v>219</v>
      </c>
      <c r="C4465" t="s">
        <v>387</v>
      </c>
      <c r="D4465" t="s">
        <v>333</v>
      </c>
      <c r="E4465" t="s">
        <v>429</v>
      </c>
      <c r="F4465" t="s">
        <v>440</v>
      </c>
      <c r="G4465" t="s">
        <v>430</v>
      </c>
      <c r="H4465" t="s">
        <v>447</v>
      </c>
      <c r="I4465" t="s">
        <v>392</v>
      </c>
      <c r="J4465" s="1">
        <v>44715</v>
      </c>
      <c r="K4465" s="1">
        <v>44770</v>
      </c>
      <c r="L4465">
        <v>55</v>
      </c>
      <c r="M4465" s="2">
        <v>110649</v>
      </c>
      <c r="N4465" s="2">
        <v>218446</v>
      </c>
      <c r="O4465" s="2">
        <v>107797</v>
      </c>
      <c r="P4465">
        <v>12</v>
      </c>
      <c r="Q4465">
        <v>171.8</v>
      </c>
      <c r="R4465">
        <v>55</v>
      </c>
      <c r="S4465" t="s">
        <v>393</v>
      </c>
      <c r="T4465" t="s">
        <v>393</v>
      </c>
      <c r="U4465" t="s">
        <v>416</v>
      </c>
      <c r="V4465">
        <v>0</v>
      </c>
      <c r="W4465" t="s">
        <v>1246</v>
      </c>
      <c r="X4465">
        <v>41</v>
      </c>
      <c r="Y4465" t="s">
        <v>397</v>
      </c>
      <c r="Z4465" t="s">
        <v>1492</v>
      </c>
      <c r="AA4465">
        <v>160</v>
      </c>
      <c r="AB4465">
        <v>34</v>
      </c>
      <c r="AC4465">
        <v>81</v>
      </c>
      <c r="AD4465" t="s">
        <v>435</v>
      </c>
      <c r="AE4465">
        <v>0</v>
      </c>
      <c r="AF4465">
        <v>4</v>
      </c>
      <c r="AG4465" t="s">
        <v>451</v>
      </c>
      <c r="AH4465">
        <v>16.89</v>
      </c>
      <c r="AI4465" t="s">
        <v>458</v>
      </c>
      <c r="AJ4465">
        <v>0</v>
      </c>
      <c r="AK4465">
        <v>611912</v>
      </c>
      <c r="AL4465" t="s">
        <v>402</v>
      </c>
      <c r="AM4465">
        <v>99406</v>
      </c>
      <c r="AN4465">
        <v>10</v>
      </c>
      <c r="AO4465">
        <v>90</v>
      </c>
      <c r="AP4465" t="s">
        <v>445</v>
      </c>
      <c r="AQ4465" s="2">
        <v>107797</v>
      </c>
    </row>
    <row r="4466" spans="1:43" x14ac:dyDescent="0.25">
      <c r="A4466" t="s">
        <v>6308</v>
      </c>
      <c r="B4466" t="s">
        <v>259</v>
      </c>
      <c r="C4466" t="s">
        <v>405</v>
      </c>
      <c r="D4466" t="s">
        <v>341</v>
      </c>
      <c r="E4466" t="s">
        <v>460</v>
      </c>
      <c r="F4466" t="s">
        <v>407</v>
      </c>
      <c r="G4466" t="s">
        <v>390</v>
      </c>
      <c r="H4466" t="s">
        <v>409</v>
      </c>
      <c r="I4466" t="s">
        <v>469</v>
      </c>
      <c r="J4466" s="1">
        <v>45669</v>
      </c>
      <c r="K4466" s="1">
        <v>45719</v>
      </c>
      <c r="L4466">
        <v>50</v>
      </c>
      <c r="M4466" s="2">
        <v>85841</v>
      </c>
      <c r="N4466" s="2">
        <v>168945</v>
      </c>
      <c r="O4466" s="2">
        <v>83104</v>
      </c>
      <c r="P4466">
        <v>21</v>
      </c>
      <c r="Q4466">
        <v>705.5</v>
      </c>
      <c r="R4466">
        <v>61</v>
      </c>
      <c r="S4466" t="s">
        <v>411</v>
      </c>
      <c r="T4466" t="s">
        <v>503</v>
      </c>
      <c r="U4466" t="s">
        <v>395</v>
      </c>
      <c r="V4466">
        <v>0</v>
      </c>
      <c r="W4466" t="s">
        <v>1530</v>
      </c>
      <c r="X4466">
        <v>17</v>
      </c>
      <c r="Y4466" t="s">
        <v>449</v>
      </c>
      <c r="Z4466" t="s">
        <v>1225</v>
      </c>
      <c r="AA4466">
        <v>75</v>
      </c>
      <c r="AB4466">
        <v>113</v>
      </c>
      <c r="AC4466">
        <v>85</v>
      </c>
      <c r="AD4466" t="s">
        <v>457</v>
      </c>
      <c r="AE4466">
        <v>12</v>
      </c>
      <c r="AF4466">
        <v>6</v>
      </c>
      <c r="AG4466" t="s">
        <v>424</v>
      </c>
      <c r="AH4466">
        <v>13.97</v>
      </c>
      <c r="AI4466" t="s">
        <v>479</v>
      </c>
      <c r="AJ4466">
        <v>0</v>
      </c>
      <c r="AK4466">
        <v>318001</v>
      </c>
      <c r="AL4466" t="s">
        <v>402</v>
      </c>
      <c r="AM4466">
        <v>70426</v>
      </c>
      <c r="AN4466">
        <v>9</v>
      </c>
      <c r="AO4466">
        <v>90</v>
      </c>
      <c r="AP4466" t="s">
        <v>437</v>
      </c>
      <c r="AQ4466" s="2">
        <v>83104</v>
      </c>
    </row>
    <row r="4467" spans="1:43" x14ac:dyDescent="0.25">
      <c r="A4467" t="s">
        <v>6309</v>
      </c>
      <c r="B4467" t="s">
        <v>265</v>
      </c>
      <c r="C4467" t="s">
        <v>387</v>
      </c>
      <c r="D4467" t="s">
        <v>325</v>
      </c>
      <c r="E4467" t="s">
        <v>429</v>
      </c>
      <c r="F4467" t="s">
        <v>440</v>
      </c>
      <c r="G4467" t="s">
        <v>390</v>
      </c>
      <c r="H4467" t="s">
        <v>420</v>
      </c>
      <c r="I4467" t="s">
        <v>392</v>
      </c>
      <c r="J4467" s="1">
        <v>44878</v>
      </c>
      <c r="K4467" s="1">
        <v>44890</v>
      </c>
      <c r="L4467">
        <v>12</v>
      </c>
      <c r="M4467" s="2">
        <v>477840</v>
      </c>
      <c r="N4467" s="2">
        <v>520923</v>
      </c>
      <c r="O4467" s="2">
        <v>43083</v>
      </c>
      <c r="P4467">
        <v>0</v>
      </c>
      <c r="Q4467">
        <v>300.10000000000002</v>
      </c>
      <c r="R4467">
        <v>19</v>
      </c>
      <c r="S4467" t="s">
        <v>394</v>
      </c>
      <c r="T4467" t="s">
        <v>393</v>
      </c>
      <c r="U4467" t="s">
        <v>395</v>
      </c>
      <c r="V4467">
        <v>0</v>
      </c>
      <c r="W4467" t="s">
        <v>2448</v>
      </c>
      <c r="X4467">
        <v>45</v>
      </c>
      <c r="Y4467" t="s">
        <v>442</v>
      </c>
      <c r="Z4467" t="s">
        <v>1097</v>
      </c>
      <c r="AA4467">
        <v>436</v>
      </c>
      <c r="AB4467">
        <v>117</v>
      </c>
      <c r="AC4467">
        <v>29</v>
      </c>
      <c r="AD4467" t="s">
        <v>399</v>
      </c>
      <c r="AE4467">
        <v>9</v>
      </c>
      <c r="AF4467">
        <v>5</v>
      </c>
      <c r="AG4467" t="s">
        <v>424</v>
      </c>
      <c r="AH4467">
        <v>5.37</v>
      </c>
      <c r="AI4467" t="s">
        <v>401</v>
      </c>
      <c r="AJ4467">
        <v>0</v>
      </c>
      <c r="AK4467">
        <v>400266</v>
      </c>
      <c r="AL4467" t="s">
        <v>402</v>
      </c>
      <c r="AM4467">
        <v>494772</v>
      </c>
      <c r="AN4467">
        <v>6</v>
      </c>
      <c r="AO4467">
        <v>30</v>
      </c>
      <c r="AP4467" t="s">
        <v>403</v>
      </c>
      <c r="AQ4467" s="2">
        <v>43083</v>
      </c>
    </row>
    <row r="4468" spans="1:43" x14ac:dyDescent="0.25">
      <c r="A4468" t="s">
        <v>6310</v>
      </c>
      <c r="B4468" t="s">
        <v>42</v>
      </c>
      <c r="C4468" t="s">
        <v>405</v>
      </c>
      <c r="D4468" t="s">
        <v>322</v>
      </c>
      <c r="E4468" t="s">
        <v>453</v>
      </c>
      <c r="F4468" t="s">
        <v>389</v>
      </c>
      <c r="G4468" t="s">
        <v>454</v>
      </c>
      <c r="H4468" t="s">
        <v>447</v>
      </c>
      <c r="I4468" t="s">
        <v>469</v>
      </c>
      <c r="J4468" s="1">
        <v>44776</v>
      </c>
      <c r="K4468" s="1">
        <v>44805</v>
      </c>
      <c r="L4468">
        <v>29</v>
      </c>
      <c r="M4468" s="2">
        <v>200102</v>
      </c>
      <c r="N4468" s="2">
        <v>303600</v>
      </c>
      <c r="O4468" s="2">
        <v>103498</v>
      </c>
      <c r="P4468">
        <v>2</v>
      </c>
      <c r="Q4468">
        <v>82.7</v>
      </c>
      <c r="R4468">
        <v>78</v>
      </c>
      <c r="S4468" t="s">
        <v>411</v>
      </c>
      <c r="T4468" t="s">
        <v>394</v>
      </c>
      <c r="U4468" t="s">
        <v>395</v>
      </c>
      <c r="V4468">
        <v>59</v>
      </c>
      <c r="W4468" t="s">
        <v>1721</v>
      </c>
      <c r="X4468">
        <v>1</v>
      </c>
      <c r="Y4468" t="s">
        <v>442</v>
      </c>
      <c r="Z4468" t="s">
        <v>3068</v>
      </c>
      <c r="AA4468">
        <v>256</v>
      </c>
      <c r="AB4468">
        <v>35</v>
      </c>
      <c r="AC4468">
        <v>81</v>
      </c>
      <c r="AD4468" t="s">
        <v>435</v>
      </c>
      <c r="AE4468">
        <v>14</v>
      </c>
      <c r="AF4468">
        <v>4</v>
      </c>
      <c r="AG4468" t="s">
        <v>415</v>
      </c>
      <c r="AH4468">
        <v>12.61</v>
      </c>
      <c r="AI4468" t="s">
        <v>479</v>
      </c>
      <c r="AJ4468">
        <v>0</v>
      </c>
      <c r="AK4468">
        <v>283193</v>
      </c>
      <c r="AL4468" t="s">
        <v>425</v>
      </c>
      <c r="AM4468">
        <v>210922</v>
      </c>
      <c r="AN4468">
        <v>3</v>
      </c>
      <c r="AO4468">
        <v>180</v>
      </c>
      <c r="AP4468" t="s">
        <v>417</v>
      </c>
      <c r="AQ4468" s="2">
        <v>103498</v>
      </c>
    </row>
    <row r="4469" spans="1:43" x14ac:dyDescent="0.25">
      <c r="A4469" t="s">
        <v>6311</v>
      </c>
      <c r="B4469" t="s">
        <v>196</v>
      </c>
      <c r="C4469" t="s">
        <v>468</v>
      </c>
      <c r="D4469" t="s">
        <v>311</v>
      </c>
      <c r="E4469" t="s">
        <v>496</v>
      </c>
      <c r="F4469" t="s">
        <v>389</v>
      </c>
      <c r="G4469" t="s">
        <v>390</v>
      </c>
      <c r="H4469" t="s">
        <v>431</v>
      </c>
      <c r="I4469" t="s">
        <v>392</v>
      </c>
      <c r="J4469" s="1">
        <v>45884</v>
      </c>
      <c r="K4469" s="1">
        <v>45921</v>
      </c>
      <c r="L4469">
        <v>37</v>
      </c>
      <c r="M4469" s="2">
        <v>224066</v>
      </c>
      <c r="N4469" s="2">
        <v>206242</v>
      </c>
      <c r="O4469" s="2">
        <v>-17824</v>
      </c>
      <c r="P4469">
        <v>12</v>
      </c>
      <c r="Q4469">
        <v>251.2</v>
      </c>
      <c r="R4469">
        <v>40</v>
      </c>
      <c r="S4469" t="s">
        <v>393</v>
      </c>
      <c r="T4469" t="s">
        <v>394</v>
      </c>
      <c r="U4469" t="s">
        <v>416</v>
      </c>
      <c r="V4469">
        <v>0</v>
      </c>
      <c r="W4469" t="s">
        <v>2931</v>
      </c>
      <c r="X4469">
        <v>13</v>
      </c>
      <c r="Y4469" t="s">
        <v>422</v>
      </c>
      <c r="Z4469" t="s">
        <v>2101</v>
      </c>
      <c r="AA4469">
        <v>70</v>
      </c>
      <c r="AB4469">
        <v>15</v>
      </c>
      <c r="AC4469">
        <v>45</v>
      </c>
      <c r="AD4469" t="s">
        <v>399</v>
      </c>
      <c r="AE4469">
        <v>4</v>
      </c>
      <c r="AF4469">
        <v>4</v>
      </c>
      <c r="AG4469" t="s">
        <v>424</v>
      </c>
      <c r="AH4469">
        <v>7.18</v>
      </c>
      <c r="AI4469" t="s">
        <v>479</v>
      </c>
      <c r="AJ4469">
        <v>0</v>
      </c>
      <c r="AK4469">
        <v>602927</v>
      </c>
      <c r="AL4469" t="s">
        <v>425</v>
      </c>
      <c r="AM4469">
        <v>253288</v>
      </c>
      <c r="AN4469">
        <v>5</v>
      </c>
      <c r="AO4469">
        <v>365</v>
      </c>
      <c r="AP4469" t="s">
        <v>445</v>
      </c>
      <c r="AQ4469" s="2">
        <v>-17824</v>
      </c>
    </row>
    <row r="4470" spans="1:43" x14ac:dyDescent="0.25">
      <c r="A4470" t="s">
        <v>6312</v>
      </c>
      <c r="B4470" t="s">
        <v>85</v>
      </c>
      <c r="C4470" t="s">
        <v>405</v>
      </c>
      <c r="D4470" t="s">
        <v>336</v>
      </c>
      <c r="E4470" t="s">
        <v>453</v>
      </c>
      <c r="F4470" t="s">
        <v>389</v>
      </c>
      <c r="G4470" t="s">
        <v>408</v>
      </c>
      <c r="H4470" t="s">
        <v>409</v>
      </c>
      <c r="I4470" t="s">
        <v>492</v>
      </c>
      <c r="J4470" s="1">
        <v>44587</v>
      </c>
      <c r="K4470" s="1">
        <v>44641</v>
      </c>
      <c r="L4470">
        <v>54</v>
      </c>
      <c r="M4470" s="2">
        <v>411663</v>
      </c>
      <c r="N4470" s="2">
        <v>394688</v>
      </c>
      <c r="O4470" s="2">
        <v>-16975</v>
      </c>
      <c r="P4470">
        <v>9</v>
      </c>
      <c r="Q4470">
        <v>857.8</v>
      </c>
      <c r="R4470">
        <v>44</v>
      </c>
      <c r="S4470" t="s">
        <v>393</v>
      </c>
      <c r="T4470" t="s">
        <v>411</v>
      </c>
      <c r="U4470" t="s">
        <v>395</v>
      </c>
      <c r="V4470">
        <v>58</v>
      </c>
      <c r="W4470" t="s">
        <v>783</v>
      </c>
      <c r="X4470">
        <v>7</v>
      </c>
      <c r="Y4470" t="s">
        <v>422</v>
      </c>
      <c r="Z4470" t="s">
        <v>2049</v>
      </c>
      <c r="AA4470">
        <v>244</v>
      </c>
      <c r="AB4470">
        <v>55</v>
      </c>
      <c r="AC4470">
        <v>69</v>
      </c>
      <c r="AD4470" t="s">
        <v>399</v>
      </c>
      <c r="AE4470">
        <v>0</v>
      </c>
      <c r="AF4470">
        <v>5</v>
      </c>
      <c r="AG4470" t="s">
        <v>400</v>
      </c>
      <c r="AH4470">
        <v>16.809999999999999</v>
      </c>
      <c r="AI4470" t="s">
        <v>401</v>
      </c>
      <c r="AJ4470">
        <v>0</v>
      </c>
      <c r="AK4470">
        <v>646133</v>
      </c>
      <c r="AL4470" t="s">
        <v>402</v>
      </c>
      <c r="AM4470">
        <v>424365</v>
      </c>
      <c r="AN4470">
        <v>10</v>
      </c>
      <c r="AO4470">
        <v>365</v>
      </c>
      <c r="AP4470" t="s">
        <v>445</v>
      </c>
      <c r="AQ4470" s="2">
        <v>-16975</v>
      </c>
    </row>
    <row r="4471" spans="1:43" x14ac:dyDescent="0.25">
      <c r="A4471" t="s">
        <v>6313</v>
      </c>
      <c r="B4471" t="s">
        <v>74</v>
      </c>
      <c r="C4471" t="s">
        <v>428</v>
      </c>
      <c r="D4471" t="s">
        <v>324</v>
      </c>
      <c r="E4471" t="s">
        <v>496</v>
      </c>
      <c r="F4471" t="s">
        <v>419</v>
      </c>
      <c r="G4471" t="s">
        <v>408</v>
      </c>
      <c r="H4471" t="s">
        <v>447</v>
      </c>
      <c r="I4471" t="s">
        <v>469</v>
      </c>
      <c r="J4471" s="1">
        <v>44757</v>
      </c>
      <c r="K4471" s="1">
        <v>44764</v>
      </c>
      <c r="L4471">
        <v>7</v>
      </c>
      <c r="M4471" s="2">
        <v>401384</v>
      </c>
      <c r="N4471" s="2">
        <v>521203</v>
      </c>
      <c r="O4471" s="2">
        <v>119819</v>
      </c>
      <c r="P4471">
        <v>4</v>
      </c>
      <c r="Q4471">
        <v>410.6</v>
      </c>
      <c r="R4471">
        <v>85</v>
      </c>
      <c r="S4471" t="s">
        <v>411</v>
      </c>
      <c r="T4471" t="s">
        <v>411</v>
      </c>
      <c r="U4471" t="s">
        <v>395</v>
      </c>
      <c r="V4471">
        <v>0</v>
      </c>
      <c r="W4471" t="s">
        <v>775</v>
      </c>
      <c r="X4471">
        <v>7</v>
      </c>
      <c r="Y4471" t="s">
        <v>462</v>
      </c>
      <c r="Z4471" t="s">
        <v>1261</v>
      </c>
      <c r="AA4471">
        <v>129</v>
      </c>
      <c r="AB4471">
        <v>45</v>
      </c>
      <c r="AC4471">
        <v>27</v>
      </c>
      <c r="AD4471" t="s">
        <v>457</v>
      </c>
      <c r="AE4471">
        <v>19</v>
      </c>
      <c r="AF4471">
        <v>1</v>
      </c>
      <c r="AG4471" t="s">
        <v>451</v>
      </c>
      <c r="AH4471">
        <v>15.25</v>
      </c>
      <c r="AI4471" t="s">
        <v>401</v>
      </c>
      <c r="AJ4471">
        <v>59495</v>
      </c>
      <c r="AK4471">
        <v>476761</v>
      </c>
      <c r="AL4471" t="s">
        <v>425</v>
      </c>
      <c r="AM4471">
        <v>382555</v>
      </c>
      <c r="AN4471">
        <v>4</v>
      </c>
      <c r="AO4471">
        <v>90</v>
      </c>
      <c r="AP4471" t="s">
        <v>437</v>
      </c>
      <c r="AQ4471" s="2">
        <v>119819</v>
      </c>
    </row>
    <row r="4472" spans="1:43" x14ac:dyDescent="0.25">
      <c r="A4472" t="s">
        <v>6314</v>
      </c>
      <c r="B4472" t="s">
        <v>247</v>
      </c>
      <c r="C4472" t="s">
        <v>481</v>
      </c>
      <c r="D4472" t="s">
        <v>333</v>
      </c>
      <c r="E4472" t="s">
        <v>496</v>
      </c>
      <c r="F4472" t="s">
        <v>389</v>
      </c>
      <c r="G4472" t="s">
        <v>390</v>
      </c>
      <c r="H4472" t="s">
        <v>431</v>
      </c>
      <c r="I4472" t="s">
        <v>410</v>
      </c>
      <c r="J4472" s="1">
        <v>44938</v>
      </c>
      <c r="K4472" s="1">
        <v>44966</v>
      </c>
      <c r="L4472">
        <v>28</v>
      </c>
      <c r="M4472" s="2">
        <v>339216</v>
      </c>
      <c r="N4472" s="2">
        <v>329425</v>
      </c>
      <c r="O4472" s="2">
        <v>-9791</v>
      </c>
      <c r="P4472">
        <v>21</v>
      </c>
      <c r="Q4472">
        <v>319.3</v>
      </c>
      <c r="R4472">
        <v>64</v>
      </c>
      <c r="S4472" t="s">
        <v>411</v>
      </c>
      <c r="T4472" t="s">
        <v>503</v>
      </c>
      <c r="U4472" t="s">
        <v>412</v>
      </c>
      <c r="V4472">
        <v>0</v>
      </c>
      <c r="W4472" t="s">
        <v>522</v>
      </c>
      <c r="X4472">
        <v>44</v>
      </c>
      <c r="Y4472" t="s">
        <v>449</v>
      </c>
      <c r="Z4472" t="s">
        <v>1687</v>
      </c>
      <c r="AA4472">
        <v>172</v>
      </c>
      <c r="AB4472">
        <v>30</v>
      </c>
      <c r="AC4472">
        <v>11</v>
      </c>
      <c r="AD4472" t="s">
        <v>399</v>
      </c>
      <c r="AE4472">
        <v>0</v>
      </c>
      <c r="AF4472">
        <v>7</v>
      </c>
      <c r="AG4472" t="s">
        <v>400</v>
      </c>
      <c r="AH4472">
        <v>4.37</v>
      </c>
      <c r="AI4472" t="s">
        <v>458</v>
      </c>
      <c r="AJ4472">
        <v>0</v>
      </c>
      <c r="AK4472">
        <v>136598</v>
      </c>
      <c r="AL4472" t="s">
        <v>425</v>
      </c>
      <c r="AM4472">
        <v>320601</v>
      </c>
      <c r="AN4472">
        <v>10</v>
      </c>
      <c r="AO4472">
        <v>180</v>
      </c>
      <c r="AP4472" t="s">
        <v>445</v>
      </c>
      <c r="AQ4472" s="2">
        <v>-9791</v>
      </c>
    </row>
    <row r="4473" spans="1:43" x14ac:dyDescent="0.25">
      <c r="A4473" t="s">
        <v>6315</v>
      </c>
      <c r="B4473" t="s">
        <v>73</v>
      </c>
      <c r="C4473" t="s">
        <v>387</v>
      </c>
      <c r="D4473" t="s">
        <v>337</v>
      </c>
      <c r="E4473" t="s">
        <v>388</v>
      </c>
      <c r="F4473" t="s">
        <v>440</v>
      </c>
      <c r="G4473" t="s">
        <v>390</v>
      </c>
      <c r="H4473" t="s">
        <v>409</v>
      </c>
      <c r="I4473" t="s">
        <v>469</v>
      </c>
      <c r="J4473" s="1">
        <v>44781</v>
      </c>
      <c r="K4473" s="1">
        <v>44801</v>
      </c>
      <c r="L4473">
        <v>20</v>
      </c>
      <c r="M4473" s="2">
        <v>251469</v>
      </c>
      <c r="N4473" s="2">
        <v>264180</v>
      </c>
      <c r="O4473" s="2">
        <v>12711</v>
      </c>
      <c r="P4473">
        <v>9</v>
      </c>
      <c r="Q4473">
        <v>387.6</v>
      </c>
      <c r="R4473">
        <v>75</v>
      </c>
      <c r="S4473" t="s">
        <v>411</v>
      </c>
      <c r="T4473" t="s">
        <v>394</v>
      </c>
      <c r="U4473" t="s">
        <v>416</v>
      </c>
      <c r="V4473">
        <v>0</v>
      </c>
      <c r="W4473" t="s">
        <v>1754</v>
      </c>
      <c r="X4473">
        <v>12</v>
      </c>
      <c r="Y4473" t="s">
        <v>442</v>
      </c>
      <c r="Z4473" t="s">
        <v>2070</v>
      </c>
      <c r="AA4473">
        <v>425</v>
      </c>
      <c r="AB4473">
        <v>51</v>
      </c>
      <c r="AC4473">
        <v>27</v>
      </c>
      <c r="AD4473" t="s">
        <v>399</v>
      </c>
      <c r="AE4473">
        <v>9</v>
      </c>
      <c r="AF4473">
        <v>3</v>
      </c>
      <c r="AG4473" t="s">
        <v>415</v>
      </c>
      <c r="AH4473">
        <v>6.24</v>
      </c>
      <c r="AI4473" t="s">
        <v>479</v>
      </c>
      <c r="AJ4473">
        <v>0</v>
      </c>
      <c r="AK4473">
        <v>536289</v>
      </c>
      <c r="AL4473" t="s">
        <v>402</v>
      </c>
      <c r="AM4473">
        <v>249024</v>
      </c>
      <c r="AN4473">
        <v>8</v>
      </c>
      <c r="AO4473">
        <v>365</v>
      </c>
      <c r="AP4473" t="s">
        <v>445</v>
      </c>
      <c r="AQ4473" s="2">
        <v>12711</v>
      </c>
    </row>
    <row r="4474" spans="1:43" x14ac:dyDescent="0.25">
      <c r="A4474" t="s">
        <v>6316</v>
      </c>
      <c r="B4474" t="s">
        <v>152</v>
      </c>
      <c r="C4474" t="s">
        <v>405</v>
      </c>
      <c r="D4474" t="s">
        <v>325</v>
      </c>
      <c r="E4474" t="s">
        <v>429</v>
      </c>
      <c r="F4474" t="s">
        <v>389</v>
      </c>
      <c r="G4474" t="s">
        <v>390</v>
      </c>
      <c r="H4474" t="s">
        <v>409</v>
      </c>
      <c r="I4474" t="s">
        <v>469</v>
      </c>
      <c r="J4474" s="1">
        <v>45608</v>
      </c>
      <c r="K4474" s="1">
        <v>45634</v>
      </c>
      <c r="L4474">
        <v>26</v>
      </c>
      <c r="M4474" s="2">
        <v>22746</v>
      </c>
      <c r="N4474" s="2">
        <v>139792</v>
      </c>
      <c r="O4474" s="2">
        <v>117046</v>
      </c>
      <c r="P4474">
        <v>14</v>
      </c>
      <c r="Q4474">
        <v>61.9</v>
      </c>
      <c r="R4474">
        <v>41</v>
      </c>
      <c r="S4474" t="s">
        <v>393</v>
      </c>
      <c r="T4474" t="s">
        <v>503</v>
      </c>
      <c r="U4474" t="s">
        <v>395</v>
      </c>
      <c r="V4474">
        <v>0</v>
      </c>
      <c r="W4474" t="s">
        <v>980</v>
      </c>
      <c r="X4474">
        <v>10</v>
      </c>
      <c r="Y4474" t="s">
        <v>462</v>
      </c>
      <c r="Z4474" t="s">
        <v>675</v>
      </c>
      <c r="AA4474">
        <v>257</v>
      </c>
      <c r="AB4474">
        <v>107</v>
      </c>
      <c r="AC4474">
        <v>28</v>
      </c>
      <c r="AD4474" t="s">
        <v>457</v>
      </c>
      <c r="AE4474">
        <v>19</v>
      </c>
      <c r="AF4474">
        <v>7</v>
      </c>
      <c r="AG4474" t="s">
        <v>424</v>
      </c>
      <c r="AH4474">
        <v>4.95</v>
      </c>
      <c r="AI4474" t="s">
        <v>458</v>
      </c>
      <c r="AJ4474">
        <v>0</v>
      </c>
      <c r="AK4474">
        <v>946189</v>
      </c>
      <c r="AL4474" t="s">
        <v>425</v>
      </c>
      <c r="AM4474">
        <v>63702</v>
      </c>
      <c r="AN4474">
        <v>4</v>
      </c>
      <c r="AO4474">
        <v>180</v>
      </c>
      <c r="AP4474" t="s">
        <v>417</v>
      </c>
      <c r="AQ4474" s="2">
        <v>117046</v>
      </c>
    </row>
    <row r="4475" spans="1:43" x14ac:dyDescent="0.25">
      <c r="A4475" t="s">
        <v>6317</v>
      </c>
      <c r="B4475" t="s">
        <v>266</v>
      </c>
      <c r="C4475" t="s">
        <v>405</v>
      </c>
      <c r="D4475" t="s">
        <v>323</v>
      </c>
      <c r="E4475" t="s">
        <v>496</v>
      </c>
      <c r="F4475" t="s">
        <v>407</v>
      </c>
      <c r="G4475" t="s">
        <v>408</v>
      </c>
      <c r="H4475" t="s">
        <v>409</v>
      </c>
      <c r="I4475" t="s">
        <v>469</v>
      </c>
      <c r="J4475" s="1">
        <v>44798</v>
      </c>
      <c r="K4475" s="1">
        <v>44837</v>
      </c>
      <c r="L4475">
        <v>39</v>
      </c>
      <c r="M4475" s="2">
        <v>256801</v>
      </c>
      <c r="N4475" s="2">
        <v>374565</v>
      </c>
      <c r="O4475" s="2">
        <v>117764</v>
      </c>
      <c r="P4475">
        <v>21</v>
      </c>
      <c r="Q4475">
        <v>368.7</v>
      </c>
      <c r="R4475">
        <v>20</v>
      </c>
      <c r="S4475" t="s">
        <v>394</v>
      </c>
      <c r="T4475" t="s">
        <v>393</v>
      </c>
      <c r="U4475" t="s">
        <v>395</v>
      </c>
      <c r="V4475">
        <v>75</v>
      </c>
      <c r="W4475" t="s">
        <v>3443</v>
      </c>
      <c r="X4475">
        <v>20</v>
      </c>
      <c r="Y4475" t="s">
        <v>422</v>
      </c>
      <c r="Z4475" t="s">
        <v>4171</v>
      </c>
      <c r="AA4475">
        <v>84</v>
      </c>
      <c r="AB4475">
        <v>32</v>
      </c>
      <c r="AC4475">
        <v>48</v>
      </c>
      <c r="AD4475" t="s">
        <v>399</v>
      </c>
      <c r="AE4475">
        <v>0</v>
      </c>
      <c r="AF4475">
        <v>4</v>
      </c>
      <c r="AG4475" t="s">
        <v>400</v>
      </c>
      <c r="AH4475">
        <v>0.4</v>
      </c>
      <c r="AI4475" t="s">
        <v>458</v>
      </c>
      <c r="AJ4475">
        <v>0</v>
      </c>
      <c r="AK4475">
        <v>623602</v>
      </c>
      <c r="AL4475" t="s">
        <v>402</v>
      </c>
      <c r="AM4475">
        <v>288444</v>
      </c>
      <c r="AN4475">
        <v>6</v>
      </c>
      <c r="AO4475">
        <v>30</v>
      </c>
      <c r="AP4475" t="s">
        <v>445</v>
      </c>
      <c r="AQ4475" s="2">
        <v>117764</v>
      </c>
    </row>
    <row r="4476" spans="1:43" x14ac:dyDescent="0.25">
      <c r="A4476" t="s">
        <v>6318</v>
      </c>
      <c r="B4476" t="s">
        <v>185</v>
      </c>
      <c r="C4476" t="s">
        <v>481</v>
      </c>
      <c r="D4476" t="s">
        <v>324</v>
      </c>
      <c r="E4476" t="s">
        <v>406</v>
      </c>
      <c r="F4476" t="s">
        <v>419</v>
      </c>
      <c r="G4476" t="s">
        <v>408</v>
      </c>
      <c r="H4476" t="s">
        <v>420</v>
      </c>
      <c r="I4476" t="s">
        <v>469</v>
      </c>
      <c r="J4476" s="1">
        <v>45635</v>
      </c>
      <c r="K4476" s="1">
        <v>45644</v>
      </c>
      <c r="L4476">
        <v>9</v>
      </c>
      <c r="M4476" s="2">
        <v>307081</v>
      </c>
      <c r="N4476" s="2">
        <v>420082</v>
      </c>
      <c r="O4476" s="2">
        <v>113001</v>
      </c>
      <c r="P4476">
        <v>14</v>
      </c>
      <c r="Q4476">
        <v>1.2</v>
      </c>
      <c r="R4476">
        <v>40</v>
      </c>
      <c r="S4476" t="s">
        <v>393</v>
      </c>
      <c r="T4476" t="s">
        <v>393</v>
      </c>
      <c r="U4476" t="s">
        <v>416</v>
      </c>
      <c r="V4476">
        <v>0</v>
      </c>
      <c r="W4476" t="s">
        <v>3165</v>
      </c>
      <c r="X4476">
        <v>37</v>
      </c>
      <c r="Y4476" t="s">
        <v>449</v>
      </c>
      <c r="Z4476" t="s">
        <v>3139</v>
      </c>
      <c r="AA4476">
        <v>222</v>
      </c>
      <c r="AB4476">
        <v>69</v>
      </c>
      <c r="AC4476">
        <v>87</v>
      </c>
      <c r="AD4476" t="s">
        <v>457</v>
      </c>
      <c r="AE4476">
        <v>16</v>
      </c>
      <c r="AF4476">
        <v>3</v>
      </c>
      <c r="AG4476" t="s">
        <v>415</v>
      </c>
      <c r="AH4476">
        <v>3.85</v>
      </c>
      <c r="AI4476" t="s">
        <v>401</v>
      </c>
      <c r="AJ4476">
        <v>0</v>
      </c>
      <c r="AK4476">
        <v>491831</v>
      </c>
      <c r="AL4476" t="s">
        <v>416</v>
      </c>
      <c r="AM4476">
        <v>316380</v>
      </c>
      <c r="AN4476">
        <v>12</v>
      </c>
      <c r="AO4476">
        <v>30</v>
      </c>
      <c r="AP4476" t="s">
        <v>417</v>
      </c>
      <c r="AQ4476" s="2">
        <v>113001</v>
      </c>
    </row>
    <row r="4477" spans="1:43" x14ac:dyDescent="0.25">
      <c r="A4477" t="s">
        <v>6319</v>
      </c>
      <c r="B4477" t="s">
        <v>25</v>
      </c>
      <c r="C4477" t="s">
        <v>428</v>
      </c>
      <c r="D4477" t="s">
        <v>328</v>
      </c>
      <c r="E4477" t="s">
        <v>460</v>
      </c>
      <c r="F4477" t="s">
        <v>407</v>
      </c>
      <c r="G4477" t="s">
        <v>408</v>
      </c>
      <c r="H4477" t="s">
        <v>473</v>
      </c>
      <c r="I4477" t="s">
        <v>432</v>
      </c>
      <c r="J4477" s="1">
        <v>45930</v>
      </c>
      <c r="K4477" s="1">
        <v>45957</v>
      </c>
      <c r="L4477">
        <v>27</v>
      </c>
      <c r="M4477" s="2">
        <v>172725</v>
      </c>
      <c r="N4477" s="2">
        <v>182076</v>
      </c>
      <c r="O4477" s="2">
        <v>9351</v>
      </c>
      <c r="P4477">
        <v>16</v>
      </c>
      <c r="Q4477">
        <v>581.1</v>
      </c>
      <c r="R4477">
        <v>78</v>
      </c>
      <c r="S4477" t="s">
        <v>411</v>
      </c>
      <c r="T4477" t="s">
        <v>411</v>
      </c>
      <c r="U4477" t="s">
        <v>395</v>
      </c>
      <c r="V4477">
        <v>85</v>
      </c>
      <c r="W4477" t="s">
        <v>5742</v>
      </c>
      <c r="X4477">
        <v>22</v>
      </c>
      <c r="Y4477" t="s">
        <v>442</v>
      </c>
      <c r="Z4477" t="s">
        <v>1570</v>
      </c>
      <c r="AA4477">
        <v>84</v>
      </c>
      <c r="AB4477">
        <v>50</v>
      </c>
      <c r="AC4477">
        <v>5</v>
      </c>
      <c r="AD4477" t="s">
        <v>444</v>
      </c>
      <c r="AE4477">
        <v>0</v>
      </c>
      <c r="AF4477">
        <v>6</v>
      </c>
      <c r="AG4477" t="s">
        <v>400</v>
      </c>
      <c r="AH4477">
        <v>5.6</v>
      </c>
      <c r="AI4477" t="s">
        <v>479</v>
      </c>
      <c r="AJ4477">
        <v>0</v>
      </c>
      <c r="AK4477">
        <v>219151</v>
      </c>
      <c r="AL4477" t="s">
        <v>416</v>
      </c>
      <c r="AM4477">
        <v>182221</v>
      </c>
      <c r="AN4477">
        <v>5</v>
      </c>
      <c r="AO4477">
        <v>30</v>
      </c>
      <c r="AP4477" t="s">
        <v>417</v>
      </c>
      <c r="AQ4477" s="2">
        <v>9351</v>
      </c>
    </row>
    <row r="4478" spans="1:43" x14ac:dyDescent="0.25">
      <c r="A4478" t="s">
        <v>6320</v>
      </c>
      <c r="B4478" t="s">
        <v>59</v>
      </c>
      <c r="C4478" t="s">
        <v>387</v>
      </c>
      <c r="D4478" t="s">
        <v>342</v>
      </c>
      <c r="E4478" t="s">
        <v>406</v>
      </c>
      <c r="F4478" t="s">
        <v>419</v>
      </c>
      <c r="G4478" t="s">
        <v>454</v>
      </c>
      <c r="H4478" t="s">
        <v>409</v>
      </c>
      <c r="I4478" t="s">
        <v>469</v>
      </c>
      <c r="J4478" s="1">
        <v>45168</v>
      </c>
      <c r="K4478" s="1">
        <v>45178</v>
      </c>
      <c r="L4478">
        <v>10</v>
      </c>
      <c r="M4478" s="2">
        <v>295692</v>
      </c>
      <c r="N4478" s="2">
        <v>311441</v>
      </c>
      <c r="O4478" s="2">
        <v>15749</v>
      </c>
      <c r="P4478">
        <v>2</v>
      </c>
      <c r="Q4478">
        <v>533.29999999999995</v>
      </c>
      <c r="R4478">
        <v>33</v>
      </c>
      <c r="S4478" t="s">
        <v>393</v>
      </c>
      <c r="T4478" t="s">
        <v>503</v>
      </c>
      <c r="U4478" t="s">
        <v>412</v>
      </c>
      <c r="V4478">
        <v>0</v>
      </c>
      <c r="W4478" t="s">
        <v>4059</v>
      </c>
      <c r="X4478">
        <v>9</v>
      </c>
      <c r="Y4478" t="s">
        <v>442</v>
      </c>
      <c r="Z4478" t="s">
        <v>587</v>
      </c>
      <c r="AA4478">
        <v>71</v>
      </c>
      <c r="AB4478">
        <v>103</v>
      </c>
      <c r="AC4478">
        <v>3</v>
      </c>
      <c r="AD4478" t="s">
        <v>435</v>
      </c>
      <c r="AE4478">
        <v>4</v>
      </c>
      <c r="AF4478">
        <v>3</v>
      </c>
      <c r="AG4478" t="s">
        <v>415</v>
      </c>
      <c r="AH4478">
        <v>4.7699999999999996</v>
      </c>
      <c r="AI4478" t="s">
        <v>458</v>
      </c>
      <c r="AJ4478">
        <v>0</v>
      </c>
      <c r="AK4478">
        <v>492200</v>
      </c>
      <c r="AL4478" t="s">
        <v>402</v>
      </c>
      <c r="AM4478">
        <v>278287</v>
      </c>
      <c r="AN4478">
        <v>9</v>
      </c>
      <c r="AO4478">
        <v>365</v>
      </c>
      <c r="AP4478" t="s">
        <v>426</v>
      </c>
      <c r="AQ4478" s="2">
        <v>15749</v>
      </c>
    </row>
    <row r="4479" spans="1:43" x14ac:dyDescent="0.25">
      <c r="A4479" t="s">
        <v>6321</v>
      </c>
      <c r="B4479" t="s">
        <v>77</v>
      </c>
      <c r="C4479" t="s">
        <v>405</v>
      </c>
      <c r="D4479" t="s">
        <v>330</v>
      </c>
      <c r="E4479" t="s">
        <v>429</v>
      </c>
      <c r="F4479" t="s">
        <v>419</v>
      </c>
      <c r="G4479" t="s">
        <v>454</v>
      </c>
      <c r="H4479" t="s">
        <v>473</v>
      </c>
      <c r="I4479" t="s">
        <v>410</v>
      </c>
      <c r="J4479" s="1">
        <v>45072</v>
      </c>
      <c r="K4479" s="1">
        <v>45103</v>
      </c>
      <c r="L4479">
        <v>31</v>
      </c>
      <c r="M4479" s="2">
        <v>86827</v>
      </c>
      <c r="N4479" s="2">
        <v>84958</v>
      </c>
      <c r="O4479" s="2">
        <v>-1869</v>
      </c>
      <c r="P4479">
        <v>12</v>
      </c>
      <c r="Q4479">
        <v>73.099999999999994</v>
      </c>
      <c r="R4479">
        <v>31</v>
      </c>
      <c r="S4479" t="s">
        <v>393</v>
      </c>
      <c r="T4479" t="s">
        <v>394</v>
      </c>
      <c r="U4479" t="s">
        <v>412</v>
      </c>
      <c r="V4479">
        <v>73</v>
      </c>
      <c r="W4479" t="s">
        <v>2668</v>
      </c>
      <c r="X4479">
        <v>2</v>
      </c>
      <c r="Y4479" t="s">
        <v>442</v>
      </c>
      <c r="Z4479" t="s">
        <v>1004</v>
      </c>
      <c r="AA4479">
        <v>214</v>
      </c>
      <c r="AB4479">
        <v>22</v>
      </c>
      <c r="AC4479">
        <v>64</v>
      </c>
      <c r="AD4479" t="s">
        <v>399</v>
      </c>
      <c r="AE4479">
        <v>2</v>
      </c>
      <c r="AF4479">
        <v>1</v>
      </c>
      <c r="AG4479" t="s">
        <v>424</v>
      </c>
      <c r="AH4479">
        <v>12.22</v>
      </c>
      <c r="AI4479" t="s">
        <v>401</v>
      </c>
      <c r="AJ4479">
        <v>0</v>
      </c>
      <c r="AK4479">
        <v>914517</v>
      </c>
      <c r="AL4479" t="s">
        <v>425</v>
      </c>
      <c r="AM4479">
        <v>88683</v>
      </c>
      <c r="AN4479">
        <v>8</v>
      </c>
      <c r="AO4479">
        <v>90</v>
      </c>
      <c r="AP4479" t="s">
        <v>437</v>
      </c>
      <c r="AQ4479" s="2">
        <v>-1869</v>
      </c>
    </row>
    <row r="4480" spans="1:43" x14ac:dyDescent="0.25">
      <c r="A4480" t="s">
        <v>6322</v>
      </c>
      <c r="B4480" t="s">
        <v>197</v>
      </c>
      <c r="C4480" t="s">
        <v>481</v>
      </c>
      <c r="D4480" t="s">
        <v>333</v>
      </c>
      <c r="E4480" t="s">
        <v>460</v>
      </c>
      <c r="F4480" t="s">
        <v>485</v>
      </c>
      <c r="G4480" t="s">
        <v>454</v>
      </c>
      <c r="H4480" t="s">
        <v>473</v>
      </c>
      <c r="I4480" t="s">
        <v>492</v>
      </c>
      <c r="J4480" s="1">
        <v>45006</v>
      </c>
      <c r="K4480" s="1">
        <v>45041</v>
      </c>
      <c r="L4480">
        <v>35</v>
      </c>
      <c r="M4480" s="2">
        <v>240696</v>
      </c>
      <c r="N4480" s="2">
        <v>273871</v>
      </c>
      <c r="O4480" s="2">
        <v>33175</v>
      </c>
      <c r="P4480">
        <v>19</v>
      </c>
      <c r="Q4480">
        <v>869.6</v>
      </c>
      <c r="R4480">
        <v>60</v>
      </c>
      <c r="S4480" t="s">
        <v>393</v>
      </c>
      <c r="T4480" t="s">
        <v>393</v>
      </c>
      <c r="U4480" t="s">
        <v>412</v>
      </c>
      <c r="V4480">
        <v>49</v>
      </c>
      <c r="W4480" t="s">
        <v>1203</v>
      </c>
      <c r="X4480">
        <v>18</v>
      </c>
      <c r="Y4480" t="s">
        <v>422</v>
      </c>
      <c r="Z4480" t="s">
        <v>967</v>
      </c>
      <c r="AA4480">
        <v>31</v>
      </c>
      <c r="AB4480">
        <v>115</v>
      </c>
      <c r="AC4480">
        <v>68</v>
      </c>
      <c r="AD4480" t="s">
        <v>435</v>
      </c>
      <c r="AE4480">
        <v>9</v>
      </c>
      <c r="AF4480">
        <v>7</v>
      </c>
      <c r="AG4480" t="s">
        <v>400</v>
      </c>
      <c r="AH4480">
        <v>1.39</v>
      </c>
      <c r="AI4480" t="s">
        <v>401</v>
      </c>
      <c r="AJ4480">
        <v>0</v>
      </c>
      <c r="AK4480">
        <v>288064</v>
      </c>
      <c r="AL4480" t="s">
        <v>425</v>
      </c>
      <c r="AM4480">
        <v>249056</v>
      </c>
      <c r="AN4480">
        <v>2</v>
      </c>
      <c r="AO4480">
        <v>30</v>
      </c>
      <c r="AP4480" t="s">
        <v>403</v>
      </c>
      <c r="AQ4480" s="2">
        <v>33175</v>
      </c>
    </row>
    <row r="4481" spans="1:43" x14ac:dyDescent="0.25">
      <c r="A4481" t="s">
        <v>6323</v>
      </c>
      <c r="B4481" t="s">
        <v>164</v>
      </c>
      <c r="C4481" t="s">
        <v>439</v>
      </c>
      <c r="D4481" t="s">
        <v>326</v>
      </c>
      <c r="E4481" t="s">
        <v>460</v>
      </c>
      <c r="F4481" t="s">
        <v>440</v>
      </c>
      <c r="G4481" t="s">
        <v>408</v>
      </c>
      <c r="H4481" t="s">
        <v>420</v>
      </c>
      <c r="I4481" t="s">
        <v>432</v>
      </c>
      <c r="J4481" s="1">
        <v>45674</v>
      </c>
      <c r="K4481" s="1">
        <v>45682</v>
      </c>
      <c r="L4481">
        <v>8</v>
      </c>
      <c r="M4481" s="2">
        <v>175663</v>
      </c>
      <c r="N4481" s="2">
        <v>243729</v>
      </c>
      <c r="O4481" s="2">
        <v>68066</v>
      </c>
      <c r="P4481">
        <v>21</v>
      </c>
      <c r="Q4481">
        <v>165.2</v>
      </c>
      <c r="R4481">
        <v>39</v>
      </c>
      <c r="S4481" t="s">
        <v>393</v>
      </c>
      <c r="T4481" t="s">
        <v>394</v>
      </c>
      <c r="U4481" t="s">
        <v>416</v>
      </c>
      <c r="V4481">
        <v>92</v>
      </c>
      <c r="W4481" t="s">
        <v>1635</v>
      </c>
      <c r="X4481">
        <v>14</v>
      </c>
      <c r="Y4481" t="s">
        <v>397</v>
      </c>
      <c r="Z4481" t="s">
        <v>1388</v>
      </c>
      <c r="AA4481">
        <v>107</v>
      </c>
      <c r="AB4481">
        <v>27</v>
      </c>
      <c r="AC4481">
        <v>43</v>
      </c>
      <c r="AD4481" t="s">
        <v>444</v>
      </c>
      <c r="AE4481">
        <v>2</v>
      </c>
      <c r="AF4481">
        <v>3</v>
      </c>
      <c r="AG4481" t="s">
        <v>415</v>
      </c>
      <c r="AH4481">
        <v>4.5599999999999996</v>
      </c>
      <c r="AI4481" t="s">
        <v>458</v>
      </c>
      <c r="AJ4481">
        <v>0</v>
      </c>
      <c r="AK4481">
        <v>50553</v>
      </c>
      <c r="AL4481" t="s">
        <v>416</v>
      </c>
      <c r="AM4481">
        <v>177483</v>
      </c>
      <c r="AN4481">
        <v>6</v>
      </c>
      <c r="AO4481">
        <v>30</v>
      </c>
      <c r="AP4481" t="s">
        <v>445</v>
      </c>
      <c r="AQ4481" s="2">
        <v>68066</v>
      </c>
    </row>
    <row r="4482" spans="1:43" x14ac:dyDescent="0.25">
      <c r="A4482" t="s">
        <v>6324</v>
      </c>
      <c r="B4482" t="s">
        <v>261</v>
      </c>
      <c r="C4482" t="s">
        <v>439</v>
      </c>
      <c r="D4482" t="s">
        <v>331</v>
      </c>
      <c r="E4482" t="s">
        <v>429</v>
      </c>
      <c r="F4482" t="s">
        <v>440</v>
      </c>
      <c r="G4482" t="s">
        <v>430</v>
      </c>
      <c r="H4482" t="s">
        <v>420</v>
      </c>
      <c r="I4482" t="s">
        <v>432</v>
      </c>
      <c r="J4482" s="1">
        <v>45474</v>
      </c>
      <c r="K4482" s="1">
        <v>45483</v>
      </c>
      <c r="L4482">
        <v>9</v>
      </c>
      <c r="M4482" s="2">
        <v>239109</v>
      </c>
      <c r="N4482" s="2">
        <v>209787</v>
      </c>
      <c r="O4482" s="2">
        <v>-29322</v>
      </c>
      <c r="P4482">
        <v>21</v>
      </c>
      <c r="Q4482">
        <v>583.9</v>
      </c>
      <c r="R4482">
        <v>70</v>
      </c>
      <c r="S4482" t="s">
        <v>411</v>
      </c>
      <c r="T4482" t="s">
        <v>503</v>
      </c>
      <c r="U4482" t="s">
        <v>395</v>
      </c>
      <c r="V4482">
        <v>0</v>
      </c>
      <c r="W4482" t="s">
        <v>1480</v>
      </c>
      <c r="X4482">
        <v>28</v>
      </c>
      <c r="Y4482" t="s">
        <v>422</v>
      </c>
      <c r="Z4482" t="s">
        <v>1739</v>
      </c>
      <c r="AA4482">
        <v>324</v>
      </c>
      <c r="AB4482">
        <v>117</v>
      </c>
      <c r="AC4482">
        <v>66</v>
      </c>
      <c r="AD4482" t="s">
        <v>399</v>
      </c>
      <c r="AE4482">
        <v>16</v>
      </c>
      <c r="AF4482">
        <v>2</v>
      </c>
      <c r="AG4482" t="s">
        <v>400</v>
      </c>
      <c r="AH4482">
        <v>2.81</v>
      </c>
      <c r="AI4482" t="s">
        <v>401</v>
      </c>
      <c r="AJ4482">
        <v>0</v>
      </c>
      <c r="AK4482">
        <v>787535</v>
      </c>
      <c r="AL4482" t="s">
        <v>416</v>
      </c>
      <c r="AM4482">
        <v>260177</v>
      </c>
      <c r="AN4482">
        <v>1</v>
      </c>
      <c r="AO4482">
        <v>90</v>
      </c>
      <c r="AP4482" t="s">
        <v>445</v>
      </c>
      <c r="AQ4482" s="2">
        <v>-29322</v>
      </c>
    </row>
    <row r="4483" spans="1:43" x14ac:dyDescent="0.25">
      <c r="A4483" t="s">
        <v>6325</v>
      </c>
      <c r="B4483" t="s">
        <v>22</v>
      </c>
      <c r="C4483" t="s">
        <v>405</v>
      </c>
      <c r="D4483" t="s">
        <v>343</v>
      </c>
      <c r="E4483" t="s">
        <v>406</v>
      </c>
      <c r="F4483" t="s">
        <v>440</v>
      </c>
      <c r="G4483" t="s">
        <v>408</v>
      </c>
      <c r="H4483" t="s">
        <v>431</v>
      </c>
      <c r="I4483" t="s">
        <v>469</v>
      </c>
      <c r="J4483" s="1">
        <v>45378</v>
      </c>
      <c r="K4483" s="1">
        <v>45391</v>
      </c>
      <c r="L4483">
        <v>13</v>
      </c>
      <c r="M4483" s="2">
        <v>209541</v>
      </c>
      <c r="N4483" s="2">
        <v>239867</v>
      </c>
      <c r="O4483" s="2">
        <v>30326</v>
      </c>
      <c r="P4483">
        <v>12</v>
      </c>
      <c r="Q4483">
        <v>270.10000000000002</v>
      </c>
      <c r="R4483">
        <v>45</v>
      </c>
      <c r="S4483" t="s">
        <v>393</v>
      </c>
      <c r="T4483" t="s">
        <v>411</v>
      </c>
      <c r="U4483" t="s">
        <v>395</v>
      </c>
      <c r="V4483">
        <v>0</v>
      </c>
      <c r="W4483" t="s">
        <v>1040</v>
      </c>
      <c r="X4483">
        <v>36</v>
      </c>
      <c r="Y4483" t="s">
        <v>442</v>
      </c>
      <c r="Z4483" t="s">
        <v>884</v>
      </c>
      <c r="AA4483">
        <v>441</v>
      </c>
      <c r="AB4483">
        <v>46</v>
      </c>
      <c r="AC4483">
        <v>-2</v>
      </c>
      <c r="AD4483" t="s">
        <v>457</v>
      </c>
      <c r="AE4483">
        <v>12</v>
      </c>
      <c r="AF4483">
        <v>2</v>
      </c>
      <c r="AG4483" t="s">
        <v>415</v>
      </c>
      <c r="AH4483">
        <v>0.2</v>
      </c>
      <c r="AI4483" t="s">
        <v>401</v>
      </c>
      <c r="AJ4483">
        <v>0</v>
      </c>
      <c r="AK4483">
        <v>905145</v>
      </c>
      <c r="AL4483" t="s">
        <v>402</v>
      </c>
      <c r="AM4483">
        <v>253818</v>
      </c>
      <c r="AN4483">
        <v>8</v>
      </c>
      <c r="AO4483">
        <v>30</v>
      </c>
      <c r="AP4483" t="s">
        <v>437</v>
      </c>
      <c r="AQ4483" s="2">
        <v>30326</v>
      </c>
    </row>
    <row r="4484" spans="1:43" x14ac:dyDescent="0.25">
      <c r="A4484" t="s">
        <v>6326</v>
      </c>
      <c r="B4484" t="s">
        <v>281</v>
      </c>
      <c r="C4484" t="s">
        <v>439</v>
      </c>
      <c r="D4484" t="s">
        <v>324</v>
      </c>
      <c r="E4484" t="s">
        <v>388</v>
      </c>
      <c r="F4484" t="s">
        <v>440</v>
      </c>
      <c r="G4484" t="s">
        <v>390</v>
      </c>
      <c r="H4484" t="s">
        <v>391</v>
      </c>
      <c r="I4484" t="s">
        <v>469</v>
      </c>
      <c r="J4484" s="1">
        <v>45696</v>
      </c>
      <c r="K4484" s="1">
        <v>45729</v>
      </c>
      <c r="L4484">
        <v>33</v>
      </c>
      <c r="M4484" s="2">
        <v>357482</v>
      </c>
      <c r="N4484" s="2">
        <v>393898</v>
      </c>
      <c r="O4484" s="2">
        <v>36416</v>
      </c>
      <c r="P4484">
        <v>7</v>
      </c>
      <c r="Q4484">
        <v>157.5</v>
      </c>
      <c r="R4484">
        <v>19</v>
      </c>
      <c r="S4484" t="s">
        <v>394</v>
      </c>
      <c r="T4484" t="s">
        <v>394</v>
      </c>
      <c r="U4484" t="s">
        <v>416</v>
      </c>
      <c r="V4484">
        <v>83</v>
      </c>
      <c r="W4484" t="s">
        <v>1462</v>
      </c>
      <c r="X4484">
        <v>18</v>
      </c>
      <c r="Y4484" t="s">
        <v>442</v>
      </c>
      <c r="Z4484" t="s">
        <v>1692</v>
      </c>
      <c r="AA4484">
        <v>105</v>
      </c>
      <c r="AB4484">
        <v>87</v>
      </c>
      <c r="AC4484">
        <v>52</v>
      </c>
      <c r="AD4484" t="s">
        <v>457</v>
      </c>
      <c r="AE4484">
        <v>14</v>
      </c>
      <c r="AF4484">
        <v>8</v>
      </c>
      <c r="AG4484" t="s">
        <v>424</v>
      </c>
      <c r="AH4484">
        <v>16.28</v>
      </c>
      <c r="AI4484" t="s">
        <v>479</v>
      </c>
      <c r="AJ4484">
        <v>0</v>
      </c>
      <c r="AK4484">
        <v>798096</v>
      </c>
      <c r="AL4484" t="s">
        <v>416</v>
      </c>
      <c r="AM4484">
        <v>354021</v>
      </c>
      <c r="AN4484">
        <v>10</v>
      </c>
      <c r="AO4484">
        <v>180</v>
      </c>
      <c r="AP4484" t="s">
        <v>417</v>
      </c>
      <c r="AQ4484" s="2">
        <v>36416</v>
      </c>
    </row>
    <row r="4485" spans="1:43" x14ac:dyDescent="0.25">
      <c r="A4485" t="s">
        <v>6327</v>
      </c>
      <c r="B4485" t="s">
        <v>152</v>
      </c>
      <c r="C4485" t="s">
        <v>481</v>
      </c>
      <c r="D4485" t="s">
        <v>319</v>
      </c>
      <c r="E4485" t="s">
        <v>406</v>
      </c>
      <c r="F4485" t="s">
        <v>419</v>
      </c>
      <c r="G4485" t="s">
        <v>430</v>
      </c>
      <c r="H4485" t="s">
        <v>391</v>
      </c>
      <c r="I4485" t="s">
        <v>469</v>
      </c>
      <c r="J4485" s="1">
        <v>44859</v>
      </c>
      <c r="K4485" s="1">
        <v>44904</v>
      </c>
      <c r="L4485">
        <v>45</v>
      </c>
      <c r="M4485" s="2">
        <v>34908</v>
      </c>
      <c r="N4485" s="2">
        <v>100486</v>
      </c>
      <c r="O4485" s="2">
        <v>65578</v>
      </c>
      <c r="P4485">
        <v>0</v>
      </c>
      <c r="Q4485">
        <v>796</v>
      </c>
      <c r="R4485">
        <v>71</v>
      </c>
      <c r="S4485" t="s">
        <v>411</v>
      </c>
      <c r="T4485" t="s">
        <v>411</v>
      </c>
      <c r="U4485" t="s">
        <v>395</v>
      </c>
      <c r="V4485">
        <v>75</v>
      </c>
      <c r="W4485" t="s">
        <v>1903</v>
      </c>
      <c r="X4485">
        <v>42</v>
      </c>
      <c r="Y4485" t="s">
        <v>442</v>
      </c>
      <c r="Z4485" t="s">
        <v>804</v>
      </c>
      <c r="AA4485">
        <v>178</v>
      </c>
      <c r="AB4485">
        <v>39</v>
      </c>
      <c r="AC4485">
        <v>47</v>
      </c>
      <c r="AD4485" t="s">
        <v>399</v>
      </c>
      <c r="AE4485">
        <v>4</v>
      </c>
      <c r="AF4485">
        <v>2</v>
      </c>
      <c r="AG4485" t="s">
        <v>400</v>
      </c>
      <c r="AH4485">
        <v>15.49</v>
      </c>
      <c r="AI4485" t="s">
        <v>436</v>
      </c>
      <c r="AJ4485">
        <v>0</v>
      </c>
      <c r="AK4485">
        <v>971899</v>
      </c>
      <c r="AL4485" t="s">
        <v>402</v>
      </c>
      <c r="AM4485">
        <v>49443</v>
      </c>
      <c r="AN4485">
        <v>4</v>
      </c>
      <c r="AO4485">
        <v>365</v>
      </c>
      <c r="AP4485" t="s">
        <v>426</v>
      </c>
      <c r="AQ4485" s="2">
        <v>65578</v>
      </c>
    </row>
    <row r="4486" spans="1:43" x14ac:dyDescent="0.25">
      <c r="A4486" t="s">
        <v>6328</v>
      </c>
      <c r="B4486" t="s">
        <v>215</v>
      </c>
      <c r="C4486" t="s">
        <v>387</v>
      </c>
      <c r="D4486" t="s">
        <v>334</v>
      </c>
      <c r="E4486" t="s">
        <v>496</v>
      </c>
      <c r="F4486" t="s">
        <v>485</v>
      </c>
      <c r="G4486" t="s">
        <v>430</v>
      </c>
      <c r="H4486" t="s">
        <v>409</v>
      </c>
      <c r="I4486" t="s">
        <v>392</v>
      </c>
      <c r="J4486" s="1">
        <v>45016</v>
      </c>
      <c r="K4486" s="1">
        <v>45038</v>
      </c>
      <c r="L4486">
        <v>22</v>
      </c>
      <c r="M4486" s="2">
        <v>221862</v>
      </c>
      <c r="N4486" s="2">
        <v>238387</v>
      </c>
      <c r="O4486" s="2">
        <v>16525</v>
      </c>
      <c r="P4486">
        <v>9</v>
      </c>
      <c r="Q4486">
        <v>268</v>
      </c>
      <c r="R4486">
        <v>4</v>
      </c>
      <c r="S4486" t="s">
        <v>394</v>
      </c>
      <c r="T4486" t="s">
        <v>503</v>
      </c>
      <c r="U4486" t="s">
        <v>412</v>
      </c>
      <c r="V4486">
        <v>63</v>
      </c>
      <c r="W4486" t="s">
        <v>574</v>
      </c>
      <c r="X4486">
        <v>26</v>
      </c>
      <c r="Y4486" t="s">
        <v>462</v>
      </c>
      <c r="Z4486" t="s">
        <v>950</v>
      </c>
      <c r="AA4486">
        <v>369</v>
      </c>
      <c r="AB4486">
        <v>29</v>
      </c>
      <c r="AC4486">
        <v>74</v>
      </c>
      <c r="AD4486" t="s">
        <v>457</v>
      </c>
      <c r="AE4486">
        <v>7</v>
      </c>
      <c r="AF4486">
        <v>4</v>
      </c>
      <c r="AG4486" t="s">
        <v>400</v>
      </c>
      <c r="AH4486">
        <v>14.5</v>
      </c>
      <c r="AI4486" t="s">
        <v>436</v>
      </c>
      <c r="AJ4486">
        <v>0</v>
      </c>
      <c r="AK4486">
        <v>542826</v>
      </c>
      <c r="AL4486" t="s">
        <v>425</v>
      </c>
      <c r="AM4486">
        <v>229883</v>
      </c>
      <c r="AN4486">
        <v>0</v>
      </c>
      <c r="AO4486">
        <v>30</v>
      </c>
      <c r="AP4486" t="s">
        <v>403</v>
      </c>
      <c r="AQ4486" s="2">
        <v>16525</v>
      </c>
    </row>
    <row r="4487" spans="1:43" x14ac:dyDescent="0.25">
      <c r="A4487" t="s">
        <v>6329</v>
      </c>
      <c r="B4487" t="s">
        <v>231</v>
      </c>
      <c r="C4487" t="s">
        <v>468</v>
      </c>
      <c r="D4487" t="s">
        <v>323</v>
      </c>
      <c r="E4487" t="s">
        <v>460</v>
      </c>
      <c r="F4487" t="s">
        <v>407</v>
      </c>
      <c r="G4487" t="s">
        <v>430</v>
      </c>
      <c r="H4487" t="s">
        <v>431</v>
      </c>
      <c r="I4487" t="s">
        <v>410</v>
      </c>
      <c r="J4487" s="1">
        <v>45926</v>
      </c>
      <c r="K4487" s="1">
        <v>45938</v>
      </c>
      <c r="L4487">
        <v>12</v>
      </c>
      <c r="M4487" s="2">
        <v>313271</v>
      </c>
      <c r="N4487" s="2">
        <v>329851</v>
      </c>
      <c r="O4487" s="2">
        <v>16580</v>
      </c>
      <c r="P4487">
        <v>4</v>
      </c>
      <c r="Q4487">
        <v>205.9</v>
      </c>
      <c r="R4487">
        <v>15</v>
      </c>
      <c r="S4487" t="s">
        <v>394</v>
      </c>
      <c r="T4487" t="s">
        <v>411</v>
      </c>
      <c r="U4487" t="s">
        <v>395</v>
      </c>
      <c r="V4487">
        <v>0</v>
      </c>
      <c r="W4487" t="s">
        <v>837</v>
      </c>
      <c r="X4487">
        <v>31</v>
      </c>
      <c r="Y4487" t="s">
        <v>449</v>
      </c>
      <c r="Z4487" t="s">
        <v>2192</v>
      </c>
      <c r="AA4487">
        <v>315</v>
      </c>
      <c r="AB4487">
        <v>70</v>
      </c>
      <c r="AC4487">
        <v>46</v>
      </c>
      <c r="AD4487" t="s">
        <v>444</v>
      </c>
      <c r="AE4487">
        <v>2</v>
      </c>
      <c r="AF4487">
        <v>7</v>
      </c>
      <c r="AG4487" t="s">
        <v>400</v>
      </c>
      <c r="AH4487">
        <v>6.47</v>
      </c>
      <c r="AI4487" t="s">
        <v>436</v>
      </c>
      <c r="AJ4487">
        <v>0</v>
      </c>
      <c r="AK4487">
        <v>333335</v>
      </c>
      <c r="AL4487" t="s">
        <v>425</v>
      </c>
      <c r="AM4487">
        <v>342905</v>
      </c>
      <c r="AN4487">
        <v>2</v>
      </c>
      <c r="AO4487">
        <v>180</v>
      </c>
      <c r="AP4487" t="s">
        <v>417</v>
      </c>
      <c r="AQ4487" s="2">
        <v>16580</v>
      </c>
    </row>
    <row r="4488" spans="1:43" x14ac:dyDescent="0.25">
      <c r="A4488" t="s">
        <v>6330</v>
      </c>
      <c r="B4488" t="s">
        <v>78</v>
      </c>
      <c r="C4488" t="s">
        <v>387</v>
      </c>
      <c r="D4488" t="s">
        <v>323</v>
      </c>
      <c r="E4488" t="s">
        <v>388</v>
      </c>
      <c r="F4488" t="s">
        <v>485</v>
      </c>
      <c r="G4488" t="s">
        <v>430</v>
      </c>
      <c r="H4488" t="s">
        <v>431</v>
      </c>
      <c r="I4488" t="s">
        <v>432</v>
      </c>
      <c r="J4488" s="1">
        <v>45887</v>
      </c>
      <c r="K4488" s="1">
        <v>45888</v>
      </c>
      <c r="L4488">
        <v>1</v>
      </c>
      <c r="M4488" s="2">
        <v>86051</v>
      </c>
      <c r="N4488" s="2">
        <v>79973</v>
      </c>
      <c r="O4488" s="2">
        <v>-6078</v>
      </c>
      <c r="P4488">
        <v>9</v>
      </c>
      <c r="Q4488">
        <v>893.4</v>
      </c>
      <c r="R4488">
        <v>54</v>
      </c>
      <c r="S4488" t="s">
        <v>393</v>
      </c>
      <c r="T4488" t="s">
        <v>411</v>
      </c>
      <c r="U4488" t="s">
        <v>416</v>
      </c>
      <c r="V4488">
        <v>61</v>
      </c>
      <c r="W4488" t="s">
        <v>1741</v>
      </c>
      <c r="X4488">
        <v>28</v>
      </c>
      <c r="Y4488" t="s">
        <v>422</v>
      </c>
      <c r="Z4488" t="s">
        <v>1545</v>
      </c>
      <c r="AA4488">
        <v>351</v>
      </c>
      <c r="AB4488">
        <v>73</v>
      </c>
      <c r="AC4488">
        <v>5</v>
      </c>
      <c r="AD4488" t="s">
        <v>399</v>
      </c>
      <c r="AE4488">
        <v>21</v>
      </c>
      <c r="AF4488">
        <v>5</v>
      </c>
      <c r="AG4488" t="s">
        <v>415</v>
      </c>
      <c r="AH4488">
        <v>4.34</v>
      </c>
      <c r="AI4488" t="s">
        <v>479</v>
      </c>
      <c r="AJ4488">
        <v>0</v>
      </c>
      <c r="AK4488">
        <v>223920</v>
      </c>
      <c r="AL4488" t="s">
        <v>416</v>
      </c>
      <c r="AM4488">
        <v>72346</v>
      </c>
      <c r="AN4488">
        <v>6</v>
      </c>
      <c r="AO4488">
        <v>365</v>
      </c>
      <c r="AP4488" t="s">
        <v>437</v>
      </c>
      <c r="AQ4488" s="2">
        <v>-6078</v>
      </c>
    </row>
    <row r="4489" spans="1:43" x14ac:dyDescent="0.25">
      <c r="A4489" t="s">
        <v>6331</v>
      </c>
      <c r="B4489" t="s">
        <v>141</v>
      </c>
      <c r="C4489" t="s">
        <v>439</v>
      </c>
      <c r="D4489" t="s">
        <v>327</v>
      </c>
      <c r="E4489" t="s">
        <v>496</v>
      </c>
      <c r="F4489" t="s">
        <v>485</v>
      </c>
      <c r="G4489" t="s">
        <v>454</v>
      </c>
      <c r="H4489" t="s">
        <v>473</v>
      </c>
      <c r="I4489" t="s">
        <v>469</v>
      </c>
      <c r="J4489" s="1">
        <v>45103</v>
      </c>
      <c r="K4489" s="1">
        <v>45154</v>
      </c>
      <c r="L4489">
        <v>51</v>
      </c>
      <c r="M4489" s="2">
        <v>196879</v>
      </c>
      <c r="N4489" s="2">
        <v>171432</v>
      </c>
      <c r="O4489" s="2">
        <v>-25447</v>
      </c>
      <c r="P4489">
        <v>2</v>
      </c>
      <c r="Q4489">
        <v>321</v>
      </c>
      <c r="R4489">
        <v>22</v>
      </c>
      <c r="S4489" t="s">
        <v>394</v>
      </c>
      <c r="T4489" t="s">
        <v>411</v>
      </c>
      <c r="U4489" t="s">
        <v>395</v>
      </c>
      <c r="V4489">
        <v>0</v>
      </c>
      <c r="W4489" t="s">
        <v>2531</v>
      </c>
      <c r="X4489">
        <v>35</v>
      </c>
      <c r="Y4489" t="s">
        <v>462</v>
      </c>
      <c r="Z4489" t="s">
        <v>4171</v>
      </c>
      <c r="AA4489">
        <v>35</v>
      </c>
      <c r="AB4489">
        <v>34</v>
      </c>
      <c r="AC4489">
        <v>84</v>
      </c>
      <c r="AD4489" t="s">
        <v>457</v>
      </c>
      <c r="AE4489">
        <v>9</v>
      </c>
      <c r="AF4489">
        <v>5</v>
      </c>
      <c r="AG4489" t="s">
        <v>451</v>
      </c>
      <c r="AH4489">
        <v>15.41</v>
      </c>
      <c r="AI4489" t="s">
        <v>479</v>
      </c>
      <c r="AJ4489">
        <v>0</v>
      </c>
      <c r="AK4489">
        <v>478806</v>
      </c>
      <c r="AL4489" t="s">
        <v>416</v>
      </c>
      <c r="AM4489">
        <v>178891</v>
      </c>
      <c r="AN4489">
        <v>2</v>
      </c>
      <c r="AO4489">
        <v>30</v>
      </c>
      <c r="AP4489" t="s">
        <v>445</v>
      </c>
      <c r="AQ4489" s="2">
        <v>-25447</v>
      </c>
    </row>
    <row r="4490" spans="1:43" x14ac:dyDescent="0.25">
      <c r="A4490" t="s">
        <v>6332</v>
      </c>
      <c r="B4490" t="s">
        <v>141</v>
      </c>
      <c r="C4490" t="s">
        <v>439</v>
      </c>
      <c r="D4490" t="s">
        <v>329</v>
      </c>
      <c r="E4490" t="s">
        <v>429</v>
      </c>
      <c r="F4490" t="s">
        <v>389</v>
      </c>
      <c r="G4490" t="s">
        <v>454</v>
      </c>
      <c r="H4490" t="s">
        <v>431</v>
      </c>
      <c r="I4490" t="s">
        <v>469</v>
      </c>
      <c r="J4490" s="1">
        <v>45290</v>
      </c>
      <c r="K4490" s="1">
        <v>45311</v>
      </c>
      <c r="L4490">
        <v>21</v>
      </c>
      <c r="M4490" s="2">
        <v>173561</v>
      </c>
      <c r="N4490" s="2">
        <v>150930</v>
      </c>
      <c r="O4490" s="2">
        <v>-22631</v>
      </c>
      <c r="P4490">
        <v>9</v>
      </c>
      <c r="Q4490">
        <v>142.4</v>
      </c>
      <c r="R4490">
        <v>90</v>
      </c>
      <c r="S4490" t="s">
        <v>411</v>
      </c>
      <c r="T4490" t="s">
        <v>393</v>
      </c>
      <c r="U4490" t="s">
        <v>395</v>
      </c>
      <c r="V4490">
        <v>62</v>
      </c>
      <c r="W4490" t="s">
        <v>3067</v>
      </c>
      <c r="X4490">
        <v>20</v>
      </c>
      <c r="Y4490" t="s">
        <v>397</v>
      </c>
      <c r="Z4490" t="s">
        <v>1539</v>
      </c>
      <c r="AA4490">
        <v>217</v>
      </c>
      <c r="AB4490">
        <v>59</v>
      </c>
      <c r="AC4490">
        <v>79</v>
      </c>
      <c r="AD4490" t="s">
        <v>457</v>
      </c>
      <c r="AE4490">
        <v>9</v>
      </c>
      <c r="AF4490">
        <v>4</v>
      </c>
      <c r="AG4490" t="s">
        <v>424</v>
      </c>
      <c r="AH4490">
        <v>16.52</v>
      </c>
      <c r="AI4490" t="s">
        <v>436</v>
      </c>
      <c r="AJ4490">
        <v>0</v>
      </c>
      <c r="AK4490">
        <v>816530</v>
      </c>
      <c r="AL4490" t="s">
        <v>402</v>
      </c>
      <c r="AM4490">
        <v>211988</v>
      </c>
      <c r="AN4490">
        <v>8</v>
      </c>
      <c r="AO4490">
        <v>180</v>
      </c>
      <c r="AP4490" t="s">
        <v>445</v>
      </c>
      <c r="AQ4490" s="2">
        <v>-22631</v>
      </c>
    </row>
    <row r="4491" spans="1:43" x14ac:dyDescent="0.25">
      <c r="A4491" t="s">
        <v>6333</v>
      </c>
      <c r="B4491" t="s">
        <v>135</v>
      </c>
      <c r="C4491" t="s">
        <v>387</v>
      </c>
      <c r="D4491" t="s">
        <v>313</v>
      </c>
      <c r="E4491" t="s">
        <v>388</v>
      </c>
      <c r="F4491" t="s">
        <v>407</v>
      </c>
      <c r="G4491" t="s">
        <v>430</v>
      </c>
      <c r="H4491" t="s">
        <v>473</v>
      </c>
      <c r="I4491" t="s">
        <v>410</v>
      </c>
      <c r="J4491" s="1">
        <v>45896</v>
      </c>
      <c r="K4491" s="1">
        <v>45937</v>
      </c>
      <c r="L4491">
        <v>41</v>
      </c>
      <c r="M4491" s="2">
        <v>333004</v>
      </c>
      <c r="N4491" s="2">
        <v>294950</v>
      </c>
      <c r="O4491" s="2">
        <v>-38054</v>
      </c>
      <c r="P4491">
        <v>16</v>
      </c>
      <c r="Q4491">
        <v>612.70000000000005</v>
      </c>
      <c r="R4491">
        <v>53</v>
      </c>
      <c r="S4491" t="s">
        <v>393</v>
      </c>
      <c r="T4491" t="s">
        <v>393</v>
      </c>
      <c r="U4491" t="s">
        <v>412</v>
      </c>
      <c r="V4491">
        <v>0</v>
      </c>
      <c r="W4491" t="s">
        <v>1313</v>
      </c>
      <c r="X4491">
        <v>41</v>
      </c>
      <c r="Y4491" t="s">
        <v>449</v>
      </c>
      <c r="Z4491" t="s">
        <v>1337</v>
      </c>
      <c r="AA4491">
        <v>445</v>
      </c>
      <c r="AB4491">
        <v>66</v>
      </c>
      <c r="AC4491">
        <v>9</v>
      </c>
      <c r="AD4491" t="s">
        <v>457</v>
      </c>
      <c r="AE4491">
        <v>2</v>
      </c>
      <c r="AF4491">
        <v>1</v>
      </c>
      <c r="AG4491" t="s">
        <v>451</v>
      </c>
      <c r="AH4491">
        <v>13.9</v>
      </c>
      <c r="AI4491" t="s">
        <v>458</v>
      </c>
      <c r="AJ4491">
        <v>0</v>
      </c>
      <c r="AK4491">
        <v>195942</v>
      </c>
      <c r="AL4491" t="s">
        <v>402</v>
      </c>
      <c r="AM4491">
        <v>318461</v>
      </c>
      <c r="AN4491">
        <v>5</v>
      </c>
      <c r="AO4491">
        <v>30</v>
      </c>
      <c r="AP4491" t="s">
        <v>445</v>
      </c>
      <c r="AQ4491" s="2">
        <v>-38054</v>
      </c>
    </row>
    <row r="4492" spans="1:43" x14ac:dyDescent="0.25">
      <c r="A4492" t="s">
        <v>6334</v>
      </c>
      <c r="B4492" t="s">
        <v>190</v>
      </c>
      <c r="C4492" t="s">
        <v>428</v>
      </c>
      <c r="D4492" t="s">
        <v>328</v>
      </c>
      <c r="E4492" t="s">
        <v>460</v>
      </c>
      <c r="F4492" t="s">
        <v>485</v>
      </c>
      <c r="G4492" t="s">
        <v>454</v>
      </c>
      <c r="H4492" t="s">
        <v>391</v>
      </c>
      <c r="I4492" t="s">
        <v>492</v>
      </c>
      <c r="J4492" s="1">
        <v>44735</v>
      </c>
      <c r="K4492" s="1">
        <v>44754</v>
      </c>
      <c r="L4492">
        <v>19</v>
      </c>
      <c r="M4492" s="2">
        <v>252502</v>
      </c>
      <c r="N4492" s="2">
        <v>309474</v>
      </c>
      <c r="O4492" s="2">
        <v>56972</v>
      </c>
      <c r="P4492">
        <v>2</v>
      </c>
      <c r="Q4492">
        <v>375.3</v>
      </c>
      <c r="R4492">
        <v>6</v>
      </c>
      <c r="S4492" t="s">
        <v>394</v>
      </c>
      <c r="T4492" t="s">
        <v>394</v>
      </c>
      <c r="U4492" t="s">
        <v>395</v>
      </c>
      <c r="V4492">
        <v>0</v>
      </c>
      <c r="W4492" t="s">
        <v>1852</v>
      </c>
      <c r="X4492">
        <v>37</v>
      </c>
      <c r="Y4492" t="s">
        <v>442</v>
      </c>
      <c r="Z4492" t="s">
        <v>1663</v>
      </c>
      <c r="AA4492">
        <v>301</v>
      </c>
      <c r="AB4492">
        <v>55</v>
      </c>
      <c r="AC4492">
        <v>61</v>
      </c>
      <c r="AD4492" t="s">
        <v>457</v>
      </c>
      <c r="AE4492">
        <v>7</v>
      </c>
      <c r="AF4492">
        <v>6</v>
      </c>
      <c r="AG4492" t="s">
        <v>415</v>
      </c>
      <c r="AH4492">
        <v>9.58</v>
      </c>
      <c r="AI4492" t="s">
        <v>436</v>
      </c>
      <c r="AJ4492">
        <v>42623</v>
      </c>
      <c r="AK4492">
        <v>828050</v>
      </c>
      <c r="AL4492" t="s">
        <v>402</v>
      </c>
      <c r="AM4492">
        <v>260356</v>
      </c>
      <c r="AN4492">
        <v>0</v>
      </c>
      <c r="AO4492">
        <v>30</v>
      </c>
      <c r="AP4492" t="s">
        <v>437</v>
      </c>
      <c r="AQ4492" s="2">
        <v>56972</v>
      </c>
    </row>
    <row r="4493" spans="1:43" x14ac:dyDescent="0.25">
      <c r="A4493" t="s">
        <v>6335</v>
      </c>
      <c r="B4493" t="s">
        <v>300</v>
      </c>
      <c r="C4493" t="s">
        <v>481</v>
      </c>
      <c r="D4493" t="s">
        <v>333</v>
      </c>
      <c r="E4493" t="s">
        <v>496</v>
      </c>
      <c r="F4493" t="s">
        <v>440</v>
      </c>
      <c r="G4493" t="s">
        <v>430</v>
      </c>
      <c r="H4493" t="s">
        <v>391</v>
      </c>
      <c r="I4493" t="s">
        <v>492</v>
      </c>
      <c r="J4493" s="1">
        <v>44654</v>
      </c>
      <c r="K4493" s="1">
        <v>44656</v>
      </c>
      <c r="L4493">
        <v>2</v>
      </c>
      <c r="M4493" s="2">
        <v>161622</v>
      </c>
      <c r="N4493" s="2">
        <v>243267</v>
      </c>
      <c r="O4493" s="2">
        <v>81645</v>
      </c>
      <c r="P4493">
        <v>19</v>
      </c>
      <c r="Q4493">
        <v>282.5</v>
      </c>
      <c r="R4493">
        <v>25</v>
      </c>
      <c r="S4493" t="s">
        <v>394</v>
      </c>
      <c r="T4493" t="s">
        <v>393</v>
      </c>
      <c r="U4493" t="s">
        <v>395</v>
      </c>
      <c r="V4493">
        <v>81</v>
      </c>
      <c r="W4493" t="s">
        <v>1649</v>
      </c>
      <c r="X4493">
        <v>40</v>
      </c>
      <c r="Y4493" t="s">
        <v>422</v>
      </c>
      <c r="Z4493" t="s">
        <v>2028</v>
      </c>
      <c r="AA4493">
        <v>8</v>
      </c>
      <c r="AB4493">
        <v>22</v>
      </c>
      <c r="AC4493">
        <v>1</v>
      </c>
      <c r="AD4493" t="s">
        <v>457</v>
      </c>
      <c r="AE4493">
        <v>21</v>
      </c>
      <c r="AF4493">
        <v>3</v>
      </c>
      <c r="AG4493" t="s">
        <v>400</v>
      </c>
      <c r="AH4493">
        <v>17.38</v>
      </c>
      <c r="AI4493" t="s">
        <v>458</v>
      </c>
      <c r="AJ4493">
        <v>0</v>
      </c>
      <c r="AK4493">
        <v>978546</v>
      </c>
      <c r="AL4493" t="s">
        <v>416</v>
      </c>
      <c r="AM4493">
        <v>205029</v>
      </c>
      <c r="AN4493">
        <v>2</v>
      </c>
      <c r="AO4493">
        <v>30</v>
      </c>
      <c r="AP4493" t="s">
        <v>445</v>
      </c>
      <c r="AQ4493" s="2">
        <v>81645</v>
      </c>
    </row>
    <row r="4494" spans="1:43" x14ac:dyDescent="0.25">
      <c r="A4494" t="s">
        <v>6336</v>
      </c>
      <c r="B4494" t="s">
        <v>167</v>
      </c>
      <c r="C4494" t="s">
        <v>405</v>
      </c>
      <c r="D4494" t="s">
        <v>316</v>
      </c>
      <c r="E4494" t="s">
        <v>460</v>
      </c>
      <c r="F4494" t="s">
        <v>485</v>
      </c>
      <c r="G4494" t="s">
        <v>430</v>
      </c>
      <c r="H4494" t="s">
        <v>431</v>
      </c>
      <c r="I4494" t="s">
        <v>410</v>
      </c>
      <c r="J4494" s="1">
        <v>44622</v>
      </c>
      <c r="K4494" s="1">
        <v>44642</v>
      </c>
      <c r="L4494">
        <v>20</v>
      </c>
      <c r="M4494" s="2">
        <v>78978</v>
      </c>
      <c r="N4494" s="2">
        <v>91174</v>
      </c>
      <c r="O4494" s="2">
        <v>12196</v>
      </c>
      <c r="P4494">
        <v>9</v>
      </c>
      <c r="Q4494">
        <v>161.19999999999999</v>
      </c>
      <c r="R4494">
        <v>68</v>
      </c>
      <c r="S4494" t="s">
        <v>411</v>
      </c>
      <c r="T4494" t="s">
        <v>503</v>
      </c>
      <c r="U4494" t="s">
        <v>395</v>
      </c>
      <c r="V4494">
        <v>0</v>
      </c>
      <c r="W4494" t="s">
        <v>1474</v>
      </c>
      <c r="X4494">
        <v>13</v>
      </c>
      <c r="Y4494" t="s">
        <v>442</v>
      </c>
      <c r="Z4494" t="s">
        <v>1881</v>
      </c>
      <c r="AA4494">
        <v>271</v>
      </c>
      <c r="AB4494">
        <v>114</v>
      </c>
      <c r="AC4494">
        <v>41</v>
      </c>
      <c r="AD4494" t="s">
        <v>399</v>
      </c>
      <c r="AE4494">
        <v>2</v>
      </c>
      <c r="AF4494">
        <v>6</v>
      </c>
      <c r="AG4494" t="s">
        <v>400</v>
      </c>
      <c r="AH4494">
        <v>10.72</v>
      </c>
      <c r="AI4494" t="s">
        <v>458</v>
      </c>
      <c r="AJ4494">
        <v>0</v>
      </c>
      <c r="AK4494">
        <v>816365</v>
      </c>
      <c r="AL4494" t="s">
        <v>402</v>
      </c>
      <c r="AM4494">
        <v>109339</v>
      </c>
      <c r="AN4494">
        <v>6</v>
      </c>
      <c r="AO4494">
        <v>90</v>
      </c>
      <c r="AP4494" t="s">
        <v>445</v>
      </c>
      <c r="AQ4494" s="2">
        <v>12196</v>
      </c>
    </row>
    <row r="4495" spans="1:43" x14ac:dyDescent="0.25">
      <c r="A4495" t="s">
        <v>6337</v>
      </c>
      <c r="B4495" t="s">
        <v>65</v>
      </c>
      <c r="C4495" t="s">
        <v>481</v>
      </c>
      <c r="D4495" t="s">
        <v>335</v>
      </c>
      <c r="E4495" t="s">
        <v>388</v>
      </c>
      <c r="F4495" t="s">
        <v>419</v>
      </c>
      <c r="G4495" t="s">
        <v>390</v>
      </c>
      <c r="H4495" t="s">
        <v>473</v>
      </c>
      <c r="I4495" t="s">
        <v>392</v>
      </c>
      <c r="J4495" s="1">
        <v>45714</v>
      </c>
      <c r="K4495" s="1">
        <v>45725</v>
      </c>
      <c r="L4495">
        <v>11</v>
      </c>
      <c r="M4495" s="2">
        <v>265618</v>
      </c>
      <c r="N4495" s="2">
        <v>270388</v>
      </c>
      <c r="O4495" s="2">
        <v>4770</v>
      </c>
      <c r="P4495">
        <v>0</v>
      </c>
      <c r="Q4495">
        <v>835.4</v>
      </c>
      <c r="R4495">
        <v>7</v>
      </c>
      <c r="S4495" t="s">
        <v>394</v>
      </c>
      <c r="T4495" t="s">
        <v>503</v>
      </c>
      <c r="U4495" t="s">
        <v>412</v>
      </c>
      <c r="V4495">
        <v>64</v>
      </c>
      <c r="W4495" t="s">
        <v>3801</v>
      </c>
      <c r="X4495">
        <v>33</v>
      </c>
      <c r="Y4495" t="s">
        <v>397</v>
      </c>
      <c r="Z4495" t="s">
        <v>526</v>
      </c>
      <c r="AA4495">
        <v>334</v>
      </c>
      <c r="AB4495">
        <v>45</v>
      </c>
      <c r="AC4495">
        <v>63</v>
      </c>
      <c r="AD4495" t="s">
        <v>399</v>
      </c>
      <c r="AE4495">
        <v>0</v>
      </c>
      <c r="AF4495">
        <v>2</v>
      </c>
      <c r="AG4495" t="s">
        <v>415</v>
      </c>
      <c r="AH4495">
        <v>15.62</v>
      </c>
      <c r="AI4495" t="s">
        <v>479</v>
      </c>
      <c r="AJ4495">
        <v>0</v>
      </c>
      <c r="AK4495">
        <v>53205</v>
      </c>
      <c r="AL4495" t="s">
        <v>402</v>
      </c>
      <c r="AM4495">
        <v>300201</v>
      </c>
      <c r="AN4495">
        <v>2</v>
      </c>
      <c r="AO4495">
        <v>30</v>
      </c>
      <c r="AP4495" t="s">
        <v>445</v>
      </c>
      <c r="AQ4495" s="2">
        <v>4770</v>
      </c>
    </row>
    <row r="4496" spans="1:43" x14ac:dyDescent="0.25">
      <c r="A4496" t="s">
        <v>6338</v>
      </c>
      <c r="B4496" t="s">
        <v>102</v>
      </c>
      <c r="C4496" t="s">
        <v>387</v>
      </c>
      <c r="D4496" t="s">
        <v>324</v>
      </c>
      <c r="E4496" t="s">
        <v>429</v>
      </c>
      <c r="F4496" t="s">
        <v>407</v>
      </c>
      <c r="G4496" t="s">
        <v>454</v>
      </c>
      <c r="H4496" t="s">
        <v>431</v>
      </c>
      <c r="I4496" t="s">
        <v>469</v>
      </c>
      <c r="J4496" s="1">
        <v>45154</v>
      </c>
      <c r="K4496" s="1">
        <v>45207</v>
      </c>
      <c r="L4496">
        <v>53</v>
      </c>
      <c r="M4496" s="2">
        <v>429720</v>
      </c>
      <c r="N4496" s="2">
        <v>405889</v>
      </c>
      <c r="O4496" s="2">
        <v>-23831</v>
      </c>
      <c r="P4496">
        <v>2</v>
      </c>
      <c r="Q4496">
        <v>461.7</v>
      </c>
      <c r="R4496">
        <v>90</v>
      </c>
      <c r="S4496" t="s">
        <v>411</v>
      </c>
      <c r="T4496" t="s">
        <v>394</v>
      </c>
      <c r="U4496" t="s">
        <v>395</v>
      </c>
      <c r="V4496">
        <v>0</v>
      </c>
      <c r="W4496" t="s">
        <v>1614</v>
      </c>
      <c r="X4496">
        <v>13</v>
      </c>
      <c r="Y4496" t="s">
        <v>422</v>
      </c>
      <c r="Z4496" t="s">
        <v>1134</v>
      </c>
      <c r="AA4496">
        <v>463</v>
      </c>
      <c r="AB4496">
        <v>112</v>
      </c>
      <c r="AC4496">
        <v>6</v>
      </c>
      <c r="AD4496" t="s">
        <v>435</v>
      </c>
      <c r="AE4496">
        <v>2</v>
      </c>
      <c r="AF4496">
        <v>3</v>
      </c>
      <c r="AG4496" t="s">
        <v>451</v>
      </c>
      <c r="AH4496">
        <v>3.29</v>
      </c>
      <c r="AI4496" t="s">
        <v>436</v>
      </c>
      <c r="AJ4496">
        <v>40606</v>
      </c>
      <c r="AK4496">
        <v>897632</v>
      </c>
      <c r="AL4496" t="s">
        <v>416</v>
      </c>
      <c r="AM4496">
        <v>472609</v>
      </c>
      <c r="AN4496">
        <v>6</v>
      </c>
      <c r="AO4496">
        <v>90</v>
      </c>
      <c r="AP4496" t="s">
        <v>417</v>
      </c>
      <c r="AQ4496" s="2">
        <v>-23831</v>
      </c>
    </row>
    <row r="4497" spans="1:43" x14ac:dyDescent="0.25">
      <c r="A4497" t="s">
        <v>6339</v>
      </c>
      <c r="B4497" t="s">
        <v>282</v>
      </c>
      <c r="C4497" t="s">
        <v>468</v>
      </c>
      <c r="D4497" t="s">
        <v>341</v>
      </c>
      <c r="E4497" t="s">
        <v>496</v>
      </c>
      <c r="F4497" t="s">
        <v>419</v>
      </c>
      <c r="G4497" t="s">
        <v>408</v>
      </c>
      <c r="H4497" t="s">
        <v>473</v>
      </c>
      <c r="I4497" t="s">
        <v>492</v>
      </c>
      <c r="J4497" s="1">
        <v>45252</v>
      </c>
      <c r="K4497" s="1">
        <v>45293</v>
      </c>
      <c r="L4497">
        <v>41</v>
      </c>
      <c r="M4497" s="2">
        <v>198800</v>
      </c>
      <c r="N4497" s="2">
        <v>304137</v>
      </c>
      <c r="O4497" s="2">
        <v>105337</v>
      </c>
      <c r="P4497">
        <v>19</v>
      </c>
      <c r="Q4497">
        <v>292.60000000000002</v>
      </c>
      <c r="R4497">
        <v>82</v>
      </c>
      <c r="S4497" t="s">
        <v>411</v>
      </c>
      <c r="T4497" t="s">
        <v>394</v>
      </c>
      <c r="U4497" t="s">
        <v>395</v>
      </c>
      <c r="V4497">
        <v>0</v>
      </c>
      <c r="W4497" t="s">
        <v>2113</v>
      </c>
      <c r="X4497">
        <v>29</v>
      </c>
      <c r="Y4497" t="s">
        <v>462</v>
      </c>
      <c r="Z4497" t="s">
        <v>1347</v>
      </c>
      <c r="AA4497">
        <v>485</v>
      </c>
      <c r="AB4497">
        <v>46</v>
      </c>
      <c r="AC4497">
        <v>82</v>
      </c>
      <c r="AD4497" t="s">
        <v>457</v>
      </c>
      <c r="AE4497">
        <v>4</v>
      </c>
      <c r="AF4497">
        <v>7</v>
      </c>
      <c r="AG4497" t="s">
        <v>451</v>
      </c>
      <c r="AH4497">
        <v>8.85</v>
      </c>
      <c r="AI4497" t="s">
        <v>401</v>
      </c>
      <c r="AJ4497">
        <v>0</v>
      </c>
      <c r="AK4497">
        <v>181186</v>
      </c>
      <c r="AL4497" t="s">
        <v>425</v>
      </c>
      <c r="AM4497">
        <v>196295</v>
      </c>
      <c r="AN4497">
        <v>2</v>
      </c>
      <c r="AO4497">
        <v>365</v>
      </c>
      <c r="AP4497" t="s">
        <v>426</v>
      </c>
      <c r="AQ4497" s="2">
        <v>105337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3AD3-70C0-4D83-BF42-5C2E7AD42C7E}">
  <dimension ref="A1:B32"/>
  <sheetViews>
    <sheetView workbookViewId="0">
      <selection activeCell="F29" sqref="F29"/>
    </sheetView>
  </sheetViews>
  <sheetFormatPr defaultRowHeight="15" x14ac:dyDescent="0.25"/>
  <cols>
    <col min="1" max="1" width="11.42578125" bestFit="1" customWidth="1"/>
    <col min="2" max="2" width="22.7109375" bestFit="1" customWidth="1"/>
  </cols>
  <sheetData>
    <row r="1" spans="1:2" x14ac:dyDescent="0.25">
      <c r="A1" t="s">
        <v>307</v>
      </c>
      <c r="B1" t="s">
        <v>308</v>
      </c>
    </row>
    <row r="2" spans="1:2" x14ac:dyDescent="0.25">
      <c r="A2" t="s">
        <v>309</v>
      </c>
      <c r="B2" t="s">
        <v>310</v>
      </c>
    </row>
    <row r="3" spans="1:2" x14ac:dyDescent="0.25">
      <c r="A3" t="s">
        <v>311</v>
      </c>
      <c r="B3" t="s">
        <v>312</v>
      </c>
    </row>
    <row r="4" spans="1:2" x14ac:dyDescent="0.25">
      <c r="A4" t="s">
        <v>313</v>
      </c>
      <c r="B4" t="s">
        <v>314</v>
      </c>
    </row>
    <row r="5" spans="1:2" x14ac:dyDescent="0.25">
      <c r="A5" t="s">
        <v>315</v>
      </c>
      <c r="B5" t="s">
        <v>312</v>
      </c>
    </row>
    <row r="6" spans="1:2" x14ac:dyDescent="0.25">
      <c r="A6" t="s">
        <v>316</v>
      </c>
      <c r="B6" t="s">
        <v>314</v>
      </c>
    </row>
    <row r="7" spans="1:2" x14ac:dyDescent="0.25">
      <c r="A7" t="s">
        <v>317</v>
      </c>
      <c r="B7" t="s">
        <v>318</v>
      </c>
    </row>
    <row r="8" spans="1:2" x14ac:dyDescent="0.25">
      <c r="A8" t="s">
        <v>319</v>
      </c>
      <c r="B8" t="s">
        <v>320</v>
      </c>
    </row>
    <row r="9" spans="1:2" x14ac:dyDescent="0.25">
      <c r="A9" t="s">
        <v>321</v>
      </c>
      <c r="B9" t="s">
        <v>312</v>
      </c>
    </row>
    <row r="10" spans="1:2" x14ac:dyDescent="0.25">
      <c r="A10" t="s">
        <v>322</v>
      </c>
      <c r="B10" t="s">
        <v>320</v>
      </c>
    </row>
    <row r="11" spans="1:2" x14ac:dyDescent="0.25">
      <c r="A11" t="s">
        <v>323</v>
      </c>
      <c r="B11" t="s">
        <v>314</v>
      </c>
    </row>
    <row r="12" spans="1:2" x14ac:dyDescent="0.25">
      <c r="A12" t="s">
        <v>324</v>
      </c>
      <c r="B12" t="s">
        <v>320</v>
      </c>
    </row>
    <row r="13" spans="1:2" x14ac:dyDescent="0.25">
      <c r="A13" t="s">
        <v>325</v>
      </c>
      <c r="B13" t="s">
        <v>314</v>
      </c>
    </row>
    <row r="14" spans="1:2" x14ac:dyDescent="0.25">
      <c r="A14" t="s">
        <v>326</v>
      </c>
      <c r="B14" t="s">
        <v>320</v>
      </c>
    </row>
    <row r="15" spans="1:2" x14ac:dyDescent="0.25">
      <c r="A15" t="s">
        <v>327</v>
      </c>
      <c r="B15" t="s">
        <v>312</v>
      </c>
    </row>
    <row r="16" spans="1:2" x14ac:dyDescent="0.25">
      <c r="A16" t="s">
        <v>328</v>
      </c>
      <c r="B16" t="s">
        <v>314</v>
      </c>
    </row>
    <row r="17" spans="1:2" x14ac:dyDescent="0.25">
      <c r="A17" t="s">
        <v>329</v>
      </c>
      <c r="B17" t="s">
        <v>312</v>
      </c>
    </row>
    <row r="18" spans="1:2" x14ac:dyDescent="0.25">
      <c r="A18" t="s">
        <v>330</v>
      </c>
      <c r="B18" t="s">
        <v>320</v>
      </c>
    </row>
    <row r="19" spans="1:2" x14ac:dyDescent="0.25">
      <c r="A19" t="s">
        <v>331</v>
      </c>
      <c r="B19" t="s">
        <v>312</v>
      </c>
    </row>
    <row r="20" spans="1:2" x14ac:dyDescent="0.25">
      <c r="A20" t="s">
        <v>332</v>
      </c>
      <c r="B20" t="s">
        <v>312</v>
      </c>
    </row>
    <row r="21" spans="1:2" x14ac:dyDescent="0.25">
      <c r="A21" t="s">
        <v>333</v>
      </c>
      <c r="B21" t="s">
        <v>320</v>
      </c>
    </row>
    <row r="22" spans="1:2" x14ac:dyDescent="0.25">
      <c r="A22" t="s">
        <v>334</v>
      </c>
      <c r="B22" t="s">
        <v>314</v>
      </c>
    </row>
    <row r="23" spans="1:2" x14ac:dyDescent="0.25">
      <c r="A23" t="s">
        <v>335</v>
      </c>
      <c r="B23" t="s">
        <v>314</v>
      </c>
    </row>
    <row r="24" spans="1:2" x14ac:dyDescent="0.25">
      <c r="A24" t="s">
        <v>336</v>
      </c>
      <c r="B24" t="s">
        <v>314</v>
      </c>
    </row>
    <row r="25" spans="1:2" x14ac:dyDescent="0.25">
      <c r="A25" t="s">
        <v>337</v>
      </c>
      <c r="B25" t="s">
        <v>320</v>
      </c>
    </row>
    <row r="26" spans="1:2" x14ac:dyDescent="0.25">
      <c r="A26" t="s">
        <v>338</v>
      </c>
      <c r="B26" t="s">
        <v>318</v>
      </c>
    </row>
    <row r="27" spans="1:2" x14ac:dyDescent="0.25">
      <c r="A27" t="s">
        <v>339</v>
      </c>
      <c r="B27" t="s">
        <v>318</v>
      </c>
    </row>
    <row r="28" spans="1:2" x14ac:dyDescent="0.25">
      <c r="A28" t="s">
        <v>340</v>
      </c>
      <c r="B28" t="s">
        <v>312</v>
      </c>
    </row>
    <row r="29" spans="1:2" x14ac:dyDescent="0.25">
      <c r="A29" t="s">
        <v>341</v>
      </c>
      <c r="B29" t="s">
        <v>320</v>
      </c>
    </row>
    <row r="30" spans="1:2" x14ac:dyDescent="0.25">
      <c r="A30" t="s">
        <v>342</v>
      </c>
      <c r="B30" t="s">
        <v>320</v>
      </c>
    </row>
    <row r="31" spans="1:2" x14ac:dyDescent="0.25">
      <c r="A31" t="s">
        <v>343</v>
      </c>
      <c r="B31" t="s">
        <v>312</v>
      </c>
    </row>
    <row r="32" spans="1:2" x14ac:dyDescent="0.25">
      <c r="A32" t="s">
        <v>344</v>
      </c>
      <c r="B32" t="s">
        <v>314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F22F5-67AC-4712-8B9C-CE43A7B93AC2}">
  <dimension ref="A3:M132"/>
  <sheetViews>
    <sheetView topLeftCell="A88" workbookViewId="0">
      <selection activeCell="A111" sqref="A111"/>
    </sheetView>
  </sheetViews>
  <sheetFormatPr defaultRowHeight="15" x14ac:dyDescent="0.25"/>
  <cols>
    <col min="1" max="1" width="14.140625" bestFit="1" customWidth="1"/>
    <col min="2" max="2" width="17.28515625" bestFit="1" customWidth="1"/>
    <col min="3" max="3" width="18" bestFit="1" customWidth="1"/>
    <col min="4" max="4" width="18.140625" bestFit="1" customWidth="1"/>
    <col min="5" max="5" width="12.42578125" bestFit="1" customWidth="1"/>
    <col min="6" max="6" width="13.85546875" bestFit="1" customWidth="1"/>
    <col min="7" max="7" width="16.5703125" bestFit="1" customWidth="1"/>
    <col min="8" max="8" width="17.42578125" bestFit="1" customWidth="1"/>
    <col min="9" max="9" width="14.85546875" bestFit="1" customWidth="1"/>
    <col min="13" max="13" width="13.85546875" bestFit="1" customWidth="1"/>
  </cols>
  <sheetData>
    <row r="3" spans="1:2" x14ac:dyDescent="0.25">
      <c r="A3" s="3" t="s">
        <v>346</v>
      </c>
      <c r="B3" t="s">
        <v>6371</v>
      </c>
    </row>
    <row r="4" spans="1:2" x14ac:dyDescent="0.25">
      <c r="A4" s="4" t="s">
        <v>405</v>
      </c>
      <c r="B4">
        <v>7263</v>
      </c>
    </row>
    <row r="5" spans="1:2" x14ac:dyDescent="0.25">
      <c r="A5" s="4" t="s">
        <v>387</v>
      </c>
      <c r="B5">
        <v>7882</v>
      </c>
    </row>
    <row r="6" spans="1:2" x14ac:dyDescent="0.25">
      <c r="A6" s="4" t="s">
        <v>428</v>
      </c>
      <c r="B6">
        <v>8367</v>
      </c>
    </row>
    <row r="7" spans="1:2" x14ac:dyDescent="0.25">
      <c r="A7" s="4" t="s">
        <v>468</v>
      </c>
      <c r="B7">
        <v>7173</v>
      </c>
    </row>
    <row r="8" spans="1:2" x14ac:dyDescent="0.25">
      <c r="A8" s="4" t="s">
        <v>439</v>
      </c>
      <c r="B8">
        <v>7657</v>
      </c>
    </row>
    <row r="9" spans="1:2" x14ac:dyDescent="0.25">
      <c r="A9" s="4" t="s">
        <v>481</v>
      </c>
      <c r="B9">
        <v>7233</v>
      </c>
    </row>
    <row r="10" spans="1:2" x14ac:dyDescent="0.25">
      <c r="A10" s="4" t="s">
        <v>6341</v>
      </c>
      <c r="B10">
        <v>45575</v>
      </c>
    </row>
    <row r="21" spans="1:2" x14ac:dyDescent="0.25">
      <c r="A21" s="3" t="s">
        <v>362</v>
      </c>
      <c r="B21" t="s">
        <v>6342</v>
      </c>
    </row>
    <row r="22" spans="1:2" x14ac:dyDescent="0.25">
      <c r="A22" s="4" t="s">
        <v>503</v>
      </c>
      <c r="B22">
        <v>1147</v>
      </c>
    </row>
    <row r="23" spans="1:2" x14ac:dyDescent="0.25">
      <c r="A23" s="4" t="s">
        <v>393</v>
      </c>
      <c r="B23">
        <v>1124</v>
      </c>
    </row>
    <row r="24" spans="1:2" x14ac:dyDescent="0.25">
      <c r="A24" s="4" t="s">
        <v>411</v>
      </c>
      <c r="B24">
        <v>1122</v>
      </c>
    </row>
    <row r="25" spans="1:2" x14ac:dyDescent="0.25">
      <c r="A25" s="4" t="s">
        <v>394</v>
      </c>
      <c r="B25">
        <v>1103</v>
      </c>
    </row>
    <row r="26" spans="1:2" x14ac:dyDescent="0.25">
      <c r="A26" s="4" t="s">
        <v>6341</v>
      </c>
      <c r="B26">
        <v>4496</v>
      </c>
    </row>
    <row r="40" spans="1:2" x14ac:dyDescent="0.25">
      <c r="A40" s="3" t="s">
        <v>349</v>
      </c>
      <c r="B40" t="s">
        <v>6342</v>
      </c>
    </row>
    <row r="41" spans="1:2" x14ac:dyDescent="0.25">
      <c r="A41" s="4" t="s">
        <v>390</v>
      </c>
      <c r="B41">
        <v>1158</v>
      </c>
    </row>
    <row r="42" spans="1:2" x14ac:dyDescent="0.25">
      <c r="A42" s="4" t="s">
        <v>454</v>
      </c>
      <c r="B42">
        <v>1134</v>
      </c>
    </row>
    <row r="43" spans="1:2" x14ac:dyDescent="0.25">
      <c r="A43" s="4" t="s">
        <v>430</v>
      </c>
      <c r="B43">
        <v>1104</v>
      </c>
    </row>
    <row r="44" spans="1:2" x14ac:dyDescent="0.25">
      <c r="A44" s="4" t="s">
        <v>408</v>
      </c>
      <c r="B44">
        <v>1100</v>
      </c>
    </row>
    <row r="45" spans="1:2" x14ac:dyDescent="0.25">
      <c r="A45" s="4" t="s">
        <v>6341</v>
      </c>
      <c r="B45">
        <v>4496</v>
      </c>
    </row>
    <row r="55" spans="1:2" x14ac:dyDescent="0.25">
      <c r="A55" s="3" t="s">
        <v>6340</v>
      </c>
      <c r="B55" t="s">
        <v>6373</v>
      </c>
    </row>
    <row r="56" spans="1:2" x14ac:dyDescent="0.25">
      <c r="A56" s="4" t="s">
        <v>6355</v>
      </c>
      <c r="B56" s="2">
        <v>343277558</v>
      </c>
    </row>
    <row r="57" spans="1:2" x14ac:dyDescent="0.25">
      <c r="A57" s="10" t="s">
        <v>6356</v>
      </c>
      <c r="B57" s="2">
        <v>30888247</v>
      </c>
    </row>
    <row r="58" spans="1:2" x14ac:dyDescent="0.25">
      <c r="A58" s="10" t="s">
        <v>6357</v>
      </c>
      <c r="B58" s="2">
        <v>24178509</v>
      </c>
    </row>
    <row r="59" spans="1:2" x14ac:dyDescent="0.25">
      <c r="A59" s="10" t="s">
        <v>6358</v>
      </c>
      <c r="B59" s="2">
        <v>28991937</v>
      </c>
    </row>
    <row r="60" spans="1:2" x14ac:dyDescent="0.25">
      <c r="A60" s="10" t="s">
        <v>6359</v>
      </c>
      <c r="B60" s="2">
        <v>28588602</v>
      </c>
    </row>
    <row r="61" spans="1:2" x14ac:dyDescent="0.25">
      <c r="A61" s="10" t="s">
        <v>6360</v>
      </c>
      <c r="B61" s="2">
        <v>33393993</v>
      </c>
    </row>
    <row r="62" spans="1:2" x14ac:dyDescent="0.25">
      <c r="A62" s="10" t="s">
        <v>6361</v>
      </c>
      <c r="B62" s="2">
        <v>29787264</v>
      </c>
    </row>
    <row r="63" spans="1:2" x14ac:dyDescent="0.25">
      <c r="A63" s="10" t="s">
        <v>6362</v>
      </c>
      <c r="B63" s="2">
        <v>24008335</v>
      </c>
    </row>
    <row r="64" spans="1:2" x14ac:dyDescent="0.25">
      <c r="A64" s="10" t="s">
        <v>6363</v>
      </c>
      <c r="B64" s="2">
        <v>32753127</v>
      </c>
    </row>
    <row r="65" spans="1:2" x14ac:dyDescent="0.25">
      <c r="A65" s="10" t="s">
        <v>6364</v>
      </c>
      <c r="B65" s="2">
        <v>26593062</v>
      </c>
    </row>
    <row r="66" spans="1:2" x14ac:dyDescent="0.25">
      <c r="A66" s="10" t="s">
        <v>6365</v>
      </c>
      <c r="B66" s="2">
        <v>23110896</v>
      </c>
    </row>
    <row r="67" spans="1:2" x14ac:dyDescent="0.25">
      <c r="A67" s="10" t="s">
        <v>6366</v>
      </c>
      <c r="B67" s="2">
        <v>31824398</v>
      </c>
    </row>
    <row r="68" spans="1:2" x14ac:dyDescent="0.25">
      <c r="A68" s="10" t="s">
        <v>6367</v>
      </c>
      <c r="B68" s="2">
        <v>29159188</v>
      </c>
    </row>
    <row r="69" spans="1:2" x14ac:dyDescent="0.25">
      <c r="A69" s="4" t="s">
        <v>6368</v>
      </c>
      <c r="B69" s="2">
        <v>353218753</v>
      </c>
    </row>
    <row r="70" spans="1:2" x14ac:dyDescent="0.25">
      <c r="A70" s="10" t="s">
        <v>6356</v>
      </c>
      <c r="B70" s="2">
        <v>31488546</v>
      </c>
    </row>
    <row r="71" spans="1:2" x14ac:dyDescent="0.25">
      <c r="A71" s="10" t="s">
        <v>6357</v>
      </c>
      <c r="B71" s="2">
        <v>25951849</v>
      </c>
    </row>
    <row r="72" spans="1:2" x14ac:dyDescent="0.25">
      <c r="A72" s="10" t="s">
        <v>6358</v>
      </c>
      <c r="B72" s="2">
        <v>28068835</v>
      </c>
    </row>
    <row r="73" spans="1:2" x14ac:dyDescent="0.25">
      <c r="A73" s="10" t="s">
        <v>6359</v>
      </c>
      <c r="B73" s="2">
        <v>29404629</v>
      </c>
    </row>
    <row r="74" spans="1:2" x14ac:dyDescent="0.25">
      <c r="A74" s="10" t="s">
        <v>6360</v>
      </c>
      <c r="B74" s="2">
        <v>35923804</v>
      </c>
    </row>
    <row r="75" spans="1:2" x14ac:dyDescent="0.25">
      <c r="A75" s="10" t="s">
        <v>6361</v>
      </c>
      <c r="B75" s="2">
        <v>32434740</v>
      </c>
    </row>
    <row r="76" spans="1:2" x14ac:dyDescent="0.25">
      <c r="A76" s="10" t="s">
        <v>6362</v>
      </c>
      <c r="B76" s="2">
        <v>30808237</v>
      </c>
    </row>
    <row r="77" spans="1:2" x14ac:dyDescent="0.25">
      <c r="A77" s="10" t="s">
        <v>6363</v>
      </c>
      <c r="B77" s="2">
        <v>31291566</v>
      </c>
    </row>
    <row r="78" spans="1:2" x14ac:dyDescent="0.25">
      <c r="A78" s="10" t="s">
        <v>6364</v>
      </c>
      <c r="B78" s="2">
        <v>26977700</v>
      </c>
    </row>
    <row r="79" spans="1:2" x14ac:dyDescent="0.25">
      <c r="A79" s="10" t="s">
        <v>6365</v>
      </c>
      <c r="B79" s="2">
        <v>32585178</v>
      </c>
    </row>
    <row r="80" spans="1:2" x14ac:dyDescent="0.25">
      <c r="A80" s="10" t="s">
        <v>6366</v>
      </c>
      <c r="B80" s="2">
        <v>22255300</v>
      </c>
    </row>
    <row r="81" spans="1:2" x14ac:dyDescent="0.25">
      <c r="A81" s="10" t="s">
        <v>6367</v>
      </c>
      <c r="B81" s="2">
        <v>26028369</v>
      </c>
    </row>
    <row r="82" spans="1:2" x14ac:dyDescent="0.25">
      <c r="A82" s="4" t="s">
        <v>6369</v>
      </c>
      <c r="B82" s="2">
        <v>340395436</v>
      </c>
    </row>
    <row r="83" spans="1:2" x14ac:dyDescent="0.25">
      <c r="A83" s="10" t="s">
        <v>6356</v>
      </c>
      <c r="B83" s="2">
        <v>33238393</v>
      </c>
    </row>
    <row r="84" spans="1:2" x14ac:dyDescent="0.25">
      <c r="A84" s="10" t="s">
        <v>6357</v>
      </c>
      <c r="B84" s="2">
        <v>27540879</v>
      </c>
    </row>
    <row r="85" spans="1:2" x14ac:dyDescent="0.25">
      <c r="A85" s="10" t="s">
        <v>6358</v>
      </c>
      <c r="B85" s="2">
        <v>34205466</v>
      </c>
    </row>
    <row r="86" spans="1:2" x14ac:dyDescent="0.25">
      <c r="A86" s="10" t="s">
        <v>6359</v>
      </c>
      <c r="B86" s="2">
        <v>25672705</v>
      </c>
    </row>
    <row r="87" spans="1:2" x14ac:dyDescent="0.25">
      <c r="A87" s="10" t="s">
        <v>6360</v>
      </c>
      <c r="B87" s="2">
        <v>24406341</v>
      </c>
    </row>
    <row r="88" spans="1:2" x14ac:dyDescent="0.25">
      <c r="A88" s="10" t="s">
        <v>6361</v>
      </c>
      <c r="B88" s="2">
        <v>32472799</v>
      </c>
    </row>
    <row r="89" spans="1:2" x14ac:dyDescent="0.25">
      <c r="A89" s="10" t="s">
        <v>6362</v>
      </c>
      <c r="B89" s="2">
        <v>30901834</v>
      </c>
    </row>
    <row r="90" spans="1:2" x14ac:dyDescent="0.25">
      <c r="A90" s="10" t="s">
        <v>6363</v>
      </c>
      <c r="B90" s="2">
        <v>27085860</v>
      </c>
    </row>
    <row r="91" spans="1:2" x14ac:dyDescent="0.25">
      <c r="A91" s="10" t="s">
        <v>6364</v>
      </c>
      <c r="B91" s="2">
        <v>30257929</v>
      </c>
    </row>
    <row r="92" spans="1:2" x14ac:dyDescent="0.25">
      <c r="A92" s="10" t="s">
        <v>6365</v>
      </c>
      <c r="B92" s="2">
        <v>25707468</v>
      </c>
    </row>
    <row r="93" spans="1:2" x14ac:dyDescent="0.25">
      <c r="A93" s="10" t="s">
        <v>6366</v>
      </c>
      <c r="B93" s="2">
        <v>23367115</v>
      </c>
    </row>
    <row r="94" spans="1:2" x14ac:dyDescent="0.25">
      <c r="A94" s="10" t="s">
        <v>6367</v>
      </c>
      <c r="B94" s="2">
        <v>25538647</v>
      </c>
    </row>
    <row r="95" spans="1:2" x14ac:dyDescent="0.25">
      <c r="A95" s="4" t="s">
        <v>6370</v>
      </c>
      <c r="B95" s="2">
        <v>283840352</v>
      </c>
    </row>
    <row r="96" spans="1:2" x14ac:dyDescent="0.25">
      <c r="A96" s="10" t="s">
        <v>6356</v>
      </c>
      <c r="B96" s="2">
        <v>27438321</v>
      </c>
    </row>
    <row r="97" spans="1:9" x14ac:dyDescent="0.25">
      <c r="A97" s="10" t="s">
        <v>6357</v>
      </c>
      <c r="B97" s="2">
        <v>34062280</v>
      </c>
    </row>
    <row r="98" spans="1:9" x14ac:dyDescent="0.25">
      <c r="A98" s="10" t="s">
        <v>6358</v>
      </c>
      <c r="B98" s="2">
        <v>29530814</v>
      </c>
    </row>
    <row r="99" spans="1:9" x14ac:dyDescent="0.25">
      <c r="A99" s="10" t="s">
        <v>6359</v>
      </c>
      <c r="B99" s="2">
        <v>24861775</v>
      </c>
    </row>
    <row r="100" spans="1:9" x14ac:dyDescent="0.25">
      <c r="A100" s="10" t="s">
        <v>6360</v>
      </c>
      <c r="B100" s="2">
        <v>24339449</v>
      </c>
    </row>
    <row r="101" spans="1:9" x14ac:dyDescent="0.25">
      <c r="A101" s="10" t="s">
        <v>6361</v>
      </c>
      <c r="B101" s="2">
        <v>29097115</v>
      </c>
    </row>
    <row r="102" spans="1:9" x14ac:dyDescent="0.25">
      <c r="A102" s="10" t="s">
        <v>6362</v>
      </c>
      <c r="B102" s="2">
        <v>29140606</v>
      </c>
    </row>
    <row r="103" spans="1:9" x14ac:dyDescent="0.25">
      <c r="A103" s="10" t="s">
        <v>6363</v>
      </c>
      <c r="B103" s="2">
        <v>27333552</v>
      </c>
    </row>
    <row r="104" spans="1:9" x14ac:dyDescent="0.25">
      <c r="A104" s="10" t="s">
        <v>6364</v>
      </c>
      <c r="B104" s="2">
        <v>27703770</v>
      </c>
    </row>
    <row r="105" spans="1:9" x14ac:dyDescent="0.25">
      <c r="A105" s="10" t="s">
        <v>6365</v>
      </c>
      <c r="B105" s="2">
        <v>29003396</v>
      </c>
    </row>
    <row r="106" spans="1:9" x14ac:dyDescent="0.25">
      <c r="A106" s="10" t="s">
        <v>6366</v>
      </c>
      <c r="B106" s="2">
        <v>1329274</v>
      </c>
    </row>
    <row r="107" spans="1:9" x14ac:dyDescent="0.25">
      <c r="A107" s="4" t="s">
        <v>6341</v>
      </c>
      <c r="B107" s="2">
        <v>1320732099</v>
      </c>
    </row>
    <row r="111" spans="1:9" x14ac:dyDescent="0.25">
      <c r="A111" s="3" t="s">
        <v>347</v>
      </c>
      <c r="B111" t="s">
        <v>6373</v>
      </c>
      <c r="D111" t="s">
        <v>347</v>
      </c>
      <c r="E111" t="s">
        <v>6372</v>
      </c>
      <c r="H111" s="2"/>
      <c r="I111" s="2"/>
    </row>
    <row r="112" spans="1:9" x14ac:dyDescent="0.25">
      <c r="A112" s="4" t="s">
        <v>406</v>
      </c>
      <c r="B112" s="2">
        <v>209864349</v>
      </c>
      <c r="D112" t="str" cm="1">
        <f t="array" ref="D112:E117">A112:B117</f>
        <v>Engineering</v>
      </c>
      <c r="E112">
        <v>209864349</v>
      </c>
    </row>
    <row r="113" spans="1:13" x14ac:dyDescent="0.25">
      <c r="A113" s="4" t="s">
        <v>388</v>
      </c>
      <c r="B113" s="2">
        <v>212818767</v>
      </c>
      <c r="D113" t="str">
        <v>Finance</v>
      </c>
      <c r="E113">
        <v>212818767</v>
      </c>
      <c r="I113" s="12"/>
    </row>
    <row r="114" spans="1:13" x14ac:dyDescent="0.25">
      <c r="A114" s="4" t="s">
        <v>429</v>
      </c>
      <c r="B114" s="2">
        <v>234434427</v>
      </c>
      <c r="D114" t="str">
        <v>Maint</v>
      </c>
      <c r="E114">
        <v>234434427</v>
      </c>
    </row>
    <row r="115" spans="1:13" x14ac:dyDescent="0.25">
      <c r="A115" s="4" t="s">
        <v>496</v>
      </c>
      <c r="B115" s="2">
        <v>216550039</v>
      </c>
      <c r="D115" t="str">
        <v>Ops</v>
      </c>
      <c r="E115">
        <v>216550039</v>
      </c>
    </row>
    <row r="116" spans="1:13" x14ac:dyDescent="0.25">
      <c r="A116" s="4" t="s">
        <v>453</v>
      </c>
      <c r="B116" s="2">
        <v>227877020</v>
      </c>
      <c r="D116" t="str">
        <v>Procurement</v>
      </c>
      <c r="E116">
        <v>227877020</v>
      </c>
    </row>
    <row r="117" spans="1:13" x14ac:dyDescent="0.25">
      <c r="A117" s="4" t="s">
        <v>460</v>
      </c>
      <c r="B117" s="2">
        <v>219187497</v>
      </c>
      <c r="D117" t="str">
        <v>Safety</v>
      </c>
      <c r="E117">
        <v>219187497</v>
      </c>
    </row>
    <row r="118" spans="1:13" x14ac:dyDescent="0.25">
      <c r="A118" s="4" t="s">
        <v>6341</v>
      </c>
      <c r="B118" s="2">
        <v>1320732099</v>
      </c>
    </row>
    <row r="125" spans="1:13" x14ac:dyDescent="0.25">
      <c r="A125" t="s">
        <v>6343</v>
      </c>
      <c r="B125" t="s">
        <v>6344</v>
      </c>
      <c r="C125" t="s">
        <v>6345</v>
      </c>
      <c r="D125" t="s">
        <v>6346</v>
      </c>
      <c r="E125" t="s">
        <v>6347</v>
      </c>
      <c r="F125" t="s">
        <v>6348</v>
      </c>
      <c r="G125" t="s">
        <v>6349</v>
      </c>
      <c r="H125" t="s">
        <v>6350</v>
      </c>
      <c r="K125" t="s">
        <v>6350</v>
      </c>
      <c r="M125">
        <f>H126</f>
        <v>4496</v>
      </c>
    </row>
    <row r="126" spans="1:13" x14ac:dyDescent="0.25">
      <c r="A126">
        <v>1100</v>
      </c>
      <c r="B126">
        <v>1147</v>
      </c>
      <c r="C126" s="7">
        <v>1320732099</v>
      </c>
      <c r="D126" s="9">
        <v>10.136788256227758</v>
      </c>
      <c r="E126" s="9">
        <v>49.720418149466191</v>
      </c>
      <c r="F126" s="5">
        <v>2286020099</v>
      </c>
      <c r="G126" s="8">
        <v>0.49443950177935941</v>
      </c>
      <c r="H126">
        <v>4496</v>
      </c>
      <c r="K126" t="s">
        <v>6351</v>
      </c>
      <c r="M126">
        <f>A126</f>
        <v>1100</v>
      </c>
    </row>
    <row r="127" spans="1:13" x14ac:dyDescent="0.25">
      <c r="K127" t="s">
        <v>6352</v>
      </c>
      <c r="M127">
        <f>B126</f>
        <v>1147</v>
      </c>
    </row>
    <row r="128" spans="1:13" x14ac:dyDescent="0.25">
      <c r="K128" t="s">
        <v>6353</v>
      </c>
      <c r="M128" s="7">
        <f>C126</f>
        <v>1320732099</v>
      </c>
    </row>
    <row r="129" spans="11:13" x14ac:dyDescent="0.25">
      <c r="K129" t="s">
        <v>6346</v>
      </c>
      <c r="M129" s="9">
        <f>D126</f>
        <v>10.136788256227758</v>
      </c>
    </row>
    <row r="130" spans="11:13" x14ac:dyDescent="0.25">
      <c r="K130" t="s">
        <v>6349</v>
      </c>
      <c r="M130" s="9">
        <f>G126</f>
        <v>0.49443950177935941</v>
      </c>
    </row>
    <row r="131" spans="11:13" x14ac:dyDescent="0.25">
      <c r="K131" t="s">
        <v>6347</v>
      </c>
      <c r="M131" s="8">
        <f>E126</f>
        <v>49.720418149466191</v>
      </c>
    </row>
    <row r="132" spans="11:13" x14ac:dyDescent="0.25">
      <c r="K132" t="s">
        <v>6354</v>
      </c>
      <c r="M132" s="5">
        <f>F126</f>
        <v>2286020099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30D7-C160-4BED-A5AD-F5B492FFD733}">
  <dimension ref="G1:Q2"/>
  <sheetViews>
    <sheetView showGridLines="0" topLeftCell="E23" zoomScaleNormal="100" workbookViewId="0">
      <selection activeCell="AA26" sqref="AA26"/>
    </sheetView>
  </sheetViews>
  <sheetFormatPr defaultRowHeight="15" x14ac:dyDescent="0.25"/>
  <sheetData>
    <row r="1" spans="7:17" ht="36" x14ac:dyDescent="0.55000000000000004">
      <c r="G1" s="14"/>
      <c r="I1" s="14"/>
      <c r="J1" s="14"/>
      <c r="K1" s="14"/>
      <c r="L1" s="36" t="s">
        <v>6385</v>
      </c>
      <c r="M1" s="36"/>
      <c r="N1" s="36"/>
      <c r="O1" s="36"/>
      <c r="P1" s="36"/>
      <c r="Q1" s="36"/>
    </row>
    <row r="2" spans="7:17" ht="24" x14ac:dyDescent="0.4">
      <c r="G2" s="14"/>
      <c r="H2" s="14"/>
      <c r="I2" s="14"/>
      <c r="J2" s="14"/>
      <c r="K2" s="14"/>
    </row>
  </sheetData>
  <mergeCells count="1">
    <mergeCell ref="L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4200-0682-41C0-B58C-4D87ECDE66DD}">
  <dimension ref="A3:E10"/>
  <sheetViews>
    <sheetView workbookViewId="0">
      <selection activeCell="D33" sqref="D33"/>
    </sheetView>
  </sheetViews>
  <sheetFormatPr defaultRowHeight="15" x14ac:dyDescent="0.25"/>
  <cols>
    <col min="1" max="1" width="14" bestFit="1" customWidth="1"/>
    <col min="2" max="2" width="15.85546875" bestFit="1" customWidth="1"/>
    <col min="3" max="3" width="15.5703125" bestFit="1" customWidth="1"/>
    <col min="4" max="4" width="18" bestFit="1" customWidth="1"/>
    <col min="5" max="5" width="17.7109375" bestFit="1" customWidth="1"/>
  </cols>
  <sheetData>
    <row r="3" spans="1:5" x14ac:dyDescent="0.25">
      <c r="A3" s="3" t="s">
        <v>6340</v>
      </c>
      <c r="B3" t="s">
        <v>6380</v>
      </c>
      <c r="C3" t="s">
        <v>6381</v>
      </c>
      <c r="D3" t="s">
        <v>6382</v>
      </c>
      <c r="E3" t="s">
        <v>6383</v>
      </c>
    </row>
    <row r="4" spans="1:5" x14ac:dyDescent="0.25">
      <c r="A4" s="4" t="s">
        <v>405</v>
      </c>
      <c r="B4" s="6">
        <v>49328606</v>
      </c>
      <c r="C4" s="6">
        <v>53631225</v>
      </c>
      <c r="D4" s="11">
        <v>0.23521981827365546</v>
      </c>
      <c r="E4" s="11">
        <v>0.25573653953029868</v>
      </c>
    </row>
    <row r="5" spans="1:5" x14ac:dyDescent="0.25">
      <c r="A5" s="4" t="s">
        <v>387</v>
      </c>
      <c r="B5" s="6">
        <v>56706713</v>
      </c>
      <c r="C5" s="6">
        <v>51206841</v>
      </c>
      <c r="D5" s="11">
        <v>0.24435083683507602</v>
      </c>
      <c r="E5" s="11">
        <v>0.22065173218611139</v>
      </c>
    </row>
    <row r="6" spans="1:5" x14ac:dyDescent="0.25">
      <c r="A6" s="4" t="s">
        <v>428</v>
      </c>
      <c r="B6" s="6">
        <v>62927377</v>
      </c>
      <c r="C6" s="6">
        <v>66468737</v>
      </c>
      <c r="D6" s="11">
        <v>0.25857877733779155</v>
      </c>
      <c r="E6" s="11">
        <v>0.27313079877216601</v>
      </c>
    </row>
    <row r="7" spans="1:5" x14ac:dyDescent="0.25">
      <c r="A7" s="4" t="s">
        <v>468</v>
      </c>
      <c r="B7" s="6">
        <v>46951017</v>
      </c>
      <c r="C7" s="6">
        <v>54970808</v>
      </c>
      <c r="D7" s="11">
        <v>0.22927790860415789</v>
      </c>
      <c r="E7" s="11">
        <v>0.26844129686308421</v>
      </c>
    </row>
    <row r="8" spans="1:5" x14ac:dyDescent="0.25">
      <c r="A8" s="4" t="s">
        <v>439</v>
      </c>
      <c r="B8" s="6">
        <v>57790094</v>
      </c>
      <c r="C8" s="6">
        <v>57119685</v>
      </c>
      <c r="D8" s="11">
        <v>0.26122276300585068</v>
      </c>
      <c r="E8" s="11">
        <v>0.25819238047482401</v>
      </c>
    </row>
    <row r="9" spans="1:5" x14ac:dyDescent="0.25">
      <c r="A9" s="4" t="s">
        <v>481</v>
      </c>
      <c r="B9" s="6">
        <v>50398611</v>
      </c>
      <c r="C9" s="6">
        <v>50154585</v>
      </c>
      <c r="D9" s="11">
        <v>0.24047104480157722</v>
      </c>
      <c r="E9" s="11">
        <v>0.23930670344346419</v>
      </c>
    </row>
    <row r="10" spans="1:5" x14ac:dyDescent="0.25">
      <c r="A10" s="4" t="s">
        <v>6341</v>
      </c>
      <c r="B10" s="6">
        <v>324102418</v>
      </c>
      <c r="C10" s="6">
        <v>333551881</v>
      </c>
      <c r="D10" s="11">
        <v>0.2453960331890139</v>
      </c>
      <c r="E10" s="11">
        <v>0.2525507491281167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0BB0-0548-40C9-840C-47FB68F5A4C3}">
  <dimension ref="A3:K4558"/>
  <sheetViews>
    <sheetView tabSelected="1" topLeftCell="A31" workbookViewId="0">
      <selection activeCell="D51" sqref="D51"/>
    </sheetView>
  </sheetViews>
  <sheetFormatPr defaultRowHeight="15" x14ac:dyDescent="0.25"/>
  <cols>
    <col min="1" max="1" width="14" bestFit="1" customWidth="1"/>
    <col min="2" max="2" width="17.28515625" bestFit="1" customWidth="1"/>
    <col min="3" max="3" width="15.85546875" bestFit="1" customWidth="1"/>
    <col min="4" max="4" width="15.5703125" bestFit="1" customWidth="1"/>
    <col min="5" max="5" width="17.7109375" bestFit="1" customWidth="1"/>
    <col min="6" max="6" width="18" bestFit="1" customWidth="1"/>
    <col min="7" max="8" width="14.85546875" bestFit="1" customWidth="1"/>
    <col min="9" max="9" width="14.42578125" customWidth="1"/>
    <col min="10" max="10" width="15.140625" customWidth="1"/>
  </cols>
  <sheetData>
    <row r="3" spans="1:9" x14ac:dyDescent="0.25">
      <c r="A3" s="3" t="s">
        <v>6340</v>
      </c>
      <c r="B3" t="s">
        <v>6373</v>
      </c>
    </row>
    <row r="4" spans="1:9" x14ac:dyDescent="0.25">
      <c r="A4" s="4" t="s">
        <v>405</v>
      </c>
      <c r="B4" s="2">
        <v>209712797</v>
      </c>
    </row>
    <row r="5" spans="1:9" x14ac:dyDescent="0.25">
      <c r="A5" s="4" t="s">
        <v>387</v>
      </c>
      <c r="B5" s="2">
        <v>232070877</v>
      </c>
    </row>
    <row r="6" spans="1:9" x14ac:dyDescent="0.25">
      <c r="A6" s="4" t="s">
        <v>428</v>
      </c>
      <c r="B6" s="2">
        <v>243358630</v>
      </c>
    </row>
    <row r="7" spans="1:9" x14ac:dyDescent="0.25">
      <c r="A7" s="4" t="s">
        <v>468</v>
      </c>
      <c r="B7" s="2">
        <v>204777762</v>
      </c>
    </row>
    <row r="8" spans="1:9" x14ac:dyDescent="0.25">
      <c r="A8" s="4" t="s">
        <v>439</v>
      </c>
      <c r="B8" s="2">
        <v>221229166</v>
      </c>
    </row>
    <row r="9" spans="1:9" x14ac:dyDescent="0.25">
      <c r="A9" s="4" t="s">
        <v>481</v>
      </c>
      <c r="B9" s="2">
        <v>209582867</v>
      </c>
    </row>
    <row r="14" spans="1:9" x14ac:dyDescent="0.25">
      <c r="A14" s="3" t="s">
        <v>6340</v>
      </c>
      <c r="B14" t="s">
        <v>6374</v>
      </c>
      <c r="C14" t="s">
        <v>6373</v>
      </c>
      <c r="D14" t="s">
        <v>6375</v>
      </c>
      <c r="F14" t="s">
        <v>347</v>
      </c>
      <c r="G14" s="2" t="s">
        <v>6376</v>
      </c>
      <c r="H14" s="2" t="s">
        <v>6377</v>
      </c>
      <c r="I14" s="2" t="s">
        <v>357</v>
      </c>
    </row>
    <row r="15" spans="1:9" x14ac:dyDescent="0.25">
      <c r="A15" s="4" t="s">
        <v>406</v>
      </c>
      <c r="B15" s="2">
        <v>181747965</v>
      </c>
      <c r="C15" s="2">
        <v>209864349</v>
      </c>
      <c r="D15" s="2">
        <v>28116384</v>
      </c>
      <c r="F15" t="str" cm="1">
        <f t="array" ref="F15:I20">A15:D20</f>
        <v>Engineering</v>
      </c>
      <c r="G15" s="2">
        <v>181747965</v>
      </c>
      <c r="H15" s="2">
        <v>209864349</v>
      </c>
      <c r="I15" s="2">
        <v>28116384</v>
      </c>
    </row>
    <row r="16" spans="1:9" x14ac:dyDescent="0.25">
      <c r="A16" s="4" t="s">
        <v>388</v>
      </c>
      <c r="B16" s="2">
        <v>184611294</v>
      </c>
      <c r="C16" s="2">
        <v>212818767</v>
      </c>
      <c r="D16" s="2">
        <v>28207473</v>
      </c>
      <c r="F16" t="str">
        <v>Finance</v>
      </c>
      <c r="G16" s="2">
        <v>184611294</v>
      </c>
      <c r="H16" s="2">
        <v>212818767</v>
      </c>
      <c r="I16" s="2">
        <v>28207473</v>
      </c>
    </row>
    <row r="17" spans="1:9" x14ac:dyDescent="0.25">
      <c r="A17" s="4" t="s">
        <v>429</v>
      </c>
      <c r="B17" s="2">
        <v>203256946</v>
      </c>
      <c r="C17" s="2">
        <v>234434427</v>
      </c>
      <c r="D17" s="2">
        <v>31177481</v>
      </c>
      <c r="F17" t="str">
        <v>Maint</v>
      </c>
      <c r="G17" s="2">
        <v>203256946</v>
      </c>
      <c r="H17" s="2">
        <v>234434427</v>
      </c>
      <c r="I17" s="2">
        <v>31177481</v>
      </c>
    </row>
    <row r="18" spans="1:9" x14ac:dyDescent="0.25">
      <c r="A18" s="4" t="s">
        <v>496</v>
      </c>
      <c r="B18" s="2">
        <v>187092616</v>
      </c>
      <c r="C18" s="2">
        <v>216550039</v>
      </c>
      <c r="D18" s="2">
        <v>29457423</v>
      </c>
      <c r="F18" t="str">
        <v>Ops</v>
      </c>
      <c r="G18" s="2">
        <v>187092616</v>
      </c>
      <c r="H18" s="2">
        <v>216550039</v>
      </c>
      <c r="I18" s="2">
        <v>29457423</v>
      </c>
    </row>
    <row r="19" spans="1:9" x14ac:dyDescent="0.25">
      <c r="A19" s="4" t="s">
        <v>453</v>
      </c>
      <c r="B19" s="2">
        <v>196447870</v>
      </c>
      <c r="C19" s="2">
        <v>227877020</v>
      </c>
      <c r="D19" s="2">
        <v>31429150</v>
      </c>
      <c r="F19" t="str">
        <v>Procurement</v>
      </c>
      <c r="G19" s="2">
        <v>196447870</v>
      </c>
      <c r="H19" s="2">
        <v>227877020</v>
      </c>
      <c r="I19" s="2">
        <v>31429150</v>
      </c>
    </row>
    <row r="20" spans="1:9" x14ac:dyDescent="0.25">
      <c r="A20" s="4" t="s">
        <v>460</v>
      </c>
      <c r="B20" s="2">
        <v>190348244</v>
      </c>
      <c r="C20" s="2">
        <v>219187497</v>
      </c>
      <c r="D20" s="2">
        <v>28839253</v>
      </c>
      <c r="F20" t="str">
        <v>Safety</v>
      </c>
      <c r="G20" s="2">
        <v>190348244</v>
      </c>
      <c r="H20" s="2">
        <v>219187497</v>
      </c>
      <c r="I20" s="2">
        <v>28839253</v>
      </c>
    </row>
    <row r="32" spans="1:9" x14ac:dyDescent="0.25">
      <c r="A32" s="3" t="s">
        <v>6379</v>
      </c>
      <c r="B32" t="s">
        <v>6378</v>
      </c>
    </row>
    <row r="33" spans="1:2" x14ac:dyDescent="0.25">
      <c r="A33" s="4" t="s">
        <v>6356</v>
      </c>
      <c r="B33" s="2">
        <v>123053507</v>
      </c>
    </row>
    <row r="34" spans="1:2" x14ac:dyDescent="0.25">
      <c r="A34" s="4" t="s">
        <v>6357</v>
      </c>
      <c r="B34" s="2">
        <v>111733517</v>
      </c>
    </row>
    <row r="35" spans="1:2" x14ac:dyDescent="0.25">
      <c r="A35" s="4" t="s">
        <v>6358</v>
      </c>
      <c r="B35" s="2">
        <v>120797052</v>
      </c>
    </row>
    <row r="36" spans="1:2" x14ac:dyDescent="0.25">
      <c r="A36" s="4" t="s">
        <v>6359</v>
      </c>
      <c r="B36" s="2">
        <v>108527711</v>
      </c>
    </row>
    <row r="37" spans="1:2" x14ac:dyDescent="0.25">
      <c r="A37" s="4" t="s">
        <v>6360</v>
      </c>
      <c r="B37" s="2">
        <v>118063587</v>
      </c>
    </row>
    <row r="38" spans="1:2" x14ac:dyDescent="0.25">
      <c r="A38" s="4" t="s">
        <v>6361</v>
      </c>
      <c r="B38" s="2">
        <v>123791918</v>
      </c>
    </row>
    <row r="39" spans="1:2" x14ac:dyDescent="0.25">
      <c r="A39" s="4" t="s">
        <v>6362</v>
      </c>
      <c r="B39" s="2">
        <v>114859012</v>
      </c>
    </row>
    <row r="40" spans="1:2" x14ac:dyDescent="0.25">
      <c r="A40" s="4" t="s">
        <v>6363</v>
      </c>
      <c r="B40" s="2">
        <v>118464105</v>
      </c>
    </row>
    <row r="41" spans="1:2" x14ac:dyDescent="0.25">
      <c r="A41" s="4" t="s">
        <v>6364</v>
      </c>
      <c r="B41" s="2">
        <v>111532461</v>
      </c>
    </row>
    <row r="42" spans="1:2" x14ac:dyDescent="0.25">
      <c r="A42" s="4" t="s">
        <v>6365</v>
      </c>
      <c r="B42" s="2">
        <v>110406938</v>
      </c>
    </row>
    <row r="43" spans="1:2" x14ac:dyDescent="0.25">
      <c r="A43" s="4" t="s">
        <v>6366</v>
      </c>
      <c r="B43" s="2">
        <v>78776087</v>
      </c>
    </row>
    <row r="44" spans="1:2" x14ac:dyDescent="0.25">
      <c r="A44" s="4" t="s">
        <v>6367</v>
      </c>
      <c r="B44" s="2">
        <v>80726204</v>
      </c>
    </row>
    <row r="51" spans="1:11" x14ac:dyDescent="0.25">
      <c r="A51" s="3" t="s">
        <v>346</v>
      </c>
      <c r="B51" t="s">
        <v>6373</v>
      </c>
      <c r="C51" t="s">
        <v>6380</v>
      </c>
      <c r="D51" t="s">
        <v>6381</v>
      </c>
      <c r="E51" t="s">
        <v>6383</v>
      </c>
      <c r="F51" t="s">
        <v>6382</v>
      </c>
      <c r="H51" t="s">
        <v>6380</v>
      </c>
      <c r="I51" t="s">
        <v>6381</v>
      </c>
      <c r="J51" t="s">
        <v>6383</v>
      </c>
      <c r="K51" t="s">
        <v>6382</v>
      </c>
    </row>
    <row r="52" spans="1:11" x14ac:dyDescent="0.25">
      <c r="A52" s="4" t="s">
        <v>405</v>
      </c>
      <c r="B52" s="5">
        <v>209712797</v>
      </c>
      <c r="C52" s="6">
        <v>49328606</v>
      </c>
      <c r="D52" s="6">
        <v>53631225</v>
      </c>
      <c r="E52" s="11">
        <v>0.25573653953029868</v>
      </c>
      <c r="F52" s="11">
        <v>0.23521981827365546</v>
      </c>
      <c r="H52" s="6">
        <f>C58</f>
        <v>324102418</v>
      </c>
      <c r="I52" s="6">
        <f>D58</f>
        <v>333551881</v>
      </c>
      <c r="J52" s="11">
        <f>E58</f>
        <v>0.2525507491281167</v>
      </c>
      <c r="K52" s="11">
        <f>F58</f>
        <v>0.2453960331890139</v>
      </c>
    </row>
    <row r="53" spans="1:11" x14ac:dyDescent="0.25">
      <c r="A53" s="4" t="s">
        <v>387</v>
      </c>
      <c r="B53" s="5">
        <v>232070877</v>
      </c>
      <c r="C53" s="6">
        <v>56706713</v>
      </c>
      <c r="D53" s="6">
        <v>51206841</v>
      </c>
      <c r="E53" s="11">
        <v>0.22065173218611139</v>
      </c>
      <c r="F53" s="11">
        <v>0.24435083683507602</v>
      </c>
    </row>
    <row r="54" spans="1:11" x14ac:dyDescent="0.25">
      <c r="A54" s="4" t="s">
        <v>428</v>
      </c>
      <c r="B54" s="5">
        <v>243358630</v>
      </c>
      <c r="C54" s="6">
        <v>62927377</v>
      </c>
      <c r="D54" s="6">
        <v>66468737</v>
      </c>
      <c r="E54" s="11">
        <v>0.27313079877216601</v>
      </c>
      <c r="F54" s="11">
        <v>0.25857877733779155</v>
      </c>
    </row>
    <row r="55" spans="1:11" x14ac:dyDescent="0.25">
      <c r="A55" s="4" t="s">
        <v>468</v>
      </c>
      <c r="B55" s="5">
        <v>204777762</v>
      </c>
      <c r="C55" s="6">
        <v>46951017</v>
      </c>
      <c r="D55" s="6">
        <v>54970808</v>
      </c>
      <c r="E55" s="11">
        <v>0.26844129686308421</v>
      </c>
      <c r="F55" s="11">
        <v>0.22927790860415789</v>
      </c>
    </row>
    <row r="56" spans="1:11" x14ac:dyDescent="0.25">
      <c r="A56" s="4" t="s">
        <v>439</v>
      </c>
      <c r="B56" s="5">
        <v>221229166</v>
      </c>
      <c r="C56" s="6">
        <v>57790094</v>
      </c>
      <c r="D56" s="6">
        <v>57119685</v>
      </c>
      <c r="E56" s="11">
        <v>0.25819238047482401</v>
      </c>
      <c r="F56" s="11">
        <v>0.26122276300585068</v>
      </c>
    </row>
    <row r="57" spans="1:11" x14ac:dyDescent="0.25">
      <c r="A57" s="4" t="s">
        <v>481</v>
      </c>
      <c r="B57" s="5">
        <v>209582867</v>
      </c>
      <c r="C57" s="6">
        <v>50398611</v>
      </c>
      <c r="D57" s="6">
        <v>50154585</v>
      </c>
      <c r="E57" s="11">
        <v>0.23930670344346419</v>
      </c>
      <c r="F57" s="11">
        <v>0.24047104480157722</v>
      </c>
    </row>
    <row r="58" spans="1:11" x14ac:dyDescent="0.25">
      <c r="A58" s="4" t="s">
        <v>6341</v>
      </c>
      <c r="B58" s="5">
        <v>1320732099</v>
      </c>
      <c r="C58" s="6">
        <v>324102418</v>
      </c>
      <c r="D58" s="6">
        <v>333551881</v>
      </c>
      <c r="E58" s="11">
        <v>0.2525507491281167</v>
      </c>
      <c r="F58" s="11">
        <v>0.2453960331890139</v>
      </c>
    </row>
    <row r="61" spans="1:11" x14ac:dyDescent="0.25">
      <c r="B61" s="6"/>
      <c r="C61" s="6"/>
      <c r="D61" s="11"/>
      <c r="E61" s="11"/>
      <c r="F61" s="5"/>
      <c r="H61" s="5"/>
      <c r="I61" s="5"/>
      <c r="J61" s="12"/>
      <c r="K61" s="12"/>
    </row>
    <row r="62" spans="1:11" x14ac:dyDescent="0.25">
      <c r="B62" s="6"/>
      <c r="C62" s="6"/>
      <c r="D62" s="11"/>
      <c r="E62" s="11"/>
      <c r="F62" s="5"/>
      <c r="H62" s="5"/>
      <c r="I62" s="5"/>
      <c r="J62" s="12"/>
      <c r="K62" s="12"/>
    </row>
    <row r="63" spans="1:11" x14ac:dyDescent="0.25">
      <c r="B63" s="6"/>
      <c r="C63" s="6"/>
      <c r="D63" s="11"/>
      <c r="E63" s="11"/>
      <c r="F63" s="5"/>
      <c r="H63" s="5"/>
      <c r="I63" s="5"/>
      <c r="J63" s="12"/>
      <c r="K63" s="12"/>
    </row>
    <row r="64" spans="1:11" x14ac:dyDescent="0.25">
      <c r="B64" s="6"/>
      <c r="C64" s="6"/>
      <c r="D64" s="11"/>
      <c r="E64" s="11"/>
      <c r="F64" s="5"/>
      <c r="H64" s="5"/>
      <c r="I64" s="5"/>
      <c r="J64" s="12"/>
      <c r="K64" s="12"/>
    </row>
    <row r="65" spans="2:11" x14ac:dyDescent="0.25">
      <c r="B65" s="6"/>
      <c r="C65" s="6"/>
      <c r="D65" s="11"/>
      <c r="E65" s="11"/>
      <c r="F65" s="5"/>
      <c r="H65" s="5"/>
      <c r="I65" s="5"/>
      <c r="J65" s="12"/>
      <c r="K65" s="12"/>
    </row>
    <row r="66" spans="2:11" x14ac:dyDescent="0.25">
      <c r="B66" s="6"/>
      <c r="C66" s="6"/>
      <c r="D66" s="11"/>
      <c r="E66" s="11"/>
      <c r="F66" s="5"/>
      <c r="H66" s="5"/>
      <c r="I66" s="5"/>
      <c r="J66" s="12"/>
      <c r="K66" s="12"/>
    </row>
    <row r="67" spans="2:11" x14ac:dyDescent="0.25">
      <c r="H67" s="5"/>
      <c r="I67" s="5"/>
      <c r="J67" s="12"/>
      <c r="K67" s="12"/>
    </row>
    <row r="68" spans="2:11" x14ac:dyDescent="0.25">
      <c r="H68" s="5"/>
      <c r="I68" s="5"/>
      <c r="J68" s="12"/>
      <c r="K68" s="12"/>
    </row>
    <row r="69" spans="2:11" x14ac:dyDescent="0.25">
      <c r="H69" s="5"/>
      <c r="I69" s="5"/>
      <c r="J69" s="12"/>
      <c r="K69" s="12"/>
    </row>
    <row r="70" spans="2:11" x14ac:dyDescent="0.25">
      <c r="H70" s="5"/>
      <c r="I70" s="5"/>
      <c r="J70" s="12"/>
      <c r="K70" s="12"/>
    </row>
    <row r="71" spans="2:11" x14ac:dyDescent="0.25">
      <c r="H71" s="5"/>
      <c r="I71" s="5"/>
      <c r="J71" s="12"/>
      <c r="K71" s="12"/>
    </row>
    <row r="72" spans="2:11" x14ac:dyDescent="0.25">
      <c r="H72" s="5"/>
      <c r="I72" s="5"/>
      <c r="J72" s="12"/>
      <c r="K72" s="12"/>
    </row>
    <row r="73" spans="2:11" x14ac:dyDescent="0.25">
      <c r="H73" s="5"/>
      <c r="I73" s="5"/>
      <c r="J73" s="12"/>
      <c r="K73" s="12"/>
    </row>
    <row r="74" spans="2:11" x14ac:dyDescent="0.25">
      <c r="H74" s="5"/>
      <c r="I74" s="5"/>
      <c r="J74" s="12"/>
      <c r="K74" s="12"/>
    </row>
    <row r="75" spans="2:11" x14ac:dyDescent="0.25">
      <c r="H75" s="5"/>
      <c r="I75" s="5"/>
      <c r="J75" s="12"/>
      <c r="K75" s="12"/>
    </row>
    <row r="76" spans="2:11" x14ac:dyDescent="0.25">
      <c r="H76" s="5"/>
      <c r="I76" s="5"/>
      <c r="J76" s="12"/>
      <c r="K76" s="12"/>
    </row>
    <row r="77" spans="2:11" x14ac:dyDescent="0.25">
      <c r="H77" s="5"/>
      <c r="I77" s="5"/>
      <c r="J77" s="12"/>
      <c r="K77" s="12"/>
    </row>
    <row r="78" spans="2:11" x14ac:dyDescent="0.25">
      <c r="H78" s="5"/>
      <c r="I78" s="5"/>
      <c r="J78" s="12"/>
      <c r="K78" s="12"/>
    </row>
    <row r="79" spans="2:11" x14ac:dyDescent="0.25">
      <c r="H79" s="5"/>
      <c r="I79" s="5"/>
      <c r="J79" s="12"/>
      <c r="K79" s="12"/>
    </row>
    <row r="80" spans="2:11" x14ac:dyDescent="0.25">
      <c r="H80" s="5"/>
      <c r="I80" s="5"/>
      <c r="J80" s="12"/>
      <c r="K80" s="12"/>
    </row>
    <row r="81" spans="8:11" x14ac:dyDescent="0.25">
      <c r="H81" s="5"/>
      <c r="I81" s="5"/>
      <c r="J81" s="12"/>
      <c r="K81" s="12"/>
    </row>
    <row r="82" spans="8:11" x14ac:dyDescent="0.25">
      <c r="H82" s="5"/>
      <c r="I82" s="5"/>
      <c r="J82" s="12"/>
      <c r="K82" s="12"/>
    </row>
    <row r="83" spans="8:11" x14ac:dyDescent="0.25">
      <c r="H83" s="5"/>
      <c r="I83" s="5"/>
      <c r="J83" s="12"/>
      <c r="K83" s="12"/>
    </row>
    <row r="84" spans="8:11" x14ac:dyDescent="0.25">
      <c r="H84" s="5"/>
      <c r="I84" s="5"/>
      <c r="J84" s="12"/>
      <c r="K84" s="12"/>
    </row>
    <row r="85" spans="8:11" x14ac:dyDescent="0.25">
      <c r="H85" s="5"/>
      <c r="I85" s="5"/>
      <c r="J85" s="12"/>
      <c r="K85" s="12"/>
    </row>
    <row r="86" spans="8:11" x14ac:dyDescent="0.25">
      <c r="H86" s="5"/>
      <c r="I86" s="5"/>
      <c r="J86" s="12"/>
      <c r="K86" s="12"/>
    </row>
    <row r="87" spans="8:11" x14ac:dyDescent="0.25">
      <c r="H87" s="5"/>
      <c r="I87" s="5"/>
      <c r="J87" s="12"/>
      <c r="K87" s="12"/>
    </row>
    <row r="88" spans="8:11" x14ac:dyDescent="0.25">
      <c r="H88" s="5"/>
      <c r="I88" s="5"/>
      <c r="J88" s="12"/>
      <c r="K88" s="12"/>
    </row>
    <row r="89" spans="8:11" x14ac:dyDescent="0.25">
      <c r="H89" s="5"/>
      <c r="I89" s="5"/>
      <c r="J89" s="12"/>
      <c r="K89" s="12"/>
    </row>
    <row r="90" spans="8:11" x14ac:dyDescent="0.25">
      <c r="H90" s="5"/>
      <c r="I90" s="5"/>
      <c r="J90" s="12"/>
      <c r="K90" s="12"/>
    </row>
    <row r="91" spans="8:11" x14ac:dyDescent="0.25">
      <c r="H91" s="5"/>
      <c r="I91" s="5"/>
      <c r="J91" s="12"/>
      <c r="K91" s="12"/>
    </row>
    <row r="92" spans="8:11" x14ac:dyDescent="0.25">
      <c r="H92" s="5"/>
      <c r="I92" s="5"/>
      <c r="J92" s="12"/>
      <c r="K92" s="12"/>
    </row>
    <row r="93" spans="8:11" x14ac:dyDescent="0.25">
      <c r="H93" s="5"/>
      <c r="I93" s="5"/>
      <c r="J93" s="12"/>
      <c r="K93" s="12"/>
    </row>
    <row r="94" spans="8:11" x14ac:dyDescent="0.25">
      <c r="H94" s="5"/>
      <c r="I94" s="5"/>
      <c r="J94" s="12"/>
      <c r="K94" s="12"/>
    </row>
    <row r="95" spans="8:11" x14ac:dyDescent="0.25">
      <c r="H95" s="5"/>
      <c r="I95" s="5"/>
      <c r="J95" s="12"/>
      <c r="K95" s="12"/>
    </row>
    <row r="96" spans="8:11" x14ac:dyDescent="0.25">
      <c r="H96" s="5"/>
      <c r="I96" s="5"/>
      <c r="J96" s="12"/>
      <c r="K96" s="12"/>
    </row>
    <row r="97" spans="8:11" x14ac:dyDescent="0.25">
      <c r="H97" s="5"/>
      <c r="I97" s="5"/>
      <c r="J97" s="12"/>
      <c r="K97" s="12"/>
    </row>
    <row r="98" spans="8:11" x14ac:dyDescent="0.25">
      <c r="H98" s="5"/>
      <c r="I98" s="5"/>
      <c r="J98" s="12"/>
      <c r="K98" s="12"/>
    </row>
    <row r="99" spans="8:11" x14ac:dyDescent="0.25">
      <c r="H99" s="5"/>
      <c r="I99" s="5"/>
      <c r="J99" s="12"/>
      <c r="K99" s="12"/>
    </row>
    <row r="100" spans="8:11" x14ac:dyDescent="0.25">
      <c r="H100" s="5"/>
      <c r="I100" s="5"/>
      <c r="J100" s="12"/>
      <c r="K100" s="12"/>
    </row>
    <row r="101" spans="8:11" x14ac:dyDescent="0.25">
      <c r="H101" s="5"/>
      <c r="I101" s="5"/>
      <c r="J101" s="12"/>
      <c r="K101" s="12"/>
    </row>
    <row r="102" spans="8:11" x14ac:dyDescent="0.25">
      <c r="H102" s="5"/>
      <c r="I102" s="5"/>
      <c r="J102" s="12"/>
      <c r="K102" s="12"/>
    </row>
    <row r="103" spans="8:11" x14ac:dyDescent="0.25">
      <c r="H103" s="5"/>
      <c r="I103" s="5"/>
      <c r="J103" s="12"/>
      <c r="K103" s="12"/>
    </row>
    <row r="104" spans="8:11" x14ac:dyDescent="0.25">
      <c r="H104" s="5"/>
      <c r="I104" s="5"/>
      <c r="J104" s="12"/>
      <c r="K104" s="12"/>
    </row>
    <row r="105" spans="8:11" x14ac:dyDescent="0.25">
      <c r="H105" s="5"/>
      <c r="I105" s="5"/>
      <c r="J105" s="12"/>
      <c r="K105" s="12"/>
    </row>
    <row r="106" spans="8:11" x14ac:dyDescent="0.25">
      <c r="H106" s="5"/>
      <c r="I106" s="5"/>
      <c r="J106" s="12"/>
      <c r="K106" s="12"/>
    </row>
    <row r="107" spans="8:11" x14ac:dyDescent="0.25">
      <c r="H107" s="5"/>
      <c r="I107" s="5"/>
      <c r="J107" s="12"/>
      <c r="K107" s="12"/>
    </row>
    <row r="108" spans="8:11" x14ac:dyDescent="0.25">
      <c r="H108" s="5"/>
      <c r="I108" s="5"/>
      <c r="J108" s="12"/>
      <c r="K108" s="12"/>
    </row>
    <row r="109" spans="8:11" x14ac:dyDescent="0.25">
      <c r="H109" s="5"/>
      <c r="I109" s="5"/>
      <c r="J109" s="12"/>
      <c r="K109" s="12"/>
    </row>
    <row r="110" spans="8:11" x14ac:dyDescent="0.25">
      <c r="H110" s="5"/>
      <c r="I110" s="5"/>
      <c r="J110" s="12"/>
      <c r="K110" s="12"/>
    </row>
    <row r="111" spans="8:11" x14ac:dyDescent="0.25">
      <c r="H111" s="5"/>
      <c r="I111" s="5"/>
      <c r="J111" s="12"/>
      <c r="K111" s="12"/>
    </row>
    <row r="112" spans="8:11" x14ac:dyDescent="0.25">
      <c r="H112" s="5"/>
      <c r="I112" s="5"/>
      <c r="J112" s="12"/>
      <c r="K112" s="12"/>
    </row>
    <row r="113" spans="8:11" x14ac:dyDescent="0.25">
      <c r="H113" s="5"/>
      <c r="I113" s="5"/>
      <c r="J113" s="12"/>
      <c r="K113" s="12"/>
    </row>
    <row r="114" spans="8:11" x14ac:dyDescent="0.25">
      <c r="H114" s="5"/>
      <c r="I114" s="5"/>
      <c r="J114" s="12"/>
      <c r="K114" s="12"/>
    </row>
    <row r="115" spans="8:11" x14ac:dyDescent="0.25">
      <c r="H115" s="5"/>
      <c r="I115" s="5"/>
      <c r="J115" s="12"/>
      <c r="K115" s="12"/>
    </row>
    <row r="116" spans="8:11" x14ac:dyDescent="0.25">
      <c r="H116" s="5"/>
      <c r="I116" s="5"/>
      <c r="J116" s="12"/>
      <c r="K116" s="12"/>
    </row>
    <row r="117" spans="8:11" x14ac:dyDescent="0.25">
      <c r="H117" s="5"/>
      <c r="I117" s="5"/>
      <c r="J117" s="12"/>
      <c r="K117" s="12"/>
    </row>
    <row r="118" spans="8:11" x14ac:dyDescent="0.25">
      <c r="H118" s="5"/>
      <c r="I118" s="5"/>
      <c r="J118" s="12"/>
      <c r="K118" s="12"/>
    </row>
    <row r="119" spans="8:11" x14ac:dyDescent="0.25">
      <c r="H119" s="5"/>
      <c r="I119" s="5"/>
      <c r="J119" s="12"/>
      <c r="K119" s="12"/>
    </row>
    <row r="120" spans="8:11" x14ac:dyDescent="0.25">
      <c r="H120" s="5"/>
      <c r="I120" s="5"/>
      <c r="J120" s="12"/>
      <c r="K120" s="12"/>
    </row>
    <row r="121" spans="8:11" x14ac:dyDescent="0.25">
      <c r="H121" s="5"/>
      <c r="I121" s="5"/>
      <c r="J121" s="12"/>
      <c r="K121" s="12"/>
    </row>
    <row r="122" spans="8:11" x14ac:dyDescent="0.25">
      <c r="H122" s="5"/>
      <c r="I122" s="5"/>
      <c r="J122" s="12"/>
      <c r="K122" s="12"/>
    </row>
    <row r="123" spans="8:11" x14ac:dyDescent="0.25">
      <c r="H123" s="5"/>
      <c r="I123" s="5"/>
      <c r="J123" s="12"/>
      <c r="K123" s="12"/>
    </row>
    <row r="124" spans="8:11" x14ac:dyDescent="0.25">
      <c r="H124" s="5"/>
      <c r="I124" s="5"/>
      <c r="J124" s="12"/>
      <c r="K124" s="12"/>
    </row>
    <row r="125" spans="8:11" x14ac:dyDescent="0.25">
      <c r="H125" s="5"/>
      <c r="I125" s="5"/>
      <c r="J125" s="12"/>
      <c r="K125" s="12"/>
    </row>
    <row r="126" spans="8:11" x14ac:dyDescent="0.25">
      <c r="H126" s="5"/>
      <c r="I126" s="5"/>
      <c r="J126" s="12"/>
      <c r="K126" s="12"/>
    </row>
    <row r="127" spans="8:11" x14ac:dyDescent="0.25">
      <c r="H127" s="5"/>
      <c r="I127" s="5"/>
      <c r="J127" s="12"/>
      <c r="K127" s="12"/>
    </row>
    <row r="128" spans="8:11" x14ac:dyDescent="0.25">
      <c r="H128" s="5"/>
      <c r="I128" s="5"/>
      <c r="J128" s="12"/>
      <c r="K128" s="12"/>
    </row>
    <row r="129" spans="8:11" x14ac:dyDescent="0.25">
      <c r="H129" s="5"/>
      <c r="I129" s="5"/>
      <c r="J129" s="12"/>
      <c r="K129" s="12"/>
    </row>
    <row r="130" spans="8:11" x14ac:dyDescent="0.25">
      <c r="H130" s="5"/>
      <c r="I130" s="5"/>
      <c r="J130" s="12"/>
      <c r="K130" s="12"/>
    </row>
    <row r="131" spans="8:11" x14ac:dyDescent="0.25">
      <c r="H131" s="5"/>
      <c r="I131" s="5"/>
      <c r="J131" s="12"/>
      <c r="K131" s="12"/>
    </row>
    <row r="132" spans="8:11" x14ac:dyDescent="0.25">
      <c r="H132" s="5"/>
      <c r="I132" s="5"/>
      <c r="J132" s="12"/>
      <c r="K132" s="12"/>
    </row>
    <row r="133" spans="8:11" x14ac:dyDescent="0.25">
      <c r="H133" s="5"/>
      <c r="I133" s="5"/>
      <c r="J133" s="12"/>
      <c r="K133" s="12"/>
    </row>
    <row r="134" spans="8:11" x14ac:dyDescent="0.25">
      <c r="H134" s="5"/>
      <c r="I134" s="5"/>
      <c r="J134" s="12"/>
      <c r="K134" s="12"/>
    </row>
    <row r="135" spans="8:11" x14ac:dyDescent="0.25">
      <c r="H135" s="5"/>
      <c r="I135" s="5"/>
      <c r="J135" s="12"/>
      <c r="K135" s="12"/>
    </row>
    <row r="136" spans="8:11" x14ac:dyDescent="0.25">
      <c r="H136" s="5"/>
      <c r="I136" s="5"/>
      <c r="J136" s="12"/>
      <c r="K136" s="12"/>
    </row>
    <row r="137" spans="8:11" x14ac:dyDescent="0.25">
      <c r="H137" s="5"/>
      <c r="I137" s="5"/>
      <c r="J137" s="12"/>
      <c r="K137" s="12"/>
    </row>
    <row r="138" spans="8:11" x14ac:dyDescent="0.25">
      <c r="H138" s="5"/>
      <c r="I138" s="5"/>
      <c r="J138" s="12"/>
      <c r="K138" s="12"/>
    </row>
    <row r="139" spans="8:11" x14ac:dyDescent="0.25">
      <c r="H139" s="5"/>
      <c r="I139" s="5"/>
      <c r="J139" s="12"/>
      <c r="K139" s="12"/>
    </row>
    <row r="140" spans="8:11" x14ac:dyDescent="0.25">
      <c r="H140" s="5"/>
      <c r="I140" s="5"/>
      <c r="J140" s="12"/>
      <c r="K140" s="12"/>
    </row>
    <row r="141" spans="8:11" x14ac:dyDescent="0.25">
      <c r="H141" s="5"/>
      <c r="I141" s="5"/>
      <c r="J141" s="12"/>
      <c r="K141" s="12"/>
    </row>
    <row r="142" spans="8:11" x14ac:dyDescent="0.25">
      <c r="H142" s="5"/>
      <c r="I142" s="5"/>
      <c r="J142" s="12"/>
      <c r="K142" s="12"/>
    </row>
    <row r="143" spans="8:11" x14ac:dyDescent="0.25">
      <c r="H143" s="5"/>
      <c r="I143" s="5"/>
      <c r="J143" s="12"/>
      <c r="K143" s="12"/>
    </row>
    <row r="144" spans="8:11" x14ac:dyDescent="0.25">
      <c r="H144" s="5"/>
      <c r="I144" s="5"/>
      <c r="J144" s="12"/>
      <c r="K144" s="12"/>
    </row>
    <row r="145" spans="8:11" x14ac:dyDescent="0.25">
      <c r="H145" s="5"/>
      <c r="I145" s="5"/>
      <c r="J145" s="12"/>
      <c r="K145" s="12"/>
    </row>
    <row r="146" spans="8:11" x14ac:dyDescent="0.25">
      <c r="H146" s="5"/>
      <c r="I146" s="5"/>
      <c r="J146" s="12"/>
      <c r="K146" s="12"/>
    </row>
    <row r="147" spans="8:11" x14ac:dyDescent="0.25">
      <c r="H147" s="5"/>
      <c r="I147" s="5"/>
      <c r="J147" s="12"/>
      <c r="K147" s="12"/>
    </row>
    <row r="148" spans="8:11" x14ac:dyDescent="0.25">
      <c r="H148" s="5"/>
      <c r="I148" s="5"/>
      <c r="J148" s="12"/>
      <c r="K148" s="12"/>
    </row>
    <row r="149" spans="8:11" x14ac:dyDescent="0.25">
      <c r="H149" s="5"/>
      <c r="I149" s="5"/>
      <c r="J149" s="12"/>
      <c r="K149" s="12"/>
    </row>
    <row r="150" spans="8:11" x14ac:dyDescent="0.25">
      <c r="H150" s="5"/>
      <c r="I150" s="5"/>
      <c r="J150" s="12"/>
      <c r="K150" s="12"/>
    </row>
    <row r="151" spans="8:11" x14ac:dyDescent="0.25">
      <c r="H151" s="5"/>
      <c r="I151" s="5"/>
      <c r="J151" s="12"/>
      <c r="K151" s="12"/>
    </row>
    <row r="152" spans="8:11" x14ac:dyDescent="0.25">
      <c r="H152" s="5"/>
      <c r="I152" s="5"/>
      <c r="J152" s="12"/>
      <c r="K152" s="12"/>
    </row>
    <row r="153" spans="8:11" x14ac:dyDescent="0.25">
      <c r="H153" s="5"/>
      <c r="I153" s="5"/>
      <c r="J153" s="12"/>
      <c r="K153" s="12"/>
    </row>
    <row r="154" spans="8:11" x14ac:dyDescent="0.25">
      <c r="H154" s="5"/>
      <c r="I154" s="5"/>
      <c r="J154" s="12"/>
      <c r="K154" s="12"/>
    </row>
    <row r="155" spans="8:11" x14ac:dyDescent="0.25">
      <c r="H155" s="5"/>
      <c r="I155" s="5"/>
      <c r="J155" s="12"/>
      <c r="K155" s="12"/>
    </row>
    <row r="156" spans="8:11" x14ac:dyDescent="0.25">
      <c r="H156" s="5"/>
      <c r="I156" s="5"/>
      <c r="J156" s="12"/>
      <c r="K156" s="12"/>
    </row>
    <row r="157" spans="8:11" x14ac:dyDescent="0.25">
      <c r="H157" s="5"/>
      <c r="I157" s="5"/>
      <c r="J157" s="12"/>
      <c r="K157" s="12"/>
    </row>
    <row r="158" spans="8:11" x14ac:dyDescent="0.25">
      <c r="H158" s="5"/>
      <c r="I158" s="5"/>
      <c r="J158" s="12"/>
      <c r="K158" s="12"/>
    </row>
    <row r="159" spans="8:11" x14ac:dyDescent="0.25">
      <c r="H159" s="5"/>
      <c r="I159" s="5"/>
      <c r="J159" s="12"/>
      <c r="K159" s="12"/>
    </row>
    <row r="160" spans="8:11" x14ac:dyDescent="0.25">
      <c r="H160" s="5"/>
      <c r="I160" s="5"/>
      <c r="J160" s="12"/>
      <c r="K160" s="12"/>
    </row>
    <row r="161" spans="8:11" x14ac:dyDescent="0.25">
      <c r="H161" s="5"/>
      <c r="I161" s="5"/>
      <c r="J161" s="12"/>
      <c r="K161" s="12"/>
    </row>
    <row r="162" spans="8:11" x14ac:dyDescent="0.25">
      <c r="H162" s="5"/>
      <c r="I162" s="5"/>
      <c r="J162" s="12"/>
      <c r="K162" s="12"/>
    </row>
    <row r="163" spans="8:11" x14ac:dyDescent="0.25">
      <c r="H163" s="5"/>
      <c r="I163" s="5"/>
      <c r="J163" s="12"/>
      <c r="K163" s="12"/>
    </row>
    <row r="164" spans="8:11" x14ac:dyDescent="0.25">
      <c r="H164" s="5"/>
      <c r="I164" s="5"/>
      <c r="J164" s="12"/>
      <c r="K164" s="12"/>
    </row>
    <row r="165" spans="8:11" x14ac:dyDescent="0.25">
      <c r="H165" s="5"/>
      <c r="I165" s="5"/>
      <c r="J165" s="12"/>
      <c r="K165" s="12"/>
    </row>
    <row r="166" spans="8:11" x14ac:dyDescent="0.25">
      <c r="H166" s="5"/>
      <c r="I166" s="5"/>
      <c r="J166" s="12"/>
      <c r="K166" s="12"/>
    </row>
    <row r="167" spans="8:11" x14ac:dyDescent="0.25">
      <c r="H167" s="5"/>
      <c r="I167" s="5"/>
      <c r="J167" s="12"/>
      <c r="K167" s="12"/>
    </row>
    <row r="168" spans="8:11" x14ac:dyDescent="0.25">
      <c r="H168" s="5"/>
      <c r="I168" s="5"/>
      <c r="J168" s="12"/>
      <c r="K168" s="12"/>
    </row>
    <row r="169" spans="8:11" x14ac:dyDescent="0.25">
      <c r="H169" s="5"/>
      <c r="I169" s="5"/>
      <c r="J169" s="12"/>
      <c r="K169" s="12"/>
    </row>
    <row r="170" spans="8:11" x14ac:dyDescent="0.25">
      <c r="H170" s="5"/>
      <c r="I170" s="5"/>
      <c r="J170" s="12"/>
      <c r="K170" s="12"/>
    </row>
    <row r="171" spans="8:11" x14ac:dyDescent="0.25">
      <c r="H171" s="5"/>
      <c r="I171" s="5"/>
      <c r="J171" s="12"/>
      <c r="K171" s="12"/>
    </row>
    <row r="172" spans="8:11" x14ac:dyDescent="0.25">
      <c r="H172" s="5"/>
      <c r="I172" s="5"/>
      <c r="J172" s="12"/>
      <c r="K172" s="12"/>
    </row>
    <row r="173" spans="8:11" x14ac:dyDescent="0.25">
      <c r="H173" s="5"/>
      <c r="I173" s="5"/>
      <c r="J173" s="12"/>
      <c r="K173" s="12"/>
    </row>
    <row r="174" spans="8:11" x14ac:dyDescent="0.25">
      <c r="H174" s="5"/>
      <c r="I174" s="5"/>
      <c r="J174" s="12"/>
      <c r="K174" s="12"/>
    </row>
    <row r="175" spans="8:11" x14ac:dyDescent="0.25">
      <c r="H175" s="5"/>
      <c r="I175" s="5"/>
      <c r="J175" s="12"/>
      <c r="K175" s="12"/>
    </row>
    <row r="176" spans="8:11" x14ac:dyDescent="0.25">
      <c r="H176" s="5"/>
      <c r="I176" s="5"/>
      <c r="J176" s="12"/>
      <c r="K176" s="12"/>
    </row>
    <row r="177" spans="8:11" x14ac:dyDescent="0.25">
      <c r="H177" s="5"/>
      <c r="I177" s="5"/>
      <c r="J177" s="12"/>
      <c r="K177" s="12"/>
    </row>
    <row r="178" spans="8:11" x14ac:dyDescent="0.25">
      <c r="H178" s="5"/>
      <c r="I178" s="5"/>
      <c r="J178" s="12"/>
      <c r="K178" s="12"/>
    </row>
    <row r="179" spans="8:11" x14ac:dyDescent="0.25">
      <c r="H179" s="5"/>
      <c r="I179" s="5"/>
      <c r="J179" s="12"/>
      <c r="K179" s="12"/>
    </row>
    <row r="180" spans="8:11" x14ac:dyDescent="0.25">
      <c r="H180" s="5"/>
      <c r="I180" s="5"/>
      <c r="J180" s="12"/>
      <c r="K180" s="12"/>
    </row>
    <row r="181" spans="8:11" x14ac:dyDescent="0.25">
      <c r="H181" s="5"/>
      <c r="I181" s="5"/>
      <c r="J181" s="12"/>
      <c r="K181" s="12"/>
    </row>
    <row r="182" spans="8:11" x14ac:dyDescent="0.25">
      <c r="H182" s="5"/>
      <c r="I182" s="5"/>
      <c r="J182" s="12"/>
      <c r="K182" s="12"/>
    </row>
    <row r="183" spans="8:11" x14ac:dyDescent="0.25">
      <c r="H183" s="5"/>
      <c r="I183" s="5"/>
      <c r="J183" s="12"/>
      <c r="K183" s="12"/>
    </row>
    <row r="184" spans="8:11" x14ac:dyDescent="0.25">
      <c r="H184" s="5"/>
      <c r="I184" s="5"/>
      <c r="J184" s="12"/>
      <c r="K184" s="12"/>
    </row>
    <row r="185" spans="8:11" x14ac:dyDescent="0.25">
      <c r="H185" s="5"/>
      <c r="I185" s="5"/>
      <c r="J185" s="12"/>
      <c r="K185" s="12"/>
    </row>
    <row r="186" spans="8:11" x14ac:dyDescent="0.25">
      <c r="H186" s="5"/>
      <c r="I186" s="5"/>
      <c r="J186" s="12"/>
      <c r="K186" s="12"/>
    </row>
    <row r="187" spans="8:11" x14ac:dyDescent="0.25">
      <c r="H187" s="5"/>
      <c r="I187" s="5"/>
      <c r="J187" s="12"/>
      <c r="K187" s="12"/>
    </row>
    <row r="188" spans="8:11" x14ac:dyDescent="0.25">
      <c r="H188" s="5"/>
      <c r="I188" s="5"/>
      <c r="J188" s="12"/>
      <c r="K188" s="12"/>
    </row>
    <row r="189" spans="8:11" x14ac:dyDescent="0.25">
      <c r="H189" s="5"/>
      <c r="I189" s="5"/>
      <c r="J189" s="12"/>
      <c r="K189" s="12"/>
    </row>
    <row r="190" spans="8:11" x14ac:dyDescent="0.25">
      <c r="H190" s="5"/>
      <c r="I190" s="5"/>
      <c r="J190" s="12"/>
      <c r="K190" s="12"/>
    </row>
    <row r="191" spans="8:11" x14ac:dyDescent="0.25">
      <c r="H191" s="5"/>
      <c r="I191" s="5"/>
      <c r="J191" s="12"/>
      <c r="K191" s="12"/>
    </row>
    <row r="192" spans="8:11" x14ac:dyDescent="0.25">
      <c r="H192" s="5"/>
      <c r="I192" s="5"/>
      <c r="J192" s="12"/>
      <c r="K192" s="12"/>
    </row>
    <row r="193" spans="8:11" x14ac:dyDescent="0.25">
      <c r="H193" s="5"/>
      <c r="I193" s="5"/>
      <c r="J193" s="12"/>
      <c r="K193" s="12"/>
    </row>
    <row r="194" spans="8:11" x14ac:dyDescent="0.25">
      <c r="H194" s="5"/>
      <c r="I194" s="5"/>
      <c r="J194" s="12"/>
      <c r="K194" s="12"/>
    </row>
    <row r="195" spans="8:11" x14ac:dyDescent="0.25">
      <c r="H195" s="5"/>
      <c r="I195" s="5"/>
      <c r="J195" s="12"/>
      <c r="K195" s="12"/>
    </row>
    <row r="196" spans="8:11" x14ac:dyDescent="0.25">
      <c r="H196" s="5"/>
      <c r="I196" s="5"/>
      <c r="J196" s="12"/>
      <c r="K196" s="12"/>
    </row>
    <row r="197" spans="8:11" x14ac:dyDescent="0.25">
      <c r="H197" s="5"/>
      <c r="I197" s="5"/>
      <c r="J197" s="12"/>
      <c r="K197" s="12"/>
    </row>
    <row r="198" spans="8:11" x14ac:dyDescent="0.25">
      <c r="H198" s="5"/>
      <c r="I198" s="5"/>
      <c r="J198" s="12"/>
      <c r="K198" s="12"/>
    </row>
    <row r="199" spans="8:11" x14ac:dyDescent="0.25">
      <c r="H199" s="5"/>
      <c r="I199" s="5"/>
      <c r="J199" s="12"/>
      <c r="K199" s="12"/>
    </row>
    <row r="200" spans="8:11" x14ac:dyDescent="0.25">
      <c r="H200" s="5"/>
      <c r="I200" s="5"/>
      <c r="J200" s="12"/>
      <c r="K200" s="12"/>
    </row>
    <row r="201" spans="8:11" x14ac:dyDescent="0.25">
      <c r="H201" s="5"/>
      <c r="I201" s="5"/>
      <c r="J201" s="12"/>
      <c r="K201" s="12"/>
    </row>
    <row r="202" spans="8:11" x14ac:dyDescent="0.25">
      <c r="H202" s="5"/>
      <c r="I202" s="5"/>
      <c r="J202" s="12"/>
      <c r="K202" s="12"/>
    </row>
    <row r="203" spans="8:11" x14ac:dyDescent="0.25">
      <c r="H203" s="5"/>
      <c r="I203" s="5"/>
      <c r="J203" s="12"/>
      <c r="K203" s="12"/>
    </row>
    <row r="204" spans="8:11" x14ac:dyDescent="0.25">
      <c r="H204" s="5"/>
      <c r="I204" s="5"/>
      <c r="J204" s="12"/>
      <c r="K204" s="12"/>
    </row>
    <row r="205" spans="8:11" x14ac:dyDescent="0.25">
      <c r="H205" s="5"/>
      <c r="I205" s="5"/>
      <c r="J205" s="12"/>
      <c r="K205" s="12"/>
    </row>
    <row r="206" spans="8:11" x14ac:dyDescent="0.25">
      <c r="H206" s="5"/>
      <c r="I206" s="5"/>
      <c r="J206" s="12"/>
      <c r="K206" s="12"/>
    </row>
    <row r="207" spans="8:11" x14ac:dyDescent="0.25">
      <c r="H207" s="5"/>
      <c r="I207" s="5"/>
      <c r="J207" s="12"/>
      <c r="K207" s="12"/>
    </row>
    <row r="208" spans="8:11" x14ac:dyDescent="0.25">
      <c r="H208" s="5"/>
      <c r="I208" s="5"/>
      <c r="J208" s="12"/>
      <c r="K208" s="12"/>
    </row>
    <row r="209" spans="8:11" x14ac:dyDescent="0.25">
      <c r="H209" s="5"/>
      <c r="I209" s="5"/>
      <c r="J209" s="12"/>
      <c r="K209" s="12"/>
    </row>
    <row r="210" spans="8:11" x14ac:dyDescent="0.25">
      <c r="H210" s="5"/>
      <c r="I210" s="5"/>
      <c r="J210" s="12"/>
      <c r="K210" s="12"/>
    </row>
    <row r="211" spans="8:11" x14ac:dyDescent="0.25">
      <c r="H211" s="5"/>
      <c r="I211" s="5"/>
      <c r="J211" s="12"/>
      <c r="K211" s="12"/>
    </row>
    <row r="212" spans="8:11" x14ac:dyDescent="0.25">
      <c r="H212" s="5"/>
      <c r="I212" s="5"/>
      <c r="J212" s="12"/>
      <c r="K212" s="12"/>
    </row>
    <row r="213" spans="8:11" x14ac:dyDescent="0.25">
      <c r="H213" s="5"/>
      <c r="I213" s="5"/>
      <c r="J213" s="12"/>
      <c r="K213" s="12"/>
    </row>
    <row r="214" spans="8:11" x14ac:dyDescent="0.25">
      <c r="H214" s="5"/>
      <c r="I214" s="5"/>
      <c r="J214" s="12"/>
      <c r="K214" s="12"/>
    </row>
    <row r="215" spans="8:11" x14ac:dyDescent="0.25">
      <c r="H215" s="5"/>
      <c r="I215" s="5"/>
      <c r="J215" s="12"/>
      <c r="K215" s="12"/>
    </row>
    <row r="216" spans="8:11" x14ac:dyDescent="0.25">
      <c r="H216" s="5"/>
      <c r="I216" s="5"/>
      <c r="J216" s="12"/>
      <c r="K216" s="12"/>
    </row>
    <row r="217" spans="8:11" x14ac:dyDescent="0.25">
      <c r="H217" s="5"/>
      <c r="I217" s="5"/>
      <c r="J217" s="12"/>
      <c r="K217" s="12"/>
    </row>
    <row r="218" spans="8:11" x14ac:dyDescent="0.25">
      <c r="H218" s="5"/>
      <c r="I218" s="5"/>
      <c r="J218" s="12"/>
      <c r="K218" s="12"/>
    </row>
    <row r="219" spans="8:11" x14ac:dyDescent="0.25">
      <c r="H219" s="5"/>
      <c r="I219" s="5"/>
      <c r="J219" s="12"/>
      <c r="K219" s="12"/>
    </row>
    <row r="220" spans="8:11" x14ac:dyDescent="0.25">
      <c r="H220" s="5"/>
      <c r="I220" s="5"/>
      <c r="J220" s="12"/>
      <c r="K220" s="12"/>
    </row>
    <row r="221" spans="8:11" x14ac:dyDescent="0.25">
      <c r="H221" s="5"/>
      <c r="I221" s="5"/>
      <c r="J221" s="12"/>
      <c r="K221" s="12"/>
    </row>
    <row r="222" spans="8:11" x14ac:dyDescent="0.25">
      <c r="H222" s="5"/>
      <c r="I222" s="5"/>
      <c r="J222" s="12"/>
      <c r="K222" s="12"/>
    </row>
    <row r="223" spans="8:11" x14ac:dyDescent="0.25">
      <c r="H223" s="5"/>
      <c r="I223" s="5"/>
      <c r="J223" s="12"/>
      <c r="K223" s="12"/>
    </row>
    <row r="224" spans="8:11" x14ac:dyDescent="0.25">
      <c r="H224" s="5"/>
      <c r="I224" s="5"/>
      <c r="J224" s="12"/>
      <c r="K224" s="12"/>
    </row>
    <row r="225" spans="8:11" x14ac:dyDescent="0.25">
      <c r="H225" s="5"/>
      <c r="I225" s="5"/>
      <c r="J225" s="12"/>
      <c r="K225" s="12"/>
    </row>
    <row r="226" spans="8:11" x14ac:dyDescent="0.25">
      <c r="H226" s="5"/>
      <c r="I226" s="5"/>
      <c r="J226" s="12"/>
      <c r="K226" s="12"/>
    </row>
    <row r="227" spans="8:11" x14ac:dyDescent="0.25">
      <c r="H227" s="5"/>
      <c r="I227" s="5"/>
      <c r="J227" s="12"/>
      <c r="K227" s="12"/>
    </row>
    <row r="228" spans="8:11" x14ac:dyDescent="0.25">
      <c r="H228" s="5"/>
      <c r="I228" s="5"/>
      <c r="J228" s="12"/>
      <c r="K228" s="12"/>
    </row>
    <row r="229" spans="8:11" x14ac:dyDescent="0.25">
      <c r="H229" s="5"/>
      <c r="I229" s="5"/>
      <c r="J229" s="12"/>
      <c r="K229" s="12"/>
    </row>
    <row r="230" spans="8:11" x14ac:dyDescent="0.25">
      <c r="H230" s="5"/>
      <c r="I230" s="5"/>
      <c r="J230" s="12"/>
      <c r="K230" s="12"/>
    </row>
    <row r="231" spans="8:11" x14ac:dyDescent="0.25">
      <c r="H231" s="5"/>
      <c r="I231" s="5"/>
      <c r="J231" s="12"/>
      <c r="K231" s="12"/>
    </row>
    <row r="232" spans="8:11" x14ac:dyDescent="0.25">
      <c r="H232" s="5"/>
      <c r="I232" s="5"/>
      <c r="J232" s="12"/>
      <c r="K232" s="12"/>
    </row>
    <row r="233" spans="8:11" x14ac:dyDescent="0.25">
      <c r="H233" s="5"/>
      <c r="I233" s="5"/>
      <c r="J233" s="12"/>
      <c r="K233" s="12"/>
    </row>
    <row r="234" spans="8:11" x14ac:dyDescent="0.25">
      <c r="H234" s="5"/>
      <c r="I234" s="5"/>
      <c r="J234" s="12"/>
      <c r="K234" s="12"/>
    </row>
    <row r="235" spans="8:11" x14ac:dyDescent="0.25">
      <c r="H235" s="5"/>
      <c r="I235" s="5"/>
      <c r="J235" s="12"/>
      <c r="K235" s="12"/>
    </row>
    <row r="236" spans="8:11" x14ac:dyDescent="0.25">
      <c r="H236" s="5"/>
      <c r="I236" s="5"/>
      <c r="J236" s="12"/>
      <c r="K236" s="12"/>
    </row>
    <row r="237" spans="8:11" x14ac:dyDescent="0.25">
      <c r="H237" s="5"/>
      <c r="I237" s="5"/>
      <c r="J237" s="12"/>
      <c r="K237" s="12"/>
    </row>
    <row r="238" spans="8:11" x14ac:dyDescent="0.25">
      <c r="H238" s="5"/>
      <c r="I238" s="5"/>
      <c r="J238" s="12"/>
      <c r="K238" s="12"/>
    </row>
    <row r="239" spans="8:11" x14ac:dyDescent="0.25">
      <c r="H239" s="5"/>
      <c r="I239" s="5"/>
      <c r="J239" s="12"/>
      <c r="K239" s="12"/>
    </row>
    <row r="240" spans="8:11" x14ac:dyDescent="0.25">
      <c r="H240" s="5"/>
      <c r="I240" s="5"/>
      <c r="J240" s="12"/>
      <c r="K240" s="12"/>
    </row>
    <row r="241" spans="8:11" x14ac:dyDescent="0.25">
      <c r="H241" s="5"/>
      <c r="I241" s="5"/>
      <c r="J241" s="12"/>
      <c r="K241" s="12"/>
    </row>
    <row r="242" spans="8:11" x14ac:dyDescent="0.25">
      <c r="H242" s="5"/>
      <c r="I242" s="5"/>
      <c r="J242" s="12"/>
      <c r="K242" s="12"/>
    </row>
    <row r="243" spans="8:11" x14ac:dyDescent="0.25">
      <c r="H243" s="5"/>
      <c r="I243" s="5"/>
      <c r="J243" s="12"/>
      <c r="K243" s="12"/>
    </row>
    <row r="244" spans="8:11" x14ac:dyDescent="0.25">
      <c r="H244" s="5"/>
      <c r="I244" s="5"/>
      <c r="J244" s="12"/>
      <c r="K244" s="12"/>
    </row>
    <row r="245" spans="8:11" x14ac:dyDescent="0.25">
      <c r="H245" s="5"/>
      <c r="I245" s="5"/>
      <c r="J245" s="12"/>
      <c r="K245" s="12"/>
    </row>
    <row r="246" spans="8:11" x14ac:dyDescent="0.25">
      <c r="H246" s="5"/>
      <c r="I246" s="5"/>
      <c r="J246" s="12"/>
      <c r="K246" s="12"/>
    </row>
    <row r="247" spans="8:11" x14ac:dyDescent="0.25">
      <c r="H247" s="5"/>
      <c r="I247" s="5"/>
      <c r="J247" s="12"/>
      <c r="K247" s="12"/>
    </row>
    <row r="248" spans="8:11" x14ac:dyDescent="0.25">
      <c r="H248" s="5"/>
      <c r="I248" s="5"/>
      <c r="J248" s="12"/>
      <c r="K248" s="12"/>
    </row>
    <row r="249" spans="8:11" x14ac:dyDescent="0.25">
      <c r="H249" s="5"/>
      <c r="I249" s="5"/>
      <c r="J249" s="12"/>
      <c r="K249" s="12"/>
    </row>
    <row r="250" spans="8:11" x14ac:dyDescent="0.25">
      <c r="H250" s="5"/>
      <c r="I250" s="5"/>
      <c r="J250" s="12"/>
      <c r="K250" s="12"/>
    </row>
    <row r="251" spans="8:11" x14ac:dyDescent="0.25">
      <c r="H251" s="5"/>
      <c r="I251" s="5"/>
      <c r="J251" s="12"/>
      <c r="K251" s="12"/>
    </row>
    <row r="252" spans="8:11" x14ac:dyDescent="0.25">
      <c r="H252" s="5"/>
      <c r="I252" s="5"/>
      <c r="J252" s="12"/>
      <c r="K252" s="12"/>
    </row>
    <row r="253" spans="8:11" x14ac:dyDescent="0.25">
      <c r="H253" s="5"/>
      <c r="I253" s="5"/>
      <c r="J253" s="12"/>
      <c r="K253" s="12"/>
    </row>
    <row r="254" spans="8:11" x14ac:dyDescent="0.25">
      <c r="H254" s="5"/>
      <c r="I254" s="5"/>
      <c r="J254" s="12"/>
      <c r="K254" s="12"/>
    </row>
    <row r="255" spans="8:11" x14ac:dyDescent="0.25">
      <c r="H255" s="5"/>
      <c r="I255" s="5"/>
      <c r="J255" s="12"/>
      <c r="K255" s="12"/>
    </row>
    <row r="256" spans="8:11" x14ac:dyDescent="0.25">
      <c r="H256" s="5"/>
      <c r="I256" s="5"/>
      <c r="J256" s="12"/>
      <c r="K256" s="12"/>
    </row>
    <row r="257" spans="8:11" x14ac:dyDescent="0.25">
      <c r="H257" s="5"/>
      <c r="I257" s="5"/>
      <c r="J257" s="12"/>
      <c r="K257" s="12"/>
    </row>
    <row r="258" spans="8:11" x14ac:dyDescent="0.25">
      <c r="H258" s="5"/>
      <c r="I258" s="5"/>
      <c r="J258" s="12"/>
      <c r="K258" s="12"/>
    </row>
    <row r="259" spans="8:11" x14ac:dyDescent="0.25">
      <c r="H259" s="5"/>
      <c r="I259" s="5"/>
      <c r="J259" s="12"/>
      <c r="K259" s="12"/>
    </row>
    <row r="260" spans="8:11" x14ac:dyDescent="0.25">
      <c r="H260" s="5"/>
      <c r="I260" s="5"/>
      <c r="J260" s="12"/>
      <c r="K260" s="12"/>
    </row>
    <row r="261" spans="8:11" x14ac:dyDescent="0.25">
      <c r="H261" s="5"/>
      <c r="I261" s="5"/>
      <c r="J261" s="12"/>
      <c r="K261" s="12"/>
    </row>
    <row r="262" spans="8:11" x14ac:dyDescent="0.25">
      <c r="H262" s="5"/>
      <c r="I262" s="5"/>
      <c r="J262" s="12"/>
      <c r="K262" s="12"/>
    </row>
    <row r="263" spans="8:11" x14ac:dyDescent="0.25">
      <c r="H263" s="5"/>
      <c r="I263" s="5"/>
      <c r="J263" s="12"/>
      <c r="K263" s="12"/>
    </row>
    <row r="264" spans="8:11" x14ac:dyDescent="0.25">
      <c r="H264" s="5"/>
      <c r="I264" s="5"/>
      <c r="J264" s="12"/>
      <c r="K264" s="12"/>
    </row>
    <row r="265" spans="8:11" x14ac:dyDescent="0.25">
      <c r="H265" s="5"/>
      <c r="I265" s="5"/>
      <c r="J265" s="12"/>
      <c r="K265" s="12"/>
    </row>
    <row r="266" spans="8:11" x14ac:dyDescent="0.25">
      <c r="H266" s="5"/>
      <c r="I266" s="5"/>
      <c r="J266" s="12"/>
      <c r="K266" s="12"/>
    </row>
    <row r="267" spans="8:11" x14ac:dyDescent="0.25">
      <c r="H267" s="5"/>
      <c r="I267" s="5"/>
      <c r="J267" s="12"/>
      <c r="K267" s="12"/>
    </row>
    <row r="268" spans="8:11" x14ac:dyDescent="0.25">
      <c r="H268" s="5"/>
      <c r="I268" s="5"/>
      <c r="J268" s="12"/>
      <c r="K268" s="12"/>
    </row>
    <row r="269" spans="8:11" x14ac:dyDescent="0.25">
      <c r="H269" s="5"/>
      <c r="I269" s="5"/>
      <c r="J269" s="12"/>
      <c r="K269" s="12"/>
    </row>
    <row r="270" spans="8:11" x14ac:dyDescent="0.25">
      <c r="H270" s="5"/>
      <c r="I270" s="5"/>
      <c r="J270" s="12"/>
      <c r="K270" s="12"/>
    </row>
    <row r="271" spans="8:11" x14ac:dyDescent="0.25">
      <c r="H271" s="5"/>
      <c r="I271" s="5"/>
      <c r="J271" s="12"/>
      <c r="K271" s="12"/>
    </row>
    <row r="272" spans="8:11" x14ac:dyDescent="0.25">
      <c r="H272" s="5"/>
      <c r="I272" s="5"/>
      <c r="J272" s="12"/>
      <c r="K272" s="12"/>
    </row>
    <row r="273" spans="8:11" x14ac:dyDescent="0.25">
      <c r="H273" s="5"/>
      <c r="I273" s="5"/>
      <c r="J273" s="12"/>
      <c r="K273" s="12"/>
    </row>
    <row r="274" spans="8:11" x14ac:dyDescent="0.25">
      <c r="H274" s="5"/>
      <c r="I274" s="5"/>
      <c r="J274" s="12"/>
      <c r="K274" s="12"/>
    </row>
    <row r="275" spans="8:11" x14ac:dyDescent="0.25">
      <c r="H275" s="5"/>
      <c r="I275" s="5"/>
      <c r="J275" s="12"/>
      <c r="K275" s="12"/>
    </row>
    <row r="276" spans="8:11" x14ac:dyDescent="0.25">
      <c r="H276" s="5"/>
      <c r="I276" s="5"/>
      <c r="J276" s="12"/>
      <c r="K276" s="12"/>
    </row>
    <row r="277" spans="8:11" x14ac:dyDescent="0.25">
      <c r="H277" s="5"/>
      <c r="I277" s="5"/>
      <c r="J277" s="12"/>
      <c r="K277" s="12"/>
    </row>
    <row r="278" spans="8:11" x14ac:dyDescent="0.25">
      <c r="H278" s="5"/>
      <c r="I278" s="5"/>
      <c r="J278" s="12"/>
      <c r="K278" s="12"/>
    </row>
    <row r="279" spans="8:11" x14ac:dyDescent="0.25">
      <c r="H279" s="5"/>
      <c r="I279" s="5"/>
      <c r="J279" s="12"/>
      <c r="K279" s="12"/>
    </row>
    <row r="280" spans="8:11" x14ac:dyDescent="0.25">
      <c r="H280" s="5"/>
      <c r="I280" s="5"/>
      <c r="J280" s="12"/>
      <c r="K280" s="12"/>
    </row>
    <row r="281" spans="8:11" x14ac:dyDescent="0.25">
      <c r="H281" s="5"/>
      <c r="I281" s="5"/>
      <c r="J281" s="12"/>
      <c r="K281" s="12"/>
    </row>
    <row r="282" spans="8:11" x14ac:dyDescent="0.25">
      <c r="H282" s="5"/>
      <c r="I282" s="5"/>
      <c r="J282" s="12"/>
      <c r="K282" s="12"/>
    </row>
    <row r="283" spans="8:11" x14ac:dyDescent="0.25">
      <c r="H283" s="5"/>
      <c r="I283" s="5"/>
      <c r="J283" s="12"/>
      <c r="K283" s="12"/>
    </row>
    <row r="284" spans="8:11" x14ac:dyDescent="0.25">
      <c r="H284" s="5"/>
      <c r="I284" s="5"/>
      <c r="J284" s="12"/>
      <c r="K284" s="12"/>
    </row>
    <row r="285" spans="8:11" x14ac:dyDescent="0.25">
      <c r="H285" s="5"/>
      <c r="I285" s="5"/>
      <c r="J285" s="12"/>
      <c r="K285" s="12"/>
    </row>
    <row r="286" spans="8:11" x14ac:dyDescent="0.25">
      <c r="H286" s="5"/>
      <c r="I286" s="5"/>
      <c r="J286" s="12"/>
      <c r="K286" s="12"/>
    </row>
    <row r="287" spans="8:11" x14ac:dyDescent="0.25">
      <c r="H287" s="5"/>
      <c r="I287" s="5"/>
      <c r="J287" s="12"/>
      <c r="K287" s="12"/>
    </row>
    <row r="288" spans="8:11" x14ac:dyDescent="0.25">
      <c r="H288" s="5"/>
      <c r="I288" s="5"/>
      <c r="J288" s="12"/>
      <c r="K288" s="12"/>
    </row>
    <row r="289" spans="8:11" x14ac:dyDescent="0.25">
      <c r="H289" s="5"/>
      <c r="I289" s="5"/>
      <c r="J289" s="12"/>
      <c r="K289" s="12"/>
    </row>
    <row r="290" spans="8:11" x14ac:dyDescent="0.25">
      <c r="H290" s="5"/>
      <c r="I290" s="5"/>
      <c r="J290" s="12"/>
      <c r="K290" s="12"/>
    </row>
    <row r="291" spans="8:11" x14ac:dyDescent="0.25">
      <c r="H291" s="5"/>
      <c r="I291" s="5"/>
      <c r="J291" s="12"/>
      <c r="K291" s="12"/>
    </row>
    <row r="292" spans="8:11" x14ac:dyDescent="0.25">
      <c r="H292" s="5"/>
      <c r="I292" s="5"/>
      <c r="J292" s="12"/>
      <c r="K292" s="12"/>
    </row>
    <row r="293" spans="8:11" x14ac:dyDescent="0.25">
      <c r="H293" s="5"/>
      <c r="I293" s="5"/>
      <c r="J293" s="12"/>
      <c r="K293" s="12"/>
    </row>
    <row r="294" spans="8:11" x14ac:dyDescent="0.25">
      <c r="H294" s="5"/>
      <c r="I294" s="5"/>
      <c r="J294" s="12"/>
      <c r="K294" s="12"/>
    </row>
    <row r="295" spans="8:11" x14ac:dyDescent="0.25">
      <c r="H295" s="5"/>
      <c r="I295" s="5"/>
      <c r="J295" s="12"/>
      <c r="K295" s="12"/>
    </row>
    <row r="296" spans="8:11" x14ac:dyDescent="0.25">
      <c r="H296" s="5"/>
      <c r="I296" s="5"/>
      <c r="J296" s="12"/>
      <c r="K296" s="12"/>
    </row>
    <row r="297" spans="8:11" x14ac:dyDescent="0.25">
      <c r="H297" s="5"/>
      <c r="I297" s="5"/>
      <c r="J297" s="12"/>
      <c r="K297" s="12"/>
    </row>
    <row r="298" spans="8:11" x14ac:dyDescent="0.25">
      <c r="H298" s="5"/>
      <c r="I298" s="5"/>
      <c r="J298" s="12"/>
      <c r="K298" s="12"/>
    </row>
    <row r="299" spans="8:11" x14ac:dyDescent="0.25">
      <c r="H299" s="5"/>
      <c r="I299" s="5"/>
      <c r="J299" s="12"/>
      <c r="K299" s="12"/>
    </row>
    <row r="300" spans="8:11" x14ac:dyDescent="0.25">
      <c r="H300" s="5"/>
      <c r="I300" s="5"/>
      <c r="J300" s="12"/>
      <c r="K300" s="12"/>
    </row>
    <row r="301" spans="8:11" x14ac:dyDescent="0.25">
      <c r="H301" s="5"/>
      <c r="I301" s="5"/>
      <c r="J301" s="12"/>
      <c r="K301" s="12"/>
    </row>
    <row r="302" spans="8:11" x14ac:dyDescent="0.25">
      <c r="H302" s="5"/>
      <c r="I302" s="5"/>
      <c r="J302" s="12"/>
      <c r="K302" s="12"/>
    </row>
    <row r="303" spans="8:11" x14ac:dyDescent="0.25">
      <c r="H303" s="5"/>
      <c r="I303" s="5"/>
      <c r="J303" s="12"/>
      <c r="K303" s="12"/>
    </row>
    <row r="304" spans="8:11" x14ac:dyDescent="0.25">
      <c r="H304" s="5"/>
      <c r="I304" s="5"/>
      <c r="J304" s="12"/>
      <c r="K304" s="12"/>
    </row>
    <row r="305" spans="8:11" x14ac:dyDescent="0.25">
      <c r="H305" s="5"/>
      <c r="I305" s="5"/>
      <c r="J305" s="12"/>
      <c r="K305" s="12"/>
    </row>
    <row r="306" spans="8:11" x14ac:dyDescent="0.25">
      <c r="H306" s="5"/>
      <c r="I306" s="5"/>
      <c r="J306" s="12"/>
      <c r="K306" s="12"/>
    </row>
    <row r="307" spans="8:11" x14ac:dyDescent="0.25">
      <c r="H307" s="5"/>
      <c r="I307" s="5"/>
      <c r="J307" s="12"/>
      <c r="K307" s="12"/>
    </row>
    <row r="308" spans="8:11" x14ac:dyDescent="0.25">
      <c r="H308" s="5"/>
      <c r="I308" s="5"/>
      <c r="J308" s="12"/>
      <c r="K308" s="12"/>
    </row>
    <row r="309" spans="8:11" x14ac:dyDescent="0.25">
      <c r="H309" s="5"/>
      <c r="I309" s="5"/>
      <c r="J309" s="12"/>
      <c r="K309" s="12"/>
    </row>
    <row r="310" spans="8:11" x14ac:dyDescent="0.25">
      <c r="H310" s="5"/>
      <c r="I310" s="5"/>
      <c r="J310" s="12"/>
      <c r="K310" s="12"/>
    </row>
    <row r="311" spans="8:11" x14ac:dyDescent="0.25">
      <c r="H311" s="5"/>
      <c r="I311" s="5"/>
      <c r="J311" s="12"/>
      <c r="K311" s="12"/>
    </row>
    <row r="312" spans="8:11" x14ac:dyDescent="0.25">
      <c r="H312" s="5"/>
      <c r="I312" s="5"/>
      <c r="J312" s="12"/>
      <c r="K312" s="12"/>
    </row>
    <row r="313" spans="8:11" x14ac:dyDescent="0.25">
      <c r="H313" s="5"/>
      <c r="I313" s="5"/>
      <c r="J313" s="12"/>
      <c r="K313" s="12"/>
    </row>
    <row r="314" spans="8:11" x14ac:dyDescent="0.25">
      <c r="H314" s="5"/>
      <c r="I314" s="5"/>
      <c r="J314" s="12"/>
      <c r="K314" s="12"/>
    </row>
    <row r="315" spans="8:11" x14ac:dyDescent="0.25">
      <c r="H315" s="5"/>
      <c r="I315" s="5"/>
      <c r="J315" s="12"/>
      <c r="K315" s="12"/>
    </row>
    <row r="316" spans="8:11" x14ac:dyDescent="0.25">
      <c r="H316" s="5"/>
      <c r="I316" s="5"/>
      <c r="J316" s="12"/>
      <c r="K316" s="12"/>
    </row>
    <row r="317" spans="8:11" x14ac:dyDescent="0.25">
      <c r="H317" s="5"/>
      <c r="I317" s="5"/>
      <c r="J317" s="12"/>
      <c r="K317" s="12"/>
    </row>
    <row r="318" spans="8:11" x14ac:dyDescent="0.25">
      <c r="H318" s="5"/>
      <c r="I318" s="5"/>
      <c r="J318" s="12"/>
      <c r="K318" s="12"/>
    </row>
    <row r="319" spans="8:11" x14ac:dyDescent="0.25">
      <c r="H319" s="5"/>
      <c r="I319" s="5"/>
      <c r="J319" s="12"/>
      <c r="K319" s="12"/>
    </row>
    <row r="320" spans="8:11" x14ac:dyDescent="0.25">
      <c r="H320" s="5"/>
      <c r="I320" s="5"/>
      <c r="J320" s="12"/>
      <c r="K320" s="12"/>
    </row>
    <row r="321" spans="8:11" x14ac:dyDescent="0.25">
      <c r="H321" s="5"/>
      <c r="I321" s="5"/>
      <c r="J321" s="12"/>
      <c r="K321" s="12"/>
    </row>
    <row r="322" spans="8:11" x14ac:dyDescent="0.25">
      <c r="H322" s="5"/>
      <c r="I322" s="5"/>
      <c r="J322" s="12"/>
      <c r="K322" s="12"/>
    </row>
    <row r="323" spans="8:11" x14ac:dyDescent="0.25">
      <c r="H323" s="5"/>
      <c r="I323" s="5"/>
      <c r="J323" s="12"/>
      <c r="K323" s="12"/>
    </row>
    <row r="324" spans="8:11" x14ac:dyDescent="0.25">
      <c r="H324" s="5"/>
      <c r="I324" s="5"/>
      <c r="J324" s="12"/>
      <c r="K324" s="12"/>
    </row>
    <row r="325" spans="8:11" x14ac:dyDescent="0.25">
      <c r="H325" s="5"/>
      <c r="I325" s="5"/>
      <c r="J325" s="12"/>
      <c r="K325" s="12"/>
    </row>
    <row r="326" spans="8:11" x14ac:dyDescent="0.25">
      <c r="H326" s="5"/>
      <c r="I326" s="5"/>
      <c r="J326" s="12"/>
      <c r="K326" s="12"/>
    </row>
    <row r="327" spans="8:11" x14ac:dyDescent="0.25">
      <c r="H327" s="5"/>
      <c r="I327" s="5"/>
      <c r="J327" s="12"/>
      <c r="K327" s="12"/>
    </row>
    <row r="328" spans="8:11" x14ac:dyDescent="0.25">
      <c r="H328" s="5"/>
      <c r="I328" s="5"/>
      <c r="J328" s="12"/>
      <c r="K328" s="12"/>
    </row>
    <row r="329" spans="8:11" x14ac:dyDescent="0.25">
      <c r="H329" s="5"/>
      <c r="I329" s="5"/>
      <c r="J329" s="12"/>
      <c r="K329" s="12"/>
    </row>
    <row r="330" spans="8:11" x14ac:dyDescent="0.25">
      <c r="H330" s="5"/>
      <c r="I330" s="5"/>
      <c r="J330" s="12"/>
      <c r="K330" s="12"/>
    </row>
    <row r="331" spans="8:11" x14ac:dyDescent="0.25">
      <c r="H331" s="5"/>
      <c r="I331" s="5"/>
      <c r="J331" s="12"/>
      <c r="K331" s="12"/>
    </row>
    <row r="332" spans="8:11" x14ac:dyDescent="0.25">
      <c r="H332" s="5"/>
      <c r="I332" s="5"/>
      <c r="J332" s="12"/>
      <c r="K332" s="12"/>
    </row>
    <row r="333" spans="8:11" x14ac:dyDescent="0.25">
      <c r="H333" s="5"/>
      <c r="I333" s="5"/>
      <c r="J333" s="12"/>
      <c r="K333" s="12"/>
    </row>
    <row r="334" spans="8:11" x14ac:dyDescent="0.25">
      <c r="H334" s="5"/>
      <c r="I334" s="5"/>
      <c r="J334" s="12"/>
      <c r="K334" s="12"/>
    </row>
    <row r="335" spans="8:11" x14ac:dyDescent="0.25">
      <c r="H335" s="5"/>
      <c r="I335" s="5"/>
      <c r="J335" s="12"/>
      <c r="K335" s="12"/>
    </row>
    <row r="336" spans="8:11" x14ac:dyDescent="0.25">
      <c r="H336" s="5"/>
      <c r="I336" s="5"/>
      <c r="J336" s="12"/>
      <c r="K336" s="12"/>
    </row>
    <row r="337" spans="8:11" x14ac:dyDescent="0.25">
      <c r="H337" s="5"/>
      <c r="I337" s="5"/>
      <c r="J337" s="12"/>
      <c r="K337" s="12"/>
    </row>
    <row r="338" spans="8:11" x14ac:dyDescent="0.25">
      <c r="H338" s="5"/>
      <c r="I338" s="5"/>
      <c r="J338" s="12"/>
      <c r="K338" s="12"/>
    </row>
    <row r="339" spans="8:11" x14ac:dyDescent="0.25">
      <c r="H339" s="5"/>
      <c r="I339" s="5"/>
      <c r="J339" s="12"/>
      <c r="K339" s="12"/>
    </row>
    <row r="340" spans="8:11" x14ac:dyDescent="0.25">
      <c r="H340" s="5"/>
      <c r="I340" s="5"/>
      <c r="J340" s="12"/>
      <c r="K340" s="12"/>
    </row>
    <row r="341" spans="8:11" x14ac:dyDescent="0.25">
      <c r="H341" s="5"/>
      <c r="I341" s="5"/>
      <c r="J341" s="12"/>
      <c r="K341" s="12"/>
    </row>
    <row r="342" spans="8:11" x14ac:dyDescent="0.25">
      <c r="H342" s="5"/>
      <c r="I342" s="5"/>
      <c r="J342" s="12"/>
      <c r="K342" s="12"/>
    </row>
    <row r="343" spans="8:11" x14ac:dyDescent="0.25">
      <c r="H343" s="5"/>
      <c r="I343" s="5"/>
      <c r="J343" s="12"/>
      <c r="K343" s="12"/>
    </row>
    <row r="344" spans="8:11" x14ac:dyDescent="0.25">
      <c r="H344" s="5"/>
      <c r="I344" s="5"/>
      <c r="J344" s="12"/>
      <c r="K344" s="12"/>
    </row>
    <row r="345" spans="8:11" x14ac:dyDescent="0.25">
      <c r="H345" s="5"/>
      <c r="I345" s="5"/>
      <c r="J345" s="12"/>
      <c r="K345" s="12"/>
    </row>
    <row r="346" spans="8:11" x14ac:dyDescent="0.25">
      <c r="H346" s="5"/>
      <c r="I346" s="5"/>
      <c r="J346" s="12"/>
      <c r="K346" s="12"/>
    </row>
    <row r="347" spans="8:11" x14ac:dyDescent="0.25">
      <c r="H347" s="5"/>
      <c r="I347" s="5"/>
      <c r="J347" s="12"/>
      <c r="K347" s="12"/>
    </row>
    <row r="348" spans="8:11" x14ac:dyDescent="0.25">
      <c r="H348" s="5"/>
      <c r="I348" s="5"/>
      <c r="J348" s="12"/>
      <c r="K348" s="12"/>
    </row>
    <row r="349" spans="8:11" x14ac:dyDescent="0.25">
      <c r="H349" s="5"/>
      <c r="I349" s="5"/>
      <c r="J349" s="12"/>
      <c r="K349" s="12"/>
    </row>
    <row r="350" spans="8:11" x14ac:dyDescent="0.25">
      <c r="H350" s="5"/>
      <c r="I350" s="5"/>
      <c r="J350" s="12"/>
      <c r="K350" s="12"/>
    </row>
    <row r="351" spans="8:11" x14ac:dyDescent="0.25">
      <c r="H351" s="5"/>
      <c r="I351" s="5"/>
      <c r="J351" s="12"/>
      <c r="K351" s="12"/>
    </row>
    <row r="352" spans="8:11" x14ac:dyDescent="0.25">
      <c r="H352" s="5"/>
      <c r="I352" s="5"/>
      <c r="J352" s="12"/>
      <c r="K352" s="12"/>
    </row>
    <row r="353" spans="8:11" x14ac:dyDescent="0.25">
      <c r="H353" s="5"/>
      <c r="I353" s="5"/>
      <c r="J353" s="12"/>
      <c r="K353" s="12"/>
    </row>
    <row r="354" spans="8:11" x14ac:dyDescent="0.25">
      <c r="H354" s="5"/>
      <c r="I354" s="5"/>
      <c r="J354" s="12"/>
      <c r="K354" s="12"/>
    </row>
    <row r="355" spans="8:11" x14ac:dyDescent="0.25">
      <c r="H355" s="5"/>
      <c r="I355" s="5"/>
      <c r="J355" s="12"/>
      <c r="K355" s="12"/>
    </row>
    <row r="356" spans="8:11" x14ac:dyDescent="0.25">
      <c r="H356" s="5"/>
      <c r="I356" s="5"/>
      <c r="J356" s="12"/>
      <c r="K356" s="12"/>
    </row>
    <row r="357" spans="8:11" x14ac:dyDescent="0.25">
      <c r="H357" s="5"/>
      <c r="I357" s="5"/>
      <c r="J357" s="12"/>
      <c r="K357" s="12"/>
    </row>
    <row r="358" spans="8:11" x14ac:dyDescent="0.25">
      <c r="H358" s="5"/>
      <c r="I358" s="5"/>
      <c r="J358" s="12"/>
      <c r="K358" s="12"/>
    </row>
    <row r="359" spans="8:11" x14ac:dyDescent="0.25">
      <c r="H359" s="5"/>
      <c r="I359" s="5"/>
      <c r="J359" s="12"/>
      <c r="K359" s="12"/>
    </row>
    <row r="360" spans="8:11" x14ac:dyDescent="0.25">
      <c r="H360" s="5"/>
      <c r="I360" s="5"/>
      <c r="J360" s="12"/>
      <c r="K360" s="12"/>
    </row>
    <row r="361" spans="8:11" x14ac:dyDescent="0.25">
      <c r="H361" s="5"/>
      <c r="I361" s="5"/>
      <c r="J361" s="12"/>
      <c r="K361" s="12"/>
    </row>
    <row r="362" spans="8:11" x14ac:dyDescent="0.25">
      <c r="H362" s="5"/>
      <c r="I362" s="5"/>
      <c r="J362" s="12"/>
      <c r="K362" s="12"/>
    </row>
    <row r="363" spans="8:11" x14ac:dyDescent="0.25">
      <c r="H363" s="5"/>
      <c r="I363" s="5"/>
      <c r="J363" s="12"/>
      <c r="K363" s="12"/>
    </row>
    <row r="364" spans="8:11" x14ac:dyDescent="0.25">
      <c r="H364" s="5"/>
      <c r="I364" s="5"/>
      <c r="J364" s="12"/>
      <c r="K364" s="12"/>
    </row>
    <row r="365" spans="8:11" x14ac:dyDescent="0.25">
      <c r="H365" s="5"/>
      <c r="I365" s="5"/>
      <c r="J365" s="12"/>
      <c r="K365" s="12"/>
    </row>
    <row r="366" spans="8:11" x14ac:dyDescent="0.25">
      <c r="H366" s="5"/>
      <c r="I366" s="5"/>
      <c r="J366" s="12"/>
      <c r="K366" s="12"/>
    </row>
    <row r="367" spans="8:11" x14ac:dyDescent="0.25">
      <c r="H367" s="5"/>
      <c r="I367" s="5"/>
      <c r="J367" s="12"/>
      <c r="K367" s="12"/>
    </row>
    <row r="368" spans="8:11" x14ac:dyDescent="0.25">
      <c r="H368" s="5"/>
      <c r="I368" s="5"/>
      <c r="J368" s="12"/>
      <c r="K368" s="12"/>
    </row>
    <row r="369" spans="8:11" x14ac:dyDescent="0.25">
      <c r="H369" s="5"/>
      <c r="I369" s="5"/>
      <c r="J369" s="12"/>
      <c r="K369" s="12"/>
    </row>
    <row r="370" spans="8:11" x14ac:dyDescent="0.25">
      <c r="H370" s="5"/>
      <c r="I370" s="5"/>
      <c r="J370" s="12"/>
      <c r="K370" s="12"/>
    </row>
    <row r="371" spans="8:11" x14ac:dyDescent="0.25">
      <c r="H371" s="5"/>
      <c r="I371" s="5"/>
      <c r="J371" s="12"/>
      <c r="K371" s="12"/>
    </row>
    <row r="372" spans="8:11" x14ac:dyDescent="0.25">
      <c r="H372" s="5"/>
      <c r="I372" s="5"/>
      <c r="J372" s="12"/>
      <c r="K372" s="12"/>
    </row>
    <row r="373" spans="8:11" x14ac:dyDescent="0.25">
      <c r="H373" s="5"/>
      <c r="I373" s="5"/>
      <c r="J373" s="12"/>
      <c r="K373" s="12"/>
    </row>
    <row r="374" spans="8:11" x14ac:dyDescent="0.25">
      <c r="H374" s="5"/>
      <c r="I374" s="5"/>
      <c r="J374" s="12"/>
      <c r="K374" s="12"/>
    </row>
    <row r="375" spans="8:11" x14ac:dyDescent="0.25">
      <c r="H375" s="5"/>
      <c r="I375" s="5"/>
      <c r="J375" s="12"/>
      <c r="K375" s="12"/>
    </row>
    <row r="376" spans="8:11" x14ac:dyDescent="0.25">
      <c r="H376" s="5"/>
      <c r="I376" s="5"/>
      <c r="J376" s="12"/>
      <c r="K376" s="12"/>
    </row>
    <row r="377" spans="8:11" x14ac:dyDescent="0.25">
      <c r="H377" s="5"/>
      <c r="I377" s="5"/>
      <c r="J377" s="12"/>
      <c r="K377" s="12"/>
    </row>
    <row r="378" spans="8:11" x14ac:dyDescent="0.25">
      <c r="H378" s="5"/>
      <c r="I378" s="5"/>
      <c r="J378" s="12"/>
      <c r="K378" s="12"/>
    </row>
    <row r="379" spans="8:11" x14ac:dyDescent="0.25">
      <c r="H379" s="5"/>
      <c r="I379" s="5"/>
      <c r="J379" s="12"/>
      <c r="K379" s="12"/>
    </row>
    <row r="380" spans="8:11" x14ac:dyDescent="0.25">
      <c r="H380" s="5"/>
      <c r="I380" s="5"/>
      <c r="J380" s="12"/>
      <c r="K380" s="12"/>
    </row>
    <row r="381" spans="8:11" x14ac:dyDescent="0.25">
      <c r="H381" s="5"/>
      <c r="I381" s="5"/>
      <c r="J381" s="12"/>
      <c r="K381" s="12"/>
    </row>
    <row r="382" spans="8:11" x14ac:dyDescent="0.25">
      <c r="H382" s="5"/>
      <c r="I382" s="5"/>
      <c r="J382" s="12"/>
      <c r="K382" s="12"/>
    </row>
    <row r="383" spans="8:11" x14ac:dyDescent="0.25">
      <c r="H383" s="5"/>
      <c r="I383" s="5"/>
      <c r="J383" s="12"/>
      <c r="K383" s="12"/>
    </row>
    <row r="384" spans="8:11" x14ac:dyDescent="0.25">
      <c r="H384" s="5"/>
      <c r="I384" s="5"/>
      <c r="J384" s="12"/>
      <c r="K384" s="12"/>
    </row>
    <row r="385" spans="8:11" x14ac:dyDescent="0.25">
      <c r="H385" s="5"/>
      <c r="I385" s="5"/>
      <c r="J385" s="12"/>
      <c r="K385" s="12"/>
    </row>
    <row r="386" spans="8:11" x14ac:dyDescent="0.25">
      <c r="H386" s="5"/>
      <c r="I386" s="5"/>
      <c r="J386" s="12"/>
      <c r="K386" s="12"/>
    </row>
    <row r="387" spans="8:11" x14ac:dyDescent="0.25">
      <c r="H387" s="5"/>
      <c r="I387" s="5"/>
      <c r="J387" s="12"/>
      <c r="K387" s="12"/>
    </row>
    <row r="388" spans="8:11" x14ac:dyDescent="0.25">
      <c r="H388" s="5"/>
      <c r="I388" s="5"/>
      <c r="J388" s="12"/>
      <c r="K388" s="12"/>
    </row>
    <row r="389" spans="8:11" x14ac:dyDescent="0.25">
      <c r="H389" s="5"/>
      <c r="I389" s="5"/>
      <c r="J389" s="12"/>
      <c r="K389" s="12"/>
    </row>
    <row r="390" spans="8:11" x14ac:dyDescent="0.25">
      <c r="H390" s="5"/>
      <c r="I390" s="5"/>
      <c r="J390" s="12"/>
      <c r="K390" s="12"/>
    </row>
    <row r="391" spans="8:11" x14ac:dyDescent="0.25">
      <c r="H391" s="5"/>
      <c r="I391" s="5"/>
      <c r="J391" s="12"/>
      <c r="K391" s="12"/>
    </row>
    <row r="392" spans="8:11" x14ac:dyDescent="0.25">
      <c r="H392" s="5"/>
      <c r="I392" s="5"/>
      <c r="J392" s="12"/>
      <c r="K392" s="12"/>
    </row>
    <row r="393" spans="8:11" x14ac:dyDescent="0.25">
      <c r="H393" s="5"/>
      <c r="I393" s="5"/>
      <c r="J393" s="12"/>
      <c r="K393" s="12"/>
    </row>
    <row r="394" spans="8:11" x14ac:dyDescent="0.25">
      <c r="H394" s="5"/>
      <c r="I394" s="5"/>
      <c r="J394" s="12"/>
      <c r="K394" s="12"/>
    </row>
    <row r="395" spans="8:11" x14ac:dyDescent="0.25">
      <c r="H395" s="5"/>
      <c r="I395" s="5"/>
      <c r="J395" s="12"/>
      <c r="K395" s="12"/>
    </row>
    <row r="396" spans="8:11" x14ac:dyDescent="0.25">
      <c r="H396" s="5"/>
      <c r="I396" s="5"/>
      <c r="J396" s="12"/>
      <c r="K396" s="12"/>
    </row>
    <row r="397" spans="8:11" x14ac:dyDescent="0.25">
      <c r="H397" s="5"/>
      <c r="I397" s="5"/>
      <c r="J397" s="12"/>
      <c r="K397" s="12"/>
    </row>
    <row r="398" spans="8:11" x14ac:dyDescent="0.25">
      <c r="H398" s="5"/>
      <c r="I398" s="5"/>
      <c r="J398" s="12"/>
      <c r="K398" s="12"/>
    </row>
    <row r="399" spans="8:11" x14ac:dyDescent="0.25">
      <c r="H399" s="5"/>
      <c r="I399" s="5"/>
      <c r="J399" s="12"/>
      <c r="K399" s="12"/>
    </row>
    <row r="400" spans="8:11" x14ac:dyDescent="0.25">
      <c r="H400" s="5"/>
      <c r="I400" s="5"/>
      <c r="J400" s="12"/>
      <c r="K400" s="12"/>
    </row>
    <row r="401" spans="8:11" x14ac:dyDescent="0.25">
      <c r="H401" s="5"/>
      <c r="I401" s="5"/>
      <c r="J401" s="12"/>
      <c r="K401" s="12"/>
    </row>
    <row r="402" spans="8:11" x14ac:dyDescent="0.25">
      <c r="H402" s="5"/>
      <c r="I402" s="5"/>
      <c r="J402" s="12"/>
      <c r="K402" s="12"/>
    </row>
    <row r="403" spans="8:11" x14ac:dyDescent="0.25">
      <c r="H403" s="5"/>
      <c r="I403" s="5"/>
      <c r="J403" s="12"/>
      <c r="K403" s="12"/>
    </row>
    <row r="404" spans="8:11" x14ac:dyDescent="0.25">
      <c r="H404" s="5"/>
      <c r="I404" s="5"/>
      <c r="J404" s="12"/>
      <c r="K404" s="12"/>
    </row>
    <row r="405" spans="8:11" x14ac:dyDescent="0.25">
      <c r="H405" s="5"/>
      <c r="I405" s="5"/>
      <c r="J405" s="12"/>
      <c r="K405" s="12"/>
    </row>
    <row r="406" spans="8:11" x14ac:dyDescent="0.25">
      <c r="H406" s="5"/>
      <c r="I406" s="5"/>
      <c r="J406" s="12"/>
      <c r="K406" s="12"/>
    </row>
    <row r="407" spans="8:11" x14ac:dyDescent="0.25">
      <c r="H407" s="5"/>
      <c r="I407" s="5"/>
      <c r="J407" s="12"/>
      <c r="K407" s="12"/>
    </row>
    <row r="408" spans="8:11" x14ac:dyDescent="0.25">
      <c r="H408" s="5"/>
      <c r="I408" s="5"/>
      <c r="J408" s="12"/>
      <c r="K408" s="12"/>
    </row>
    <row r="409" spans="8:11" x14ac:dyDescent="0.25">
      <c r="H409" s="5"/>
      <c r="I409" s="5"/>
      <c r="J409" s="12"/>
      <c r="K409" s="12"/>
    </row>
    <row r="410" spans="8:11" x14ac:dyDescent="0.25">
      <c r="H410" s="5"/>
      <c r="I410" s="5"/>
      <c r="J410" s="12"/>
      <c r="K410" s="12"/>
    </row>
    <row r="411" spans="8:11" x14ac:dyDescent="0.25">
      <c r="H411" s="5"/>
      <c r="I411" s="5"/>
      <c r="J411" s="12"/>
      <c r="K411" s="12"/>
    </row>
    <row r="412" spans="8:11" x14ac:dyDescent="0.25">
      <c r="H412" s="5"/>
      <c r="I412" s="5"/>
      <c r="J412" s="12"/>
      <c r="K412" s="12"/>
    </row>
    <row r="413" spans="8:11" x14ac:dyDescent="0.25">
      <c r="H413" s="5"/>
      <c r="I413" s="5"/>
      <c r="J413" s="12"/>
      <c r="K413" s="12"/>
    </row>
    <row r="414" spans="8:11" x14ac:dyDescent="0.25">
      <c r="H414" s="5"/>
      <c r="I414" s="5"/>
      <c r="J414" s="12"/>
      <c r="K414" s="12"/>
    </row>
    <row r="415" spans="8:11" x14ac:dyDescent="0.25">
      <c r="H415" s="5"/>
      <c r="I415" s="5"/>
      <c r="J415" s="12"/>
      <c r="K415" s="12"/>
    </row>
    <row r="416" spans="8:11" x14ac:dyDescent="0.25">
      <c r="H416" s="5"/>
      <c r="I416" s="5"/>
      <c r="J416" s="12"/>
      <c r="K416" s="12"/>
    </row>
    <row r="417" spans="8:11" x14ac:dyDescent="0.25">
      <c r="H417" s="5"/>
      <c r="I417" s="5"/>
      <c r="J417" s="12"/>
      <c r="K417" s="12"/>
    </row>
    <row r="418" spans="8:11" x14ac:dyDescent="0.25">
      <c r="H418" s="5"/>
      <c r="I418" s="5"/>
      <c r="J418" s="12"/>
      <c r="K418" s="12"/>
    </row>
    <row r="419" spans="8:11" x14ac:dyDescent="0.25">
      <c r="H419" s="5"/>
      <c r="I419" s="5"/>
      <c r="J419" s="12"/>
      <c r="K419" s="12"/>
    </row>
    <row r="420" spans="8:11" x14ac:dyDescent="0.25">
      <c r="H420" s="5"/>
      <c r="I420" s="5"/>
      <c r="J420" s="12"/>
      <c r="K420" s="12"/>
    </row>
    <row r="421" spans="8:11" x14ac:dyDescent="0.25">
      <c r="H421" s="5"/>
      <c r="I421" s="5"/>
      <c r="J421" s="12"/>
      <c r="K421" s="12"/>
    </row>
    <row r="422" spans="8:11" x14ac:dyDescent="0.25">
      <c r="H422" s="5"/>
      <c r="I422" s="5"/>
      <c r="J422" s="12"/>
      <c r="K422" s="12"/>
    </row>
    <row r="423" spans="8:11" x14ac:dyDescent="0.25">
      <c r="H423" s="5"/>
      <c r="I423" s="5"/>
      <c r="J423" s="12"/>
      <c r="K423" s="12"/>
    </row>
    <row r="424" spans="8:11" x14ac:dyDescent="0.25">
      <c r="H424" s="5"/>
      <c r="I424" s="5"/>
      <c r="J424" s="12"/>
      <c r="K424" s="12"/>
    </row>
    <row r="425" spans="8:11" x14ac:dyDescent="0.25">
      <c r="H425" s="5"/>
      <c r="I425" s="5"/>
      <c r="J425" s="12"/>
      <c r="K425" s="12"/>
    </row>
    <row r="426" spans="8:11" x14ac:dyDescent="0.25">
      <c r="H426" s="5"/>
      <c r="I426" s="5"/>
      <c r="J426" s="12"/>
      <c r="K426" s="12"/>
    </row>
    <row r="427" spans="8:11" x14ac:dyDescent="0.25">
      <c r="H427" s="5"/>
      <c r="I427" s="5"/>
      <c r="J427" s="12"/>
      <c r="K427" s="12"/>
    </row>
    <row r="428" spans="8:11" x14ac:dyDescent="0.25">
      <c r="H428" s="5"/>
      <c r="I428" s="5"/>
      <c r="J428" s="12"/>
      <c r="K428" s="12"/>
    </row>
    <row r="429" spans="8:11" x14ac:dyDescent="0.25">
      <c r="H429" s="5"/>
      <c r="I429" s="5"/>
      <c r="J429" s="12"/>
      <c r="K429" s="12"/>
    </row>
    <row r="430" spans="8:11" x14ac:dyDescent="0.25">
      <c r="H430" s="5"/>
      <c r="I430" s="5"/>
      <c r="J430" s="12"/>
      <c r="K430" s="12"/>
    </row>
    <row r="431" spans="8:11" x14ac:dyDescent="0.25">
      <c r="H431" s="5"/>
      <c r="I431" s="5"/>
      <c r="J431" s="12"/>
      <c r="K431" s="12"/>
    </row>
    <row r="432" spans="8:11" x14ac:dyDescent="0.25">
      <c r="H432" s="5"/>
      <c r="I432" s="5"/>
      <c r="J432" s="12"/>
      <c r="K432" s="12"/>
    </row>
    <row r="433" spans="8:11" x14ac:dyDescent="0.25">
      <c r="H433" s="5"/>
      <c r="I433" s="5"/>
      <c r="J433" s="12"/>
      <c r="K433" s="12"/>
    </row>
    <row r="434" spans="8:11" x14ac:dyDescent="0.25">
      <c r="H434" s="5"/>
      <c r="I434" s="5"/>
      <c r="J434" s="12"/>
      <c r="K434" s="12"/>
    </row>
    <row r="435" spans="8:11" x14ac:dyDescent="0.25">
      <c r="H435" s="5"/>
      <c r="I435" s="5"/>
      <c r="J435" s="12"/>
      <c r="K435" s="12"/>
    </row>
    <row r="436" spans="8:11" x14ac:dyDescent="0.25">
      <c r="H436" s="5"/>
      <c r="I436" s="5"/>
      <c r="J436" s="12"/>
      <c r="K436" s="12"/>
    </row>
    <row r="437" spans="8:11" x14ac:dyDescent="0.25">
      <c r="H437" s="5"/>
      <c r="I437" s="5"/>
      <c r="J437" s="12"/>
      <c r="K437" s="12"/>
    </row>
    <row r="438" spans="8:11" x14ac:dyDescent="0.25">
      <c r="H438" s="5"/>
      <c r="I438" s="5"/>
      <c r="J438" s="12"/>
      <c r="K438" s="12"/>
    </row>
    <row r="439" spans="8:11" x14ac:dyDescent="0.25">
      <c r="H439" s="5"/>
      <c r="I439" s="5"/>
      <c r="J439" s="12"/>
      <c r="K439" s="12"/>
    </row>
    <row r="440" spans="8:11" x14ac:dyDescent="0.25">
      <c r="H440" s="5"/>
      <c r="I440" s="5"/>
      <c r="J440" s="12"/>
      <c r="K440" s="12"/>
    </row>
    <row r="441" spans="8:11" x14ac:dyDescent="0.25">
      <c r="H441" s="5"/>
      <c r="I441" s="5"/>
      <c r="J441" s="12"/>
      <c r="K441" s="12"/>
    </row>
    <row r="442" spans="8:11" x14ac:dyDescent="0.25">
      <c r="H442" s="5"/>
      <c r="I442" s="5"/>
      <c r="J442" s="12"/>
      <c r="K442" s="12"/>
    </row>
    <row r="443" spans="8:11" x14ac:dyDescent="0.25">
      <c r="H443" s="5"/>
      <c r="I443" s="5"/>
      <c r="J443" s="12"/>
      <c r="K443" s="12"/>
    </row>
    <row r="444" spans="8:11" x14ac:dyDescent="0.25">
      <c r="H444" s="5"/>
      <c r="I444" s="5"/>
      <c r="J444" s="12"/>
      <c r="K444" s="12"/>
    </row>
    <row r="445" spans="8:11" x14ac:dyDescent="0.25">
      <c r="H445" s="5"/>
      <c r="I445" s="5"/>
      <c r="J445" s="12"/>
      <c r="K445" s="12"/>
    </row>
    <row r="446" spans="8:11" x14ac:dyDescent="0.25">
      <c r="H446" s="5"/>
      <c r="I446" s="5"/>
      <c r="J446" s="12"/>
      <c r="K446" s="12"/>
    </row>
    <row r="447" spans="8:11" x14ac:dyDescent="0.25">
      <c r="H447" s="5"/>
      <c r="I447" s="5"/>
      <c r="J447" s="12"/>
      <c r="K447" s="12"/>
    </row>
    <row r="448" spans="8:11" x14ac:dyDescent="0.25">
      <c r="H448" s="5"/>
      <c r="I448" s="5"/>
      <c r="J448" s="12"/>
      <c r="K448" s="12"/>
    </row>
    <row r="449" spans="8:11" x14ac:dyDescent="0.25">
      <c r="H449" s="5"/>
      <c r="I449" s="5"/>
      <c r="J449" s="12"/>
      <c r="K449" s="12"/>
    </row>
    <row r="450" spans="8:11" x14ac:dyDescent="0.25">
      <c r="H450" s="5"/>
      <c r="I450" s="5"/>
      <c r="J450" s="12"/>
      <c r="K450" s="12"/>
    </row>
    <row r="451" spans="8:11" x14ac:dyDescent="0.25">
      <c r="H451" s="5"/>
      <c r="I451" s="5"/>
      <c r="J451" s="12"/>
      <c r="K451" s="12"/>
    </row>
    <row r="452" spans="8:11" x14ac:dyDescent="0.25">
      <c r="H452" s="5"/>
      <c r="I452" s="5"/>
      <c r="J452" s="12"/>
      <c r="K452" s="12"/>
    </row>
    <row r="453" spans="8:11" x14ac:dyDescent="0.25">
      <c r="H453" s="5"/>
      <c r="I453" s="5"/>
      <c r="J453" s="12"/>
      <c r="K453" s="12"/>
    </row>
    <row r="454" spans="8:11" x14ac:dyDescent="0.25">
      <c r="H454" s="5"/>
      <c r="I454" s="5"/>
      <c r="J454" s="12"/>
      <c r="K454" s="12"/>
    </row>
    <row r="455" spans="8:11" x14ac:dyDescent="0.25">
      <c r="H455" s="5"/>
      <c r="I455" s="5"/>
      <c r="J455" s="12"/>
      <c r="K455" s="12"/>
    </row>
    <row r="456" spans="8:11" x14ac:dyDescent="0.25">
      <c r="H456" s="5"/>
      <c r="I456" s="5"/>
      <c r="J456" s="12"/>
      <c r="K456" s="12"/>
    </row>
    <row r="457" spans="8:11" x14ac:dyDescent="0.25">
      <c r="H457" s="5"/>
      <c r="I457" s="5"/>
      <c r="J457" s="12"/>
      <c r="K457" s="12"/>
    </row>
    <row r="458" spans="8:11" x14ac:dyDescent="0.25">
      <c r="H458" s="5"/>
      <c r="I458" s="5"/>
      <c r="J458" s="12"/>
      <c r="K458" s="12"/>
    </row>
    <row r="459" spans="8:11" x14ac:dyDescent="0.25">
      <c r="H459" s="5"/>
      <c r="I459" s="5"/>
      <c r="J459" s="12"/>
      <c r="K459" s="12"/>
    </row>
    <row r="460" spans="8:11" x14ac:dyDescent="0.25">
      <c r="H460" s="5"/>
      <c r="I460" s="5"/>
      <c r="J460" s="12"/>
      <c r="K460" s="12"/>
    </row>
    <row r="461" spans="8:11" x14ac:dyDescent="0.25">
      <c r="H461" s="5"/>
      <c r="I461" s="5"/>
      <c r="J461" s="12"/>
      <c r="K461" s="12"/>
    </row>
    <row r="462" spans="8:11" x14ac:dyDescent="0.25">
      <c r="H462" s="5"/>
      <c r="I462" s="5"/>
      <c r="J462" s="12"/>
      <c r="K462" s="12"/>
    </row>
    <row r="463" spans="8:11" x14ac:dyDescent="0.25">
      <c r="H463" s="5"/>
      <c r="I463" s="5"/>
      <c r="J463" s="12"/>
      <c r="K463" s="12"/>
    </row>
    <row r="464" spans="8:11" x14ac:dyDescent="0.25">
      <c r="H464" s="5"/>
      <c r="I464" s="5"/>
      <c r="J464" s="12"/>
      <c r="K464" s="12"/>
    </row>
    <row r="465" spans="8:11" x14ac:dyDescent="0.25">
      <c r="H465" s="5"/>
      <c r="I465" s="5"/>
      <c r="J465" s="12"/>
      <c r="K465" s="12"/>
    </row>
    <row r="466" spans="8:11" x14ac:dyDescent="0.25">
      <c r="H466" s="5"/>
      <c r="I466" s="5"/>
      <c r="J466" s="12"/>
      <c r="K466" s="12"/>
    </row>
    <row r="467" spans="8:11" x14ac:dyDescent="0.25">
      <c r="H467" s="5"/>
      <c r="I467" s="5"/>
      <c r="J467" s="12"/>
      <c r="K467" s="12"/>
    </row>
    <row r="468" spans="8:11" x14ac:dyDescent="0.25">
      <c r="H468" s="5"/>
      <c r="I468" s="5"/>
      <c r="J468" s="12"/>
      <c r="K468" s="12"/>
    </row>
    <row r="469" spans="8:11" x14ac:dyDescent="0.25">
      <c r="H469" s="5"/>
      <c r="I469" s="5"/>
      <c r="J469" s="12"/>
      <c r="K469" s="12"/>
    </row>
    <row r="470" spans="8:11" x14ac:dyDescent="0.25">
      <c r="H470" s="5"/>
      <c r="I470" s="5"/>
      <c r="J470" s="12"/>
      <c r="K470" s="12"/>
    </row>
    <row r="471" spans="8:11" x14ac:dyDescent="0.25">
      <c r="H471" s="5"/>
      <c r="I471" s="5"/>
      <c r="J471" s="12"/>
      <c r="K471" s="12"/>
    </row>
    <row r="472" spans="8:11" x14ac:dyDescent="0.25">
      <c r="H472" s="5"/>
      <c r="I472" s="5"/>
      <c r="J472" s="12"/>
      <c r="K472" s="12"/>
    </row>
    <row r="473" spans="8:11" x14ac:dyDescent="0.25">
      <c r="H473" s="5"/>
      <c r="I473" s="5"/>
      <c r="J473" s="12"/>
      <c r="K473" s="12"/>
    </row>
    <row r="474" spans="8:11" x14ac:dyDescent="0.25">
      <c r="H474" s="5"/>
      <c r="I474" s="5"/>
      <c r="J474" s="12"/>
      <c r="K474" s="12"/>
    </row>
    <row r="475" spans="8:11" x14ac:dyDescent="0.25">
      <c r="H475" s="5"/>
      <c r="I475" s="5"/>
      <c r="J475" s="12"/>
      <c r="K475" s="12"/>
    </row>
    <row r="476" spans="8:11" x14ac:dyDescent="0.25">
      <c r="H476" s="5"/>
      <c r="I476" s="5"/>
      <c r="J476" s="12"/>
      <c r="K476" s="12"/>
    </row>
    <row r="477" spans="8:11" x14ac:dyDescent="0.25">
      <c r="H477" s="5"/>
      <c r="I477" s="5"/>
      <c r="J477" s="12"/>
      <c r="K477" s="12"/>
    </row>
    <row r="478" spans="8:11" x14ac:dyDescent="0.25">
      <c r="H478" s="5"/>
      <c r="I478" s="5"/>
      <c r="J478" s="12"/>
      <c r="K478" s="12"/>
    </row>
    <row r="479" spans="8:11" x14ac:dyDescent="0.25">
      <c r="H479" s="5"/>
      <c r="I479" s="5"/>
      <c r="J479" s="12"/>
      <c r="K479" s="12"/>
    </row>
    <row r="480" spans="8:11" x14ac:dyDescent="0.25">
      <c r="H480" s="5"/>
      <c r="I480" s="5"/>
      <c r="J480" s="12"/>
      <c r="K480" s="12"/>
    </row>
    <row r="481" spans="8:11" x14ac:dyDescent="0.25">
      <c r="H481" s="5"/>
      <c r="I481" s="5"/>
      <c r="J481" s="12"/>
      <c r="K481" s="12"/>
    </row>
    <row r="482" spans="8:11" x14ac:dyDescent="0.25">
      <c r="H482" s="5"/>
      <c r="I482" s="5"/>
      <c r="J482" s="12"/>
      <c r="K482" s="12"/>
    </row>
    <row r="483" spans="8:11" x14ac:dyDescent="0.25">
      <c r="H483" s="5"/>
      <c r="I483" s="5"/>
      <c r="J483" s="12"/>
      <c r="K483" s="12"/>
    </row>
    <row r="484" spans="8:11" x14ac:dyDescent="0.25">
      <c r="H484" s="5"/>
      <c r="I484" s="5"/>
      <c r="J484" s="12"/>
      <c r="K484" s="12"/>
    </row>
    <row r="485" spans="8:11" x14ac:dyDescent="0.25">
      <c r="H485" s="5"/>
      <c r="I485" s="5"/>
      <c r="J485" s="12"/>
      <c r="K485" s="12"/>
    </row>
    <row r="486" spans="8:11" x14ac:dyDescent="0.25">
      <c r="H486" s="5"/>
      <c r="I486" s="5"/>
      <c r="J486" s="12"/>
      <c r="K486" s="12"/>
    </row>
    <row r="487" spans="8:11" x14ac:dyDescent="0.25">
      <c r="H487" s="5"/>
      <c r="I487" s="5"/>
      <c r="J487" s="12"/>
      <c r="K487" s="12"/>
    </row>
    <row r="488" spans="8:11" x14ac:dyDescent="0.25">
      <c r="H488" s="5"/>
      <c r="I488" s="5"/>
      <c r="J488" s="12"/>
      <c r="K488" s="12"/>
    </row>
    <row r="489" spans="8:11" x14ac:dyDescent="0.25">
      <c r="H489" s="5"/>
      <c r="I489" s="5"/>
      <c r="J489" s="12"/>
      <c r="K489" s="12"/>
    </row>
    <row r="490" spans="8:11" x14ac:dyDescent="0.25">
      <c r="H490" s="5"/>
      <c r="I490" s="5"/>
      <c r="J490" s="12"/>
      <c r="K490" s="12"/>
    </row>
    <row r="491" spans="8:11" x14ac:dyDescent="0.25">
      <c r="H491" s="5"/>
      <c r="I491" s="5"/>
      <c r="J491" s="12"/>
      <c r="K491" s="12"/>
    </row>
    <row r="492" spans="8:11" x14ac:dyDescent="0.25">
      <c r="H492" s="5"/>
      <c r="I492" s="5"/>
      <c r="J492" s="12"/>
      <c r="K492" s="12"/>
    </row>
    <row r="493" spans="8:11" x14ac:dyDescent="0.25">
      <c r="H493" s="5"/>
      <c r="I493" s="5"/>
      <c r="J493" s="12"/>
      <c r="K493" s="12"/>
    </row>
    <row r="494" spans="8:11" x14ac:dyDescent="0.25">
      <c r="H494" s="5"/>
      <c r="I494" s="5"/>
      <c r="J494" s="12"/>
      <c r="K494" s="12"/>
    </row>
    <row r="495" spans="8:11" x14ac:dyDescent="0.25">
      <c r="H495" s="5"/>
      <c r="I495" s="5"/>
      <c r="J495" s="12"/>
      <c r="K495" s="12"/>
    </row>
    <row r="496" spans="8:11" x14ac:dyDescent="0.25">
      <c r="H496" s="5"/>
      <c r="I496" s="5"/>
      <c r="J496" s="12"/>
      <c r="K496" s="12"/>
    </row>
    <row r="497" spans="8:11" x14ac:dyDescent="0.25">
      <c r="H497" s="5"/>
      <c r="I497" s="5"/>
      <c r="J497" s="12"/>
      <c r="K497" s="12"/>
    </row>
    <row r="498" spans="8:11" x14ac:dyDescent="0.25">
      <c r="H498" s="5"/>
      <c r="I498" s="5"/>
      <c r="J498" s="12"/>
      <c r="K498" s="12"/>
    </row>
    <row r="499" spans="8:11" x14ac:dyDescent="0.25">
      <c r="H499" s="5"/>
      <c r="I499" s="5"/>
      <c r="J499" s="12"/>
      <c r="K499" s="12"/>
    </row>
    <row r="500" spans="8:11" x14ac:dyDescent="0.25">
      <c r="H500" s="5"/>
      <c r="I500" s="5"/>
      <c r="J500" s="12"/>
      <c r="K500" s="12"/>
    </row>
    <row r="501" spans="8:11" x14ac:dyDescent="0.25">
      <c r="H501" s="5"/>
      <c r="I501" s="5"/>
      <c r="J501" s="12"/>
      <c r="K501" s="12"/>
    </row>
    <row r="502" spans="8:11" x14ac:dyDescent="0.25">
      <c r="H502" s="5"/>
      <c r="I502" s="5"/>
      <c r="J502" s="12"/>
      <c r="K502" s="12"/>
    </row>
    <row r="503" spans="8:11" x14ac:dyDescent="0.25">
      <c r="H503" s="5"/>
      <c r="I503" s="5"/>
      <c r="J503" s="12"/>
      <c r="K503" s="12"/>
    </row>
    <row r="504" spans="8:11" x14ac:dyDescent="0.25">
      <c r="H504" s="5"/>
      <c r="I504" s="5"/>
      <c r="J504" s="12"/>
      <c r="K504" s="12"/>
    </row>
    <row r="505" spans="8:11" x14ac:dyDescent="0.25">
      <c r="H505" s="5"/>
      <c r="I505" s="5"/>
      <c r="J505" s="12"/>
      <c r="K505" s="12"/>
    </row>
    <row r="506" spans="8:11" x14ac:dyDescent="0.25">
      <c r="H506" s="5"/>
      <c r="I506" s="5"/>
      <c r="J506" s="12"/>
      <c r="K506" s="12"/>
    </row>
    <row r="507" spans="8:11" x14ac:dyDescent="0.25">
      <c r="H507" s="5"/>
      <c r="I507" s="5"/>
      <c r="J507" s="12"/>
      <c r="K507" s="12"/>
    </row>
    <row r="508" spans="8:11" x14ac:dyDescent="0.25">
      <c r="H508" s="5"/>
      <c r="I508" s="5"/>
      <c r="J508" s="12"/>
      <c r="K508" s="12"/>
    </row>
    <row r="509" spans="8:11" x14ac:dyDescent="0.25">
      <c r="H509" s="5"/>
      <c r="I509" s="5"/>
      <c r="J509" s="12"/>
      <c r="K509" s="12"/>
    </row>
    <row r="510" spans="8:11" x14ac:dyDescent="0.25">
      <c r="H510" s="5"/>
      <c r="I510" s="5"/>
      <c r="J510" s="12"/>
      <c r="K510" s="12"/>
    </row>
    <row r="511" spans="8:11" x14ac:dyDescent="0.25">
      <c r="H511" s="5"/>
      <c r="I511" s="5"/>
      <c r="J511" s="12"/>
      <c r="K511" s="12"/>
    </row>
    <row r="512" spans="8:11" x14ac:dyDescent="0.25">
      <c r="H512" s="5"/>
      <c r="I512" s="5"/>
      <c r="J512" s="12"/>
      <c r="K512" s="12"/>
    </row>
    <row r="513" spans="8:11" x14ac:dyDescent="0.25">
      <c r="H513" s="5"/>
      <c r="I513" s="5"/>
      <c r="J513" s="12"/>
      <c r="K513" s="12"/>
    </row>
    <row r="514" spans="8:11" x14ac:dyDescent="0.25">
      <c r="H514" s="5"/>
      <c r="I514" s="5"/>
      <c r="J514" s="12"/>
      <c r="K514" s="12"/>
    </row>
    <row r="515" spans="8:11" x14ac:dyDescent="0.25">
      <c r="H515" s="5"/>
      <c r="I515" s="5"/>
      <c r="J515" s="12"/>
      <c r="K515" s="12"/>
    </row>
    <row r="516" spans="8:11" x14ac:dyDescent="0.25">
      <c r="H516" s="5"/>
      <c r="I516" s="5"/>
      <c r="J516" s="12"/>
      <c r="K516" s="12"/>
    </row>
    <row r="517" spans="8:11" x14ac:dyDescent="0.25">
      <c r="H517" s="5"/>
      <c r="I517" s="5"/>
      <c r="J517" s="12"/>
      <c r="K517" s="12"/>
    </row>
    <row r="518" spans="8:11" x14ac:dyDescent="0.25">
      <c r="H518" s="5"/>
      <c r="I518" s="5"/>
      <c r="J518" s="12"/>
      <c r="K518" s="12"/>
    </row>
    <row r="519" spans="8:11" x14ac:dyDescent="0.25">
      <c r="H519" s="5"/>
      <c r="I519" s="5"/>
      <c r="J519" s="12"/>
      <c r="K519" s="12"/>
    </row>
    <row r="520" spans="8:11" x14ac:dyDescent="0.25">
      <c r="H520" s="5"/>
      <c r="I520" s="5"/>
      <c r="J520" s="12"/>
      <c r="K520" s="12"/>
    </row>
    <row r="521" spans="8:11" x14ac:dyDescent="0.25">
      <c r="H521" s="5"/>
      <c r="I521" s="5"/>
      <c r="J521" s="12"/>
      <c r="K521" s="12"/>
    </row>
    <row r="522" spans="8:11" x14ac:dyDescent="0.25">
      <c r="H522" s="5"/>
      <c r="I522" s="5"/>
      <c r="J522" s="12"/>
      <c r="K522" s="12"/>
    </row>
    <row r="523" spans="8:11" x14ac:dyDescent="0.25">
      <c r="H523" s="5"/>
      <c r="I523" s="5"/>
      <c r="J523" s="12"/>
      <c r="K523" s="12"/>
    </row>
    <row r="524" spans="8:11" x14ac:dyDescent="0.25">
      <c r="H524" s="5"/>
      <c r="I524" s="5"/>
      <c r="J524" s="12"/>
      <c r="K524" s="12"/>
    </row>
    <row r="525" spans="8:11" x14ac:dyDescent="0.25">
      <c r="H525" s="5"/>
      <c r="I525" s="5"/>
      <c r="J525" s="12"/>
      <c r="K525" s="12"/>
    </row>
    <row r="526" spans="8:11" x14ac:dyDescent="0.25">
      <c r="H526" s="5"/>
      <c r="I526" s="5"/>
      <c r="J526" s="12"/>
      <c r="K526" s="12"/>
    </row>
    <row r="527" spans="8:11" x14ac:dyDescent="0.25">
      <c r="H527" s="5"/>
      <c r="I527" s="5"/>
      <c r="J527" s="12"/>
      <c r="K527" s="12"/>
    </row>
    <row r="528" spans="8:11" x14ac:dyDescent="0.25">
      <c r="H528" s="5"/>
      <c r="I528" s="5"/>
      <c r="J528" s="12"/>
      <c r="K528" s="12"/>
    </row>
    <row r="529" spans="8:11" x14ac:dyDescent="0.25">
      <c r="H529" s="5"/>
      <c r="I529" s="5"/>
      <c r="J529" s="12"/>
      <c r="K529" s="12"/>
    </row>
    <row r="530" spans="8:11" x14ac:dyDescent="0.25">
      <c r="H530" s="5"/>
      <c r="I530" s="5"/>
      <c r="J530" s="12"/>
      <c r="K530" s="12"/>
    </row>
    <row r="531" spans="8:11" x14ac:dyDescent="0.25">
      <c r="H531" s="5"/>
      <c r="I531" s="5"/>
      <c r="J531" s="12"/>
      <c r="K531" s="12"/>
    </row>
    <row r="532" spans="8:11" x14ac:dyDescent="0.25">
      <c r="H532" s="5"/>
      <c r="I532" s="5"/>
      <c r="J532" s="12"/>
      <c r="K532" s="12"/>
    </row>
    <row r="533" spans="8:11" x14ac:dyDescent="0.25">
      <c r="H533" s="5"/>
      <c r="I533" s="5"/>
      <c r="J533" s="12"/>
      <c r="K533" s="12"/>
    </row>
    <row r="534" spans="8:11" x14ac:dyDescent="0.25">
      <c r="H534" s="5"/>
      <c r="I534" s="5"/>
      <c r="J534" s="12"/>
      <c r="K534" s="12"/>
    </row>
    <row r="535" spans="8:11" x14ac:dyDescent="0.25">
      <c r="H535" s="5"/>
      <c r="I535" s="5"/>
      <c r="J535" s="12"/>
      <c r="K535" s="12"/>
    </row>
    <row r="536" spans="8:11" x14ac:dyDescent="0.25">
      <c r="H536" s="5"/>
      <c r="I536" s="5"/>
      <c r="J536" s="12"/>
      <c r="K536" s="12"/>
    </row>
    <row r="537" spans="8:11" x14ac:dyDescent="0.25">
      <c r="H537" s="5"/>
      <c r="I537" s="5"/>
      <c r="J537" s="12"/>
      <c r="K537" s="12"/>
    </row>
    <row r="538" spans="8:11" x14ac:dyDescent="0.25">
      <c r="H538" s="5"/>
      <c r="I538" s="5"/>
      <c r="J538" s="12"/>
      <c r="K538" s="12"/>
    </row>
    <row r="539" spans="8:11" x14ac:dyDescent="0.25">
      <c r="H539" s="5"/>
      <c r="I539" s="5"/>
      <c r="J539" s="12"/>
      <c r="K539" s="12"/>
    </row>
    <row r="540" spans="8:11" x14ac:dyDescent="0.25">
      <c r="H540" s="5"/>
      <c r="I540" s="5"/>
      <c r="J540" s="12"/>
      <c r="K540" s="12"/>
    </row>
    <row r="541" spans="8:11" x14ac:dyDescent="0.25">
      <c r="H541" s="5"/>
      <c r="I541" s="5"/>
      <c r="J541" s="12"/>
      <c r="K541" s="12"/>
    </row>
    <row r="542" spans="8:11" x14ac:dyDescent="0.25">
      <c r="H542" s="5"/>
      <c r="I542" s="5"/>
      <c r="J542" s="12"/>
      <c r="K542" s="12"/>
    </row>
    <row r="543" spans="8:11" x14ac:dyDescent="0.25">
      <c r="H543" s="5"/>
      <c r="I543" s="5"/>
      <c r="J543" s="12"/>
      <c r="K543" s="12"/>
    </row>
    <row r="544" spans="8:11" x14ac:dyDescent="0.25">
      <c r="H544" s="5"/>
      <c r="I544" s="5"/>
      <c r="J544" s="12"/>
      <c r="K544" s="12"/>
    </row>
    <row r="545" spans="8:11" x14ac:dyDescent="0.25">
      <c r="H545" s="5"/>
      <c r="I545" s="5"/>
      <c r="J545" s="12"/>
      <c r="K545" s="12"/>
    </row>
    <row r="546" spans="8:11" x14ac:dyDescent="0.25">
      <c r="H546" s="5"/>
      <c r="I546" s="5"/>
      <c r="J546" s="12"/>
      <c r="K546" s="12"/>
    </row>
    <row r="547" spans="8:11" x14ac:dyDescent="0.25">
      <c r="H547" s="5"/>
      <c r="I547" s="5"/>
      <c r="J547" s="12"/>
      <c r="K547" s="12"/>
    </row>
    <row r="548" spans="8:11" x14ac:dyDescent="0.25">
      <c r="H548" s="5"/>
      <c r="I548" s="5"/>
      <c r="J548" s="12"/>
      <c r="K548" s="12"/>
    </row>
    <row r="549" spans="8:11" x14ac:dyDescent="0.25">
      <c r="H549" s="5"/>
      <c r="I549" s="5"/>
      <c r="J549" s="12"/>
      <c r="K549" s="12"/>
    </row>
    <row r="550" spans="8:11" x14ac:dyDescent="0.25">
      <c r="H550" s="5"/>
      <c r="I550" s="5"/>
      <c r="J550" s="12"/>
      <c r="K550" s="12"/>
    </row>
    <row r="551" spans="8:11" x14ac:dyDescent="0.25">
      <c r="H551" s="5"/>
      <c r="I551" s="5"/>
      <c r="J551" s="12"/>
      <c r="K551" s="12"/>
    </row>
    <row r="552" spans="8:11" x14ac:dyDescent="0.25">
      <c r="H552" s="5"/>
      <c r="I552" s="5"/>
      <c r="J552" s="12"/>
      <c r="K552" s="12"/>
    </row>
    <row r="553" spans="8:11" x14ac:dyDescent="0.25">
      <c r="H553" s="5"/>
      <c r="I553" s="5"/>
      <c r="J553" s="12"/>
      <c r="K553" s="12"/>
    </row>
    <row r="554" spans="8:11" x14ac:dyDescent="0.25">
      <c r="H554" s="5"/>
      <c r="I554" s="5"/>
      <c r="J554" s="12"/>
      <c r="K554" s="12"/>
    </row>
    <row r="555" spans="8:11" x14ac:dyDescent="0.25">
      <c r="H555" s="5"/>
      <c r="I555" s="5"/>
      <c r="J555" s="12"/>
      <c r="K555" s="12"/>
    </row>
    <row r="556" spans="8:11" x14ac:dyDescent="0.25">
      <c r="H556" s="5"/>
      <c r="I556" s="5"/>
      <c r="J556" s="12"/>
      <c r="K556" s="12"/>
    </row>
    <row r="557" spans="8:11" x14ac:dyDescent="0.25">
      <c r="H557" s="5"/>
      <c r="I557" s="5"/>
      <c r="J557" s="12"/>
      <c r="K557" s="12"/>
    </row>
    <row r="558" spans="8:11" x14ac:dyDescent="0.25">
      <c r="H558" s="5"/>
      <c r="I558" s="5"/>
      <c r="J558" s="12"/>
      <c r="K558" s="12"/>
    </row>
    <row r="559" spans="8:11" x14ac:dyDescent="0.25">
      <c r="H559" s="5"/>
      <c r="I559" s="5"/>
      <c r="J559" s="12"/>
      <c r="K559" s="12"/>
    </row>
    <row r="560" spans="8:11" x14ac:dyDescent="0.25">
      <c r="H560" s="5"/>
      <c r="I560" s="5"/>
      <c r="J560" s="12"/>
      <c r="K560" s="12"/>
    </row>
    <row r="561" spans="8:11" x14ac:dyDescent="0.25">
      <c r="H561" s="5"/>
      <c r="I561" s="5"/>
      <c r="J561" s="12"/>
      <c r="K561" s="12"/>
    </row>
    <row r="562" spans="8:11" x14ac:dyDescent="0.25">
      <c r="H562" s="5"/>
      <c r="I562" s="5"/>
      <c r="J562" s="12"/>
      <c r="K562" s="12"/>
    </row>
    <row r="563" spans="8:11" x14ac:dyDescent="0.25">
      <c r="H563" s="5"/>
      <c r="I563" s="5"/>
      <c r="J563" s="12"/>
      <c r="K563" s="12"/>
    </row>
    <row r="564" spans="8:11" x14ac:dyDescent="0.25">
      <c r="H564" s="5"/>
      <c r="I564" s="5"/>
      <c r="J564" s="12"/>
      <c r="K564" s="12"/>
    </row>
    <row r="565" spans="8:11" x14ac:dyDescent="0.25">
      <c r="H565" s="5"/>
      <c r="I565" s="5"/>
      <c r="J565" s="12"/>
      <c r="K565" s="12"/>
    </row>
    <row r="566" spans="8:11" x14ac:dyDescent="0.25">
      <c r="H566" s="5"/>
      <c r="I566" s="5"/>
      <c r="J566" s="12"/>
      <c r="K566" s="12"/>
    </row>
    <row r="567" spans="8:11" x14ac:dyDescent="0.25">
      <c r="H567" s="5"/>
      <c r="I567" s="5"/>
      <c r="J567" s="12"/>
      <c r="K567" s="12"/>
    </row>
    <row r="568" spans="8:11" x14ac:dyDescent="0.25">
      <c r="H568" s="5"/>
      <c r="I568" s="5"/>
      <c r="J568" s="12"/>
      <c r="K568" s="12"/>
    </row>
    <row r="569" spans="8:11" x14ac:dyDescent="0.25">
      <c r="H569" s="5"/>
      <c r="I569" s="5"/>
      <c r="J569" s="12"/>
      <c r="K569" s="12"/>
    </row>
    <row r="570" spans="8:11" x14ac:dyDescent="0.25">
      <c r="H570" s="5"/>
      <c r="I570" s="5"/>
      <c r="J570" s="12"/>
      <c r="K570" s="12"/>
    </row>
    <row r="571" spans="8:11" x14ac:dyDescent="0.25">
      <c r="H571" s="5"/>
      <c r="I571" s="5"/>
      <c r="J571" s="12"/>
      <c r="K571" s="12"/>
    </row>
    <row r="572" spans="8:11" x14ac:dyDescent="0.25">
      <c r="H572" s="5"/>
      <c r="I572" s="5"/>
      <c r="J572" s="12"/>
      <c r="K572" s="12"/>
    </row>
    <row r="573" spans="8:11" x14ac:dyDescent="0.25">
      <c r="H573" s="5"/>
      <c r="I573" s="5"/>
      <c r="J573" s="12"/>
      <c r="K573" s="12"/>
    </row>
    <row r="574" spans="8:11" x14ac:dyDescent="0.25">
      <c r="H574" s="5"/>
      <c r="I574" s="5"/>
      <c r="J574" s="12"/>
      <c r="K574" s="12"/>
    </row>
    <row r="575" spans="8:11" x14ac:dyDescent="0.25">
      <c r="H575" s="5"/>
      <c r="I575" s="5"/>
      <c r="J575" s="12"/>
      <c r="K575" s="12"/>
    </row>
    <row r="576" spans="8:11" x14ac:dyDescent="0.25">
      <c r="H576" s="5"/>
      <c r="I576" s="5"/>
      <c r="J576" s="12"/>
      <c r="K576" s="12"/>
    </row>
    <row r="577" spans="8:11" x14ac:dyDescent="0.25">
      <c r="H577" s="5"/>
      <c r="I577" s="5"/>
      <c r="J577" s="12"/>
      <c r="K577" s="12"/>
    </row>
    <row r="578" spans="8:11" x14ac:dyDescent="0.25">
      <c r="H578" s="5"/>
      <c r="I578" s="5"/>
      <c r="J578" s="12"/>
      <c r="K578" s="12"/>
    </row>
    <row r="579" spans="8:11" x14ac:dyDescent="0.25">
      <c r="H579" s="5"/>
      <c r="I579" s="5"/>
      <c r="J579" s="12"/>
      <c r="K579" s="12"/>
    </row>
    <row r="580" spans="8:11" x14ac:dyDescent="0.25">
      <c r="H580" s="5"/>
      <c r="I580" s="5"/>
      <c r="J580" s="12"/>
      <c r="K580" s="12"/>
    </row>
    <row r="581" spans="8:11" x14ac:dyDescent="0.25">
      <c r="H581" s="5"/>
      <c r="I581" s="5"/>
      <c r="J581" s="12"/>
      <c r="K581" s="12"/>
    </row>
    <row r="582" spans="8:11" x14ac:dyDescent="0.25">
      <c r="H582" s="5"/>
      <c r="I582" s="5"/>
      <c r="J582" s="12"/>
      <c r="K582" s="12"/>
    </row>
    <row r="583" spans="8:11" x14ac:dyDescent="0.25">
      <c r="H583" s="5"/>
      <c r="I583" s="5"/>
      <c r="J583" s="12"/>
      <c r="K583" s="12"/>
    </row>
    <row r="584" spans="8:11" x14ac:dyDescent="0.25">
      <c r="H584" s="5"/>
      <c r="I584" s="5"/>
      <c r="J584" s="12"/>
      <c r="K584" s="12"/>
    </row>
    <row r="585" spans="8:11" x14ac:dyDescent="0.25">
      <c r="H585" s="5"/>
      <c r="I585" s="5"/>
      <c r="J585" s="12"/>
      <c r="K585" s="12"/>
    </row>
    <row r="586" spans="8:11" x14ac:dyDescent="0.25">
      <c r="H586" s="5"/>
      <c r="I586" s="5"/>
      <c r="J586" s="12"/>
      <c r="K586" s="12"/>
    </row>
    <row r="587" spans="8:11" x14ac:dyDescent="0.25">
      <c r="H587" s="5"/>
      <c r="I587" s="5"/>
      <c r="J587" s="12"/>
      <c r="K587" s="12"/>
    </row>
    <row r="588" spans="8:11" x14ac:dyDescent="0.25">
      <c r="H588" s="5"/>
      <c r="I588" s="5"/>
      <c r="J588" s="12"/>
      <c r="K588" s="12"/>
    </row>
    <row r="589" spans="8:11" x14ac:dyDescent="0.25">
      <c r="H589" s="5"/>
      <c r="I589" s="5"/>
      <c r="J589" s="12"/>
      <c r="K589" s="12"/>
    </row>
    <row r="590" spans="8:11" x14ac:dyDescent="0.25">
      <c r="H590" s="5"/>
      <c r="I590" s="5"/>
      <c r="J590" s="12"/>
      <c r="K590" s="12"/>
    </row>
    <row r="591" spans="8:11" x14ac:dyDescent="0.25">
      <c r="H591" s="5"/>
      <c r="I591" s="5"/>
      <c r="J591" s="12"/>
      <c r="K591" s="12"/>
    </row>
    <row r="592" spans="8:11" x14ac:dyDescent="0.25">
      <c r="H592" s="5"/>
      <c r="I592" s="5"/>
      <c r="J592" s="12"/>
      <c r="K592" s="12"/>
    </row>
    <row r="593" spans="8:11" x14ac:dyDescent="0.25">
      <c r="H593" s="5"/>
      <c r="I593" s="5"/>
      <c r="J593" s="12"/>
      <c r="K593" s="12"/>
    </row>
    <row r="594" spans="8:11" x14ac:dyDescent="0.25">
      <c r="H594" s="5"/>
      <c r="I594" s="5"/>
      <c r="J594" s="12"/>
      <c r="K594" s="12"/>
    </row>
    <row r="595" spans="8:11" x14ac:dyDescent="0.25">
      <c r="H595" s="5"/>
      <c r="I595" s="5"/>
      <c r="J595" s="12"/>
      <c r="K595" s="12"/>
    </row>
    <row r="596" spans="8:11" x14ac:dyDescent="0.25">
      <c r="H596" s="5"/>
      <c r="I596" s="5"/>
      <c r="J596" s="12"/>
      <c r="K596" s="12"/>
    </row>
    <row r="597" spans="8:11" x14ac:dyDescent="0.25">
      <c r="H597" s="5"/>
      <c r="I597" s="5"/>
      <c r="J597" s="12"/>
      <c r="K597" s="12"/>
    </row>
    <row r="598" spans="8:11" x14ac:dyDescent="0.25">
      <c r="H598" s="5"/>
      <c r="I598" s="5"/>
      <c r="J598" s="12"/>
      <c r="K598" s="12"/>
    </row>
    <row r="599" spans="8:11" x14ac:dyDescent="0.25">
      <c r="H599" s="5"/>
      <c r="I599" s="5"/>
      <c r="J599" s="12"/>
      <c r="K599" s="12"/>
    </row>
    <row r="600" spans="8:11" x14ac:dyDescent="0.25">
      <c r="H600" s="5"/>
      <c r="I600" s="5"/>
      <c r="J600" s="12"/>
      <c r="K600" s="12"/>
    </row>
    <row r="601" spans="8:11" x14ac:dyDescent="0.25">
      <c r="H601" s="5"/>
      <c r="I601" s="5"/>
      <c r="J601" s="12"/>
      <c r="K601" s="12"/>
    </row>
    <row r="602" spans="8:11" x14ac:dyDescent="0.25">
      <c r="H602" s="5"/>
      <c r="I602" s="5"/>
      <c r="J602" s="12"/>
      <c r="K602" s="12"/>
    </row>
    <row r="603" spans="8:11" x14ac:dyDescent="0.25">
      <c r="H603" s="5"/>
      <c r="I603" s="5"/>
      <c r="J603" s="12"/>
      <c r="K603" s="12"/>
    </row>
    <row r="604" spans="8:11" x14ac:dyDescent="0.25">
      <c r="H604" s="5"/>
      <c r="I604" s="5"/>
      <c r="J604" s="12"/>
      <c r="K604" s="12"/>
    </row>
    <row r="605" spans="8:11" x14ac:dyDescent="0.25">
      <c r="H605" s="5"/>
      <c r="I605" s="5"/>
      <c r="J605" s="12"/>
      <c r="K605" s="12"/>
    </row>
    <row r="606" spans="8:11" x14ac:dyDescent="0.25">
      <c r="H606" s="5"/>
      <c r="I606" s="5"/>
      <c r="J606" s="12"/>
      <c r="K606" s="12"/>
    </row>
    <row r="607" spans="8:11" x14ac:dyDescent="0.25">
      <c r="H607" s="5"/>
      <c r="I607" s="5"/>
      <c r="J607" s="12"/>
      <c r="K607" s="12"/>
    </row>
    <row r="608" spans="8:11" x14ac:dyDescent="0.25">
      <c r="H608" s="5"/>
      <c r="I608" s="5"/>
      <c r="J608" s="12"/>
      <c r="K608" s="12"/>
    </row>
    <row r="609" spans="8:11" x14ac:dyDescent="0.25">
      <c r="H609" s="5"/>
      <c r="I609" s="5"/>
      <c r="J609" s="12"/>
      <c r="K609" s="12"/>
    </row>
    <row r="610" spans="8:11" x14ac:dyDescent="0.25">
      <c r="H610" s="5"/>
      <c r="I610" s="5"/>
      <c r="J610" s="12"/>
      <c r="K610" s="12"/>
    </row>
    <row r="611" spans="8:11" x14ac:dyDescent="0.25">
      <c r="H611" s="5"/>
      <c r="I611" s="5"/>
      <c r="J611" s="12"/>
      <c r="K611" s="12"/>
    </row>
    <row r="612" spans="8:11" x14ac:dyDescent="0.25">
      <c r="H612" s="5"/>
      <c r="I612" s="5"/>
      <c r="J612" s="12"/>
      <c r="K612" s="12"/>
    </row>
    <row r="613" spans="8:11" x14ac:dyDescent="0.25">
      <c r="H613" s="5"/>
      <c r="I613" s="5"/>
      <c r="J613" s="12"/>
      <c r="K613" s="12"/>
    </row>
    <row r="614" spans="8:11" x14ac:dyDescent="0.25">
      <c r="H614" s="5"/>
      <c r="I614" s="5"/>
      <c r="J614" s="12"/>
      <c r="K614" s="12"/>
    </row>
    <row r="615" spans="8:11" x14ac:dyDescent="0.25">
      <c r="H615" s="5"/>
      <c r="I615" s="5"/>
      <c r="J615" s="12"/>
      <c r="K615" s="12"/>
    </row>
    <row r="616" spans="8:11" x14ac:dyDescent="0.25">
      <c r="H616" s="5"/>
      <c r="I616" s="5"/>
      <c r="J616" s="12"/>
      <c r="K616" s="12"/>
    </row>
    <row r="617" spans="8:11" x14ac:dyDescent="0.25">
      <c r="H617" s="5"/>
      <c r="I617" s="5"/>
      <c r="J617" s="12"/>
      <c r="K617" s="12"/>
    </row>
    <row r="618" spans="8:11" x14ac:dyDescent="0.25">
      <c r="H618" s="5"/>
      <c r="I618" s="5"/>
      <c r="J618" s="12"/>
      <c r="K618" s="12"/>
    </row>
    <row r="619" spans="8:11" x14ac:dyDescent="0.25">
      <c r="H619" s="5"/>
      <c r="I619" s="5"/>
      <c r="J619" s="12"/>
      <c r="K619" s="12"/>
    </row>
    <row r="620" spans="8:11" x14ac:dyDescent="0.25">
      <c r="H620" s="5"/>
      <c r="I620" s="5"/>
      <c r="J620" s="12"/>
      <c r="K620" s="12"/>
    </row>
    <row r="621" spans="8:11" x14ac:dyDescent="0.25">
      <c r="H621" s="5"/>
      <c r="I621" s="5"/>
      <c r="J621" s="12"/>
      <c r="K621" s="12"/>
    </row>
    <row r="622" spans="8:11" x14ac:dyDescent="0.25">
      <c r="H622" s="5"/>
      <c r="I622" s="5"/>
      <c r="J622" s="12"/>
      <c r="K622" s="12"/>
    </row>
    <row r="623" spans="8:11" x14ac:dyDescent="0.25">
      <c r="H623" s="5"/>
      <c r="I623" s="5"/>
      <c r="J623" s="12"/>
      <c r="K623" s="12"/>
    </row>
    <row r="624" spans="8:11" x14ac:dyDescent="0.25">
      <c r="H624" s="5"/>
      <c r="I624" s="5"/>
      <c r="J624" s="12"/>
      <c r="K624" s="12"/>
    </row>
    <row r="625" spans="8:11" x14ac:dyDescent="0.25">
      <c r="H625" s="5"/>
      <c r="I625" s="5"/>
      <c r="J625" s="12"/>
      <c r="K625" s="12"/>
    </row>
    <row r="626" spans="8:11" x14ac:dyDescent="0.25">
      <c r="H626" s="5"/>
      <c r="I626" s="5"/>
      <c r="J626" s="12"/>
      <c r="K626" s="12"/>
    </row>
    <row r="627" spans="8:11" x14ac:dyDescent="0.25">
      <c r="H627" s="5"/>
      <c r="I627" s="5"/>
      <c r="J627" s="12"/>
      <c r="K627" s="12"/>
    </row>
    <row r="628" spans="8:11" x14ac:dyDescent="0.25">
      <c r="H628" s="5"/>
      <c r="I628" s="5"/>
      <c r="J628" s="12"/>
      <c r="K628" s="12"/>
    </row>
    <row r="629" spans="8:11" x14ac:dyDescent="0.25">
      <c r="H629" s="5"/>
      <c r="I629" s="5"/>
      <c r="J629" s="12"/>
      <c r="K629" s="12"/>
    </row>
    <row r="630" spans="8:11" x14ac:dyDescent="0.25">
      <c r="H630" s="5"/>
      <c r="I630" s="5"/>
      <c r="J630" s="12"/>
      <c r="K630" s="12"/>
    </row>
    <row r="631" spans="8:11" x14ac:dyDescent="0.25">
      <c r="H631" s="5"/>
      <c r="I631" s="5"/>
      <c r="J631" s="12"/>
      <c r="K631" s="12"/>
    </row>
    <row r="632" spans="8:11" x14ac:dyDescent="0.25">
      <c r="H632" s="5"/>
      <c r="I632" s="5"/>
      <c r="J632" s="12"/>
      <c r="K632" s="12"/>
    </row>
    <row r="633" spans="8:11" x14ac:dyDescent="0.25">
      <c r="H633" s="5"/>
      <c r="I633" s="5"/>
      <c r="J633" s="12"/>
      <c r="K633" s="12"/>
    </row>
    <row r="634" spans="8:11" x14ac:dyDescent="0.25">
      <c r="H634" s="5"/>
      <c r="I634" s="5"/>
      <c r="J634" s="12"/>
      <c r="K634" s="12"/>
    </row>
    <row r="635" spans="8:11" x14ac:dyDescent="0.25">
      <c r="H635" s="5"/>
      <c r="I635" s="5"/>
      <c r="J635" s="12"/>
      <c r="K635" s="12"/>
    </row>
    <row r="636" spans="8:11" x14ac:dyDescent="0.25">
      <c r="H636" s="5"/>
      <c r="I636" s="5"/>
      <c r="J636" s="12"/>
      <c r="K636" s="12"/>
    </row>
    <row r="637" spans="8:11" x14ac:dyDescent="0.25">
      <c r="H637" s="5"/>
      <c r="I637" s="5"/>
      <c r="J637" s="12"/>
      <c r="K637" s="12"/>
    </row>
    <row r="638" spans="8:11" x14ac:dyDescent="0.25">
      <c r="H638" s="5"/>
      <c r="I638" s="5"/>
      <c r="J638" s="12"/>
      <c r="K638" s="12"/>
    </row>
    <row r="639" spans="8:11" x14ac:dyDescent="0.25">
      <c r="H639" s="5"/>
      <c r="I639" s="5"/>
      <c r="J639" s="12"/>
      <c r="K639" s="12"/>
    </row>
    <row r="640" spans="8:11" x14ac:dyDescent="0.25">
      <c r="H640" s="5"/>
      <c r="I640" s="5"/>
      <c r="J640" s="12"/>
      <c r="K640" s="12"/>
    </row>
    <row r="641" spans="8:11" x14ac:dyDescent="0.25">
      <c r="H641" s="5"/>
      <c r="I641" s="5"/>
      <c r="J641" s="12"/>
      <c r="K641" s="12"/>
    </row>
    <row r="642" spans="8:11" x14ac:dyDescent="0.25">
      <c r="H642" s="5"/>
      <c r="I642" s="5"/>
      <c r="J642" s="12"/>
      <c r="K642" s="12"/>
    </row>
    <row r="643" spans="8:11" x14ac:dyDescent="0.25">
      <c r="H643" s="5"/>
      <c r="I643" s="5"/>
      <c r="J643" s="12"/>
      <c r="K643" s="12"/>
    </row>
    <row r="644" spans="8:11" x14ac:dyDescent="0.25">
      <c r="H644" s="5"/>
      <c r="I644" s="5"/>
      <c r="J644" s="12"/>
      <c r="K644" s="12"/>
    </row>
    <row r="645" spans="8:11" x14ac:dyDescent="0.25">
      <c r="H645" s="5"/>
      <c r="I645" s="5"/>
      <c r="J645" s="12"/>
      <c r="K645" s="12"/>
    </row>
    <row r="646" spans="8:11" x14ac:dyDescent="0.25">
      <c r="H646" s="5"/>
      <c r="I646" s="5"/>
      <c r="J646" s="12"/>
      <c r="K646" s="12"/>
    </row>
    <row r="647" spans="8:11" x14ac:dyDescent="0.25">
      <c r="H647" s="5"/>
      <c r="I647" s="5"/>
      <c r="J647" s="12"/>
      <c r="K647" s="12"/>
    </row>
    <row r="648" spans="8:11" x14ac:dyDescent="0.25">
      <c r="H648" s="5"/>
      <c r="I648" s="5"/>
      <c r="J648" s="12"/>
      <c r="K648" s="12"/>
    </row>
    <row r="649" spans="8:11" x14ac:dyDescent="0.25">
      <c r="H649" s="5"/>
      <c r="I649" s="5"/>
      <c r="J649" s="12"/>
      <c r="K649" s="12"/>
    </row>
    <row r="650" spans="8:11" x14ac:dyDescent="0.25">
      <c r="H650" s="5"/>
      <c r="I650" s="5"/>
      <c r="J650" s="12"/>
      <c r="K650" s="12"/>
    </row>
    <row r="651" spans="8:11" x14ac:dyDescent="0.25">
      <c r="H651" s="5"/>
      <c r="I651" s="5"/>
      <c r="J651" s="12"/>
      <c r="K651" s="12"/>
    </row>
    <row r="652" spans="8:11" x14ac:dyDescent="0.25">
      <c r="H652" s="5"/>
      <c r="I652" s="5"/>
      <c r="J652" s="12"/>
      <c r="K652" s="12"/>
    </row>
    <row r="653" spans="8:11" x14ac:dyDescent="0.25">
      <c r="H653" s="5"/>
      <c r="I653" s="5"/>
      <c r="J653" s="12"/>
      <c r="K653" s="12"/>
    </row>
    <row r="654" spans="8:11" x14ac:dyDescent="0.25">
      <c r="H654" s="5"/>
      <c r="I654" s="5"/>
      <c r="J654" s="12"/>
      <c r="K654" s="12"/>
    </row>
    <row r="655" spans="8:11" x14ac:dyDescent="0.25">
      <c r="H655" s="5"/>
      <c r="I655" s="5"/>
      <c r="J655" s="12"/>
      <c r="K655" s="12"/>
    </row>
    <row r="656" spans="8:11" x14ac:dyDescent="0.25">
      <c r="H656" s="5"/>
      <c r="I656" s="5"/>
      <c r="J656" s="12"/>
      <c r="K656" s="12"/>
    </row>
    <row r="657" spans="8:11" x14ac:dyDescent="0.25">
      <c r="H657" s="5"/>
      <c r="I657" s="5"/>
      <c r="J657" s="12"/>
      <c r="K657" s="12"/>
    </row>
    <row r="658" spans="8:11" x14ac:dyDescent="0.25">
      <c r="H658" s="5"/>
      <c r="I658" s="5"/>
      <c r="J658" s="12"/>
      <c r="K658" s="12"/>
    </row>
    <row r="659" spans="8:11" x14ac:dyDescent="0.25">
      <c r="H659" s="5"/>
      <c r="I659" s="5"/>
      <c r="J659" s="12"/>
      <c r="K659" s="12"/>
    </row>
    <row r="660" spans="8:11" x14ac:dyDescent="0.25">
      <c r="H660" s="5"/>
      <c r="I660" s="5"/>
      <c r="J660" s="12"/>
      <c r="K660" s="12"/>
    </row>
    <row r="661" spans="8:11" x14ac:dyDescent="0.25">
      <c r="H661" s="5"/>
      <c r="I661" s="5"/>
      <c r="J661" s="12"/>
      <c r="K661" s="12"/>
    </row>
    <row r="662" spans="8:11" x14ac:dyDescent="0.25">
      <c r="H662" s="5"/>
      <c r="I662" s="5"/>
      <c r="J662" s="12"/>
      <c r="K662" s="12"/>
    </row>
    <row r="663" spans="8:11" x14ac:dyDescent="0.25">
      <c r="H663" s="5"/>
      <c r="I663" s="5"/>
      <c r="J663" s="12"/>
      <c r="K663" s="12"/>
    </row>
    <row r="664" spans="8:11" x14ac:dyDescent="0.25">
      <c r="H664" s="5"/>
      <c r="I664" s="5"/>
      <c r="J664" s="12"/>
      <c r="K664" s="12"/>
    </row>
    <row r="665" spans="8:11" x14ac:dyDescent="0.25">
      <c r="H665" s="5"/>
      <c r="I665" s="5"/>
      <c r="J665" s="12"/>
      <c r="K665" s="12"/>
    </row>
    <row r="666" spans="8:11" x14ac:dyDescent="0.25">
      <c r="H666" s="5"/>
      <c r="I666" s="5"/>
      <c r="J666" s="12"/>
      <c r="K666" s="12"/>
    </row>
    <row r="667" spans="8:11" x14ac:dyDescent="0.25">
      <c r="H667" s="5"/>
      <c r="I667" s="5"/>
      <c r="J667" s="12"/>
      <c r="K667" s="12"/>
    </row>
    <row r="668" spans="8:11" x14ac:dyDescent="0.25">
      <c r="H668" s="5"/>
      <c r="I668" s="5"/>
      <c r="J668" s="12"/>
      <c r="K668" s="12"/>
    </row>
    <row r="669" spans="8:11" x14ac:dyDescent="0.25">
      <c r="H669" s="5"/>
      <c r="I669" s="5"/>
      <c r="J669" s="12"/>
      <c r="K669" s="12"/>
    </row>
    <row r="670" spans="8:11" x14ac:dyDescent="0.25">
      <c r="H670" s="5"/>
      <c r="I670" s="5"/>
      <c r="J670" s="12"/>
      <c r="K670" s="12"/>
    </row>
    <row r="671" spans="8:11" x14ac:dyDescent="0.25">
      <c r="H671" s="5"/>
      <c r="I671" s="5"/>
      <c r="J671" s="12"/>
      <c r="K671" s="12"/>
    </row>
    <row r="672" spans="8:11" x14ac:dyDescent="0.25">
      <c r="H672" s="5"/>
      <c r="I672" s="5"/>
      <c r="J672" s="12"/>
      <c r="K672" s="12"/>
    </row>
    <row r="673" spans="8:11" x14ac:dyDescent="0.25">
      <c r="H673" s="5"/>
      <c r="I673" s="5"/>
      <c r="J673" s="12"/>
      <c r="K673" s="12"/>
    </row>
    <row r="674" spans="8:11" x14ac:dyDescent="0.25">
      <c r="H674" s="5"/>
      <c r="I674" s="5"/>
      <c r="J674" s="12"/>
      <c r="K674" s="12"/>
    </row>
    <row r="675" spans="8:11" x14ac:dyDescent="0.25">
      <c r="H675" s="5"/>
      <c r="I675" s="5"/>
      <c r="J675" s="12"/>
      <c r="K675" s="12"/>
    </row>
    <row r="676" spans="8:11" x14ac:dyDescent="0.25">
      <c r="H676" s="5"/>
      <c r="I676" s="5"/>
      <c r="J676" s="12"/>
      <c r="K676" s="12"/>
    </row>
    <row r="677" spans="8:11" x14ac:dyDescent="0.25">
      <c r="H677" s="5"/>
      <c r="I677" s="5"/>
      <c r="J677" s="12"/>
      <c r="K677" s="12"/>
    </row>
    <row r="678" spans="8:11" x14ac:dyDescent="0.25">
      <c r="H678" s="5"/>
      <c r="I678" s="5"/>
      <c r="J678" s="12"/>
      <c r="K678" s="12"/>
    </row>
    <row r="679" spans="8:11" x14ac:dyDescent="0.25">
      <c r="H679" s="5"/>
      <c r="I679" s="5"/>
      <c r="J679" s="12"/>
      <c r="K679" s="12"/>
    </row>
    <row r="680" spans="8:11" x14ac:dyDescent="0.25">
      <c r="H680" s="5"/>
      <c r="I680" s="5"/>
      <c r="J680" s="12"/>
      <c r="K680" s="12"/>
    </row>
    <row r="681" spans="8:11" x14ac:dyDescent="0.25">
      <c r="H681" s="5"/>
      <c r="I681" s="5"/>
      <c r="J681" s="12"/>
      <c r="K681" s="12"/>
    </row>
    <row r="682" spans="8:11" x14ac:dyDescent="0.25">
      <c r="H682" s="5"/>
      <c r="I682" s="5"/>
      <c r="J682" s="12"/>
      <c r="K682" s="12"/>
    </row>
    <row r="683" spans="8:11" x14ac:dyDescent="0.25">
      <c r="H683" s="5"/>
      <c r="I683" s="5"/>
      <c r="J683" s="12"/>
      <c r="K683" s="12"/>
    </row>
    <row r="684" spans="8:11" x14ac:dyDescent="0.25">
      <c r="H684" s="5"/>
      <c r="I684" s="5"/>
      <c r="J684" s="12"/>
      <c r="K684" s="12"/>
    </row>
    <row r="685" spans="8:11" x14ac:dyDescent="0.25">
      <c r="H685" s="5"/>
      <c r="I685" s="5"/>
      <c r="J685" s="12"/>
      <c r="K685" s="12"/>
    </row>
    <row r="686" spans="8:11" x14ac:dyDescent="0.25">
      <c r="H686" s="5"/>
      <c r="I686" s="5"/>
      <c r="J686" s="12"/>
      <c r="K686" s="12"/>
    </row>
    <row r="687" spans="8:11" x14ac:dyDescent="0.25">
      <c r="H687" s="5"/>
      <c r="I687" s="5"/>
      <c r="J687" s="12"/>
      <c r="K687" s="12"/>
    </row>
    <row r="688" spans="8:11" x14ac:dyDescent="0.25">
      <c r="H688" s="5"/>
      <c r="I688" s="5"/>
      <c r="J688" s="12"/>
      <c r="K688" s="12"/>
    </row>
    <row r="689" spans="8:11" x14ac:dyDescent="0.25">
      <c r="H689" s="5"/>
      <c r="I689" s="5"/>
      <c r="J689" s="12"/>
      <c r="K689" s="12"/>
    </row>
    <row r="690" spans="8:11" x14ac:dyDescent="0.25">
      <c r="H690" s="5"/>
      <c r="I690" s="5"/>
      <c r="J690" s="12"/>
      <c r="K690" s="12"/>
    </row>
    <row r="691" spans="8:11" x14ac:dyDescent="0.25">
      <c r="H691" s="5"/>
      <c r="I691" s="5"/>
      <c r="J691" s="12"/>
      <c r="K691" s="12"/>
    </row>
    <row r="692" spans="8:11" x14ac:dyDescent="0.25">
      <c r="H692" s="5"/>
      <c r="I692" s="5"/>
      <c r="J692" s="12"/>
      <c r="K692" s="12"/>
    </row>
    <row r="693" spans="8:11" x14ac:dyDescent="0.25">
      <c r="H693" s="5"/>
      <c r="I693" s="5"/>
      <c r="J693" s="12"/>
      <c r="K693" s="12"/>
    </row>
    <row r="694" spans="8:11" x14ac:dyDescent="0.25">
      <c r="H694" s="5"/>
      <c r="I694" s="5"/>
      <c r="J694" s="12"/>
      <c r="K694" s="12"/>
    </row>
    <row r="695" spans="8:11" x14ac:dyDescent="0.25">
      <c r="H695" s="5"/>
      <c r="I695" s="5"/>
      <c r="J695" s="12"/>
      <c r="K695" s="12"/>
    </row>
    <row r="696" spans="8:11" x14ac:dyDescent="0.25">
      <c r="H696" s="5"/>
      <c r="I696" s="5"/>
      <c r="J696" s="12"/>
      <c r="K696" s="12"/>
    </row>
    <row r="697" spans="8:11" x14ac:dyDescent="0.25">
      <c r="H697" s="5"/>
      <c r="I697" s="5"/>
      <c r="J697" s="12"/>
      <c r="K697" s="12"/>
    </row>
    <row r="698" spans="8:11" x14ac:dyDescent="0.25">
      <c r="H698" s="5"/>
      <c r="I698" s="5"/>
      <c r="J698" s="12"/>
      <c r="K698" s="12"/>
    </row>
    <row r="699" spans="8:11" x14ac:dyDescent="0.25">
      <c r="H699" s="5"/>
      <c r="I699" s="5"/>
      <c r="J699" s="12"/>
      <c r="K699" s="12"/>
    </row>
    <row r="700" spans="8:11" x14ac:dyDescent="0.25">
      <c r="H700" s="5"/>
      <c r="I700" s="5"/>
      <c r="J700" s="12"/>
      <c r="K700" s="12"/>
    </row>
    <row r="701" spans="8:11" x14ac:dyDescent="0.25">
      <c r="H701" s="5"/>
      <c r="I701" s="5"/>
      <c r="J701" s="12"/>
      <c r="K701" s="12"/>
    </row>
    <row r="702" spans="8:11" x14ac:dyDescent="0.25">
      <c r="H702" s="5"/>
      <c r="I702" s="5"/>
      <c r="J702" s="12"/>
      <c r="K702" s="12"/>
    </row>
    <row r="703" spans="8:11" x14ac:dyDescent="0.25">
      <c r="H703" s="5"/>
      <c r="I703" s="5"/>
      <c r="J703" s="12"/>
      <c r="K703" s="12"/>
    </row>
    <row r="704" spans="8:11" x14ac:dyDescent="0.25">
      <c r="H704" s="5"/>
      <c r="I704" s="5"/>
      <c r="J704" s="12"/>
      <c r="K704" s="12"/>
    </row>
    <row r="705" spans="8:11" x14ac:dyDescent="0.25">
      <c r="H705" s="5"/>
      <c r="I705" s="5"/>
      <c r="J705" s="12"/>
      <c r="K705" s="12"/>
    </row>
    <row r="706" spans="8:11" x14ac:dyDescent="0.25">
      <c r="H706" s="5"/>
      <c r="I706" s="5"/>
      <c r="J706" s="12"/>
      <c r="K706" s="12"/>
    </row>
    <row r="707" spans="8:11" x14ac:dyDescent="0.25">
      <c r="H707" s="5"/>
      <c r="I707" s="5"/>
      <c r="J707" s="12"/>
      <c r="K707" s="12"/>
    </row>
    <row r="708" spans="8:11" x14ac:dyDescent="0.25">
      <c r="H708" s="5"/>
      <c r="I708" s="5"/>
      <c r="J708" s="12"/>
      <c r="K708" s="12"/>
    </row>
    <row r="709" spans="8:11" x14ac:dyDescent="0.25">
      <c r="H709" s="5"/>
      <c r="I709" s="5"/>
      <c r="J709" s="12"/>
      <c r="K709" s="12"/>
    </row>
    <row r="710" spans="8:11" x14ac:dyDescent="0.25">
      <c r="H710" s="5"/>
      <c r="I710" s="5"/>
      <c r="J710" s="12"/>
      <c r="K710" s="12"/>
    </row>
    <row r="711" spans="8:11" x14ac:dyDescent="0.25">
      <c r="H711" s="5"/>
      <c r="I711" s="5"/>
      <c r="J711" s="12"/>
      <c r="K711" s="12"/>
    </row>
    <row r="712" spans="8:11" x14ac:dyDescent="0.25">
      <c r="H712" s="5"/>
      <c r="I712" s="5"/>
      <c r="J712" s="12"/>
      <c r="K712" s="12"/>
    </row>
    <row r="713" spans="8:11" x14ac:dyDescent="0.25">
      <c r="H713" s="5"/>
      <c r="I713" s="5"/>
      <c r="J713" s="12"/>
      <c r="K713" s="12"/>
    </row>
    <row r="714" spans="8:11" x14ac:dyDescent="0.25">
      <c r="H714" s="5"/>
      <c r="I714" s="5"/>
      <c r="J714" s="12"/>
      <c r="K714" s="12"/>
    </row>
    <row r="715" spans="8:11" x14ac:dyDescent="0.25">
      <c r="H715" s="5"/>
      <c r="I715" s="5"/>
      <c r="J715" s="12"/>
      <c r="K715" s="12"/>
    </row>
    <row r="716" spans="8:11" x14ac:dyDescent="0.25">
      <c r="H716" s="5"/>
      <c r="I716" s="5"/>
      <c r="J716" s="12"/>
      <c r="K716" s="12"/>
    </row>
    <row r="717" spans="8:11" x14ac:dyDescent="0.25">
      <c r="H717" s="5"/>
      <c r="I717" s="5"/>
      <c r="J717" s="12"/>
      <c r="K717" s="12"/>
    </row>
    <row r="718" spans="8:11" x14ac:dyDescent="0.25">
      <c r="H718" s="5"/>
      <c r="I718" s="5"/>
      <c r="J718" s="12"/>
      <c r="K718" s="12"/>
    </row>
    <row r="719" spans="8:11" x14ac:dyDescent="0.25">
      <c r="H719" s="5"/>
      <c r="I719" s="5"/>
      <c r="J719" s="12"/>
      <c r="K719" s="12"/>
    </row>
    <row r="720" spans="8:11" x14ac:dyDescent="0.25">
      <c r="H720" s="5"/>
      <c r="I720" s="5"/>
      <c r="J720" s="12"/>
      <c r="K720" s="12"/>
    </row>
    <row r="721" spans="8:11" x14ac:dyDescent="0.25">
      <c r="H721" s="5"/>
      <c r="I721" s="5"/>
      <c r="J721" s="12"/>
      <c r="K721" s="12"/>
    </row>
    <row r="722" spans="8:11" x14ac:dyDescent="0.25">
      <c r="H722" s="5"/>
      <c r="I722" s="5"/>
      <c r="J722" s="12"/>
      <c r="K722" s="12"/>
    </row>
    <row r="723" spans="8:11" x14ac:dyDescent="0.25">
      <c r="H723" s="5"/>
      <c r="I723" s="5"/>
      <c r="J723" s="12"/>
      <c r="K723" s="12"/>
    </row>
    <row r="724" spans="8:11" x14ac:dyDescent="0.25">
      <c r="H724" s="5"/>
      <c r="I724" s="5"/>
      <c r="J724" s="12"/>
      <c r="K724" s="12"/>
    </row>
    <row r="725" spans="8:11" x14ac:dyDescent="0.25">
      <c r="H725" s="5"/>
      <c r="I725" s="5"/>
      <c r="J725" s="12"/>
      <c r="K725" s="12"/>
    </row>
    <row r="726" spans="8:11" x14ac:dyDescent="0.25">
      <c r="H726" s="5"/>
      <c r="I726" s="5"/>
      <c r="J726" s="12"/>
      <c r="K726" s="12"/>
    </row>
    <row r="727" spans="8:11" x14ac:dyDescent="0.25">
      <c r="H727" s="5"/>
      <c r="I727" s="5"/>
      <c r="J727" s="12"/>
      <c r="K727" s="12"/>
    </row>
    <row r="728" spans="8:11" x14ac:dyDescent="0.25">
      <c r="H728" s="5"/>
      <c r="I728" s="5"/>
      <c r="J728" s="12"/>
      <c r="K728" s="12"/>
    </row>
    <row r="729" spans="8:11" x14ac:dyDescent="0.25">
      <c r="H729" s="5"/>
      <c r="I729" s="5"/>
      <c r="J729" s="12"/>
      <c r="K729" s="12"/>
    </row>
    <row r="730" spans="8:11" x14ac:dyDescent="0.25">
      <c r="H730" s="5"/>
      <c r="I730" s="5"/>
      <c r="J730" s="12"/>
      <c r="K730" s="12"/>
    </row>
    <row r="731" spans="8:11" x14ac:dyDescent="0.25">
      <c r="H731" s="5"/>
      <c r="I731" s="5"/>
      <c r="J731" s="12"/>
      <c r="K731" s="12"/>
    </row>
    <row r="732" spans="8:11" x14ac:dyDescent="0.25">
      <c r="H732" s="5"/>
      <c r="I732" s="5"/>
      <c r="J732" s="12"/>
      <c r="K732" s="12"/>
    </row>
    <row r="733" spans="8:11" x14ac:dyDescent="0.25">
      <c r="H733" s="5"/>
      <c r="I733" s="5"/>
      <c r="J733" s="12"/>
      <c r="K733" s="12"/>
    </row>
    <row r="734" spans="8:11" x14ac:dyDescent="0.25">
      <c r="H734" s="5"/>
      <c r="I734" s="5"/>
      <c r="J734" s="12"/>
      <c r="K734" s="12"/>
    </row>
    <row r="735" spans="8:11" x14ac:dyDescent="0.25">
      <c r="H735" s="5"/>
      <c r="I735" s="5"/>
      <c r="J735" s="12"/>
      <c r="K735" s="12"/>
    </row>
    <row r="736" spans="8:11" x14ac:dyDescent="0.25">
      <c r="H736" s="5"/>
      <c r="I736" s="5"/>
      <c r="J736" s="12"/>
      <c r="K736" s="12"/>
    </row>
    <row r="737" spans="8:11" x14ac:dyDescent="0.25">
      <c r="H737" s="5"/>
      <c r="I737" s="5"/>
      <c r="J737" s="12"/>
      <c r="K737" s="12"/>
    </row>
    <row r="738" spans="8:11" x14ac:dyDescent="0.25">
      <c r="H738" s="5"/>
      <c r="I738" s="5"/>
      <c r="J738" s="12"/>
      <c r="K738" s="12"/>
    </row>
    <row r="739" spans="8:11" x14ac:dyDescent="0.25">
      <c r="H739" s="5"/>
      <c r="I739" s="5"/>
      <c r="J739" s="12"/>
      <c r="K739" s="12"/>
    </row>
    <row r="740" spans="8:11" x14ac:dyDescent="0.25">
      <c r="H740" s="5"/>
      <c r="I740" s="5"/>
      <c r="J740" s="12"/>
      <c r="K740" s="12"/>
    </row>
    <row r="741" spans="8:11" x14ac:dyDescent="0.25">
      <c r="H741" s="5"/>
      <c r="I741" s="5"/>
      <c r="J741" s="12"/>
      <c r="K741" s="12"/>
    </row>
    <row r="742" spans="8:11" x14ac:dyDescent="0.25">
      <c r="H742" s="5"/>
      <c r="I742" s="5"/>
      <c r="J742" s="12"/>
      <c r="K742" s="12"/>
    </row>
    <row r="743" spans="8:11" x14ac:dyDescent="0.25">
      <c r="H743" s="5"/>
      <c r="I743" s="5"/>
      <c r="J743" s="12"/>
      <c r="K743" s="12"/>
    </row>
    <row r="744" spans="8:11" x14ac:dyDescent="0.25">
      <c r="H744" s="5"/>
      <c r="I744" s="5"/>
      <c r="J744" s="12"/>
      <c r="K744" s="12"/>
    </row>
    <row r="745" spans="8:11" x14ac:dyDescent="0.25">
      <c r="H745" s="5"/>
      <c r="I745" s="5"/>
      <c r="J745" s="12"/>
      <c r="K745" s="12"/>
    </row>
    <row r="746" spans="8:11" x14ac:dyDescent="0.25">
      <c r="H746" s="5"/>
      <c r="I746" s="5"/>
      <c r="J746" s="12"/>
      <c r="K746" s="12"/>
    </row>
    <row r="747" spans="8:11" x14ac:dyDescent="0.25">
      <c r="H747" s="5"/>
      <c r="I747" s="5"/>
      <c r="J747" s="12"/>
      <c r="K747" s="12"/>
    </row>
    <row r="748" spans="8:11" x14ac:dyDescent="0.25">
      <c r="H748" s="5"/>
      <c r="I748" s="5"/>
      <c r="J748" s="12"/>
      <c r="K748" s="12"/>
    </row>
    <row r="749" spans="8:11" x14ac:dyDescent="0.25">
      <c r="H749" s="5"/>
      <c r="I749" s="5"/>
      <c r="J749" s="12"/>
      <c r="K749" s="12"/>
    </row>
    <row r="750" spans="8:11" x14ac:dyDescent="0.25">
      <c r="H750" s="5"/>
      <c r="I750" s="5"/>
      <c r="J750" s="12"/>
      <c r="K750" s="12"/>
    </row>
    <row r="751" spans="8:11" x14ac:dyDescent="0.25">
      <c r="H751" s="5"/>
      <c r="I751" s="5"/>
      <c r="J751" s="12"/>
      <c r="K751" s="12"/>
    </row>
    <row r="752" spans="8:11" x14ac:dyDescent="0.25">
      <c r="H752" s="5"/>
      <c r="I752" s="5"/>
      <c r="J752" s="12"/>
      <c r="K752" s="12"/>
    </row>
    <row r="753" spans="8:11" x14ac:dyDescent="0.25">
      <c r="H753" s="5"/>
      <c r="I753" s="5"/>
      <c r="J753" s="12"/>
      <c r="K753" s="12"/>
    </row>
    <row r="754" spans="8:11" x14ac:dyDescent="0.25">
      <c r="H754" s="5"/>
      <c r="I754" s="5"/>
      <c r="J754" s="12"/>
      <c r="K754" s="12"/>
    </row>
    <row r="755" spans="8:11" x14ac:dyDescent="0.25">
      <c r="H755" s="5"/>
      <c r="I755" s="5"/>
      <c r="J755" s="12"/>
      <c r="K755" s="12"/>
    </row>
    <row r="756" spans="8:11" x14ac:dyDescent="0.25">
      <c r="H756" s="5"/>
      <c r="I756" s="5"/>
      <c r="J756" s="12"/>
      <c r="K756" s="12"/>
    </row>
    <row r="757" spans="8:11" x14ac:dyDescent="0.25">
      <c r="H757" s="5"/>
      <c r="I757" s="5"/>
      <c r="J757" s="12"/>
      <c r="K757" s="12"/>
    </row>
    <row r="758" spans="8:11" x14ac:dyDescent="0.25">
      <c r="H758" s="5"/>
      <c r="I758" s="5"/>
      <c r="J758" s="12"/>
      <c r="K758" s="12"/>
    </row>
    <row r="759" spans="8:11" x14ac:dyDescent="0.25">
      <c r="H759" s="5"/>
      <c r="I759" s="5"/>
      <c r="J759" s="12"/>
      <c r="K759" s="12"/>
    </row>
    <row r="760" spans="8:11" x14ac:dyDescent="0.25">
      <c r="H760" s="5"/>
      <c r="I760" s="5"/>
      <c r="J760" s="12"/>
      <c r="K760" s="12"/>
    </row>
    <row r="761" spans="8:11" x14ac:dyDescent="0.25">
      <c r="H761" s="5"/>
      <c r="I761" s="5"/>
      <c r="J761" s="12"/>
      <c r="K761" s="12"/>
    </row>
    <row r="762" spans="8:11" x14ac:dyDescent="0.25">
      <c r="H762" s="5"/>
      <c r="I762" s="5"/>
      <c r="J762" s="12"/>
      <c r="K762" s="12"/>
    </row>
    <row r="763" spans="8:11" x14ac:dyDescent="0.25">
      <c r="H763" s="5"/>
      <c r="I763" s="5"/>
      <c r="J763" s="12"/>
      <c r="K763" s="12"/>
    </row>
    <row r="764" spans="8:11" x14ac:dyDescent="0.25">
      <c r="H764" s="5"/>
      <c r="I764" s="5"/>
      <c r="J764" s="12"/>
      <c r="K764" s="12"/>
    </row>
    <row r="765" spans="8:11" x14ac:dyDescent="0.25">
      <c r="H765" s="5"/>
      <c r="I765" s="5"/>
      <c r="J765" s="12"/>
      <c r="K765" s="12"/>
    </row>
    <row r="766" spans="8:11" x14ac:dyDescent="0.25">
      <c r="H766" s="5"/>
      <c r="I766" s="5"/>
      <c r="J766" s="12"/>
      <c r="K766" s="12"/>
    </row>
    <row r="767" spans="8:11" x14ac:dyDescent="0.25">
      <c r="H767" s="5"/>
      <c r="I767" s="5"/>
      <c r="J767" s="12"/>
      <c r="K767" s="12"/>
    </row>
    <row r="768" spans="8:11" x14ac:dyDescent="0.25">
      <c r="H768" s="5"/>
      <c r="I768" s="5"/>
      <c r="J768" s="12"/>
      <c r="K768" s="12"/>
    </row>
    <row r="769" spans="8:11" x14ac:dyDescent="0.25">
      <c r="H769" s="5"/>
      <c r="I769" s="5"/>
      <c r="J769" s="12"/>
      <c r="K769" s="12"/>
    </row>
    <row r="770" spans="8:11" x14ac:dyDescent="0.25">
      <c r="H770" s="5"/>
      <c r="I770" s="5"/>
      <c r="J770" s="12"/>
      <c r="K770" s="12"/>
    </row>
    <row r="771" spans="8:11" x14ac:dyDescent="0.25">
      <c r="H771" s="5"/>
      <c r="I771" s="5"/>
      <c r="J771" s="12"/>
      <c r="K771" s="12"/>
    </row>
    <row r="772" spans="8:11" x14ac:dyDescent="0.25">
      <c r="H772" s="5"/>
      <c r="I772" s="5"/>
      <c r="J772" s="12"/>
      <c r="K772" s="12"/>
    </row>
    <row r="773" spans="8:11" x14ac:dyDescent="0.25">
      <c r="H773" s="5"/>
      <c r="I773" s="5"/>
      <c r="J773" s="12"/>
      <c r="K773" s="12"/>
    </row>
    <row r="774" spans="8:11" x14ac:dyDescent="0.25">
      <c r="H774" s="5"/>
      <c r="I774" s="5"/>
      <c r="J774" s="12"/>
      <c r="K774" s="12"/>
    </row>
    <row r="775" spans="8:11" x14ac:dyDescent="0.25">
      <c r="H775" s="5"/>
      <c r="I775" s="5"/>
      <c r="J775" s="12"/>
      <c r="K775" s="12"/>
    </row>
    <row r="776" spans="8:11" x14ac:dyDescent="0.25">
      <c r="H776" s="5"/>
      <c r="I776" s="5"/>
      <c r="J776" s="12"/>
      <c r="K776" s="12"/>
    </row>
    <row r="777" spans="8:11" x14ac:dyDescent="0.25">
      <c r="H777" s="5"/>
      <c r="I777" s="5"/>
      <c r="J777" s="12"/>
      <c r="K777" s="12"/>
    </row>
    <row r="778" spans="8:11" x14ac:dyDescent="0.25">
      <c r="H778" s="5"/>
      <c r="I778" s="5"/>
      <c r="J778" s="12"/>
      <c r="K778" s="12"/>
    </row>
    <row r="779" spans="8:11" x14ac:dyDescent="0.25">
      <c r="H779" s="5"/>
      <c r="I779" s="5"/>
      <c r="J779" s="12"/>
      <c r="K779" s="12"/>
    </row>
    <row r="780" spans="8:11" x14ac:dyDescent="0.25">
      <c r="H780" s="5"/>
      <c r="I780" s="5"/>
      <c r="J780" s="12"/>
      <c r="K780" s="12"/>
    </row>
    <row r="781" spans="8:11" x14ac:dyDescent="0.25">
      <c r="H781" s="5"/>
      <c r="I781" s="5"/>
      <c r="J781" s="12"/>
      <c r="K781" s="12"/>
    </row>
    <row r="782" spans="8:11" x14ac:dyDescent="0.25">
      <c r="H782" s="5"/>
      <c r="I782" s="5"/>
      <c r="J782" s="12"/>
      <c r="K782" s="12"/>
    </row>
    <row r="783" spans="8:11" x14ac:dyDescent="0.25">
      <c r="H783" s="5"/>
      <c r="I783" s="5"/>
      <c r="J783" s="12"/>
      <c r="K783" s="12"/>
    </row>
    <row r="784" spans="8:11" x14ac:dyDescent="0.25">
      <c r="H784" s="5"/>
      <c r="I784" s="5"/>
      <c r="J784" s="12"/>
      <c r="K784" s="12"/>
    </row>
    <row r="785" spans="8:11" x14ac:dyDescent="0.25">
      <c r="H785" s="5"/>
      <c r="I785" s="5"/>
      <c r="J785" s="12"/>
      <c r="K785" s="12"/>
    </row>
    <row r="786" spans="8:11" x14ac:dyDescent="0.25">
      <c r="H786" s="5"/>
      <c r="I786" s="5"/>
      <c r="J786" s="12"/>
      <c r="K786" s="12"/>
    </row>
    <row r="787" spans="8:11" x14ac:dyDescent="0.25">
      <c r="H787" s="5"/>
      <c r="I787" s="5"/>
      <c r="J787" s="12"/>
      <c r="K787" s="12"/>
    </row>
    <row r="788" spans="8:11" x14ac:dyDescent="0.25">
      <c r="H788" s="5"/>
      <c r="I788" s="5"/>
      <c r="J788" s="12"/>
      <c r="K788" s="12"/>
    </row>
    <row r="789" spans="8:11" x14ac:dyDescent="0.25">
      <c r="H789" s="5"/>
      <c r="I789" s="5"/>
      <c r="J789" s="12"/>
      <c r="K789" s="12"/>
    </row>
    <row r="790" spans="8:11" x14ac:dyDescent="0.25">
      <c r="H790" s="5"/>
      <c r="I790" s="5"/>
      <c r="J790" s="12"/>
      <c r="K790" s="12"/>
    </row>
    <row r="791" spans="8:11" x14ac:dyDescent="0.25">
      <c r="H791" s="5"/>
      <c r="I791" s="5"/>
      <c r="J791" s="12"/>
      <c r="K791" s="12"/>
    </row>
    <row r="792" spans="8:11" x14ac:dyDescent="0.25">
      <c r="H792" s="5"/>
      <c r="I792" s="5"/>
      <c r="J792" s="12"/>
      <c r="K792" s="12"/>
    </row>
    <row r="793" spans="8:11" x14ac:dyDescent="0.25">
      <c r="H793" s="5"/>
      <c r="I793" s="5"/>
      <c r="J793" s="12"/>
      <c r="K793" s="12"/>
    </row>
    <row r="794" spans="8:11" x14ac:dyDescent="0.25">
      <c r="H794" s="5"/>
      <c r="I794" s="5"/>
      <c r="J794" s="12"/>
      <c r="K794" s="12"/>
    </row>
    <row r="795" spans="8:11" x14ac:dyDescent="0.25">
      <c r="H795" s="5"/>
      <c r="I795" s="5"/>
      <c r="J795" s="12"/>
      <c r="K795" s="12"/>
    </row>
    <row r="796" spans="8:11" x14ac:dyDescent="0.25">
      <c r="H796" s="5"/>
      <c r="I796" s="5"/>
      <c r="J796" s="12"/>
      <c r="K796" s="12"/>
    </row>
    <row r="797" spans="8:11" x14ac:dyDescent="0.25">
      <c r="H797" s="5"/>
      <c r="I797" s="5"/>
      <c r="J797" s="12"/>
      <c r="K797" s="12"/>
    </row>
    <row r="798" spans="8:11" x14ac:dyDescent="0.25">
      <c r="H798" s="5"/>
      <c r="I798" s="5"/>
      <c r="J798" s="12"/>
      <c r="K798" s="12"/>
    </row>
    <row r="799" spans="8:11" x14ac:dyDescent="0.25">
      <c r="H799" s="5"/>
      <c r="I799" s="5"/>
      <c r="J799" s="12"/>
      <c r="K799" s="12"/>
    </row>
    <row r="800" spans="8:11" x14ac:dyDescent="0.25">
      <c r="H800" s="5"/>
      <c r="I800" s="5"/>
      <c r="J800" s="12"/>
      <c r="K800" s="12"/>
    </row>
    <row r="801" spans="8:11" x14ac:dyDescent="0.25">
      <c r="H801" s="5"/>
      <c r="I801" s="5"/>
      <c r="J801" s="12"/>
      <c r="K801" s="12"/>
    </row>
    <row r="802" spans="8:11" x14ac:dyDescent="0.25">
      <c r="H802" s="5"/>
      <c r="I802" s="5"/>
      <c r="J802" s="12"/>
      <c r="K802" s="12"/>
    </row>
    <row r="803" spans="8:11" x14ac:dyDescent="0.25">
      <c r="H803" s="5"/>
      <c r="I803" s="5"/>
      <c r="J803" s="12"/>
      <c r="K803" s="12"/>
    </row>
    <row r="804" spans="8:11" x14ac:dyDescent="0.25">
      <c r="H804" s="5"/>
      <c r="I804" s="5"/>
      <c r="J804" s="12"/>
      <c r="K804" s="12"/>
    </row>
    <row r="805" spans="8:11" x14ac:dyDescent="0.25">
      <c r="H805" s="5"/>
      <c r="I805" s="5"/>
      <c r="J805" s="12"/>
      <c r="K805" s="12"/>
    </row>
    <row r="806" spans="8:11" x14ac:dyDescent="0.25">
      <c r="H806" s="5"/>
      <c r="I806" s="5"/>
      <c r="J806" s="12"/>
      <c r="K806" s="12"/>
    </row>
    <row r="807" spans="8:11" x14ac:dyDescent="0.25">
      <c r="H807" s="5"/>
      <c r="I807" s="5"/>
      <c r="J807" s="12"/>
      <c r="K807" s="12"/>
    </row>
    <row r="808" spans="8:11" x14ac:dyDescent="0.25">
      <c r="H808" s="5"/>
      <c r="I808" s="5"/>
      <c r="J808" s="12"/>
      <c r="K808" s="12"/>
    </row>
    <row r="809" spans="8:11" x14ac:dyDescent="0.25">
      <c r="H809" s="5"/>
      <c r="I809" s="5"/>
      <c r="J809" s="12"/>
      <c r="K809" s="12"/>
    </row>
    <row r="810" spans="8:11" x14ac:dyDescent="0.25">
      <c r="H810" s="5"/>
      <c r="I810" s="5"/>
      <c r="J810" s="12"/>
      <c r="K810" s="12"/>
    </row>
    <row r="811" spans="8:11" x14ac:dyDescent="0.25">
      <c r="H811" s="5"/>
      <c r="I811" s="5"/>
      <c r="J811" s="12"/>
      <c r="K811" s="12"/>
    </row>
    <row r="812" spans="8:11" x14ac:dyDescent="0.25">
      <c r="H812" s="5"/>
      <c r="I812" s="5"/>
      <c r="J812" s="12"/>
      <c r="K812" s="12"/>
    </row>
    <row r="813" spans="8:11" x14ac:dyDescent="0.25">
      <c r="H813" s="5"/>
      <c r="I813" s="5"/>
      <c r="J813" s="12"/>
      <c r="K813" s="12"/>
    </row>
    <row r="814" spans="8:11" x14ac:dyDescent="0.25">
      <c r="H814" s="5"/>
      <c r="I814" s="5"/>
      <c r="J814" s="12"/>
      <c r="K814" s="12"/>
    </row>
    <row r="815" spans="8:11" x14ac:dyDescent="0.25">
      <c r="H815" s="5"/>
      <c r="I815" s="5"/>
      <c r="J815" s="12"/>
      <c r="K815" s="12"/>
    </row>
    <row r="816" spans="8:11" x14ac:dyDescent="0.25">
      <c r="H816" s="5"/>
      <c r="I816" s="5"/>
      <c r="J816" s="12"/>
      <c r="K816" s="12"/>
    </row>
    <row r="817" spans="8:11" x14ac:dyDescent="0.25">
      <c r="H817" s="5"/>
      <c r="I817" s="5"/>
      <c r="J817" s="12"/>
      <c r="K817" s="12"/>
    </row>
    <row r="818" spans="8:11" x14ac:dyDescent="0.25">
      <c r="H818" s="5"/>
      <c r="I818" s="5"/>
      <c r="J818" s="12"/>
      <c r="K818" s="12"/>
    </row>
    <row r="819" spans="8:11" x14ac:dyDescent="0.25">
      <c r="H819" s="5"/>
      <c r="I819" s="5"/>
      <c r="J819" s="12"/>
      <c r="K819" s="12"/>
    </row>
    <row r="820" spans="8:11" x14ac:dyDescent="0.25">
      <c r="H820" s="5"/>
      <c r="I820" s="5"/>
      <c r="J820" s="12"/>
      <c r="K820" s="12"/>
    </row>
    <row r="821" spans="8:11" x14ac:dyDescent="0.25">
      <c r="H821" s="5"/>
      <c r="I821" s="5"/>
      <c r="J821" s="12"/>
      <c r="K821" s="12"/>
    </row>
    <row r="822" spans="8:11" x14ac:dyDescent="0.25">
      <c r="H822" s="5"/>
      <c r="I822" s="5"/>
      <c r="J822" s="12"/>
      <c r="K822" s="12"/>
    </row>
    <row r="823" spans="8:11" x14ac:dyDescent="0.25">
      <c r="H823" s="5"/>
      <c r="I823" s="5"/>
      <c r="J823" s="12"/>
      <c r="K823" s="12"/>
    </row>
    <row r="824" spans="8:11" x14ac:dyDescent="0.25">
      <c r="H824" s="5"/>
      <c r="I824" s="5"/>
      <c r="J824" s="12"/>
      <c r="K824" s="12"/>
    </row>
    <row r="825" spans="8:11" x14ac:dyDescent="0.25">
      <c r="H825" s="5"/>
      <c r="I825" s="5"/>
      <c r="J825" s="12"/>
      <c r="K825" s="12"/>
    </row>
    <row r="826" spans="8:11" x14ac:dyDescent="0.25">
      <c r="H826" s="5"/>
      <c r="I826" s="5"/>
      <c r="J826" s="12"/>
      <c r="K826" s="12"/>
    </row>
    <row r="827" spans="8:11" x14ac:dyDescent="0.25">
      <c r="H827" s="5"/>
      <c r="I827" s="5"/>
      <c r="J827" s="12"/>
      <c r="K827" s="12"/>
    </row>
    <row r="828" spans="8:11" x14ac:dyDescent="0.25">
      <c r="H828" s="5"/>
      <c r="I828" s="5"/>
      <c r="J828" s="12"/>
      <c r="K828" s="12"/>
    </row>
    <row r="829" spans="8:11" x14ac:dyDescent="0.25">
      <c r="H829" s="5"/>
      <c r="I829" s="5"/>
      <c r="J829" s="12"/>
      <c r="K829" s="12"/>
    </row>
    <row r="830" spans="8:11" x14ac:dyDescent="0.25">
      <c r="H830" s="5"/>
      <c r="I830" s="5"/>
      <c r="J830" s="12"/>
      <c r="K830" s="12"/>
    </row>
    <row r="831" spans="8:11" x14ac:dyDescent="0.25">
      <c r="H831" s="5"/>
      <c r="I831" s="5"/>
      <c r="J831" s="12"/>
      <c r="K831" s="12"/>
    </row>
    <row r="832" spans="8:11" x14ac:dyDescent="0.25">
      <c r="H832" s="5"/>
      <c r="I832" s="5"/>
      <c r="J832" s="12"/>
      <c r="K832" s="12"/>
    </row>
    <row r="833" spans="8:11" x14ac:dyDescent="0.25">
      <c r="H833" s="5"/>
      <c r="I833" s="5"/>
      <c r="J833" s="12"/>
      <c r="K833" s="12"/>
    </row>
    <row r="834" spans="8:11" x14ac:dyDescent="0.25">
      <c r="H834" s="5"/>
      <c r="I834" s="5"/>
      <c r="J834" s="12"/>
      <c r="K834" s="12"/>
    </row>
    <row r="835" spans="8:11" x14ac:dyDescent="0.25">
      <c r="H835" s="5"/>
      <c r="I835" s="5"/>
      <c r="J835" s="12"/>
      <c r="K835" s="12"/>
    </row>
    <row r="836" spans="8:11" x14ac:dyDescent="0.25">
      <c r="H836" s="5"/>
      <c r="I836" s="5"/>
      <c r="J836" s="12"/>
      <c r="K836" s="12"/>
    </row>
    <row r="837" spans="8:11" x14ac:dyDescent="0.25">
      <c r="H837" s="5"/>
      <c r="I837" s="5"/>
      <c r="J837" s="12"/>
      <c r="K837" s="12"/>
    </row>
    <row r="838" spans="8:11" x14ac:dyDescent="0.25">
      <c r="H838" s="5"/>
      <c r="I838" s="5"/>
      <c r="J838" s="12"/>
      <c r="K838" s="12"/>
    </row>
    <row r="839" spans="8:11" x14ac:dyDescent="0.25">
      <c r="H839" s="5"/>
      <c r="I839" s="5"/>
      <c r="J839" s="12"/>
      <c r="K839" s="12"/>
    </row>
    <row r="840" spans="8:11" x14ac:dyDescent="0.25">
      <c r="H840" s="5"/>
      <c r="I840" s="5"/>
      <c r="J840" s="12"/>
      <c r="K840" s="12"/>
    </row>
    <row r="841" spans="8:11" x14ac:dyDescent="0.25">
      <c r="H841" s="5"/>
      <c r="I841" s="5"/>
      <c r="J841" s="12"/>
      <c r="K841" s="12"/>
    </row>
    <row r="842" spans="8:11" x14ac:dyDescent="0.25">
      <c r="H842" s="5"/>
      <c r="I842" s="5"/>
      <c r="J842" s="12"/>
      <c r="K842" s="12"/>
    </row>
    <row r="843" spans="8:11" x14ac:dyDescent="0.25">
      <c r="H843" s="5"/>
      <c r="I843" s="5"/>
      <c r="J843" s="12"/>
      <c r="K843" s="12"/>
    </row>
    <row r="844" spans="8:11" x14ac:dyDescent="0.25">
      <c r="H844" s="5"/>
      <c r="I844" s="5"/>
      <c r="J844" s="12"/>
      <c r="K844" s="12"/>
    </row>
    <row r="845" spans="8:11" x14ac:dyDescent="0.25">
      <c r="H845" s="5"/>
      <c r="I845" s="5"/>
      <c r="J845" s="12"/>
      <c r="K845" s="12"/>
    </row>
    <row r="846" spans="8:11" x14ac:dyDescent="0.25">
      <c r="H846" s="5"/>
      <c r="I846" s="5"/>
      <c r="J846" s="12"/>
      <c r="K846" s="12"/>
    </row>
    <row r="847" spans="8:11" x14ac:dyDescent="0.25">
      <c r="H847" s="5"/>
      <c r="I847" s="5"/>
      <c r="J847" s="12"/>
      <c r="K847" s="12"/>
    </row>
    <row r="848" spans="8:11" x14ac:dyDescent="0.25">
      <c r="H848" s="5"/>
      <c r="I848" s="5"/>
      <c r="J848" s="12"/>
      <c r="K848" s="12"/>
    </row>
    <row r="849" spans="8:11" x14ac:dyDescent="0.25">
      <c r="H849" s="5"/>
      <c r="I849" s="5"/>
      <c r="J849" s="12"/>
      <c r="K849" s="12"/>
    </row>
    <row r="850" spans="8:11" x14ac:dyDescent="0.25">
      <c r="H850" s="5"/>
      <c r="I850" s="5"/>
      <c r="J850" s="12"/>
      <c r="K850" s="12"/>
    </row>
    <row r="851" spans="8:11" x14ac:dyDescent="0.25">
      <c r="H851" s="5"/>
      <c r="I851" s="5"/>
      <c r="J851" s="12"/>
      <c r="K851" s="12"/>
    </row>
    <row r="852" spans="8:11" x14ac:dyDescent="0.25">
      <c r="H852" s="5"/>
      <c r="I852" s="5"/>
      <c r="J852" s="12"/>
      <c r="K852" s="12"/>
    </row>
    <row r="853" spans="8:11" x14ac:dyDescent="0.25">
      <c r="H853" s="5"/>
      <c r="I853" s="5"/>
      <c r="J853" s="12"/>
      <c r="K853" s="12"/>
    </row>
    <row r="854" spans="8:11" x14ac:dyDescent="0.25">
      <c r="H854" s="5"/>
      <c r="I854" s="5"/>
      <c r="J854" s="12"/>
      <c r="K854" s="12"/>
    </row>
    <row r="855" spans="8:11" x14ac:dyDescent="0.25">
      <c r="H855" s="5"/>
      <c r="I855" s="5"/>
      <c r="J855" s="12"/>
      <c r="K855" s="12"/>
    </row>
    <row r="856" spans="8:11" x14ac:dyDescent="0.25">
      <c r="H856" s="5"/>
      <c r="I856" s="5"/>
      <c r="J856" s="12"/>
      <c r="K856" s="12"/>
    </row>
    <row r="857" spans="8:11" x14ac:dyDescent="0.25">
      <c r="H857" s="5"/>
      <c r="I857" s="5"/>
      <c r="J857" s="12"/>
      <c r="K857" s="12"/>
    </row>
    <row r="858" spans="8:11" x14ac:dyDescent="0.25">
      <c r="H858" s="5"/>
      <c r="I858" s="5"/>
      <c r="J858" s="12"/>
      <c r="K858" s="12"/>
    </row>
    <row r="859" spans="8:11" x14ac:dyDescent="0.25">
      <c r="H859" s="5"/>
      <c r="I859" s="5"/>
      <c r="J859" s="12"/>
      <c r="K859" s="12"/>
    </row>
    <row r="860" spans="8:11" x14ac:dyDescent="0.25">
      <c r="H860" s="5"/>
      <c r="I860" s="5"/>
      <c r="J860" s="12"/>
      <c r="K860" s="12"/>
    </row>
    <row r="861" spans="8:11" x14ac:dyDescent="0.25">
      <c r="H861" s="5"/>
      <c r="I861" s="5"/>
      <c r="J861" s="12"/>
      <c r="K861" s="12"/>
    </row>
    <row r="862" spans="8:11" x14ac:dyDescent="0.25">
      <c r="H862" s="5"/>
      <c r="I862" s="5"/>
      <c r="J862" s="12"/>
      <c r="K862" s="12"/>
    </row>
    <row r="863" spans="8:11" x14ac:dyDescent="0.25">
      <c r="H863" s="5"/>
      <c r="I863" s="5"/>
      <c r="J863" s="12"/>
      <c r="K863" s="12"/>
    </row>
    <row r="864" spans="8:11" x14ac:dyDescent="0.25">
      <c r="H864" s="5"/>
      <c r="I864" s="5"/>
      <c r="J864" s="12"/>
      <c r="K864" s="12"/>
    </row>
    <row r="865" spans="8:11" x14ac:dyDescent="0.25">
      <c r="H865" s="5"/>
      <c r="I865" s="5"/>
      <c r="J865" s="12"/>
      <c r="K865" s="12"/>
    </row>
    <row r="866" spans="8:11" x14ac:dyDescent="0.25">
      <c r="H866" s="5"/>
      <c r="I866" s="5"/>
      <c r="J866" s="12"/>
      <c r="K866" s="12"/>
    </row>
    <row r="867" spans="8:11" x14ac:dyDescent="0.25">
      <c r="H867" s="5"/>
      <c r="I867" s="5"/>
      <c r="J867" s="12"/>
      <c r="K867" s="12"/>
    </row>
    <row r="868" spans="8:11" x14ac:dyDescent="0.25">
      <c r="H868" s="5"/>
      <c r="I868" s="5"/>
      <c r="J868" s="12"/>
      <c r="K868" s="12"/>
    </row>
    <row r="869" spans="8:11" x14ac:dyDescent="0.25">
      <c r="H869" s="5"/>
      <c r="I869" s="5"/>
      <c r="J869" s="12"/>
      <c r="K869" s="12"/>
    </row>
    <row r="870" spans="8:11" x14ac:dyDescent="0.25">
      <c r="H870" s="5"/>
      <c r="I870" s="5"/>
      <c r="J870" s="12"/>
      <c r="K870" s="12"/>
    </row>
    <row r="871" spans="8:11" x14ac:dyDescent="0.25">
      <c r="H871" s="5"/>
      <c r="I871" s="5"/>
      <c r="J871" s="12"/>
      <c r="K871" s="12"/>
    </row>
    <row r="872" spans="8:11" x14ac:dyDescent="0.25">
      <c r="H872" s="5"/>
      <c r="I872" s="5"/>
      <c r="J872" s="12"/>
      <c r="K872" s="12"/>
    </row>
    <row r="873" spans="8:11" x14ac:dyDescent="0.25">
      <c r="H873" s="5"/>
      <c r="I873" s="5"/>
      <c r="J873" s="12"/>
      <c r="K873" s="12"/>
    </row>
    <row r="874" spans="8:11" x14ac:dyDescent="0.25">
      <c r="H874" s="5"/>
      <c r="I874" s="5"/>
      <c r="J874" s="12"/>
      <c r="K874" s="12"/>
    </row>
    <row r="875" spans="8:11" x14ac:dyDescent="0.25">
      <c r="H875" s="5"/>
      <c r="I875" s="5"/>
      <c r="J875" s="12"/>
      <c r="K875" s="12"/>
    </row>
    <row r="876" spans="8:11" x14ac:dyDescent="0.25">
      <c r="H876" s="5"/>
      <c r="I876" s="5"/>
      <c r="J876" s="12"/>
      <c r="K876" s="12"/>
    </row>
    <row r="877" spans="8:11" x14ac:dyDescent="0.25">
      <c r="H877" s="5"/>
      <c r="I877" s="5"/>
      <c r="J877" s="12"/>
      <c r="K877" s="12"/>
    </row>
    <row r="878" spans="8:11" x14ac:dyDescent="0.25">
      <c r="H878" s="5"/>
      <c r="I878" s="5"/>
      <c r="J878" s="12"/>
      <c r="K878" s="12"/>
    </row>
    <row r="879" spans="8:11" x14ac:dyDescent="0.25">
      <c r="H879" s="5"/>
      <c r="I879" s="5"/>
      <c r="J879" s="12"/>
      <c r="K879" s="12"/>
    </row>
    <row r="880" spans="8:11" x14ac:dyDescent="0.25">
      <c r="H880" s="5"/>
      <c r="I880" s="5"/>
      <c r="J880" s="12"/>
      <c r="K880" s="12"/>
    </row>
    <row r="881" spans="8:11" x14ac:dyDescent="0.25">
      <c r="H881" s="5"/>
      <c r="I881" s="5"/>
      <c r="J881" s="12"/>
      <c r="K881" s="12"/>
    </row>
    <row r="882" spans="8:11" x14ac:dyDescent="0.25">
      <c r="H882" s="5"/>
      <c r="I882" s="5"/>
      <c r="J882" s="12"/>
      <c r="K882" s="12"/>
    </row>
    <row r="883" spans="8:11" x14ac:dyDescent="0.25">
      <c r="H883" s="5"/>
      <c r="I883" s="5"/>
      <c r="J883" s="12"/>
      <c r="K883" s="12"/>
    </row>
    <row r="884" spans="8:11" x14ac:dyDescent="0.25">
      <c r="H884" s="5"/>
      <c r="I884" s="5"/>
      <c r="J884" s="12"/>
      <c r="K884" s="12"/>
    </row>
    <row r="885" spans="8:11" x14ac:dyDescent="0.25">
      <c r="H885" s="5"/>
      <c r="I885" s="5"/>
      <c r="J885" s="12"/>
      <c r="K885" s="12"/>
    </row>
    <row r="886" spans="8:11" x14ac:dyDescent="0.25">
      <c r="H886" s="5"/>
      <c r="I886" s="5"/>
      <c r="J886" s="12"/>
      <c r="K886" s="12"/>
    </row>
    <row r="887" spans="8:11" x14ac:dyDescent="0.25">
      <c r="H887" s="5"/>
      <c r="I887" s="5"/>
      <c r="J887" s="12"/>
      <c r="K887" s="12"/>
    </row>
    <row r="888" spans="8:11" x14ac:dyDescent="0.25">
      <c r="H888" s="5"/>
      <c r="I888" s="5"/>
      <c r="J888" s="12"/>
      <c r="K888" s="12"/>
    </row>
    <row r="889" spans="8:11" x14ac:dyDescent="0.25">
      <c r="H889" s="5"/>
      <c r="I889" s="5"/>
      <c r="J889" s="12"/>
      <c r="K889" s="12"/>
    </row>
    <row r="890" spans="8:11" x14ac:dyDescent="0.25">
      <c r="H890" s="5"/>
      <c r="I890" s="5"/>
      <c r="J890" s="12"/>
      <c r="K890" s="12"/>
    </row>
    <row r="891" spans="8:11" x14ac:dyDescent="0.25">
      <c r="H891" s="5"/>
      <c r="I891" s="5"/>
      <c r="J891" s="12"/>
      <c r="K891" s="12"/>
    </row>
    <row r="892" spans="8:11" x14ac:dyDescent="0.25">
      <c r="H892" s="5"/>
      <c r="I892" s="5"/>
      <c r="J892" s="12"/>
      <c r="K892" s="12"/>
    </row>
    <row r="893" spans="8:11" x14ac:dyDescent="0.25">
      <c r="H893" s="5"/>
      <c r="I893" s="5"/>
      <c r="J893" s="12"/>
      <c r="K893" s="12"/>
    </row>
    <row r="894" spans="8:11" x14ac:dyDescent="0.25">
      <c r="H894" s="5"/>
      <c r="I894" s="5"/>
      <c r="J894" s="12"/>
      <c r="K894" s="12"/>
    </row>
    <row r="895" spans="8:11" x14ac:dyDescent="0.25">
      <c r="H895" s="5"/>
      <c r="I895" s="5"/>
      <c r="J895" s="12"/>
      <c r="K895" s="12"/>
    </row>
    <row r="896" spans="8:11" x14ac:dyDescent="0.25">
      <c r="H896" s="5"/>
      <c r="I896" s="5"/>
      <c r="J896" s="12"/>
      <c r="K896" s="12"/>
    </row>
    <row r="897" spans="8:11" x14ac:dyDescent="0.25">
      <c r="H897" s="5"/>
      <c r="I897" s="5"/>
      <c r="J897" s="12"/>
      <c r="K897" s="12"/>
    </row>
    <row r="898" spans="8:11" x14ac:dyDescent="0.25">
      <c r="H898" s="5"/>
      <c r="I898" s="5"/>
      <c r="J898" s="12"/>
      <c r="K898" s="12"/>
    </row>
    <row r="899" spans="8:11" x14ac:dyDescent="0.25">
      <c r="H899" s="5"/>
      <c r="I899" s="5"/>
      <c r="J899" s="12"/>
      <c r="K899" s="12"/>
    </row>
    <row r="900" spans="8:11" x14ac:dyDescent="0.25">
      <c r="H900" s="5"/>
      <c r="I900" s="5"/>
      <c r="J900" s="12"/>
      <c r="K900" s="12"/>
    </row>
    <row r="901" spans="8:11" x14ac:dyDescent="0.25">
      <c r="H901" s="5"/>
      <c r="I901" s="5"/>
      <c r="J901" s="12"/>
      <c r="K901" s="12"/>
    </row>
    <row r="902" spans="8:11" x14ac:dyDescent="0.25">
      <c r="H902" s="5"/>
      <c r="I902" s="5"/>
      <c r="J902" s="12"/>
      <c r="K902" s="12"/>
    </row>
    <row r="903" spans="8:11" x14ac:dyDescent="0.25">
      <c r="H903" s="5"/>
      <c r="I903" s="5"/>
      <c r="J903" s="12"/>
      <c r="K903" s="12"/>
    </row>
    <row r="904" spans="8:11" x14ac:dyDescent="0.25">
      <c r="H904" s="5"/>
      <c r="I904" s="5"/>
      <c r="J904" s="12"/>
      <c r="K904" s="12"/>
    </row>
    <row r="905" spans="8:11" x14ac:dyDescent="0.25">
      <c r="H905" s="5"/>
      <c r="I905" s="5"/>
      <c r="J905" s="12"/>
      <c r="K905" s="12"/>
    </row>
    <row r="906" spans="8:11" x14ac:dyDescent="0.25">
      <c r="H906" s="5"/>
      <c r="I906" s="5"/>
      <c r="J906" s="12"/>
      <c r="K906" s="12"/>
    </row>
    <row r="907" spans="8:11" x14ac:dyDescent="0.25">
      <c r="H907" s="5"/>
      <c r="I907" s="5"/>
      <c r="J907" s="12"/>
      <c r="K907" s="12"/>
    </row>
    <row r="908" spans="8:11" x14ac:dyDescent="0.25">
      <c r="H908" s="5"/>
      <c r="I908" s="5"/>
      <c r="J908" s="12"/>
      <c r="K908" s="12"/>
    </row>
    <row r="909" spans="8:11" x14ac:dyDescent="0.25">
      <c r="H909" s="5"/>
      <c r="I909" s="5"/>
      <c r="J909" s="12"/>
      <c r="K909" s="12"/>
    </row>
    <row r="910" spans="8:11" x14ac:dyDescent="0.25">
      <c r="H910" s="5"/>
      <c r="I910" s="5"/>
      <c r="J910" s="12"/>
      <c r="K910" s="12"/>
    </row>
    <row r="911" spans="8:11" x14ac:dyDescent="0.25">
      <c r="H911" s="5"/>
      <c r="I911" s="5"/>
      <c r="J911" s="12"/>
      <c r="K911" s="12"/>
    </row>
    <row r="912" spans="8:11" x14ac:dyDescent="0.25">
      <c r="H912" s="5"/>
      <c r="I912" s="5"/>
      <c r="J912" s="12"/>
      <c r="K912" s="12"/>
    </row>
    <row r="913" spans="8:11" x14ac:dyDescent="0.25">
      <c r="H913" s="5"/>
      <c r="I913" s="5"/>
      <c r="J913" s="12"/>
      <c r="K913" s="12"/>
    </row>
    <row r="914" spans="8:11" x14ac:dyDescent="0.25">
      <c r="H914" s="5"/>
      <c r="I914" s="5"/>
      <c r="J914" s="12"/>
      <c r="K914" s="12"/>
    </row>
    <row r="915" spans="8:11" x14ac:dyDescent="0.25">
      <c r="H915" s="5"/>
      <c r="I915" s="5"/>
      <c r="J915" s="12"/>
      <c r="K915" s="12"/>
    </row>
    <row r="916" spans="8:11" x14ac:dyDescent="0.25">
      <c r="H916" s="5"/>
      <c r="I916" s="5"/>
      <c r="J916" s="12"/>
      <c r="K916" s="12"/>
    </row>
    <row r="917" spans="8:11" x14ac:dyDescent="0.25">
      <c r="H917" s="5"/>
      <c r="I917" s="5"/>
      <c r="J917" s="12"/>
      <c r="K917" s="12"/>
    </row>
    <row r="918" spans="8:11" x14ac:dyDescent="0.25">
      <c r="H918" s="5"/>
      <c r="I918" s="5"/>
      <c r="J918" s="12"/>
      <c r="K918" s="12"/>
    </row>
    <row r="919" spans="8:11" x14ac:dyDescent="0.25">
      <c r="H919" s="5"/>
      <c r="I919" s="5"/>
      <c r="J919" s="12"/>
      <c r="K919" s="12"/>
    </row>
    <row r="920" spans="8:11" x14ac:dyDescent="0.25">
      <c r="H920" s="5"/>
      <c r="I920" s="5"/>
      <c r="J920" s="12"/>
      <c r="K920" s="12"/>
    </row>
    <row r="921" spans="8:11" x14ac:dyDescent="0.25">
      <c r="H921" s="5"/>
      <c r="I921" s="5"/>
      <c r="J921" s="12"/>
      <c r="K921" s="12"/>
    </row>
    <row r="922" spans="8:11" x14ac:dyDescent="0.25">
      <c r="H922" s="5"/>
      <c r="I922" s="5"/>
      <c r="J922" s="12"/>
      <c r="K922" s="12"/>
    </row>
    <row r="923" spans="8:11" x14ac:dyDescent="0.25">
      <c r="H923" s="5"/>
      <c r="I923" s="5"/>
      <c r="J923" s="12"/>
      <c r="K923" s="12"/>
    </row>
    <row r="924" spans="8:11" x14ac:dyDescent="0.25">
      <c r="H924" s="5"/>
      <c r="I924" s="5"/>
      <c r="J924" s="12"/>
      <c r="K924" s="12"/>
    </row>
    <row r="925" spans="8:11" x14ac:dyDescent="0.25">
      <c r="H925" s="5"/>
      <c r="I925" s="5"/>
      <c r="J925" s="12"/>
      <c r="K925" s="12"/>
    </row>
    <row r="926" spans="8:11" x14ac:dyDescent="0.25">
      <c r="H926" s="5"/>
      <c r="I926" s="5"/>
      <c r="J926" s="12"/>
      <c r="K926" s="12"/>
    </row>
    <row r="927" spans="8:11" x14ac:dyDescent="0.25">
      <c r="H927" s="5"/>
      <c r="I927" s="5"/>
      <c r="J927" s="12"/>
      <c r="K927" s="12"/>
    </row>
    <row r="928" spans="8:11" x14ac:dyDescent="0.25">
      <c r="H928" s="5"/>
      <c r="I928" s="5"/>
      <c r="J928" s="12"/>
      <c r="K928" s="12"/>
    </row>
    <row r="929" spans="8:11" x14ac:dyDescent="0.25">
      <c r="H929" s="5"/>
      <c r="I929" s="5"/>
      <c r="J929" s="12"/>
      <c r="K929" s="12"/>
    </row>
    <row r="930" spans="8:11" x14ac:dyDescent="0.25">
      <c r="H930" s="5"/>
      <c r="I930" s="5"/>
      <c r="J930" s="12"/>
      <c r="K930" s="12"/>
    </row>
    <row r="931" spans="8:11" x14ac:dyDescent="0.25">
      <c r="H931" s="5"/>
      <c r="I931" s="5"/>
      <c r="J931" s="12"/>
      <c r="K931" s="12"/>
    </row>
    <row r="932" spans="8:11" x14ac:dyDescent="0.25">
      <c r="H932" s="5"/>
      <c r="I932" s="5"/>
      <c r="J932" s="12"/>
      <c r="K932" s="12"/>
    </row>
    <row r="933" spans="8:11" x14ac:dyDescent="0.25">
      <c r="H933" s="5"/>
      <c r="I933" s="5"/>
      <c r="J933" s="12"/>
      <c r="K933" s="12"/>
    </row>
    <row r="934" spans="8:11" x14ac:dyDescent="0.25">
      <c r="H934" s="5"/>
      <c r="I934" s="5"/>
      <c r="J934" s="12"/>
      <c r="K934" s="12"/>
    </row>
    <row r="935" spans="8:11" x14ac:dyDescent="0.25">
      <c r="H935" s="5"/>
      <c r="I935" s="5"/>
      <c r="J935" s="12"/>
      <c r="K935" s="12"/>
    </row>
    <row r="936" spans="8:11" x14ac:dyDescent="0.25">
      <c r="H936" s="5"/>
      <c r="I936" s="5"/>
      <c r="J936" s="12"/>
      <c r="K936" s="12"/>
    </row>
    <row r="937" spans="8:11" x14ac:dyDescent="0.25">
      <c r="H937" s="5"/>
      <c r="I937" s="5"/>
      <c r="J937" s="12"/>
      <c r="K937" s="12"/>
    </row>
    <row r="938" spans="8:11" x14ac:dyDescent="0.25">
      <c r="H938" s="5"/>
      <c r="I938" s="5"/>
      <c r="J938" s="12"/>
      <c r="K938" s="12"/>
    </row>
    <row r="939" spans="8:11" x14ac:dyDescent="0.25">
      <c r="H939" s="5"/>
      <c r="I939" s="5"/>
      <c r="J939" s="12"/>
      <c r="K939" s="12"/>
    </row>
    <row r="940" spans="8:11" x14ac:dyDescent="0.25">
      <c r="H940" s="5"/>
      <c r="I940" s="5"/>
      <c r="J940" s="12"/>
      <c r="K940" s="12"/>
    </row>
    <row r="941" spans="8:11" x14ac:dyDescent="0.25">
      <c r="H941" s="5"/>
      <c r="I941" s="5"/>
      <c r="J941" s="12"/>
      <c r="K941" s="12"/>
    </row>
    <row r="942" spans="8:11" x14ac:dyDescent="0.25">
      <c r="H942" s="5"/>
      <c r="I942" s="5"/>
      <c r="J942" s="12"/>
      <c r="K942" s="12"/>
    </row>
    <row r="943" spans="8:11" x14ac:dyDescent="0.25">
      <c r="H943" s="5"/>
      <c r="I943" s="5"/>
      <c r="J943" s="12"/>
      <c r="K943" s="12"/>
    </row>
    <row r="944" spans="8:11" x14ac:dyDescent="0.25">
      <c r="H944" s="5"/>
      <c r="I944" s="5"/>
      <c r="J944" s="12"/>
      <c r="K944" s="12"/>
    </row>
    <row r="945" spans="8:11" x14ac:dyDescent="0.25">
      <c r="H945" s="5"/>
      <c r="I945" s="5"/>
      <c r="J945" s="12"/>
      <c r="K945" s="12"/>
    </row>
    <row r="946" spans="8:11" x14ac:dyDescent="0.25">
      <c r="H946" s="5"/>
      <c r="I946" s="5"/>
      <c r="J946" s="12"/>
      <c r="K946" s="12"/>
    </row>
    <row r="947" spans="8:11" x14ac:dyDescent="0.25">
      <c r="H947" s="5"/>
      <c r="I947" s="5"/>
      <c r="J947" s="12"/>
      <c r="K947" s="12"/>
    </row>
    <row r="948" spans="8:11" x14ac:dyDescent="0.25">
      <c r="H948" s="5"/>
      <c r="I948" s="5"/>
      <c r="J948" s="12"/>
      <c r="K948" s="12"/>
    </row>
    <row r="949" spans="8:11" x14ac:dyDescent="0.25">
      <c r="H949" s="5"/>
      <c r="I949" s="5"/>
      <c r="J949" s="12"/>
      <c r="K949" s="12"/>
    </row>
    <row r="950" spans="8:11" x14ac:dyDescent="0.25">
      <c r="H950" s="5"/>
      <c r="I950" s="5"/>
      <c r="J950" s="12"/>
      <c r="K950" s="12"/>
    </row>
    <row r="951" spans="8:11" x14ac:dyDescent="0.25">
      <c r="H951" s="5"/>
      <c r="I951" s="5"/>
      <c r="J951" s="12"/>
      <c r="K951" s="12"/>
    </row>
    <row r="952" spans="8:11" x14ac:dyDescent="0.25">
      <c r="H952" s="5"/>
      <c r="I952" s="5"/>
      <c r="J952" s="12"/>
      <c r="K952" s="12"/>
    </row>
    <row r="953" spans="8:11" x14ac:dyDescent="0.25">
      <c r="H953" s="5"/>
      <c r="I953" s="5"/>
      <c r="J953" s="12"/>
      <c r="K953" s="12"/>
    </row>
    <row r="954" spans="8:11" x14ac:dyDescent="0.25">
      <c r="H954" s="5"/>
      <c r="I954" s="5"/>
      <c r="J954" s="12"/>
      <c r="K954" s="12"/>
    </row>
    <row r="955" spans="8:11" x14ac:dyDescent="0.25">
      <c r="H955" s="5"/>
      <c r="I955" s="5"/>
      <c r="J955" s="12"/>
      <c r="K955" s="12"/>
    </row>
    <row r="956" spans="8:11" x14ac:dyDescent="0.25">
      <c r="H956" s="5"/>
      <c r="I956" s="5"/>
      <c r="J956" s="12"/>
      <c r="K956" s="12"/>
    </row>
    <row r="957" spans="8:11" x14ac:dyDescent="0.25">
      <c r="H957" s="5"/>
      <c r="I957" s="5"/>
      <c r="J957" s="12"/>
      <c r="K957" s="12"/>
    </row>
    <row r="958" spans="8:11" x14ac:dyDescent="0.25">
      <c r="H958" s="5"/>
      <c r="I958" s="5"/>
      <c r="J958" s="12"/>
      <c r="K958" s="12"/>
    </row>
    <row r="959" spans="8:11" x14ac:dyDescent="0.25">
      <c r="H959" s="5"/>
      <c r="I959" s="5"/>
      <c r="J959" s="12"/>
      <c r="K959" s="12"/>
    </row>
    <row r="960" spans="8:11" x14ac:dyDescent="0.25">
      <c r="H960" s="5"/>
      <c r="I960" s="5"/>
      <c r="J960" s="12"/>
      <c r="K960" s="12"/>
    </row>
    <row r="961" spans="8:11" x14ac:dyDescent="0.25">
      <c r="H961" s="5"/>
      <c r="I961" s="5"/>
      <c r="J961" s="12"/>
      <c r="K961" s="12"/>
    </row>
    <row r="962" spans="8:11" x14ac:dyDescent="0.25">
      <c r="H962" s="5"/>
      <c r="I962" s="5"/>
      <c r="J962" s="12"/>
      <c r="K962" s="12"/>
    </row>
    <row r="963" spans="8:11" x14ac:dyDescent="0.25">
      <c r="H963" s="5"/>
      <c r="I963" s="5"/>
      <c r="J963" s="12"/>
      <c r="K963" s="12"/>
    </row>
    <row r="964" spans="8:11" x14ac:dyDescent="0.25">
      <c r="H964" s="5"/>
      <c r="I964" s="5"/>
      <c r="J964" s="12"/>
      <c r="K964" s="12"/>
    </row>
    <row r="965" spans="8:11" x14ac:dyDescent="0.25">
      <c r="H965" s="5"/>
      <c r="I965" s="5"/>
      <c r="J965" s="12"/>
      <c r="K965" s="12"/>
    </row>
    <row r="966" spans="8:11" x14ac:dyDescent="0.25">
      <c r="H966" s="5"/>
      <c r="I966" s="5"/>
      <c r="J966" s="12"/>
      <c r="K966" s="12"/>
    </row>
    <row r="967" spans="8:11" x14ac:dyDescent="0.25">
      <c r="H967" s="5"/>
      <c r="I967" s="5"/>
      <c r="J967" s="12"/>
      <c r="K967" s="12"/>
    </row>
    <row r="968" spans="8:11" x14ac:dyDescent="0.25">
      <c r="H968" s="5"/>
      <c r="I968" s="5"/>
      <c r="J968" s="12"/>
      <c r="K968" s="12"/>
    </row>
    <row r="969" spans="8:11" x14ac:dyDescent="0.25">
      <c r="H969" s="5"/>
      <c r="I969" s="5"/>
      <c r="J969" s="12"/>
      <c r="K969" s="12"/>
    </row>
    <row r="970" spans="8:11" x14ac:dyDescent="0.25">
      <c r="H970" s="5"/>
      <c r="I970" s="5"/>
      <c r="J970" s="12"/>
      <c r="K970" s="12"/>
    </row>
    <row r="971" spans="8:11" x14ac:dyDescent="0.25">
      <c r="H971" s="5"/>
      <c r="I971" s="5"/>
      <c r="J971" s="12"/>
      <c r="K971" s="12"/>
    </row>
    <row r="972" spans="8:11" x14ac:dyDescent="0.25">
      <c r="H972" s="5"/>
      <c r="I972" s="5"/>
      <c r="J972" s="12"/>
      <c r="K972" s="12"/>
    </row>
    <row r="973" spans="8:11" x14ac:dyDescent="0.25">
      <c r="H973" s="5"/>
      <c r="I973" s="5"/>
      <c r="J973" s="12"/>
      <c r="K973" s="12"/>
    </row>
    <row r="974" spans="8:11" x14ac:dyDescent="0.25">
      <c r="H974" s="5"/>
      <c r="I974" s="5"/>
      <c r="J974" s="12"/>
      <c r="K974" s="12"/>
    </row>
    <row r="975" spans="8:11" x14ac:dyDescent="0.25">
      <c r="H975" s="5"/>
      <c r="I975" s="5"/>
      <c r="J975" s="12"/>
      <c r="K975" s="12"/>
    </row>
    <row r="976" spans="8:11" x14ac:dyDescent="0.25">
      <c r="H976" s="5"/>
      <c r="I976" s="5"/>
      <c r="J976" s="12"/>
      <c r="K976" s="12"/>
    </row>
    <row r="977" spans="8:11" x14ac:dyDescent="0.25">
      <c r="H977" s="5"/>
      <c r="I977" s="5"/>
      <c r="J977" s="12"/>
      <c r="K977" s="12"/>
    </row>
    <row r="978" spans="8:11" x14ac:dyDescent="0.25">
      <c r="H978" s="5"/>
      <c r="I978" s="5"/>
      <c r="J978" s="12"/>
      <c r="K978" s="12"/>
    </row>
    <row r="979" spans="8:11" x14ac:dyDescent="0.25">
      <c r="H979" s="5"/>
      <c r="I979" s="5"/>
      <c r="J979" s="12"/>
      <c r="K979" s="12"/>
    </row>
    <row r="980" spans="8:11" x14ac:dyDescent="0.25">
      <c r="H980" s="5"/>
      <c r="I980" s="5"/>
      <c r="J980" s="12"/>
      <c r="K980" s="12"/>
    </row>
    <row r="981" spans="8:11" x14ac:dyDescent="0.25">
      <c r="H981" s="5"/>
      <c r="I981" s="5"/>
      <c r="J981" s="12"/>
      <c r="K981" s="12"/>
    </row>
    <row r="982" spans="8:11" x14ac:dyDescent="0.25">
      <c r="H982" s="5"/>
      <c r="I982" s="5"/>
      <c r="J982" s="12"/>
      <c r="K982" s="12"/>
    </row>
    <row r="983" spans="8:11" x14ac:dyDescent="0.25">
      <c r="H983" s="5"/>
      <c r="I983" s="5"/>
      <c r="J983" s="12"/>
      <c r="K983" s="12"/>
    </row>
    <row r="984" spans="8:11" x14ac:dyDescent="0.25">
      <c r="H984" s="5"/>
      <c r="I984" s="5"/>
      <c r="J984" s="12"/>
      <c r="K984" s="12"/>
    </row>
    <row r="985" spans="8:11" x14ac:dyDescent="0.25">
      <c r="H985" s="5"/>
      <c r="I985" s="5"/>
      <c r="J985" s="12"/>
      <c r="K985" s="12"/>
    </row>
    <row r="986" spans="8:11" x14ac:dyDescent="0.25">
      <c r="H986" s="5"/>
      <c r="I986" s="5"/>
      <c r="J986" s="12"/>
      <c r="K986" s="12"/>
    </row>
    <row r="987" spans="8:11" x14ac:dyDescent="0.25">
      <c r="H987" s="5"/>
      <c r="I987" s="5"/>
      <c r="J987" s="12"/>
      <c r="K987" s="12"/>
    </row>
    <row r="988" spans="8:11" x14ac:dyDescent="0.25">
      <c r="H988" s="5"/>
      <c r="I988" s="5"/>
      <c r="J988" s="12"/>
      <c r="K988" s="12"/>
    </row>
    <row r="989" spans="8:11" x14ac:dyDescent="0.25">
      <c r="H989" s="5"/>
      <c r="I989" s="5"/>
      <c r="J989" s="12"/>
      <c r="K989" s="12"/>
    </row>
    <row r="990" spans="8:11" x14ac:dyDescent="0.25">
      <c r="H990" s="5"/>
      <c r="I990" s="5"/>
      <c r="J990" s="12"/>
      <c r="K990" s="12"/>
    </row>
    <row r="991" spans="8:11" x14ac:dyDescent="0.25">
      <c r="H991" s="5"/>
      <c r="I991" s="5"/>
      <c r="J991" s="12"/>
      <c r="K991" s="12"/>
    </row>
    <row r="992" spans="8:11" x14ac:dyDescent="0.25">
      <c r="H992" s="5"/>
      <c r="I992" s="5"/>
      <c r="J992" s="12"/>
      <c r="K992" s="12"/>
    </row>
    <row r="993" spans="8:11" x14ac:dyDescent="0.25">
      <c r="H993" s="5"/>
      <c r="I993" s="5"/>
      <c r="J993" s="12"/>
      <c r="K993" s="12"/>
    </row>
    <row r="994" spans="8:11" x14ac:dyDescent="0.25">
      <c r="H994" s="5"/>
      <c r="I994" s="5"/>
      <c r="J994" s="12"/>
      <c r="K994" s="12"/>
    </row>
    <row r="995" spans="8:11" x14ac:dyDescent="0.25">
      <c r="H995" s="5"/>
      <c r="I995" s="5"/>
      <c r="J995" s="12"/>
      <c r="K995" s="12"/>
    </row>
    <row r="996" spans="8:11" x14ac:dyDescent="0.25">
      <c r="H996" s="5"/>
      <c r="I996" s="5"/>
      <c r="J996" s="12"/>
      <c r="K996" s="12"/>
    </row>
    <row r="997" spans="8:11" x14ac:dyDescent="0.25">
      <c r="H997" s="5"/>
      <c r="I997" s="5"/>
      <c r="J997" s="12"/>
      <c r="K997" s="12"/>
    </row>
    <row r="998" spans="8:11" x14ac:dyDescent="0.25">
      <c r="H998" s="5"/>
      <c r="I998" s="5"/>
      <c r="J998" s="12"/>
      <c r="K998" s="12"/>
    </row>
    <row r="999" spans="8:11" x14ac:dyDescent="0.25">
      <c r="H999" s="5"/>
      <c r="I999" s="5"/>
      <c r="J999" s="12"/>
      <c r="K999" s="12"/>
    </row>
    <row r="1000" spans="8:11" x14ac:dyDescent="0.25">
      <c r="H1000" s="5"/>
      <c r="I1000" s="5"/>
      <c r="J1000" s="12"/>
      <c r="K1000" s="12"/>
    </row>
    <row r="1001" spans="8:11" x14ac:dyDescent="0.25">
      <c r="H1001" s="5"/>
      <c r="I1001" s="5"/>
      <c r="J1001" s="12"/>
      <c r="K1001" s="12"/>
    </row>
    <row r="1002" spans="8:11" x14ac:dyDescent="0.25">
      <c r="H1002" s="5"/>
      <c r="I1002" s="5"/>
      <c r="J1002" s="12"/>
      <c r="K1002" s="12"/>
    </row>
    <row r="1003" spans="8:11" x14ac:dyDescent="0.25">
      <c r="H1003" s="5"/>
      <c r="I1003" s="5"/>
      <c r="J1003" s="12"/>
      <c r="K1003" s="12"/>
    </row>
    <row r="1004" spans="8:11" x14ac:dyDescent="0.25">
      <c r="H1004" s="5"/>
      <c r="I1004" s="5"/>
      <c r="J1004" s="12"/>
      <c r="K1004" s="12"/>
    </row>
    <row r="1005" spans="8:11" x14ac:dyDescent="0.25">
      <c r="H1005" s="5"/>
      <c r="I1005" s="5"/>
      <c r="J1005" s="12"/>
      <c r="K1005" s="12"/>
    </row>
    <row r="1006" spans="8:11" x14ac:dyDescent="0.25">
      <c r="H1006" s="5"/>
      <c r="I1006" s="5"/>
      <c r="J1006" s="12"/>
      <c r="K1006" s="12"/>
    </row>
    <row r="1007" spans="8:11" x14ac:dyDescent="0.25">
      <c r="H1007" s="5"/>
      <c r="I1007" s="5"/>
      <c r="J1007" s="12"/>
      <c r="K1007" s="12"/>
    </row>
    <row r="1008" spans="8:11" x14ac:dyDescent="0.25">
      <c r="H1008" s="5"/>
      <c r="I1008" s="5"/>
      <c r="J1008" s="12"/>
      <c r="K1008" s="12"/>
    </row>
    <row r="1009" spans="8:11" x14ac:dyDescent="0.25">
      <c r="H1009" s="5"/>
      <c r="I1009" s="5"/>
      <c r="J1009" s="12"/>
      <c r="K1009" s="12"/>
    </row>
    <row r="1010" spans="8:11" x14ac:dyDescent="0.25">
      <c r="H1010" s="5"/>
      <c r="I1010" s="5"/>
      <c r="J1010" s="12"/>
      <c r="K1010" s="12"/>
    </row>
    <row r="1011" spans="8:11" x14ac:dyDescent="0.25">
      <c r="H1011" s="5"/>
      <c r="I1011" s="5"/>
      <c r="J1011" s="12"/>
      <c r="K1011" s="12"/>
    </row>
    <row r="1012" spans="8:11" x14ac:dyDescent="0.25">
      <c r="H1012" s="5"/>
      <c r="I1012" s="5"/>
      <c r="J1012" s="12"/>
      <c r="K1012" s="12"/>
    </row>
    <row r="1013" spans="8:11" x14ac:dyDescent="0.25">
      <c r="H1013" s="5"/>
      <c r="I1013" s="5"/>
      <c r="J1013" s="12"/>
      <c r="K1013" s="12"/>
    </row>
    <row r="1014" spans="8:11" x14ac:dyDescent="0.25">
      <c r="H1014" s="5"/>
      <c r="I1014" s="5"/>
      <c r="J1014" s="12"/>
      <c r="K1014" s="12"/>
    </row>
    <row r="1015" spans="8:11" x14ac:dyDescent="0.25">
      <c r="H1015" s="5"/>
      <c r="I1015" s="5"/>
      <c r="J1015" s="12"/>
      <c r="K1015" s="12"/>
    </row>
    <row r="1016" spans="8:11" x14ac:dyDescent="0.25">
      <c r="H1016" s="5"/>
      <c r="I1016" s="5"/>
      <c r="J1016" s="12"/>
      <c r="K1016" s="12"/>
    </row>
    <row r="1017" spans="8:11" x14ac:dyDescent="0.25">
      <c r="H1017" s="5"/>
      <c r="I1017" s="5"/>
      <c r="J1017" s="12"/>
      <c r="K1017" s="12"/>
    </row>
    <row r="1018" spans="8:11" x14ac:dyDescent="0.25">
      <c r="H1018" s="5"/>
      <c r="I1018" s="5"/>
      <c r="J1018" s="12"/>
      <c r="K1018" s="12"/>
    </row>
    <row r="1019" spans="8:11" x14ac:dyDescent="0.25">
      <c r="H1019" s="5"/>
      <c r="I1019" s="5"/>
      <c r="J1019" s="12"/>
      <c r="K1019" s="12"/>
    </row>
    <row r="1020" spans="8:11" x14ac:dyDescent="0.25">
      <c r="H1020" s="5"/>
      <c r="I1020" s="5"/>
      <c r="J1020" s="12"/>
      <c r="K1020" s="12"/>
    </row>
    <row r="1021" spans="8:11" x14ac:dyDescent="0.25">
      <c r="H1021" s="5"/>
      <c r="I1021" s="5"/>
      <c r="J1021" s="12"/>
      <c r="K1021" s="12"/>
    </row>
    <row r="1022" spans="8:11" x14ac:dyDescent="0.25">
      <c r="H1022" s="5"/>
      <c r="I1022" s="5"/>
      <c r="J1022" s="12"/>
      <c r="K1022" s="12"/>
    </row>
    <row r="1023" spans="8:11" x14ac:dyDescent="0.25">
      <c r="H1023" s="5"/>
      <c r="I1023" s="5"/>
      <c r="J1023" s="12"/>
      <c r="K1023" s="12"/>
    </row>
    <row r="1024" spans="8:11" x14ac:dyDescent="0.25">
      <c r="H1024" s="5"/>
      <c r="I1024" s="5"/>
      <c r="J1024" s="12"/>
      <c r="K1024" s="12"/>
    </row>
    <row r="1025" spans="8:11" x14ac:dyDescent="0.25">
      <c r="H1025" s="5"/>
      <c r="I1025" s="5"/>
      <c r="J1025" s="12"/>
      <c r="K1025" s="12"/>
    </row>
    <row r="1026" spans="8:11" x14ac:dyDescent="0.25">
      <c r="H1026" s="5"/>
      <c r="I1026" s="5"/>
      <c r="J1026" s="12"/>
      <c r="K1026" s="12"/>
    </row>
    <row r="1027" spans="8:11" x14ac:dyDescent="0.25">
      <c r="H1027" s="5"/>
      <c r="I1027" s="5"/>
      <c r="J1027" s="12"/>
      <c r="K1027" s="12"/>
    </row>
    <row r="1028" spans="8:11" x14ac:dyDescent="0.25">
      <c r="H1028" s="5"/>
      <c r="I1028" s="5"/>
      <c r="J1028" s="12"/>
      <c r="K1028" s="12"/>
    </row>
    <row r="1029" spans="8:11" x14ac:dyDescent="0.25">
      <c r="H1029" s="5"/>
      <c r="I1029" s="5"/>
      <c r="J1029" s="12"/>
      <c r="K1029" s="12"/>
    </row>
    <row r="1030" spans="8:11" x14ac:dyDescent="0.25">
      <c r="H1030" s="5"/>
      <c r="I1030" s="5"/>
      <c r="J1030" s="12"/>
      <c r="K1030" s="12"/>
    </row>
    <row r="1031" spans="8:11" x14ac:dyDescent="0.25">
      <c r="H1031" s="5"/>
      <c r="I1031" s="5"/>
      <c r="J1031" s="12"/>
      <c r="K1031" s="12"/>
    </row>
    <row r="1032" spans="8:11" x14ac:dyDescent="0.25">
      <c r="H1032" s="5"/>
      <c r="I1032" s="5"/>
      <c r="J1032" s="12"/>
      <c r="K1032" s="12"/>
    </row>
    <row r="1033" spans="8:11" x14ac:dyDescent="0.25">
      <c r="H1033" s="5"/>
      <c r="I1033" s="5"/>
      <c r="J1033" s="12"/>
      <c r="K1033" s="12"/>
    </row>
    <row r="1034" spans="8:11" x14ac:dyDescent="0.25">
      <c r="H1034" s="5"/>
      <c r="I1034" s="5"/>
      <c r="J1034" s="12"/>
      <c r="K1034" s="12"/>
    </row>
    <row r="1035" spans="8:11" x14ac:dyDescent="0.25">
      <c r="H1035" s="5"/>
      <c r="I1035" s="5"/>
      <c r="J1035" s="12"/>
      <c r="K1035" s="12"/>
    </row>
    <row r="1036" spans="8:11" x14ac:dyDescent="0.25">
      <c r="H1036" s="5"/>
      <c r="I1036" s="5"/>
      <c r="J1036" s="12"/>
      <c r="K1036" s="12"/>
    </row>
    <row r="1037" spans="8:11" x14ac:dyDescent="0.25">
      <c r="H1037" s="5"/>
      <c r="I1037" s="5"/>
      <c r="J1037" s="12"/>
      <c r="K1037" s="12"/>
    </row>
    <row r="1038" spans="8:11" x14ac:dyDescent="0.25">
      <c r="H1038" s="5"/>
      <c r="I1038" s="5"/>
      <c r="J1038" s="12"/>
      <c r="K1038" s="12"/>
    </row>
    <row r="1039" spans="8:11" x14ac:dyDescent="0.25">
      <c r="H1039" s="5"/>
      <c r="I1039" s="5"/>
      <c r="J1039" s="12"/>
      <c r="K1039" s="12"/>
    </row>
    <row r="1040" spans="8:11" x14ac:dyDescent="0.25">
      <c r="H1040" s="5"/>
      <c r="I1040" s="5"/>
      <c r="J1040" s="12"/>
      <c r="K1040" s="12"/>
    </row>
    <row r="1041" spans="8:11" x14ac:dyDescent="0.25">
      <c r="H1041" s="5"/>
      <c r="I1041" s="5"/>
      <c r="J1041" s="12"/>
      <c r="K1041" s="12"/>
    </row>
    <row r="1042" spans="8:11" x14ac:dyDescent="0.25">
      <c r="H1042" s="5"/>
      <c r="I1042" s="5"/>
      <c r="J1042" s="12"/>
      <c r="K1042" s="12"/>
    </row>
    <row r="1043" spans="8:11" x14ac:dyDescent="0.25">
      <c r="H1043" s="5"/>
      <c r="I1043" s="5"/>
      <c r="J1043" s="12"/>
      <c r="K1043" s="12"/>
    </row>
    <row r="1044" spans="8:11" x14ac:dyDescent="0.25">
      <c r="H1044" s="5"/>
      <c r="I1044" s="5"/>
      <c r="J1044" s="12"/>
      <c r="K1044" s="12"/>
    </row>
    <row r="1045" spans="8:11" x14ac:dyDescent="0.25">
      <c r="H1045" s="5"/>
      <c r="I1045" s="5"/>
      <c r="J1045" s="12"/>
      <c r="K1045" s="12"/>
    </row>
    <row r="1046" spans="8:11" x14ac:dyDescent="0.25">
      <c r="H1046" s="5"/>
      <c r="I1046" s="5"/>
      <c r="J1046" s="12"/>
      <c r="K1046" s="12"/>
    </row>
    <row r="1047" spans="8:11" x14ac:dyDescent="0.25">
      <c r="H1047" s="5"/>
      <c r="I1047" s="5"/>
      <c r="J1047" s="12"/>
      <c r="K1047" s="12"/>
    </row>
    <row r="1048" spans="8:11" x14ac:dyDescent="0.25">
      <c r="H1048" s="5"/>
      <c r="I1048" s="5"/>
      <c r="J1048" s="12"/>
      <c r="K1048" s="12"/>
    </row>
    <row r="1049" spans="8:11" x14ac:dyDescent="0.25">
      <c r="H1049" s="5"/>
      <c r="I1049" s="5"/>
      <c r="J1049" s="12"/>
      <c r="K1049" s="12"/>
    </row>
    <row r="1050" spans="8:11" x14ac:dyDescent="0.25">
      <c r="H1050" s="5"/>
      <c r="I1050" s="5"/>
      <c r="J1050" s="12"/>
      <c r="K1050" s="12"/>
    </row>
    <row r="1051" spans="8:11" x14ac:dyDescent="0.25">
      <c r="H1051" s="5"/>
      <c r="I1051" s="5"/>
      <c r="J1051" s="12"/>
      <c r="K1051" s="12"/>
    </row>
    <row r="1052" spans="8:11" x14ac:dyDescent="0.25">
      <c r="H1052" s="5"/>
      <c r="I1052" s="5"/>
      <c r="J1052" s="12"/>
      <c r="K1052" s="12"/>
    </row>
    <row r="1053" spans="8:11" x14ac:dyDescent="0.25">
      <c r="H1053" s="5"/>
      <c r="I1053" s="5"/>
      <c r="J1053" s="12"/>
      <c r="K1053" s="12"/>
    </row>
    <row r="1054" spans="8:11" x14ac:dyDescent="0.25">
      <c r="H1054" s="5"/>
      <c r="I1054" s="5"/>
      <c r="J1054" s="12"/>
      <c r="K1054" s="12"/>
    </row>
    <row r="1055" spans="8:11" x14ac:dyDescent="0.25">
      <c r="H1055" s="5"/>
      <c r="I1055" s="5"/>
      <c r="J1055" s="12"/>
      <c r="K1055" s="12"/>
    </row>
    <row r="1056" spans="8:11" x14ac:dyDescent="0.25">
      <c r="H1056" s="5"/>
      <c r="I1056" s="5"/>
      <c r="J1056" s="12"/>
      <c r="K1056" s="12"/>
    </row>
    <row r="1057" spans="8:11" x14ac:dyDescent="0.25">
      <c r="H1057" s="5"/>
      <c r="I1057" s="5"/>
      <c r="J1057" s="12"/>
      <c r="K1057" s="12"/>
    </row>
    <row r="1058" spans="8:11" x14ac:dyDescent="0.25">
      <c r="H1058" s="5"/>
      <c r="I1058" s="5"/>
      <c r="J1058" s="12"/>
      <c r="K1058" s="12"/>
    </row>
    <row r="1059" spans="8:11" x14ac:dyDescent="0.25">
      <c r="H1059" s="5"/>
      <c r="I1059" s="5"/>
      <c r="J1059" s="12"/>
      <c r="K1059" s="12"/>
    </row>
    <row r="1060" spans="8:11" x14ac:dyDescent="0.25">
      <c r="H1060" s="5"/>
      <c r="I1060" s="5"/>
      <c r="J1060" s="12"/>
      <c r="K1060" s="12"/>
    </row>
    <row r="1061" spans="8:11" x14ac:dyDescent="0.25">
      <c r="H1061" s="5"/>
      <c r="I1061" s="5"/>
      <c r="J1061" s="12"/>
      <c r="K1061" s="12"/>
    </row>
    <row r="1062" spans="8:11" x14ac:dyDescent="0.25">
      <c r="H1062" s="5"/>
      <c r="I1062" s="5"/>
      <c r="J1062" s="12"/>
      <c r="K1062" s="12"/>
    </row>
    <row r="1063" spans="8:11" x14ac:dyDescent="0.25">
      <c r="H1063" s="5"/>
      <c r="I1063" s="5"/>
      <c r="J1063" s="12"/>
      <c r="K1063" s="12"/>
    </row>
    <row r="1064" spans="8:11" x14ac:dyDescent="0.25">
      <c r="H1064" s="5"/>
      <c r="I1064" s="5"/>
      <c r="J1064" s="12"/>
      <c r="K1064" s="12"/>
    </row>
    <row r="1065" spans="8:11" x14ac:dyDescent="0.25">
      <c r="H1065" s="5"/>
      <c r="I1065" s="5"/>
      <c r="J1065" s="12"/>
      <c r="K1065" s="12"/>
    </row>
    <row r="1066" spans="8:11" x14ac:dyDescent="0.25">
      <c r="H1066" s="5"/>
      <c r="I1066" s="5"/>
      <c r="J1066" s="12"/>
      <c r="K1066" s="12"/>
    </row>
    <row r="1067" spans="8:11" x14ac:dyDescent="0.25">
      <c r="H1067" s="5"/>
      <c r="I1067" s="5"/>
      <c r="J1067" s="12"/>
      <c r="K1067" s="12"/>
    </row>
    <row r="1068" spans="8:11" x14ac:dyDescent="0.25">
      <c r="H1068" s="5"/>
      <c r="I1068" s="5"/>
      <c r="J1068" s="12"/>
      <c r="K1068" s="12"/>
    </row>
    <row r="1069" spans="8:11" x14ac:dyDescent="0.25">
      <c r="H1069" s="5"/>
      <c r="I1069" s="5"/>
      <c r="J1069" s="12"/>
      <c r="K1069" s="12"/>
    </row>
    <row r="1070" spans="8:11" x14ac:dyDescent="0.25">
      <c r="H1070" s="5"/>
      <c r="I1070" s="5"/>
      <c r="J1070" s="12"/>
      <c r="K1070" s="12"/>
    </row>
    <row r="1071" spans="8:11" x14ac:dyDescent="0.25">
      <c r="H1071" s="5"/>
      <c r="I1071" s="5"/>
      <c r="J1071" s="12"/>
      <c r="K1071" s="12"/>
    </row>
    <row r="1072" spans="8:11" x14ac:dyDescent="0.25">
      <c r="H1072" s="5"/>
      <c r="I1072" s="5"/>
      <c r="J1072" s="12"/>
      <c r="K1072" s="12"/>
    </row>
    <row r="1073" spans="8:11" x14ac:dyDescent="0.25">
      <c r="H1073" s="5"/>
      <c r="I1073" s="5"/>
      <c r="J1073" s="12"/>
      <c r="K1073" s="12"/>
    </row>
    <row r="1074" spans="8:11" x14ac:dyDescent="0.25">
      <c r="H1074" s="5"/>
      <c r="I1074" s="5"/>
      <c r="J1074" s="12"/>
      <c r="K1074" s="12"/>
    </row>
    <row r="1075" spans="8:11" x14ac:dyDescent="0.25">
      <c r="H1075" s="5"/>
      <c r="I1075" s="5"/>
      <c r="J1075" s="12"/>
      <c r="K1075" s="12"/>
    </row>
    <row r="1076" spans="8:11" x14ac:dyDescent="0.25">
      <c r="H1076" s="5"/>
      <c r="I1076" s="5"/>
      <c r="J1076" s="12"/>
      <c r="K1076" s="12"/>
    </row>
    <row r="1077" spans="8:11" x14ac:dyDescent="0.25">
      <c r="H1077" s="5"/>
      <c r="I1077" s="5"/>
      <c r="J1077" s="12"/>
      <c r="K1077" s="12"/>
    </row>
    <row r="1078" spans="8:11" x14ac:dyDescent="0.25">
      <c r="H1078" s="5"/>
      <c r="I1078" s="5"/>
      <c r="J1078" s="12"/>
      <c r="K1078" s="12"/>
    </row>
    <row r="1079" spans="8:11" x14ac:dyDescent="0.25">
      <c r="H1079" s="5"/>
      <c r="I1079" s="5"/>
      <c r="J1079" s="12"/>
      <c r="K1079" s="12"/>
    </row>
    <row r="1080" spans="8:11" x14ac:dyDescent="0.25">
      <c r="H1080" s="5"/>
      <c r="I1080" s="5"/>
      <c r="J1080" s="12"/>
      <c r="K1080" s="12"/>
    </row>
    <row r="1081" spans="8:11" x14ac:dyDescent="0.25">
      <c r="H1081" s="5"/>
      <c r="I1081" s="5"/>
      <c r="J1081" s="12"/>
      <c r="K1081" s="12"/>
    </row>
    <row r="1082" spans="8:11" x14ac:dyDescent="0.25">
      <c r="H1082" s="5"/>
      <c r="I1082" s="5"/>
      <c r="J1082" s="12"/>
      <c r="K1082" s="12"/>
    </row>
    <row r="1083" spans="8:11" x14ac:dyDescent="0.25">
      <c r="H1083" s="5"/>
      <c r="I1083" s="5"/>
      <c r="J1083" s="12"/>
      <c r="K1083" s="12"/>
    </row>
    <row r="1084" spans="8:11" x14ac:dyDescent="0.25">
      <c r="H1084" s="5"/>
      <c r="I1084" s="5"/>
      <c r="J1084" s="12"/>
      <c r="K1084" s="12"/>
    </row>
    <row r="1085" spans="8:11" x14ac:dyDescent="0.25">
      <c r="H1085" s="5"/>
      <c r="I1085" s="5"/>
      <c r="J1085" s="12"/>
      <c r="K1085" s="12"/>
    </row>
    <row r="1086" spans="8:11" x14ac:dyDescent="0.25">
      <c r="H1086" s="5"/>
      <c r="I1086" s="5"/>
      <c r="J1086" s="12"/>
      <c r="K1086" s="12"/>
    </row>
    <row r="1087" spans="8:11" x14ac:dyDescent="0.25">
      <c r="H1087" s="5"/>
      <c r="I1087" s="5"/>
      <c r="J1087" s="12"/>
      <c r="K1087" s="12"/>
    </row>
    <row r="1088" spans="8:11" x14ac:dyDescent="0.25">
      <c r="H1088" s="5"/>
      <c r="I1088" s="5"/>
      <c r="J1088" s="12"/>
      <c r="K1088" s="12"/>
    </row>
    <row r="1089" spans="8:11" x14ac:dyDescent="0.25">
      <c r="H1089" s="5"/>
      <c r="I1089" s="5"/>
      <c r="J1089" s="12"/>
      <c r="K1089" s="12"/>
    </row>
    <row r="1090" spans="8:11" x14ac:dyDescent="0.25">
      <c r="H1090" s="5"/>
      <c r="I1090" s="5"/>
      <c r="J1090" s="12"/>
      <c r="K1090" s="12"/>
    </row>
    <row r="1091" spans="8:11" x14ac:dyDescent="0.25">
      <c r="H1091" s="5"/>
      <c r="I1091" s="5"/>
      <c r="J1091" s="12"/>
      <c r="K1091" s="12"/>
    </row>
    <row r="1092" spans="8:11" x14ac:dyDescent="0.25">
      <c r="H1092" s="5"/>
      <c r="I1092" s="5"/>
      <c r="J1092" s="12"/>
      <c r="K1092" s="12"/>
    </row>
    <row r="1093" spans="8:11" x14ac:dyDescent="0.25">
      <c r="H1093" s="5"/>
      <c r="I1093" s="5"/>
      <c r="J1093" s="12"/>
      <c r="K1093" s="12"/>
    </row>
    <row r="1094" spans="8:11" x14ac:dyDescent="0.25">
      <c r="H1094" s="5"/>
      <c r="I1094" s="5"/>
      <c r="J1094" s="12"/>
      <c r="K1094" s="12"/>
    </row>
    <row r="1095" spans="8:11" x14ac:dyDescent="0.25">
      <c r="H1095" s="5"/>
      <c r="I1095" s="5"/>
      <c r="J1095" s="12"/>
      <c r="K1095" s="12"/>
    </row>
    <row r="1096" spans="8:11" x14ac:dyDescent="0.25">
      <c r="H1096" s="5"/>
      <c r="I1096" s="5"/>
      <c r="J1096" s="12"/>
      <c r="K1096" s="12"/>
    </row>
    <row r="1097" spans="8:11" x14ac:dyDescent="0.25">
      <c r="H1097" s="5"/>
      <c r="I1097" s="5"/>
      <c r="J1097" s="12"/>
      <c r="K1097" s="12"/>
    </row>
    <row r="1098" spans="8:11" x14ac:dyDescent="0.25">
      <c r="H1098" s="5"/>
      <c r="I1098" s="5"/>
      <c r="J1098" s="12"/>
      <c r="K1098" s="12"/>
    </row>
    <row r="1099" spans="8:11" x14ac:dyDescent="0.25">
      <c r="H1099" s="5"/>
      <c r="I1099" s="5"/>
      <c r="J1099" s="12"/>
      <c r="K1099" s="12"/>
    </row>
    <row r="1100" spans="8:11" x14ac:dyDescent="0.25">
      <c r="H1100" s="5"/>
      <c r="I1100" s="5"/>
      <c r="J1100" s="12"/>
      <c r="K1100" s="12"/>
    </row>
    <row r="1101" spans="8:11" x14ac:dyDescent="0.25">
      <c r="H1101" s="5"/>
      <c r="I1101" s="5"/>
      <c r="J1101" s="12"/>
      <c r="K1101" s="12"/>
    </row>
    <row r="1102" spans="8:11" x14ac:dyDescent="0.25">
      <c r="H1102" s="5"/>
      <c r="I1102" s="5"/>
      <c r="J1102" s="12"/>
      <c r="K1102" s="12"/>
    </row>
    <row r="1103" spans="8:11" x14ac:dyDescent="0.25">
      <c r="H1103" s="5"/>
      <c r="I1103" s="5"/>
      <c r="J1103" s="12"/>
      <c r="K1103" s="12"/>
    </row>
    <row r="1104" spans="8:11" x14ac:dyDescent="0.25">
      <c r="H1104" s="5"/>
      <c r="I1104" s="5"/>
      <c r="J1104" s="12"/>
      <c r="K1104" s="12"/>
    </row>
    <row r="1105" spans="8:11" x14ac:dyDescent="0.25">
      <c r="H1105" s="5"/>
      <c r="I1105" s="5"/>
      <c r="J1105" s="12"/>
      <c r="K1105" s="12"/>
    </row>
    <row r="1106" spans="8:11" x14ac:dyDescent="0.25">
      <c r="H1106" s="5"/>
      <c r="I1106" s="5"/>
      <c r="J1106" s="12"/>
      <c r="K1106" s="12"/>
    </row>
    <row r="1107" spans="8:11" x14ac:dyDescent="0.25">
      <c r="H1107" s="5"/>
      <c r="I1107" s="5"/>
      <c r="J1107" s="12"/>
      <c r="K1107" s="12"/>
    </row>
    <row r="1108" spans="8:11" x14ac:dyDescent="0.25">
      <c r="H1108" s="5"/>
      <c r="I1108" s="5"/>
      <c r="J1108" s="12"/>
      <c r="K1108" s="12"/>
    </row>
    <row r="1109" spans="8:11" x14ac:dyDescent="0.25">
      <c r="H1109" s="5"/>
      <c r="I1109" s="5"/>
      <c r="J1109" s="12"/>
      <c r="K1109" s="12"/>
    </row>
    <row r="1110" spans="8:11" x14ac:dyDescent="0.25">
      <c r="H1110" s="5"/>
      <c r="I1110" s="5"/>
      <c r="J1110" s="12"/>
      <c r="K1110" s="12"/>
    </row>
    <row r="1111" spans="8:11" x14ac:dyDescent="0.25">
      <c r="H1111" s="5"/>
      <c r="I1111" s="5"/>
      <c r="J1111" s="12"/>
      <c r="K1111" s="12"/>
    </row>
    <row r="1112" spans="8:11" x14ac:dyDescent="0.25">
      <c r="H1112" s="5"/>
      <c r="I1112" s="5"/>
      <c r="J1112" s="12"/>
      <c r="K1112" s="12"/>
    </row>
    <row r="1113" spans="8:11" x14ac:dyDescent="0.25">
      <c r="H1113" s="5"/>
      <c r="I1113" s="5"/>
      <c r="J1113" s="12"/>
      <c r="K1113" s="12"/>
    </row>
    <row r="1114" spans="8:11" x14ac:dyDescent="0.25">
      <c r="H1114" s="5"/>
      <c r="I1114" s="5"/>
      <c r="J1114" s="12"/>
      <c r="K1114" s="12"/>
    </row>
    <row r="1115" spans="8:11" x14ac:dyDescent="0.25">
      <c r="H1115" s="5"/>
      <c r="I1115" s="5"/>
      <c r="J1115" s="12"/>
      <c r="K1115" s="12"/>
    </row>
    <row r="1116" spans="8:11" x14ac:dyDescent="0.25">
      <c r="H1116" s="5"/>
      <c r="I1116" s="5"/>
      <c r="J1116" s="12"/>
      <c r="K1116" s="12"/>
    </row>
    <row r="1117" spans="8:11" x14ac:dyDescent="0.25">
      <c r="H1117" s="5"/>
      <c r="I1117" s="5"/>
      <c r="J1117" s="12"/>
      <c r="K1117" s="12"/>
    </row>
    <row r="1118" spans="8:11" x14ac:dyDescent="0.25">
      <c r="H1118" s="5"/>
      <c r="I1118" s="5"/>
      <c r="J1118" s="12"/>
      <c r="K1118" s="12"/>
    </row>
    <row r="1119" spans="8:11" x14ac:dyDescent="0.25">
      <c r="H1119" s="5"/>
      <c r="I1119" s="5"/>
      <c r="J1119" s="12"/>
      <c r="K1119" s="12"/>
    </row>
    <row r="1120" spans="8:11" x14ac:dyDescent="0.25">
      <c r="H1120" s="5"/>
      <c r="I1120" s="5"/>
      <c r="J1120" s="12"/>
      <c r="K1120" s="12"/>
    </row>
    <row r="1121" spans="8:11" x14ac:dyDescent="0.25">
      <c r="H1121" s="5"/>
      <c r="I1121" s="5"/>
      <c r="J1121" s="12"/>
      <c r="K1121" s="12"/>
    </row>
    <row r="1122" spans="8:11" x14ac:dyDescent="0.25">
      <c r="H1122" s="5"/>
      <c r="I1122" s="5"/>
      <c r="J1122" s="12"/>
      <c r="K1122" s="12"/>
    </row>
    <row r="1123" spans="8:11" x14ac:dyDescent="0.25">
      <c r="H1123" s="5"/>
      <c r="I1123" s="5"/>
      <c r="J1123" s="12"/>
      <c r="K1123" s="12"/>
    </row>
    <row r="1124" spans="8:11" x14ac:dyDescent="0.25">
      <c r="H1124" s="5"/>
      <c r="I1124" s="5"/>
      <c r="J1124" s="12"/>
      <c r="K1124" s="12"/>
    </row>
    <row r="1125" spans="8:11" x14ac:dyDescent="0.25">
      <c r="H1125" s="5"/>
      <c r="I1125" s="5"/>
      <c r="J1125" s="12"/>
      <c r="K1125" s="12"/>
    </row>
    <row r="1126" spans="8:11" x14ac:dyDescent="0.25">
      <c r="H1126" s="5"/>
      <c r="I1126" s="5"/>
      <c r="J1126" s="12"/>
      <c r="K1126" s="12"/>
    </row>
    <row r="1127" spans="8:11" x14ac:dyDescent="0.25">
      <c r="H1127" s="5"/>
      <c r="I1127" s="5"/>
      <c r="J1127" s="12"/>
      <c r="K1127" s="12"/>
    </row>
    <row r="1128" spans="8:11" x14ac:dyDescent="0.25">
      <c r="H1128" s="5"/>
      <c r="I1128" s="5"/>
      <c r="J1128" s="12"/>
      <c r="K1128" s="12"/>
    </row>
    <row r="1129" spans="8:11" x14ac:dyDescent="0.25">
      <c r="H1129" s="5"/>
      <c r="I1129" s="5"/>
      <c r="J1129" s="12"/>
      <c r="K1129" s="12"/>
    </row>
    <row r="1130" spans="8:11" x14ac:dyDescent="0.25">
      <c r="H1130" s="5"/>
      <c r="I1130" s="5"/>
      <c r="J1130" s="12"/>
      <c r="K1130" s="12"/>
    </row>
    <row r="1131" spans="8:11" x14ac:dyDescent="0.25">
      <c r="H1131" s="5"/>
      <c r="I1131" s="5"/>
      <c r="J1131" s="12"/>
      <c r="K1131" s="12"/>
    </row>
    <row r="1132" spans="8:11" x14ac:dyDescent="0.25">
      <c r="H1132" s="5"/>
      <c r="I1132" s="5"/>
      <c r="J1132" s="12"/>
      <c r="K1132" s="12"/>
    </row>
    <row r="1133" spans="8:11" x14ac:dyDescent="0.25">
      <c r="H1133" s="5"/>
      <c r="I1133" s="5"/>
      <c r="J1133" s="12"/>
      <c r="K1133" s="12"/>
    </row>
    <row r="1134" spans="8:11" x14ac:dyDescent="0.25">
      <c r="H1134" s="5"/>
      <c r="I1134" s="5"/>
      <c r="J1134" s="12"/>
      <c r="K1134" s="12"/>
    </row>
    <row r="1135" spans="8:11" x14ac:dyDescent="0.25">
      <c r="H1135" s="5"/>
      <c r="I1135" s="5"/>
      <c r="J1135" s="12"/>
      <c r="K1135" s="12"/>
    </row>
    <row r="1136" spans="8:11" x14ac:dyDescent="0.25">
      <c r="H1136" s="5"/>
      <c r="I1136" s="5"/>
      <c r="J1136" s="12"/>
      <c r="K1136" s="12"/>
    </row>
    <row r="1137" spans="8:11" x14ac:dyDescent="0.25">
      <c r="H1137" s="5"/>
      <c r="I1137" s="5"/>
      <c r="J1137" s="12"/>
      <c r="K1137" s="12"/>
    </row>
    <row r="1138" spans="8:11" x14ac:dyDescent="0.25">
      <c r="H1138" s="5"/>
      <c r="I1138" s="5"/>
      <c r="J1138" s="12"/>
      <c r="K1138" s="12"/>
    </row>
    <row r="1139" spans="8:11" x14ac:dyDescent="0.25">
      <c r="H1139" s="5"/>
      <c r="I1139" s="5"/>
      <c r="J1139" s="12"/>
      <c r="K1139" s="12"/>
    </row>
    <row r="1140" spans="8:11" x14ac:dyDescent="0.25">
      <c r="H1140" s="5"/>
      <c r="I1140" s="5"/>
      <c r="J1140" s="12"/>
      <c r="K1140" s="12"/>
    </row>
    <row r="1141" spans="8:11" x14ac:dyDescent="0.25">
      <c r="H1141" s="5"/>
      <c r="I1141" s="5"/>
      <c r="J1141" s="12"/>
      <c r="K1141" s="12"/>
    </row>
    <row r="1142" spans="8:11" x14ac:dyDescent="0.25">
      <c r="H1142" s="5"/>
      <c r="I1142" s="5"/>
      <c r="J1142" s="12"/>
      <c r="K1142" s="12"/>
    </row>
    <row r="1143" spans="8:11" x14ac:dyDescent="0.25">
      <c r="H1143" s="5"/>
      <c r="I1143" s="5"/>
      <c r="J1143" s="12"/>
      <c r="K1143" s="12"/>
    </row>
    <row r="1144" spans="8:11" x14ac:dyDescent="0.25">
      <c r="H1144" s="5"/>
      <c r="I1144" s="5"/>
      <c r="J1144" s="12"/>
      <c r="K1144" s="12"/>
    </row>
    <row r="1145" spans="8:11" x14ac:dyDescent="0.25">
      <c r="H1145" s="5"/>
      <c r="I1145" s="5"/>
      <c r="J1145" s="12"/>
      <c r="K1145" s="12"/>
    </row>
    <row r="1146" spans="8:11" x14ac:dyDescent="0.25">
      <c r="H1146" s="5"/>
      <c r="I1146" s="5"/>
      <c r="J1146" s="12"/>
      <c r="K1146" s="12"/>
    </row>
    <row r="1147" spans="8:11" x14ac:dyDescent="0.25">
      <c r="H1147" s="5"/>
      <c r="I1147" s="5"/>
      <c r="J1147" s="12"/>
      <c r="K1147" s="12"/>
    </row>
    <row r="1148" spans="8:11" x14ac:dyDescent="0.25">
      <c r="H1148" s="5"/>
      <c r="I1148" s="5"/>
      <c r="J1148" s="12"/>
      <c r="K1148" s="12"/>
    </row>
    <row r="1149" spans="8:11" x14ac:dyDescent="0.25">
      <c r="H1149" s="5"/>
      <c r="I1149" s="5"/>
      <c r="J1149" s="12"/>
      <c r="K1149" s="12"/>
    </row>
    <row r="1150" spans="8:11" x14ac:dyDescent="0.25">
      <c r="H1150" s="5"/>
      <c r="I1150" s="5"/>
      <c r="J1150" s="12"/>
      <c r="K1150" s="12"/>
    </row>
    <row r="1151" spans="8:11" x14ac:dyDescent="0.25">
      <c r="H1151" s="5"/>
      <c r="I1151" s="5"/>
      <c r="J1151" s="12"/>
      <c r="K1151" s="12"/>
    </row>
    <row r="1152" spans="8:11" x14ac:dyDescent="0.25">
      <c r="H1152" s="5"/>
      <c r="I1152" s="5"/>
      <c r="J1152" s="12"/>
      <c r="K1152" s="12"/>
    </row>
    <row r="1153" spans="8:11" x14ac:dyDescent="0.25">
      <c r="H1153" s="5"/>
      <c r="I1153" s="5"/>
      <c r="J1153" s="12"/>
      <c r="K1153" s="12"/>
    </row>
    <row r="1154" spans="8:11" x14ac:dyDescent="0.25">
      <c r="H1154" s="5"/>
      <c r="I1154" s="5"/>
      <c r="J1154" s="12"/>
      <c r="K1154" s="12"/>
    </row>
    <row r="1155" spans="8:11" x14ac:dyDescent="0.25">
      <c r="H1155" s="5"/>
      <c r="I1155" s="5"/>
      <c r="J1155" s="12"/>
      <c r="K1155" s="12"/>
    </row>
    <row r="1156" spans="8:11" x14ac:dyDescent="0.25">
      <c r="H1156" s="5"/>
      <c r="I1156" s="5"/>
      <c r="J1156" s="12"/>
      <c r="K1156" s="12"/>
    </row>
    <row r="1157" spans="8:11" x14ac:dyDescent="0.25">
      <c r="H1157" s="5"/>
      <c r="I1157" s="5"/>
      <c r="J1157" s="12"/>
      <c r="K1157" s="12"/>
    </row>
    <row r="1158" spans="8:11" x14ac:dyDescent="0.25">
      <c r="H1158" s="5"/>
      <c r="I1158" s="5"/>
      <c r="J1158" s="12"/>
      <c r="K1158" s="12"/>
    </row>
    <row r="1159" spans="8:11" x14ac:dyDescent="0.25">
      <c r="H1159" s="5"/>
      <c r="I1159" s="5"/>
      <c r="J1159" s="12"/>
      <c r="K1159" s="12"/>
    </row>
    <row r="1160" spans="8:11" x14ac:dyDescent="0.25">
      <c r="H1160" s="5"/>
      <c r="I1160" s="5"/>
      <c r="J1160" s="12"/>
      <c r="K1160" s="12"/>
    </row>
    <row r="1161" spans="8:11" x14ac:dyDescent="0.25">
      <c r="H1161" s="5"/>
      <c r="I1161" s="5"/>
      <c r="J1161" s="12"/>
      <c r="K1161" s="12"/>
    </row>
    <row r="1162" spans="8:11" x14ac:dyDescent="0.25">
      <c r="H1162" s="5"/>
      <c r="I1162" s="5"/>
      <c r="J1162" s="12"/>
      <c r="K1162" s="12"/>
    </row>
    <row r="1163" spans="8:11" x14ac:dyDescent="0.25">
      <c r="H1163" s="5"/>
      <c r="I1163" s="5"/>
      <c r="J1163" s="12"/>
      <c r="K1163" s="12"/>
    </row>
    <row r="1164" spans="8:11" x14ac:dyDescent="0.25">
      <c r="H1164" s="5"/>
      <c r="I1164" s="5"/>
      <c r="J1164" s="12"/>
      <c r="K1164" s="12"/>
    </row>
    <row r="1165" spans="8:11" x14ac:dyDescent="0.25">
      <c r="H1165" s="5"/>
      <c r="I1165" s="5"/>
      <c r="J1165" s="12"/>
      <c r="K1165" s="12"/>
    </row>
    <row r="1166" spans="8:11" x14ac:dyDescent="0.25">
      <c r="H1166" s="5"/>
      <c r="I1166" s="5"/>
      <c r="J1166" s="12"/>
      <c r="K1166" s="12"/>
    </row>
    <row r="1167" spans="8:11" x14ac:dyDescent="0.25">
      <c r="H1167" s="5"/>
      <c r="I1167" s="5"/>
      <c r="J1167" s="12"/>
      <c r="K1167" s="12"/>
    </row>
    <row r="1168" spans="8:11" x14ac:dyDescent="0.25">
      <c r="H1168" s="5"/>
      <c r="I1168" s="5"/>
      <c r="J1168" s="12"/>
      <c r="K1168" s="12"/>
    </row>
    <row r="1169" spans="8:11" x14ac:dyDescent="0.25">
      <c r="H1169" s="5"/>
      <c r="I1169" s="5"/>
      <c r="J1169" s="12"/>
      <c r="K1169" s="12"/>
    </row>
    <row r="1170" spans="8:11" x14ac:dyDescent="0.25">
      <c r="H1170" s="5"/>
      <c r="I1170" s="5"/>
      <c r="J1170" s="12"/>
      <c r="K1170" s="12"/>
    </row>
    <row r="1171" spans="8:11" x14ac:dyDescent="0.25">
      <c r="H1171" s="5"/>
      <c r="I1171" s="5"/>
      <c r="J1171" s="12"/>
      <c r="K1171" s="12"/>
    </row>
    <row r="1172" spans="8:11" x14ac:dyDescent="0.25">
      <c r="H1172" s="5"/>
      <c r="I1172" s="5"/>
      <c r="J1172" s="12"/>
      <c r="K1172" s="12"/>
    </row>
    <row r="1173" spans="8:11" x14ac:dyDescent="0.25">
      <c r="H1173" s="5"/>
      <c r="I1173" s="5"/>
      <c r="J1173" s="12"/>
      <c r="K1173" s="12"/>
    </row>
    <row r="1174" spans="8:11" x14ac:dyDescent="0.25">
      <c r="H1174" s="5"/>
      <c r="I1174" s="5"/>
      <c r="J1174" s="12"/>
      <c r="K1174" s="12"/>
    </row>
    <row r="1175" spans="8:11" x14ac:dyDescent="0.25">
      <c r="H1175" s="5"/>
      <c r="I1175" s="5"/>
      <c r="J1175" s="12"/>
      <c r="K1175" s="12"/>
    </row>
    <row r="1176" spans="8:11" x14ac:dyDescent="0.25">
      <c r="H1176" s="5"/>
      <c r="I1176" s="5"/>
      <c r="J1176" s="12"/>
      <c r="K1176" s="12"/>
    </row>
    <row r="1177" spans="8:11" x14ac:dyDescent="0.25">
      <c r="H1177" s="5"/>
      <c r="I1177" s="5"/>
      <c r="J1177" s="12"/>
      <c r="K1177" s="12"/>
    </row>
    <row r="1178" spans="8:11" x14ac:dyDescent="0.25">
      <c r="H1178" s="5"/>
      <c r="I1178" s="5"/>
      <c r="J1178" s="12"/>
      <c r="K1178" s="12"/>
    </row>
    <row r="1179" spans="8:11" x14ac:dyDescent="0.25">
      <c r="H1179" s="5"/>
      <c r="I1179" s="5"/>
      <c r="J1179" s="12"/>
      <c r="K1179" s="12"/>
    </row>
    <row r="1180" spans="8:11" x14ac:dyDescent="0.25">
      <c r="H1180" s="5"/>
      <c r="I1180" s="5"/>
      <c r="J1180" s="12"/>
      <c r="K1180" s="12"/>
    </row>
    <row r="1181" spans="8:11" x14ac:dyDescent="0.25">
      <c r="H1181" s="5"/>
      <c r="I1181" s="5"/>
      <c r="J1181" s="12"/>
      <c r="K1181" s="12"/>
    </row>
    <row r="1182" spans="8:11" x14ac:dyDescent="0.25">
      <c r="H1182" s="5"/>
      <c r="I1182" s="5"/>
      <c r="J1182" s="12"/>
      <c r="K1182" s="12"/>
    </row>
    <row r="1183" spans="8:11" x14ac:dyDescent="0.25">
      <c r="H1183" s="5"/>
      <c r="I1183" s="5"/>
      <c r="J1183" s="12"/>
      <c r="K1183" s="12"/>
    </row>
    <row r="1184" spans="8:11" x14ac:dyDescent="0.25">
      <c r="H1184" s="5"/>
      <c r="I1184" s="5"/>
      <c r="J1184" s="12"/>
      <c r="K1184" s="12"/>
    </row>
    <row r="1185" spans="8:11" x14ac:dyDescent="0.25">
      <c r="H1185" s="5"/>
      <c r="I1185" s="5"/>
      <c r="J1185" s="12"/>
      <c r="K1185" s="12"/>
    </row>
    <row r="1186" spans="8:11" x14ac:dyDescent="0.25">
      <c r="H1186" s="5"/>
      <c r="I1186" s="5"/>
      <c r="J1186" s="12"/>
      <c r="K1186" s="12"/>
    </row>
    <row r="1187" spans="8:11" x14ac:dyDescent="0.25">
      <c r="H1187" s="5"/>
      <c r="I1187" s="5"/>
      <c r="J1187" s="12"/>
      <c r="K1187" s="12"/>
    </row>
    <row r="1188" spans="8:11" x14ac:dyDescent="0.25">
      <c r="H1188" s="5"/>
      <c r="I1188" s="5"/>
      <c r="J1188" s="12"/>
      <c r="K1188" s="12"/>
    </row>
    <row r="1189" spans="8:11" x14ac:dyDescent="0.25">
      <c r="H1189" s="5"/>
      <c r="I1189" s="5"/>
      <c r="J1189" s="12"/>
      <c r="K1189" s="12"/>
    </row>
    <row r="1190" spans="8:11" x14ac:dyDescent="0.25">
      <c r="H1190" s="5"/>
      <c r="I1190" s="5"/>
      <c r="J1190" s="12"/>
      <c r="K1190" s="12"/>
    </row>
    <row r="1191" spans="8:11" x14ac:dyDescent="0.25">
      <c r="H1191" s="5"/>
      <c r="I1191" s="5"/>
      <c r="J1191" s="12"/>
      <c r="K1191" s="12"/>
    </row>
    <row r="1192" spans="8:11" x14ac:dyDescent="0.25">
      <c r="H1192" s="5"/>
      <c r="I1192" s="5"/>
      <c r="J1192" s="12"/>
      <c r="K1192" s="12"/>
    </row>
    <row r="1193" spans="8:11" x14ac:dyDescent="0.25">
      <c r="H1193" s="5"/>
      <c r="I1193" s="5"/>
      <c r="J1193" s="12"/>
      <c r="K1193" s="12"/>
    </row>
    <row r="1194" spans="8:11" x14ac:dyDescent="0.25">
      <c r="H1194" s="5"/>
      <c r="I1194" s="5"/>
      <c r="J1194" s="12"/>
      <c r="K1194" s="12"/>
    </row>
    <row r="1195" spans="8:11" x14ac:dyDescent="0.25">
      <c r="H1195" s="5"/>
      <c r="I1195" s="5"/>
      <c r="J1195" s="12"/>
      <c r="K1195" s="12"/>
    </row>
    <row r="1196" spans="8:11" x14ac:dyDescent="0.25">
      <c r="H1196" s="5"/>
      <c r="I1196" s="5"/>
      <c r="J1196" s="12"/>
      <c r="K1196" s="12"/>
    </row>
    <row r="1197" spans="8:11" x14ac:dyDescent="0.25">
      <c r="H1197" s="5"/>
      <c r="I1197" s="5"/>
      <c r="J1197" s="12"/>
      <c r="K1197" s="12"/>
    </row>
    <row r="1198" spans="8:11" x14ac:dyDescent="0.25">
      <c r="H1198" s="5"/>
      <c r="I1198" s="5"/>
      <c r="J1198" s="12"/>
      <c r="K1198" s="12"/>
    </row>
    <row r="1199" spans="8:11" x14ac:dyDescent="0.25">
      <c r="H1199" s="5"/>
      <c r="I1199" s="5"/>
      <c r="J1199" s="12"/>
      <c r="K1199" s="12"/>
    </row>
    <row r="1200" spans="8:11" x14ac:dyDescent="0.25">
      <c r="H1200" s="5"/>
      <c r="I1200" s="5"/>
      <c r="J1200" s="12"/>
      <c r="K1200" s="12"/>
    </row>
    <row r="1201" spans="8:11" x14ac:dyDescent="0.25">
      <c r="H1201" s="5"/>
      <c r="I1201" s="5"/>
      <c r="J1201" s="12"/>
      <c r="K1201" s="12"/>
    </row>
    <row r="1202" spans="8:11" x14ac:dyDescent="0.25">
      <c r="H1202" s="5"/>
      <c r="I1202" s="5"/>
      <c r="J1202" s="12"/>
      <c r="K1202" s="12"/>
    </row>
    <row r="1203" spans="8:11" x14ac:dyDescent="0.25">
      <c r="H1203" s="5"/>
      <c r="I1203" s="5"/>
      <c r="J1203" s="12"/>
      <c r="K1203" s="12"/>
    </row>
    <row r="1204" spans="8:11" x14ac:dyDescent="0.25">
      <c r="H1204" s="5"/>
      <c r="I1204" s="5"/>
      <c r="J1204" s="12"/>
      <c r="K1204" s="12"/>
    </row>
    <row r="1205" spans="8:11" x14ac:dyDescent="0.25">
      <c r="H1205" s="5"/>
      <c r="I1205" s="5"/>
      <c r="J1205" s="12"/>
      <c r="K1205" s="12"/>
    </row>
    <row r="1206" spans="8:11" x14ac:dyDescent="0.25">
      <c r="H1206" s="5"/>
      <c r="I1206" s="5"/>
      <c r="J1206" s="12"/>
      <c r="K1206" s="12"/>
    </row>
    <row r="1207" spans="8:11" x14ac:dyDescent="0.25">
      <c r="H1207" s="5"/>
      <c r="I1207" s="5"/>
      <c r="J1207" s="12"/>
      <c r="K1207" s="12"/>
    </row>
    <row r="1208" spans="8:11" x14ac:dyDescent="0.25">
      <c r="H1208" s="5"/>
      <c r="I1208" s="5"/>
      <c r="J1208" s="12"/>
      <c r="K1208" s="12"/>
    </row>
    <row r="1209" spans="8:11" x14ac:dyDescent="0.25">
      <c r="H1209" s="5"/>
      <c r="I1209" s="5"/>
      <c r="J1209" s="12"/>
      <c r="K1209" s="12"/>
    </row>
    <row r="1210" spans="8:11" x14ac:dyDescent="0.25">
      <c r="H1210" s="5"/>
      <c r="I1210" s="5"/>
      <c r="J1210" s="12"/>
      <c r="K1210" s="12"/>
    </row>
    <row r="1211" spans="8:11" x14ac:dyDescent="0.25">
      <c r="H1211" s="5"/>
      <c r="I1211" s="5"/>
      <c r="J1211" s="12"/>
      <c r="K1211" s="12"/>
    </row>
    <row r="1212" spans="8:11" x14ac:dyDescent="0.25">
      <c r="H1212" s="5"/>
      <c r="I1212" s="5"/>
      <c r="J1212" s="12"/>
      <c r="K1212" s="12"/>
    </row>
    <row r="1213" spans="8:11" x14ac:dyDescent="0.25">
      <c r="H1213" s="5"/>
      <c r="I1213" s="5"/>
      <c r="J1213" s="12"/>
      <c r="K1213" s="12"/>
    </row>
    <row r="1214" spans="8:11" x14ac:dyDescent="0.25">
      <c r="H1214" s="5"/>
      <c r="I1214" s="5"/>
      <c r="J1214" s="12"/>
      <c r="K1214" s="12"/>
    </row>
    <row r="1215" spans="8:11" x14ac:dyDescent="0.25">
      <c r="H1215" s="5"/>
      <c r="I1215" s="5"/>
      <c r="J1215" s="12"/>
      <c r="K1215" s="12"/>
    </row>
    <row r="1216" spans="8:11" x14ac:dyDescent="0.25">
      <c r="H1216" s="5"/>
      <c r="I1216" s="5"/>
      <c r="J1216" s="12"/>
      <c r="K1216" s="12"/>
    </row>
    <row r="1217" spans="8:11" x14ac:dyDescent="0.25">
      <c r="H1217" s="5"/>
      <c r="I1217" s="5"/>
      <c r="J1217" s="12"/>
      <c r="K1217" s="12"/>
    </row>
    <row r="1218" spans="8:11" x14ac:dyDescent="0.25">
      <c r="H1218" s="5"/>
      <c r="I1218" s="5"/>
      <c r="J1218" s="12"/>
      <c r="K1218" s="12"/>
    </row>
    <row r="1219" spans="8:11" x14ac:dyDescent="0.25">
      <c r="H1219" s="5"/>
      <c r="I1219" s="5"/>
      <c r="J1219" s="12"/>
      <c r="K1219" s="12"/>
    </row>
    <row r="1220" spans="8:11" x14ac:dyDescent="0.25">
      <c r="H1220" s="5"/>
      <c r="I1220" s="5"/>
      <c r="J1220" s="12"/>
      <c r="K1220" s="12"/>
    </row>
    <row r="1221" spans="8:11" x14ac:dyDescent="0.25">
      <c r="H1221" s="5"/>
      <c r="I1221" s="5"/>
      <c r="J1221" s="12"/>
      <c r="K1221" s="12"/>
    </row>
    <row r="1222" spans="8:11" x14ac:dyDescent="0.25">
      <c r="H1222" s="5"/>
      <c r="I1222" s="5"/>
      <c r="J1222" s="12"/>
      <c r="K1222" s="12"/>
    </row>
    <row r="1223" spans="8:11" x14ac:dyDescent="0.25">
      <c r="H1223" s="5"/>
      <c r="I1223" s="5"/>
      <c r="J1223" s="12"/>
      <c r="K1223" s="12"/>
    </row>
    <row r="1224" spans="8:11" x14ac:dyDescent="0.25">
      <c r="H1224" s="5"/>
      <c r="I1224" s="5"/>
      <c r="J1224" s="12"/>
      <c r="K1224" s="12"/>
    </row>
    <row r="1225" spans="8:11" x14ac:dyDescent="0.25">
      <c r="H1225" s="5"/>
      <c r="I1225" s="5"/>
      <c r="J1225" s="12"/>
      <c r="K1225" s="12"/>
    </row>
    <row r="1226" spans="8:11" x14ac:dyDescent="0.25">
      <c r="H1226" s="5"/>
      <c r="I1226" s="5"/>
      <c r="J1226" s="12"/>
      <c r="K1226" s="12"/>
    </row>
    <row r="1227" spans="8:11" x14ac:dyDescent="0.25">
      <c r="H1227" s="5"/>
      <c r="I1227" s="5"/>
      <c r="J1227" s="12"/>
      <c r="K1227" s="12"/>
    </row>
    <row r="1228" spans="8:11" x14ac:dyDescent="0.25">
      <c r="H1228" s="5"/>
      <c r="I1228" s="5"/>
      <c r="J1228" s="12"/>
      <c r="K1228" s="12"/>
    </row>
    <row r="1229" spans="8:11" x14ac:dyDescent="0.25">
      <c r="H1229" s="5"/>
      <c r="I1229" s="5"/>
      <c r="J1229" s="12"/>
      <c r="K1229" s="12"/>
    </row>
    <row r="1230" spans="8:11" x14ac:dyDescent="0.25">
      <c r="H1230" s="5"/>
      <c r="I1230" s="5"/>
      <c r="J1230" s="12"/>
      <c r="K1230" s="12"/>
    </row>
    <row r="1231" spans="8:11" x14ac:dyDescent="0.25">
      <c r="H1231" s="5"/>
      <c r="I1231" s="5"/>
      <c r="J1231" s="12"/>
      <c r="K1231" s="12"/>
    </row>
    <row r="1232" spans="8:11" x14ac:dyDescent="0.25">
      <c r="H1232" s="5"/>
      <c r="I1232" s="5"/>
      <c r="J1232" s="12"/>
      <c r="K1232" s="12"/>
    </row>
    <row r="1233" spans="8:11" x14ac:dyDescent="0.25">
      <c r="H1233" s="5"/>
      <c r="I1233" s="5"/>
      <c r="J1233" s="12"/>
      <c r="K1233" s="12"/>
    </row>
    <row r="1234" spans="8:11" x14ac:dyDescent="0.25">
      <c r="H1234" s="5"/>
      <c r="I1234" s="5"/>
      <c r="J1234" s="12"/>
      <c r="K1234" s="12"/>
    </row>
    <row r="1235" spans="8:11" x14ac:dyDescent="0.25">
      <c r="H1235" s="5"/>
      <c r="I1235" s="5"/>
      <c r="J1235" s="12"/>
      <c r="K1235" s="12"/>
    </row>
    <row r="1236" spans="8:11" x14ac:dyDescent="0.25">
      <c r="H1236" s="5"/>
      <c r="I1236" s="5"/>
      <c r="J1236" s="12"/>
      <c r="K1236" s="12"/>
    </row>
    <row r="1237" spans="8:11" x14ac:dyDescent="0.25">
      <c r="H1237" s="5"/>
      <c r="I1237" s="5"/>
      <c r="J1237" s="12"/>
      <c r="K1237" s="12"/>
    </row>
    <row r="1238" spans="8:11" x14ac:dyDescent="0.25">
      <c r="H1238" s="5"/>
      <c r="I1238" s="5"/>
      <c r="J1238" s="12"/>
      <c r="K1238" s="12"/>
    </row>
    <row r="1239" spans="8:11" x14ac:dyDescent="0.25">
      <c r="H1239" s="5"/>
      <c r="I1239" s="5"/>
      <c r="J1239" s="12"/>
      <c r="K1239" s="12"/>
    </row>
    <row r="1240" spans="8:11" x14ac:dyDescent="0.25">
      <c r="H1240" s="5"/>
      <c r="I1240" s="5"/>
      <c r="J1240" s="12"/>
      <c r="K1240" s="12"/>
    </row>
    <row r="1241" spans="8:11" x14ac:dyDescent="0.25">
      <c r="H1241" s="5"/>
      <c r="I1241" s="5"/>
      <c r="J1241" s="12"/>
      <c r="K1241" s="12"/>
    </row>
    <row r="1242" spans="8:11" x14ac:dyDescent="0.25">
      <c r="H1242" s="5"/>
      <c r="I1242" s="5"/>
      <c r="J1242" s="12"/>
      <c r="K1242" s="12"/>
    </row>
    <row r="1243" spans="8:11" x14ac:dyDescent="0.25">
      <c r="H1243" s="5"/>
      <c r="I1243" s="5"/>
      <c r="J1243" s="12"/>
      <c r="K1243" s="12"/>
    </row>
    <row r="1244" spans="8:11" x14ac:dyDescent="0.25">
      <c r="H1244" s="5"/>
      <c r="I1244" s="5"/>
      <c r="J1244" s="12"/>
      <c r="K1244" s="12"/>
    </row>
    <row r="1245" spans="8:11" x14ac:dyDescent="0.25">
      <c r="H1245" s="5"/>
      <c r="I1245" s="5"/>
      <c r="J1245" s="12"/>
      <c r="K1245" s="12"/>
    </row>
    <row r="1246" spans="8:11" x14ac:dyDescent="0.25">
      <c r="H1246" s="5"/>
      <c r="I1246" s="5"/>
      <c r="J1246" s="12"/>
      <c r="K1246" s="12"/>
    </row>
    <row r="1247" spans="8:11" x14ac:dyDescent="0.25">
      <c r="H1247" s="5"/>
      <c r="I1247" s="5"/>
      <c r="J1247" s="12"/>
      <c r="K1247" s="12"/>
    </row>
    <row r="1248" spans="8:11" x14ac:dyDescent="0.25">
      <c r="H1248" s="5"/>
      <c r="I1248" s="5"/>
      <c r="J1248" s="12"/>
      <c r="K1248" s="12"/>
    </row>
    <row r="1249" spans="8:11" x14ac:dyDescent="0.25">
      <c r="H1249" s="5"/>
      <c r="I1249" s="5"/>
      <c r="J1249" s="12"/>
      <c r="K1249" s="12"/>
    </row>
    <row r="1250" spans="8:11" x14ac:dyDescent="0.25">
      <c r="H1250" s="5"/>
      <c r="I1250" s="5"/>
      <c r="J1250" s="12"/>
      <c r="K1250" s="12"/>
    </row>
    <row r="1251" spans="8:11" x14ac:dyDescent="0.25">
      <c r="H1251" s="5"/>
      <c r="I1251" s="5"/>
      <c r="J1251" s="12"/>
      <c r="K1251" s="12"/>
    </row>
    <row r="1252" spans="8:11" x14ac:dyDescent="0.25">
      <c r="H1252" s="5"/>
      <c r="I1252" s="5"/>
      <c r="J1252" s="12"/>
      <c r="K1252" s="12"/>
    </row>
    <row r="1253" spans="8:11" x14ac:dyDescent="0.25">
      <c r="H1253" s="5"/>
      <c r="I1253" s="5"/>
      <c r="J1253" s="12"/>
      <c r="K1253" s="12"/>
    </row>
    <row r="1254" spans="8:11" x14ac:dyDescent="0.25">
      <c r="H1254" s="5"/>
      <c r="I1254" s="5"/>
      <c r="J1254" s="12"/>
      <c r="K1254" s="12"/>
    </row>
    <row r="1255" spans="8:11" x14ac:dyDescent="0.25">
      <c r="H1255" s="5"/>
      <c r="I1255" s="5"/>
      <c r="J1255" s="12"/>
      <c r="K1255" s="12"/>
    </row>
    <row r="1256" spans="8:11" x14ac:dyDescent="0.25">
      <c r="H1256" s="5"/>
      <c r="I1256" s="5"/>
      <c r="J1256" s="12"/>
      <c r="K1256" s="12"/>
    </row>
    <row r="1257" spans="8:11" x14ac:dyDescent="0.25">
      <c r="H1257" s="5"/>
      <c r="I1257" s="5"/>
      <c r="J1257" s="12"/>
      <c r="K1257" s="12"/>
    </row>
    <row r="1258" spans="8:11" x14ac:dyDescent="0.25">
      <c r="H1258" s="5"/>
      <c r="I1258" s="5"/>
      <c r="J1258" s="12"/>
      <c r="K1258" s="12"/>
    </row>
    <row r="1259" spans="8:11" x14ac:dyDescent="0.25">
      <c r="H1259" s="5"/>
      <c r="I1259" s="5"/>
      <c r="J1259" s="12"/>
      <c r="K1259" s="12"/>
    </row>
    <row r="1260" spans="8:11" x14ac:dyDescent="0.25">
      <c r="H1260" s="5"/>
      <c r="I1260" s="5"/>
      <c r="J1260" s="12"/>
      <c r="K1260" s="12"/>
    </row>
    <row r="1261" spans="8:11" x14ac:dyDescent="0.25">
      <c r="H1261" s="5"/>
      <c r="I1261" s="5"/>
      <c r="J1261" s="12"/>
      <c r="K1261" s="12"/>
    </row>
    <row r="1262" spans="8:11" x14ac:dyDescent="0.25">
      <c r="H1262" s="5"/>
      <c r="I1262" s="5"/>
      <c r="J1262" s="12"/>
      <c r="K1262" s="12"/>
    </row>
    <row r="1263" spans="8:11" x14ac:dyDescent="0.25">
      <c r="H1263" s="5"/>
      <c r="I1263" s="5"/>
      <c r="J1263" s="12"/>
      <c r="K1263" s="12"/>
    </row>
    <row r="1264" spans="8:11" x14ac:dyDescent="0.25">
      <c r="H1264" s="5"/>
      <c r="I1264" s="5"/>
      <c r="J1264" s="12"/>
      <c r="K1264" s="12"/>
    </row>
    <row r="1265" spans="8:11" x14ac:dyDescent="0.25">
      <c r="H1265" s="5"/>
      <c r="I1265" s="5"/>
      <c r="J1265" s="12"/>
      <c r="K1265" s="12"/>
    </row>
    <row r="1266" spans="8:11" x14ac:dyDescent="0.25">
      <c r="H1266" s="5"/>
      <c r="I1266" s="5"/>
      <c r="J1266" s="12"/>
      <c r="K1266" s="12"/>
    </row>
    <row r="1267" spans="8:11" x14ac:dyDescent="0.25">
      <c r="H1267" s="5"/>
      <c r="I1267" s="5"/>
      <c r="J1267" s="12"/>
      <c r="K1267" s="12"/>
    </row>
    <row r="1268" spans="8:11" x14ac:dyDescent="0.25">
      <c r="H1268" s="5"/>
      <c r="I1268" s="5"/>
      <c r="J1268" s="12"/>
      <c r="K1268" s="12"/>
    </row>
    <row r="1269" spans="8:11" x14ac:dyDescent="0.25">
      <c r="H1269" s="5"/>
      <c r="I1269" s="5"/>
      <c r="J1269" s="12"/>
      <c r="K1269" s="12"/>
    </row>
    <row r="1270" spans="8:11" x14ac:dyDescent="0.25">
      <c r="H1270" s="5"/>
      <c r="I1270" s="5"/>
      <c r="J1270" s="12"/>
      <c r="K1270" s="12"/>
    </row>
    <row r="1271" spans="8:11" x14ac:dyDescent="0.25">
      <c r="H1271" s="5"/>
      <c r="I1271" s="5"/>
      <c r="J1271" s="12"/>
      <c r="K1271" s="12"/>
    </row>
    <row r="1272" spans="8:11" x14ac:dyDescent="0.25">
      <c r="H1272" s="5"/>
      <c r="I1272" s="5"/>
      <c r="J1272" s="12"/>
      <c r="K1272" s="12"/>
    </row>
    <row r="1273" spans="8:11" x14ac:dyDescent="0.25">
      <c r="H1273" s="5"/>
      <c r="I1273" s="5"/>
      <c r="J1273" s="12"/>
      <c r="K1273" s="12"/>
    </row>
    <row r="1274" spans="8:11" x14ac:dyDescent="0.25">
      <c r="H1274" s="5"/>
      <c r="I1274" s="5"/>
      <c r="J1274" s="12"/>
      <c r="K1274" s="12"/>
    </row>
    <row r="1275" spans="8:11" x14ac:dyDescent="0.25">
      <c r="H1275" s="5"/>
      <c r="I1275" s="5"/>
      <c r="J1275" s="12"/>
      <c r="K1275" s="12"/>
    </row>
    <row r="1276" spans="8:11" x14ac:dyDescent="0.25">
      <c r="H1276" s="5"/>
      <c r="I1276" s="5"/>
      <c r="J1276" s="12"/>
      <c r="K1276" s="12"/>
    </row>
    <row r="1277" spans="8:11" x14ac:dyDescent="0.25">
      <c r="H1277" s="5"/>
      <c r="I1277" s="5"/>
      <c r="J1277" s="12"/>
      <c r="K1277" s="12"/>
    </row>
    <row r="1278" spans="8:11" x14ac:dyDescent="0.25">
      <c r="H1278" s="5"/>
      <c r="I1278" s="5"/>
      <c r="J1278" s="12"/>
      <c r="K1278" s="12"/>
    </row>
    <row r="1279" spans="8:11" x14ac:dyDescent="0.25">
      <c r="H1279" s="5"/>
      <c r="I1279" s="5"/>
      <c r="J1279" s="12"/>
      <c r="K1279" s="12"/>
    </row>
    <row r="1280" spans="8:11" x14ac:dyDescent="0.25">
      <c r="H1280" s="5"/>
      <c r="I1280" s="5"/>
      <c r="J1280" s="12"/>
      <c r="K1280" s="12"/>
    </row>
    <row r="1281" spans="8:11" x14ac:dyDescent="0.25">
      <c r="H1281" s="5"/>
      <c r="I1281" s="5"/>
      <c r="J1281" s="12"/>
      <c r="K1281" s="12"/>
    </row>
    <row r="1282" spans="8:11" x14ac:dyDescent="0.25">
      <c r="H1282" s="5"/>
      <c r="I1282" s="5"/>
      <c r="J1282" s="12"/>
      <c r="K1282" s="12"/>
    </row>
    <row r="1283" spans="8:11" x14ac:dyDescent="0.25">
      <c r="H1283" s="5"/>
      <c r="I1283" s="5"/>
      <c r="J1283" s="12"/>
      <c r="K1283" s="12"/>
    </row>
    <row r="1284" spans="8:11" x14ac:dyDescent="0.25">
      <c r="H1284" s="5"/>
      <c r="I1284" s="5"/>
      <c r="J1284" s="12"/>
      <c r="K1284" s="12"/>
    </row>
    <row r="1285" spans="8:11" x14ac:dyDescent="0.25">
      <c r="H1285" s="5"/>
      <c r="I1285" s="5"/>
      <c r="J1285" s="12"/>
      <c r="K1285" s="12"/>
    </row>
    <row r="1286" spans="8:11" x14ac:dyDescent="0.25">
      <c r="H1286" s="5"/>
      <c r="I1286" s="5"/>
      <c r="J1286" s="12"/>
      <c r="K1286" s="12"/>
    </row>
    <row r="1287" spans="8:11" x14ac:dyDescent="0.25">
      <c r="H1287" s="5"/>
      <c r="I1287" s="5"/>
      <c r="J1287" s="12"/>
      <c r="K1287" s="12"/>
    </row>
    <row r="1288" spans="8:11" x14ac:dyDescent="0.25">
      <c r="H1288" s="5"/>
      <c r="I1288" s="5"/>
      <c r="J1288" s="12"/>
      <c r="K1288" s="12"/>
    </row>
    <row r="1289" spans="8:11" x14ac:dyDescent="0.25">
      <c r="H1289" s="5"/>
      <c r="I1289" s="5"/>
      <c r="J1289" s="12"/>
      <c r="K1289" s="12"/>
    </row>
    <row r="1290" spans="8:11" x14ac:dyDescent="0.25">
      <c r="H1290" s="5"/>
      <c r="I1290" s="5"/>
      <c r="J1290" s="12"/>
      <c r="K1290" s="12"/>
    </row>
    <row r="1291" spans="8:11" x14ac:dyDescent="0.25">
      <c r="H1291" s="5"/>
      <c r="I1291" s="5"/>
      <c r="J1291" s="12"/>
      <c r="K1291" s="12"/>
    </row>
    <row r="1292" spans="8:11" x14ac:dyDescent="0.25">
      <c r="H1292" s="5"/>
      <c r="I1292" s="5"/>
      <c r="J1292" s="12"/>
      <c r="K1292" s="12"/>
    </row>
    <row r="1293" spans="8:11" x14ac:dyDescent="0.25">
      <c r="H1293" s="5"/>
      <c r="I1293" s="5"/>
      <c r="J1293" s="12"/>
      <c r="K1293" s="12"/>
    </row>
    <row r="1294" spans="8:11" x14ac:dyDescent="0.25">
      <c r="H1294" s="5"/>
      <c r="I1294" s="5"/>
      <c r="J1294" s="12"/>
      <c r="K1294" s="12"/>
    </row>
    <row r="1295" spans="8:11" x14ac:dyDescent="0.25">
      <c r="H1295" s="5"/>
      <c r="I1295" s="5"/>
      <c r="J1295" s="12"/>
      <c r="K1295" s="12"/>
    </row>
    <row r="1296" spans="8:11" x14ac:dyDescent="0.25">
      <c r="H1296" s="5"/>
      <c r="I1296" s="5"/>
      <c r="J1296" s="12"/>
      <c r="K1296" s="12"/>
    </row>
    <row r="1297" spans="8:11" x14ac:dyDescent="0.25">
      <c r="H1297" s="5"/>
      <c r="I1297" s="5"/>
      <c r="J1297" s="12"/>
      <c r="K1297" s="12"/>
    </row>
    <row r="1298" spans="8:11" x14ac:dyDescent="0.25">
      <c r="H1298" s="5"/>
      <c r="I1298" s="5"/>
      <c r="J1298" s="12"/>
      <c r="K1298" s="12"/>
    </row>
    <row r="1299" spans="8:11" x14ac:dyDescent="0.25">
      <c r="H1299" s="5"/>
      <c r="I1299" s="5"/>
      <c r="J1299" s="12"/>
      <c r="K1299" s="12"/>
    </row>
    <row r="1300" spans="8:11" x14ac:dyDescent="0.25">
      <c r="H1300" s="5"/>
      <c r="I1300" s="5"/>
      <c r="J1300" s="12"/>
      <c r="K1300" s="12"/>
    </row>
    <row r="1301" spans="8:11" x14ac:dyDescent="0.25">
      <c r="H1301" s="5"/>
      <c r="I1301" s="5"/>
      <c r="J1301" s="12"/>
      <c r="K1301" s="12"/>
    </row>
    <row r="1302" spans="8:11" x14ac:dyDescent="0.25">
      <c r="H1302" s="5"/>
      <c r="I1302" s="5"/>
      <c r="J1302" s="12"/>
      <c r="K1302" s="12"/>
    </row>
    <row r="1303" spans="8:11" x14ac:dyDescent="0.25">
      <c r="H1303" s="5"/>
      <c r="I1303" s="5"/>
      <c r="J1303" s="12"/>
      <c r="K1303" s="12"/>
    </row>
    <row r="1304" spans="8:11" x14ac:dyDescent="0.25">
      <c r="H1304" s="5"/>
      <c r="I1304" s="5"/>
      <c r="J1304" s="12"/>
      <c r="K1304" s="12"/>
    </row>
    <row r="1305" spans="8:11" x14ac:dyDescent="0.25">
      <c r="H1305" s="5"/>
      <c r="I1305" s="5"/>
      <c r="J1305" s="12"/>
      <c r="K1305" s="12"/>
    </row>
    <row r="1306" spans="8:11" x14ac:dyDescent="0.25">
      <c r="H1306" s="5"/>
      <c r="I1306" s="5"/>
      <c r="J1306" s="12"/>
      <c r="K1306" s="12"/>
    </row>
    <row r="1307" spans="8:11" x14ac:dyDescent="0.25">
      <c r="H1307" s="5"/>
      <c r="I1307" s="5"/>
      <c r="J1307" s="12"/>
      <c r="K1307" s="12"/>
    </row>
    <row r="1308" spans="8:11" x14ac:dyDescent="0.25">
      <c r="H1308" s="5"/>
      <c r="I1308" s="5"/>
      <c r="J1308" s="12"/>
      <c r="K1308" s="12"/>
    </row>
    <row r="1309" spans="8:11" x14ac:dyDescent="0.25">
      <c r="H1309" s="5"/>
      <c r="I1309" s="5"/>
      <c r="J1309" s="12"/>
      <c r="K1309" s="12"/>
    </row>
    <row r="1310" spans="8:11" x14ac:dyDescent="0.25">
      <c r="H1310" s="5"/>
      <c r="I1310" s="5"/>
      <c r="J1310" s="12"/>
      <c r="K1310" s="12"/>
    </row>
    <row r="1311" spans="8:11" x14ac:dyDescent="0.25">
      <c r="H1311" s="5"/>
      <c r="I1311" s="5"/>
      <c r="J1311" s="12"/>
      <c r="K1311" s="12"/>
    </row>
    <row r="1312" spans="8:11" x14ac:dyDescent="0.25">
      <c r="H1312" s="5"/>
      <c r="I1312" s="5"/>
      <c r="J1312" s="12"/>
      <c r="K1312" s="12"/>
    </row>
    <row r="1313" spans="8:11" x14ac:dyDescent="0.25">
      <c r="H1313" s="5"/>
      <c r="I1313" s="5"/>
      <c r="J1313" s="12"/>
      <c r="K1313" s="12"/>
    </row>
    <row r="1314" spans="8:11" x14ac:dyDescent="0.25">
      <c r="H1314" s="5"/>
      <c r="I1314" s="5"/>
      <c r="J1314" s="12"/>
      <c r="K1314" s="12"/>
    </row>
    <row r="1315" spans="8:11" x14ac:dyDescent="0.25">
      <c r="H1315" s="5"/>
      <c r="I1315" s="5"/>
      <c r="J1315" s="12"/>
      <c r="K1315" s="12"/>
    </row>
    <row r="1316" spans="8:11" x14ac:dyDescent="0.25">
      <c r="H1316" s="5"/>
      <c r="I1316" s="5"/>
      <c r="J1316" s="12"/>
      <c r="K1316" s="12"/>
    </row>
    <row r="1317" spans="8:11" x14ac:dyDescent="0.25">
      <c r="H1317" s="5"/>
      <c r="I1317" s="5"/>
      <c r="J1317" s="12"/>
      <c r="K1317" s="12"/>
    </row>
    <row r="1318" spans="8:11" x14ac:dyDescent="0.25">
      <c r="H1318" s="5"/>
      <c r="I1318" s="5"/>
      <c r="J1318" s="12"/>
      <c r="K1318" s="12"/>
    </row>
    <row r="1319" spans="8:11" x14ac:dyDescent="0.25">
      <c r="H1319" s="5"/>
      <c r="I1319" s="5"/>
      <c r="J1319" s="12"/>
      <c r="K1319" s="12"/>
    </row>
    <row r="1320" spans="8:11" x14ac:dyDescent="0.25">
      <c r="H1320" s="5"/>
      <c r="I1320" s="5"/>
      <c r="J1320" s="12"/>
      <c r="K1320" s="12"/>
    </row>
    <row r="1321" spans="8:11" x14ac:dyDescent="0.25">
      <c r="H1321" s="5"/>
      <c r="I1321" s="5"/>
      <c r="J1321" s="12"/>
      <c r="K1321" s="12"/>
    </row>
    <row r="1322" spans="8:11" x14ac:dyDescent="0.25">
      <c r="H1322" s="5"/>
      <c r="I1322" s="5"/>
      <c r="J1322" s="12"/>
      <c r="K1322" s="12"/>
    </row>
    <row r="1323" spans="8:11" x14ac:dyDescent="0.25">
      <c r="H1323" s="5"/>
      <c r="I1323" s="5"/>
      <c r="J1323" s="12"/>
      <c r="K1323" s="12"/>
    </row>
    <row r="1324" spans="8:11" x14ac:dyDescent="0.25">
      <c r="H1324" s="5"/>
      <c r="I1324" s="5"/>
      <c r="J1324" s="12"/>
      <c r="K1324" s="12"/>
    </row>
    <row r="1325" spans="8:11" x14ac:dyDescent="0.25">
      <c r="H1325" s="5"/>
      <c r="I1325" s="5"/>
      <c r="J1325" s="12"/>
      <c r="K1325" s="12"/>
    </row>
    <row r="1326" spans="8:11" x14ac:dyDescent="0.25">
      <c r="H1326" s="5"/>
      <c r="I1326" s="5"/>
      <c r="J1326" s="12"/>
      <c r="K1326" s="12"/>
    </row>
    <row r="1327" spans="8:11" x14ac:dyDescent="0.25">
      <c r="H1327" s="5"/>
      <c r="I1327" s="5"/>
      <c r="J1327" s="12"/>
      <c r="K1327" s="12"/>
    </row>
    <row r="1328" spans="8:11" x14ac:dyDescent="0.25">
      <c r="H1328" s="5"/>
      <c r="I1328" s="5"/>
      <c r="J1328" s="12"/>
      <c r="K1328" s="12"/>
    </row>
    <row r="1329" spans="8:11" x14ac:dyDescent="0.25">
      <c r="H1329" s="5"/>
      <c r="I1329" s="5"/>
      <c r="J1329" s="12"/>
      <c r="K1329" s="12"/>
    </row>
    <row r="1330" spans="8:11" x14ac:dyDescent="0.25">
      <c r="H1330" s="5"/>
      <c r="I1330" s="5"/>
      <c r="J1330" s="12"/>
      <c r="K1330" s="12"/>
    </row>
    <row r="1331" spans="8:11" x14ac:dyDescent="0.25">
      <c r="H1331" s="5"/>
      <c r="I1331" s="5"/>
      <c r="J1331" s="12"/>
      <c r="K1331" s="12"/>
    </row>
    <row r="1332" spans="8:11" x14ac:dyDescent="0.25">
      <c r="H1332" s="5"/>
      <c r="I1332" s="5"/>
      <c r="J1332" s="12"/>
      <c r="K1332" s="12"/>
    </row>
    <row r="1333" spans="8:11" x14ac:dyDescent="0.25">
      <c r="H1333" s="5"/>
      <c r="I1333" s="5"/>
      <c r="J1333" s="12"/>
      <c r="K1333" s="12"/>
    </row>
    <row r="1334" spans="8:11" x14ac:dyDescent="0.25">
      <c r="H1334" s="5"/>
      <c r="I1334" s="5"/>
      <c r="J1334" s="12"/>
      <c r="K1334" s="12"/>
    </row>
    <row r="1335" spans="8:11" x14ac:dyDescent="0.25">
      <c r="H1335" s="5"/>
      <c r="I1335" s="5"/>
      <c r="J1335" s="12"/>
      <c r="K1335" s="12"/>
    </row>
    <row r="1336" spans="8:11" x14ac:dyDescent="0.25">
      <c r="H1336" s="5"/>
      <c r="I1336" s="5"/>
      <c r="J1336" s="12"/>
      <c r="K1336" s="12"/>
    </row>
    <row r="1337" spans="8:11" x14ac:dyDescent="0.25">
      <c r="H1337" s="5"/>
      <c r="I1337" s="5"/>
      <c r="J1337" s="12"/>
      <c r="K1337" s="12"/>
    </row>
    <row r="1338" spans="8:11" x14ac:dyDescent="0.25">
      <c r="H1338" s="5"/>
      <c r="I1338" s="5"/>
      <c r="J1338" s="12"/>
      <c r="K1338" s="12"/>
    </row>
    <row r="1339" spans="8:11" x14ac:dyDescent="0.25">
      <c r="H1339" s="5"/>
      <c r="I1339" s="5"/>
      <c r="J1339" s="12"/>
      <c r="K1339" s="12"/>
    </row>
    <row r="1340" spans="8:11" x14ac:dyDescent="0.25">
      <c r="H1340" s="5"/>
      <c r="I1340" s="5"/>
      <c r="J1340" s="12"/>
      <c r="K1340" s="12"/>
    </row>
    <row r="1341" spans="8:11" x14ac:dyDescent="0.25">
      <c r="H1341" s="5"/>
      <c r="I1341" s="5"/>
      <c r="J1341" s="12"/>
      <c r="K1341" s="12"/>
    </row>
    <row r="1342" spans="8:11" x14ac:dyDescent="0.25">
      <c r="H1342" s="5"/>
      <c r="I1342" s="5"/>
      <c r="J1342" s="12"/>
      <c r="K1342" s="12"/>
    </row>
    <row r="1343" spans="8:11" x14ac:dyDescent="0.25">
      <c r="H1343" s="5"/>
      <c r="I1343" s="5"/>
      <c r="J1343" s="12"/>
      <c r="K1343" s="12"/>
    </row>
    <row r="1344" spans="8:11" x14ac:dyDescent="0.25">
      <c r="H1344" s="5"/>
      <c r="I1344" s="5"/>
      <c r="J1344" s="12"/>
      <c r="K1344" s="12"/>
    </row>
    <row r="1345" spans="8:11" x14ac:dyDescent="0.25">
      <c r="H1345" s="5"/>
      <c r="I1345" s="5"/>
      <c r="J1345" s="12"/>
      <c r="K1345" s="12"/>
    </row>
    <row r="1346" spans="8:11" x14ac:dyDescent="0.25">
      <c r="H1346" s="5"/>
      <c r="I1346" s="5"/>
      <c r="J1346" s="12"/>
      <c r="K1346" s="12"/>
    </row>
    <row r="1347" spans="8:11" x14ac:dyDescent="0.25">
      <c r="H1347" s="5"/>
      <c r="I1347" s="5"/>
      <c r="J1347" s="12"/>
      <c r="K1347" s="12"/>
    </row>
    <row r="1348" spans="8:11" x14ac:dyDescent="0.25">
      <c r="H1348" s="5"/>
      <c r="I1348" s="5"/>
      <c r="J1348" s="12"/>
      <c r="K1348" s="12"/>
    </row>
    <row r="1349" spans="8:11" x14ac:dyDescent="0.25">
      <c r="H1349" s="5"/>
      <c r="I1349" s="5"/>
      <c r="J1349" s="12"/>
      <c r="K1349" s="12"/>
    </row>
    <row r="1350" spans="8:11" x14ac:dyDescent="0.25">
      <c r="H1350" s="5"/>
      <c r="I1350" s="5"/>
      <c r="J1350" s="12"/>
      <c r="K1350" s="12"/>
    </row>
    <row r="1351" spans="8:11" x14ac:dyDescent="0.25">
      <c r="H1351" s="5"/>
      <c r="I1351" s="5"/>
      <c r="J1351" s="12"/>
      <c r="K1351" s="12"/>
    </row>
    <row r="1352" spans="8:11" x14ac:dyDescent="0.25">
      <c r="H1352" s="5"/>
      <c r="I1352" s="5"/>
      <c r="J1352" s="12"/>
      <c r="K1352" s="12"/>
    </row>
    <row r="1353" spans="8:11" x14ac:dyDescent="0.25">
      <c r="H1353" s="5"/>
      <c r="I1353" s="5"/>
      <c r="J1353" s="12"/>
      <c r="K1353" s="12"/>
    </row>
    <row r="1354" spans="8:11" x14ac:dyDescent="0.25">
      <c r="H1354" s="5"/>
      <c r="I1354" s="5"/>
      <c r="J1354" s="12"/>
      <c r="K1354" s="12"/>
    </row>
    <row r="1355" spans="8:11" x14ac:dyDescent="0.25">
      <c r="H1355" s="5"/>
      <c r="I1355" s="5"/>
      <c r="J1355" s="12"/>
      <c r="K1355" s="12"/>
    </row>
    <row r="1356" spans="8:11" x14ac:dyDescent="0.25">
      <c r="H1356" s="5"/>
      <c r="I1356" s="5"/>
      <c r="J1356" s="12"/>
      <c r="K1356" s="12"/>
    </row>
    <row r="1357" spans="8:11" x14ac:dyDescent="0.25">
      <c r="H1357" s="5"/>
      <c r="I1357" s="5"/>
      <c r="J1357" s="12"/>
      <c r="K1357" s="12"/>
    </row>
    <row r="1358" spans="8:11" x14ac:dyDescent="0.25">
      <c r="H1358" s="5"/>
      <c r="I1358" s="5"/>
      <c r="J1358" s="12"/>
      <c r="K1358" s="12"/>
    </row>
    <row r="1359" spans="8:11" x14ac:dyDescent="0.25">
      <c r="H1359" s="5"/>
      <c r="I1359" s="5"/>
      <c r="J1359" s="12"/>
      <c r="K1359" s="12"/>
    </row>
    <row r="1360" spans="8:11" x14ac:dyDescent="0.25">
      <c r="H1360" s="5"/>
      <c r="I1360" s="5"/>
      <c r="J1360" s="12"/>
      <c r="K1360" s="12"/>
    </row>
    <row r="1361" spans="8:11" x14ac:dyDescent="0.25">
      <c r="H1361" s="5"/>
      <c r="I1361" s="5"/>
      <c r="J1361" s="12"/>
      <c r="K1361" s="12"/>
    </row>
    <row r="1362" spans="8:11" x14ac:dyDescent="0.25">
      <c r="H1362" s="5"/>
      <c r="I1362" s="5"/>
      <c r="J1362" s="12"/>
      <c r="K1362" s="12"/>
    </row>
    <row r="1363" spans="8:11" x14ac:dyDescent="0.25">
      <c r="H1363" s="5"/>
      <c r="I1363" s="5"/>
      <c r="J1363" s="12"/>
      <c r="K1363" s="12"/>
    </row>
    <row r="1364" spans="8:11" x14ac:dyDescent="0.25">
      <c r="H1364" s="5"/>
      <c r="I1364" s="5"/>
      <c r="J1364" s="12"/>
      <c r="K1364" s="12"/>
    </row>
    <row r="1365" spans="8:11" x14ac:dyDescent="0.25">
      <c r="H1365" s="5"/>
      <c r="I1365" s="5"/>
      <c r="J1365" s="12"/>
      <c r="K1365" s="12"/>
    </row>
    <row r="1366" spans="8:11" x14ac:dyDescent="0.25">
      <c r="H1366" s="5"/>
      <c r="I1366" s="5"/>
      <c r="J1366" s="12"/>
      <c r="K1366" s="12"/>
    </row>
    <row r="1367" spans="8:11" x14ac:dyDescent="0.25">
      <c r="H1367" s="5"/>
      <c r="I1367" s="5"/>
      <c r="J1367" s="12"/>
      <c r="K1367" s="12"/>
    </row>
    <row r="1368" spans="8:11" x14ac:dyDescent="0.25">
      <c r="H1368" s="5"/>
      <c r="I1368" s="5"/>
      <c r="J1368" s="12"/>
      <c r="K1368" s="12"/>
    </row>
    <row r="1369" spans="8:11" x14ac:dyDescent="0.25">
      <c r="H1369" s="5"/>
      <c r="I1369" s="5"/>
      <c r="J1369" s="12"/>
      <c r="K1369" s="12"/>
    </row>
    <row r="1370" spans="8:11" x14ac:dyDescent="0.25">
      <c r="H1370" s="5"/>
      <c r="I1370" s="5"/>
      <c r="J1370" s="12"/>
      <c r="K1370" s="12"/>
    </row>
    <row r="1371" spans="8:11" x14ac:dyDescent="0.25">
      <c r="H1371" s="5"/>
      <c r="I1371" s="5"/>
      <c r="J1371" s="12"/>
      <c r="K1371" s="12"/>
    </row>
    <row r="1372" spans="8:11" x14ac:dyDescent="0.25">
      <c r="H1372" s="5"/>
      <c r="I1372" s="5"/>
      <c r="J1372" s="12"/>
      <c r="K1372" s="12"/>
    </row>
    <row r="1373" spans="8:11" x14ac:dyDescent="0.25">
      <c r="H1373" s="5"/>
      <c r="I1373" s="5"/>
      <c r="J1373" s="12"/>
      <c r="K1373" s="12"/>
    </row>
    <row r="1374" spans="8:11" x14ac:dyDescent="0.25">
      <c r="H1374" s="5"/>
      <c r="I1374" s="5"/>
      <c r="J1374" s="12"/>
      <c r="K1374" s="12"/>
    </row>
    <row r="1375" spans="8:11" x14ac:dyDescent="0.25">
      <c r="H1375" s="5"/>
      <c r="I1375" s="5"/>
      <c r="J1375" s="12"/>
      <c r="K1375" s="12"/>
    </row>
    <row r="1376" spans="8:11" x14ac:dyDescent="0.25">
      <c r="H1376" s="5"/>
      <c r="I1376" s="5"/>
      <c r="J1376" s="12"/>
      <c r="K1376" s="12"/>
    </row>
    <row r="1377" spans="8:11" x14ac:dyDescent="0.25">
      <c r="H1377" s="5"/>
      <c r="I1377" s="5"/>
      <c r="J1377" s="12"/>
      <c r="K1377" s="12"/>
    </row>
    <row r="1378" spans="8:11" x14ac:dyDescent="0.25">
      <c r="H1378" s="5"/>
      <c r="I1378" s="5"/>
      <c r="J1378" s="12"/>
      <c r="K1378" s="12"/>
    </row>
    <row r="1379" spans="8:11" x14ac:dyDescent="0.25">
      <c r="H1379" s="5"/>
      <c r="I1379" s="5"/>
      <c r="J1379" s="12"/>
      <c r="K1379" s="12"/>
    </row>
    <row r="1380" spans="8:11" x14ac:dyDescent="0.25">
      <c r="H1380" s="5"/>
      <c r="I1380" s="5"/>
      <c r="J1380" s="12"/>
      <c r="K1380" s="12"/>
    </row>
    <row r="1381" spans="8:11" x14ac:dyDescent="0.25">
      <c r="H1381" s="5"/>
      <c r="I1381" s="5"/>
      <c r="J1381" s="12"/>
      <c r="K1381" s="12"/>
    </row>
    <row r="1382" spans="8:11" x14ac:dyDescent="0.25">
      <c r="H1382" s="5"/>
      <c r="I1382" s="5"/>
      <c r="J1382" s="12"/>
      <c r="K1382" s="12"/>
    </row>
    <row r="1383" spans="8:11" x14ac:dyDescent="0.25">
      <c r="H1383" s="5"/>
      <c r="I1383" s="5"/>
      <c r="J1383" s="12"/>
      <c r="K1383" s="12"/>
    </row>
    <row r="1384" spans="8:11" x14ac:dyDescent="0.25">
      <c r="H1384" s="5"/>
      <c r="I1384" s="5"/>
      <c r="J1384" s="12"/>
      <c r="K1384" s="12"/>
    </row>
    <row r="1385" spans="8:11" x14ac:dyDescent="0.25">
      <c r="H1385" s="5"/>
      <c r="I1385" s="5"/>
      <c r="J1385" s="12"/>
      <c r="K1385" s="12"/>
    </row>
    <row r="1386" spans="8:11" x14ac:dyDescent="0.25">
      <c r="H1386" s="5"/>
      <c r="I1386" s="5"/>
      <c r="J1386" s="12"/>
      <c r="K1386" s="12"/>
    </row>
    <row r="1387" spans="8:11" x14ac:dyDescent="0.25">
      <c r="H1387" s="5"/>
      <c r="I1387" s="5"/>
      <c r="J1387" s="12"/>
      <c r="K1387" s="12"/>
    </row>
    <row r="1388" spans="8:11" x14ac:dyDescent="0.25">
      <c r="H1388" s="5"/>
      <c r="I1388" s="5"/>
      <c r="J1388" s="12"/>
      <c r="K1388" s="12"/>
    </row>
    <row r="1389" spans="8:11" x14ac:dyDescent="0.25">
      <c r="H1389" s="5"/>
      <c r="I1389" s="5"/>
      <c r="J1389" s="12"/>
      <c r="K1389" s="12"/>
    </row>
    <row r="1390" spans="8:11" x14ac:dyDescent="0.25">
      <c r="H1390" s="5"/>
      <c r="I1390" s="5"/>
      <c r="J1390" s="12"/>
      <c r="K1390" s="12"/>
    </row>
    <row r="1391" spans="8:11" x14ac:dyDescent="0.25">
      <c r="H1391" s="5"/>
      <c r="I1391" s="5"/>
      <c r="J1391" s="12"/>
      <c r="K1391" s="12"/>
    </row>
    <row r="1392" spans="8:11" x14ac:dyDescent="0.25">
      <c r="H1392" s="5"/>
      <c r="I1392" s="5"/>
      <c r="J1392" s="12"/>
      <c r="K1392" s="12"/>
    </row>
    <row r="1393" spans="8:11" x14ac:dyDescent="0.25">
      <c r="H1393" s="5"/>
      <c r="I1393" s="5"/>
      <c r="J1393" s="12"/>
      <c r="K1393" s="12"/>
    </row>
    <row r="1394" spans="8:11" x14ac:dyDescent="0.25">
      <c r="H1394" s="5"/>
      <c r="I1394" s="5"/>
      <c r="J1394" s="12"/>
      <c r="K1394" s="12"/>
    </row>
    <row r="1395" spans="8:11" x14ac:dyDescent="0.25">
      <c r="H1395" s="5"/>
      <c r="I1395" s="5"/>
      <c r="J1395" s="12"/>
      <c r="K1395" s="12"/>
    </row>
    <row r="1396" spans="8:11" x14ac:dyDescent="0.25">
      <c r="H1396" s="5"/>
      <c r="I1396" s="5"/>
      <c r="J1396" s="12"/>
      <c r="K1396" s="12"/>
    </row>
    <row r="1397" spans="8:11" x14ac:dyDescent="0.25">
      <c r="H1397" s="5"/>
      <c r="I1397" s="5"/>
      <c r="J1397" s="12"/>
      <c r="K1397" s="12"/>
    </row>
    <row r="1398" spans="8:11" x14ac:dyDescent="0.25">
      <c r="H1398" s="5"/>
      <c r="I1398" s="5"/>
      <c r="J1398" s="12"/>
      <c r="K1398" s="12"/>
    </row>
    <row r="1399" spans="8:11" x14ac:dyDescent="0.25">
      <c r="H1399" s="5"/>
      <c r="I1399" s="5"/>
      <c r="J1399" s="12"/>
      <c r="K1399" s="12"/>
    </row>
    <row r="1400" spans="8:11" x14ac:dyDescent="0.25">
      <c r="H1400" s="5"/>
      <c r="I1400" s="5"/>
      <c r="J1400" s="12"/>
      <c r="K1400" s="12"/>
    </row>
    <row r="1401" spans="8:11" x14ac:dyDescent="0.25">
      <c r="H1401" s="5"/>
      <c r="I1401" s="5"/>
      <c r="J1401" s="12"/>
      <c r="K1401" s="12"/>
    </row>
    <row r="1402" spans="8:11" x14ac:dyDescent="0.25">
      <c r="H1402" s="5"/>
      <c r="I1402" s="5"/>
      <c r="J1402" s="12"/>
      <c r="K1402" s="12"/>
    </row>
    <row r="1403" spans="8:11" x14ac:dyDescent="0.25">
      <c r="H1403" s="5"/>
      <c r="I1403" s="5"/>
      <c r="J1403" s="12"/>
      <c r="K1403" s="12"/>
    </row>
    <row r="1404" spans="8:11" x14ac:dyDescent="0.25">
      <c r="H1404" s="5"/>
      <c r="I1404" s="5"/>
      <c r="J1404" s="12"/>
      <c r="K1404" s="12"/>
    </row>
    <row r="1405" spans="8:11" x14ac:dyDescent="0.25">
      <c r="H1405" s="5"/>
      <c r="I1405" s="5"/>
      <c r="J1405" s="12"/>
      <c r="K1405" s="12"/>
    </row>
    <row r="1406" spans="8:11" x14ac:dyDescent="0.25">
      <c r="H1406" s="5"/>
      <c r="I1406" s="5"/>
      <c r="J1406" s="12"/>
      <c r="K1406" s="12"/>
    </row>
    <row r="1407" spans="8:11" x14ac:dyDescent="0.25">
      <c r="H1407" s="5"/>
      <c r="I1407" s="5"/>
      <c r="J1407" s="12"/>
      <c r="K1407" s="12"/>
    </row>
    <row r="1408" spans="8:11" x14ac:dyDescent="0.25">
      <c r="H1408" s="5"/>
      <c r="I1408" s="5"/>
      <c r="J1408" s="12"/>
      <c r="K1408" s="12"/>
    </row>
    <row r="1409" spans="8:11" x14ac:dyDescent="0.25">
      <c r="H1409" s="5"/>
      <c r="I1409" s="5"/>
      <c r="J1409" s="12"/>
      <c r="K1409" s="12"/>
    </row>
    <row r="1410" spans="8:11" x14ac:dyDescent="0.25">
      <c r="H1410" s="5"/>
      <c r="I1410" s="5"/>
      <c r="J1410" s="12"/>
      <c r="K1410" s="12"/>
    </row>
    <row r="1411" spans="8:11" x14ac:dyDescent="0.25">
      <c r="H1411" s="5"/>
      <c r="I1411" s="5"/>
      <c r="J1411" s="12"/>
      <c r="K1411" s="12"/>
    </row>
    <row r="1412" spans="8:11" x14ac:dyDescent="0.25">
      <c r="H1412" s="5"/>
      <c r="I1412" s="5"/>
      <c r="J1412" s="12"/>
      <c r="K1412" s="12"/>
    </row>
    <row r="1413" spans="8:11" x14ac:dyDescent="0.25">
      <c r="H1413" s="5"/>
      <c r="I1413" s="5"/>
      <c r="J1413" s="12"/>
      <c r="K1413" s="12"/>
    </row>
    <row r="1414" spans="8:11" x14ac:dyDescent="0.25">
      <c r="H1414" s="5"/>
      <c r="I1414" s="5"/>
      <c r="J1414" s="12"/>
      <c r="K1414" s="12"/>
    </row>
    <row r="1415" spans="8:11" x14ac:dyDescent="0.25">
      <c r="H1415" s="5"/>
      <c r="I1415" s="5"/>
      <c r="J1415" s="12"/>
      <c r="K1415" s="12"/>
    </row>
    <row r="1416" spans="8:11" x14ac:dyDescent="0.25">
      <c r="H1416" s="5"/>
      <c r="I1416" s="5"/>
      <c r="J1416" s="12"/>
      <c r="K1416" s="12"/>
    </row>
    <row r="1417" spans="8:11" x14ac:dyDescent="0.25">
      <c r="H1417" s="5"/>
      <c r="I1417" s="5"/>
      <c r="J1417" s="12"/>
      <c r="K1417" s="12"/>
    </row>
    <row r="1418" spans="8:11" x14ac:dyDescent="0.25">
      <c r="H1418" s="5"/>
      <c r="I1418" s="5"/>
      <c r="J1418" s="12"/>
      <c r="K1418" s="12"/>
    </row>
    <row r="1419" spans="8:11" x14ac:dyDescent="0.25">
      <c r="H1419" s="5"/>
      <c r="I1419" s="5"/>
      <c r="J1419" s="12"/>
      <c r="K1419" s="12"/>
    </row>
    <row r="1420" spans="8:11" x14ac:dyDescent="0.25">
      <c r="H1420" s="5"/>
      <c r="I1420" s="5"/>
      <c r="J1420" s="12"/>
      <c r="K1420" s="12"/>
    </row>
    <row r="1421" spans="8:11" x14ac:dyDescent="0.25">
      <c r="H1421" s="5"/>
      <c r="I1421" s="5"/>
      <c r="J1421" s="12"/>
      <c r="K1421" s="12"/>
    </row>
    <row r="1422" spans="8:11" x14ac:dyDescent="0.25">
      <c r="H1422" s="5"/>
      <c r="I1422" s="5"/>
      <c r="J1422" s="12"/>
      <c r="K1422" s="12"/>
    </row>
    <row r="1423" spans="8:11" x14ac:dyDescent="0.25">
      <c r="H1423" s="5"/>
      <c r="I1423" s="5"/>
      <c r="J1423" s="12"/>
      <c r="K1423" s="12"/>
    </row>
    <row r="1424" spans="8:11" x14ac:dyDescent="0.25">
      <c r="H1424" s="5"/>
      <c r="I1424" s="5"/>
      <c r="J1424" s="12"/>
      <c r="K1424" s="12"/>
    </row>
    <row r="1425" spans="8:11" x14ac:dyDescent="0.25">
      <c r="H1425" s="5"/>
      <c r="I1425" s="5"/>
      <c r="J1425" s="12"/>
      <c r="K1425" s="12"/>
    </row>
    <row r="1426" spans="8:11" x14ac:dyDescent="0.25">
      <c r="H1426" s="5"/>
      <c r="I1426" s="5"/>
      <c r="J1426" s="12"/>
      <c r="K1426" s="12"/>
    </row>
    <row r="1427" spans="8:11" x14ac:dyDescent="0.25">
      <c r="H1427" s="5"/>
      <c r="I1427" s="5"/>
      <c r="J1427" s="12"/>
      <c r="K1427" s="12"/>
    </row>
    <row r="1428" spans="8:11" x14ac:dyDescent="0.25">
      <c r="H1428" s="5"/>
      <c r="I1428" s="5"/>
      <c r="J1428" s="12"/>
      <c r="K1428" s="12"/>
    </row>
    <row r="1429" spans="8:11" x14ac:dyDescent="0.25">
      <c r="H1429" s="5"/>
      <c r="I1429" s="5"/>
      <c r="J1429" s="12"/>
      <c r="K1429" s="12"/>
    </row>
    <row r="1430" spans="8:11" x14ac:dyDescent="0.25">
      <c r="H1430" s="5"/>
      <c r="I1430" s="5"/>
      <c r="J1430" s="12"/>
      <c r="K1430" s="12"/>
    </row>
    <row r="1431" spans="8:11" x14ac:dyDescent="0.25">
      <c r="H1431" s="5"/>
      <c r="I1431" s="5"/>
      <c r="J1431" s="12"/>
      <c r="K1431" s="12"/>
    </row>
    <row r="1432" spans="8:11" x14ac:dyDescent="0.25">
      <c r="H1432" s="5"/>
      <c r="I1432" s="5"/>
      <c r="J1432" s="12"/>
      <c r="K1432" s="12"/>
    </row>
    <row r="1433" spans="8:11" x14ac:dyDescent="0.25">
      <c r="H1433" s="5"/>
      <c r="I1433" s="5"/>
      <c r="J1433" s="12"/>
      <c r="K1433" s="12"/>
    </row>
    <row r="1434" spans="8:11" x14ac:dyDescent="0.25">
      <c r="H1434" s="5"/>
      <c r="I1434" s="5"/>
      <c r="J1434" s="12"/>
      <c r="K1434" s="12"/>
    </row>
    <row r="1435" spans="8:11" x14ac:dyDescent="0.25">
      <c r="H1435" s="5"/>
      <c r="I1435" s="5"/>
      <c r="J1435" s="12"/>
      <c r="K1435" s="12"/>
    </row>
    <row r="1436" spans="8:11" x14ac:dyDescent="0.25">
      <c r="H1436" s="5"/>
      <c r="I1436" s="5"/>
      <c r="J1436" s="12"/>
      <c r="K1436" s="12"/>
    </row>
    <row r="1437" spans="8:11" x14ac:dyDescent="0.25">
      <c r="H1437" s="5"/>
      <c r="I1437" s="5"/>
      <c r="J1437" s="12"/>
      <c r="K1437" s="12"/>
    </row>
    <row r="1438" spans="8:11" x14ac:dyDescent="0.25">
      <c r="H1438" s="5"/>
      <c r="I1438" s="5"/>
      <c r="J1438" s="12"/>
      <c r="K1438" s="12"/>
    </row>
    <row r="1439" spans="8:11" x14ac:dyDescent="0.25">
      <c r="H1439" s="5"/>
      <c r="I1439" s="5"/>
      <c r="J1439" s="12"/>
      <c r="K1439" s="12"/>
    </row>
    <row r="1440" spans="8:11" x14ac:dyDescent="0.25">
      <c r="H1440" s="5"/>
      <c r="I1440" s="5"/>
      <c r="J1440" s="12"/>
      <c r="K1440" s="12"/>
    </row>
    <row r="1441" spans="8:11" x14ac:dyDescent="0.25">
      <c r="H1441" s="5"/>
      <c r="I1441" s="5"/>
      <c r="J1441" s="12"/>
      <c r="K1441" s="12"/>
    </row>
    <row r="1442" spans="8:11" x14ac:dyDescent="0.25">
      <c r="H1442" s="5"/>
      <c r="I1442" s="5"/>
      <c r="J1442" s="12"/>
      <c r="K1442" s="12"/>
    </row>
    <row r="1443" spans="8:11" x14ac:dyDescent="0.25">
      <c r="H1443" s="5"/>
      <c r="I1443" s="5"/>
      <c r="J1443" s="12"/>
      <c r="K1443" s="12"/>
    </row>
    <row r="1444" spans="8:11" x14ac:dyDescent="0.25">
      <c r="H1444" s="5"/>
      <c r="I1444" s="5"/>
      <c r="J1444" s="12"/>
      <c r="K1444" s="12"/>
    </row>
    <row r="1445" spans="8:11" x14ac:dyDescent="0.25">
      <c r="H1445" s="5"/>
      <c r="I1445" s="5"/>
      <c r="J1445" s="12"/>
      <c r="K1445" s="12"/>
    </row>
    <row r="1446" spans="8:11" x14ac:dyDescent="0.25">
      <c r="H1446" s="5"/>
      <c r="I1446" s="5"/>
      <c r="J1446" s="12"/>
      <c r="K1446" s="12"/>
    </row>
    <row r="1447" spans="8:11" x14ac:dyDescent="0.25">
      <c r="H1447" s="5"/>
      <c r="I1447" s="5"/>
      <c r="J1447" s="12"/>
      <c r="K1447" s="12"/>
    </row>
    <row r="1448" spans="8:11" x14ac:dyDescent="0.25">
      <c r="H1448" s="5"/>
      <c r="I1448" s="5"/>
      <c r="J1448" s="12"/>
      <c r="K1448" s="12"/>
    </row>
    <row r="1449" spans="8:11" x14ac:dyDescent="0.25">
      <c r="H1449" s="5"/>
      <c r="I1449" s="5"/>
      <c r="J1449" s="12"/>
      <c r="K1449" s="12"/>
    </row>
    <row r="1450" spans="8:11" x14ac:dyDescent="0.25">
      <c r="H1450" s="5"/>
      <c r="I1450" s="5"/>
      <c r="J1450" s="12"/>
      <c r="K1450" s="12"/>
    </row>
    <row r="1451" spans="8:11" x14ac:dyDescent="0.25">
      <c r="H1451" s="5"/>
      <c r="I1451" s="5"/>
      <c r="J1451" s="12"/>
      <c r="K1451" s="12"/>
    </row>
    <row r="1452" spans="8:11" x14ac:dyDescent="0.25">
      <c r="H1452" s="5"/>
      <c r="I1452" s="5"/>
      <c r="J1452" s="12"/>
      <c r="K1452" s="12"/>
    </row>
    <row r="1453" spans="8:11" x14ac:dyDescent="0.25">
      <c r="H1453" s="5"/>
      <c r="I1453" s="5"/>
      <c r="J1453" s="12"/>
      <c r="K1453" s="12"/>
    </row>
    <row r="1454" spans="8:11" x14ac:dyDescent="0.25">
      <c r="H1454" s="5"/>
      <c r="I1454" s="5"/>
      <c r="J1454" s="12"/>
      <c r="K1454" s="12"/>
    </row>
    <row r="1455" spans="8:11" x14ac:dyDescent="0.25">
      <c r="H1455" s="5"/>
      <c r="I1455" s="5"/>
      <c r="J1455" s="12"/>
      <c r="K1455" s="12"/>
    </row>
    <row r="1456" spans="8:11" x14ac:dyDescent="0.25">
      <c r="H1456" s="5"/>
      <c r="I1456" s="5"/>
      <c r="J1456" s="12"/>
      <c r="K1456" s="12"/>
    </row>
    <row r="1457" spans="8:11" x14ac:dyDescent="0.25">
      <c r="H1457" s="5"/>
      <c r="I1457" s="5"/>
      <c r="J1457" s="12"/>
      <c r="K1457" s="12"/>
    </row>
    <row r="1458" spans="8:11" x14ac:dyDescent="0.25">
      <c r="H1458" s="5"/>
      <c r="I1458" s="5"/>
      <c r="J1458" s="12"/>
      <c r="K1458" s="12"/>
    </row>
    <row r="1459" spans="8:11" x14ac:dyDescent="0.25">
      <c r="H1459" s="5"/>
      <c r="I1459" s="5"/>
      <c r="J1459" s="12"/>
      <c r="K1459" s="12"/>
    </row>
    <row r="1460" spans="8:11" x14ac:dyDescent="0.25">
      <c r="H1460" s="5"/>
      <c r="I1460" s="5"/>
      <c r="J1460" s="12"/>
      <c r="K1460" s="12"/>
    </row>
    <row r="1461" spans="8:11" x14ac:dyDescent="0.25">
      <c r="H1461" s="5"/>
      <c r="I1461" s="5"/>
      <c r="J1461" s="12"/>
      <c r="K1461" s="12"/>
    </row>
    <row r="1462" spans="8:11" x14ac:dyDescent="0.25">
      <c r="H1462" s="5"/>
      <c r="I1462" s="5"/>
      <c r="J1462" s="12"/>
      <c r="K1462" s="12"/>
    </row>
    <row r="1463" spans="8:11" x14ac:dyDescent="0.25">
      <c r="H1463" s="5"/>
      <c r="I1463" s="5"/>
      <c r="J1463" s="12"/>
      <c r="K1463" s="12"/>
    </row>
    <row r="1464" spans="8:11" x14ac:dyDescent="0.25">
      <c r="H1464" s="5"/>
      <c r="I1464" s="5"/>
      <c r="J1464" s="12"/>
      <c r="K1464" s="12"/>
    </row>
    <row r="1465" spans="8:11" x14ac:dyDescent="0.25">
      <c r="H1465" s="5"/>
      <c r="I1465" s="5"/>
      <c r="J1465" s="12"/>
      <c r="K1465" s="12"/>
    </row>
    <row r="1466" spans="8:11" x14ac:dyDescent="0.25">
      <c r="H1466" s="5"/>
      <c r="I1466" s="5"/>
      <c r="J1466" s="12"/>
      <c r="K1466" s="12"/>
    </row>
    <row r="1467" spans="8:11" x14ac:dyDescent="0.25">
      <c r="H1467" s="5"/>
      <c r="I1467" s="5"/>
      <c r="J1467" s="12"/>
      <c r="K1467" s="12"/>
    </row>
    <row r="1468" spans="8:11" x14ac:dyDescent="0.25">
      <c r="H1468" s="5"/>
      <c r="I1468" s="5"/>
      <c r="J1468" s="12"/>
      <c r="K1468" s="12"/>
    </row>
    <row r="1469" spans="8:11" x14ac:dyDescent="0.25">
      <c r="H1469" s="5"/>
      <c r="I1469" s="5"/>
      <c r="J1469" s="12"/>
      <c r="K1469" s="12"/>
    </row>
    <row r="1470" spans="8:11" x14ac:dyDescent="0.25">
      <c r="H1470" s="5"/>
      <c r="I1470" s="5"/>
      <c r="J1470" s="12"/>
      <c r="K1470" s="12"/>
    </row>
    <row r="1471" spans="8:11" x14ac:dyDescent="0.25">
      <c r="H1471" s="5"/>
      <c r="I1471" s="5"/>
      <c r="J1471" s="12"/>
      <c r="K1471" s="12"/>
    </row>
    <row r="1472" spans="8:11" x14ac:dyDescent="0.25">
      <c r="H1472" s="5"/>
      <c r="I1472" s="5"/>
      <c r="J1472" s="12"/>
      <c r="K1472" s="12"/>
    </row>
    <row r="1473" spans="8:11" x14ac:dyDescent="0.25">
      <c r="H1473" s="5"/>
      <c r="I1473" s="5"/>
      <c r="J1473" s="12"/>
      <c r="K1473" s="12"/>
    </row>
    <row r="1474" spans="8:11" x14ac:dyDescent="0.25">
      <c r="H1474" s="5"/>
      <c r="I1474" s="5"/>
      <c r="J1474" s="12"/>
      <c r="K1474" s="12"/>
    </row>
    <row r="1475" spans="8:11" x14ac:dyDescent="0.25">
      <c r="H1475" s="5"/>
      <c r="I1475" s="5"/>
      <c r="J1475" s="12"/>
      <c r="K1475" s="12"/>
    </row>
    <row r="1476" spans="8:11" x14ac:dyDescent="0.25">
      <c r="H1476" s="5"/>
      <c r="I1476" s="5"/>
      <c r="J1476" s="12"/>
      <c r="K1476" s="12"/>
    </row>
    <row r="1477" spans="8:11" x14ac:dyDescent="0.25">
      <c r="H1477" s="5"/>
      <c r="I1477" s="5"/>
      <c r="J1477" s="12"/>
      <c r="K1477" s="12"/>
    </row>
    <row r="1478" spans="8:11" x14ac:dyDescent="0.25">
      <c r="H1478" s="5"/>
      <c r="I1478" s="5"/>
      <c r="J1478" s="12"/>
      <c r="K1478" s="12"/>
    </row>
    <row r="1479" spans="8:11" x14ac:dyDescent="0.25">
      <c r="H1479" s="5"/>
      <c r="I1479" s="5"/>
      <c r="J1479" s="12"/>
      <c r="K1479" s="12"/>
    </row>
    <row r="1480" spans="8:11" x14ac:dyDescent="0.25">
      <c r="H1480" s="5"/>
      <c r="I1480" s="5"/>
      <c r="J1480" s="12"/>
      <c r="K1480" s="12"/>
    </row>
    <row r="1481" spans="8:11" x14ac:dyDescent="0.25">
      <c r="H1481" s="5"/>
      <c r="I1481" s="5"/>
      <c r="J1481" s="12"/>
      <c r="K1481" s="12"/>
    </row>
    <row r="1482" spans="8:11" x14ac:dyDescent="0.25">
      <c r="H1482" s="5"/>
      <c r="I1482" s="5"/>
      <c r="J1482" s="12"/>
      <c r="K1482" s="12"/>
    </row>
    <row r="1483" spans="8:11" x14ac:dyDescent="0.25">
      <c r="H1483" s="5"/>
      <c r="I1483" s="5"/>
      <c r="J1483" s="12"/>
      <c r="K1483" s="12"/>
    </row>
    <row r="1484" spans="8:11" x14ac:dyDescent="0.25">
      <c r="H1484" s="5"/>
      <c r="I1484" s="5"/>
      <c r="J1484" s="12"/>
      <c r="K1484" s="12"/>
    </row>
    <row r="1485" spans="8:11" x14ac:dyDescent="0.25">
      <c r="H1485" s="5"/>
      <c r="I1485" s="5"/>
      <c r="J1485" s="12"/>
      <c r="K1485" s="12"/>
    </row>
    <row r="1486" spans="8:11" x14ac:dyDescent="0.25">
      <c r="H1486" s="5"/>
      <c r="I1486" s="5"/>
      <c r="J1486" s="12"/>
      <c r="K1486" s="12"/>
    </row>
    <row r="1487" spans="8:11" x14ac:dyDescent="0.25">
      <c r="H1487" s="5"/>
      <c r="I1487" s="5"/>
      <c r="J1487" s="12"/>
      <c r="K1487" s="12"/>
    </row>
    <row r="1488" spans="8:11" x14ac:dyDescent="0.25">
      <c r="H1488" s="5"/>
      <c r="I1488" s="5"/>
      <c r="J1488" s="12"/>
      <c r="K1488" s="12"/>
    </row>
    <row r="1489" spans="8:11" x14ac:dyDescent="0.25">
      <c r="H1489" s="5"/>
      <c r="I1489" s="5"/>
      <c r="J1489" s="12"/>
      <c r="K1489" s="12"/>
    </row>
    <row r="1490" spans="8:11" x14ac:dyDescent="0.25">
      <c r="H1490" s="5"/>
      <c r="I1490" s="5"/>
      <c r="J1490" s="12"/>
      <c r="K1490" s="12"/>
    </row>
    <row r="1491" spans="8:11" x14ac:dyDescent="0.25">
      <c r="H1491" s="5"/>
      <c r="I1491" s="5"/>
      <c r="J1491" s="12"/>
      <c r="K1491" s="12"/>
    </row>
    <row r="1492" spans="8:11" x14ac:dyDescent="0.25">
      <c r="H1492" s="5"/>
      <c r="I1492" s="5"/>
      <c r="J1492" s="12"/>
      <c r="K1492" s="12"/>
    </row>
    <row r="1493" spans="8:11" x14ac:dyDescent="0.25">
      <c r="H1493" s="5"/>
      <c r="I1493" s="5"/>
      <c r="J1493" s="12"/>
      <c r="K1493" s="12"/>
    </row>
    <row r="1494" spans="8:11" x14ac:dyDescent="0.25">
      <c r="H1494" s="5"/>
      <c r="I1494" s="5"/>
      <c r="J1494" s="12"/>
      <c r="K1494" s="12"/>
    </row>
    <row r="1495" spans="8:11" x14ac:dyDescent="0.25">
      <c r="H1495" s="5"/>
      <c r="I1495" s="5"/>
      <c r="J1495" s="12"/>
      <c r="K1495" s="12"/>
    </row>
    <row r="1496" spans="8:11" x14ac:dyDescent="0.25">
      <c r="H1496" s="5"/>
      <c r="I1496" s="5"/>
      <c r="J1496" s="12"/>
      <c r="K1496" s="12"/>
    </row>
    <row r="1497" spans="8:11" x14ac:dyDescent="0.25">
      <c r="H1497" s="5"/>
      <c r="I1497" s="5"/>
      <c r="J1497" s="12"/>
      <c r="K1497" s="12"/>
    </row>
    <row r="1498" spans="8:11" x14ac:dyDescent="0.25">
      <c r="H1498" s="5"/>
      <c r="I1498" s="5"/>
      <c r="J1498" s="12"/>
      <c r="K1498" s="12"/>
    </row>
    <row r="1499" spans="8:11" x14ac:dyDescent="0.25">
      <c r="H1499" s="5"/>
      <c r="I1499" s="5"/>
      <c r="J1499" s="12"/>
      <c r="K1499" s="12"/>
    </row>
    <row r="1500" spans="8:11" x14ac:dyDescent="0.25">
      <c r="H1500" s="5"/>
      <c r="I1500" s="5"/>
      <c r="J1500" s="12"/>
      <c r="K1500" s="12"/>
    </row>
    <row r="1501" spans="8:11" x14ac:dyDescent="0.25">
      <c r="H1501" s="5"/>
      <c r="I1501" s="5"/>
      <c r="J1501" s="12"/>
      <c r="K1501" s="12"/>
    </row>
    <row r="1502" spans="8:11" x14ac:dyDescent="0.25">
      <c r="H1502" s="5"/>
      <c r="I1502" s="5"/>
      <c r="J1502" s="12"/>
      <c r="K1502" s="12"/>
    </row>
    <row r="1503" spans="8:11" x14ac:dyDescent="0.25">
      <c r="H1503" s="5"/>
      <c r="I1503" s="5"/>
      <c r="J1503" s="12"/>
      <c r="K1503" s="12"/>
    </row>
    <row r="1504" spans="8:11" x14ac:dyDescent="0.25">
      <c r="H1504" s="5"/>
      <c r="I1504" s="5"/>
      <c r="J1504" s="12"/>
      <c r="K1504" s="12"/>
    </row>
    <row r="1505" spans="8:11" x14ac:dyDescent="0.25">
      <c r="H1505" s="5"/>
      <c r="I1505" s="5"/>
      <c r="J1505" s="12"/>
      <c r="K1505" s="12"/>
    </row>
    <row r="1506" spans="8:11" x14ac:dyDescent="0.25">
      <c r="H1506" s="5"/>
      <c r="I1506" s="5"/>
      <c r="J1506" s="12"/>
      <c r="K1506" s="12"/>
    </row>
    <row r="1507" spans="8:11" x14ac:dyDescent="0.25">
      <c r="H1507" s="5"/>
      <c r="I1507" s="5"/>
      <c r="J1507" s="12"/>
      <c r="K1507" s="12"/>
    </row>
    <row r="1508" spans="8:11" x14ac:dyDescent="0.25">
      <c r="H1508" s="5"/>
      <c r="I1508" s="5"/>
      <c r="J1508" s="12"/>
      <c r="K1508" s="12"/>
    </row>
    <row r="1509" spans="8:11" x14ac:dyDescent="0.25">
      <c r="H1509" s="5"/>
      <c r="I1509" s="5"/>
      <c r="J1509" s="12"/>
      <c r="K1509" s="12"/>
    </row>
    <row r="1510" spans="8:11" x14ac:dyDescent="0.25">
      <c r="H1510" s="5"/>
      <c r="I1510" s="5"/>
      <c r="J1510" s="12"/>
      <c r="K1510" s="12"/>
    </row>
    <row r="1511" spans="8:11" x14ac:dyDescent="0.25">
      <c r="H1511" s="5"/>
      <c r="I1511" s="5"/>
      <c r="J1511" s="12"/>
      <c r="K1511" s="12"/>
    </row>
    <row r="1512" spans="8:11" x14ac:dyDescent="0.25">
      <c r="H1512" s="5"/>
      <c r="I1512" s="5"/>
      <c r="J1512" s="12"/>
      <c r="K1512" s="12"/>
    </row>
    <row r="1513" spans="8:11" x14ac:dyDescent="0.25">
      <c r="H1513" s="5"/>
      <c r="I1513" s="5"/>
      <c r="J1513" s="12"/>
      <c r="K1513" s="12"/>
    </row>
    <row r="1514" spans="8:11" x14ac:dyDescent="0.25">
      <c r="H1514" s="5"/>
      <c r="I1514" s="5"/>
      <c r="J1514" s="12"/>
      <c r="K1514" s="12"/>
    </row>
    <row r="1515" spans="8:11" x14ac:dyDescent="0.25">
      <c r="H1515" s="5"/>
      <c r="I1515" s="5"/>
      <c r="J1515" s="12"/>
      <c r="K1515" s="12"/>
    </row>
    <row r="1516" spans="8:11" x14ac:dyDescent="0.25">
      <c r="H1516" s="5"/>
      <c r="I1516" s="5"/>
      <c r="J1516" s="12"/>
      <c r="K1516" s="12"/>
    </row>
    <row r="1517" spans="8:11" x14ac:dyDescent="0.25">
      <c r="H1517" s="5"/>
      <c r="I1517" s="5"/>
      <c r="J1517" s="12"/>
      <c r="K1517" s="12"/>
    </row>
    <row r="1518" spans="8:11" x14ac:dyDescent="0.25">
      <c r="H1518" s="5"/>
      <c r="I1518" s="5"/>
      <c r="J1518" s="12"/>
      <c r="K1518" s="12"/>
    </row>
    <row r="1519" spans="8:11" x14ac:dyDescent="0.25">
      <c r="H1519" s="5"/>
      <c r="I1519" s="5"/>
      <c r="J1519" s="12"/>
      <c r="K1519" s="12"/>
    </row>
    <row r="1520" spans="8:11" x14ac:dyDescent="0.25">
      <c r="H1520" s="5"/>
      <c r="I1520" s="5"/>
      <c r="J1520" s="12"/>
      <c r="K1520" s="12"/>
    </row>
    <row r="1521" spans="8:11" x14ac:dyDescent="0.25">
      <c r="H1521" s="5"/>
      <c r="I1521" s="5"/>
      <c r="J1521" s="12"/>
      <c r="K1521" s="12"/>
    </row>
    <row r="1522" spans="8:11" x14ac:dyDescent="0.25">
      <c r="H1522" s="5"/>
      <c r="I1522" s="5"/>
      <c r="J1522" s="12"/>
      <c r="K1522" s="12"/>
    </row>
    <row r="1523" spans="8:11" x14ac:dyDescent="0.25">
      <c r="H1523" s="5"/>
      <c r="I1523" s="5"/>
      <c r="J1523" s="12"/>
      <c r="K1523" s="12"/>
    </row>
    <row r="1524" spans="8:11" x14ac:dyDescent="0.25">
      <c r="H1524" s="5"/>
      <c r="I1524" s="5"/>
      <c r="J1524" s="12"/>
      <c r="K1524" s="12"/>
    </row>
    <row r="1525" spans="8:11" x14ac:dyDescent="0.25">
      <c r="H1525" s="5"/>
      <c r="I1525" s="5"/>
      <c r="J1525" s="12"/>
      <c r="K1525" s="12"/>
    </row>
    <row r="1526" spans="8:11" x14ac:dyDescent="0.25">
      <c r="H1526" s="5"/>
      <c r="I1526" s="5"/>
      <c r="J1526" s="12"/>
      <c r="K1526" s="12"/>
    </row>
    <row r="1527" spans="8:11" x14ac:dyDescent="0.25">
      <c r="H1527" s="5"/>
      <c r="I1527" s="5"/>
      <c r="J1527" s="12"/>
      <c r="K1527" s="12"/>
    </row>
    <row r="1528" spans="8:11" x14ac:dyDescent="0.25">
      <c r="H1528" s="5"/>
      <c r="I1528" s="5"/>
      <c r="J1528" s="12"/>
      <c r="K1528" s="12"/>
    </row>
    <row r="1529" spans="8:11" x14ac:dyDescent="0.25">
      <c r="H1529" s="5"/>
      <c r="I1529" s="5"/>
      <c r="J1529" s="12"/>
      <c r="K1529" s="12"/>
    </row>
    <row r="1530" spans="8:11" x14ac:dyDescent="0.25">
      <c r="H1530" s="5"/>
      <c r="I1530" s="5"/>
      <c r="J1530" s="12"/>
      <c r="K1530" s="12"/>
    </row>
    <row r="1531" spans="8:11" x14ac:dyDescent="0.25">
      <c r="H1531" s="5"/>
      <c r="I1531" s="5"/>
      <c r="J1531" s="12"/>
      <c r="K1531" s="12"/>
    </row>
    <row r="1532" spans="8:11" x14ac:dyDescent="0.25">
      <c r="H1532" s="5"/>
      <c r="I1532" s="5"/>
      <c r="J1532" s="12"/>
      <c r="K1532" s="12"/>
    </row>
    <row r="1533" spans="8:11" x14ac:dyDescent="0.25">
      <c r="H1533" s="5"/>
      <c r="I1533" s="5"/>
      <c r="J1533" s="12"/>
      <c r="K1533" s="12"/>
    </row>
    <row r="1534" spans="8:11" x14ac:dyDescent="0.25">
      <c r="H1534" s="5"/>
      <c r="I1534" s="5"/>
      <c r="J1534" s="12"/>
      <c r="K1534" s="12"/>
    </row>
    <row r="1535" spans="8:11" x14ac:dyDescent="0.25">
      <c r="H1535" s="5"/>
      <c r="I1535" s="5"/>
      <c r="J1535" s="12"/>
      <c r="K1535" s="12"/>
    </row>
    <row r="1536" spans="8:11" x14ac:dyDescent="0.25">
      <c r="H1536" s="5"/>
      <c r="I1536" s="5"/>
      <c r="J1536" s="12"/>
      <c r="K1536" s="12"/>
    </row>
    <row r="1537" spans="8:11" x14ac:dyDescent="0.25">
      <c r="H1537" s="5"/>
      <c r="I1537" s="5"/>
      <c r="J1537" s="12"/>
      <c r="K1537" s="12"/>
    </row>
    <row r="1538" spans="8:11" x14ac:dyDescent="0.25">
      <c r="H1538" s="5"/>
      <c r="I1538" s="5"/>
      <c r="J1538" s="12"/>
      <c r="K1538" s="12"/>
    </row>
    <row r="1539" spans="8:11" x14ac:dyDescent="0.25">
      <c r="H1539" s="5"/>
      <c r="I1539" s="5"/>
      <c r="J1539" s="12"/>
      <c r="K1539" s="12"/>
    </row>
    <row r="1540" spans="8:11" x14ac:dyDescent="0.25">
      <c r="H1540" s="5"/>
      <c r="I1540" s="5"/>
      <c r="J1540" s="12"/>
      <c r="K1540" s="12"/>
    </row>
    <row r="1541" spans="8:11" x14ac:dyDescent="0.25">
      <c r="H1541" s="5"/>
      <c r="I1541" s="5"/>
      <c r="J1541" s="12"/>
      <c r="K1541" s="12"/>
    </row>
    <row r="1542" spans="8:11" x14ac:dyDescent="0.25">
      <c r="H1542" s="5"/>
      <c r="I1542" s="5"/>
      <c r="J1542" s="12"/>
      <c r="K1542" s="12"/>
    </row>
    <row r="1543" spans="8:11" x14ac:dyDescent="0.25">
      <c r="H1543" s="5"/>
      <c r="I1543" s="5"/>
      <c r="J1543" s="12"/>
      <c r="K1543" s="12"/>
    </row>
    <row r="1544" spans="8:11" x14ac:dyDescent="0.25">
      <c r="H1544" s="5"/>
      <c r="I1544" s="5"/>
      <c r="J1544" s="12"/>
      <c r="K1544" s="12"/>
    </row>
    <row r="1545" spans="8:11" x14ac:dyDescent="0.25">
      <c r="H1545" s="5"/>
      <c r="I1545" s="5"/>
      <c r="J1545" s="12"/>
      <c r="K1545" s="12"/>
    </row>
    <row r="1546" spans="8:11" x14ac:dyDescent="0.25">
      <c r="H1546" s="5"/>
      <c r="I1546" s="5"/>
      <c r="J1546" s="12"/>
      <c r="K1546" s="12"/>
    </row>
    <row r="1547" spans="8:11" x14ac:dyDescent="0.25">
      <c r="H1547" s="5"/>
      <c r="I1547" s="5"/>
      <c r="J1547" s="12"/>
      <c r="K1547" s="12"/>
    </row>
    <row r="1548" spans="8:11" x14ac:dyDescent="0.25">
      <c r="H1548" s="5"/>
      <c r="I1548" s="5"/>
      <c r="J1548" s="12"/>
      <c r="K1548" s="12"/>
    </row>
    <row r="1549" spans="8:11" x14ac:dyDescent="0.25">
      <c r="H1549" s="5"/>
      <c r="I1549" s="5"/>
      <c r="J1549" s="12"/>
      <c r="K1549" s="12"/>
    </row>
    <row r="1550" spans="8:11" x14ac:dyDescent="0.25">
      <c r="H1550" s="5"/>
      <c r="I1550" s="5"/>
      <c r="J1550" s="12"/>
      <c r="K1550" s="12"/>
    </row>
    <row r="1551" spans="8:11" x14ac:dyDescent="0.25">
      <c r="H1551" s="5"/>
      <c r="I1551" s="5"/>
      <c r="J1551" s="12"/>
      <c r="K1551" s="12"/>
    </row>
    <row r="1552" spans="8:11" x14ac:dyDescent="0.25">
      <c r="H1552" s="5"/>
      <c r="I1552" s="5"/>
      <c r="J1552" s="12"/>
      <c r="K1552" s="12"/>
    </row>
    <row r="1553" spans="8:11" x14ac:dyDescent="0.25">
      <c r="H1553" s="5"/>
      <c r="I1553" s="5"/>
      <c r="J1553" s="12"/>
      <c r="K1553" s="12"/>
    </row>
    <row r="1554" spans="8:11" x14ac:dyDescent="0.25">
      <c r="H1554" s="5"/>
      <c r="I1554" s="5"/>
      <c r="J1554" s="12"/>
      <c r="K1554" s="12"/>
    </row>
    <row r="1555" spans="8:11" x14ac:dyDescent="0.25">
      <c r="H1555" s="5"/>
      <c r="I1555" s="5"/>
      <c r="J1555" s="12"/>
      <c r="K1555" s="12"/>
    </row>
    <row r="1556" spans="8:11" x14ac:dyDescent="0.25">
      <c r="H1556" s="5"/>
      <c r="I1556" s="5"/>
      <c r="J1556" s="12"/>
      <c r="K1556" s="12"/>
    </row>
    <row r="1557" spans="8:11" x14ac:dyDescent="0.25">
      <c r="H1557" s="5"/>
      <c r="I1557" s="5"/>
      <c r="J1557" s="12"/>
      <c r="K1557" s="12"/>
    </row>
    <row r="1558" spans="8:11" x14ac:dyDescent="0.25">
      <c r="H1558" s="5"/>
      <c r="I1558" s="5"/>
      <c r="J1558" s="12"/>
      <c r="K1558" s="12"/>
    </row>
    <row r="1559" spans="8:11" x14ac:dyDescent="0.25">
      <c r="H1559" s="5"/>
      <c r="I1559" s="5"/>
      <c r="J1559" s="12"/>
      <c r="K1559" s="12"/>
    </row>
    <row r="1560" spans="8:11" x14ac:dyDescent="0.25">
      <c r="H1560" s="5"/>
      <c r="I1560" s="5"/>
      <c r="J1560" s="12"/>
      <c r="K1560" s="12"/>
    </row>
    <row r="1561" spans="8:11" x14ac:dyDescent="0.25">
      <c r="H1561" s="5"/>
      <c r="I1561" s="5"/>
      <c r="J1561" s="12"/>
      <c r="K1561" s="12"/>
    </row>
    <row r="1562" spans="8:11" x14ac:dyDescent="0.25">
      <c r="H1562" s="5"/>
      <c r="I1562" s="5"/>
      <c r="J1562" s="12"/>
      <c r="K1562" s="12"/>
    </row>
    <row r="1563" spans="8:11" x14ac:dyDescent="0.25">
      <c r="H1563" s="5"/>
      <c r="I1563" s="5"/>
      <c r="J1563" s="12"/>
      <c r="K1563" s="12"/>
    </row>
    <row r="1564" spans="8:11" x14ac:dyDescent="0.25">
      <c r="H1564" s="5"/>
      <c r="I1564" s="5"/>
      <c r="J1564" s="12"/>
      <c r="K1564" s="12"/>
    </row>
    <row r="1565" spans="8:11" x14ac:dyDescent="0.25">
      <c r="H1565" s="5"/>
      <c r="I1565" s="5"/>
      <c r="J1565" s="12"/>
      <c r="K1565" s="12"/>
    </row>
    <row r="1566" spans="8:11" x14ac:dyDescent="0.25">
      <c r="H1566" s="5"/>
      <c r="I1566" s="5"/>
      <c r="J1566" s="12"/>
      <c r="K1566" s="12"/>
    </row>
    <row r="1567" spans="8:11" x14ac:dyDescent="0.25">
      <c r="H1567" s="5"/>
      <c r="I1567" s="5"/>
      <c r="J1567" s="12"/>
      <c r="K1567" s="12"/>
    </row>
    <row r="1568" spans="8:11" x14ac:dyDescent="0.25">
      <c r="H1568" s="5"/>
      <c r="I1568" s="5"/>
      <c r="J1568" s="12"/>
      <c r="K1568" s="12"/>
    </row>
    <row r="1569" spans="8:11" x14ac:dyDescent="0.25">
      <c r="H1569" s="5"/>
      <c r="I1569" s="5"/>
      <c r="J1569" s="12"/>
      <c r="K1569" s="12"/>
    </row>
    <row r="1570" spans="8:11" x14ac:dyDescent="0.25">
      <c r="H1570" s="5"/>
      <c r="I1570" s="5"/>
      <c r="J1570" s="12"/>
      <c r="K1570" s="12"/>
    </row>
    <row r="1571" spans="8:11" x14ac:dyDescent="0.25">
      <c r="H1571" s="5"/>
      <c r="I1571" s="5"/>
      <c r="J1571" s="12"/>
      <c r="K1571" s="12"/>
    </row>
    <row r="1572" spans="8:11" x14ac:dyDescent="0.25">
      <c r="H1572" s="5"/>
      <c r="I1572" s="5"/>
      <c r="J1572" s="12"/>
      <c r="K1572" s="12"/>
    </row>
    <row r="1573" spans="8:11" x14ac:dyDescent="0.25">
      <c r="H1573" s="5"/>
      <c r="I1573" s="5"/>
      <c r="J1573" s="12"/>
      <c r="K1573" s="12"/>
    </row>
    <row r="1574" spans="8:11" x14ac:dyDescent="0.25">
      <c r="H1574" s="5"/>
      <c r="I1574" s="5"/>
      <c r="J1574" s="12"/>
      <c r="K1574" s="12"/>
    </row>
    <row r="1575" spans="8:11" x14ac:dyDescent="0.25">
      <c r="H1575" s="5"/>
      <c r="I1575" s="5"/>
      <c r="J1575" s="12"/>
      <c r="K1575" s="12"/>
    </row>
    <row r="1576" spans="8:11" x14ac:dyDescent="0.25">
      <c r="H1576" s="5"/>
      <c r="I1576" s="5"/>
      <c r="J1576" s="12"/>
      <c r="K1576" s="12"/>
    </row>
    <row r="1577" spans="8:11" x14ac:dyDescent="0.25">
      <c r="H1577" s="5"/>
      <c r="I1577" s="5"/>
      <c r="J1577" s="12"/>
      <c r="K1577" s="12"/>
    </row>
    <row r="1578" spans="8:11" x14ac:dyDescent="0.25">
      <c r="H1578" s="5"/>
      <c r="I1578" s="5"/>
      <c r="J1578" s="12"/>
      <c r="K1578" s="12"/>
    </row>
    <row r="1579" spans="8:11" x14ac:dyDescent="0.25">
      <c r="H1579" s="5"/>
      <c r="I1579" s="5"/>
      <c r="J1579" s="12"/>
      <c r="K1579" s="12"/>
    </row>
    <row r="1580" spans="8:11" x14ac:dyDescent="0.25">
      <c r="H1580" s="5"/>
      <c r="I1580" s="5"/>
      <c r="J1580" s="12"/>
      <c r="K1580" s="12"/>
    </row>
    <row r="1581" spans="8:11" x14ac:dyDescent="0.25">
      <c r="H1581" s="5"/>
      <c r="I1581" s="5"/>
      <c r="J1581" s="12"/>
      <c r="K1581" s="12"/>
    </row>
    <row r="1582" spans="8:11" x14ac:dyDescent="0.25">
      <c r="H1582" s="5"/>
      <c r="I1582" s="5"/>
      <c r="J1582" s="12"/>
      <c r="K1582" s="12"/>
    </row>
    <row r="1583" spans="8:11" x14ac:dyDescent="0.25">
      <c r="H1583" s="5"/>
      <c r="I1583" s="5"/>
      <c r="J1583" s="12"/>
      <c r="K1583" s="12"/>
    </row>
    <row r="1584" spans="8:11" x14ac:dyDescent="0.25">
      <c r="H1584" s="5"/>
      <c r="I1584" s="5"/>
      <c r="J1584" s="12"/>
      <c r="K1584" s="12"/>
    </row>
    <row r="1585" spans="8:11" x14ac:dyDescent="0.25">
      <c r="H1585" s="5"/>
      <c r="I1585" s="5"/>
      <c r="J1585" s="12"/>
      <c r="K1585" s="12"/>
    </row>
    <row r="1586" spans="8:11" x14ac:dyDescent="0.25">
      <c r="H1586" s="5"/>
      <c r="I1586" s="5"/>
      <c r="J1586" s="12"/>
      <c r="K1586" s="12"/>
    </row>
    <row r="1587" spans="8:11" x14ac:dyDescent="0.25">
      <c r="H1587" s="5"/>
      <c r="I1587" s="5"/>
      <c r="J1587" s="12"/>
      <c r="K1587" s="12"/>
    </row>
    <row r="1588" spans="8:11" x14ac:dyDescent="0.25">
      <c r="H1588" s="5"/>
      <c r="I1588" s="5"/>
      <c r="J1588" s="12"/>
      <c r="K1588" s="12"/>
    </row>
    <row r="1589" spans="8:11" x14ac:dyDescent="0.25">
      <c r="H1589" s="5"/>
      <c r="I1589" s="5"/>
      <c r="J1589" s="12"/>
      <c r="K1589" s="12"/>
    </row>
    <row r="1590" spans="8:11" x14ac:dyDescent="0.25">
      <c r="H1590" s="5"/>
      <c r="I1590" s="5"/>
      <c r="J1590" s="12"/>
      <c r="K1590" s="12"/>
    </row>
    <row r="1591" spans="8:11" x14ac:dyDescent="0.25">
      <c r="H1591" s="5"/>
      <c r="I1591" s="5"/>
      <c r="J1591" s="12"/>
      <c r="K1591" s="12"/>
    </row>
    <row r="1592" spans="8:11" x14ac:dyDescent="0.25">
      <c r="H1592" s="5"/>
      <c r="I1592" s="5"/>
      <c r="J1592" s="12"/>
      <c r="K1592" s="12"/>
    </row>
    <row r="1593" spans="8:11" x14ac:dyDescent="0.25">
      <c r="H1593" s="5"/>
      <c r="I1593" s="5"/>
      <c r="J1593" s="12"/>
      <c r="K1593" s="12"/>
    </row>
    <row r="1594" spans="8:11" x14ac:dyDescent="0.25">
      <c r="H1594" s="5"/>
      <c r="I1594" s="5"/>
      <c r="J1594" s="12"/>
      <c r="K1594" s="12"/>
    </row>
    <row r="1595" spans="8:11" x14ac:dyDescent="0.25">
      <c r="H1595" s="5"/>
      <c r="I1595" s="5"/>
      <c r="J1595" s="12"/>
      <c r="K1595" s="12"/>
    </row>
    <row r="1596" spans="8:11" x14ac:dyDescent="0.25">
      <c r="H1596" s="5"/>
      <c r="I1596" s="5"/>
      <c r="J1596" s="12"/>
      <c r="K1596" s="12"/>
    </row>
    <row r="1597" spans="8:11" x14ac:dyDescent="0.25">
      <c r="H1597" s="5"/>
      <c r="I1597" s="5"/>
      <c r="J1597" s="12"/>
      <c r="K1597" s="12"/>
    </row>
    <row r="1598" spans="8:11" x14ac:dyDescent="0.25">
      <c r="H1598" s="5"/>
      <c r="I1598" s="5"/>
      <c r="J1598" s="12"/>
      <c r="K1598" s="12"/>
    </row>
    <row r="1599" spans="8:11" x14ac:dyDescent="0.25">
      <c r="H1599" s="5"/>
      <c r="I1599" s="5"/>
      <c r="J1599" s="12"/>
      <c r="K1599" s="12"/>
    </row>
    <row r="1600" spans="8:11" x14ac:dyDescent="0.25">
      <c r="H1600" s="5"/>
      <c r="I1600" s="5"/>
      <c r="J1600" s="12"/>
      <c r="K1600" s="12"/>
    </row>
    <row r="1601" spans="8:11" x14ac:dyDescent="0.25">
      <c r="H1601" s="5"/>
      <c r="I1601" s="5"/>
      <c r="J1601" s="12"/>
      <c r="K1601" s="12"/>
    </row>
    <row r="1602" spans="8:11" x14ac:dyDescent="0.25">
      <c r="H1602" s="5"/>
      <c r="I1602" s="5"/>
      <c r="J1602" s="12"/>
      <c r="K1602" s="12"/>
    </row>
    <row r="1603" spans="8:11" x14ac:dyDescent="0.25">
      <c r="H1603" s="5"/>
      <c r="I1603" s="5"/>
      <c r="J1603" s="12"/>
      <c r="K1603" s="12"/>
    </row>
    <row r="1604" spans="8:11" x14ac:dyDescent="0.25">
      <c r="H1604" s="5"/>
      <c r="I1604" s="5"/>
      <c r="J1604" s="12"/>
      <c r="K1604" s="12"/>
    </row>
    <row r="1605" spans="8:11" x14ac:dyDescent="0.25">
      <c r="H1605" s="5"/>
      <c r="I1605" s="5"/>
      <c r="J1605" s="12"/>
      <c r="K1605" s="12"/>
    </row>
    <row r="1606" spans="8:11" x14ac:dyDescent="0.25">
      <c r="H1606" s="5"/>
      <c r="I1606" s="5"/>
      <c r="J1606" s="12"/>
      <c r="K1606" s="12"/>
    </row>
    <row r="1607" spans="8:11" x14ac:dyDescent="0.25">
      <c r="H1607" s="5"/>
      <c r="I1607" s="5"/>
      <c r="J1607" s="12"/>
      <c r="K1607" s="12"/>
    </row>
    <row r="1608" spans="8:11" x14ac:dyDescent="0.25">
      <c r="H1608" s="5"/>
      <c r="I1608" s="5"/>
      <c r="J1608" s="12"/>
      <c r="K1608" s="12"/>
    </row>
    <row r="1609" spans="8:11" x14ac:dyDescent="0.25">
      <c r="H1609" s="5"/>
      <c r="I1609" s="5"/>
      <c r="J1609" s="12"/>
      <c r="K1609" s="12"/>
    </row>
    <row r="1610" spans="8:11" x14ac:dyDescent="0.25">
      <c r="H1610" s="5"/>
      <c r="I1610" s="5"/>
      <c r="J1610" s="12"/>
      <c r="K1610" s="12"/>
    </row>
    <row r="1611" spans="8:11" x14ac:dyDescent="0.25">
      <c r="H1611" s="5"/>
      <c r="I1611" s="5"/>
      <c r="J1611" s="12"/>
      <c r="K1611" s="12"/>
    </row>
    <row r="1612" spans="8:11" x14ac:dyDescent="0.25">
      <c r="H1612" s="5"/>
      <c r="I1612" s="5"/>
      <c r="J1612" s="12"/>
      <c r="K1612" s="12"/>
    </row>
    <row r="1613" spans="8:11" x14ac:dyDescent="0.25">
      <c r="H1613" s="5"/>
      <c r="I1613" s="5"/>
      <c r="J1613" s="12"/>
      <c r="K1613" s="12"/>
    </row>
    <row r="1614" spans="8:11" x14ac:dyDescent="0.25">
      <c r="H1614" s="5"/>
      <c r="I1614" s="5"/>
      <c r="J1614" s="12"/>
      <c r="K1614" s="12"/>
    </row>
    <row r="1615" spans="8:11" x14ac:dyDescent="0.25">
      <c r="H1615" s="5"/>
      <c r="I1615" s="5"/>
      <c r="J1615" s="12"/>
      <c r="K1615" s="12"/>
    </row>
    <row r="1616" spans="8:11" x14ac:dyDescent="0.25">
      <c r="H1616" s="5"/>
      <c r="I1616" s="5"/>
      <c r="J1616" s="12"/>
      <c r="K1616" s="12"/>
    </row>
    <row r="1617" spans="8:11" x14ac:dyDescent="0.25">
      <c r="H1617" s="5"/>
      <c r="I1617" s="5"/>
      <c r="J1617" s="12"/>
      <c r="K1617" s="12"/>
    </row>
    <row r="1618" spans="8:11" x14ac:dyDescent="0.25">
      <c r="H1618" s="5"/>
      <c r="I1618" s="5"/>
      <c r="J1618" s="12"/>
      <c r="K1618" s="12"/>
    </row>
    <row r="1619" spans="8:11" x14ac:dyDescent="0.25">
      <c r="H1619" s="5"/>
      <c r="I1619" s="5"/>
      <c r="J1619" s="12"/>
      <c r="K1619" s="12"/>
    </row>
    <row r="1620" spans="8:11" x14ac:dyDescent="0.25">
      <c r="H1620" s="5"/>
      <c r="I1620" s="5"/>
      <c r="J1620" s="12"/>
      <c r="K1620" s="12"/>
    </row>
    <row r="1621" spans="8:11" x14ac:dyDescent="0.25">
      <c r="H1621" s="5"/>
      <c r="I1621" s="5"/>
      <c r="J1621" s="12"/>
      <c r="K1621" s="12"/>
    </row>
    <row r="1622" spans="8:11" x14ac:dyDescent="0.25">
      <c r="H1622" s="5"/>
      <c r="I1622" s="5"/>
      <c r="J1622" s="12"/>
      <c r="K1622" s="12"/>
    </row>
    <row r="1623" spans="8:11" x14ac:dyDescent="0.25">
      <c r="H1623" s="5"/>
      <c r="I1623" s="5"/>
      <c r="J1623" s="12"/>
      <c r="K1623" s="12"/>
    </row>
    <row r="1624" spans="8:11" x14ac:dyDescent="0.25">
      <c r="H1624" s="5"/>
      <c r="I1624" s="5"/>
      <c r="J1624" s="12"/>
      <c r="K1624" s="12"/>
    </row>
    <row r="1625" spans="8:11" x14ac:dyDescent="0.25">
      <c r="H1625" s="5"/>
      <c r="I1625" s="5"/>
      <c r="J1625" s="12"/>
      <c r="K1625" s="12"/>
    </row>
    <row r="1626" spans="8:11" x14ac:dyDescent="0.25">
      <c r="H1626" s="5"/>
      <c r="I1626" s="5"/>
      <c r="J1626" s="12"/>
      <c r="K1626" s="12"/>
    </row>
    <row r="1627" spans="8:11" x14ac:dyDescent="0.25">
      <c r="H1627" s="5"/>
      <c r="I1627" s="5"/>
      <c r="J1627" s="12"/>
      <c r="K1627" s="12"/>
    </row>
    <row r="1628" spans="8:11" x14ac:dyDescent="0.25">
      <c r="H1628" s="5"/>
      <c r="I1628" s="5"/>
      <c r="J1628" s="12"/>
      <c r="K1628" s="12"/>
    </row>
    <row r="1629" spans="8:11" x14ac:dyDescent="0.25">
      <c r="H1629" s="5"/>
      <c r="I1629" s="5"/>
      <c r="J1629" s="12"/>
      <c r="K1629" s="12"/>
    </row>
    <row r="1630" spans="8:11" x14ac:dyDescent="0.25">
      <c r="H1630" s="5"/>
      <c r="I1630" s="5"/>
      <c r="J1630" s="12"/>
      <c r="K1630" s="12"/>
    </row>
    <row r="1631" spans="8:11" x14ac:dyDescent="0.25">
      <c r="H1631" s="5"/>
      <c r="I1631" s="5"/>
      <c r="J1631" s="12"/>
      <c r="K1631" s="12"/>
    </row>
    <row r="1632" spans="8:11" x14ac:dyDescent="0.25">
      <c r="H1632" s="5"/>
      <c r="I1632" s="5"/>
      <c r="J1632" s="12"/>
      <c r="K1632" s="12"/>
    </row>
    <row r="1633" spans="8:11" x14ac:dyDescent="0.25">
      <c r="H1633" s="5"/>
      <c r="I1633" s="5"/>
      <c r="J1633" s="12"/>
      <c r="K1633" s="12"/>
    </row>
    <row r="1634" spans="8:11" x14ac:dyDescent="0.25">
      <c r="H1634" s="5"/>
      <c r="I1634" s="5"/>
      <c r="J1634" s="12"/>
      <c r="K1634" s="12"/>
    </row>
    <row r="1635" spans="8:11" x14ac:dyDescent="0.25">
      <c r="H1635" s="5"/>
      <c r="I1635" s="5"/>
      <c r="J1635" s="12"/>
      <c r="K1635" s="12"/>
    </row>
    <row r="1636" spans="8:11" x14ac:dyDescent="0.25">
      <c r="H1636" s="5"/>
      <c r="I1636" s="5"/>
      <c r="J1636" s="12"/>
      <c r="K1636" s="12"/>
    </row>
    <row r="1637" spans="8:11" x14ac:dyDescent="0.25">
      <c r="H1637" s="5"/>
      <c r="I1637" s="5"/>
      <c r="J1637" s="12"/>
      <c r="K1637" s="12"/>
    </row>
    <row r="1638" spans="8:11" x14ac:dyDescent="0.25">
      <c r="H1638" s="5"/>
      <c r="I1638" s="5"/>
      <c r="J1638" s="12"/>
      <c r="K1638" s="12"/>
    </row>
    <row r="1639" spans="8:11" x14ac:dyDescent="0.25">
      <c r="H1639" s="5"/>
      <c r="I1639" s="5"/>
      <c r="J1639" s="12"/>
      <c r="K1639" s="12"/>
    </row>
    <row r="1640" spans="8:11" x14ac:dyDescent="0.25">
      <c r="H1640" s="5"/>
      <c r="I1640" s="5"/>
      <c r="J1640" s="12"/>
      <c r="K1640" s="12"/>
    </row>
    <row r="1641" spans="8:11" x14ac:dyDescent="0.25">
      <c r="H1641" s="5"/>
      <c r="I1641" s="5"/>
      <c r="J1641" s="12"/>
      <c r="K1641" s="12"/>
    </row>
    <row r="1642" spans="8:11" x14ac:dyDescent="0.25">
      <c r="H1642" s="5"/>
      <c r="I1642" s="5"/>
      <c r="J1642" s="12"/>
      <c r="K1642" s="12"/>
    </row>
    <row r="1643" spans="8:11" x14ac:dyDescent="0.25">
      <c r="H1643" s="5"/>
      <c r="I1643" s="5"/>
      <c r="J1643" s="12"/>
      <c r="K1643" s="12"/>
    </row>
    <row r="1644" spans="8:11" x14ac:dyDescent="0.25">
      <c r="H1644" s="5"/>
      <c r="I1644" s="5"/>
      <c r="J1644" s="12"/>
      <c r="K1644" s="12"/>
    </row>
    <row r="1645" spans="8:11" x14ac:dyDescent="0.25">
      <c r="H1645" s="5"/>
      <c r="I1645" s="5"/>
      <c r="J1645" s="12"/>
      <c r="K1645" s="12"/>
    </row>
    <row r="1646" spans="8:11" x14ac:dyDescent="0.25">
      <c r="H1646" s="5"/>
      <c r="I1646" s="5"/>
      <c r="J1646" s="12"/>
      <c r="K1646" s="12"/>
    </row>
    <row r="1647" spans="8:11" x14ac:dyDescent="0.25">
      <c r="H1647" s="5"/>
      <c r="I1647" s="5"/>
      <c r="J1647" s="12"/>
      <c r="K1647" s="12"/>
    </row>
    <row r="1648" spans="8:11" x14ac:dyDescent="0.25">
      <c r="H1648" s="5"/>
      <c r="I1648" s="5"/>
      <c r="J1648" s="12"/>
      <c r="K1648" s="12"/>
    </row>
    <row r="1649" spans="8:11" x14ac:dyDescent="0.25">
      <c r="H1649" s="5"/>
      <c r="I1649" s="5"/>
      <c r="J1649" s="12"/>
      <c r="K1649" s="12"/>
    </row>
    <row r="1650" spans="8:11" x14ac:dyDescent="0.25">
      <c r="H1650" s="5"/>
      <c r="I1650" s="5"/>
      <c r="J1650" s="12"/>
      <c r="K1650" s="12"/>
    </row>
    <row r="1651" spans="8:11" x14ac:dyDescent="0.25">
      <c r="H1651" s="5"/>
      <c r="I1651" s="5"/>
      <c r="J1651" s="12"/>
      <c r="K1651" s="12"/>
    </row>
    <row r="1652" spans="8:11" x14ac:dyDescent="0.25">
      <c r="H1652" s="5"/>
      <c r="I1652" s="5"/>
      <c r="J1652" s="12"/>
      <c r="K1652" s="12"/>
    </row>
    <row r="1653" spans="8:11" x14ac:dyDescent="0.25">
      <c r="H1653" s="5"/>
      <c r="I1653" s="5"/>
      <c r="J1653" s="12"/>
      <c r="K1653" s="12"/>
    </row>
    <row r="1654" spans="8:11" x14ac:dyDescent="0.25">
      <c r="H1654" s="5"/>
      <c r="I1654" s="5"/>
      <c r="J1654" s="12"/>
      <c r="K1654" s="12"/>
    </row>
    <row r="1655" spans="8:11" x14ac:dyDescent="0.25">
      <c r="H1655" s="5"/>
      <c r="I1655" s="5"/>
      <c r="J1655" s="12"/>
      <c r="K1655" s="12"/>
    </row>
    <row r="1656" spans="8:11" x14ac:dyDescent="0.25">
      <c r="H1656" s="5"/>
      <c r="I1656" s="5"/>
      <c r="J1656" s="12"/>
      <c r="K1656" s="12"/>
    </row>
    <row r="1657" spans="8:11" x14ac:dyDescent="0.25">
      <c r="H1657" s="5"/>
      <c r="I1657" s="5"/>
      <c r="J1657" s="12"/>
      <c r="K1657" s="12"/>
    </row>
    <row r="1658" spans="8:11" x14ac:dyDescent="0.25">
      <c r="H1658" s="5"/>
      <c r="I1658" s="5"/>
      <c r="J1658" s="12"/>
      <c r="K1658" s="12"/>
    </row>
    <row r="1659" spans="8:11" x14ac:dyDescent="0.25">
      <c r="H1659" s="5"/>
      <c r="I1659" s="5"/>
      <c r="J1659" s="12"/>
      <c r="K1659" s="12"/>
    </row>
    <row r="1660" spans="8:11" x14ac:dyDescent="0.25">
      <c r="H1660" s="5"/>
      <c r="I1660" s="5"/>
      <c r="J1660" s="12"/>
      <c r="K1660" s="12"/>
    </row>
    <row r="1661" spans="8:11" x14ac:dyDescent="0.25">
      <c r="H1661" s="5"/>
      <c r="I1661" s="5"/>
      <c r="J1661" s="12"/>
      <c r="K1661" s="12"/>
    </row>
    <row r="1662" spans="8:11" x14ac:dyDescent="0.25">
      <c r="H1662" s="5"/>
      <c r="I1662" s="5"/>
      <c r="J1662" s="12"/>
      <c r="K1662" s="12"/>
    </row>
    <row r="1663" spans="8:11" x14ac:dyDescent="0.25">
      <c r="H1663" s="5"/>
      <c r="I1663" s="5"/>
      <c r="J1663" s="12"/>
      <c r="K1663" s="12"/>
    </row>
    <row r="1664" spans="8:11" x14ac:dyDescent="0.25">
      <c r="H1664" s="5"/>
      <c r="I1664" s="5"/>
      <c r="J1664" s="12"/>
      <c r="K1664" s="12"/>
    </row>
    <row r="1665" spans="8:11" x14ac:dyDescent="0.25">
      <c r="H1665" s="5"/>
      <c r="I1665" s="5"/>
      <c r="J1665" s="12"/>
      <c r="K1665" s="12"/>
    </row>
    <row r="1666" spans="8:11" x14ac:dyDescent="0.25">
      <c r="H1666" s="5"/>
      <c r="I1666" s="5"/>
      <c r="J1666" s="12"/>
      <c r="K1666" s="12"/>
    </row>
    <row r="1667" spans="8:11" x14ac:dyDescent="0.25">
      <c r="H1667" s="5"/>
      <c r="I1667" s="5"/>
      <c r="J1667" s="12"/>
      <c r="K1667" s="12"/>
    </row>
    <row r="1668" spans="8:11" x14ac:dyDescent="0.25">
      <c r="H1668" s="5"/>
      <c r="I1668" s="5"/>
      <c r="J1668" s="12"/>
      <c r="K1668" s="12"/>
    </row>
    <row r="1669" spans="8:11" x14ac:dyDescent="0.25">
      <c r="H1669" s="5"/>
      <c r="I1669" s="5"/>
      <c r="J1669" s="12"/>
      <c r="K1669" s="12"/>
    </row>
    <row r="1670" spans="8:11" x14ac:dyDescent="0.25">
      <c r="H1670" s="5"/>
      <c r="I1670" s="5"/>
      <c r="J1670" s="12"/>
      <c r="K1670" s="12"/>
    </row>
    <row r="1671" spans="8:11" x14ac:dyDescent="0.25">
      <c r="H1671" s="5"/>
      <c r="I1671" s="5"/>
      <c r="J1671" s="12"/>
      <c r="K1671" s="12"/>
    </row>
    <row r="1672" spans="8:11" x14ac:dyDescent="0.25">
      <c r="H1672" s="5"/>
      <c r="I1672" s="5"/>
      <c r="J1672" s="12"/>
      <c r="K1672" s="12"/>
    </row>
    <row r="1673" spans="8:11" x14ac:dyDescent="0.25">
      <c r="H1673" s="5"/>
      <c r="I1673" s="5"/>
      <c r="J1673" s="12"/>
      <c r="K1673" s="12"/>
    </row>
    <row r="1674" spans="8:11" x14ac:dyDescent="0.25">
      <c r="H1674" s="5"/>
      <c r="I1674" s="5"/>
      <c r="J1674" s="12"/>
      <c r="K1674" s="12"/>
    </row>
    <row r="1675" spans="8:11" x14ac:dyDescent="0.25">
      <c r="H1675" s="5"/>
      <c r="I1675" s="5"/>
      <c r="J1675" s="12"/>
      <c r="K1675" s="12"/>
    </row>
    <row r="1676" spans="8:11" x14ac:dyDescent="0.25">
      <c r="H1676" s="5"/>
      <c r="I1676" s="5"/>
      <c r="J1676" s="12"/>
      <c r="K1676" s="12"/>
    </row>
    <row r="1677" spans="8:11" x14ac:dyDescent="0.25">
      <c r="H1677" s="5"/>
      <c r="I1677" s="5"/>
      <c r="J1677" s="12"/>
      <c r="K1677" s="12"/>
    </row>
    <row r="1678" spans="8:11" x14ac:dyDescent="0.25">
      <c r="H1678" s="5"/>
      <c r="I1678" s="5"/>
      <c r="J1678" s="12"/>
      <c r="K1678" s="12"/>
    </row>
    <row r="1679" spans="8:11" x14ac:dyDescent="0.25">
      <c r="H1679" s="5"/>
      <c r="I1679" s="5"/>
      <c r="J1679" s="12"/>
      <c r="K1679" s="12"/>
    </row>
    <row r="1680" spans="8:11" x14ac:dyDescent="0.25">
      <c r="H1680" s="5"/>
      <c r="I1680" s="5"/>
      <c r="J1680" s="12"/>
      <c r="K1680" s="12"/>
    </row>
    <row r="1681" spans="8:11" x14ac:dyDescent="0.25">
      <c r="H1681" s="5"/>
      <c r="I1681" s="5"/>
      <c r="J1681" s="12"/>
      <c r="K1681" s="12"/>
    </row>
    <row r="1682" spans="8:11" x14ac:dyDescent="0.25">
      <c r="H1682" s="5"/>
      <c r="I1682" s="5"/>
      <c r="J1682" s="12"/>
      <c r="K1682" s="12"/>
    </row>
    <row r="1683" spans="8:11" x14ac:dyDescent="0.25">
      <c r="H1683" s="5"/>
      <c r="I1683" s="5"/>
      <c r="J1683" s="12"/>
      <c r="K1683" s="12"/>
    </row>
    <row r="1684" spans="8:11" x14ac:dyDescent="0.25">
      <c r="H1684" s="5"/>
      <c r="I1684" s="5"/>
      <c r="J1684" s="12"/>
      <c r="K1684" s="12"/>
    </row>
    <row r="1685" spans="8:11" x14ac:dyDescent="0.25">
      <c r="H1685" s="5"/>
      <c r="I1685" s="5"/>
      <c r="J1685" s="12"/>
      <c r="K1685" s="12"/>
    </row>
    <row r="1686" spans="8:11" x14ac:dyDescent="0.25">
      <c r="H1686" s="5"/>
      <c r="I1686" s="5"/>
      <c r="J1686" s="12"/>
      <c r="K1686" s="12"/>
    </row>
    <row r="1687" spans="8:11" x14ac:dyDescent="0.25">
      <c r="H1687" s="5"/>
      <c r="I1687" s="5"/>
      <c r="J1687" s="12"/>
      <c r="K1687" s="12"/>
    </row>
    <row r="1688" spans="8:11" x14ac:dyDescent="0.25">
      <c r="H1688" s="5"/>
      <c r="I1688" s="5"/>
      <c r="J1688" s="12"/>
      <c r="K1688" s="12"/>
    </row>
    <row r="1689" spans="8:11" x14ac:dyDescent="0.25">
      <c r="H1689" s="5"/>
      <c r="I1689" s="5"/>
      <c r="J1689" s="12"/>
      <c r="K1689" s="12"/>
    </row>
    <row r="1690" spans="8:11" x14ac:dyDescent="0.25">
      <c r="H1690" s="5"/>
      <c r="I1690" s="5"/>
      <c r="J1690" s="12"/>
      <c r="K1690" s="12"/>
    </row>
    <row r="1691" spans="8:11" x14ac:dyDescent="0.25">
      <c r="H1691" s="5"/>
      <c r="I1691" s="5"/>
      <c r="J1691" s="12"/>
      <c r="K1691" s="12"/>
    </row>
    <row r="1692" spans="8:11" x14ac:dyDescent="0.25">
      <c r="H1692" s="5"/>
      <c r="I1692" s="5"/>
      <c r="J1692" s="12"/>
      <c r="K1692" s="12"/>
    </row>
    <row r="1693" spans="8:11" x14ac:dyDescent="0.25">
      <c r="H1693" s="5"/>
      <c r="I1693" s="5"/>
      <c r="J1693" s="12"/>
      <c r="K1693" s="12"/>
    </row>
    <row r="1694" spans="8:11" x14ac:dyDescent="0.25">
      <c r="H1694" s="5"/>
      <c r="I1694" s="5"/>
      <c r="J1694" s="12"/>
      <c r="K1694" s="12"/>
    </row>
    <row r="1695" spans="8:11" x14ac:dyDescent="0.25">
      <c r="H1695" s="5"/>
      <c r="I1695" s="5"/>
      <c r="J1695" s="12"/>
      <c r="K1695" s="12"/>
    </row>
    <row r="1696" spans="8:11" x14ac:dyDescent="0.25">
      <c r="H1696" s="5"/>
      <c r="I1696" s="5"/>
      <c r="J1696" s="12"/>
      <c r="K1696" s="12"/>
    </row>
    <row r="1697" spans="8:11" x14ac:dyDescent="0.25">
      <c r="H1697" s="5"/>
      <c r="I1697" s="5"/>
      <c r="J1697" s="12"/>
      <c r="K1697" s="12"/>
    </row>
    <row r="1698" spans="8:11" x14ac:dyDescent="0.25">
      <c r="H1698" s="5"/>
      <c r="I1698" s="5"/>
      <c r="J1698" s="12"/>
      <c r="K1698" s="12"/>
    </row>
    <row r="1699" spans="8:11" x14ac:dyDescent="0.25">
      <c r="H1699" s="5"/>
      <c r="I1699" s="5"/>
      <c r="J1699" s="12"/>
      <c r="K1699" s="12"/>
    </row>
    <row r="1700" spans="8:11" x14ac:dyDescent="0.25">
      <c r="H1700" s="5"/>
      <c r="I1700" s="5"/>
      <c r="J1700" s="12"/>
      <c r="K1700" s="12"/>
    </row>
    <row r="1701" spans="8:11" x14ac:dyDescent="0.25">
      <c r="H1701" s="5"/>
      <c r="I1701" s="5"/>
      <c r="J1701" s="12"/>
      <c r="K1701" s="12"/>
    </row>
    <row r="1702" spans="8:11" x14ac:dyDescent="0.25">
      <c r="H1702" s="5"/>
      <c r="I1702" s="5"/>
      <c r="J1702" s="12"/>
      <c r="K1702" s="12"/>
    </row>
    <row r="1703" spans="8:11" x14ac:dyDescent="0.25">
      <c r="H1703" s="5"/>
      <c r="I1703" s="5"/>
      <c r="J1703" s="12"/>
      <c r="K1703" s="12"/>
    </row>
    <row r="1704" spans="8:11" x14ac:dyDescent="0.25">
      <c r="H1704" s="5"/>
      <c r="I1704" s="5"/>
      <c r="J1704" s="12"/>
      <c r="K1704" s="12"/>
    </row>
    <row r="1705" spans="8:11" x14ac:dyDescent="0.25">
      <c r="H1705" s="5"/>
      <c r="I1705" s="5"/>
      <c r="J1705" s="12"/>
      <c r="K1705" s="12"/>
    </row>
    <row r="1706" spans="8:11" x14ac:dyDescent="0.25">
      <c r="H1706" s="5"/>
      <c r="I1706" s="5"/>
      <c r="J1706" s="12"/>
      <c r="K1706" s="12"/>
    </row>
    <row r="1707" spans="8:11" x14ac:dyDescent="0.25">
      <c r="H1707" s="5"/>
      <c r="I1707" s="5"/>
      <c r="J1707" s="12"/>
      <c r="K1707" s="12"/>
    </row>
    <row r="1708" spans="8:11" x14ac:dyDescent="0.25">
      <c r="H1708" s="5"/>
      <c r="I1708" s="5"/>
      <c r="J1708" s="12"/>
      <c r="K1708" s="12"/>
    </row>
    <row r="1709" spans="8:11" x14ac:dyDescent="0.25">
      <c r="H1709" s="5"/>
      <c r="I1709" s="5"/>
      <c r="J1709" s="12"/>
      <c r="K1709" s="12"/>
    </row>
    <row r="1710" spans="8:11" x14ac:dyDescent="0.25">
      <c r="H1710" s="5"/>
      <c r="I1710" s="5"/>
      <c r="J1710" s="12"/>
      <c r="K1710" s="12"/>
    </row>
    <row r="1711" spans="8:11" x14ac:dyDescent="0.25">
      <c r="H1711" s="5"/>
      <c r="I1711" s="5"/>
      <c r="J1711" s="12"/>
      <c r="K1711" s="12"/>
    </row>
    <row r="1712" spans="8:11" x14ac:dyDescent="0.25">
      <c r="H1712" s="5"/>
      <c r="I1712" s="5"/>
      <c r="J1712" s="12"/>
      <c r="K1712" s="12"/>
    </row>
    <row r="1713" spans="8:11" x14ac:dyDescent="0.25">
      <c r="H1713" s="5"/>
      <c r="I1713" s="5"/>
      <c r="J1713" s="12"/>
      <c r="K1713" s="12"/>
    </row>
    <row r="1714" spans="8:11" x14ac:dyDescent="0.25">
      <c r="H1714" s="5"/>
      <c r="I1714" s="5"/>
      <c r="J1714" s="12"/>
      <c r="K1714" s="12"/>
    </row>
    <row r="1715" spans="8:11" x14ac:dyDescent="0.25">
      <c r="H1715" s="5"/>
      <c r="I1715" s="5"/>
      <c r="J1715" s="12"/>
      <c r="K1715" s="12"/>
    </row>
    <row r="1716" spans="8:11" x14ac:dyDescent="0.25">
      <c r="H1716" s="5"/>
      <c r="I1716" s="5"/>
      <c r="J1716" s="12"/>
      <c r="K1716" s="12"/>
    </row>
    <row r="1717" spans="8:11" x14ac:dyDescent="0.25">
      <c r="H1717" s="5"/>
      <c r="I1717" s="5"/>
      <c r="J1717" s="12"/>
      <c r="K1717" s="12"/>
    </row>
    <row r="1718" spans="8:11" x14ac:dyDescent="0.25">
      <c r="H1718" s="5"/>
      <c r="I1718" s="5"/>
      <c r="J1718" s="12"/>
      <c r="K1718" s="12"/>
    </row>
    <row r="1719" spans="8:11" x14ac:dyDescent="0.25">
      <c r="H1719" s="5"/>
      <c r="I1719" s="5"/>
      <c r="J1719" s="12"/>
      <c r="K1719" s="12"/>
    </row>
    <row r="1720" spans="8:11" x14ac:dyDescent="0.25">
      <c r="H1720" s="5"/>
      <c r="I1720" s="5"/>
      <c r="J1720" s="12"/>
      <c r="K1720" s="12"/>
    </row>
    <row r="1721" spans="8:11" x14ac:dyDescent="0.25">
      <c r="H1721" s="5"/>
      <c r="I1721" s="5"/>
      <c r="J1721" s="12"/>
      <c r="K1721" s="12"/>
    </row>
    <row r="1722" spans="8:11" x14ac:dyDescent="0.25">
      <c r="H1722" s="5"/>
      <c r="I1722" s="5"/>
      <c r="J1722" s="12"/>
      <c r="K1722" s="12"/>
    </row>
    <row r="1723" spans="8:11" x14ac:dyDescent="0.25">
      <c r="H1723" s="5"/>
      <c r="I1723" s="5"/>
      <c r="J1723" s="12"/>
      <c r="K1723" s="12"/>
    </row>
    <row r="1724" spans="8:11" x14ac:dyDescent="0.25">
      <c r="H1724" s="5"/>
      <c r="I1724" s="5"/>
      <c r="J1724" s="12"/>
      <c r="K1724" s="12"/>
    </row>
    <row r="1725" spans="8:11" x14ac:dyDescent="0.25">
      <c r="H1725" s="5"/>
      <c r="I1725" s="5"/>
      <c r="J1725" s="12"/>
      <c r="K1725" s="12"/>
    </row>
    <row r="1726" spans="8:11" x14ac:dyDescent="0.25">
      <c r="H1726" s="5"/>
      <c r="I1726" s="5"/>
      <c r="J1726" s="12"/>
      <c r="K1726" s="12"/>
    </row>
    <row r="1727" spans="8:11" x14ac:dyDescent="0.25">
      <c r="H1727" s="5"/>
      <c r="I1727" s="5"/>
      <c r="J1727" s="12"/>
      <c r="K1727" s="12"/>
    </row>
    <row r="1728" spans="8:11" x14ac:dyDescent="0.25">
      <c r="H1728" s="5"/>
      <c r="I1728" s="5"/>
      <c r="J1728" s="12"/>
      <c r="K1728" s="12"/>
    </row>
    <row r="1729" spans="8:11" x14ac:dyDescent="0.25">
      <c r="H1729" s="5"/>
      <c r="I1729" s="5"/>
      <c r="J1729" s="12"/>
      <c r="K1729" s="12"/>
    </row>
    <row r="1730" spans="8:11" x14ac:dyDescent="0.25">
      <c r="H1730" s="5"/>
      <c r="I1730" s="5"/>
      <c r="J1730" s="12"/>
      <c r="K1730" s="12"/>
    </row>
    <row r="1731" spans="8:11" x14ac:dyDescent="0.25">
      <c r="H1731" s="5"/>
      <c r="I1731" s="5"/>
      <c r="J1731" s="12"/>
      <c r="K1731" s="12"/>
    </row>
    <row r="1732" spans="8:11" x14ac:dyDescent="0.25">
      <c r="H1732" s="5"/>
      <c r="I1732" s="5"/>
      <c r="J1732" s="12"/>
      <c r="K1732" s="12"/>
    </row>
    <row r="1733" spans="8:11" x14ac:dyDescent="0.25">
      <c r="H1733" s="5"/>
      <c r="I1733" s="5"/>
      <c r="J1733" s="12"/>
      <c r="K1733" s="12"/>
    </row>
    <row r="1734" spans="8:11" x14ac:dyDescent="0.25">
      <c r="H1734" s="5"/>
      <c r="I1734" s="5"/>
      <c r="J1734" s="12"/>
      <c r="K1734" s="12"/>
    </row>
    <row r="1735" spans="8:11" x14ac:dyDescent="0.25">
      <c r="H1735" s="5"/>
      <c r="I1735" s="5"/>
      <c r="J1735" s="12"/>
      <c r="K1735" s="12"/>
    </row>
    <row r="1736" spans="8:11" x14ac:dyDescent="0.25">
      <c r="H1736" s="5"/>
      <c r="I1736" s="5"/>
      <c r="J1736" s="12"/>
      <c r="K1736" s="12"/>
    </row>
    <row r="1737" spans="8:11" x14ac:dyDescent="0.25">
      <c r="H1737" s="5"/>
      <c r="I1737" s="5"/>
      <c r="J1737" s="12"/>
      <c r="K1737" s="12"/>
    </row>
    <row r="1738" spans="8:11" x14ac:dyDescent="0.25">
      <c r="H1738" s="5"/>
      <c r="I1738" s="5"/>
      <c r="J1738" s="12"/>
      <c r="K1738" s="12"/>
    </row>
    <row r="1739" spans="8:11" x14ac:dyDescent="0.25">
      <c r="H1739" s="5"/>
      <c r="I1739" s="5"/>
      <c r="J1739" s="12"/>
      <c r="K1739" s="12"/>
    </row>
    <row r="1740" spans="8:11" x14ac:dyDescent="0.25">
      <c r="H1740" s="5"/>
      <c r="I1740" s="5"/>
      <c r="J1740" s="12"/>
      <c r="K1740" s="12"/>
    </row>
    <row r="1741" spans="8:11" x14ac:dyDescent="0.25">
      <c r="H1741" s="5"/>
      <c r="I1741" s="5"/>
      <c r="J1741" s="12"/>
      <c r="K1741" s="12"/>
    </row>
    <row r="1742" spans="8:11" x14ac:dyDescent="0.25">
      <c r="H1742" s="5"/>
      <c r="I1742" s="5"/>
      <c r="J1742" s="12"/>
      <c r="K1742" s="12"/>
    </row>
    <row r="1743" spans="8:11" x14ac:dyDescent="0.25">
      <c r="H1743" s="5"/>
      <c r="I1743" s="5"/>
      <c r="J1743" s="12"/>
      <c r="K1743" s="12"/>
    </row>
    <row r="1744" spans="8:11" x14ac:dyDescent="0.25">
      <c r="H1744" s="5"/>
      <c r="I1744" s="5"/>
      <c r="J1744" s="12"/>
      <c r="K1744" s="12"/>
    </row>
    <row r="1745" spans="8:11" x14ac:dyDescent="0.25">
      <c r="H1745" s="5"/>
      <c r="I1745" s="5"/>
      <c r="J1745" s="12"/>
      <c r="K1745" s="12"/>
    </row>
    <row r="1746" spans="8:11" x14ac:dyDescent="0.25">
      <c r="H1746" s="5"/>
      <c r="I1746" s="5"/>
      <c r="J1746" s="12"/>
      <c r="K1746" s="12"/>
    </row>
    <row r="1747" spans="8:11" x14ac:dyDescent="0.25">
      <c r="H1747" s="5"/>
      <c r="I1747" s="5"/>
      <c r="J1747" s="12"/>
      <c r="K1747" s="12"/>
    </row>
    <row r="1748" spans="8:11" x14ac:dyDescent="0.25">
      <c r="H1748" s="5"/>
      <c r="I1748" s="5"/>
      <c r="J1748" s="12"/>
      <c r="K1748" s="12"/>
    </row>
    <row r="1749" spans="8:11" x14ac:dyDescent="0.25">
      <c r="H1749" s="5"/>
      <c r="I1749" s="5"/>
      <c r="J1749" s="12"/>
      <c r="K1749" s="12"/>
    </row>
    <row r="1750" spans="8:11" x14ac:dyDescent="0.25">
      <c r="H1750" s="5"/>
      <c r="I1750" s="5"/>
      <c r="J1750" s="12"/>
      <c r="K1750" s="12"/>
    </row>
    <row r="1751" spans="8:11" x14ac:dyDescent="0.25">
      <c r="H1751" s="5"/>
      <c r="I1751" s="5"/>
      <c r="J1751" s="12"/>
      <c r="K1751" s="12"/>
    </row>
    <row r="1752" spans="8:11" x14ac:dyDescent="0.25">
      <c r="H1752" s="5"/>
      <c r="I1752" s="5"/>
      <c r="J1752" s="12"/>
      <c r="K1752" s="12"/>
    </row>
    <row r="1753" spans="8:11" x14ac:dyDescent="0.25">
      <c r="H1753" s="5"/>
      <c r="I1753" s="5"/>
      <c r="J1753" s="12"/>
      <c r="K1753" s="12"/>
    </row>
    <row r="1754" spans="8:11" x14ac:dyDescent="0.25">
      <c r="H1754" s="5"/>
      <c r="I1754" s="5"/>
      <c r="J1754" s="12"/>
      <c r="K1754" s="12"/>
    </row>
    <row r="1755" spans="8:11" x14ac:dyDescent="0.25">
      <c r="H1755" s="5"/>
      <c r="I1755" s="5"/>
      <c r="J1755" s="12"/>
      <c r="K1755" s="12"/>
    </row>
    <row r="1756" spans="8:11" x14ac:dyDescent="0.25">
      <c r="H1756" s="5"/>
      <c r="I1756" s="5"/>
      <c r="J1756" s="12"/>
      <c r="K1756" s="12"/>
    </row>
    <row r="1757" spans="8:11" x14ac:dyDescent="0.25">
      <c r="H1757" s="5"/>
      <c r="I1757" s="5"/>
      <c r="J1757" s="12"/>
      <c r="K1757" s="12"/>
    </row>
    <row r="1758" spans="8:11" x14ac:dyDescent="0.25">
      <c r="H1758" s="5"/>
      <c r="I1758" s="5"/>
      <c r="J1758" s="12"/>
      <c r="K1758" s="12"/>
    </row>
    <row r="1759" spans="8:11" x14ac:dyDescent="0.25">
      <c r="H1759" s="5"/>
      <c r="I1759" s="5"/>
      <c r="J1759" s="12"/>
      <c r="K1759" s="12"/>
    </row>
    <row r="1760" spans="8:11" x14ac:dyDescent="0.25">
      <c r="H1760" s="5"/>
      <c r="I1760" s="5"/>
      <c r="J1760" s="12"/>
      <c r="K1760" s="12"/>
    </row>
    <row r="1761" spans="8:11" x14ac:dyDescent="0.25">
      <c r="H1761" s="5"/>
      <c r="I1761" s="5"/>
      <c r="J1761" s="12"/>
      <c r="K1761" s="12"/>
    </row>
    <row r="1762" spans="8:11" x14ac:dyDescent="0.25">
      <c r="H1762" s="5"/>
      <c r="I1762" s="5"/>
      <c r="J1762" s="12"/>
      <c r="K1762" s="12"/>
    </row>
    <row r="1763" spans="8:11" x14ac:dyDescent="0.25">
      <c r="H1763" s="5"/>
      <c r="I1763" s="5"/>
      <c r="J1763" s="12"/>
      <c r="K1763" s="12"/>
    </row>
    <row r="1764" spans="8:11" x14ac:dyDescent="0.25">
      <c r="H1764" s="5"/>
      <c r="I1764" s="5"/>
      <c r="J1764" s="12"/>
      <c r="K1764" s="12"/>
    </row>
    <row r="1765" spans="8:11" x14ac:dyDescent="0.25">
      <c r="H1765" s="5"/>
      <c r="I1765" s="5"/>
      <c r="J1765" s="12"/>
      <c r="K1765" s="12"/>
    </row>
    <row r="1766" spans="8:11" x14ac:dyDescent="0.25">
      <c r="H1766" s="5"/>
      <c r="I1766" s="5"/>
      <c r="J1766" s="12"/>
      <c r="K1766" s="12"/>
    </row>
    <row r="1767" spans="8:11" x14ac:dyDescent="0.25">
      <c r="H1767" s="5"/>
      <c r="I1767" s="5"/>
      <c r="J1767" s="12"/>
      <c r="K1767" s="12"/>
    </row>
    <row r="1768" spans="8:11" x14ac:dyDescent="0.25">
      <c r="H1768" s="5"/>
      <c r="I1768" s="5"/>
      <c r="J1768" s="12"/>
      <c r="K1768" s="12"/>
    </row>
    <row r="1769" spans="8:11" x14ac:dyDescent="0.25">
      <c r="H1769" s="5"/>
      <c r="I1769" s="5"/>
      <c r="J1769" s="12"/>
      <c r="K1769" s="12"/>
    </row>
    <row r="1770" spans="8:11" x14ac:dyDescent="0.25">
      <c r="H1770" s="5"/>
      <c r="I1770" s="5"/>
      <c r="J1770" s="12"/>
      <c r="K1770" s="12"/>
    </row>
    <row r="1771" spans="8:11" x14ac:dyDescent="0.25">
      <c r="H1771" s="5"/>
      <c r="I1771" s="5"/>
      <c r="J1771" s="12"/>
      <c r="K1771" s="12"/>
    </row>
    <row r="1772" spans="8:11" x14ac:dyDescent="0.25">
      <c r="H1772" s="5"/>
      <c r="I1772" s="5"/>
      <c r="J1772" s="12"/>
      <c r="K1772" s="12"/>
    </row>
    <row r="1773" spans="8:11" x14ac:dyDescent="0.25">
      <c r="H1773" s="5"/>
      <c r="I1773" s="5"/>
      <c r="J1773" s="12"/>
      <c r="K1773" s="12"/>
    </row>
    <row r="1774" spans="8:11" x14ac:dyDescent="0.25">
      <c r="H1774" s="5"/>
      <c r="I1774" s="5"/>
      <c r="J1774" s="12"/>
      <c r="K1774" s="12"/>
    </row>
    <row r="1775" spans="8:11" x14ac:dyDescent="0.25">
      <c r="H1775" s="5"/>
      <c r="I1775" s="5"/>
      <c r="J1775" s="12"/>
      <c r="K1775" s="12"/>
    </row>
    <row r="1776" spans="8:11" x14ac:dyDescent="0.25">
      <c r="H1776" s="5"/>
      <c r="I1776" s="5"/>
      <c r="J1776" s="12"/>
      <c r="K1776" s="12"/>
    </row>
    <row r="1777" spans="8:11" x14ac:dyDescent="0.25">
      <c r="H1777" s="5"/>
      <c r="I1777" s="5"/>
      <c r="J1777" s="12"/>
      <c r="K1777" s="12"/>
    </row>
    <row r="1778" spans="8:11" x14ac:dyDescent="0.25">
      <c r="H1778" s="5"/>
      <c r="I1778" s="5"/>
      <c r="J1778" s="12"/>
      <c r="K1778" s="12"/>
    </row>
    <row r="1779" spans="8:11" x14ac:dyDescent="0.25">
      <c r="H1779" s="5"/>
      <c r="I1779" s="5"/>
      <c r="J1779" s="12"/>
      <c r="K1779" s="12"/>
    </row>
    <row r="1780" spans="8:11" x14ac:dyDescent="0.25">
      <c r="H1780" s="5"/>
      <c r="I1780" s="5"/>
      <c r="J1780" s="12"/>
      <c r="K1780" s="12"/>
    </row>
    <row r="1781" spans="8:11" x14ac:dyDescent="0.25">
      <c r="H1781" s="5"/>
      <c r="I1781" s="5"/>
      <c r="J1781" s="12"/>
      <c r="K1781" s="12"/>
    </row>
    <row r="1782" spans="8:11" x14ac:dyDescent="0.25">
      <c r="H1782" s="5"/>
      <c r="I1782" s="5"/>
      <c r="J1782" s="12"/>
      <c r="K1782" s="12"/>
    </row>
    <row r="1783" spans="8:11" x14ac:dyDescent="0.25">
      <c r="H1783" s="5"/>
      <c r="I1783" s="5"/>
      <c r="J1783" s="12"/>
      <c r="K1783" s="12"/>
    </row>
    <row r="1784" spans="8:11" x14ac:dyDescent="0.25">
      <c r="H1784" s="5"/>
      <c r="I1784" s="5"/>
      <c r="J1784" s="12"/>
      <c r="K1784" s="12"/>
    </row>
    <row r="1785" spans="8:11" x14ac:dyDescent="0.25">
      <c r="H1785" s="5"/>
      <c r="I1785" s="5"/>
      <c r="J1785" s="12"/>
      <c r="K1785" s="12"/>
    </row>
    <row r="1786" spans="8:11" x14ac:dyDescent="0.25">
      <c r="H1786" s="5"/>
      <c r="I1786" s="5"/>
      <c r="J1786" s="12"/>
      <c r="K1786" s="12"/>
    </row>
    <row r="1787" spans="8:11" x14ac:dyDescent="0.25">
      <c r="H1787" s="5"/>
      <c r="I1787" s="5"/>
      <c r="J1787" s="12"/>
      <c r="K1787" s="12"/>
    </row>
    <row r="1788" spans="8:11" x14ac:dyDescent="0.25">
      <c r="H1788" s="5"/>
      <c r="I1788" s="5"/>
      <c r="J1788" s="12"/>
      <c r="K1788" s="12"/>
    </row>
    <row r="1789" spans="8:11" x14ac:dyDescent="0.25">
      <c r="H1789" s="5"/>
      <c r="I1789" s="5"/>
      <c r="J1789" s="12"/>
      <c r="K1789" s="12"/>
    </row>
    <row r="1790" spans="8:11" x14ac:dyDescent="0.25">
      <c r="H1790" s="5"/>
      <c r="I1790" s="5"/>
      <c r="J1790" s="12"/>
      <c r="K1790" s="12"/>
    </row>
    <row r="1791" spans="8:11" x14ac:dyDescent="0.25">
      <c r="H1791" s="5"/>
      <c r="I1791" s="5"/>
      <c r="J1791" s="12"/>
      <c r="K1791" s="12"/>
    </row>
    <row r="1792" spans="8:11" x14ac:dyDescent="0.25">
      <c r="H1792" s="5"/>
      <c r="I1792" s="5"/>
      <c r="J1792" s="12"/>
      <c r="K1792" s="12"/>
    </row>
    <row r="1793" spans="8:11" x14ac:dyDescent="0.25">
      <c r="H1793" s="5"/>
      <c r="I1793" s="5"/>
      <c r="J1793" s="12"/>
      <c r="K1793" s="12"/>
    </row>
    <row r="1794" spans="8:11" x14ac:dyDescent="0.25">
      <c r="H1794" s="5"/>
      <c r="I1794" s="5"/>
      <c r="J1794" s="12"/>
      <c r="K1794" s="12"/>
    </row>
    <row r="1795" spans="8:11" x14ac:dyDescent="0.25">
      <c r="H1795" s="5"/>
      <c r="I1795" s="5"/>
      <c r="J1795" s="12"/>
      <c r="K1795" s="12"/>
    </row>
    <row r="1796" spans="8:11" x14ac:dyDescent="0.25">
      <c r="H1796" s="5"/>
      <c r="I1796" s="5"/>
      <c r="J1796" s="12"/>
      <c r="K1796" s="12"/>
    </row>
    <row r="1797" spans="8:11" x14ac:dyDescent="0.25">
      <c r="H1797" s="5"/>
      <c r="I1797" s="5"/>
      <c r="J1797" s="12"/>
      <c r="K1797" s="12"/>
    </row>
    <row r="1798" spans="8:11" x14ac:dyDescent="0.25">
      <c r="H1798" s="5"/>
      <c r="I1798" s="5"/>
      <c r="J1798" s="12"/>
      <c r="K1798" s="12"/>
    </row>
    <row r="1799" spans="8:11" x14ac:dyDescent="0.25">
      <c r="H1799" s="5"/>
      <c r="I1799" s="5"/>
      <c r="J1799" s="12"/>
      <c r="K1799" s="12"/>
    </row>
    <row r="1800" spans="8:11" x14ac:dyDescent="0.25">
      <c r="H1800" s="5"/>
      <c r="I1800" s="5"/>
      <c r="J1800" s="12"/>
      <c r="K1800" s="12"/>
    </row>
    <row r="1801" spans="8:11" x14ac:dyDescent="0.25">
      <c r="H1801" s="5"/>
      <c r="I1801" s="5"/>
      <c r="J1801" s="12"/>
      <c r="K1801" s="12"/>
    </row>
    <row r="1802" spans="8:11" x14ac:dyDescent="0.25">
      <c r="H1802" s="5"/>
      <c r="I1802" s="5"/>
      <c r="J1802" s="12"/>
      <c r="K1802" s="12"/>
    </row>
    <row r="1803" spans="8:11" x14ac:dyDescent="0.25">
      <c r="H1803" s="5"/>
      <c r="I1803" s="5"/>
      <c r="J1803" s="12"/>
      <c r="K1803" s="12"/>
    </row>
    <row r="1804" spans="8:11" x14ac:dyDescent="0.25">
      <c r="H1804" s="5"/>
      <c r="I1804" s="5"/>
      <c r="J1804" s="12"/>
      <c r="K1804" s="12"/>
    </row>
    <row r="1805" spans="8:11" x14ac:dyDescent="0.25">
      <c r="H1805" s="5"/>
      <c r="I1805" s="5"/>
      <c r="J1805" s="12"/>
      <c r="K1805" s="12"/>
    </row>
    <row r="1806" spans="8:11" x14ac:dyDescent="0.25">
      <c r="H1806" s="5"/>
      <c r="I1806" s="5"/>
      <c r="J1806" s="12"/>
      <c r="K1806" s="12"/>
    </row>
    <row r="1807" spans="8:11" x14ac:dyDescent="0.25">
      <c r="H1807" s="5"/>
      <c r="I1807" s="5"/>
      <c r="J1807" s="12"/>
      <c r="K1807" s="12"/>
    </row>
    <row r="1808" spans="8:11" x14ac:dyDescent="0.25">
      <c r="H1808" s="5"/>
      <c r="I1808" s="5"/>
      <c r="J1808" s="12"/>
      <c r="K1808" s="12"/>
    </row>
    <row r="1809" spans="8:11" x14ac:dyDescent="0.25">
      <c r="H1809" s="5"/>
      <c r="I1809" s="5"/>
      <c r="J1809" s="12"/>
      <c r="K1809" s="12"/>
    </row>
    <row r="1810" spans="8:11" x14ac:dyDescent="0.25">
      <c r="H1810" s="5"/>
      <c r="I1810" s="5"/>
      <c r="J1810" s="12"/>
      <c r="K1810" s="12"/>
    </row>
    <row r="1811" spans="8:11" x14ac:dyDescent="0.25">
      <c r="H1811" s="5"/>
      <c r="I1811" s="5"/>
      <c r="J1811" s="12"/>
      <c r="K1811" s="12"/>
    </row>
    <row r="1812" spans="8:11" x14ac:dyDescent="0.25">
      <c r="H1812" s="5"/>
      <c r="I1812" s="5"/>
      <c r="J1812" s="12"/>
      <c r="K1812" s="12"/>
    </row>
    <row r="1813" spans="8:11" x14ac:dyDescent="0.25">
      <c r="H1813" s="5"/>
      <c r="I1813" s="5"/>
      <c r="J1813" s="12"/>
      <c r="K1813" s="12"/>
    </row>
    <row r="1814" spans="8:11" x14ac:dyDescent="0.25">
      <c r="H1814" s="5"/>
      <c r="I1814" s="5"/>
      <c r="J1814" s="12"/>
      <c r="K1814" s="12"/>
    </row>
    <row r="1815" spans="8:11" x14ac:dyDescent="0.25">
      <c r="H1815" s="5"/>
      <c r="I1815" s="5"/>
      <c r="J1815" s="12"/>
      <c r="K1815" s="12"/>
    </row>
    <row r="1816" spans="8:11" x14ac:dyDescent="0.25">
      <c r="H1816" s="5"/>
      <c r="I1816" s="5"/>
      <c r="J1816" s="12"/>
      <c r="K1816" s="12"/>
    </row>
    <row r="1817" spans="8:11" x14ac:dyDescent="0.25">
      <c r="H1817" s="5"/>
      <c r="I1817" s="5"/>
      <c r="J1817" s="12"/>
      <c r="K1817" s="12"/>
    </row>
    <row r="1818" spans="8:11" x14ac:dyDescent="0.25">
      <c r="H1818" s="5"/>
      <c r="I1818" s="5"/>
      <c r="J1818" s="12"/>
      <c r="K1818" s="12"/>
    </row>
    <row r="1819" spans="8:11" x14ac:dyDescent="0.25">
      <c r="H1819" s="5"/>
      <c r="I1819" s="5"/>
      <c r="J1819" s="12"/>
      <c r="K1819" s="12"/>
    </row>
    <row r="1820" spans="8:11" x14ac:dyDescent="0.25">
      <c r="H1820" s="5"/>
      <c r="I1820" s="5"/>
      <c r="J1820" s="12"/>
      <c r="K1820" s="12"/>
    </row>
    <row r="1821" spans="8:11" x14ac:dyDescent="0.25">
      <c r="H1821" s="5"/>
      <c r="I1821" s="5"/>
      <c r="J1821" s="12"/>
      <c r="K1821" s="12"/>
    </row>
    <row r="1822" spans="8:11" x14ac:dyDescent="0.25">
      <c r="H1822" s="5"/>
      <c r="I1822" s="5"/>
      <c r="J1822" s="12"/>
      <c r="K1822" s="12"/>
    </row>
    <row r="1823" spans="8:11" x14ac:dyDescent="0.25">
      <c r="H1823" s="5"/>
      <c r="I1823" s="5"/>
      <c r="J1823" s="12"/>
      <c r="K1823" s="12"/>
    </row>
    <row r="1824" spans="8:11" x14ac:dyDescent="0.25">
      <c r="H1824" s="5"/>
      <c r="I1824" s="5"/>
      <c r="J1824" s="12"/>
      <c r="K1824" s="12"/>
    </row>
    <row r="1825" spans="8:11" x14ac:dyDescent="0.25">
      <c r="H1825" s="5"/>
      <c r="I1825" s="5"/>
      <c r="J1825" s="12"/>
      <c r="K1825" s="12"/>
    </row>
    <row r="1826" spans="8:11" x14ac:dyDescent="0.25">
      <c r="H1826" s="5"/>
      <c r="I1826" s="5"/>
      <c r="J1826" s="12"/>
      <c r="K1826" s="12"/>
    </row>
    <row r="1827" spans="8:11" x14ac:dyDescent="0.25">
      <c r="H1827" s="5"/>
      <c r="I1827" s="5"/>
      <c r="J1827" s="12"/>
      <c r="K1827" s="12"/>
    </row>
    <row r="1828" spans="8:11" x14ac:dyDescent="0.25">
      <c r="H1828" s="5"/>
      <c r="I1828" s="5"/>
      <c r="J1828" s="12"/>
      <c r="K1828" s="12"/>
    </row>
    <row r="1829" spans="8:11" x14ac:dyDescent="0.25">
      <c r="H1829" s="5"/>
      <c r="I1829" s="5"/>
      <c r="J1829" s="12"/>
      <c r="K1829" s="12"/>
    </row>
    <row r="1830" spans="8:11" x14ac:dyDescent="0.25">
      <c r="H1830" s="5"/>
      <c r="I1830" s="5"/>
      <c r="J1830" s="12"/>
      <c r="K1830" s="12"/>
    </row>
    <row r="1831" spans="8:11" x14ac:dyDescent="0.25">
      <c r="H1831" s="5"/>
      <c r="I1831" s="5"/>
      <c r="J1831" s="12"/>
      <c r="K1831" s="12"/>
    </row>
    <row r="1832" spans="8:11" x14ac:dyDescent="0.25">
      <c r="H1832" s="5"/>
      <c r="I1832" s="5"/>
      <c r="J1832" s="12"/>
      <c r="K1832" s="12"/>
    </row>
    <row r="1833" spans="8:11" x14ac:dyDescent="0.25">
      <c r="H1833" s="5"/>
      <c r="I1833" s="5"/>
      <c r="J1833" s="12"/>
      <c r="K1833" s="12"/>
    </row>
    <row r="1834" spans="8:11" x14ac:dyDescent="0.25">
      <c r="H1834" s="5"/>
      <c r="I1834" s="5"/>
      <c r="J1834" s="12"/>
      <c r="K1834" s="12"/>
    </row>
    <row r="1835" spans="8:11" x14ac:dyDescent="0.25">
      <c r="H1835" s="5"/>
      <c r="I1835" s="5"/>
      <c r="J1835" s="12"/>
      <c r="K1835" s="12"/>
    </row>
    <row r="1836" spans="8:11" x14ac:dyDescent="0.25">
      <c r="H1836" s="5"/>
      <c r="I1836" s="5"/>
      <c r="J1836" s="12"/>
      <c r="K1836" s="12"/>
    </row>
    <row r="1837" spans="8:11" x14ac:dyDescent="0.25">
      <c r="H1837" s="5"/>
      <c r="I1837" s="5"/>
      <c r="J1837" s="12"/>
      <c r="K1837" s="12"/>
    </row>
    <row r="1838" spans="8:11" x14ac:dyDescent="0.25">
      <c r="H1838" s="5"/>
      <c r="I1838" s="5"/>
      <c r="J1838" s="12"/>
      <c r="K1838" s="12"/>
    </row>
    <row r="1839" spans="8:11" x14ac:dyDescent="0.25">
      <c r="H1839" s="5"/>
      <c r="I1839" s="5"/>
      <c r="J1839" s="12"/>
      <c r="K1839" s="12"/>
    </row>
    <row r="1840" spans="8:11" x14ac:dyDescent="0.25">
      <c r="H1840" s="5"/>
      <c r="I1840" s="5"/>
      <c r="J1840" s="12"/>
      <c r="K1840" s="12"/>
    </row>
    <row r="1841" spans="8:11" x14ac:dyDescent="0.25">
      <c r="H1841" s="5"/>
      <c r="I1841" s="5"/>
      <c r="J1841" s="12"/>
      <c r="K1841" s="12"/>
    </row>
    <row r="1842" spans="8:11" x14ac:dyDescent="0.25">
      <c r="H1842" s="5"/>
      <c r="I1842" s="5"/>
      <c r="J1842" s="12"/>
      <c r="K1842" s="12"/>
    </row>
    <row r="1843" spans="8:11" x14ac:dyDescent="0.25">
      <c r="H1843" s="5"/>
      <c r="I1843" s="5"/>
      <c r="J1843" s="12"/>
      <c r="K1843" s="12"/>
    </row>
    <row r="1844" spans="8:11" x14ac:dyDescent="0.25">
      <c r="H1844" s="5"/>
      <c r="I1844" s="5"/>
      <c r="J1844" s="12"/>
      <c r="K1844" s="12"/>
    </row>
    <row r="1845" spans="8:11" x14ac:dyDescent="0.25">
      <c r="H1845" s="5"/>
      <c r="I1845" s="5"/>
      <c r="J1845" s="12"/>
      <c r="K1845" s="12"/>
    </row>
    <row r="1846" spans="8:11" x14ac:dyDescent="0.25">
      <c r="H1846" s="5"/>
      <c r="I1846" s="5"/>
      <c r="J1846" s="12"/>
      <c r="K1846" s="12"/>
    </row>
    <row r="1847" spans="8:11" x14ac:dyDescent="0.25">
      <c r="H1847" s="5"/>
      <c r="I1847" s="5"/>
      <c r="J1847" s="12"/>
      <c r="K1847" s="12"/>
    </row>
    <row r="1848" spans="8:11" x14ac:dyDescent="0.25">
      <c r="H1848" s="5"/>
      <c r="I1848" s="5"/>
      <c r="J1848" s="12"/>
      <c r="K1848" s="12"/>
    </row>
    <row r="1849" spans="8:11" x14ac:dyDescent="0.25">
      <c r="H1849" s="5"/>
      <c r="I1849" s="5"/>
      <c r="J1849" s="12"/>
      <c r="K1849" s="12"/>
    </row>
    <row r="1850" spans="8:11" x14ac:dyDescent="0.25">
      <c r="H1850" s="5"/>
      <c r="I1850" s="5"/>
      <c r="J1850" s="12"/>
      <c r="K1850" s="12"/>
    </row>
    <row r="1851" spans="8:11" x14ac:dyDescent="0.25">
      <c r="H1851" s="5"/>
      <c r="I1851" s="5"/>
      <c r="J1851" s="12"/>
      <c r="K1851" s="12"/>
    </row>
    <row r="1852" spans="8:11" x14ac:dyDescent="0.25">
      <c r="H1852" s="5"/>
      <c r="I1852" s="5"/>
      <c r="J1852" s="12"/>
      <c r="K1852" s="12"/>
    </row>
    <row r="1853" spans="8:11" x14ac:dyDescent="0.25">
      <c r="H1853" s="5"/>
      <c r="I1853" s="5"/>
      <c r="J1853" s="12"/>
      <c r="K1853" s="12"/>
    </row>
    <row r="1854" spans="8:11" x14ac:dyDescent="0.25">
      <c r="H1854" s="5"/>
      <c r="I1854" s="5"/>
      <c r="J1854" s="12"/>
      <c r="K1854" s="12"/>
    </row>
    <row r="1855" spans="8:11" x14ac:dyDescent="0.25">
      <c r="H1855" s="5"/>
      <c r="I1855" s="5"/>
      <c r="J1855" s="12"/>
      <c r="K1855" s="12"/>
    </row>
    <row r="1856" spans="8:11" x14ac:dyDescent="0.25">
      <c r="H1856" s="5"/>
      <c r="I1856" s="5"/>
      <c r="J1856" s="12"/>
      <c r="K1856" s="12"/>
    </row>
    <row r="1857" spans="8:11" x14ac:dyDescent="0.25">
      <c r="H1857" s="5"/>
      <c r="I1857" s="5"/>
      <c r="J1857" s="12"/>
      <c r="K1857" s="12"/>
    </row>
    <row r="1858" spans="8:11" x14ac:dyDescent="0.25">
      <c r="H1858" s="5"/>
      <c r="I1858" s="5"/>
      <c r="J1858" s="12"/>
      <c r="K1858" s="12"/>
    </row>
    <row r="1859" spans="8:11" x14ac:dyDescent="0.25">
      <c r="H1859" s="5"/>
      <c r="I1859" s="5"/>
      <c r="J1859" s="12"/>
      <c r="K1859" s="12"/>
    </row>
    <row r="1860" spans="8:11" x14ac:dyDescent="0.25">
      <c r="H1860" s="5"/>
      <c r="I1860" s="5"/>
      <c r="J1860" s="12"/>
      <c r="K1860" s="12"/>
    </row>
    <row r="1861" spans="8:11" x14ac:dyDescent="0.25">
      <c r="H1861" s="5"/>
      <c r="I1861" s="5"/>
      <c r="J1861" s="12"/>
      <c r="K1861" s="12"/>
    </row>
    <row r="1862" spans="8:11" x14ac:dyDescent="0.25">
      <c r="H1862" s="5"/>
      <c r="I1862" s="5"/>
      <c r="J1862" s="12"/>
      <c r="K1862" s="12"/>
    </row>
    <row r="1863" spans="8:11" x14ac:dyDescent="0.25">
      <c r="H1863" s="5"/>
      <c r="I1863" s="5"/>
      <c r="J1863" s="12"/>
      <c r="K1863" s="12"/>
    </row>
    <row r="1864" spans="8:11" x14ac:dyDescent="0.25">
      <c r="H1864" s="5"/>
      <c r="I1864" s="5"/>
      <c r="J1864" s="12"/>
      <c r="K1864" s="12"/>
    </row>
    <row r="1865" spans="8:11" x14ac:dyDescent="0.25">
      <c r="H1865" s="5"/>
      <c r="I1865" s="5"/>
      <c r="J1865" s="12"/>
      <c r="K1865" s="12"/>
    </row>
    <row r="1866" spans="8:11" x14ac:dyDescent="0.25">
      <c r="H1866" s="5"/>
      <c r="I1866" s="5"/>
      <c r="J1866" s="12"/>
      <c r="K1866" s="12"/>
    </row>
    <row r="1867" spans="8:11" x14ac:dyDescent="0.25">
      <c r="H1867" s="5"/>
      <c r="I1867" s="5"/>
      <c r="J1867" s="12"/>
      <c r="K1867" s="12"/>
    </row>
    <row r="1868" spans="8:11" x14ac:dyDescent="0.25">
      <c r="H1868" s="5"/>
      <c r="I1868" s="5"/>
      <c r="J1868" s="12"/>
      <c r="K1868" s="12"/>
    </row>
    <row r="1869" spans="8:11" x14ac:dyDescent="0.25">
      <c r="H1869" s="5"/>
      <c r="I1869" s="5"/>
      <c r="J1869" s="12"/>
      <c r="K1869" s="12"/>
    </row>
    <row r="1870" spans="8:11" x14ac:dyDescent="0.25">
      <c r="H1870" s="5"/>
      <c r="I1870" s="5"/>
      <c r="J1870" s="12"/>
      <c r="K1870" s="12"/>
    </row>
    <row r="1871" spans="8:11" x14ac:dyDescent="0.25">
      <c r="H1871" s="5"/>
      <c r="I1871" s="5"/>
      <c r="J1871" s="12"/>
      <c r="K1871" s="12"/>
    </row>
    <row r="1872" spans="8:11" x14ac:dyDescent="0.25">
      <c r="H1872" s="5"/>
      <c r="I1872" s="5"/>
      <c r="J1872" s="12"/>
      <c r="K1872" s="12"/>
    </row>
    <row r="1873" spans="8:11" x14ac:dyDescent="0.25">
      <c r="H1873" s="5"/>
      <c r="I1873" s="5"/>
      <c r="J1873" s="12"/>
      <c r="K1873" s="12"/>
    </row>
    <row r="1874" spans="8:11" x14ac:dyDescent="0.25">
      <c r="H1874" s="5"/>
      <c r="I1874" s="5"/>
      <c r="J1874" s="12"/>
      <c r="K1874" s="12"/>
    </row>
    <row r="1875" spans="8:11" x14ac:dyDescent="0.25">
      <c r="H1875" s="5"/>
      <c r="I1875" s="5"/>
      <c r="J1875" s="12"/>
      <c r="K1875" s="12"/>
    </row>
    <row r="1876" spans="8:11" x14ac:dyDescent="0.25">
      <c r="H1876" s="5"/>
      <c r="I1876" s="5"/>
      <c r="J1876" s="12"/>
      <c r="K1876" s="12"/>
    </row>
    <row r="1877" spans="8:11" x14ac:dyDescent="0.25">
      <c r="H1877" s="5"/>
      <c r="I1877" s="5"/>
      <c r="J1877" s="12"/>
      <c r="K1877" s="12"/>
    </row>
    <row r="1878" spans="8:11" x14ac:dyDescent="0.25">
      <c r="H1878" s="5"/>
      <c r="I1878" s="5"/>
      <c r="J1878" s="12"/>
      <c r="K1878" s="12"/>
    </row>
    <row r="1879" spans="8:11" x14ac:dyDescent="0.25">
      <c r="H1879" s="5"/>
      <c r="I1879" s="5"/>
      <c r="J1879" s="12"/>
      <c r="K1879" s="12"/>
    </row>
    <row r="1880" spans="8:11" x14ac:dyDescent="0.25">
      <c r="H1880" s="5"/>
      <c r="I1880" s="5"/>
      <c r="J1880" s="12"/>
      <c r="K1880" s="12"/>
    </row>
    <row r="1881" spans="8:11" x14ac:dyDescent="0.25">
      <c r="H1881" s="5"/>
      <c r="I1881" s="5"/>
      <c r="J1881" s="12"/>
      <c r="K1881" s="12"/>
    </row>
    <row r="1882" spans="8:11" x14ac:dyDescent="0.25">
      <c r="H1882" s="5"/>
      <c r="I1882" s="5"/>
      <c r="J1882" s="12"/>
      <c r="K1882" s="12"/>
    </row>
    <row r="1883" spans="8:11" x14ac:dyDescent="0.25">
      <c r="H1883" s="5"/>
      <c r="I1883" s="5"/>
      <c r="J1883" s="12"/>
      <c r="K1883" s="12"/>
    </row>
    <row r="1884" spans="8:11" x14ac:dyDescent="0.25">
      <c r="H1884" s="5"/>
      <c r="I1884" s="5"/>
      <c r="J1884" s="12"/>
      <c r="K1884" s="12"/>
    </row>
    <row r="1885" spans="8:11" x14ac:dyDescent="0.25">
      <c r="H1885" s="5"/>
      <c r="I1885" s="5"/>
      <c r="J1885" s="12"/>
      <c r="K1885" s="12"/>
    </row>
    <row r="1886" spans="8:11" x14ac:dyDescent="0.25">
      <c r="H1886" s="5"/>
      <c r="I1886" s="5"/>
      <c r="J1886" s="12"/>
      <c r="K1886" s="12"/>
    </row>
    <row r="1887" spans="8:11" x14ac:dyDescent="0.25">
      <c r="H1887" s="5"/>
      <c r="I1887" s="5"/>
      <c r="J1887" s="12"/>
      <c r="K1887" s="12"/>
    </row>
    <row r="1888" spans="8:11" x14ac:dyDescent="0.25">
      <c r="H1888" s="5"/>
      <c r="I1888" s="5"/>
      <c r="J1888" s="12"/>
      <c r="K1888" s="12"/>
    </row>
    <row r="1889" spans="8:11" x14ac:dyDescent="0.25">
      <c r="H1889" s="5"/>
      <c r="I1889" s="5"/>
      <c r="J1889" s="12"/>
      <c r="K1889" s="12"/>
    </row>
    <row r="1890" spans="8:11" x14ac:dyDescent="0.25">
      <c r="H1890" s="5"/>
      <c r="I1890" s="5"/>
      <c r="J1890" s="12"/>
      <c r="K1890" s="12"/>
    </row>
    <row r="1891" spans="8:11" x14ac:dyDescent="0.25">
      <c r="H1891" s="5"/>
      <c r="I1891" s="5"/>
      <c r="J1891" s="12"/>
      <c r="K1891" s="12"/>
    </row>
    <row r="1892" spans="8:11" x14ac:dyDescent="0.25">
      <c r="H1892" s="5"/>
      <c r="I1892" s="5"/>
      <c r="J1892" s="12"/>
      <c r="K1892" s="12"/>
    </row>
    <row r="1893" spans="8:11" x14ac:dyDescent="0.25">
      <c r="H1893" s="5"/>
      <c r="I1893" s="5"/>
      <c r="J1893" s="12"/>
      <c r="K1893" s="12"/>
    </row>
    <row r="1894" spans="8:11" x14ac:dyDescent="0.25">
      <c r="H1894" s="5"/>
      <c r="I1894" s="5"/>
      <c r="J1894" s="12"/>
      <c r="K1894" s="12"/>
    </row>
    <row r="1895" spans="8:11" x14ac:dyDescent="0.25">
      <c r="H1895" s="5"/>
      <c r="I1895" s="5"/>
      <c r="J1895" s="12"/>
      <c r="K1895" s="12"/>
    </row>
    <row r="1896" spans="8:11" x14ac:dyDescent="0.25">
      <c r="H1896" s="5"/>
      <c r="I1896" s="5"/>
      <c r="J1896" s="12"/>
      <c r="K1896" s="12"/>
    </row>
    <row r="1897" spans="8:11" x14ac:dyDescent="0.25">
      <c r="H1897" s="5"/>
      <c r="I1897" s="5"/>
      <c r="J1897" s="12"/>
      <c r="K1897" s="12"/>
    </row>
    <row r="1898" spans="8:11" x14ac:dyDescent="0.25">
      <c r="H1898" s="5"/>
      <c r="I1898" s="5"/>
      <c r="J1898" s="12"/>
      <c r="K1898" s="12"/>
    </row>
    <row r="1899" spans="8:11" x14ac:dyDescent="0.25">
      <c r="H1899" s="5"/>
      <c r="I1899" s="5"/>
      <c r="J1899" s="12"/>
      <c r="K1899" s="12"/>
    </row>
    <row r="1900" spans="8:11" x14ac:dyDescent="0.25">
      <c r="H1900" s="5"/>
      <c r="I1900" s="5"/>
      <c r="J1900" s="12"/>
      <c r="K1900" s="12"/>
    </row>
    <row r="1901" spans="8:11" x14ac:dyDescent="0.25">
      <c r="H1901" s="5"/>
      <c r="I1901" s="5"/>
      <c r="J1901" s="12"/>
      <c r="K1901" s="12"/>
    </row>
    <row r="1902" spans="8:11" x14ac:dyDescent="0.25">
      <c r="H1902" s="5"/>
      <c r="I1902" s="5"/>
      <c r="J1902" s="12"/>
      <c r="K1902" s="12"/>
    </row>
    <row r="1903" spans="8:11" x14ac:dyDescent="0.25">
      <c r="H1903" s="5"/>
      <c r="I1903" s="5"/>
      <c r="J1903" s="12"/>
      <c r="K1903" s="12"/>
    </row>
    <row r="1904" spans="8:11" x14ac:dyDescent="0.25">
      <c r="H1904" s="5"/>
      <c r="I1904" s="5"/>
      <c r="J1904" s="12"/>
      <c r="K1904" s="12"/>
    </row>
    <row r="1905" spans="8:11" x14ac:dyDescent="0.25">
      <c r="H1905" s="5"/>
      <c r="I1905" s="5"/>
      <c r="J1905" s="12"/>
      <c r="K1905" s="12"/>
    </row>
    <row r="1906" spans="8:11" x14ac:dyDescent="0.25">
      <c r="H1906" s="5"/>
      <c r="I1906" s="5"/>
      <c r="J1906" s="12"/>
      <c r="K1906" s="12"/>
    </row>
    <row r="1907" spans="8:11" x14ac:dyDescent="0.25">
      <c r="H1907" s="5"/>
      <c r="I1907" s="5"/>
      <c r="J1907" s="12"/>
      <c r="K1907" s="12"/>
    </row>
    <row r="1908" spans="8:11" x14ac:dyDescent="0.25">
      <c r="H1908" s="5"/>
      <c r="I1908" s="5"/>
      <c r="J1908" s="12"/>
      <c r="K1908" s="12"/>
    </row>
    <row r="1909" spans="8:11" x14ac:dyDescent="0.25">
      <c r="H1909" s="5"/>
      <c r="I1909" s="5"/>
      <c r="J1909" s="12"/>
      <c r="K1909" s="12"/>
    </row>
    <row r="1910" spans="8:11" x14ac:dyDescent="0.25">
      <c r="H1910" s="5"/>
      <c r="I1910" s="5"/>
      <c r="J1910" s="12"/>
      <c r="K1910" s="12"/>
    </row>
    <row r="1911" spans="8:11" x14ac:dyDescent="0.25">
      <c r="H1911" s="5"/>
      <c r="I1911" s="5"/>
      <c r="J1911" s="12"/>
      <c r="K1911" s="12"/>
    </row>
    <row r="1912" spans="8:11" x14ac:dyDescent="0.25">
      <c r="H1912" s="5"/>
      <c r="I1912" s="5"/>
      <c r="J1912" s="12"/>
      <c r="K1912" s="12"/>
    </row>
    <row r="1913" spans="8:11" x14ac:dyDescent="0.25">
      <c r="H1913" s="5"/>
      <c r="I1913" s="5"/>
      <c r="J1913" s="12"/>
      <c r="K1913" s="12"/>
    </row>
    <row r="1914" spans="8:11" x14ac:dyDescent="0.25">
      <c r="H1914" s="5"/>
      <c r="I1914" s="5"/>
      <c r="J1914" s="12"/>
      <c r="K1914" s="12"/>
    </row>
    <row r="1915" spans="8:11" x14ac:dyDescent="0.25">
      <c r="H1915" s="5"/>
      <c r="I1915" s="5"/>
      <c r="J1915" s="12"/>
      <c r="K1915" s="12"/>
    </row>
    <row r="1916" spans="8:11" x14ac:dyDescent="0.25">
      <c r="H1916" s="5"/>
      <c r="I1916" s="5"/>
      <c r="J1916" s="12"/>
      <c r="K1916" s="12"/>
    </row>
    <row r="1917" spans="8:11" x14ac:dyDescent="0.25">
      <c r="H1917" s="5"/>
      <c r="I1917" s="5"/>
      <c r="J1917" s="12"/>
      <c r="K1917" s="12"/>
    </row>
    <row r="1918" spans="8:11" x14ac:dyDescent="0.25">
      <c r="H1918" s="5"/>
      <c r="I1918" s="5"/>
      <c r="J1918" s="12"/>
      <c r="K1918" s="12"/>
    </row>
    <row r="1919" spans="8:11" x14ac:dyDescent="0.25">
      <c r="H1919" s="5"/>
      <c r="I1919" s="5"/>
      <c r="J1919" s="12"/>
      <c r="K1919" s="12"/>
    </row>
    <row r="1920" spans="8:11" x14ac:dyDescent="0.25">
      <c r="H1920" s="5"/>
      <c r="I1920" s="5"/>
      <c r="J1920" s="12"/>
      <c r="K1920" s="12"/>
    </row>
    <row r="1921" spans="8:11" x14ac:dyDescent="0.25">
      <c r="H1921" s="5"/>
      <c r="I1921" s="5"/>
      <c r="J1921" s="12"/>
      <c r="K1921" s="12"/>
    </row>
    <row r="1922" spans="8:11" x14ac:dyDescent="0.25">
      <c r="H1922" s="5"/>
      <c r="I1922" s="5"/>
      <c r="J1922" s="12"/>
      <c r="K1922" s="12"/>
    </row>
    <row r="1923" spans="8:11" x14ac:dyDescent="0.25">
      <c r="H1923" s="5"/>
      <c r="I1923" s="5"/>
      <c r="J1923" s="12"/>
      <c r="K1923" s="12"/>
    </row>
    <row r="1924" spans="8:11" x14ac:dyDescent="0.25">
      <c r="H1924" s="5"/>
      <c r="I1924" s="5"/>
      <c r="J1924" s="12"/>
      <c r="K1924" s="12"/>
    </row>
    <row r="1925" spans="8:11" x14ac:dyDescent="0.25">
      <c r="H1925" s="5"/>
      <c r="I1925" s="5"/>
      <c r="J1925" s="12"/>
      <c r="K1925" s="12"/>
    </row>
    <row r="1926" spans="8:11" x14ac:dyDescent="0.25">
      <c r="H1926" s="5"/>
      <c r="I1926" s="5"/>
      <c r="J1926" s="12"/>
      <c r="K1926" s="12"/>
    </row>
    <row r="1927" spans="8:11" x14ac:dyDescent="0.25">
      <c r="H1927" s="5"/>
      <c r="I1927" s="5"/>
      <c r="J1927" s="12"/>
      <c r="K1927" s="12"/>
    </row>
    <row r="1928" spans="8:11" x14ac:dyDescent="0.25">
      <c r="H1928" s="5"/>
      <c r="I1928" s="5"/>
      <c r="J1928" s="12"/>
      <c r="K1928" s="12"/>
    </row>
    <row r="1929" spans="8:11" x14ac:dyDescent="0.25">
      <c r="H1929" s="5"/>
      <c r="I1929" s="5"/>
      <c r="J1929" s="12"/>
      <c r="K1929" s="12"/>
    </row>
    <row r="1930" spans="8:11" x14ac:dyDescent="0.25">
      <c r="H1930" s="5"/>
      <c r="I1930" s="5"/>
      <c r="J1930" s="12"/>
      <c r="K1930" s="12"/>
    </row>
    <row r="1931" spans="8:11" x14ac:dyDescent="0.25">
      <c r="H1931" s="5"/>
      <c r="I1931" s="5"/>
      <c r="J1931" s="12"/>
      <c r="K1931" s="12"/>
    </row>
    <row r="1932" spans="8:11" x14ac:dyDescent="0.25">
      <c r="H1932" s="5"/>
      <c r="I1932" s="5"/>
      <c r="J1932" s="12"/>
      <c r="K1932" s="12"/>
    </row>
    <row r="1933" spans="8:11" x14ac:dyDescent="0.25">
      <c r="H1933" s="5"/>
      <c r="I1933" s="5"/>
      <c r="J1933" s="12"/>
      <c r="K1933" s="12"/>
    </row>
    <row r="1934" spans="8:11" x14ac:dyDescent="0.25">
      <c r="H1934" s="5"/>
      <c r="I1934" s="5"/>
      <c r="J1934" s="12"/>
      <c r="K1934" s="12"/>
    </row>
    <row r="1935" spans="8:11" x14ac:dyDescent="0.25">
      <c r="H1935" s="5"/>
      <c r="I1935" s="5"/>
      <c r="J1935" s="12"/>
      <c r="K1935" s="12"/>
    </row>
    <row r="1936" spans="8:11" x14ac:dyDescent="0.25">
      <c r="H1936" s="5"/>
      <c r="I1936" s="5"/>
      <c r="J1936" s="12"/>
      <c r="K1936" s="12"/>
    </row>
    <row r="1937" spans="8:11" x14ac:dyDescent="0.25">
      <c r="H1937" s="5"/>
      <c r="I1937" s="5"/>
      <c r="J1937" s="12"/>
      <c r="K1937" s="12"/>
    </row>
    <row r="1938" spans="8:11" x14ac:dyDescent="0.25">
      <c r="H1938" s="5"/>
      <c r="I1938" s="5"/>
      <c r="J1938" s="12"/>
      <c r="K1938" s="12"/>
    </row>
    <row r="1939" spans="8:11" x14ac:dyDescent="0.25">
      <c r="H1939" s="5"/>
      <c r="I1939" s="5"/>
      <c r="J1939" s="12"/>
      <c r="K1939" s="12"/>
    </row>
    <row r="1940" spans="8:11" x14ac:dyDescent="0.25">
      <c r="H1940" s="5"/>
      <c r="I1940" s="5"/>
      <c r="J1940" s="12"/>
      <c r="K1940" s="12"/>
    </row>
    <row r="1941" spans="8:11" x14ac:dyDescent="0.25">
      <c r="H1941" s="5"/>
      <c r="I1941" s="5"/>
      <c r="J1941" s="12"/>
      <c r="K1941" s="12"/>
    </row>
    <row r="1942" spans="8:11" x14ac:dyDescent="0.25">
      <c r="H1942" s="5"/>
      <c r="I1942" s="5"/>
      <c r="J1942" s="12"/>
      <c r="K1942" s="12"/>
    </row>
    <row r="1943" spans="8:11" x14ac:dyDescent="0.25">
      <c r="H1943" s="5"/>
      <c r="I1943" s="5"/>
      <c r="J1943" s="12"/>
      <c r="K1943" s="12"/>
    </row>
    <row r="1944" spans="8:11" x14ac:dyDescent="0.25">
      <c r="H1944" s="5"/>
      <c r="I1944" s="5"/>
      <c r="J1944" s="12"/>
      <c r="K1944" s="12"/>
    </row>
    <row r="1945" spans="8:11" x14ac:dyDescent="0.25">
      <c r="H1945" s="5"/>
      <c r="I1945" s="5"/>
      <c r="J1945" s="12"/>
      <c r="K1945" s="12"/>
    </row>
    <row r="1946" spans="8:11" x14ac:dyDescent="0.25">
      <c r="H1946" s="5"/>
      <c r="I1946" s="5"/>
      <c r="J1946" s="12"/>
      <c r="K1946" s="12"/>
    </row>
    <row r="1947" spans="8:11" x14ac:dyDescent="0.25">
      <c r="H1947" s="5"/>
      <c r="I1947" s="5"/>
      <c r="J1947" s="12"/>
      <c r="K1947" s="12"/>
    </row>
    <row r="1948" spans="8:11" x14ac:dyDescent="0.25">
      <c r="H1948" s="5"/>
      <c r="I1948" s="5"/>
      <c r="J1948" s="12"/>
      <c r="K1948" s="12"/>
    </row>
    <row r="1949" spans="8:11" x14ac:dyDescent="0.25">
      <c r="H1949" s="5"/>
      <c r="I1949" s="5"/>
      <c r="J1949" s="12"/>
      <c r="K1949" s="12"/>
    </row>
    <row r="1950" spans="8:11" x14ac:dyDescent="0.25">
      <c r="H1950" s="5"/>
      <c r="I1950" s="5"/>
      <c r="J1950" s="12"/>
      <c r="K1950" s="12"/>
    </row>
    <row r="1951" spans="8:11" x14ac:dyDescent="0.25">
      <c r="H1951" s="5"/>
      <c r="I1951" s="5"/>
      <c r="J1951" s="12"/>
      <c r="K1951" s="12"/>
    </row>
    <row r="1952" spans="8:11" x14ac:dyDescent="0.25">
      <c r="H1952" s="5"/>
      <c r="I1952" s="5"/>
      <c r="J1952" s="12"/>
      <c r="K1952" s="12"/>
    </row>
    <row r="1953" spans="8:11" x14ac:dyDescent="0.25">
      <c r="H1953" s="5"/>
      <c r="I1953" s="5"/>
      <c r="J1953" s="12"/>
      <c r="K1953" s="12"/>
    </row>
    <row r="1954" spans="8:11" x14ac:dyDescent="0.25">
      <c r="H1954" s="5"/>
      <c r="I1954" s="5"/>
      <c r="J1954" s="12"/>
      <c r="K1954" s="12"/>
    </row>
    <row r="1955" spans="8:11" x14ac:dyDescent="0.25">
      <c r="H1955" s="5"/>
      <c r="I1955" s="5"/>
      <c r="J1955" s="12"/>
      <c r="K1955" s="12"/>
    </row>
    <row r="1956" spans="8:11" x14ac:dyDescent="0.25">
      <c r="H1956" s="5"/>
      <c r="I1956" s="5"/>
      <c r="J1956" s="12"/>
      <c r="K1956" s="12"/>
    </row>
    <row r="1957" spans="8:11" x14ac:dyDescent="0.25">
      <c r="H1957" s="5"/>
      <c r="I1957" s="5"/>
      <c r="J1957" s="12"/>
      <c r="K1957" s="12"/>
    </row>
    <row r="1958" spans="8:11" x14ac:dyDescent="0.25">
      <c r="H1958" s="5"/>
      <c r="I1958" s="5"/>
      <c r="J1958" s="12"/>
      <c r="K1958" s="12"/>
    </row>
    <row r="1959" spans="8:11" x14ac:dyDescent="0.25">
      <c r="H1959" s="5"/>
      <c r="I1959" s="5"/>
      <c r="J1959" s="12"/>
      <c r="K1959" s="12"/>
    </row>
    <row r="1960" spans="8:11" x14ac:dyDescent="0.25">
      <c r="H1960" s="5"/>
      <c r="I1960" s="5"/>
      <c r="J1960" s="12"/>
      <c r="K1960" s="12"/>
    </row>
    <row r="1961" spans="8:11" x14ac:dyDescent="0.25">
      <c r="H1961" s="5"/>
      <c r="I1961" s="5"/>
      <c r="J1961" s="12"/>
      <c r="K1961" s="12"/>
    </row>
    <row r="1962" spans="8:11" x14ac:dyDescent="0.25">
      <c r="H1962" s="5"/>
      <c r="I1962" s="5"/>
      <c r="J1962" s="12"/>
      <c r="K1962" s="12"/>
    </row>
    <row r="1963" spans="8:11" x14ac:dyDescent="0.25">
      <c r="H1963" s="5"/>
      <c r="I1963" s="5"/>
      <c r="J1963" s="12"/>
      <c r="K1963" s="12"/>
    </row>
    <row r="1964" spans="8:11" x14ac:dyDescent="0.25">
      <c r="H1964" s="5"/>
      <c r="I1964" s="5"/>
      <c r="J1964" s="12"/>
      <c r="K1964" s="12"/>
    </row>
    <row r="1965" spans="8:11" x14ac:dyDescent="0.25">
      <c r="H1965" s="5"/>
      <c r="I1965" s="5"/>
      <c r="J1965" s="12"/>
      <c r="K1965" s="12"/>
    </row>
    <row r="1966" spans="8:11" x14ac:dyDescent="0.25">
      <c r="H1966" s="5"/>
      <c r="I1966" s="5"/>
      <c r="J1966" s="12"/>
      <c r="K1966" s="12"/>
    </row>
    <row r="1967" spans="8:11" x14ac:dyDescent="0.25">
      <c r="H1967" s="5"/>
      <c r="I1967" s="5"/>
      <c r="J1967" s="12"/>
      <c r="K1967" s="12"/>
    </row>
    <row r="1968" spans="8:11" x14ac:dyDescent="0.25">
      <c r="H1968" s="5"/>
      <c r="I1968" s="5"/>
      <c r="J1968" s="12"/>
      <c r="K1968" s="12"/>
    </row>
    <row r="1969" spans="8:11" x14ac:dyDescent="0.25">
      <c r="H1969" s="5"/>
      <c r="I1969" s="5"/>
      <c r="J1969" s="12"/>
      <c r="K1969" s="12"/>
    </row>
    <row r="1970" spans="8:11" x14ac:dyDescent="0.25">
      <c r="H1970" s="5"/>
      <c r="I1970" s="5"/>
      <c r="J1970" s="12"/>
      <c r="K1970" s="12"/>
    </row>
    <row r="1971" spans="8:11" x14ac:dyDescent="0.25">
      <c r="H1971" s="5"/>
      <c r="I1971" s="5"/>
      <c r="J1971" s="12"/>
      <c r="K1971" s="12"/>
    </row>
    <row r="1972" spans="8:11" x14ac:dyDescent="0.25">
      <c r="H1972" s="5"/>
      <c r="I1972" s="5"/>
      <c r="J1972" s="12"/>
      <c r="K1972" s="12"/>
    </row>
    <row r="1973" spans="8:11" x14ac:dyDescent="0.25">
      <c r="H1973" s="5"/>
      <c r="I1973" s="5"/>
      <c r="J1973" s="12"/>
      <c r="K1973" s="12"/>
    </row>
    <row r="1974" spans="8:11" x14ac:dyDescent="0.25">
      <c r="H1974" s="5"/>
      <c r="I1974" s="5"/>
      <c r="J1974" s="12"/>
      <c r="K1974" s="12"/>
    </row>
    <row r="1975" spans="8:11" x14ac:dyDescent="0.25">
      <c r="H1975" s="5"/>
      <c r="I1975" s="5"/>
      <c r="J1975" s="12"/>
      <c r="K1975" s="12"/>
    </row>
    <row r="1976" spans="8:11" x14ac:dyDescent="0.25">
      <c r="H1976" s="5"/>
      <c r="I1976" s="5"/>
      <c r="J1976" s="12"/>
      <c r="K1976" s="12"/>
    </row>
    <row r="1977" spans="8:11" x14ac:dyDescent="0.25">
      <c r="H1977" s="5"/>
      <c r="I1977" s="5"/>
      <c r="J1977" s="12"/>
      <c r="K1977" s="12"/>
    </row>
    <row r="1978" spans="8:11" x14ac:dyDescent="0.25">
      <c r="H1978" s="5"/>
      <c r="I1978" s="5"/>
      <c r="J1978" s="12"/>
      <c r="K1978" s="12"/>
    </row>
    <row r="1979" spans="8:11" x14ac:dyDescent="0.25">
      <c r="H1979" s="5"/>
      <c r="I1979" s="5"/>
      <c r="J1979" s="12"/>
      <c r="K1979" s="12"/>
    </row>
    <row r="1980" spans="8:11" x14ac:dyDescent="0.25">
      <c r="H1980" s="5"/>
      <c r="I1980" s="5"/>
      <c r="J1980" s="12"/>
      <c r="K1980" s="12"/>
    </row>
    <row r="1981" spans="8:11" x14ac:dyDescent="0.25">
      <c r="H1981" s="5"/>
      <c r="I1981" s="5"/>
      <c r="J1981" s="12"/>
      <c r="K1981" s="12"/>
    </row>
    <row r="1982" spans="8:11" x14ac:dyDescent="0.25">
      <c r="H1982" s="5"/>
      <c r="I1982" s="5"/>
      <c r="J1982" s="12"/>
      <c r="K1982" s="12"/>
    </row>
    <row r="1983" spans="8:11" x14ac:dyDescent="0.25">
      <c r="H1983" s="5"/>
      <c r="I1983" s="5"/>
      <c r="J1983" s="12"/>
      <c r="K1983" s="12"/>
    </row>
    <row r="1984" spans="8:11" x14ac:dyDescent="0.25">
      <c r="H1984" s="5"/>
      <c r="I1984" s="5"/>
      <c r="J1984" s="12"/>
      <c r="K1984" s="12"/>
    </row>
    <row r="1985" spans="8:11" x14ac:dyDescent="0.25">
      <c r="H1985" s="5"/>
      <c r="I1985" s="5"/>
      <c r="J1985" s="12"/>
      <c r="K1985" s="12"/>
    </row>
    <row r="1986" spans="8:11" x14ac:dyDescent="0.25">
      <c r="H1986" s="5"/>
      <c r="I1986" s="5"/>
      <c r="J1986" s="12"/>
      <c r="K1986" s="12"/>
    </row>
    <row r="1987" spans="8:11" x14ac:dyDescent="0.25">
      <c r="H1987" s="5"/>
      <c r="I1987" s="5"/>
      <c r="J1987" s="12"/>
      <c r="K1987" s="12"/>
    </row>
    <row r="1988" spans="8:11" x14ac:dyDescent="0.25">
      <c r="H1988" s="5"/>
      <c r="I1988" s="5"/>
      <c r="J1988" s="12"/>
      <c r="K1988" s="12"/>
    </row>
    <row r="1989" spans="8:11" x14ac:dyDescent="0.25">
      <c r="H1989" s="5"/>
      <c r="I1989" s="5"/>
      <c r="J1989" s="12"/>
      <c r="K1989" s="12"/>
    </row>
    <row r="1990" spans="8:11" x14ac:dyDescent="0.25">
      <c r="H1990" s="5"/>
      <c r="I1990" s="5"/>
      <c r="J1990" s="12"/>
      <c r="K1990" s="12"/>
    </row>
    <row r="1991" spans="8:11" x14ac:dyDescent="0.25">
      <c r="H1991" s="5"/>
      <c r="I1991" s="5"/>
      <c r="J1991" s="12"/>
      <c r="K1991" s="12"/>
    </row>
    <row r="1992" spans="8:11" x14ac:dyDescent="0.25">
      <c r="H1992" s="5"/>
      <c r="I1992" s="5"/>
      <c r="J1992" s="12"/>
      <c r="K1992" s="12"/>
    </row>
    <row r="1993" spans="8:11" x14ac:dyDescent="0.25">
      <c r="H1993" s="5"/>
      <c r="I1993" s="5"/>
      <c r="J1993" s="12"/>
      <c r="K1993" s="12"/>
    </row>
    <row r="1994" spans="8:11" x14ac:dyDescent="0.25">
      <c r="H1994" s="5"/>
      <c r="I1994" s="5"/>
      <c r="J1994" s="12"/>
      <c r="K1994" s="12"/>
    </row>
    <row r="1995" spans="8:11" x14ac:dyDescent="0.25">
      <c r="H1995" s="5"/>
      <c r="I1995" s="5"/>
      <c r="J1995" s="12"/>
      <c r="K1995" s="12"/>
    </row>
    <row r="1996" spans="8:11" x14ac:dyDescent="0.25">
      <c r="H1996" s="5"/>
      <c r="I1996" s="5"/>
      <c r="J1996" s="12"/>
      <c r="K1996" s="12"/>
    </row>
    <row r="1997" spans="8:11" x14ac:dyDescent="0.25">
      <c r="H1997" s="5"/>
      <c r="I1997" s="5"/>
      <c r="J1997" s="12"/>
      <c r="K1997" s="12"/>
    </row>
    <row r="1998" spans="8:11" x14ac:dyDescent="0.25">
      <c r="H1998" s="5"/>
      <c r="I1998" s="5"/>
      <c r="J1998" s="12"/>
      <c r="K1998" s="12"/>
    </row>
    <row r="1999" spans="8:11" x14ac:dyDescent="0.25">
      <c r="H1999" s="5"/>
      <c r="I1999" s="5"/>
      <c r="J1999" s="12"/>
      <c r="K1999" s="12"/>
    </row>
    <row r="2000" spans="8:11" x14ac:dyDescent="0.25">
      <c r="H2000" s="5"/>
      <c r="I2000" s="5"/>
      <c r="J2000" s="12"/>
      <c r="K2000" s="12"/>
    </row>
    <row r="2001" spans="8:11" x14ac:dyDescent="0.25">
      <c r="H2001" s="5"/>
      <c r="I2001" s="5"/>
      <c r="J2001" s="12"/>
      <c r="K2001" s="12"/>
    </row>
    <row r="2002" spans="8:11" x14ac:dyDescent="0.25">
      <c r="H2002" s="5"/>
      <c r="I2002" s="5"/>
      <c r="J2002" s="12"/>
      <c r="K2002" s="12"/>
    </row>
    <row r="2003" spans="8:11" x14ac:dyDescent="0.25">
      <c r="H2003" s="5"/>
      <c r="I2003" s="5"/>
      <c r="J2003" s="12"/>
      <c r="K2003" s="12"/>
    </row>
    <row r="2004" spans="8:11" x14ac:dyDescent="0.25">
      <c r="H2004" s="5"/>
      <c r="I2004" s="5"/>
      <c r="J2004" s="12"/>
      <c r="K2004" s="12"/>
    </row>
    <row r="2005" spans="8:11" x14ac:dyDescent="0.25">
      <c r="H2005" s="5"/>
      <c r="I2005" s="5"/>
      <c r="J2005" s="12"/>
      <c r="K2005" s="12"/>
    </row>
    <row r="2006" spans="8:11" x14ac:dyDescent="0.25">
      <c r="H2006" s="5"/>
      <c r="I2006" s="5"/>
      <c r="J2006" s="12"/>
      <c r="K2006" s="12"/>
    </row>
    <row r="2007" spans="8:11" x14ac:dyDescent="0.25">
      <c r="H2007" s="5"/>
      <c r="I2007" s="5"/>
      <c r="J2007" s="12"/>
      <c r="K2007" s="12"/>
    </row>
    <row r="2008" spans="8:11" x14ac:dyDescent="0.25">
      <c r="H2008" s="5"/>
      <c r="I2008" s="5"/>
      <c r="J2008" s="12"/>
      <c r="K2008" s="12"/>
    </row>
    <row r="2009" spans="8:11" x14ac:dyDescent="0.25">
      <c r="H2009" s="5"/>
      <c r="I2009" s="5"/>
      <c r="J2009" s="12"/>
      <c r="K2009" s="12"/>
    </row>
    <row r="2010" spans="8:11" x14ac:dyDescent="0.25">
      <c r="H2010" s="5"/>
      <c r="I2010" s="5"/>
      <c r="J2010" s="12"/>
      <c r="K2010" s="12"/>
    </row>
    <row r="2011" spans="8:11" x14ac:dyDescent="0.25">
      <c r="H2011" s="5"/>
      <c r="I2011" s="5"/>
      <c r="J2011" s="12"/>
      <c r="K2011" s="12"/>
    </row>
    <row r="2012" spans="8:11" x14ac:dyDescent="0.25">
      <c r="H2012" s="5"/>
      <c r="I2012" s="5"/>
      <c r="J2012" s="12"/>
      <c r="K2012" s="12"/>
    </row>
    <row r="2013" spans="8:11" x14ac:dyDescent="0.25">
      <c r="H2013" s="5"/>
      <c r="I2013" s="5"/>
      <c r="J2013" s="12"/>
      <c r="K2013" s="12"/>
    </row>
    <row r="2014" spans="8:11" x14ac:dyDescent="0.25">
      <c r="H2014" s="5"/>
      <c r="I2014" s="5"/>
      <c r="J2014" s="12"/>
      <c r="K2014" s="12"/>
    </row>
    <row r="2015" spans="8:11" x14ac:dyDescent="0.25">
      <c r="H2015" s="5"/>
      <c r="I2015" s="5"/>
      <c r="J2015" s="12"/>
      <c r="K2015" s="12"/>
    </row>
    <row r="2016" spans="8:11" x14ac:dyDescent="0.25">
      <c r="H2016" s="5"/>
      <c r="I2016" s="5"/>
      <c r="J2016" s="12"/>
      <c r="K2016" s="12"/>
    </row>
    <row r="2017" spans="8:11" x14ac:dyDescent="0.25">
      <c r="H2017" s="5"/>
      <c r="I2017" s="5"/>
      <c r="J2017" s="12"/>
      <c r="K2017" s="12"/>
    </row>
    <row r="2018" spans="8:11" x14ac:dyDescent="0.25">
      <c r="H2018" s="5"/>
      <c r="I2018" s="5"/>
      <c r="J2018" s="12"/>
      <c r="K2018" s="12"/>
    </row>
    <row r="2019" spans="8:11" x14ac:dyDescent="0.25">
      <c r="H2019" s="5"/>
      <c r="I2019" s="5"/>
      <c r="J2019" s="12"/>
      <c r="K2019" s="12"/>
    </row>
    <row r="2020" spans="8:11" x14ac:dyDescent="0.25">
      <c r="H2020" s="5"/>
      <c r="I2020" s="5"/>
      <c r="J2020" s="12"/>
      <c r="K2020" s="12"/>
    </row>
    <row r="2021" spans="8:11" x14ac:dyDescent="0.25">
      <c r="H2021" s="5"/>
      <c r="I2021" s="5"/>
      <c r="J2021" s="12"/>
      <c r="K2021" s="12"/>
    </row>
    <row r="2022" spans="8:11" x14ac:dyDescent="0.25">
      <c r="H2022" s="5"/>
      <c r="I2022" s="5"/>
      <c r="J2022" s="12"/>
      <c r="K2022" s="12"/>
    </row>
    <row r="2023" spans="8:11" x14ac:dyDescent="0.25">
      <c r="H2023" s="5"/>
      <c r="I2023" s="5"/>
      <c r="J2023" s="12"/>
      <c r="K2023" s="12"/>
    </row>
    <row r="2024" spans="8:11" x14ac:dyDescent="0.25">
      <c r="H2024" s="5"/>
      <c r="I2024" s="5"/>
      <c r="J2024" s="12"/>
      <c r="K2024" s="12"/>
    </row>
    <row r="2025" spans="8:11" x14ac:dyDescent="0.25">
      <c r="H2025" s="5"/>
      <c r="I2025" s="5"/>
      <c r="J2025" s="12"/>
      <c r="K2025" s="12"/>
    </row>
    <row r="2026" spans="8:11" x14ac:dyDescent="0.25">
      <c r="H2026" s="5"/>
      <c r="I2026" s="5"/>
      <c r="J2026" s="12"/>
      <c r="K2026" s="12"/>
    </row>
    <row r="2027" spans="8:11" x14ac:dyDescent="0.25">
      <c r="H2027" s="5"/>
      <c r="I2027" s="5"/>
      <c r="J2027" s="12"/>
      <c r="K2027" s="12"/>
    </row>
    <row r="2028" spans="8:11" x14ac:dyDescent="0.25">
      <c r="H2028" s="5"/>
      <c r="I2028" s="5"/>
      <c r="J2028" s="12"/>
      <c r="K2028" s="12"/>
    </row>
    <row r="2029" spans="8:11" x14ac:dyDescent="0.25">
      <c r="H2029" s="5"/>
      <c r="I2029" s="5"/>
      <c r="J2029" s="12"/>
      <c r="K2029" s="12"/>
    </row>
    <row r="2030" spans="8:11" x14ac:dyDescent="0.25">
      <c r="H2030" s="5"/>
      <c r="I2030" s="5"/>
      <c r="J2030" s="12"/>
      <c r="K2030" s="12"/>
    </row>
    <row r="2031" spans="8:11" x14ac:dyDescent="0.25">
      <c r="H2031" s="5"/>
      <c r="I2031" s="5"/>
      <c r="J2031" s="12"/>
      <c r="K2031" s="12"/>
    </row>
    <row r="2032" spans="8:11" x14ac:dyDescent="0.25">
      <c r="H2032" s="5"/>
      <c r="I2032" s="5"/>
      <c r="J2032" s="12"/>
      <c r="K2032" s="12"/>
    </row>
    <row r="2033" spans="8:11" x14ac:dyDescent="0.25">
      <c r="H2033" s="5"/>
      <c r="I2033" s="5"/>
      <c r="J2033" s="12"/>
      <c r="K2033" s="12"/>
    </row>
    <row r="2034" spans="8:11" x14ac:dyDescent="0.25">
      <c r="H2034" s="5"/>
      <c r="I2034" s="5"/>
      <c r="J2034" s="12"/>
      <c r="K2034" s="12"/>
    </row>
    <row r="2035" spans="8:11" x14ac:dyDescent="0.25">
      <c r="H2035" s="5"/>
      <c r="I2035" s="5"/>
      <c r="J2035" s="12"/>
      <c r="K2035" s="12"/>
    </row>
    <row r="2036" spans="8:11" x14ac:dyDescent="0.25">
      <c r="H2036" s="5"/>
      <c r="I2036" s="5"/>
      <c r="J2036" s="12"/>
      <c r="K2036" s="12"/>
    </row>
    <row r="2037" spans="8:11" x14ac:dyDescent="0.25">
      <c r="H2037" s="5"/>
      <c r="I2037" s="5"/>
      <c r="J2037" s="12"/>
      <c r="K2037" s="12"/>
    </row>
    <row r="2038" spans="8:11" x14ac:dyDescent="0.25">
      <c r="H2038" s="5"/>
      <c r="I2038" s="5"/>
      <c r="J2038" s="12"/>
      <c r="K2038" s="12"/>
    </row>
    <row r="2039" spans="8:11" x14ac:dyDescent="0.25">
      <c r="H2039" s="5"/>
      <c r="I2039" s="5"/>
      <c r="J2039" s="12"/>
      <c r="K2039" s="12"/>
    </row>
    <row r="2040" spans="8:11" x14ac:dyDescent="0.25">
      <c r="H2040" s="5"/>
      <c r="I2040" s="5"/>
      <c r="J2040" s="12"/>
      <c r="K2040" s="12"/>
    </row>
    <row r="2041" spans="8:11" x14ac:dyDescent="0.25">
      <c r="H2041" s="5"/>
      <c r="I2041" s="5"/>
      <c r="J2041" s="12"/>
      <c r="K2041" s="12"/>
    </row>
    <row r="2042" spans="8:11" x14ac:dyDescent="0.25">
      <c r="H2042" s="5"/>
      <c r="I2042" s="5"/>
      <c r="J2042" s="12"/>
      <c r="K2042" s="12"/>
    </row>
    <row r="2043" spans="8:11" x14ac:dyDescent="0.25">
      <c r="H2043" s="5"/>
      <c r="I2043" s="5"/>
      <c r="J2043" s="12"/>
      <c r="K2043" s="12"/>
    </row>
    <row r="2044" spans="8:11" x14ac:dyDescent="0.25">
      <c r="H2044" s="5"/>
      <c r="I2044" s="5"/>
      <c r="J2044" s="12"/>
      <c r="K2044" s="12"/>
    </row>
    <row r="2045" spans="8:11" x14ac:dyDescent="0.25">
      <c r="H2045" s="5"/>
      <c r="I2045" s="5"/>
      <c r="J2045" s="12"/>
      <c r="K2045" s="12"/>
    </row>
    <row r="2046" spans="8:11" x14ac:dyDescent="0.25">
      <c r="H2046" s="5"/>
      <c r="I2046" s="5"/>
      <c r="J2046" s="12"/>
      <c r="K2046" s="12"/>
    </row>
    <row r="2047" spans="8:11" x14ac:dyDescent="0.25">
      <c r="H2047" s="5"/>
      <c r="I2047" s="5"/>
      <c r="J2047" s="12"/>
      <c r="K2047" s="12"/>
    </row>
    <row r="2048" spans="8:11" x14ac:dyDescent="0.25">
      <c r="H2048" s="5"/>
      <c r="I2048" s="5"/>
      <c r="J2048" s="12"/>
      <c r="K2048" s="12"/>
    </row>
    <row r="2049" spans="8:11" x14ac:dyDescent="0.25">
      <c r="H2049" s="5"/>
      <c r="I2049" s="5"/>
      <c r="J2049" s="12"/>
      <c r="K2049" s="12"/>
    </row>
    <row r="2050" spans="8:11" x14ac:dyDescent="0.25">
      <c r="H2050" s="5"/>
      <c r="I2050" s="5"/>
      <c r="J2050" s="12"/>
      <c r="K2050" s="12"/>
    </row>
    <row r="2051" spans="8:11" x14ac:dyDescent="0.25">
      <c r="H2051" s="5"/>
      <c r="I2051" s="5"/>
      <c r="J2051" s="12"/>
      <c r="K2051" s="12"/>
    </row>
    <row r="2052" spans="8:11" x14ac:dyDescent="0.25">
      <c r="H2052" s="5"/>
      <c r="I2052" s="5"/>
      <c r="J2052" s="12"/>
      <c r="K2052" s="12"/>
    </row>
    <row r="2053" spans="8:11" x14ac:dyDescent="0.25">
      <c r="H2053" s="5"/>
      <c r="I2053" s="5"/>
      <c r="J2053" s="12"/>
      <c r="K2053" s="12"/>
    </row>
    <row r="2054" spans="8:11" x14ac:dyDescent="0.25">
      <c r="H2054" s="5"/>
      <c r="I2054" s="5"/>
      <c r="J2054" s="12"/>
      <c r="K2054" s="12"/>
    </row>
    <row r="2055" spans="8:11" x14ac:dyDescent="0.25">
      <c r="H2055" s="5"/>
      <c r="I2055" s="5"/>
      <c r="J2055" s="12"/>
      <c r="K2055" s="12"/>
    </row>
    <row r="2056" spans="8:11" x14ac:dyDescent="0.25">
      <c r="H2056" s="5"/>
      <c r="I2056" s="5"/>
      <c r="J2056" s="12"/>
      <c r="K2056" s="12"/>
    </row>
    <row r="2057" spans="8:11" x14ac:dyDescent="0.25">
      <c r="H2057" s="5"/>
      <c r="I2057" s="5"/>
      <c r="J2057" s="12"/>
      <c r="K2057" s="12"/>
    </row>
    <row r="2058" spans="8:11" x14ac:dyDescent="0.25">
      <c r="H2058" s="5"/>
      <c r="I2058" s="5"/>
      <c r="J2058" s="12"/>
      <c r="K2058" s="12"/>
    </row>
    <row r="2059" spans="8:11" x14ac:dyDescent="0.25">
      <c r="H2059" s="5"/>
      <c r="I2059" s="5"/>
      <c r="J2059" s="12"/>
      <c r="K2059" s="12"/>
    </row>
    <row r="2060" spans="8:11" x14ac:dyDescent="0.25">
      <c r="H2060" s="5"/>
      <c r="I2060" s="5"/>
      <c r="J2060" s="12"/>
      <c r="K2060" s="12"/>
    </row>
    <row r="2061" spans="8:11" x14ac:dyDescent="0.25">
      <c r="H2061" s="5"/>
      <c r="I2061" s="5"/>
      <c r="J2061" s="12"/>
      <c r="K2061" s="12"/>
    </row>
    <row r="2062" spans="8:11" x14ac:dyDescent="0.25">
      <c r="H2062" s="5"/>
      <c r="I2062" s="5"/>
      <c r="J2062" s="12"/>
      <c r="K2062" s="12"/>
    </row>
    <row r="2063" spans="8:11" x14ac:dyDescent="0.25">
      <c r="H2063" s="5"/>
      <c r="I2063" s="5"/>
      <c r="J2063" s="12"/>
      <c r="K2063" s="12"/>
    </row>
    <row r="2064" spans="8:11" x14ac:dyDescent="0.25">
      <c r="H2064" s="5"/>
      <c r="I2064" s="5"/>
      <c r="J2064" s="12"/>
      <c r="K2064" s="12"/>
    </row>
    <row r="2065" spans="8:11" x14ac:dyDescent="0.25">
      <c r="H2065" s="5"/>
      <c r="I2065" s="5"/>
      <c r="J2065" s="12"/>
      <c r="K2065" s="12"/>
    </row>
    <row r="2066" spans="8:11" x14ac:dyDescent="0.25">
      <c r="H2066" s="5"/>
      <c r="I2066" s="5"/>
      <c r="J2066" s="12"/>
      <c r="K2066" s="12"/>
    </row>
    <row r="2067" spans="8:11" x14ac:dyDescent="0.25">
      <c r="H2067" s="5"/>
      <c r="I2067" s="5"/>
      <c r="J2067" s="12"/>
      <c r="K2067" s="12"/>
    </row>
    <row r="2068" spans="8:11" x14ac:dyDescent="0.25">
      <c r="H2068" s="5"/>
      <c r="I2068" s="5"/>
      <c r="J2068" s="12"/>
      <c r="K2068" s="12"/>
    </row>
    <row r="2069" spans="8:11" x14ac:dyDescent="0.25">
      <c r="H2069" s="5"/>
      <c r="I2069" s="5"/>
      <c r="J2069" s="12"/>
      <c r="K2069" s="12"/>
    </row>
    <row r="2070" spans="8:11" x14ac:dyDescent="0.25">
      <c r="H2070" s="5"/>
      <c r="I2070" s="5"/>
      <c r="J2070" s="12"/>
      <c r="K2070" s="12"/>
    </row>
    <row r="2071" spans="8:11" x14ac:dyDescent="0.25">
      <c r="H2071" s="5"/>
      <c r="I2071" s="5"/>
      <c r="J2071" s="12"/>
      <c r="K2071" s="12"/>
    </row>
    <row r="2072" spans="8:11" x14ac:dyDescent="0.25">
      <c r="H2072" s="5"/>
      <c r="I2072" s="5"/>
      <c r="J2072" s="12"/>
      <c r="K2072" s="12"/>
    </row>
    <row r="2073" spans="8:11" x14ac:dyDescent="0.25">
      <c r="H2073" s="5"/>
      <c r="I2073" s="5"/>
      <c r="J2073" s="12"/>
      <c r="K2073" s="12"/>
    </row>
    <row r="2074" spans="8:11" x14ac:dyDescent="0.25">
      <c r="H2074" s="5"/>
      <c r="I2074" s="5"/>
      <c r="J2074" s="12"/>
      <c r="K2074" s="12"/>
    </row>
    <row r="2075" spans="8:11" x14ac:dyDescent="0.25">
      <c r="H2075" s="5"/>
      <c r="I2075" s="5"/>
      <c r="J2075" s="12"/>
      <c r="K2075" s="12"/>
    </row>
    <row r="2076" spans="8:11" x14ac:dyDescent="0.25">
      <c r="H2076" s="5"/>
      <c r="I2076" s="5"/>
      <c r="J2076" s="12"/>
      <c r="K2076" s="12"/>
    </row>
    <row r="2077" spans="8:11" x14ac:dyDescent="0.25">
      <c r="H2077" s="5"/>
      <c r="I2077" s="5"/>
      <c r="J2077" s="12"/>
      <c r="K2077" s="12"/>
    </row>
    <row r="2078" spans="8:11" x14ac:dyDescent="0.25">
      <c r="H2078" s="5"/>
      <c r="I2078" s="5"/>
      <c r="J2078" s="12"/>
      <c r="K2078" s="12"/>
    </row>
    <row r="2079" spans="8:11" x14ac:dyDescent="0.25">
      <c r="H2079" s="5"/>
      <c r="I2079" s="5"/>
      <c r="J2079" s="12"/>
      <c r="K2079" s="12"/>
    </row>
    <row r="2080" spans="8:11" x14ac:dyDescent="0.25">
      <c r="H2080" s="5"/>
      <c r="I2080" s="5"/>
      <c r="J2080" s="12"/>
      <c r="K2080" s="12"/>
    </row>
    <row r="2081" spans="8:11" x14ac:dyDescent="0.25">
      <c r="H2081" s="5"/>
      <c r="I2081" s="5"/>
      <c r="J2081" s="12"/>
      <c r="K2081" s="12"/>
    </row>
    <row r="2082" spans="8:11" x14ac:dyDescent="0.25">
      <c r="H2082" s="5"/>
      <c r="I2082" s="5"/>
      <c r="J2082" s="12"/>
      <c r="K2082" s="12"/>
    </row>
    <row r="2083" spans="8:11" x14ac:dyDescent="0.25">
      <c r="H2083" s="5"/>
      <c r="I2083" s="5"/>
      <c r="J2083" s="12"/>
      <c r="K2083" s="12"/>
    </row>
    <row r="2084" spans="8:11" x14ac:dyDescent="0.25">
      <c r="H2084" s="5"/>
      <c r="I2084" s="5"/>
      <c r="J2084" s="12"/>
      <c r="K2084" s="12"/>
    </row>
    <row r="2085" spans="8:11" x14ac:dyDescent="0.25">
      <c r="H2085" s="5"/>
      <c r="I2085" s="5"/>
      <c r="J2085" s="12"/>
      <c r="K2085" s="12"/>
    </row>
    <row r="2086" spans="8:11" x14ac:dyDescent="0.25">
      <c r="H2086" s="5"/>
      <c r="I2086" s="5"/>
      <c r="J2086" s="12"/>
      <c r="K2086" s="12"/>
    </row>
    <row r="2087" spans="8:11" x14ac:dyDescent="0.25">
      <c r="H2087" s="5"/>
      <c r="I2087" s="5"/>
      <c r="J2087" s="12"/>
      <c r="K2087" s="12"/>
    </row>
    <row r="2088" spans="8:11" x14ac:dyDescent="0.25">
      <c r="H2088" s="5"/>
      <c r="I2088" s="5"/>
      <c r="J2088" s="12"/>
      <c r="K2088" s="12"/>
    </row>
    <row r="2089" spans="8:11" x14ac:dyDescent="0.25">
      <c r="H2089" s="5"/>
      <c r="I2089" s="5"/>
      <c r="J2089" s="12"/>
      <c r="K2089" s="12"/>
    </row>
    <row r="2090" spans="8:11" x14ac:dyDescent="0.25">
      <c r="H2090" s="5"/>
      <c r="I2090" s="5"/>
      <c r="J2090" s="12"/>
      <c r="K2090" s="12"/>
    </row>
    <row r="2091" spans="8:11" x14ac:dyDescent="0.25">
      <c r="H2091" s="5"/>
      <c r="I2091" s="5"/>
      <c r="J2091" s="12"/>
      <c r="K2091" s="12"/>
    </row>
    <row r="2092" spans="8:11" x14ac:dyDescent="0.25">
      <c r="H2092" s="5"/>
      <c r="I2092" s="5"/>
      <c r="J2092" s="12"/>
      <c r="K2092" s="12"/>
    </row>
    <row r="2093" spans="8:11" x14ac:dyDescent="0.25">
      <c r="H2093" s="5"/>
      <c r="I2093" s="5"/>
      <c r="J2093" s="12"/>
      <c r="K2093" s="12"/>
    </row>
    <row r="2094" spans="8:11" x14ac:dyDescent="0.25">
      <c r="H2094" s="5"/>
      <c r="I2094" s="5"/>
      <c r="J2094" s="12"/>
      <c r="K2094" s="12"/>
    </row>
    <row r="2095" spans="8:11" x14ac:dyDescent="0.25">
      <c r="H2095" s="5"/>
      <c r="I2095" s="5"/>
      <c r="J2095" s="12"/>
      <c r="K2095" s="12"/>
    </row>
    <row r="2096" spans="8:11" x14ac:dyDescent="0.25">
      <c r="H2096" s="5"/>
      <c r="I2096" s="5"/>
      <c r="J2096" s="12"/>
      <c r="K2096" s="12"/>
    </row>
    <row r="2097" spans="8:11" x14ac:dyDescent="0.25">
      <c r="H2097" s="5"/>
      <c r="I2097" s="5"/>
      <c r="J2097" s="12"/>
      <c r="K2097" s="12"/>
    </row>
    <row r="2098" spans="8:11" x14ac:dyDescent="0.25">
      <c r="H2098" s="5"/>
      <c r="I2098" s="5"/>
      <c r="J2098" s="12"/>
      <c r="K2098" s="12"/>
    </row>
    <row r="2099" spans="8:11" x14ac:dyDescent="0.25">
      <c r="H2099" s="5"/>
      <c r="I2099" s="5"/>
      <c r="J2099" s="12"/>
      <c r="K2099" s="12"/>
    </row>
    <row r="2100" spans="8:11" x14ac:dyDescent="0.25">
      <c r="H2100" s="5"/>
      <c r="I2100" s="5"/>
      <c r="J2100" s="12"/>
      <c r="K2100" s="12"/>
    </row>
    <row r="2101" spans="8:11" x14ac:dyDescent="0.25">
      <c r="H2101" s="5"/>
      <c r="I2101" s="5"/>
      <c r="J2101" s="12"/>
      <c r="K2101" s="12"/>
    </row>
    <row r="2102" spans="8:11" x14ac:dyDescent="0.25">
      <c r="H2102" s="5"/>
      <c r="I2102" s="5"/>
      <c r="J2102" s="12"/>
      <c r="K2102" s="12"/>
    </row>
    <row r="2103" spans="8:11" x14ac:dyDescent="0.25">
      <c r="H2103" s="5"/>
      <c r="I2103" s="5"/>
      <c r="J2103" s="12"/>
      <c r="K2103" s="12"/>
    </row>
    <row r="2104" spans="8:11" x14ac:dyDescent="0.25">
      <c r="H2104" s="5"/>
      <c r="I2104" s="5"/>
      <c r="J2104" s="12"/>
      <c r="K2104" s="12"/>
    </row>
    <row r="2105" spans="8:11" x14ac:dyDescent="0.25">
      <c r="H2105" s="5"/>
      <c r="I2105" s="5"/>
      <c r="J2105" s="12"/>
      <c r="K2105" s="12"/>
    </row>
    <row r="2106" spans="8:11" x14ac:dyDescent="0.25">
      <c r="H2106" s="5"/>
      <c r="I2106" s="5"/>
      <c r="J2106" s="12"/>
      <c r="K2106" s="12"/>
    </row>
    <row r="2107" spans="8:11" x14ac:dyDescent="0.25">
      <c r="H2107" s="5"/>
      <c r="I2107" s="5"/>
      <c r="J2107" s="12"/>
      <c r="K2107" s="12"/>
    </row>
    <row r="2108" spans="8:11" x14ac:dyDescent="0.25">
      <c r="H2108" s="5"/>
      <c r="I2108" s="5"/>
      <c r="J2108" s="12"/>
      <c r="K2108" s="12"/>
    </row>
    <row r="2109" spans="8:11" x14ac:dyDescent="0.25">
      <c r="H2109" s="5"/>
      <c r="I2109" s="5"/>
      <c r="J2109" s="12"/>
      <c r="K2109" s="12"/>
    </row>
    <row r="2110" spans="8:11" x14ac:dyDescent="0.25">
      <c r="H2110" s="5"/>
      <c r="I2110" s="5"/>
      <c r="J2110" s="12"/>
      <c r="K2110" s="12"/>
    </row>
    <row r="2111" spans="8:11" x14ac:dyDescent="0.25">
      <c r="H2111" s="5"/>
      <c r="I2111" s="5"/>
      <c r="J2111" s="12"/>
      <c r="K2111" s="12"/>
    </row>
    <row r="2112" spans="8:11" x14ac:dyDescent="0.25">
      <c r="H2112" s="5"/>
      <c r="I2112" s="5"/>
      <c r="J2112" s="12"/>
      <c r="K2112" s="12"/>
    </row>
    <row r="2113" spans="8:11" x14ac:dyDescent="0.25">
      <c r="H2113" s="5"/>
      <c r="I2113" s="5"/>
      <c r="J2113" s="12"/>
      <c r="K2113" s="12"/>
    </row>
    <row r="2114" spans="8:11" x14ac:dyDescent="0.25">
      <c r="H2114" s="5"/>
      <c r="I2114" s="5"/>
      <c r="J2114" s="12"/>
      <c r="K2114" s="12"/>
    </row>
    <row r="2115" spans="8:11" x14ac:dyDescent="0.25">
      <c r="H2115" s="5"/>
      <c r="I2115" s="5"/>
      <c r="J2115" s="12"/>
      <c r="K2115" s="12"/>
    </row>
    <row r="2116" spans="8:11" x14ac:dyDescent="0.25">
      <c r="H2116" s="5"/>
      <c r="I2116" s="5"/>
      <c r="J2116" s="12"/>
      <c r="K2116" s="12"/>
    </row>
    <row r="2117" spans="8:11" x14ac:dyDescent="0.25">
      <c r="H2117" s="5"/>
      <c r="I2117" s="5"/>
      <c r="J2117" s="12"/>
      <c r="K2117" s="12"/>
    </row>
    <row r="2118" spans="8:11" x14ac:dyDescent="0.25">
      <c r="H2118" s="5"/>
      <c r="I2118" s="5"/>
      <c r="J2118" s="12"/>
      <c r="K2118" s="12"/>
    </row>
    <row r="2119" spans="8:11" x14ac:dyDescent="0.25">
      <c r="H2119" s="5"/>
      <c r="I2119" s="5"/>
      <c r="J2119" s="12"/>
      <c r="K2119" s="12"/>
    </row>
    <row r="2120" spans="8:11" x14ac:dyDescent="0.25">
      <c r="H2120" s="5"/>
      <c r="I2120" s="5"/>
      <c r="J2120" s="12"/>
      <c r="K2120" s="12"/>
    </row>
    <row r="2121" spans="8:11" x14ac:dyDescent="0.25">
      <c r="H2121" s="5"/>
      <c r="I2121" s="5"/>
      <c r="J2121" s="12"/>
      <c r="K2121" s="12"/>
    </row>
    <row r="2122" spans="8:11" x14ac:dyDescent="0.25">
      <c r="H2122" s="5"/>
      <c r="I2122" s="5"/>
      <c r="J2122" s="12"/>
      <c r="K2122" s="12"/>
    </row>
    <row r="2123" spans="8:11" x14ac:dyDescent="0.25">
      <c r="H2123" s="5"/>
      <c r="I2123" s="5"/>
      <c r="J2123" s="12"/>
      <c r="K2123" s="12"/>
    </row>
    <row r="2124" spans="8:11" x14ac:dyDescent="0.25">
      <c r="H2124" s="5"/>
      <c r="I2124" s="5"/>
      <c r="J2124" s="12"/>
      <c r="K2124" s="12"/>
    </row>
    <row r="2125" spans="8:11" x14ac:dyDescent="0.25">
      <c r="H2125" s="5"/>
      <c r="I2125" s="5"/>
      <c r="J2125" s="12"/>
      <c r="K2125" s="12"/>
    </row>
    <row r="2126" spans="8:11" x14ac:dyDescent="0.25">
      <c r="H2126" s="5"/>
      <c r="I2126" s="5"/>
      <c r="J2126" s="12"/>
      <c r="K2126" s="12"/>
    </row>
    <row r="2127" spans="8:11" x14ac:dyDescent="0.25">
      <c r="H2127" s="5"/>
      <c r="I2127" s="5"/>
      <c r="J2127" s="12"/>
      <c r="K2127" s="12"/>
    </row>
    <row r="2128" spans="8:11" x14ac:dyDescent="0.25">
      <c r="H2128" s="5"/>
      <c r="I2128" s="5"/>
      <c r="J2128" s="12"/>
      <c r="K2128" s="12"/>
    </row>
    <row r="2129" spans="8:11" x14ac:dyDescent="0.25">
      <c r="H2129" s="5"/>
      <c r="I2129" s="5"/>
      <c r="J2129" s="12"/>
      <c r="K2129" s="12"/>
    </row>
    <row r="2130" spans="8:11" x14ac:dyDescent="0.25">
      <c r="H2130" s="5"/>
      <c r="I2130" s="5"/>
      <c r="J2130" s="12"/>
      <c r="K2130" s="12"/>
    </row>
    <row r="2131" spans="8:11" x14ac:dyDescent="0.25">
      <c r="H2131" s="5"/>
      <c r="I2131" s="5"/>
      <c r="J2131" s="12"/>
      <c r="K2131" s="12"/>
    </row>
    <row r="2132" spans="8:11" x14ac:dyDescent="0.25">
      <c r="H2132" s="5"/>
      <c r="I2132" s="5"/>
      <c r="J2132" s="12"/>
      <c r="K2132" s="12"/>
    </row>
    <row r="2133" spans="8:11" x14ac:dyDescent="0.25">
      <c r="H2133" s="5"/>
      <c r="I2133" s="5"/>
      <c r="J2133" s="12"/>
      <c r="K2133" s="12"/>
    </row>
    <row r="2134" spans="8:11" x14ac:dyDescent="0.25">
      <c r="H2134" s="5"/>
      <c r="I2134" s="5"/>
      <c r="J2134" s="12"/>
      <c r="K2134" s="12"/>
    </row>
    <row r="2135" spans="8:11" x14ac:dyDescent="0.25">
      <c r="H2135" s="5"/>
      <c r="I2135" s="5"/>
      <c r="J2135" s="12"/>
      <c r="K2135" s="12"/>
    </row>
    <row r="2136" spans="8:11" x14ac:dyDescent="0.25">
      <c r="H2136" s="5"/>
      <c r="I2136" s="5"/>
      <c r="J2136" s="12"/>
      <c r="K2136" s="12"/>
    </row>
    <row r="2137" spans="8:11" x14ac:dyDescent="0.25">
      <c r="H2137" s="5"/>
      <c r="I2137" s="5"/>
      <c r="J2137" s="12"/>
      <c r="K2137" s="12"/>
    </row>
    <row r="2138" spans="8:11" x14ac:dyDescent="0.25">
      <c r="H2138" s="5"/>
      <c r="I2138" s="5"/>
      <c r="J2138" s="12"/>
      <c r="K2138" s="12"/>
    </row>
    <row r="2139" spans="8:11" x14ac:dyDescent="0.25">
      <c r="H2139" s="5"/>
      <c r="I2139" s="5"/>
      <c r="J2139" s="12"/>
      <c r="K2139" s="12"/>
    </row>
    <row r="2140" spans="8:11" x14ac:dyDescent="0.25">
      <c r="H2140" s="5"/>
      <c r="I2140" s="5"/>
      <c r="J2140" s="12"/>
      <c r="K2140" s="12"/>
    </row>
    <row r="2141" spans="8:11" x14ac:dyDescent="0.25">
      <c r="H2141" s="5"/>
      <c r="I2141" s="5"/>
      <c r="J2141" s="12"/>
      <c r="K2141" s="12"/>
    </row>
    <row r="2142" spans="8:11" x14ac:dyDescent="0.25">
      <c r="H2142" s="5"/>
      <c r="I2142" s="5"/>
      <c r="J2142" s="12"/>
      <c r="K2142" s="12"/>
    </row>
    <row r="2143" spans="8:11" x14ac:dyDescent="0.25">
      <c r="H2143" s="5"/>
      <c r="I2143" s="5"/>
      <c r="J2143" s="12"/>
      <c r="K2143" s="12"/>
    </row>
    <row r="2144" spans="8:11" x14ac:dyDescent="0.25">
      <c r="H2144" s="5"/>
      <c r="I2144" s="5"/>
      <c r="J2144" s="12"/>
      <c r="K2144" s="12"/>
    </row>
    <row r="2145" spans="8:11" x14ac:dyDescent="0.25">
      <c r="H2145" s="5"/>
      <c r="I2145" s="5"/>
      <c r="J2145" s="12"/>
      <c r="K2145" s="12"/>
    </row>
    <row r="2146" spans="8:11" x14ac:dyDescent="0.25">
      <c r="H2146" s="5"/>
      <c r="I2146" s="5"/>
      <c r="J2146" s="12"/>
      <c r="K2146" s="12"/>
    </row>
    <row r="2147" spans="8:11" x14ac:dyDescent="0.25">
      <c r="H2147" s="5"/>
      <c r="I2147" s="5"/>
      <c r="J2147" s="12"/>
      <c r="K2147" s="12"/>
    </row>
    <row r="2148" spans="8:11" x14ac:dyDescent="0.25">
      <c r="H2148" s="5"/>
      <c r="I2148" s="5"/>
      <c r="J2148" s="12"/>
      <c r="K2148" s="12"/>
    </row>
    <row r="2149" spans="8:11" x14ac:dyDescent="0.25">
      <c r="H2149" s="5"/>
      <c r="I2149" s="5"/>
      <c r="J2149" s="12"/>
      <c r="K2149" s="12"/>
    </row>
    <row r="2150" spans="8:11" x14ac:dyDescent="0.25">
      <c r="H2150" s="5"/>
      <c r="I2150" s="5"/>
      <c r="J2150" s="12"/>
      <c r="K2150" s="12"/>
    </row>
    <row r="2151" spans="8:11" x14ac:dyDescent="0.25">
      <c r="H2151" s="5"/>
      <c r="I2151" s="5"/>
      <c r="J2151" s="12"/>
      <c r="K2151" s="12"/>
    </row>
    <row r="2152" spans="8:11" x14ac:dyDescent="0.25">
      <c r="H2152" s="5"/>
      <c r="I2152" s="5"/>
      <c r="J2152" s="12"/>
      <c r="K2152" s="12"/>
    </row>
    <row r="2153" spans="8:11" x14ac:dyDescent="0.25">
      <c r="H2153" s="5"/>
      <c r="I2153" s="5"/>
      <c r="J2153" s="12"/>
      <c r="K2153" s="12"/>
    </row>
    <row r="2154" spans="8:11" x14ac:dyDescent="0.25">
      <c r="H2154" s="5"/>
      <c r="I2154" s="5"/>
      <c r="J2154" s="12"/>
      <c r="K2154" s="12"/>
    </row>
    <row r="2155" spans="8:11" x14ac:dyDescent="0.25">
      <c r="H2155" s="5"/>
      <c r="I2155" s="5"/>
      <c r="J2155" s="12"/>
      <c r="K2155" s="12"/>
    </row>
    <row r="2156" spans="8:11" x14ac:dyDescent="0.25">
      <c r="H2156" s="5"/>
      <c r="I2156" s="5"/>
      <c r="J2156" s="12"/>
      <c r="K2156" s="12"/>
    </row>
    <row r="2157" spans="8:11" x14ac:dyDescent="0.25">
      <c r="H2157" s="5"/>
      <c r="I2157" s="5"/>
      <c r="J2157" s="12"/>
      <c r="K2157" s="12"/>
    </row>
    <row r="2158" spans="8:11" x14ac:dyDescent="0.25">
      <c r="H2158" s="5"/>
      <c r="I2158" s="5"/>
      <c r="J2158" s="12"/>
      <c r="K2158" s="12"/>
    </row>
    <row r="2159" spans="8:11" x14ac:dyDescent="0.25">
      <c r="H2159" s="5"/>
      <c r="I2159" s="5"/>
      <c r="J2159" s="12"/>
      <c r="K2159" s="12"/>
    </row>
    <row r="2160" spans="8:11" x14ac:dyDescent="0.25">
      <c r="H2160" s="5"/>
      <c r="I2160" s="5"/>
      <c r="J2160" s="12"/>
      <c r="K2160" s="12"/>
    </row>
    <row r="2161" spans="8:11" x14ac:dyDescent="0.25">
      <c r="H2161" s="5"/>
      <c r="I2161" s="5"/>
      <c r="J2161" s="12"/>
      <c r="K2161" s="12"/>
    </row>
    <row r="2162" spans="8:11" x14ac:dyDescent="0.25">
      <c r="H2162" s="5"/>
      <c r="I2162" s="5"/>
      <c r="J2162" s="12"/>
      <c r="K2162" s="12"/>
    </row>
    <row r="2163" spans="8:11" x14ac:dyDescent="0.25">
      <c r="H2163" s="5"/>
      <c r="I2163" s="5"/>
      <c r="J2163" s="12"/>
      <c r="K2163" s="12"/>
    </row>
    <row r="2164" spans="8:11" x14ac:dyDescent="0.25">
      <c r="H2164" s="5"/>
      <c r="I2164" s="5"/>
      <c r="J2164" s="12"/>
      <c r="K2164" s="12"/>
    </row>
    <row r="2165" spans="8:11" x14ac:dyDescent="0.25">
      <c r="H2165" s="5"/>
      <c r="I2165" s="5"/>
      <c r="J2165" s="12"/>
      <c r="K2165" s="12"/>
    </row>
    <row r="2166" spans="8:11" x14ac:dyDescent="0.25">
      <c r="H2166" s="5"/>
      <c r="I2166" s="5"/>
      <c r="J2166" s="12"/>
      <c r="K2166" s="12"/>
    </row>
    <row r="2167" spans="8:11" x14ac:dyDescent="0.25">
      <c r="H2167" s="5"/>
      <c r="I2167" s="5"/>
      <c r="J2167" s="12"/>
      <c r="K2167" s="12"/>
    </row>
    <row r="2168" spans="8:11" x14ac:dyDescent="0.25">
      <c r="H2168" s="5"/>
      <c r="I2168" s="5"/>
      <c r="J2168" s="12"/>
      <c r="K2168" s="12"/>
    </row>
    <row r="2169" spans="8:11" x14ac:dyDescent="0.25">
      <c r="H2169" s="5"/>
      <c r="I2169" s="5"/>
      <c r="J2169" s="12"/>
      <c r="K2169" s="12"/>
    </row>
    <row r="2170" spans="8:11" x14ac:dyDescent="0.25">
      <c r="H2170" s="5"/>
      <c r="I2170" s="5"/>
      <c r="J2170" s="12"/>
      <c r="K2170" s="12"/>
    </row>
    <row r="2171" spans="8:11" x14ac:dyDescent="0.25">
      <c r="H2171" s="5"/>
      <c r="I2171" s="5"/>
      <c r="J2171" s="12"/>
      <c r="K2171" s="12"/>
    </row>
    <row r="2172" spans="8:11" x14ac:dyDescent="0.25">
      <c r="H2172" s="5"/>
      <c r="I2172" s="5"/>
      <c r="J2172" s="12"/>
      <c r="K2172" s="12"/>
    </row>
    <row r="2173" spans="8:11" x14ac:dyDescent="0.25">
      <c r="H2173" s="5"/>
      <c r="I2173" s="5"/>
      <c r="J2173" s="12"/>
      <c r="K2173" s="12"/>
    </row>
    <row r="2174" spans="8:11" x14ac:dyDescent="0.25">
      <c r="H2174" s="5"/>
      <c r="I2174" s="5"/>
      <c r="J2174" s="12"/>
      <c r="K2174" s="12"/>
    </row>
    <row r="2175" spans="8:11" x14ac:dyDescent="0.25">
      <c r="H2175" s="5"/>
      <c r="I2175" s="5"/>
      <c r="J2175" s="12"/>
      <c r="K2175" s="12"/>
    </row>
    <row r="2176" spans="8:11" x14ac:dyDescent="0.25">
      <c r="H2176" s="5"/>
      <c r="I2176" s="5"/>
      <c r="J2176" s="12"/>
      <c r="K2176" s="12"/>
    </row>
    <row r="2177" spans="8:11" x14ac:dyDescent="0.25">
      <c r="H2177" s="5"/>
      <c r="I2177" s="5"/>
      <c r="J2177" s="12"/>
      <c r="K2177" s="12"/>
    </row>
    <row r="2178" spans="8:11" x14ac:dyDescent="0.25">
      <c r="H2178" s="5"/>
      <c r="I2178" s="5"/>
      <c r="J2178" s="12"/>
      <c r="K2178" s="12"/>
    </row>
    <row r="2179" spans="8:11" x14ac:dyDescent="0.25">
      <c r="H2179" s="5"/>
      <c r="I2179" s="5"/>
      <c r="J2179" s="12"/>
      <c r="K2179" s="12"/>
    </row>
    <row r="2180" spans="8:11" x14ac:dyDescent="0.25">
      <c r="H2180" s="5"/>
      <c r="I2180" s="5"/>
      <c r="J2180" s="12"/>
      <c r="K2180" s="12"/>
    </row>
    <row r="2181" spans="8:11" x14ac:dyDescent="0.25">
      <c r="H2181" s="5"/>
      <c r="I2181" s="5"/>
      <c r="J2181" s="12"/>
      <c r="K2181" s="12"/>
    </row>
    <row r="2182" spans="8:11" x14ac:dyDescent="0.25">
      <c r="H2182" s="5"/>
      <c r="I2182" s="5"/>
      <c r="J2182" s="12"/>
      <c r="K2182" s="12"/>
    </row>
    <row r="2183" spans="8:11" x14ac:dyDescent="0.25">
      <c r="H2183" s="5"/>
      <c r="I2183" s="5"/>
      <c r="J2183" s="12"/>
      <c r="K2183" s="12"/>
    </row>
    <row r="2184" spans="8:11" x14ac:dyDescent="0.25">
      <c r="H2184" s="5"/>
      <c r="I2184" s="5"/>
      <c r="J2184" s="12"/>
      <c r="K2184" s="12"/>
    </row>
    <row r="2185" spans="8:11" x14ac:dyDescent="0.25">
      <c r="H2185" s="5"/>
      <c r="I2185" s="5"/>
      <c r="J2185" s="12"/>
      <c r="K2185" s="12"/>
    </row>
    <row r="2186" spans="8:11" x14ac:dyDescent="0.25">
      <c r="H2186" s="5"/>
      <c r="I2186" s="5"/>
      <c r="J2186" s="12"/>
      <c r="K2186" s="12"/>
    </row>
    <row r="2187" spans="8:11" x14ac:dyDescent="0.25">
      <c r="H2187" s="5"/>
      <c r="I2187" s="5"/>
      <c r="J2187" s="12"/>
      <c r="K2187" s="12"/>
    </row>
    <row r="2188" spans="8:11" x14ac:dyDescent="0.25">
      <c r="H2188" s="5"/>
      <c r="I2188" s="5"/>
      <c r="J2188" s="12"/>
      <c r="K2188" s="12"/>
    </row>
    <row r="2189" spans="8:11" x14ac:dyDescent="0.25">
      <c r="H2189" s="5"/>
      <c r="I2189" s="5"/>
      <c r="J2189" s="12"/>
      <c r="K2189" s="12"/>
    </row>
    <row r="2190" spans="8:11" x14ac:dyDescent="0.25">
      <c r="H2190" s="5"/>
      <c r="I2190" s="5"/>
      <c r="J2190" s="12"/>
      <c r="K2190" s="12"/>
    </row>
    <row r="2191" spans="8:11" x14ac:dyDescent="0.25">
      <c r="H2191" s="5"/>
      <c r="I2191" s="5"/>
      <c r="J2191" s="12"/>
      <c r="K2191" s="12"/>
    </row>
    <row r="2192" spans="8:11" x14ac:dyDescent="0.25">
      <c r="H2192" s="5"/>
      <c r="I2192" s="5"/>
      <c r="J2192" s="12"/>
      <c r="K2192" s="12"/>
    </row>
    <row r="2193" spans="8:11" x14ac:dyDescent="0.25">
      <c r="H2193" s="5"/>
      <c r="I2193" s="5"/>
      <c r="J2193" s="12"/>
      <c r="K2193" s="12"/>
    </row>
    <row r="2194" spans="8:11" x14ac:dyDescent="0.25">
      <c r="H2194" s="5"/>
      <c r="I2194" s="5"/>
      <c r="J2194" s="12"/>
      <c r="K2194" s="12"/>
    </row>
    <row r="2195" spans="8:11" x14ac:dyDescent="0.25">
      <c r="H2195" s="5"/>
      <c r="I2195" s="5"/>
      <c r="J2195" s="12"/>
      <c r="K2195" s="12"/>
    </row>
    <row r="2196" spans="8:11" x14ac:dyDescent="0.25">
      <c r="H2196" s="5"/>
      <c r="I2196" s="5"/>
      <c r="J2196" s="12"/>
      <c r="K2196" s="12"/>
    </row>
    <row r="2197" spans="8:11" x14ac:dyDescent="0.25">
      <c r="H2197" s="5"/>
      <c r="I2197" s="5"/>
      <c r="J2197" s="12"/>
      <c r="K2197" s="12"/>
    </row>
    <row r="2198" spans="8:11" x14ac:dyDescent="0.25">
      <c r="H2198" s="5"/>
      <c r="I2198" s="5"/>
      <c r="J2198" s="12"/>
      <c r="K2198" s="12"/>
    </row>
    <row r="2199" spans="8:11" x14ac:dyDescent="0.25">
      <c r="H2199" s="5"/>
      <c r="I2199" s="5"/>
      <c r="J2199" s="12"/>
      <c r="K2199" s="12"/>
    </row>
    <row r="2200" spans="8:11" x14ac:dyDescent="0.25">
      <c r="H2200" s="5"/>
      <c r="I2200" s="5"/>
      <c r="J2200" s="12"/>
      <c r="K2200" s="12"/>
    </row>
    <row r="2201" spans="8:11" x14ac:dyDescent="0.25">
      <c r="H2201" s="5"/>
      <c r="I2201" s="5"/>
      <c r="J2201" s="12"/>
      <c r="K2201" s="12"/>
    </row>
    <row r="2202" spans="8:11" x14ac:dyDescent="0.25">
      <c r="H2202" s="5"/>
      <c r="I2202" s="5"/>
      <c r="J2202" s="12"/>
      <c r="K2202" s="12"/>
    </row>
    <row r="2203" spans="8:11" x14ac:dyDescent="0.25">
      <c r="H2203" s="5"/>
      <c r="I2203" s="5"/>
      <c r="J2203" s="12"/>
      <c r="K2203" s="12"/>
    </row>
    <row r="2204" spans="8:11" x14ac:dyDescent="0.25">
      <c r="H2204" s="5"/>
      <c r="I2204" s="5"/>
      <c r="J2204" s="12"/>
      <c r="K2204" s="12"/>
    </row>
    <row r="2205" spans="8:11" x14ac:dyDescent="0.25">
      <c r="H2205" s="5"/>
      <c r="I2205" s="5"/>
      <c r="J2205" s="12"/>
      <c r="K2205" s="12"/>
    </row>
    <row r="2206" spans="8:11" x14ac:dyDescent="0.25">
      <c r="H2206" s="5"/>
      <c r="I2206" s="5"/>
      <c r="J2206" s="12"/>
      <c r="K2206" s="12"/>
    </row>
    <row r="2207" spans="8:11" x14ac:dyDescent="0.25">
      <c r="H2207" s="5"/>
      <c r="I2207" s="5"/>
      <c r="J2207" s="12"/>
      <c r="K2207" s="12"/>
    </row>
    <row r="2208" spans="8:11" x14ac:dyDescent="0.25">
      <c r="H2208" s="5"/>
      <c r="I2208" s="5"/>
      <c r="J2208" s="12"/>
      <c r="K2208" s="12"/>
    </row>
    <row r="2209" spans="8:11" x14ac:dyDescent="0.25">
      <c r="H2209" s="5"/>
      <c r="I2209" s="5"/>
      <c r="J2209" s="12"/>
      <c r="K2209" s="12"/>
    </row>
    <row r="2210" spans="8:11" x14ac:dyDescent="0.25">
      <c r="H2210" s="5"/>
      <c r="I2210" s="5"/>
      <c r="J2210" s="12"/>
      <c r="K2210" s="12"/>
    </row>
    <row r="2211" spans="8:11" x14ac:dyDescent="0.25">
      <c r="H2211" s="5"/>
      <c r="I2211" s="5"/>
      <c r="J2211" s="12"/>
      <c r="K2211" s="12"/>
    </row>
    <row r="2212" spans="8:11" x14ac:dyDescent="0.25">
      <c r="H2212" s="5"/>
      <c r="I2212" s="5"/>
      <c r="J2212" s="12"/>
      <c r="K2212" s="12"/>
    </row>
    <row r="2213" spans="8:11" x14ac:dyDescent="0.25">
      <c r="H2213" s="5"/>
      <c r="I2213" s="5"/>
      <c r="J2213" s="12"/>
      <c r="K2213" s="12"/>
    </row>
    <row r="2214" spans="8:11" x14ac:dyDescent="0.25">
      <c r="H2214" s="5"/>
      <c r="I2214" s="5"/>
      <c r="J2214" s="12"/>
      <c r="K2214" s="12"/>
    </row>
    <row r="2215" spans="8:11" x14ac:dyDescent="0.25">
      <c r="H2215" s="5"/>
      <c r="I2215" s="5"/>
      <c r="J2215" s="12"/>
      <c r="K2215" s="12"/>
    </row>
    <row r="2216" spans="8:11" x14ac:dyDescent="0.25">
      <c r="H2216" s="5"/>
      <c r="I2216" s="5"/>
      <c r="J2216" s="12"/>
      <c r="K2216" s="12"/>
    </row>
    <row r="2217" spans="8:11" x14ac:dyDescent="0.25">
      <c r="H2217" s="5"/>
      <c r="I2217" s="5"/>
      <c r="J2217" s="12"/>
      <c r="K2217" s="12"/>
    </row>
    <row r="2218" spans="8:11" x14ac:dyDescent="0.25">
      <c r="H2218" s="5"/>
      <c r="I2218" s="5"/>
      <c r="J2218" s="12"/>
      <c r="K2218" s="12"/>
    </row>
    <row r="2219" spans="8:11" x14ac:dyDescent="0.25">
      <c r="H2219" s="5"/>
      <c r="I2219" s="5"/>
      <c r="J2219" s="12"/>
      <c r="K2219" s="12"/>
    </row>
    <row r="2220" spans="8:11" x14ac:dyDescent="0.25">
      <c r="H2220" s="5"/>
      <c r="I2220" s="5"/>
      <c r="J2220" s="12"/>
      <c r="K2220" s="12"/>
    </row>
    <row r="2221" spans="8:11" x14ac:dyDescent="0.25">
      <c r="H2221" s="5"/>
      <c r="I2221" s="5"/>
      <c r="J2221" s="12"/>
      <c r="K2221" s="12"/>
    </row>
    <row r="2222" spans="8:11" x14ac:dyDescent="0.25">
      <c r="H2222" s="5"/>
      <c r="I2222" s="5"/>
      <c r="J2222" s="12"/>
      <c r="K2222" s="12"/>
    </row>
    <row r="2223" spans="8:11" x14ac:dyDescent="0.25">
      <c r="H2223" s="5"/>
      <c r="I2223" s="5"/>
      <c r="J2223" s="12"/>
      <c r="K2223" s="12"/>
    </row>
    <row r="2224" spans="8:11" x14ac:dyDescent="0.25">
      <c r="H2224" s="5"/>
      <c r="I2224" s="5"/>
      <c r="J2224" s="12"/>
      <c r="K2224" s="12"/>
    </row>
    <row r="2225" spans="8:11" x14ac:dyDescent="0.25">
      <c r="H2225" s="5"/>
      <c r="I2225" s="5"/>
      <c r="J2225" s="12"/>
      <c r="K2225" s="12"/>
    </row>
    <row r="2226" spans="8:11" x14ac:dyDescent="0.25">
      <c r="H2226" s="5"/>
      <c r="I2226" s="5"/>
      <c r="J2226" s="12"/>
      <c r="K2226" s="12"/>
    </row>
    <row r="2227" spans="8:11" x14ac:dyDescent="0.25">
      <c r="H2227" s="5"/>
      <c r="I2227" s="5"/>
      <c r="J2227" s="12"/>
      <c r="K2227" s="12"/>
    </row>
    <row r="2228" spans="8:11" x14ac:dyDescent="0.25">
      <c r="H2228" s="5"/>
      <c r="I2228" s="5"/>
      <c r="J2228" s="12"/>
      <c r="K2228" s="12"/>
    </row>
    <row r="2229" spans="8:11" x14ac:dyDescent="0.25">
      <c r="H2229" s="5"/>
      <c r="I2229" s="5"/>
      <c r="J2229" s="12"/>
      <c r="K2229" s="12"/>
    </row>
    <row r="2230" spans="8:11" x14ac:dyDescent="0.25">
      <c r="H2230" s="5"/>
      <c r="I2230" s="5"/>
      <c r="J2230" s="12"/>
      <c r="K2230" s="12"/>
    </row>
    <row r="2231" spans="8:11" x14ac:dyDescent="0.25">
      <c r="H2231" s="5"/>
      <c r="I2231" s="5"/>
      <c r="J2231" s="12"/>
      <c r="K2231" s="12"/>
    </row>
    <row r="2232" spans="8:11" x14ac:dyDescent="0.25">
      <c r="H2232" s="5"/>
      <c r="I2232" s="5"/>
      <c r="J2232" s="12"/>
      <c r="K2232" s="12"/>
    </row>
    <row r="2233" spans="8:11" x14ac:dyDescent="0.25">
      <c r="H2233" s="5"/>
      <c r="I2233" s="5"/>
      <c r="J2233" s="12"/>
      <c r="K2233" s="12"/>
    </row>
    <row r="2234" spans="8:11" x14ac:dyDescent="0.25">
      <c r="H2234" s="5"/>
      <c r="I2234" s="5"/>
      <c r="J2234" s="12"/>
      <c r="K2234" s="12"/>
    </row>
    <row r="2235" spans="8:11" x14ac:dyDescent="0.25">
      <c r="H2235" s="5"/>
      <c r="I2235" s="5"/>
      <c r="J2235" s="12"/>
      <c r="K2235" s="12"/>
    </row>
    <row r="2236" spans="8:11" x14ac:dyDescent="0.25">
      <c r="H2236" s="5"/>
      <c r="I2236" s="5"/>
      <c r="J2236" s="12"/>
      <c r="K2236" s="12"/>
    </row>
    <row r="2237" spans="8:11" x14ac:dyDescent="0.25">
      <c r="H2237" s="5"/>
      <c r="I2237" s="5"/>
      <c r="J2237" s="12"/>
      <c r="K2237" s="12"/>
    </row>
    <row r="2238" spans="8:11" x14ac:dyDescent="0.25">
      <c r="H2238" s="5"/>
      <c r="I2238" s="5"/>
      <c r="J2238" s="12"/>
      <c r="K2238" s="12"/>
    </row>
    <row r="2239" spans="8:11" x14ac:dyDescent="0.25">
      <c r="H2239" s="5"/>
      <c r="I2239" s="5"/>
      <c r="J2239" s="12"/>
      <c r="K2239" s="12"/>
    </row>
    <row r="2240" spans="8:11" x14ac:dyDescent="0.25">
      <c r="H2240" s="5"/>
      <c r="I2240" s="5"/>
      <c r="J2240" s="12"/>
      <c r="K2240" s="12"/>
    </row>
    <row r="2241" spans="8:11" x14ac:dyDescent="0.25">
      <c r="H2241" s="5"/>
      <c r="I2241" s="5"/>
      <c r="J2241" s="12"/>
      <c r="K2241" s="12"/>
    </row>
    <row r="2242" spans="8:11" x14ac:dyDescent="0.25">
      <c r="H2242" s="5"/>
      <c r="I2242" s="5"/>
      <c r="J2242" s="12"/>
      <c r="K2242" s="12"/>
    </row>
    <row r="2243" spans="8:11" x14ac:dyDescent="0.25">
      <c r="H2243" s="5"/>
      <c r="I2243" s="5"/>
      <c r="J2243" s="12"/>
      <c r="K2243" s="12"/>
    </row>
    <row r="2244" spans="8:11" x14ac:dyDescent="0.25">
      <c r="H2244" s="5"/>
      <c r="I2244" s="5"/>
      <c r="J2244" s="12"/>
      <c r="K2244" s="12"/>
    </row>
    <row r="2245" spans="8:11" x14ac:dyDescent="0.25">
      <c r="H2245" s="5"/>
      <c r="I2245" s="5"/>
      <c r="J2245" s="12"/>
      <c r="K2245" s="12"/>
    </row>
    <row r="2246" spans="8:11" x14ac:dyDescent="0.25">
      <c r="H2246" s="5"/>
      <c r="I2246" s="5"/>
      <c r="J2246" s="12"/>
      <c r="K2246" s="12"/>
    </row>
    <row r="2247" spans="8:11" x14ac:dyDescent="0.25">
      <c r="H2247" s="5"/>
      <c r="I2247" s="5"/>
      <c r="J2247" s="12"/>
      <c r="K2247" s="12"/>
    </row>
    <row r="2248" spans="8:11" x14ac:dyDescent="0.25">
      <c r="H2248" s="5"/>
      <c r="I2248" s="5"/>
      <c r="J2248" s="12"/>
      <c r="K2248" s="12"/>
    </row>
    <row r="2249" spans="8:11" x14ac:dyDescent="0.25">
      <c r="H2249" s="5"/>
      <c r="I2249" s="5"/>
      <c r="J2249" s="12"/>
      <c r="K2249" s="12"/>
    </row>
    <row r="2250" spans="8:11" x14ac:dyDescent="0.25">
      <c r="H2250" s="5"/>
      <c r="I2250" s="5"/>
      <c r="J2250" s="12"/>
      <c r="K2250" s="12"/>
    </row>
    <row r="2251" spans="8:11" x14ac:dyDescent="0.25">
      <c r="H2251" s="5"/>
      <c r="I2251" s="5"/>
      <c r="J2251" s="12"/>
      <c r="K2251" s="12"/>
    </row>
    <row r="2252" spans="8:11" x14ac:dyDescent="0.25">
      <c r="H2252" s="5"/>
      <c r="I2252" s="5"/>
      <c r="J2252" s="12"/>
      <c r="K2252" s="12"/>
    </row>
    <row r="2253" spans="8:11" x14ac:dyDescent="0.25">
      <c r="H2253" s="5"/>
      <c r="I2253" s="5"/>
      <c r="J2253" s="12"/>
      <c r="K2253" s="12"/>
    </row>
    <row r="2254" spans="8:11" x14ac:dyDescent="0.25">
      <c r="H2254" s="5"/>
      <c r="I2254" s="5"/>
      <c r="J2254" s="12"/>
      <c r="K2254" s="12"/>
    </row>
    <row r="2255" spans="8:11" x14ac:dyDescent="0.25">
      <c r="H2255" s="5"/>
      <c r="I2255" s="5"/>
      <c r="J2255" s="12"/>
      <c r="K2255" s="12"/>
    </row>
    <row r="2256" spans="8:11" x14ac:dyDescent="0.25">
      <c r="H2256" s="5"/>
      <c r="I2256" s="5"/>
      <c r="J2256" s="12"/>
      <c r="K2256" s="12"/>
    </row>
    <row r="2257" spans="8:11" x14ac:dyDescent="0.25">
      <c r="H2257" s="5"/>
      <c r="I2257" s="5"/>
      <c r="J2257" s="12"/>
      <c r="K2257" s="12"/>
    </row>
    <row r="2258" spans="8:11" x14ac:dyDescent="0.25">
      <c r="H2258" s="5"/>
      <c r="I2258" s="5"/>
      <c r="J2258" s="12"/>
      <c r="K2258" s="12"/>
    </row>
    <row r="2259" spans="8:11" x14ac:dyDescent="0.25">
      <c r="H2259" s="5"/>
      <c r="I2259" s="5"/>
      <c r="J2259" s="12"/>
      <c r="K2259" s="12"/>
    </row>
    <row r="2260" spans="8:11" x14ac:dyDescent="0.25">
      <c r="H2260" s="5"/>
      <c r="I2260" s="5"/>
      <c r="J2260" s="12"/>
      <c r="K2260" s="12"/>
    </row>
    <row r="2261" spans="8:11" x14ac:dyDescent="0.25">
      <c r="H2261" s="5"/>
      <c r="I2261" s="5"/>
      <c r="J2261" s="12"/>
      <c r="K2261" s="12"/>
    </row>
    <row r="2262" spans="8:11" x14ac:dyDescent="0.25">
      <c r="H2262" s="5"/>
      <c r="I2262" s="5"/>
      <c r="J2262" s="12"/>
      <c r="K2262" s="12"/>
    </row>
    <row r="2263" spans="8:11" x14ac:dyDescent="0.25">
      <c r="H2263" s="5"/>
      <c r="I2263" s="5"/>
      <c r="J2263" s="12"/>
      <c r="K2263" s="12"/>
    </row>
    <row r="2264" spans="8:11" x14ac:dyDescent="0.25">
      <c r="H2264" s="5"/>
      <c r="I2264" s="5"/>
      <c r="J2264" s="12"/>
      <c r="K2264" s="12"/>
    </row>
    <row r="2265" spans="8:11" x14ac:dyDescent="0.25">
      <c r="H2265" s="5"/>
      <c r="I2265" s="5"/>
      <c r="J2265" s="12"/>
      <c r="K2265" s="12"/>
    </row>
    <row r="2266" spans="8:11" x14ac:dyDescent="0.25">
      <c r="H2266" s="5"/>
      <c r="I2266" s="5"/>
      <c r="J2266" s="12"/>
      <c r="K2266" s="12"/>
    </row>
    <row r="2267" spans="8:11" x14ac:dyDescent="0.25">
      <c r="H2267" s="5"/>
      <c r="I2267" s="5"/>
      <c r="J2267" s="12"/>
      <c r="K2267" s="12"/>
    </row>
    <row r="2268" spans="8:11" x14ac:dyDescent="0.25">
      <c r="H2268" s="5"/>
      <c r="I2268" s="5"/>
      <c r="J2268" s="12"/>
      <c r="K2268" s="12"/>
    </row>
    <row r="2269" spans="8:11" x14ac:dyDescent="0.25">
      <c r="H2269" s="5"/>
      <c r="I2269" s="5"/>
      <c r="J2269" s="12"/>
      <c r="K2269" s="12"/>
    </row>
    <row r="2270" spans="8:11" x14ac:dyDescent="0.25">
      <c r="H2270" s="5"/>
      <c r="I2270" s="5"/>
      <c r="J2270" s="12"/>
      <c r="K2270" s="12"/>
    </row>
    <row r="2271" spans="8:11" x14ac:dyDescent="0.25">
      <c r="H2271" s="5"/>
      <c r="I2271" s="5"/>
      <c r="J2271" s="12"/>
      <c r="K2271" s="12"/>
    </row>
    <row r="2272" spans="8:11" x14ac:dyDescent="0.25">
      <c r="H2272" s="5"/>
      <c r="I2272" s="5"/>
      <c r="J2272" s="12"/>
      <c r="K2272" s="12"/>
    </row>
    <row r="2273" spans="8:11" x14ac:dyDescent="0.25">
      <c r="H2273" s="5"/>
      <c r="I2273" s="5"/>
      <c r="J2273" s="12"/>
      <c r="K2273" s="12"/>
    </row>
    <row r="2274" spans="8:11" x14ac:dyDescent="0.25">
      <c r="H2274" s="5"/>
      <c r="I2274" s="5"/>
      <c r="J2274" s="12"/>
      <c r="K2274" s="12"/>
    </row>
    <row r="2275" spans="8:11" x14ac:dyDescent="0.25">
      <c r="H2275" s="5"/>
      <c r="I2275" s="5"/>
      <c r="J2275" s="12"/>
      <c r="K2275" s="12"/>
    </row>
    <row r="2276" spans="8:11" x14ac:dyDescent="0.25">
      <c r="H2276" s="5"/>
      <c r="I2276" s="5"/>
      <c r="J2276" s="12"/>
      <c r="K2276" s="12"/>
    </row>
    <row r="2277" spans="8:11" x14ac:dyDescent="0.25">
      <c r="H2277" s="5"/>
      <c r="I2277" s="5"/>
      <c r="J2277" s="12"/>
      <c r="K2277" s="12"/>
    </row>
    <row r="2278" spans="8:11" x14ac:dyDescent="0.25">
      <c r="H2278" s="5"/>
      <c r="I2278" s="5"/>
      <c r="J2278" s="12"/>
      <c r="K2278" s="12"/>
    </row>
    <row r="2279" spans="8:11" x14ac:dyDescent="0.25">
      <c r="H2279" s="5"/>
      <c r="I2279" s="5"/>
      <c r="J2279" s="12"/>
      <c r="K2279" s="12"/>
    </row>
    <row r="2280" spans="8:11" x14ac:dyDescent="0.25">
      <c r="H2280" s="5"/>
      <c r="I2280" s="5"/>
      <c r="J2280" s="12"/>
      <c r="K2280" s="12"/>
    </row>
    <row r="2281" spans="8:11" x14ac:dyDescent="0.25">
      <c r="H2281" s="5"/>
      <c r="I2281" s="5"/>
      <c r="J2281" s="12"/>
      <c r="K2281" s="12"/>
    </row>
    <row r="2282" spans="8:11" x14ac:dyDescent="0.25">
      <c r="H2282" s="5"/>
      <c r="I2282" s="5"/>
      <c r="J2282" s="12"/>
      <c r="K2282" s="12"/>
    </row>
    <row r="2283" spans="8:11" x14ac:dyDescent="0.25">
      <c r="H2283" s="5"/>
      <c r="I2283" s="5"/>
      <c r="J2283" s="12"/>
      <c r="K2283" s="12"/>
    </row>
    <row r="2284" spans="8:11" x14ac:dyDescent="0.25">
      <c r="H2284" s="5"/>
      <c r="I2284" s="5"/>
      <c r="J2284" s="12"/>
      <c r="K2284" s="12"/>
    </row>
    <row r="2285" spans="8:11" x14ac:dyDescent="0.25">
      <c r="H2285" s="5"/>
      <c r="I2285" s="5"/>
      <c r="J2285" s="12"/>
      <c r="K2285" s="12"/>
    </row>
    <row r="2286" spans="8:11" x14ac:dyDescent="0.25">
      <c r="H2286" s="5"/>
      <c r="I2286" s="5"/>
      <c r="J2286" s="12"/>
      <c r="K2286" s="12"/>
    </row>
    <row r="2287" spans="8:11" x14ac:dyDescent="0.25">
      <c r="H2287" s="5"/>
      <c r="I2287" s="5"/>
      <c r="J2287" s="12"/>
      <c r="K2287" s="12"/>
    </row>
    <row r="2288" spans="8:11" x14ac:dyDescent="0.25">
      <c r="H2288" s="5"/>
      <c r="I2288" s="5"/>
      <c r="J2288" s="12"/>
      <c r="K2288" s="12"/>
    </row>
    <row r="2289" spans="8:11" x14ac:dyDescent="0.25">
      <c r="H2289" s="5"/>
      <c r="I2289" s="5"/>
      <c r="J2289" s="12"/>
      <c r="K2289" s="12"/>
    </row>
    <row r="2290" spans="8:11" x14ac:dyDescent="0.25">
      <c r="H2290" s="5"/>
      <c r="I2290" s="5"/>
      <c r="J2290" s="12"/>
      <c r="K2290" s="12"/>
    </row>
    <row r="2291" spans="8:11" x14ac:dyDescent="0.25">
      <c r="H2291" s="5"/>
      <c r="I2291" s="5"/>
      <c r="J2291" s="12"/>
      <c r="K2291" s="12"/>
    </row>
    <row r="2292" spans="8:11" x14ac:dyDescent="0.25">
      <c r="H2292" s="5"/>
      <c r="I2292" s="5"/>
      <c r="J2292" s="12"/>
      <c r="K2292" s="12"/>
    </row>
    <row r="2293" spans="8:11" x14ac:dyDescent="0.25">
      <c r="H2293" s="5"/>
      <c r="I2293" s="5"/>
      <c r="J2293" s="12"/>
      <c r="K2293" s="12"/>
    </row>
    <row r="2294" spans="8:11" x14ac:dyDescent="0.25">
      <c r="H2294" s="5"/>
      <c r="I2294" s="5"/>
      <c r="J2294" s="12"/>
      <c r="K2294" s="12"/>
    </row>
    <row r="2295" spans="8:11" x14ac:dyDescent="0.25">
      <c r="H2295" s="5"/>
      <c r="I2295" s="5"/>
      <c r="J2295" s="12"/>
      <c r="K2295" s="12"/>
    </row>
    <row r="2296" spans="8:11" x14ac:dyDescent="0.25">
      <c r="H2296" s="5"/>
      <c r="I2296" s="5"/>
      <c r="J2296" s="12"/>
      <c r="K2296" s="12"/>
    </row>
    <row r="2297" spans="8:11" x14ac:dyDescent="0.25">
      <c r="H2297" s="5"/>
      <c r="I2297" s="5"/>
      <c r="J2297" s="12"/>
      <c r="K2297" s="12"/>
    </row>
    <row r="2298" spans="8:11" x14ac:dyDescent="0.25">
      <c r="H2298" s="5"/>
      <c r="I2298" s="5"/>
      <c r="J2298" s="12"/>
      <c r="K2298" s="12"/>
    </row>
    <row r="2299" spans="8:11" x14ac:dyDescent="0.25">
      <c r="H2299" s="5"/>
      <c r="I2299" s="5"/>
      <c r="J2299" s="12"/>
      <c r="K2299" s="12"/>
    </row>
    <row r="2300" spans="8:11" x14ac:dyDescent="0.25">
      <c r="H2300" s="5"/>
      <c r="I2300" s="5"/>
      <c r="J2300" s="12"/>
      <c r="K2300" s="12"/>
    </row>
    <row r="2301" spans="8:11" x14ac:dyDescent="0.25">
      <c r="H2301" s="5"/>
      <c r="I2301" s="5"/>
      <c r="J2301" s="12"/>
      <c r="K2301" s="12"/>
    </row>
    <row r="2302" spans="8:11" x14ac:dyDescent="0.25">
      <c r="H2302" s="5"/>
      <c r="I2302" s="5"/>
      <c r="J2302" s="12"/>
      <c r="K2302" s="12"/>
    </row>
    <row r="2303" spans="8:11" x14ac:dyDescent="0.25">
      <c r="H2303" s="5"/>
      <c r="I2303" s="5"/>
      <c r="J2303" s="12"/>
      <c r="K2303" s="12"/>
    </row>
    <row r="2304" spans="8:11" x14ac:dyDescent="0.25">
      <c r="H2304" s="5"/>
      <c r="I2304" s="5"/>
      <c r="J2304" s="12"/>
      <c r="K2304" s="12"/>
    </row>
    <row r="2305" spans="8:11" x14ac:dyDescent="0.25">
      <c r="H2305" s="5"/>
      <c r="I2305" s="5"/>
      <c r="J2305" s="12"/>
      <c r="K2305" s="12"/>
    </row>
    <row r="2306" spans="8:11" x14ac:dyDescent="0.25">
      <c r="H2306" s="5"/>
      <c r="I2306" s="5"/>
      <c r="J2306" s="12"/>
      <c r="K2306" s="12"/>
    </row>
    <row r="2307" spans="8:11" x14ac:dyDescent="0.25">
      <c r="H2307" s="5"/>
      <c r="I2307" s="5"/>
      <c r="J2307" s="12"/>
      <c r="K2307" s="12"/>
    </row>
    <row r="2308" spans="8:11" x14ac:dyDescent="0.25">
      <c r="H2308" s="5"/>
      <c r="I2308" s="5"/>
      <c r="J2308" s="12"/>
      <c r="K2308" s="12"/>
    </row>
    <row r="2309" spans="8:11" x14ac:dyDescent="0.25">
      <c r="H2309" s="5"/>
      <c r="I2309" s="5"/>
      <c r="J2309" s="12"/>
      <c r="K2309" s="12"/>
    </row>
    <row r="2310" spans="8:11" x14ac:dyDescent="0.25">
      <c r="H2310" s="5"/>
      <c r="I2310" s="5"/>
      <c r="J2310" s="12"/>
      <c r="K2310" s="12"/>
    </row>
    <row r="2311" spans="8:11" x14ac:dyDescent="0.25">
      <c r="H2311" s="5"/>
      <c r="I2311" s="5"/>
      <c r="J2311" s="12"/>
      <c r="K2311" s="12"/>
    </row>
    <row r="2312" spans="8:11" x14ac:dyDescent="0.25">
      <c r="H2312" s="5"/>
      <c r="I2312" s="5"/>
      <c r="J2312" s="12"/>
      <c r="K2312" s="12"/>
    </row>
    <row r="2313" spans="8:11" x14ac:dyDescent="0.25">
      <c r="H2313" s="5"/>
      <c r="I2313" s="5"/>
      <c r="J2313" s="12"/>
      <c r="K2313" s="12"/>
    </row>
    <row r="2314" spans="8:11" x14ac:dyDescent="0.25">
      <c r="H2314" s="5"/>
      <c r="I2314" s="5"/>
      <c r="J2314" s="12"/>
      <c r="K2314" s="12"/>
    </row>
    <row r="2315" spans="8:11" x14ac:dyDescent="0.25">
      <c r="H2315" s="5"/>
      <c r="I2315" s="5"/>
      <c r="J2315" s="12"/>
      <c r="K2315" s="12"/>
    </row>
    <row r="2316" spans="8:11" x14ac:dyDescent="0.25">
      <c r="H2316" s="5"/>
      <c r="I2316" s="5"/>
      <c r="J2316" s="12"/>
      <c r="K2316" s="12"/>
    </row>
    <row r="2317" spans="8:11" x14ac:dyDescent="0.25">
      <c r="H2317" s="5"/>
      <c r="I2317" s="5"/>
      <c r="J2317" s="12"/>
      <c r="K2317" s="12"/>
    </row>
    <row r="2318" spans="8:11" x14ac:dyDescent="0.25">
      <c r="H2318" s="5"/>
      <c r="I2318" s="5"/>
      <c r="J2318" s="12"/>
      <c r="K2318" s="12"/>
    </row>
    <row r="2319" spans="8:11" x14ac:dyDescent="0.25">
      <c r="H2319" s="5"/>
      <c r="I2319" s="5"/>
      <c r="J2319" s="12"/>
      <c r="K2319" s="12"/>
    </row>
    <row r="2320" spans="8:11" x14ac:dyDescent="0.25">
      <c r="H2320" s="5"/>
      <c r="I2320" s="5"/>
      <c r="J2320" s="12"/>
      <c r="K2320" s="12"/>
    </row>
    <row r="2321" spans="8:11" x14ac:dyDescent="0.25">
      <c r="H2321" s="5"/>
      <c r="I2321" s="5"/>
      <c r="J2321" s="12"/>
      <c r="K2321" s="12"/>
    </row>
    <row r="2322" spans="8:11" x14ac:dyDescent="0.25">
      <c r="H2322" s="5"/>
      <c r="I2322" s="5"/>
      <c r="J2322" s="12"/>
      <c r="K2322" s="12"/>
    </row>
    <row r="2323" spans="8:11" x14ac:dyDescent="0.25">
      <c r="H2323" s="5"/>
      <c r="I2323" s="5"/>
      <c r="J2323" s="12"/>
      <c r="K2323" s="12"/>
    </row>
    <row r="2324" spans="8:11" x14ac:dyDescent="0.25">
      <c r="H2324" s="5"/>
      <c r="I2324" s="5"/>
      <c r="J2324" s="12"/>
      <c r="K2324" s="12"/>
    </row>
    <row r="2325" spans="8:11" x14ac:dyDescent="0.25">
      <c r="H2325" s="5"/>
      <c r="I2325" s="5"/>
      <c r="J2325" s="12"/>
      <c r="K2325" s="12"/>
    </row>
    <row r="2326" spans="8:11" x14ac:dyDescent="0.25">
      <c r="H2326" s="5"/>
      <c r="I2326" s="5"/>
      <c r="J2326" s="12"/>
      <c r="K2326" s="12"/>
    </row>
    <row r="2327" spans="8:11" x14ac:dyDescent="0.25">
      <c r="H2327" s="5"/>
      <c r="I2327" s="5"/>
      <c r="J2327" s="12"/>
      <c r="K2327" s="12"/>
    </row>
    <row r="2328" spans="8:11" x14ac:dyDescent="0.25">
      <c r="H2328" s="5"/>
      <c r="I2328" s="5"/>
      <c r="J2328" s="12"/>
      <c r="K2328" s="12"/>
    </row>
    <row r="2329" spans="8:11" x14ac:dyDescent="0.25">
      <c r="H2329" s="5"/>
      <c r="I2329" s="5"/>
      <c r="J2329" s="12"/>
      <c r="K2329" s="12"/>
    </row>
    <row r="2330" spans="8:11" x14ac:dyDescent="0.25">
      <c r="H2330" s="5"/>
      <c r="I2330" s="5"/>
      <c r="J2330" s="12"/>
      <c r="K2330" s="12"/>
    </row>
    <row r="2331" spans="8:11" x14ac:dyDescent="0.25">
      <c r="H2331" s="5"/>
      <c r="I2331" s="5"/>
      <c r="J2331" s="12"/>
      <c r="K2331" s="12"/>
    </row>
    <row r="2332" spans="8:11" x14ac:dyDescent="0.25">
      <c r="H2332" s="5"/>
      <c r="I2332" s="5"/>
      <c r="J2332" s="12"/>
      <c r="K2332" s="12"/>
    </row>
    <row r="2333" spans="8:11" x14ac:dyDescent="0.25">
      <c r="H2333" s="5"/>
      <c r="I2333" s="5"/>
      <c r="J2333" s="12"/>
      <c r="K2333" s="12"/>
    </row>
    <row r="2334" spans="8:11" x14ac:dyDescent="0.25">
      <c r="H2334" s="5"/>
      <c r="I2334" s="5"/>
      <c r="J2334" s="12"/>
      <c r="K2334" s="12"/>
    </row>
    <row r="2335" spans="8:11" x14ac:dyDescent="0.25">
      <c r="H2335" s="5"/>
      <c r="I2335" s="5"/>
      <c r="J2335" s="12"/>
      <c r="K2335" s="12"/>
    </row>
    <row r="2336" spans="8:11" x14ac:dyDescent="0.25">
      <c r="H2336" s="5"/>
      <c r="I2336" s="5"/>
      <c r="J2336" s="12"/>
      <c r="K2336" s="12"/>
    </row>
    <row r="2337" spans="8:11" x14ac:dyDescent="0.25">
      <c r="H2337" s="5"/>
      <c r="I2337" s="5"/>
      <c r="J2337" s="12"/>
      <c r="K2337" s="12"/>
    </row>
    <row r="2338" spans="8:11" x14ac:dyDescent="0.25">
      <c r="H2338" s="5"/>
      <c r="I2338" s="5"/>
      <c r="J2338" s="12"/>
      <c r="K2338" s="12"/>
    </row>
    <row r="2339" spans="8:11" x14ac:dyDescent="0.25">
      <c r="H2339" s="5"/>
      <c r="I2339" s="5"/>
      <c r="J2339" s="12"/>
      <c r="K2339" s="12"/>
    </row>
    <row r="2340" spans="8:11" x14ac:dyDescent="0.25">
      <c r="H2340" s="5"/>
      <c r="I2340" s="5"/>
      <c r="J2340" s="12"/>
      <c r="K2340" s="12"/>
    </row>
    <row r="2341" spans="8:11" x14ac:dyDescent="0.25">
      <c r="H2341" s="5"/>
      <c r="I2341" s="5"/>
      <c r="J2341" s="12"/>
      <c r="K2341" s="12"/>
    </row>
    <row r="2342" spans="8:11" x14ac:dyDescent="0.25">
      <c r="H2342" s="5"/>
      <c r="I2342" s="5"/>
      <c r="J2342" s="12"/>
      <c r="K2342" s="12"/>
    </row>
    <row r="2343" spans="8:11" x14ac:dyDescent="0.25">
      <c r="H2343" s="5"/>
      <c r="I2343" s="5"/>
      <c r="J2343" s="12"/>
      <c r="K2343" s="12"/>
    </row>
    <row r="2344" spans="8:11" x14ac:dyDescent="0.25">
      <c r="H2344" s="5"/>
      <c r="I2344" s="5"/>
      <c r="J2344" s="12"/>
      <c r="K2344" s="12"/>
    </row>
    <row r="2345" spans="8:11" x14ac:dyDescent="0.25">
      <c r="H2345" s="5"/>
      <c r="I2345" s="5"/>
      <c r="J2345" s="12"/>
      <c r="K2345" s="12"/>
    </row>
    <row r="2346" spans="8:11" x14ac:dyDescent="0.25">
      <c r="H2346" s="5"/>
      <c r="I2346" s="5"/>
      <c r="J2346" s="12"/>
      <c r="K2346" s="12"/>
    </row>
    <row r="2347" spans="8:11" x14ac:dyDescent="0.25">
      <c r="H2347" s="5"/>
      <c r="I2347" s="5"/>
      <c r="J2347" s="12"/>
      <c r="K2347" s="12"/>
    </row>
    <row r="2348" spans="8:11" x14ac:dyDescent="0.25">
      <c r="H2348" s="5"/>
      <c r="I2348" s="5"/>
      <c r="J2348" s="12"/>
      <c r="K2348" s="12"/>
    </row>
    <row r="2349" spans="8:11" x14ac:dyDescent="0.25">
      <c r="H2349" s="5"/>
      <c r="I2349" s="5"/>
      <c r="J2349" s="12"/>
      <c r="K2349" s="12"/>
    </row>
    <row r="2350" spans="8:11" x14ac:dyDescent="0.25">
      <c r="H2350" s="5"/>
      <c r="I2350" s="5"/>
      <c r="J2350" s="12"/>
      <c r="K2350" s="12"/>
    </row>
    <row r="2351" spans="8:11" x14ac:dyDescent="0.25">
      <c r="H2351" s="5"/>
      <c r="I2351" s="5"/>
      <c r="J2351" s="12"/>
      <c r="K2351" s="12"/>
    </row>
    <row r="2352" spans="8:11" x14ac:dyDescent="0.25">
      <c r="H2352" s="5"/>
      <c r="I2352" s="5"/>
      <c r="J2352" s="12"/>
      <c r="K2352" s="12"/>
    </row>
    <row r="2353" spans="8:11" x14ac:dyDescent="0.25">
      <c r="H2353" s="5"/>
      <c r="I2353" s="5"/>
      <c r="J2353" s="12"/>
      <c r="K2353" s="12"/>
    </row>
    <row r="2354" spans="8:11" x14ac:dyDescent="0.25">
      <c r="H2354" s="5"/>
      <c r="I2354" s="5"/>
      <c r="J2354" s="12"/>
      <c r="K2354" s="12"/>
    </row>
    <row r="2355" spans="8:11" x14ac:dyDescent="0.25">
      <c r="H2355" s="5"/>
      <c r="I2355" s="5"/>
      <c r="J2355" s="12"/>
      <c r="K2355" s="12"/>
    </row>
    <row r="2356" spans="8:11" x14ac:dyDescent="0.25">
      <c r="H2356" s="5"/>
      <c r="I2356" s="5"/>
      <c r="J2356" s="12"/>
      <c r="K2356" s="12"/>
    </row>
    <row r="2357" spans="8:11" x14ac:dyDescent="0.25">
      <c r="H2357" s="5"/>
      <c r="I2357" s="5"/>
      <c r="J2357" s="12"/>
      <c r="K2357" s="12"/>
    </row>
    <row r="2358" spans="8:11" x14ac:dyDescent="0.25">
      <c r="H2358" s="5"/>
      <c r="I2358" s="5"/>
      <c r="J2358" s="12"/>
      <c r="K2358" s="12"/>
    </row>
    <row r="2359" spans="8:11" x14ac:dyDescent="0.25">
      <c r="H2359" s="5"/>
      <c r="I2359" s="5"/>
      <c r="J2359" s="12"/>
      <c r="K2359" s="12"/>
    </row>
    <row r="2360" spans="8:11" x14ac:dyDescent="0.25">
      <c r="H2360" s="5"/>
      <c r="I2360" s="5"/>
      <c r="J2360" s="12"/>
      <c r="K2360" s="12"/>
    </row>
    <row r="2361" spans="8:11" x14ac:dyDescent="0.25">
      <c r="H2361" s="5"/>
      <c r="I2361" s="5"/>
      <c r="J2361" s="12"/>
      <c r="K2361" s="12"/>
    </row>
    <row r="2362" spans="8:11" x14ac:dyDescent="0.25">
      <c r="H2362" s="5"/>
      <c r="I2362" s="5"/>
      <c r="J2362" s="12"/>
      <c r="K2362" s="12"/>
    </row>
    <row r="2363" spans="8:11" x14ac:dyDescent="0.25">
      <c r="H2363" s="5"/>
      <c r="I2363" s="5"/>
      <c r="J2363" s="12"/>
      <c r="K2363" s="12"/>
    </row>
    <row r="2364" spans="8:11" x14ac:dyDescent="0.25">
      <c r="H2364" s="5"/>
      <c r="I2364" s="5"/>
      <c r="J2364" s="12"/>
      <c r="K2364" s="12"/>
    </row>
    <row r="2365" spans="8:11" x14ac:dyDescent="0.25">
      <c r="H2365" s="5"/>
      <c r="I2365" s="5"/>
      <c r="J2365" s="12"/>
      <c r="K2365" s="12"/>
    </row>
    <row r="2366" spans="8:11" x14ac:dyDescent="0.25">
      <c r="H2366" s="5"/>
      <c r="I2366" s="5"/>
      <c r="J2366" s="12"/>
      <c r="K2366" s="12"/>
    </row>
    <row r="2367" spans="8:11" x14ac:dyDescent="0.25">
      <c r="H2367" s="5"/>
      <c r="I2367" s="5"/>
      <c r="J2367" s="12"/>
      <c r="K2367" s="12"/>
    </row>
    <row r="2368" spans="8:11" x14ac:dyDescent="0.25">
      <c r="H2368" s="5"/>
      <c r="I2368" s="5"/>
      <c r="J2368" s="12"/>
      <c r="K2368" s="12"/>
    </row>
    <row r="2369" spans="8:11" x14ac:dyDescent="0.25">
      <c r="H2369" s="5"/>
      <c r="I2369" s="5"/>
      <c r="J2369" s="12"/>
      <c r="K2369" s="12"/>
    </row>
    <row r="2370" spans="8:11" x14ac:dyDescent="0.25">
      <c r="H2370" s="5"/>
      <c r="I2370" s="5"/>
      <c r="J2370" s="12"/>
      <c r="K2370" s="12"/>
    </row>
    <row r="2371" spans="8:11" x14ac:dyDescent="0.25">
      <c r="H2371" s="5"/>
      <c r="I2371" s="5"/>
      <c r="J2371" s="12"/>
      <c r="K2371" s="12"/>
    </row>
    <row r="2372" spans="8:11" x14ac:dyDescent="0.25">
      <c r="H2372" s="5"/>
      <c r="I2372" s="5"/>
      <c r="J2372" s="12"/>
      <c r="K2372" s="12"/>
    </row>
    <row r="2373" spans="8:11" x14ac:dyDescent="0.25">
      <c r="H2373" s="5"/>
      <c r="I2373" s="5"/>
      <c r="J2373" s="12"/>
      <c r="K2373" s="12"/>
    </row>
    <row r="2374" spans="8:11" x14ac:dyDescent="0.25">
      <c r="H2374" s="5"/>
      <c r="I2374" s="5"/>
      <c r="J2374" s="12"/>
      <c r="K2374" s="12"/>
    </row>
    <row r="2375" spans="8:11" x14ac:dyDescent="0.25">
      <c r="H2375" s="5"/>
      <c r="I2375" s="5"/>
      <c r="J2375" s="12"/>
      <c r="K2375" s="12"/>
    </row>
    <row r="2376" spans="8:11" x14ac:dyDescent="0.25">
      <c r="H2376" s="5"/>
      <c r="I2376" s="5"/>
      <c r="J2376" s="12"/>
      <c r="K2376" s="12"/>
    </row>
    <row r="2377" spans="8:11" x14ac:dyDescent="0.25">
      <c r="H2377" s="5"/>
      <c r="I2377" s="5"/>
      <c r="J2377" s="12"/>
      <c r="K2377" s="12"/>
    </row>
    <row r="2378" spans="8:11" x14ac:dyDescent="0.25">
      <c r="H2378" s="5"/>
      <c r="I2378" s="5"/>
      <c r="J2378" s="12"/>
      <c r="K2378" s="12"/>
    </row>
    <row r="2379" spans="8:11" x14ac:dyDescent="0.25">
      <c r="H2379" s="5"/>
      <c r="I2379" s="5"/>
      <c r="J2379" s="12"/>
      <c r="K2379" s="12"/>
    </row>
    <row r="2380" spans="8:11" x14ac:dyDescent="0.25">
      <c r="H2380" s="5"/>
      <c r="I2380" s="5"/>
      <c r="J2380" s="12"/>
      <c r="K2380" s="12"/>
    </row>
    <row r="2381" spans="8:11" x14ac:dyDescent="0.25">
      <c r="H2381" s="5"/>
      <c r="I2381" s="5"/>
      <c r="J2381" s="12"/>
      <c r="K2381" s="12"/>
    </row>
    <row r="2382" spans="8:11" x14ac:dyDescent="0.25">
      <c r="H2382" s="5"/>
      <c r="I2382" s="5"/>
      <c r="J2382" s="12"/>
      <c r="K2382" s="12"/>
    </row>
    <row r="2383" spans="8:11" x14ac:dyDescent="0.25">
      <c r="H2383" s="5"/>
      <c r="I2383" s="5"/>
      <c r="J2383" s="12"/>
      <c r="K2383" s="12"/>
    </row>
    <row r="2384" spans="8:11" x14ac:dyDescent="0.25">
      <c r="H2384" s="5"/>
      <c r="I2384" s="5"/>
      <c r="J2384" s="12"/>
      <c r="K2384" s="12"/>
    </row>
    <row r="2385" spans="8:11" x14ac:dyDescent="0.25">
      <c r="H2385" s="5"/>
      <c r="I2385" s="5"/>
      <c r="J2385" s="12"/>
      <c r="K2385" s="12"/>
    </row>
    <row r="2386" spans="8:11" x14ac:dyDescent="0.25">
      <c r="H2386" s="5"/>
      <c r="I2386" s="5"/>
      <c r="J2386" s="12"/>
      <c r="K2386" s="12"/>
    </row>
    <row r="2387" spans="8:11" x14ac:dyDescent="0.25">
      <c r="H2387" s="5"/>
      <c r="I2387" s="5"/>
      <c r="J2387" s="12"/>
      <c r="K2387" s="12"/>
    </row>
    <row r="2388" spans="8:11" x14ac:dyDescent="0.25">
      <c r="H2388" s="5"/>
      <c r="I2388" s="5"/>
      <c r="J2388" s="12"/>
      <c r="K2388" s="12"/>
    </row>
    <row r="2389" spans="8:11" x14ac:dyDescent="0.25">
      <c r="H2389" s="5"/>
      <c r="I2389" s="5"/>
      <c r="J2389" s="12"/>
      <c r="K2389" s="12"/>
    </row>
    <row r="2390" spans="8:11" x14ac:dyDescent="0.25">
      <c r="H2390" s="5"/>
      <c r="I2390" s="5"/>
      <c r="J2390" s="12"/>
      <c r="K2390" s="12"/>
    </row>
    <row r="2391" spans="8:11" x14ac:dyDescent="0.25">
      <c r="H2391" s="5"/>
      <c r="I2391" s="5"/>
      <c r="J2391" s="12"/>
      <c r="K2391" s="12"/>
    </row>
    <row r="2392" spans="8:11" x14ac:dyDescent="0.25">
      <c r="H2392" s="5"/>
      <c r="I2392" s="5"/>
      <c r="J2392" s="12"/>
      <c r="K2392" s="12"/>
    </row>
    <row r="2393" spans="8:11" x14ac:dyDescent="0.25">
      <c r="H2393" s="5"/>
      <c r="I2393" s="5"/>
      <c r="J2393" s="12"/>
      <c r="K2393" s="12"/>
    </row>
    <row r="2394" spans="8:11" x14ac:dyDescent="0.25">
      <c r="H2394" s="5"/>
      <c r="I2394" s="5"/>
      <c r="J2394" s="12"/>
      <c r="K2394" s="12"/>
    </row>
    <row r="2395" spans="8:11" x14ac:dyDescent="0.25">
      <c r="H2395" s="5"/>
      <c r="I2395" s="5"/>
      <c r="J2395" s="12"/>
      <c r="K2395" s="12"/>
    </row>
    <row r="2396" spans="8:11" x14ac:dyDescent="0.25">
      <c r="H2396" s="5"/>
      <c r="I2396" s="5"/>
      <c r="J2396" s="12"/>
      <c r="K2396" s="12"/>
    </row>
    <row r="2397" spans="8:11" x14ac:dyDescent="0.25">
      <c r="H2397" s="5"/>
      <c r="I2397" s="5"/>
      <c r="J2397" s="12"/>
      <c r="K2397" s="12"/>
    </row>
    <row r="2398" spans="8:11" x14ac:dyDescent="0.25">
      <c r="H2398" s="5"/>
      <c r="I2398" s="5"/>
      <c r="J2398" s="12"/>
      <c r="K2398" s="12"/>
    </row>
    <row r="2399" spans="8:11" x14ac:dyDescent="0.25">
      <c r="H2399" s="5"/>
      <c r="I2399" s="5"/>
      <c r="J2399" s="12"/>
      <c r="K2399" s="12"/>
    </row>
    <row r="2400" spans="8:11" x14ac:dyDescent="0.25">
      <c r="H2400" s="5"/>
      <c r="I2400" s="5"/>
      <c r="J2400" s="12"/>
      <c r="K2400" s="12"/>
    </row>
    <row r="2401" spans="8:11" x14ac:dyDescent="0.25">
      <c r="H2401" s="5"/>
      <c r="I2401" s="5"/>
      <c r="J2401" s="12"/>
      <c r="K2401" s="12"/>
    </row>
    <row r="2402" spans="8:11" x14ac:dyDescent="0.25">
      <c r="H2402" s="5"/>
      <c r="I2402" s="5"/>
      <c r="J2402" s="12"/>
      <c r="K2402" s="12"/>
    </row>
    <row r="2403" spans="8:11" x14ac:dyDescent="0.25">
      <c r="H2403" s="5"/>
      <c r="I2403" s="5"/>
      <c r="J2403" s="12"/>
      <c r="K2403" s="12"/>
    </row>
    <row r="2404" spans="8:11" x14ac:dyDescent="0.25">
      <c r="H2404" s="5"/>
      <c r="I2404" s="5"/>
      <c r="J2404" s="12"/>
      <c r="K2404" s="12"/>
    </row>
    <row r="2405" spans="8:11" x14ac:dyDescent="0.25">
      <c r="H2405" s="5"/>
      <c r="I2405" s="5"/>
      <c r="J2405" s="12"/>
      <c r="K2405" s="12"/>
    </row>
    <row r="2406" spans="8:11" x14ac:dyDescent="0.25">
      <c r="H2406" s="5"/>
      <c r="I2406" s="5"/>
      <c r="J2406" s="12"/>
      <c r="K2406" s="12"/>
    </row>
    <row r="2407" spans="8:11" x14ac:dyDescent="0.25">
      <c r="H2407" s="5"/>
      <c r="I2407" s="5"/>
      <c r="J2407" s="12"/>
      <c r="K2407" s="12"/>
    </row>
    <row r="2408" spans="8:11" x14ac:dyDescent="0.25">
      <c r="H2408" s="5"/>
      <c r="I2408" s="5"/>
      <c r="J2408" s="12"/>
      <c r="K2408" s="12"/>
    </row>
    <row r="2409" spans="8:11" x14ac:dyDescent="0.25">
      <c r="H2409" s="5"/>
      <c r="I2409" s="5"/>
      <c r="J2409" s="12"/>
      <c r="K2409" s="12"/>
    </row>
    <row r="2410" spans="8:11" x14ac:dyDescent="0.25">
      <c r="H2410" s="5"/>
      <c r="I2410" s="5"/>
      <c r="J2410" s="12"/>
      <c r="K2410" s="12"/>
    </row>
    <row r="2411" spans="8:11" x14ac:dyDescent="0.25">
      <c r="H2411" s="5"/>
      <c r="I2411" s="5"/>
      <c r="J2411" s="12"/>
      <c r="K2411" s="12"/>
    </row>
    <row r="2412" spans="8:11" x14ac:dyDescent="0.25">
      <c r="H2412" s="5"/>
      <c r="I2412" s="5"/>
      <c r="J2412" s="12"/>
      <c r="K2412" s="12"/>
    </row>
    <row r="2413" spans="8:11" x14ac:dyDescent="0.25">
      <c r="H2413" s="5"/>
      <c r="I2413" s="5"/>
      <c r="J2413" s="12"/>
      <c r="K2413" s="12"/>
    </row>
    <row r="2414" spans="8:11" x14ac:dyDescent="0.25">
      <c r="H2414" s="5"/>
      <c r="I2414" s="5"/>
      <c r="J2414" s="12"/>
      <c r="K2414" s="12"/>
    </row>
    <row r="2415" spans="8:11" x14ac:dyDescent="0.25">
      <c r="H2415" s="5"/>
      <c r="I2415" s="5"/>
      <c r="J2415" s="12"/>
      <c r="K2415" s="12"/>
    </row>
    <row r="2416" spans="8:11" x14ac:dyDescent="0.25">
      <c r="H2416" s="5"/>
      <c r="I2416" s="5"/>
      <c r="J2416" s="12"/>
      <c r="K2416" s="12"/>
    </row>
    <row r="2417" spans="8:11" x14ac:dyDescent="0.25">
      <c r="H2417" s="5"/>
      <c r="I2417" s="5"/>
      <c r="J2417" s="12"/>
      <c r="K2417" s="12"/>
    </row>
    <row r="2418" spans="8:11" x14ac:dyDescent="0.25">
      <c r="H2418" s="5"/>
      <c r="I2418" s="5"/>
      <c r="J2418" s="12"/>
      <c r="K2418" s="12"/>
    </row>
    <row r="2419" spans="8:11" x14ac:dyDescent="0.25">
      <c r="H2419" s="5"/>
      <c r="I2419" s="5"/>
      <c r="J2419" s="12"/>
      <c r="K2419" s="12"/>
    </row>
    <row r="2420" spans="8:11" x14ac:dyDescent="0.25">
      <c r="H2420" s="5"/>
      <c r="I2420" s="5"/>
      <c r="J2420" s="12"/>
      <c r="K2420" s="12"/>
    </row>
    <row r="2421" spans="8:11" x14ac:dyDescent="0.25">
      <c r="H2421" s="5"/>
      <c r="I2421" s="5"/>
      <c r="J2421" s="12"/>
      <c r="K2421" s="12"/>
    </row>
    <row r="2422" spans="8:11" x14ac:dyDescent="0.25">
      <c r="H2422" s="5"/>
      <c r="I2422" s="5"/>
      <c r="J2422" s="12"/>
      <c r="K2422" s="12"/>
    </row>
    <row r="2423" spans="8:11" x14ac:dyDescent="0.25">
      <c r="H2423" s="5"/>
      <c r="I2423" s="5"/>
      <c r="J2423" s="12"/>
      <c r="K2423" s="12"/>
    </row>
    <row r="2424" spans="8:11" x14ac:dyDescent="0.25">
      <c r="H2424" s="5"/>
      <c r="I2424" s="5"/>
      <c r="J2424" s="12"/>
      <c r="K2424" s="12"/>
    </row>
    <row r="2425" spans="8:11" x14ac:dyDescent="0.25">
      <c r="H2425" s="5"/>
      <c r="I2425" s="5"/>
      <c r="J2425" s="12"/>
      <c r="K2425" s="12"/>
    </row>
    <row r="2426" spans="8:11" x14ac:dyDescent="0.25">
      <c r="H2426" s="5"/>
      <c r="I2426" s="5"/>
      <c r="J2426" s="12"/>
      <c r="K2426" s="12"/>
    </row>
    <row r="2427" spans="8:11" x14ac:dyDescent="0.25">
      <c r="H2427" s="5"/>
      <c r="I2427" s="5"/>
      <c r="J2427" s="12"/>
      <c r="K2427" s="12"/>
    </row>
    <row r="2428" spans="8:11" x14ac:dyDescent="0.25">
      <c r="H2428" s="5"/>
      <c r="I2428" s="5"/>
      <c r="J2428" s="12"/>
      <c r="K2428" s="12"/>
    </row>
    <row r="2429" spans="8:11" x14ac:dyDescent="0.25">
      <c r="H2429" s="5"/>
      <c r="I2429" s="5"/>
      <c r="J2429" s="12"/>
      <c r="K2429" s="12"/>
    </row>
    <row r="2430" spans="8:11" x14ac:dyDescent="0.25">
      <c r="H2430" s="5"/>
      <c r="I2430" s="5"/>
      <c r="J2430" s="12"/>
      <c r="K2430" s="12"/>
    </row>
    <row r="2431" spans="8:11" x14ac:dyDescent="0.25">
      <c r="H2431" s="5"/>
      <c r="I2431" s="5"/>
      <c r="J2431" s="12"/>
      <c r="K2431" s="12"/>
    </row>
    <row r="2432" spans="8:11" x14ac:dyDescent="0.25">
      <c r="H2432" s="5"/>
      <c r="I2432" s="5"/>
      <c r="J2432" s="12"/>
      <c r="K2432" s="12"/>
    </row>
    <row r="2433" spans="8:11" x14ac:dyDescent="0.25">
      <c r="H2433" s="5"/>
      <c r="I2433" s="5"/>
      <c r="J2433" s="12"/>
      <c r="K2433" s="12"/>
    </row>
    <row r="2434" spans="8:11" x14ac:dyDescent="0.25">
      <c r="H2434" s="5"/>
      <c r="I2434" s="5"/>
      <c r="J2434" s="12"/>
      <c r="K2434" s="12"/>
    </row>
    <row r="2435" spans="8:11" x14ac:dyDescent="0.25">
      <c r="H2435" s="5"/>
      <c r="I2435" s="5"/>
      <c r="J2435" s="12"/>
      <c r="K2435" s="12"/>
    </row>
    <row r="2436" spans="8:11" x14ac:dyDescent="0.25">
      <c r="H2436" s="5"/>
      <c r="I2436" s="5"/>
      <c r="J2436" s="12"/>
      <c r="K2436" s="12"/>
    </row>
    <row r="2437" spans="8:11" x14ac:dyDescent="0.25">
      <c r="H2437" s="5"/>
      <c r="I2437" s="5"/>
      <c r="J2437" s="12"/>
      <c r="K2437" s="12"/>
    </row>
    <row r="2438" spans="8:11" x14ac:dyDescent="0.25">
      <c r="H2438" s="5"/>
      <c r="I2438" s="5"/>
      <c r="J2438" s="12"/>
      <c r="K2438" s="12"/>
    </row>
    <row r="2439" spans="8:11" x14ac:dyDescent="0.25">
      <c r="H2439" s="5"/>
      <c r="I2439" s="5"/>
      <c r="J2439" s="12"/>
      <c r="K2439" s="12"/>
    </row>
    <row r="2440" spans="8:11" x14ac:dyDescent="0.25">
      <c r="H2440" s="5"/>
      <c r="I2440" s="5"/>
      <c r="J2440" s="12"/>
      <c r="K2440" s="12"/>
    </row>
    <row r="2441" spans="8:11" x14ac:dyDescent="0.25">
      <c r="H2441" s="5"/>
      <c r="I2441" s="5"/>
      <c r="J2441" s="12"/>
      <c r="K2441" s="12"/>
    </row>
    <row r="2442" spans="8:11" x14ac:dyDescent="0.25">
      <c r="H2442" s="5"/>
      <c r="I2442" s="5"/>
      <c r="J2442" s="12"/>
      <c r="K2442" s="12"/>
    </row>
    <row r="2443" spans="8:11" x14ac:dyDescent="0.25">
      <c r="H2443" s="5"/>
      <c r="I2443" s="5"/>
      <c r="J2443" s="12"/>
      <c r="K2443" s="12"/>
    </row>
    <row r="2444" spans="8:11" x14ac:dyDescent="0.25">
      <c r="H2444" s="5"/>
      <c r="I2444" s="5"/>
      <c r="J2444" s="12"/>
      <c r="K2444" s="12"/>
    </row>
    <row r="2445" spans="8:11" x14ac:dyDescent="0.25">
      <c r="H2445" s="5"/>
      <c r="I2445" s="5"/>
      <c r="J2445" s="12"/>
      <c r="K2445" s="12"/>
    </row>
    <row r="2446" spans="8:11" x14ac:dyDescent="0.25">
      <c r="H2446" s="5"/>
      <c r="I2446" s="5"/>
      <c r="J2446" s="12"/>
      <c r="K2446" s="12"/>
    </row>
    <row r="2447" spans="8:11" x14ac:dyDescent="0.25">
      <c r="H2447" s="5"/>
      <c r="I2447" s="5"/>
      <c r="J2447" s="12"/>
      <c r="K2447" s="12"/>
    </row>
    <row r="2448" spans="8:11" x14ac:dyDescent="0.25">
      <c r="H2448" s="5"/>
      <c r="I2448" s="5"/>
      <c r="J2448" s="12"/>
      <c r="K2448" s="12"/>
    </row>
    <row r="2449" spans="8:11" x14ac:dyDescent="0.25">
      <c r="H2449" s="5"/>
      <c r="I2449" s="5"/>
      <c r="J2449" s="12"/>
      <c r="K2449" s="12"/>
    </row>
    <row r="2450" spans="8:11" x14ac:dyDescent="0.25">
      <c r="H2450" s="5"/>
      <c r="I2450" s="5"/>
      <c r="J2450" s="12"/>
      <c r="K2450" s="12"/>
    </row>
    <row r="2451" spans="8:11" x14ac:dyDescent="0.25">
      <c r="H2451" s="5"/>
      <c r="I2451" s="5"/>
      <c r="J2451" s="12"/>
      <c r="K2451" s="12"/>
    </row>
    <row r="2452" spans="8:11" x14ac:dyDescent="0.25">
      <c r="H2452" s="5"/>
      <c r="I2452" s="5"/>
      <c r="J2452" s="12"/>
      <c r="K2452" s="12"/>
    </row>
    <row r="2453" spans="8:11" x14ac:dyDescent="0.25">
      <c r="H2453" s="5"/>
      <c r="I2453" s="5"/>
      <c r="J2453" s="12"/>
      <c r="K2453" s="12"/>
    </row>
    <row r="2454" spans="8:11" x14ac:dyDescent="0.25">
      <c r="H2454" s="5"/>
      <c r="I2454" s="5"/>
      <c r="J2454" s="12"/>
      <c r="K2454" s="12"/>
    </row>
    <row r="2455" spans="8:11" x14ac:dyDescent="0.25">
      <c r="H2455" s="5"/>
      <c r="I2455" s="5"/>
      <c r="J2455" s="12"/>
      <c r="K2455" s="12"/>
    </row>
    <row r="2456" spans="8:11" x14ac:dyDescent="0.25">
      <c r="H2456" s="5"/>
      <c r="I2456" s="5"/>
      <c r="J2456" s="12"/>
      <c r="K2456" s="12"/>
    </row>
    <row r="2457" spans="8:11" x14ac:dyDescent="0.25">
      <c r="H2457" s="5"/>
      <c r="I2457" s="5"/>
      <c r="J2457" s="12"/>
      <c r="K2457" s="12"/>
    </row>
    <row r="2458" spans="8:11" x14ac:dyDescent="0.25">
      <c r="H2458" s="5"/>
      <c r="I2458" s="5"/>
      <c r="J2458" s="12"/>
      <c r="K2458" s="12"/>
    </row>
    <row r="2459" spans="8:11" x14ac:dyDescent="0.25">
      <c r="H2459" s="5"/>
      <c r="I2459" s="5"/>
      <c r="J2459" s="12"/>
      <c r="K2459" s="12"/>
    </row>
    <row r="2460" spans="8:11" x14ac:dyDescent="0.25">
      <c r="H2460" s="5"/>
      <c r="I2460" s="5"/>
      <c r="J2460" s="12"/>
      <c r="K2460" s="12"/>
    </row>
    <row r="2461" spans="8:11" x14ac:dyDescent="0.25">
      <c r="H2461" s="5"/>
      <c r="I2461" s="5"/>
      <c r="J2461" s="12"/>
      <c r="K2461" s="12"/>
    </row>
    <row r="2462" spans="8:11" x14ac:dyDescent="0.25">
      <c r="H2462" s="5"/>
      <c r="I2462" s="5"/>
      <c r="J2462" s="12"/>
      <c r="K2462" s="12"/>
    </row>
    <row r="2463" spans="8:11" x14ac:dyDescent="0.25">
      <c r="H2463" s="5"/>
      <c r="I2463" s="5"/>
      <c r="J2463" s="12"/>
      <c r="K2463" s="12"/>
    </row>
    <row r="2464" spans="8:11" x14ac:dyDescent="0.25">
      <c r="H2464" s="5"/>
      <c r="I2464" s="5"/>
      <c r="J2464" s="12"/>
      <c r="K2464" s="12"/>
    </row>
    <row r="2465" spans="8:11" x14ac:dyDescent="0.25">
      <c r="H2465" s="5"/>
      <c r="I2465" s="5"/>
      <c r="J2465" s="12"/>
      <c r="K2465" s="12"/>
    </row>
    <row r="2466" spans="8:11" x14ac:dyDescent="0.25">
      <c r="H2466" s="5"/>
      <c r="I2466" s="5"/>
      <c r="J2466" s="12"/>
      <c r="K2466" s="12"/>
    </row>
    <row r="2467" spans="8:11" x14ac:dyDescent="0.25">
      <c r="H2467" s="5"/>
      <c r="I2467" s="5"/>
      <c r="J2467" s="12"/>
      <c r="K2467" s="12"/>
    </row>
    <row r="2468" spans="8:11" x14ac:dyDescent="0.25">
      <c r="H2468" s="5"/>
      <c r="I2468" s="5"/>
      <c r="J2468" s="12"/>
      <c r="K2468" s="12"/>
    </row>
    <row r="2469" spans="8:11" x14ac:dyDescent="0.25">
      <c r="H2469" s="5"/>
      <c r="I2469" s="5"/>
      <c r="J2469" s="12"/>
      <c r="K2469" s="12"/>
    </row>
    <row r="2470" spans="8:11" x14ac:dyDescent="0.25">
      <c r="H2470" s="5"/>
      <c r="I2470" s="5"/>
      <c r="J2470" s="12"/>
      <c r="K2470" s="12"/>
    </row>
    <row r="2471" spans="8:11" x14ac:dyDescent="0.25">
      <c r="H2471" s="5"/>
      <c r="I2471" s="5"/>
      <c r="J2471" s="12"/>
      <c r="K2471" s="12"/>
    </row>
    <row r="2472" spans="8:11" x14ac:dyDescent="0.25">
      <c r="H2472" s="5"/>
      <c r="I2472" s="5"/>
      <c r="J2472" s="12"/>
      <c r="K2472" s="12"/>
    </row>
    <row r="2473" spans="8:11" x14ac:dyDescent="0.25">
      <c r="H2473" s="5"/>
      <c r="I2473" s="5"/>
      <c r="J2473" s="12"/>
      <c r="K2473" s="12"/>
    </row>
    <row r="2474" spans="8:11" x14ac:dyDescent="0.25">
      <c r="H2474" s="5"/>
      <c r="I2474" s="5"/>
      <c r="J2474" s="12"/>
      <c r="K2474" s="12"/>
    </row>
    <row r="2475" spans="8:11" x14ac:dyDescent="0.25">
      <c r="H2475" s="5"/>
      <c r="I2475" s="5"/>
      <c r="J2475" s="12"/>
      <c r="K2475" s="12"/>
    </row>
    <row r="2476" spans="8:11" x14ac:dyDescent="0.25">
      <c r="H2476" s="5"/>
      <c r="I2476" s="5"/>
      <c r="J2476" s="12"/>
      <c r="K2476" s="12"/>
    </row>
    <row r="2477" spans="8:11" x14ac:dyDescent="0.25">
      <c r="H2477" s="5"/>
      <c r="I2477" s="5"/>
      <c r="J2477" s="12"/>
      <c r="K2477" s="12"/>
    </row>
    <row r="2478" spans="8:11" x14ac:dyDescent="0.25">
      <c r="H2478" s="5"/>
      <c r="I2478" s="5"/>
      <c r="J2478" s="12"/>
      <c r="K2478" s="12"/>
    </row>
    <row r="2479" spans="8:11" x14ac:dyDescent="0.25">
      <c r="H2479" s="5"/>
      <c r="I2479" s="5"/>
      <c r="J2479" s="12"/>
      <c r="K2479" s="12"/>
    </row>
    <row r="2480" spans="8:11" x14ac:dyDescent="0.25">
      <c r="H2480" s="5"/>
      <c r="I2480" s="5"/>
      <c r="J2480" s="12"/>
      <c r="K2480" s="12"/>
    </row>
    <row r="2481" spans="8:11" x14ac:dyDescent="0.25">
      <c r="H2481" s="5"/>
      <c r="I2481" s="5"/>
      <c r="J2481" s="12"/>
      <c r="K2481" s="12"/>
    </row>
    <row r="2482" spans="8:11" x14ac:dyDescent="0.25">
      <c r="H2482" s="5"/>
      <c r="I2482" s="5"/>
      <c r="J2482" s="12"/>
      <c r="K2482" s="12"/>
    </row>
    <row r="2483" spans="8:11" x14ac:dyDescent="0.25">
      <c r="H2483" s="5"/>
      <c r="I2483" s="5"/>
      <c r="J2483" s="12"/>
      <c r="K2483" s="12"/>
    </row>
    <row r="2484" spans="8:11" x14ac:dyDescent="0.25">
      <c r="H2484" s="5"/>
      <c r="I2484" s="5"/>
      <c r="J2484" s="12"/>
      <c r="K2484" s="12"/>
    </row>
    <row r="2485" spans="8:11" x14ac:dyDescent="0.25">
      <c r="H2485" s="5"/>
      <c r="I2485" s="5"/>
      <c r="J2485" s="12"/>
      <c r="K2485" s="12"/>
    </row>
    <row r="2486" spans="8:11" x14ac:dyDescent="0.25">
      <c r="H2486" s="5"/>
      <c r="I2486" s="5"/>
      <c r="J2486" s="12"/>
      <c r="K2486" s="12"/>
    </row>
    <row r="2487" spans="8:11" x14ac:dyDescent="0.25">
      <c r="H2487" s="5"/>
      <c r="I2487" s="5"/>
      <c r="J2487" s="12"/>
      <c r="K2487" s="12"/>
    </row>
    <row r="2488" spans="8:11" x14ac:dyDescent="0.25">
      <c r="H2488" s="5"/>
      <c r="I2488" s="5"/>
      <c r="J2488" s="12"/>
      <c r="K2488" s="12"/>
    </row>
    <row r="2489" spans="8:11" x14ac:dyDescent="0.25">
      <c r="H2489" s="5"/>
      <c r="I2489" s="5"/>
      <c r="J2489" s="12"/>
      <c r="K2489" s="12"/>
    </row>
    <row r="2490" spans="8:11" x14ac:dyDescent="0.25">
      <c r="H2490" s="5"/>
      <c r="I2490" s="5"/>
      <c r="J2490" s="12"/>
      <c r="K2490" s="12"/>
    </row>
    <row r="2491" spans="8:11" x14ac:dyDescent="0.25">
      <c r="H2491" s="5"/>
      <c r="I2491" s="5"/>
      <c r="J2491" s="12"/>
      <c r="K2491" s="12"/>
    </row>
    <row r="2492" spans="8:11" x14ac:dyDescent="0.25">
      <c r="H2492" s="5"/>
      <c r="I2492" s="5"/>
      <c r="J2492" s="12"/>
      <c r="K2492" s="12"/>
    </row>
    <row r="2493" spans="8:11" x14ac:dyDescent="0.25">
      <c r="H2493" s="5"/>
      <c r="I2493" s="5"/>
      <c r="J2493" s="12"/>
      <c r="K2493" s="12"/>
    </row>
    <row r="2494" spans="8:11" x14ac:dyDescent="0.25">
      <c r="H2494" s="5"/>
      <c r="I2494" s="5"/>
      <c r="J2494" s="12"/>
      <c r="K2494" s="12"/>
    </row>
    <row r="2495" spans="8:11" x14ac:dyDescent="0.25">
      <c r="H2495" s="5"/>
      <c r="I2495" s="5"/>
      <c r="J2495" s="12"/>
      <c r="K2495" s="12"/>
    </row>
    <row r="2496" spans="8:11" x14ac:dyDescent="0.25">
      <c r="H2496" s="5"/>
      <c r="I2496" s="5"/>
      <c r="J2496" s="12"/>
      <c r="K2496" s="12"/>
    </row>
    <row r="2497" spans="8:11" x14ac:dyDescent="0.25">
      <c r="H2497" s="5"/>
      <c r="I2497" s="5"/>
      <c r="J2497" s="12"/>
      <c r="K2497" s="12"/>
    </row>
    <row r="2498" spans="8:11" x14ac:dyDescent="0.25">
      <c r="H2498" s="5"/>
      <c r="I2498" s="5"/>
      <c r="J2498" s="12"/>
      <c r="K2498" s="12"/>
    </row>
    <row r="2499" spans="8:11" x14ac:dyDescent="0.25">
      <c r="H2499" s="5"/>
      <c r="I2499" s="5"/>
      <c r="J2499" s="12"/>
      <c r="K2499" s="12"/>
    </row>
    <row r="2500" spans="8:11" x14ac:dyDescent="0.25">
      <c r="H2500" s="5"/>
      <c r="I2500" s="5"/>
      <c r="J2500" s="12"/>
      <c r="K2500" s="12"/>
    </row>
    <row r="2501" spans="8:11" x14ac:dyDescent="0.25">
      <c r="H2501" s="5"/>
      <c r="I2501" s="5"/>
      <c r="J2501" s="12"/>
      <c r="K2501" s="12"/>
    </row>
    <row r="2502" spans="8:11" x14ac:dyDescent="0.25">
      <c r="H2502" s="5"/>
      <c r="I2502" s="5"/>
      <c r="J2502" s="12"/>
      <c r="K2502" s="12"/>
    </row>
    <row r="2503" spans="8:11" x14ac:dyDescent="0.25">
      <c r="H2503" s="5"/>
      <c r="I2503" s="5"/>
      <c r="J2503" s="12"/>
      <c r="K2503" s="12"/>
    </row>
    <row r="2504" spans="8:11" x14ac:dyDescent="0.25">
      <c r="H2504" s="5"/>
      <c r="I2504" s="5"/>
      <c r="J2504" s="12"/>
      <c r="K2504" s="12"/>
    </row>
    <row r="2505" spans="8:11" x14ac:dyDescent="0.25">
      <c r="H2505" s="5"/>
      <c r="I2505" s="5"/>
      <c r="J2505" s="12"/>
      <c r="K2505" s="12"/>
    </row>
    <row r="2506" spans="8:11" x14ac:dyDescent="0.25">
      <c r="H2506" s="5"/>
      <c r="I2506" s="5"/>
      <c r="J2506" s="12"/>
      <c r="K2506" s="12"/>
    </row>
    <row r="2507" spans="8:11" x14ac:dyDescent="0.25">
      <c r="H2507" s="5"/>
      <c r="I2507" s="5"/>
      <c r="J2507" s="12"/>
      <c r="K2507" s="12"/>
    </row>
    <row r="2508" spans="8:11" x14ac:dyDescent="0.25">
      <c r="H2508" s="5"/>
      <c r="I2508" s="5"/>
      <c r="J2508" s="12"/>
      <c r="K2508" s="12"/>
    </row>
    <row r="2509" spans="8:11" x14ac:dyDescent="0.25">
      <c r="H2509" s="5"/>
      <c r="I2509" s="5"/>
      <c r="J2509" s="12"/>
      <c r="K2509" s="12"/>
    </row>
    <row r="2510" spans="8:11" x14ac:dyDescent="0.25">
      <c r="H2510" s="5"/>
      <c r="I2510" s="5"/>
      <c r="J2510" s="12"/>
      <c r="K2510" s="12"/>
    </row>
    <row r="2511" spans="8:11" x14ac:dyDescent="0.25">
      <c r="H2511" s="5"/>
      <c r="I2511" s="5"/>
      <c r="J2511" s="12"/>
      <c r="K2511" s="12"/>
    </row>
    <row r="2512" spans="8:11" x14ac:dyDescent="0.25">
      <c r="H2512" s="5"/>
      <c r="I2512" s="5"/>
      <c r="J2512" s="12"/>
      <c r="K2512" s="12"/>
    </row>
    <row r="2513" spans="8:11" x14ac:dyDescent="0.25">
      <c r="H2513" s="5"/>
      <c r="I2513" s="5"/>
      <c r="J2513" s="12"/>
      <c r="K2513" s="12"/>
    </row>
    <row r="2514" spans="8:11" x14ac:dyDescent="0.25">
      <c r="H2514" s="5"/>
      <c r="I2514" s="5"/>
      <c r="J2514" s="12"/>
      <c r="K2514" s="12"/>
    </row>
    <row r="2515" spans="8:11" x14ac:dyDescent="0.25">
      <c r="H2515" s="5"/>
      <c r="I2515" s="5"/>
      <c r="J2515" s="12"/>
      <c r="K2515" s="12"/>
    </row>
    <row r="2516" spans="8:11" x14ac:dyDescent="0.25">
      <c r="H2516" s="5"/>
      <c r="I2516" s="5"/>
      <c r="J2516" s="12"/>
      <c r="K2516" s="12"/>
    </row>
    <row r="2517" spans="8:11" x14ac:dyDescent="0.25">
      <c r="H2517" s="5"/>
      <c r="I2517" s="5"/>
      <c r="J2517" s="12"/>
      <c r="K2517" s="12"/>
    </row>
    <row r="2518" spans="8:11" x14ac:dyDescent="0.25">
      <c r="H2518" s="5"/>
      <c r="I2518" s="5"/>
      <c r="J2518" s="12"/>
      <c r="K2518" s="12"/>
    </row>
    <row r="2519" spans="8:11" x14ac:dyDescent="0.25">
      <c r="H2519" s="5"/>
      <c r="I2519" s="5"/>
      <c r="J2519" s="12"/>
      <c r="K2519" s="12"/>
    </row>
    <row r="2520" spans="8:11" x14ac:dyDescent="0.25">
      <c r="H2520" s="5"/>
      <c r="I2520" s="5"/>
      <c r="J2520" s="12"/>
      <c r="K2520" s="12"/>
    </row>
    <row r="2521" spans="8:11" x14ac:dyDescent="0.25">
      <c r="H2521" s="5"/>
      <c r="I2521" s="5"/>
      <c r="J2521" s="12"/>
      <c r="K2521" s="12"/>
    </row>
    <row r="2522" spans="8:11" x14ac:dyDescent="0.25">
      <c r="H2522" s="5"/>
      <c r="I2522" s="5"/>
      <c r="J2522" s="12"/>
      <c r="K2522" s="12"/>
    </row>
    <row r="2523" spans="8:11" x14ac:dyDescent="0.25">
      <c r="H2523" s="5"/>
      <c r="I2523" s="5"/>
      <c r="J2523" s="12"/>
      <c r="K2523" s="12"/>
    </row>
    <row r="2524" spans="8:11" x14ac:dyDescent="0.25">
      <c r="H2524" s="5"/>
      <c r="I2524" s="5"/>
      <c r="J2524" s="12"/>
      <c r="K2524" s="12"/>
    </row>
    <row r="2525" spans="8:11" x14ac:dyDescent="0.25">
      <c r="H2525" s="5"/>
      <c r="I2525" s="5"/>
      <c r="J2525" s="12"/>
      <c r="K2525" s="12"/>
    </row>
    <row r="2526" spans="8:11" x14ac:dyDescent="0.25">
      <c r="H2526" s="5"/>
      <c r="I2526" s="5"/>
      <c r="J2526" s="12"/>
      <c r="K2526" s="12"/>
    </row>
    <row r="2527" spans="8:11" x14ac:dyDescent="0.25">
      <c r="H2527" s="5"/>
      <c r="I2527" s="5"/>
      <c r="J2527" s="12"/>
      <c r="K2527" s="12"/>
    </row>
    <row r="2528" spans="8:11" x14ac:dyDescent="0.25">
      <c r="H2528" s="5"/>
      <c r="I2528" s="5"/>
      <c r="J2528" s="12"/>
      <c r="K2528" s="12"/>
    </row>
    <row r="2529" spans="8:11" x14ac:dyDescent="0.25">
      <c r="H2529" s="5"/>
      <c r="I2529" s="5"/>
      <c r="J2529" s="12"/>
      <c r="K2529" s="12"/>
    </row>
    <row r="2530" spans="8:11" x14ac:dyDescent="0.25">
      <c r="H2530" s="5"/>
      <c r="I2530" s="5"/>
      <c r="J2530" s="12"/>
      <c r="K2530" s="12"/>
    </row>
    <row r="2531" spans="8:11" x14ac:dyDescent="0.25">
      <c r="H2531" s="5"/>
      <c r="I2531" s="5"/>
      <c r="J2531" s="12"/>
      <c r="K2531" s="12"/>
    </row>
    <row r="2532" spans="8:11" x14ac:dyDescent="0.25">
      <c r="H2532" s="5"/>
      <c r="I2532" s="5"/>
      <c r="J2532" s="12"/>
      <c r="K2532" s="12"/>
    </row>
    <row r="2533" spans="8:11" x14ac:dyDescent="0.25">
      <c r="H2533" s="5"/>
      <c r="I2533" s="5"/>
      <c r="J2533" s="12"/>
      <c r="K2533" s="12"/>
    </row>
    <row r="2534" spans="8:11" x14ac:dyDescent="0.25">
      <c r="H2534" s="5"/>
      <c r="I2534" s="5"/>
      <c r="J2534" s="12"/>
      <c r="K2534" s="12"/>
    </row>
    <row r="2535" spans="8:11" x14ac:dyDescent="0.25">
      <c r="H2535" s="5"/>
      <c r="I2535" s="5"/>
      <c r="J2535" s="12"/>
      <c r="K2535" s="12"/>
    </row>
    <row r="2536" spans="8:11" x14ac:dyDescent="0.25">
      <c r="H2536" s="5"/>
      <c r="I2536" s="5"/>
      <c r="J2536" s="12"/>
      <c r="K2536" s="12"/>
    </row>
    <row r="2537" spans="8:11" x14ac:dyDescent="0.25">
      <c r="H2537" s="5"/>
      <c r="I2537" s="5"/>
      <c r="J2537" s="12"/>
      <c r="K2537" s="12"/>
    </row>
    <row r="2538" spans="8:11" x14ac:dyDescent="0.25">
      <c r="H2538" s="5"/>
      <c r="I2538" s="5"/>
      <c r="J2538" s="12"/>
      <c r="K2538" s="12"/>
    </row>
    <row r="2539" spans="8:11" x14ac:dyDescent="0.25">
      <c r="H2539" s="5"/>
      <c r="I2539" s="5"/>
      <c r="J2539" s="12"/>
      <c r="K2539" s="12"/>
    </row>
    <row r="2540" spans="8:11" x14ac:dyDescent="0.25">
      <c r="H2540" s="5"/>
      <c r="I2540" s="5"/>
      <c r="J2540" s="12"/>
      <c r="K2540" s="12"/>
    </row>
    <row r="2541" spans="8:11" x14ac:dyDescent="0.25">
      <c r="H2541" s="5"/>
      <c r="I2541" s="5"/>
      <c r="J2541" s="12"/>
      <c r="K2541" s="12"/>
    </row>
    <row r="2542" spans="8:11" x14ac:dyDescent="0.25">
      <c r="H2542" s="5"/>
      <c r="I2542" s="5"/>
      <c r="J2542" s="12"/>
      <c r="K2542" s="12"/>
    </row>
    <row r="2543" spans="8:11" x14ac:dyDescent="0.25">
      <c r="H2543" s="5"/>
      <c r="I2543" s="5"/>
      <c r="J2543" s="12"/>
      <c r="K2543" s="12"/>
    </row>
    <row r="2544" spans="8:11" x14ac:dyDescent="0.25">
      <c r="H2544" s="5"/>
      <c r="I2544" s="5"/>
      <c r="J2544" s="12"/>
      <c r="K2544" s="12"/>
    </row>
    <row r="2545" spans="8:11" x14ac:dyDescent="0.25">
      <c r="H2545" s="5"/>
      <c r="I2545" s="5"/>
      <c r="J2545" s="12"/>
      <c r="K2545" s="12"/>
    </row>
    <row r="2546" spans="8:11" x14ac:dyDescent="0.25">
      <c r="H2546" s="5"/>
      <c r="I2546" s="5"/>
      <c r="J2546" s="12"/>
      <c r="K2546" s="12"/>
    </row>
    <row r="2547" spans="8:11" x14ac:dyDescent="0.25">
      <c r="H2547" s="5"/>
      <c r="I2547" s="5"/>
      <c r="J2547" s="12"/>
      <c r="K2547" s="12"/>
    </row>
    <row r="2548" spans="8:11" x14ac:dyDescent="0.25">
      <c r="H2548" s="5"/>
      <c r="I2548" s="5"/>
      <c r="J2548" s="12"/>
      <c r="K2548" s="12"/>
    </row>
    <row r="2549" spans="8:11" x14ac:dyDescent="0.25">
      <c r="H2549" s="5"/>
      <c r="I2549" s="5"/>
      <c r="J2549" s="12"/>
      <c r="K2549" s="12"/>
    </row>
    <row r="2550" spans="8:11" x14ac:dyDescent="0.25">
      <c r="H2550" s="5"/>
      <c r="I2550" s="5"/>
      <c r="J2550" s="12"/>
      <c r="K2550" s="12"/>
    </row>
    <row r="2551" spans="8:11" x14ac:dyDescent="0.25">
      <c r="H2551" s="5"/>
      <c r="I2551" s="5"/>
      <c r="J2551" s="12"/>
      <c r="K2551" s="12"/>
    </row>
    <row r="2552" spans="8:11" x14ac:dyDescent="0.25">
      <c r="H2552" s="5"/>
      <c r="I2552" s="5"/>
      <c r="J2552" s="12"/>
      <c r="K2552" s="12"/>
    </row>
    <row r="2553" spans="8:11" x14ac:dyDescent="0.25">
      <c r="H2553" s="5"/>
      <c r="I2553" s="5"/>
      <c r="J2553" s="12"/>
      <c r="K2553" s="12"/>
    </row>
    <row r="2554" spans="8:11" x14ac:dyDescent="0.25">
      <c r="H2554" s="5"/>
      <c r="I2554" s="5"/>
      <c r="J2554" s="12"/>
      <c r="K2554" s="12"/>
    </row>
    <row r="2555" spans="8:11" x14ac:dyDescent="0.25">
      <c r="H2555" s="5"/>
      <c r="I2555" s="5"/>
      <c r="J2555" s="12"/>
      <c r="K2555" s="12"/>
    </row>
    <row r="2556" spans="8:11" x14ac:dyDescent="0.25">
      <c r="H2556" s="5"/>
      <c r="I2556" s="5"/>
      <c r="J2556" s="12"/>
      <c r="K2556" s="12"/>
    </row>
    <row r="2557" spans="8:11" x14ac:dyDescent="0.25">
      <c r="H2557" s="5"/>
      <c r="I2557" s="5"/>
      <c r="J2557" s="12"/>
      <c r="K2557" s="12"/>
    </row>
    <row r="2558" spans="8:11" x14ac:dyDescent="0.25">
      <c r="H2558" s="5"/>
      <c r="I2558" s="5"/>
      <c r="J2558" s="12"/>
      <c r="K2558" s="12"/>
    </row>
    <row r="2559" spans="8:11" x14ac:dyDescent="0.25">
      <c r="H2559" s="5"/>
      <c r="I2559" s="5"/>
      <c r="J2559" s="12"/>
      <c r="K2559" s="12"/>
    </row>
    <row r="2560" spans="8:11" x14ac:dyDescent="0.25">
      <c r="H2560" s="5"/>
      <c r="I2560" s="5"/>
      <c r="J2560" s="12"/>
      <c r="K2560" s="12"/>
    </row>
    <row r="2561" spans="8:11" x14ac:dyDescent="0.25">
      <c r="H2561" s="5"/>
      <c r="I2561" s="5"/>
      <c r="J2561" s="12"/>
      <c r="K2561" s="12"/>
    </row>
    <row r="2562" spans="8:11" x14ac:dyDescent="0.25">
      <c r="H2562" s="5"/>
      <c r="I2562" s="5"/>
      <c r="J2562" s="12"/>
      <c r="K2562" s="12"/>
    </row>
    <row r="2563" spans="8:11" x14ac:dyDescent="0.25">
      <c r="H2563" s="5"/>
      <c r="I2563" s="5"/>
      <c r="J2563" s="12"/>
      <c r="K2563" s="12"/>
    </row>
    <row r="2564" spans="8:11" x14ac:dyDescent="0.25">
      <c r="H2564" s="5"/>
      <c r="I2564" s="5"/>
      <c r="J2564" s="12"/>
      <c r="K2564" s="12"/>
    </row>
    <row r="2565" spans="8:11" x14ac:dyDescent="0.25">
      <c r="H2565" s="5"/>
      <c r="I2565" s="5"/>
      <c r="J2565" s="12"/>
      <c r="K2565" s="12"/>
    </row>
    <row r="2566" spans="8:11" x14ac:dyDescent="0.25">
      <c r="H2566" s="5"/>
      <c r="I2566" s="5"/>
      <c r="J2566" s="12"/>
      <c r="K2566" s="12"/>
    </row>
    <row r="2567" spans="8:11" x14ac:dyDescent="0.25">
      <c r="H2567" s="5"/>
      <c r="I2567" s="5"/>
      <c r="J2567" s="12"/>
      <c r="K2567" s="12"/>
    </row>
    <row r="2568" spans="8:11" x14ac:dyDescent="0.25">
      <c r="H2568" s="5"/>
      <c r="I2568" s="5"/>
      <c r="J2568" s="12"/>
      <c r="K2568" s="12"/>
    </row>
    <row r="2569" spans="8:11" x14ac:dyDescent="0.25">
      <c r="H2569" s="5"/>
      <c r="I2569" s="5"/>
      <c r="J2569" s="12"/>
      <c r="K2569" s="12"/>
    </row>
    <row r="2570" spans="8:11" x14ac:dyDescent="0.25">
      <c r="H2570" s="5"/>
      <c r="I2570" s="5"/>
      <c r="J2570" s="12"/>
      <c r="K2570" s="12"/>
    </row>
    <row r="2571" spans="8:11" x14ac:dyDescent="0.25">
      <c r="H2571" s="5"/>
      <c r="I2571" s="5"/>
      <c r="J2571" s="12"/>
      <c r="K2571" s="12"/>
    </row>
    <row r="2572" spans="8:11" x14ac:dyDescent="0.25">
      <c r="H2572" s="5"/>
      <c r="I2572" s="5"/>
      <c r="J2572" s="12"/>
      <c r="K2572" s="12"/>
    </row>
    <row r="2573" spans="8:11" x14ac:dyDescent="0.25">
      <c r="H2573" s="5"/>
      <c r="I2573" s="5"/>
      <c r="J2573" s="12"/>
      <c r="K2573" s="12"/>
    </row>
    <row r="2574" spans="8:11" x14ac:dyDescent="0.25">
      <c r="H2574" s="5"/>
      <c r="I2574" s="5"/>
      <c r="J2574" s="12"/>
      <c r="K2574" s="12"/>
    </row>
    <row r="2575" spans="8:11" x14ac:dyDescent="0.25">
      <c r="H2575" s="5"/>
      <c r="I2575" s="5"/>
      <c r="J2575" s="12"/>
      <c r="K2575" s="12"/>
    </row>
    <row r="2576" spans="8:11" x14ac:dyDescent="0.25">
      <c r="H2576" s="5"/>
      <c r="I2576" s="5"/>
      <c r="J2576" s="12"/>
      <c r="K2576" s="12"/>
    </row>
    <row r="2577" spans="8:11" x14ac:dyDescent="0.25">
      <c r="H2577" s="5"/>
      <c r="I2577" s="5"/>
      <c r="J2577" s="12"/>
      <c r="K2577" s="12"/>
    </row>
    <row r="2578" spans="8:11" x14ac:dyDescent="0.25">
      <c r="H2578" s="5"/>
      <c r="I2578" s="5"/>
      <c r="J2578" s="12"/>
      <c r="K2578" s="12"/>
    </row>
    <row r="2579" spans="8:11" x14ac:dyDescent="0.25">
      <c r="H2579" s="5"/>
      <c r="I2579" s="5"/>
      <c r="J2579" s="12"/>
      <c r="K2579" s="12"/>
    </row>
    <row r="2580" spans="8:11" x14ac:dyDescent="0.25">
      <c r="H2580" s="5"/>
      <c r="I2580" s="5"/>
      <c r="J2580" s="12"/>
      <c r="K2580" s="12"/>
    </row>
    <row r="2581" spans="8:11" x14ac:dyDescent="0.25">
      <c r="H2581" s="5"/>
      <c r="I2581" s="5"/>
      <c r="J2581" s="12"/>
      <c r="K2581" s="12"/>
    </row>
    <row r="2582" spans="8:11" x14ac:dyDescent="0.25">
      <c r="H2582" s="5"/>
      <c r="I2582" s="5"/>
      <c r="J2582" s="12"/>
      <c r="K2582" s="12"/>
    </row>
    <row r="2583" spans="8:11" x14ac:dyDescent="0.25">
      <c r="H2583" s="5"/>
      <c r="I2583" s="5"/>
      <c r="J2583" s="12"/>
      <c r="K2583" s="12"/>
    </row>
    <row r="2584" spans="8:11" x14ac:dyDescent="0.25">
      <c r="H2584" s="5"/>
      <c r="I2584" s="5"/>
      <c r="J2584" s="12"/>
      <c r="K2584" s="12"/>
    </row>
    <row r="2585" spans="8:11" x14ac:dyDescent="0.25">
      <c r="H2585" s="5"/>
      <c r="I2585" s="5"/>
      <c r="J2585" s="12"/>
      <c r="K2585" s="12"/>
    </row>
    <row r="2586" spans="8:11" x14ac:dyDescent="0.25">
      <c r="H2586" s="5"/>
      <c r="I2586" s="5"/>
      <c r="J2586" s="12"/>
      <c r="K2586" s="12"/>
    </row>
    <row r="2587" spans="8:11" x14ac:dyDescent="0.25">
      <c r="H2587" s="5"/>
      <c r="I2587" s="5"/>
      <c r="J2587" s="12"/>
      <c r="K2587" s="12"/>
    </row>
    <row r="2588" spans="8:11" x14ac:dyDescent="0.25">
      <c r="H2588" s="5"/>
      <c r="I2588" s="5"/>
      <c r="J2588" s="12"/>
      <c r="K2588" s="12"/>
    </row>
    <row r="2589" spans="8:11" x14ac:dyDescent="0.25">
      <c r="H2589" s="5"/>
      <c r="I2589" s="5"/>
      <c r="J2589" s="12"/>
      <c r="K2589" s="12"/>
    </row>
    <row r="2590" spans="8:11" x14ac:dyDescent="0.25">
      <c r="H2590" s="5"/>
      <c r="I2590" s="5"/>
      <c r="J2590" s="12"/>
      <c r="K2590" s="12"/>
    </row>
    <row r="2591" spans="8:11" x14ac:dyDescent="0.25">
      <c r="H2591" s="5"/>
      <c r="I2591" s="5"/>
      <c r="J2591" s="12"/>
      <c r="K2591" s="12"/>
    </row>
    <row r="2592" spans="8:11" x14ac:dyDescent="0.25">
      <c r="H2592" s="5"/>
      <c r="I2592" s="5"/>
      <c r="J2592" s="12"/>
      <c r="K2592" s="12"/>
    </row>
    <row r="2593" spans="8:11" x14ac:dyDescent="0.25">
      <c r="H2593" s="5"/>
      <c r="I2593" s="5"/>
      <c r="J2593" s="12"/>
      <c r="K2593" s="12"/>
    </row>
    <row r="2594" spans="8:11" x14ac:dyDescent="0.25">
      <c r="H2594" s="5"/>
      <c r="I2594" s="5"/>
      <c r="J2594" s="12"/>
      <c r="K2594" s="12"/>
    </row>
    <row r="2595" spans="8:11" x14ac:dyDescent="0.25">
      <c r="H2595" s="5"/>
      <c r="I2595" s="5"/>
      <c r="J2595" s="12"/>
      <c r="K2595" s="12"/>
    </row>
    <row r="2596" spans="8:11" x14ac:dyDescent="0.25">
      <c r="H2596" s="5"/>
      <c r="I2596" s="5"/>
      <c r="J2596" s="12"/>
      <c r="K2596" s="12"/>
    </row>
    <row r="2597" spans="8:11" x14ac:dyDescent="0.25">
      <c r="H2597" s="5"/>
      <c r="I2597" s="5"/>
      <c r="J2597" s="12"/>
      <c r="K2597" s="12"/>
    </row>
    <row r="2598" spans="8:11" x14ac:dyDescent="0.25">
      <c r="H2598" s="5"/>
      <c r="I2598" s="5"/>
      <c r="J2598" s="12"/>
      <c r="K2598" s="12"/>
    </row>
    <row r="2599" spans="8:11" x14ac:dyDescent="0.25">
      <c r="H2599" s="5"/>
      <c r="I2599" s="5"/>
      <c r="J2599" s="12"/>
      <c r="K2599" s="12"/>
    </row>
    <row r="2600" spans="8:11" x14ac:dyDescent="0.25">
      <c r="H2600" s="5"/>
      <c r="I2600" s="5"/>
      <c r="J2600" s="12"/>
      <c r="K2600" s="12"/>
    </row>
    <row r="2601" spans="8:11" x14ac:dyDescent="0.25">
      <c r="H2601" s="5"/>
      <c r="I2601" s="5"/>
      <c r="J2601" s="12"/>
      <c r="K2601" s="12"/>
    </row>
    <row r="2602" spans="8:11" x14ac:dyDescent="0.25">
      <c r="H2602" s="5"/>
      <c r="I2602" s="5"/>
      <c r="J2602" s="12"/>
      <c r="K2602" s="12"/>
    </row>
    <row r="2603" spans="8:11" x14ac:dyDescent="0.25">
      <c r="H2603" s="5"/>
      <c r="I2603" s="5"/>
      <c r="J2603" s="12"/>
      <c r="K2603" s="12"/>
    </row>
    <row r="2604" spans="8:11" x14ac:dyDescent="0.25">
      <c r="H2604" s="5"/>
      <c r="I2604" s="5"/>
      <c r="J2604" s="12"/>
      <c r="K2604" s="12"/>
    </row>
    <row r="2605" spans="8:11" x14ac:dyDescent="0.25">
      <c r="H2605" s="5"/>
      <c r="I2605" s="5"/>
      <c r="J2605" s="12"/>
      <c r="K2605" s="12"/>
    </row>
    <row r="2606" spans="8:11" x14ac:dyDescent="0.25">
      <c r="H2606" s="5"/>
      <c r="I2606" s="5"/>
      <c r="J2606" s="12"/>
      <c r="K2606" s="12"/>
    </row>
    <row r="2607" spans="8:11" x14ac:dyDescent="0.25">
      <c r="H2607" s="5"/>
      <c r="I2607" s="5"/>
      <c r="J2607" s="12"/>
      <c r="K2607" s="12"/>
    </row>
    <row r="2608" spans="8:11" x14ac:dyDescent="0.25">
      <c r="H2608" s="5"/>
      <c r="I2608" s="5"/>
      <c r="J2608" s="12"/>
      <c r="K2608" s="12"/>
    </row>
    <row r="2609" spans="8:11" x14ac:dyDescent="0.25">
      <c r="H2609" s="5"/>
      <c r="I2609" s="5"/>
      <c r="J2609" s="12"/>
      <c r="K2609" s="12"/>
    </row>
    <row r="2610" spans="8:11" x14ac:dyDescent="0.25">
      <c r="H2610" s="5"/>
      <c r="I2610" s="5"/>
      <c r="J2610" s="12"/>
      <c r="K2610" s="12"/>
    </row>
    <row r="2611" spans="8:11" x14ac:dyDescent="0.25">
      <c r="H2611" s="5"/>
      <c r="I2611" s="5"/>
      <c r="J2611" s="12"/>
      <c r="K2611" s="12"/>
    </row>
    <row r="2612" spans="8:11" x14ac:dyDescent="0.25">
      <c r="H2612" s="5"/>
      <c r="I2612" s="5"/>
      <c r="J2612" s="12"/>
      <c r="K2612" s="12"/>
    </row>
    <row r="2613" spans="8:11" x14ac:dyDescent="0.25">
      <c r="H2613" s="5"/>
      <c r="I2613" s="5"/>
      <c r="J2613" s="12"/>
      <c r="K2613" s="12"/>
    </row>
    <row r="2614" spans="8:11" x14ac:dyDescent="0.25">
      <c r="H2614" s="5"/>
      <c r="I2614" s="5"/>
      <c r="J2614" s="12"/>
      <c r="K2614" s="12"/>
    </row>
    <row r="2615" spans="8:11" x14ac:dyDescent="0.25">
      <c r="H2615" s="5"/>
      <c r="I2615" s="5"/>
      <c r="J2615" s="12"/>
      <c r="K2615" s="12"/>
    </row>
    <row r="2616" spans="8:11" x14ac:dyDescent="0.25">
      <c r="H2616" s="5"/>
      <c r="I2616" s="5"/>
      <c r="J2616" s="12"/>
      <c r="K2616" s="12"/>
    </row>
    <row r="2617" spans="8:11" x14ac:dyDescent="0.25">
      <c r="H2617" s="5"/>
      <c r="I2617" s="5"/>
      <c r="J2617" s="12"/>
      <c r="K2617" s="12"/>
    </row>
    <row r="2618" spans="8:11" x14ac:dyDescent="0.25">
      <c r="H2618" s="5"/>
      <c r="I2618" s="5"/>
      <c r="J2618" s="12"/>
      <c r="K2618" s="12"/>
    </row>
    <row r="2619" spans="8:11" x14ac:dyDescent="0.25">
      <c r="H2619" s="5"/>
      <c r="I2619" s="5"/>
      <c r="J2619" s="12"/>
      <c r="K2619" s="12"/>
    </row>
    <row r="2620" spans="8:11" x14ac:dyDescent="0.25">
      <c r="H2620" s="5"/>
      <c r="I2620" s="5"/>
      <c r="J2620" s="12"/>
      <c r="K2620" s="12"/>
    </row>
    <row r="2621" spans="8:11" x14ac:dyDescent="0.25">
      <c r="H2621" s="5"/>
      <c r="I2621" s="5"/>
      <c r="J2621" s="12"/>
      <c r="K2621" s="12"/>
    </row>
    <row r="2622" spans="8:11" x14ac:dyDescent="0.25">
      <c r="H2622" s="5"/>
      <c r="I2622" s="5"/>
      <c r="J2622" s="12"/>
      <c r="K2622" s="12"/>
    </row>
    <row r="2623" spans="8:11" x14ac:dyDescent="0.25">
      <c r="H2623" s="5"/>
      <c r="I2623" s="5"/>
      <c r="J2623" s="12"/>
      <c r="K2623" s="12"/>
    </row>
    <row r="2624" spans="8:11" x14ac:dyDescent="0.25">
      <c r="H2624" s="5"/>
      <c r="I2624" s="5"/>
      <c r="J2624" s="12"/>
      <c r="K2624" s="12"/>
    </row>
    <row r="2625" spans="8:11" x14ac:dyDescent="0.25">
      <c r="H2625" s="5"/>
      <c r="I2625" s="5"/>
      <c r="J2625" s="12"/>
      <c r="K2625" s="12"/>
    </row>
    <row r="2626" spans="8:11" x14ac:dyDescent="0.25">
      <c r="H2626" s="5"/>
      <c r="I2626" s="5"/>
      <c r="J2626" s="12"/>
      <c r="K2626" s="12"/>
    </row>
    <row r="2627" spans="8:11" x14ac:dyDescent="0.25">
      <c r="H2627" s="5"/>
      <c r="I2627" s="5"/>
      <c r="J2627" s="12"/>
      <c r="K2627" s="12"/>
    </row>
    <row r="2628" spans="8:11" x14ac:dyDescent="0.25">
      <c r="H2628" s="5"/>
      <c r="I2628" s="5"/>
      <c r="J2628" s="12"/>
      <c r="K2628" s="12"/>
    </row>
    <row r="2629" spans="8:11" x14ac:dyDescent="0.25">
      <c r="H2629" s="5"/>
      <c r="I2629" s="5"/>
      <c r="J2629" s="12"/>
      <c r="K2629" s="12"/>
    </row>
    <row r="2630" spans="8:11" x14ac:dyDescent="0.25">
      <c r="H2630" s="5"/>
      <c r="I2630" s="5"/>
      <c r="J2630" s="12"/>
      <c r="K2630" s="12"/>
    </row>
    <row r="2631" spans="8:11" x14ac:dyDescent="0.25">
      <c r="H2631" s="5"/>
      <c r="I2631" s="5"/>
      <c r="J2631" s="12"/>
      <c r="K2631" s="12"/>
    </row>
    <row r="2632" spans="8:11" x14ac:dyDescent="0.25">
      <c r="H2632" s="5"/>
      <c r="I2632" s="5"/>
      <c r="J2632" s="12"/>
      <c r="K2632" s="12"/>
    </row>
    <row r="2633" spans="8:11" x14ac:dyDescent="0.25">
      <c r="H2633" s="5"/>
      <c r="I2633" s="5"/>
      <c r="J2633" s="12"/>
      <c r="K2633" s="12"/>
    </row>
    <row r="2634" spans="8:11" x14ac:dyDescent="0.25">
      <c r="H2634" s="5"/>
      <c r="I2634" s="5"/>
      <c r="J2634" s="12"/>
      <c r="K2634" s="12"/>
    </row>
    <row r="2635" spans="8:11" x14ac:dyDescent="0.25">
      <c r="H2635" s="5"/>
      <c r="I2635" s="5"/>
      <c r="J2635" s="12"/>
      <c r="K2635" s="12"/>
    </row>
    <row r="2636" spans="8:11" x14ac:dyDescent="0.25">
      <c r="H2636" s="5"/>
      <c r="I2636" s="5"/>
      <c r="J2636" s="12"/>
      <c r="K2636" s="12"/>
    </row>
    <row r="2637" spans="8:11" x14ac:dyDescent="0.25">
      <c r="H2637" s="5"/>
      <c r="I2637" s="5"/>
      <c r="J2637" s="12"/>
      <c r="K2637" s="12"/>
    </row>
    <row r="2638" spans="8:11" x14ac:dyDescent="0.25">
      <c r="H2638" s="5"/>
      <c r="I2638" s="5"/>
      <c r="J2638" s="12"/>
      <c r="K2638" s="12"/>
    </row>
    <row r="2639" spans="8:11" x14ac:dyDescent="0.25">
      <c r="H2639" s="5"/>
      <c r="I2639" s="5"/>
      <c r="J2639" s="12"/>
      <c r="K2639" s="12"/>
    </row>
    <row r="2640" spans="8:11" x14ac:dyDescent="0.25">
      <c r="H2640" s="5"/>
      <c r="I2640" s="5"/>
      <c r="J2640" s="12"/>
      <c r="K2640" s="12"/>
    </row>
    <row r="2641" spans="8:11" x14ac:dyDescent="0.25">
      <c r="H2641" s="5"/>
      <c r="I2641" s="5"/>
      <c r="J2641" s="12"/>
      <c r="K2641" s="12"/>
    </row>
    <row r="2642" spans="8:11" x14ac:dyDescent="0.25">
      <c r="H2642" s="5"/>
      <c r="I2642" s="5"/>
      <c r="J2642" s="12"/>
      <c r="K2642" s="12"/>
    </row>
    <row r="2643" spans="8:11" x14ac:dyDescent="0.25">
      <c r="H2643" s="5"/>
      <c r="I2643" s="5"/>
      <c r="J2643" s="12"/>
      <c r="K2643" s="12"/>
    </row>
    <row r="2644" spans="8:11" x14ac:dyDescent="0.25">
      <c r="H2644" s="5"/>
      <c r="I2644" s="5"/>
      <c r="J2644" s="12"/>
      <c r="K2644" s="12"/>
    </row>
    <row r="2645" spans="8:11" x14ac:dyDescent="0.25">
      <c r="H2645" s="5"/>
      <c r="I2645" s="5"/>
      <c r="J2645" s="12"/>
      <c r="K2645" s="12"/>
    </row>
    <row r="2646" spans="8:11" x14ac:dyDescent="0.25">
      <c r="H2646" s="5"/>
      <c r="I2646" s="5"/>
      <c r="J2646" s="12"/>
      <c r="K2646" s="12"/>
    </row>
    <row r="2647" spans="8:11" x14ac:dyDescent="0.25">
      <c r="H2647" s="5"/>
      <c r="I2647" s="5"/>
      <c r="J2647" s="12"/>
      <c r="K2647" s="12"/>
    </row>
    <row r="2648" spans="8:11" x14ac:dyDescent="0.25">
      <c r="H2648" s="5"/>
      <c r="I2648" s="5"/>
      <c r="J2648" s="12"/>
      <c r="K2648" s="12"/>
    </row>
    <row r="2649" spans="8:11" x14ac:dyDescent="0.25">
      <c r="H2649" s="5"/>
      <c r="I2649" s="5"/>
      <c r="J2649" s="12"/>
      <c r="K2649" s="12"/>
    </row>
    <row r="2650" spans="8:11" x14ac:dyDescent="0.25">
      <c r="H2650" s="5"/>
      <c r="I2650" s="5"/>
      <c r="J2650" s="12"/>
      <c r="K2650" s="12"/>
    </row>
    <row r="2651" spans="8:11" x14ac:dyDescent="0.25">
      <c r="H2651" s="5"/>
      <c r="I2651" s="5"/>
      <c r="J2651" s="12"/>
      <c r="K2651" s="12"/>
    </row>
    <row r="2652" spans="8:11" x14ac:dyDescent="0.25">
      <c r="H2652" s="5"/>
      <c r="I2652" s="5"/>
      <c r="J2652" s="12"/>
      <c r="K2652" s="12"/>
    </row>
    <row r="2653" spans="8:11" x14ac:dyDescent="0.25">
      <c r="H2653" s="5"/>
      <c r="I2653" s="5"/>
      <c r="J2653" s="12"/>
      <c r="K2653" s="12"/>
    </row>
    <row r="2654" spans="8:11" x14ac:dyDescent="0.25">
      <c r="H2654" s="5"/>
      <c r="I2654" s="5"/>
      <c r="J2654" s="12"/>
      <c r="K2654" s="12"/>
    </row>
    <row r="2655" spans="8:11" x14ac:dyDescent="0.25">
      <c r="H2655" s="5"/>
      <c r="I2655" s="5"/>
      <c r="J2655" s="12"/>
      <c r="K2655" s="12"/>
    </row>
    <row r="2656" spans="8:11" x14ac:dyDescent="0.25">
      <c r="H2656" s="5"/>
      <c r="I2656" s="5"/>
      <c r="J2656" s="12"/>
      <c r="K2656" s="12"/>
    </row>
    <row r="2657" spans="8:11" x14ac:dyDescent="0.25">
      <c r="H2657" s="5"/>
      <c r="I2657" s="5"/>
      <c r="J2657" s="12"/>
      <c r="K2657" s="12"/>
    </row>
    <row r="2658" spans="8:11" x14ac:dyDescent="0.25">
      <c r="H2658" s="5"/>
      <c r="I2658" s="5"/>
      <c r="J2658" s="12"/>
      <c r="K2658" s="12"/>
    </row>
    <row r="2659" spans="8:11" x14ac:dyDescent="0.25">
      <c r="H2659" s="5"/>
      <c r="I2659" s="5"/>
      <c r="J2659" s="12"/>
      <c r="K2659" s="12"/>
    </row>
    <row r="2660" spans="8:11" x14ac:dyDescent="0.25">
      <c r="H2660" s="5"/>
      <c r="I2660" s="5"/>
      <c r="J2660" s="12"/>
      <c r="K2660" s="12"/>
    </row>
    <row r="2661" spans="8:11" x14ac:dyDescent="0.25">
      <c r="H2661" s="5"/>
      <c r="I2661" s="5"/>
      <c r="J2661" s="12"/>
      <c r="K2661" s="12"/>
    </row>
    <row r="2662" spans="8:11" x14ac:dyDescent="0.25">
      <c r="H2662" s="5"/>
      <c r="I2662" s="5"/>
      <c r="J2662" s="12"/>
      <c r="K2662" s="12"/>
    </row>
    <row r="2663" spans="8:11" x14ac:dyDescent="0.25">
      <c r="H2663" s="5"/>
      <c r="I2663" s="5"/>
      <c r="J2663" s="12"/>
      <c r="K2663" s="12"/>
    </row>
    <row r="2664" spans="8:11" x14ac:dyDescent="0.25">
      <c r="H2664" s="5"/>
      <c r="I2664" s="5"/>
      <c r="J2664" s="12"/>
      <c r="K2664" s="12"/>
    </row>
    <row r="2665" spans="8:11" x14ac:dyDescent="0.25">
      <c r="H2665" s="5"/>
      <c r="I2665" s="5"/>
      <c r="J2665" s="12"/>
      <c r="K2665" s="12"/>
    </row>
    <row r="2666" spans="8:11" x14ac:dyDescent="0.25">
      <c r="H2666" s="5"/>
      <c r="I2666" s="5"/>
      <c r="J2666" s="12"/>
      <c r="K2666" s="12"/>
    </row>
    <row r="2667" spans="8:11" x14ac:dyDescent="0.25">
      <c r="H2667" s="5"/>
      <c r="I2667" s="5"/>
      <c r="J2667" s="12"/>
      <c r="K2667" s="12"/>
    </row>
    <row r="2668" spans="8:11" x14ac:dyDescent="0.25">
      <c r="H2668" s="5"/>
      <c r="I2668" s="5"/>
      <c r="J2668" s="12"/>
      <c r="K2668" s="12"/>
    </row>
    <row r="2669" spans="8:11" x14ac:dyDescent="0.25">
      <c r="H2669" s="5"/>
      <c r="I2669" s="5"/>
      <c r="J2669" s="12"/>
      <c r="K2669" s="12"/>
    </row>
    <row r="2670" spans="8:11" x14ac:dyDescent="0.25">
      <c r="H2670" s="5"/>
      <c r="I2670" s="5"/>
      <c r="J2670" s="12"/>
      <c r="K2670" s="12"/>
    </row>
    <row r="2671" spans="8:11" x14ac:dyDescent="0.25">
      <c r="H2671" s="5"/>
      <c r="I2671" s="5"/>
      <c r="J2671" s="12"/>
      <c r="K2671" s="12"/>
    </row>
    <row r="2672" spans="8:11" x14ac:dyDescent="0.25">
      <c r="H2672" s="5"/>
      <c r="I2672" s="5"/>
      <c r="J2672" s="12"/>
      <c r="K2672" s="12"/>
    </row>
    <row r="2673" spans="8:11" x14ac:dyDescent="0.25">
      <c r="H2673" s="5"/>
      <c r="I2673" s="5"/>
      <c r="J2673" s="12"/>
      <c r="K2673" s="12"/>
    </row>
    <row r="2674" spans="8:11" x14ac:dyDescent="0.25">
      <c r="H2674" s="5"/>
      <c r="I2674" s="5"/>
      <c r="J2674" s="12"/>
      <c r="K2674" s="12"/>
    </row>
    <row r="2675" spans="8:11" x14ac:dyDescent="0.25">
      <c r="H2675" s="5"/>
      <c r="I2675" s="5"/>
      <c r="J2675" s="12"/>
      <c r="K2675" s="12"/>
    </row>
    <row r="2676" spans="8:11" x14ac:dyDescent="0.25">
      <c r="H2676" s="5"/>
      <c r="I2676" s="5"/>
      <c r="J2676" s="12"/>
      <c r="K2676" s="12"/>
    </row>
    <row r="2677" spans="8:11" x14ac:dyDescent="0.25">
      <c r="H2677" s="5"/>
      <c r="I2677" s="5"/>
      <c r="J2677" s="12"/>
      <c r="K2677" s="12"/>
    </row>
    <row r="2678" spans="8:11" x14ac:dyDescent="0.25">
      <c r="H2678" s="5"/>
      <c r="I2678" s="5"/>
      <c r="J2678" s="12"/>
      <c r="K2678" s="12"/>
    </row>
    <row r="2679" spans="8:11" x14ac:dyDescent="0.25">
      <c r="H2679" s="5"/>
      <c r="I2679" s="5"/>
      <c r="J2679" s="12"/>
      <c r="K2679" s="12"/>
    </row>
    <row r="2680" spans="8:11" x14ac:dyDescent="0.25">
      <c r="H2680" s="5"/>
      <c r="I2680" s="5"/>
      <c r="J2680" s="12"/>
      <c r="K2680" s="12"/>
    </row>
    <row r="2681" spans="8:11" x14ac:dyDescent="0.25">
      <c r="H2681" s="5"/>
      <c r="I2681" s="5"/>
      <c r="J2681" s="12"/>
      <c r="K2681" s="12"/>
    </row>
    <row r="2682" spans="8:11" x14ac:dyDescent="0.25">
      <c r="H2682" s="5"/>
      <c r="I2682" s="5"/>
      <c r="J2682" s="12"/>
      <c r="K2682" s="12"/>
    </row>
    <row r="2683" spans="8:11" x14ac:dyDescent="0.25">
      <c r="H2683" s="5"/>
      <c r="I2683" s="5"/>
      <c r="J2683" s="12"/>
      <c r="K2683" s="12"/>
    </row>
    <row r="2684" spans="8:11" x14ac:dyDescent="0.25">
      <c r="H2684" s="5"/>
      <c r="I2684" s="5"/>
      <c r="J2684" s="12"/>
      <c r="K2684" s="12"/>
    </row>
    <row r="2685" spans="8:11" x14ac:dyDescent="0.25">
      <c r="H2685" s="5"/>
      <c r="I2685" s="5"/>
      <c r="J2685" s="12"/>
      <c r="K2685" s="12"/>
    </row>
    <row r="2686" spans="8:11" x14ac:dyDescent="0.25">
      <c r="H2686" s="5"/>
      <c r="I2686" s="5"/>
      <c r="J2686" s="12"/>
      <c r="K2686" s="12"/>
    </row>
    <row r="2687" spans="8:11" x14ac:dyDescent="0.25">
      <c r="H2687" s="5"/>
      <c r="I2687" s="5"/>
      <c r="J2687" s="12"/>
      <c r="K2687" s="12"/>
    </row>
    <row r="2688" spans="8:11" x14ac:dyDescent="0.25">
      <c r="H2688" s="5"/>
      <c r="I2688" s="5"/>
      <c r="J2688" s="12"/>
      <c r="K2688" s="12"/>
    </row>
    <row r="2689" spans="8:11" x14ac:dyDescent="0.25">
      <c r="H2689" s="5"/>
      <c r="I2689" s="5"/>
      <c r="J2689" s="12"/>
      <c r="K2689" s="12"/>
    </row>
    <row r="2690" spans="8:11" x14ac:dyDescent="0.25">
      <c r="H2690" s="5"/>
      <c r="I2690" s="5"/>
      <c r="J2690" s="12"/>
      <c r="K2690" s="12"/>
    </row>
    <row r="2691" spans="8:11" x14ac:dyDescent="0.25">
      <c r="H2691" s="5"/>
      <c r="I2691" s="5"/>
      <c r="J2691" s="12"/>
      <c r="K2691" s="12"/>
    </row>
    <row r="2692" spans="8:11" x14ac:dyDescent="0.25">
      <c r="H2692" s="5"/>
      <c r="I2692" s="5"/>
      <c r="J2692" s="12"/>
      <c r="K2692" s="12"/>
    </row>
    <row r="2693" spans="8:11" x14ac:dyDescent="0.25">
      <c r="H2693" s="5"/>
      <c r="I2693" s="5"/>
      <c r="J2693" s="12"/>
      <c r="K2693" s="12"/>
    </row>
    <row r="2694" spans="8:11" x14ac:dyDescent="0.25">
      <c r="H2694" s="5"/>
      <c r="I2694" s="5"/>
      <c r="J2694" s="12"/>
      <c r="K2694" s="12"/>
    </row>
    <row r="2695" spans="8:11" x14ac:dyDescent="0.25">
      <c r="H2695" s="5"/>
      <c r="I2695" s="5"/>
      <c r="J2695" s="12"/>
      <c r="K2695" s="12"/>
    </row>
    <row r="2696" spans="8:11" x14ac:dyDescent="0.25">
      <c r="H2696" s="5"/>
      <c r="I2696" s="5"/>
      <c r="J2696" s="12"/>
      <c r="K2696" s="12"/>
    </row>
    <row r="2697" spans="8:11" x14ac:dyDescent="0.25">
      <c r="H2697" s="5"/>
      <c r="I2697" s="5"/>
      <c r="J2697" s="12"/>
      <c r="K2697" s="12"/>
    </row>
    <row r="2698" spans="8:11" x14ac:dyDescent="0.25">
      <c r="H2698" s="5"/>
      <c r="I2698" s="5"/>
      <c r="J2698" s="12"/>
      <c r="K2698" s="12"/>
    </row>
    <row r="2699" spans="8:11" x14ac:dyDescent="0.25">
      <c r="H2699" s="5"/>
      <c r="I2699" s="5"/>
      <c r="J2699" s="12"/>
      <c r="K2699" s="12"/>
    </row>
    <row r="2700" spans="8:11" x14ac:dyDescent="0.25">
      <c r="H2700" s="5"/>
      <c r="I2700" s="5"/>
      <c r="J2700" s="12"/>
      <c r="K2700" s="12"/>
    </row>
    <row r="2701" spans="8:11" x14ac:dyDescent="0.25">
      <c r="H2701" s="5"/>
      <c r="I2701" s="5"/>
      <c r="J2701" s="12"/>
      <c r="K2701" s="12"/>
    </row>
    <row r="2702" spans="8:11" x14ac:dyDescent="0.25">
      <c r="H2702" s="5"/>
      <c r="I2702" s="5"/>
      <c r="J2702" s="12"/>
      <c r="K2702" s="12"/>
    </row>
    <row r="2703" spans="8:11" x14ac:dyDescent="0.25">
      <c r="H2703" s="5"/>
      <c r="I2703" s="5"/>
      <c r="J2703" s="12"/>
      <c r="K2703" s="12"/>
    </row>
    <row r="2704" spans="8:11" x14ac:dyDescent="0.25">
      <c r="H2704" s="5"/>
      <c r="I2704" s="5"/>
      <c r="J2704" s="12"/>
      <c r="K2704" s="12"/>
    </row>
    <row r="2705" spans="8:11" x14ac:dyDescent="0.25">
      <c r="H2705" s="5"/>
      <c r="I2705" s="5"/>
      <c r="J2705" s="12"/>
      <c r="K2705" s="12"/>
    </row>
    <row r="2706" spans="8:11" x14ac:dyDescent="0.25">
      <c r="H2706" s="5"/>
      <c r="I2706" s="5"/>
      <c r="J2706" s="12"/>
      <c r="K2706" s="12"/>
    </row>
    <row r="2707" spans="8:11" x14ac:dyDescent="0.25">
      <c r="H2707" s="5"/>
      <c r="I2707" s="5"/>
      <c r="J2707" s="12"/>
      <c r="K2707" s="12"/>
    </row>
    <row r="2708" spans="8:11" x14ac:dyDescent="0.25">
      <c r="H2708" s="5"/>
      <c r="I2708" s="5"/>
      <c r="J2708" s="12"/>
      <c r="K2708" s="12"/>
    </row>
    <row r="2709" spans="8:11" x14ac:dyDescent="0.25">
      <c r="H2709" s="5"/>
      <c r="I2709" s="5"/>
      <c r="J2709" s="12"/>
      <c r="K2709" s="12"/>
    </row>
    <row r="2710" spans="8:11" x14ac:dyDescent="0.25">
      <c r="H2710" s="5"/>
      <c r="I2710" s="5"/>
      <c r="J2710" s="12"/>
      <c r="K2710" s="12"/>
    </row>
    <row r="2711" spans="8:11" x14ac:dyDescent="0.25">
      <c r="H2711" s="5"/>
      <c r="I2711" s="5"/>
      <c r="J2711" s="12"/>
      <c r="K2711" s="12"/>
    </row>
    <row r="2712" spans="8:11" x14ac:dyDescent="0.25">
      <c r="H2712" s="5"/>
      <c r="I2712" s="5"/>
      <c r="J2712" s="12"/>
      <c r="K2712" s="12"/>
    </row>
    <row r="2713" spans="8:11" x14ac:dyDescent="0.25">
      <c r="H2713" s="5"/>
      <c r="I2713" s="5"/>
      <c r="J2713" s="12"/>
      <c r="K2713" s="12"/>
    </row>
    <row r="2714" spans="8:11" x14ac:dyDescent="0.25">
      <c r="H2714" s="5"/>
      <c r="I2714" s="5"/>
      <c r="J2714" s="12"/>
      <c r="K2714" s="12"/>
    </row>
    <row r="2715" spans="8:11" x14ac:dyDescent="0.25">
      <c r="H2715" s="5"/>
      <c r="I2715" s="5"/>
      <c r="J2715" s="12"/>
      <c r="K2715" s="12"/>
    </row>
    <row r="2716" spans="8:11" x14ac:dyDescent="0.25">
      <c r="H2716" s="5"/>
      <c r="I2716" s="5"/>
      <c r="J2716" s="12"/>
      <c r="K2716" s="12"/>
    </row>
    <row r="2717" spans="8:11" x14ac:dyDescent="0.25">
      <c r="H2717" s="5"/>
      <c r="I2717" s="5"/>
      <c r="J2717" s="12"/>
      <c r="K2717" s="12"/>
    </row>
    <row r="2718" spans="8:11" x14ac:dyDescent="0.25">
      <c r="H2718" s="5"/>
      <c r="I2718" s="5"/>
      <c r="J2718" s="12"/>
      <c r="K2718" s="12"/>
    </row>
    <row r="2719" spans="8:11" x14ac:dyDescent="0.25">
      <c r="H2719" s="5"/>
      <c r="I2719" s="5"/>
      <c r="J2719" s="12"/>
      <c r="K2719" s="12"/>
    </row>
    <row r="2720" spans="8:11" x14ac:dyDescent="0.25">
      <c r="H2720" s="5"/>
      <c r="I2720" s="5"/>
      <c r="J2720" s="12"/>
      <c r="K2720" s="12"/>
    </row>
    <row r="2721" spans="8:11" x14ac:dyDescent="0.25">
      <c r="H2721" s="5"/>
      <c r="I2721" s="5"/>
      <c r="J2721" s="12"/>
      <c r="K2721" s="12"/>
    </row>
    <row r="2722" spans="8:11" x14ac:dyDescent="0.25">
      <c r="H2722" s="5"/>
      <c r="I2722" s="5"/>
      <c r="J2722" s="12"/>
      <c r="K2722" s="12"/>
    </row>
    <row r="2723" spans="8:11" x14ac:dyDescent="0.25">
      <c r="H2723" s="5"/>
      <c r="I2723" s="5"/>
      <c r="J2723" s="12"/>
      <c r="K2723" s="12"/>
    </row>
    <row r="2724" spans="8:11" x14ac:dyDescent="0.25">
      <c r="H2724" s="5"/>
      <c r="I2724" s="5"/>
      <c r="J2724" s="12"/>
      <c r="K2724" s="12"/>
    </row>
    <row r="2725" spans="8:11" x14ac:dyDescent="0.25">
      <c r="H2725" s="5"/>
      <c r="I2725" s="5"/>
      <c r="J2725" s="12"/>
      <c r="K2725" s="12"/>
    </row>
    <row r="2726" spans="8:11" x14ac:dyDescent="0.25">
      <c r="H2726" s="5"/>
      <c r="I2726" s="5"/>
      <c r="J2726" s="12"/>
      <c r="K2726" s="12"/>
    </row>
    <row r="2727" spans="8:11" x14ac:dyDescent="0.25">
      <c r="H2727" s="5"/>
      <c r="I2727" s="5"/>
      <c r="J2727" s="12"/>
      <c r="K2727" s="12"/>
    </row>
    <row r="2728" spans="8:11" x14ac:dyDescent="0.25">
      <c r="H2728" s="5"/>
      <c r="I2728" s="5"/>
      <c r="J2728" s="12"/>
      <c r="K2728" s="12"/>
    </row>
    <row r="2729" spans="8:11" x14ac:dyDescent="0.25">
      <c r="H2729" s="5"/>
      <c r="I2729" s="5"/>
      <c r="J2729" s="12"/>
      <c r="K2729" s="12"/>
    </row>
    <row r="2730" spans="8:11" x14ac:dyDescent="0.25">
      <c r="H2730" s="5"/>
      <c r="I2730" s="5"/>
      <c r="J2730" s="12"/>
      <c r="K2730" s="12"/>
    </row>
    <row r="2731" spans="8:11" x14ac:dyDescent="0.25">
      <c r="H2731" s="5"/>
      <c r="I2731" s="5"/>
      <c r="J2731" s="12"/>
      <c r="K2731" s="12"/>
    </row>
    <row r="2732" spans="8:11" x14ac:dyDescent="0.25">
      <c r="H2732" s="5"/>
      <c r="I2732" s="5"/>
      <c r="J2732" s="12"/>
      <c r="K2732" s="12"/>
    </row>
    <row r="2733" spans="8:11" x14ac:dyDescent="0.25">
      <c r="H2733" s="5"/>
      <c r="I2733" s="5"/>
      <c r="J2733" s="12"/>
      <c r="K2733" s="12"/>
    </row>
    <row r="2734" spans="8:11" x14ac:dyDescent="0.25">
      <c r="H2734" s="5"/>
      <c r="I2734" s="5"/>
      <c r="J2734" s="12"/>
      <c r="K2734" s="12"/>
    </row>
    <row r="2735" spans="8:11" x14ac:dyDescent="0.25">
      <c r="H2735" s="5"/>
      <c r="I2735" s="5"/>
      <c r="J2735" s="12"/>
      <c r="K2735" s="12"/>
    </row>
    <row r="2736" spans="8:11" x14ac:dyDescent="0.25">
      <c r="H2736" s="5"/>
      <c r="I2736" s="5"/>
      <c r="J2736" s="12"/>
      <c r="K2736" s="12"/>
    </row>
    <row r="2737" spans="8:11" x14ac:dyDescent="0.25">
      <c r="H2737" s="5"/>
      <c r="I2737" s="5"/>
      <c r="J2737" s="12"/>
      <c r="K2737" s="12"/>
    </row>
    <row r="2738" spans="8:11" x14ac:dyDescent="0.25">
      <c r="H2738" s="5"/>
      <c r="I2738" s="5"/>
      <c r="J2738" s="12"/>
      <c r="K2738" s="12"/>
    </row>
    <row r="2739" spans="8:11" x14ac:dyDescent="0.25">
      <c r="H2739" s="5"/>
      <c r="I2739" s="5"/>
      <c r="J2739" s="12"/>
      <c r="K2739" s="12"/>
    </row>
    <row r="2740" spans="8:11" x14ac:dyDescent="0.25">
      <c r="H2740" s="5"/>
      <c r="I2740" s="5"/>
      <c r="J2740" s="12"/>
      <c r="K2740" s="12"/>
    </row>
    <row r="2741" spans="8:11" x14ac:dyDescent="0.25">
      <c r="H2741" s="5"/>
      <c r="I2741" s="5"/>
      <c r="J2741" s="12"/>
      <c r="K2741" s="12"/>
    </row>
    <row r="2742" spans="8:11" x14ac:dyDescent="0.25">
      <c r="H2742" s="5"/>
      <c r="I2742" s="5"/>
      <c r="J2742" s="12"/>
      <c r="K2742" s="12"/>
    </row>
    <row r="2743" spans="8:11" x14ac:dyDescent="0.25">
      <c r="H2743" s="5"/>
      <c r="I2743" s="5"/>
      <c r="J2743" s="12"/>
      <c r="K2743" s="12"/>
    </row>
    <row r="2744" spans="8:11" x14ac:dyDescent="0.25">
      <c r="H2744" s="5"/>
      <c r="I2744" s="5"/>
      <c r="J2744" s="12"/>
      <c r="K2744" s="12"/>
    </row>
    <row r="2745" spans="8:11" x14ac:dyDescent="0.25">
      <c r="H2745" s="5"/>
      <c r="I2745" s="5"/>
      <c r="J2745" s="12"/>
      <c r="K2745" s="12"/>
    </row>
    <row r="2746" spans="8:11" x14ac:dyDescent="0.25">
      <c r="H2746" s="5"/>
      <c r="I2746" s="5"/>
      <c r="J2746" s="12"/>
      <c r="K2746" s="12"/>
    </row>
    <row r="2747" spans="8:11" x14ac:dyDescent="0.25">
      <c r="H2747" s="5"/>
      <c r="I2747" s="5"/>
      <c r="J2747" s="12"/>
      <c r="K2747" s="12"/>
    </row>
    <row r="2748" spans="8:11" x14ac:dyDescent="0.25">
      <c r="H2748" s="5"/>
      <c r="I2748" s="5"/>
      <c r="J2748" s="12"/>
      <c r="K2748" s="12"/>
    </row>
    <row r="2749" spans="8:11" x14ac:dyDescent="0.25">
      <c r="H2749" s="5"/>
      <c r="I2749" s="5"/>
      <c r="J2749" s="12"/>
      <c r="K2749" s="12"/>
    </row>
    <row r="2750" spans="8:11" x14ac:dyDescent="0.25">
      <c r="H2750" s="5"/>
      <c r="I2750" s="5"/>
      <c r="J2750" s="12"/>
      <c r="K2750" s="12"/>
    </row>
    <row r="2751" spans="8:11" x14ac:dyDescent="0.25">
      <c r="H2751" s="5"/>
      <c r="I2751" s="5"/>
      <c r="J2751" s="12"/>
      <c r="K2751" s="12"/>
    </row>
    <row r="2752" spans="8:11" x14ac:dyDescent="0.25">
      <c r="H2752" s="5"/>
      <c r="I2752" s="5"/>
      <c r="J2752" s="12"/>
      <c r="K2752" s="12"/>
    </row>
    <row r="2753" spans="8:11" x14ac:dyDescent="0.25">
      <c r="H2753" s="5"/>
      <c r="I2753" s="5"/>
      <c r="J2753" s="12"/>
      <c r="K2753" s="12"/>
    </row>
    <row r="2754" spans="8:11" x14ac:dyDescent="0.25">
      <c r="H2754" s="5"/>
      <c r="I2754" s="5"/>
      <c r="J2754" s="12"/>
      <c r="K2754" s="12"/>
    </row>
    <row r="2755" spans="8:11" x14ac:dyDescent="0.25">
      <c r="H2755" s="5"/>
      <c r="I2755" s="5"/>
      <c r="J2755" s="12"/>
      <c r="K2755" s="12"/>
    </row>
    <row r="2756" spans="8:11" x14ac:dyDescent="0.25">
      <c r="H2756" s="5"/>
      <c r="I2756" s="5"/>
      <c r="J2756" s="12"/>
      <c r="K2756" s="12"/>
    </row>
    <row r="2757" spans="8:11" x14ac:dyDescent="0.25">
      <c r="H2757" s="5"/>
      <c r="I2757" s="5"/>
      <c r="J2757" s="12"/>
      <c r="K2757" s="12"/>
    </row>
    <row r="2758" spans="8:11" x14ac:dyDescent="0.25">
      <c r="H2758" s="5"/>
      <c r="I2758" s="5"/>
      <c r="J2758" s="12"/>
      <c r="K2758" s="12"/>
    </row>
    <row r="2759" spans="8:11" x14ac:dyDescent="0.25">
      <c r="H2759" s="5"/>
      <c r="I2759" s="5"/>
      <c r="J2759" s="12"/>
      <c r="K2759" s="12"/>
    </row>
    <row r="2760" spans="8:11" x14ac:dyDescent="0.25">
      <c r="H2760" s="5"/>
      <c r="I2760" s="5"/>
      <c r="J2760" s="12"/>
      <c r="K2760" s="12"/>
    </row>
    <row r="2761" spans="8:11" x14ac:dyDescent="0.25">
      <c r="H2761" s="5"/>
      <c r="I2761" s="5"/>
      <c r="J2761" s="12"/>
      <c r="K2761" s="12"/>
    </row>
    <row r="2762" spans="8:11" x14ac:dyDescent="0.25">
      <c r="H2762" s="5"/>
      <c r="I2762" s="5"/>
      <c r="J2762" s="12"/>
      <c r="K2762" s="12"/>
    </row>
    <row r="2763" spans="8:11" x14ac:dyDescent="0.25">
      <c r="H2763" s="5"/>
      <c r="I2763" s="5"/>
      <c r="J2763" s="12"/>
      <c r="K2763" s="12"/>
    </row>
    <row r="2764" spans="8:11" x14ac:dyDescent="0.25">
      <c r="H2764" s="5"/>
      <c r="I2764" s="5"/>
      <c r="J2764" s="12"/>
      <c r="K2764" s="12"/>
    </row>
    <row r="2765" spans="8:11" x14ac:dyDescent="0.25">
      <c r="H2765" s="5"/>
      <c r="I2765" s="5"/>
      <c r="J2765" s="12"/>
      <c r="K2765" s="12"/>
    </row>
    <row r="2766" spans="8:11" x14ac:dyDescent="0.25">
      <c r="H2766" s="5"/>
      <c r="I2766" s="5"/>
      <c r="J2766" s="12"/>
      <c r="K2766" s="12"/>
    </row>
    <row r="2767" spans="8:11" x14ac:dyDescent="0.25">
      <c r="H2767" s="5"/>
      <c r="I2767" s="5"/>
      <c r="J2767" s="12"/>
      <c r="K2767" s="12"/>
    </row>
    <row r="2768" spans="8:11" x14ac:dyDescent="0.25">
      <c r="H2768" s="5"/>
      <c r="I2768" s="5"/>
      <c r="J2768" s="12"/>
      <c r="K2768" s="12"/>
    </row>
    <row r="2769" spans="8:11" x14ac:dyDescent="0.25">
      <c r="H2769" s="5"/>
      <c r="I2769" s="5"/>
      <c r="J2769" s="12"/>
      <c r="K2769" s="12"/>
    </row>
    <row r="2770" spans="8:11" x14ac:dyDescent="0.25">
      <c r="H2770" s="5"/>
      <c r="I2770" s="5"/>
      <c r="J2770" s="12"/>
      <c r="K2770" s="12"/>
    </row>
    <row r="2771" spans="8:11" x14ac:dyDescent="0.25">
      <c r="H2771" s="5"/>
      <c r="I2771" s="5"/>
      <c r="J2771" s="12"/>
      <c r="K2771" s="12"/>
    </row>
    <row r="2772" spans="8:11" x14ac:dyDescent="0.25">
      <c r="H2772" s="5"/>
      <c r="I2772" s="5"/>
      <c r="J2772" s="12"/>
      <c r="K2772" s="12"/>
    </row>
    <row r="2773" spans="8:11" x14ac:dyDescent="0.25">
      <c r="H2773" s="5"/>
      <c r="I2773" s="5"/>
      <c r="J2773" s="12"/>
      <c r="K2773" s="12"/>
    </row>
    <row r="2774" spans="8:11" x14ac:dyDescent="0.25">
      <c r="H2774" s="5"/>
      <c r="I2774" s="5"/>
      <c r="J2774" s="12"/>
      <c r="K2774" s="12"/>
    </row>
    <row r="2775" spans="8:11" x14ac:dyDescent="0.25">
      <c r="H2775" s="5"/>
      <c r="I2775" s="5"/>
      <c r="J2775" s="12"/>
      <c r="K2775" s="12"/>
    </row>
    <row r="2776" spans="8:11" x14ac:dyDescent="0.25">
      <c r="H2776" s="5"/>
      <c r="I2776" s="5"/>
      <c r="J2776" s="12"/>
      <c r="K2776" s="12"/>
    </row>
    <row r="2777" spans="8:11" x14ac:dyDescent="0.25">
      <c r="H2777" s="5"/>
      <c r="I2777" s="5"/>
      <c r="J2777" s="12"/>
      <c r="K2777" s="12"/>
    </row>
    <row r="2778" spans="8:11" x14ac:dyDescent="0.25">
      <c r="H2778" s="5"/>
      <c r="I2778" s="5"/>
      <c r="J2778" s="12"/>
      <c r="K2778" s="12"/>
    </row>
    <row r="2779" spans="8:11" x14ac:dyDescent="0.25">
      <c r="H2779" s="5"/>
      <c r="I2779" s="5"/>
      <c r="J2779" s="12"/>
      <c r="K2779" s="12"/>
    </row>
    <row r="2780" spans="8:11" x14ac:dyDescent="0.25">
      <c r="H2780" s="5"/>
      <c r="I2780" s="5"/>
      <c r="J2780" s="12"/>
      <c r="K2780" s="12"/>
    </row>
    <row r="2781" spans="8:11" x14ac:dyDescent="0.25">
      <c r="H2781" s="5"/>
      <c r="I2781" s="5"/>
      <c r="J2781" s="12"/>
      <c r="K2781" s="12"/>
    </row>
    <row r="2782" spans="8:11" x14ac:dyDescent="0.25">
      <c r="H2782" s="5"/>
      <c r="I2782" s="5"/>
      <c r="J2782" s="12"/>
      <c r="K2782" s="12"/>
    </row>
    <row r="2783" spans="8:11" x14ac:dyDescent="0.25">
      <c r="H2783" s="5"/>
      <c r="I2783" s="5"/>
      <c r="J2783" s="12"/>
      <c r="K2783" s="12"/>
    </row>
    <row r="2784" spans="8:11" x14ac:dyDescent="0.25">
      <c r="H2784" s="5"/>
      <c r="I2784" s="5"/>
      <c r="J2784" s="12"/>
      <c r="K2784" s="12"/>
    </row>
    <row r="2785" spans="8:11" x14ac:dyDescent="0.25">
      <c r="H2785" s="5"/>
      <c r="I2785" s="5"/>
      <c r="J2785" s="12"/>
      <c r="K2785" s="12"/>
    </row>
    <row r="2786" spans="8:11" x14ac:dyDescent="0.25">
      <c r="H2786" s="5"/>
      <c r="I2786" s="5"/>
      <c r="J2786" s="12"/>
      <c r="K2786" s="12"/>
    </row>
    <row r="2787" spans="8:11" x14ac:dyDescent="0.25">
      <c r="H2787" s="5"/>
      <c r="I2787" s="5"/>
      <c r="J2787" s="12"/>
      <c r="K2787" s="12"/>
    </row>
    <row r="2788" spans="8:11" x14ac:dyDescent="0.25">
      <c r="H2788" s="5"/>
      <c r="I2788" s="5"/>
      <c r="J2788" s="12"/>
      <c r="K2788" s="12"/>
    </row>
    <row r="2789" spans="8:11" x14ac:dyDescent="0.25">
      <c r="H2789" s="5"/>
      <c r="I2789" s="5"/>
      <c r="J2789" s="12"/>
      <c r="K2789" s="12"/>
    </row>
    <row r="2790" spans="8:11" x14ac:dyDescent="0.25">
      <c r="H2790" s="5"/>
      <c r="I2790" s="5"/>
      <c r="J2790" s="12"/>
      <c r="K2790" s="12"/>
    </row>
    <row r="2791" spans="8:11" x14ac:dyDescent="0.25">
      <c r="H2791" s="5"/>
      <c r="I2791" s="5"/>
      <c r="J2791" s="12"/>
      <c r="K2791" s="12"/>
    </row>
    <row r="2792" spans="8:11" x14ac:dyDescent="0.25">
      <c r="H2792" s="5"/>
      <c r="I2792" s="5"/>
      <c r="J2792" s="12"/>
      <c r="K2792" s="12"/>
    </row>
    <row r="2793" spans="8:11" x14ac:dyDescent="0.25">
      <c r="H2793" s="5"/>
      <c r="I2793" s="5"/>
      <c r="J2793" s="12"/>
      <c r="K2793" s="12"/>
    </row>
    <row r="2794" spans="8:11" x14ac:dyDescent="0.25">
      <c r="H2794" s="5"/>
      <c r="I2794" s="5"/>
      <c r="J2794" s="12"/>
      <c r="K2794" s="12"/>
    </row>
    <row r="2795" spans="8:11" x14ac:dyDescent="0.25">
      <c r="H2795" s="5"/>
      <c r="I2795" s="5"/>
      <c r="J2795" s="12"/>
      <c r="K2795" s="12"/>
    </row>
    <row r="2796" spans="8:11" x14ac:dyDescent="0.25">
      <c r="H2796" s="5"/>
      <c r="I2796" s="5"/>
      <c r="J2796" s="12"/>
      <c r="K2796" s="12"/>
    </row>
    <row r="2797" spans="8:11" x14ac:dyDescent="0.25">
      <c r="H2797" s="5"/>
      <c r="I2797" s="5"/>
      <c r="J2797" s="12"/>
      <c r="K2797" s="12"/>
    </row>
    <row r="2798" spans="8:11" x14ac:dyDescent="0.25">
      <c r="H2798" s="5"/>
      <c r="I2798" s="5"/>
      <c r="J2798" s="12"/>
      <c r="K2798" s="12"/>
    </row>
    <row r="2799" spans="8:11" x14ac:dyDescent="0.25">
      <c r="H2799" s="5"/>
      <c r="I2799" s="5"/>
      <c r="J2799" s="12"/>
      <c r="K2799" s="12"/>
    </row>
    <row r="2800" spans="8:11" x14ac:dyDescent="0.25">
      <c r="H2800" s="5"/>
      <c r="I2800" s="5"/>
      <c r="J2800" s="12"/>
      <c r="K2800" s="12"/>
    </row>
    <row r="2801" spans="8:11" x14ac:dyDescent="0.25">
      <c r="H2801" s="5"/>
      <c r="I2801" s="5"/>
      <c r="J2801" s="12"/>
      <c r="K2801" s="12"/>
    </row>
    <row r="2802" spans="8:11" x14ac:dyDescent="0.25">
      <c r="H2802" s="5"/>
      <c r="I2802" s="5"/>
      <c r="J2802" s="12"/>
      <c r="K2802" s="12"/>
    </row>
    <row r="2803" spans="8:11" x14ac:dyDescent="0.25">
      <c r="H2803" s="5"/>
      <c r="I2803" s="5"/>
      <c r="J2803" s="12"/>
      <c r="K2803" s="12"/>
    </row>
    <row r="2804" spans="8:11" x14ac:dyDescent="0.25">
      <c r="H2804" s="5"/>
      <c r="I2804" s="5"/>
      <c r="J2804" s="12"/>
      <c r="K2804" s="12"/>
    </row>
    <row r="2805" spans="8:11" x14ac:dyDescent="0.25">
      <c r="H2805" s="5"/>
      <c r="I2805" s="5"/>
      <c r="J2805" s="12"/>
      <c r="K2805" s="12"/>
    </row>
    <row r="2806" spans="8:11" x14ac:dyDescent="0.25">
      <c r="H2806" s="5"/>
      <c r="I2806" s="5"/>
      <c r="J2806" s="12"/>
      <c r="K2806" s="12"/>
    </row>
    <row r="2807" spans="8:11" x14ac:dyDescent="0.25">
      <c r="H2807" s="5"/>
      <c r="I2807" s="5"/>
      <c r="J2807" s="12"/>
      <c r="K2807" s="12"/>
    </row>
    <row r="2808" spans="8:11" x14ac:dyDescent="0.25">
      <c r="H2808" s="5"/>
      <c r="I2808" s="5"/>
      <c r="J2808" s="12"/>
      <c r="K2808" s="12"/>
    </row>
    <row r="2809" spans="8:11" x14ac:dyDescent="0.25">
      <c r="H2809" s="5"/>
      <c r="I2809" s="5"/>
      <c r="J2809" s="12"/>
      <c r="K2809" s="12"/>
    </row>
    <row r="2810" spans="8:11" x14ac:dyDescent="0.25">
      <c r="H2810" s="5"/>
      <c r="I2810" s="5"/>
      <c r="J2810" s="12"/>
      <c r="K2810" s="12"/>
    </row>
    <row r="2811" spans="8:11" x14ac:dyDescent="0.25">
      <c r="H2811" s="5"/>
      <c r="I2811" s="5"/>
      <c r="J2811" s="12"/>
      <c r="K2811" s="12"/>
    </row>
    <row r="2812" spans="8:11" x14ac:dyDescent="0.25">
      <c r="H2812" s="5"/>
      <c r="I2812" s="5"/>
      <c r="J2812" s="12"/>
      <c r="K2812" s="12"/>
    </row>
    <row r="2813" spans="8:11" x14ac:dyDescent="0.25">
      <c r="H2813" s="5"/>
      <c r="I2813" s="5"/>
      <c r="J2813" s="12"/>
      <c r="K2813" s="12"/>
    </row>
    <row r="2814" spans="8:11" x14ac:dyDescent="0.25">
      <c r="H2814" s="5"/>
      <c r="I2814" s="5"/>
      <c r="J2814" s="12"/>
      <c r="K2814" s="12"/>
    </row>
    <row r="2815" spans="8:11" x14ac:dyDescent="0.25">
      <c r="H2815" s="5"/>
      <c r="I2815" s="5"/>
      <c r="J2815" s="12"/>
      <c r="K2815" s="12"/>
    </row>
    <row r="2816" spans="8:11" x14ac:dyDescent="0.25">
      <c r="H2816" s="5"/>
      <c r="I2816" s="5"/>
      <c r="J2816" s="12"/>
      <c r="K2816" s="12"/>
    </row>
    <row r="2817" spans="8:11" x14ac:dyDescent="0.25">
      <c r="H2817" s="5"/>
      <c r="I2817" s="5"/>
      <c r="J2817" s="12"/>
      <c r="K2817" s="12"/>
    </row>
    <row r="2818" spans="8:11" x14ac:dyDescent="0.25">
      <c r="H2818" s="5"/>
      <c r="I2818" s="5"/>
      <c r="J2818" s="12"/>
      <c r="K2818" s="12"/>
    </row>
    <row r="2819" spans="8:11" x14ac:dyDescent="0.25">
      <c r="H2819" s="5"/>
      <c r="I2819" s="5"/>
      <c r="J2819" s="12"/>
      <c r="K2819" s="12"/>
    </row>
    <row r="2820" spans="8:11" x14ac:dyDescent="0.25">
      <c r="H2820" s="5"/>
      <c r="I2820" s="5"/>
      <c r="J2820" s="12"/>
      <c r="K2820" s="12"/>
    </row>
    <row r="2821" spans="8:11" x14ac:dyDescent="0.25">
      <c r="H2821" s="5"/>
      <c r="I2821" s="5"/>
      <c r="J2821" s="12"/>
      <c r="K2821" s="12"/>
    </row>
    <row r="2822" spans="8:11" x14ac:dyDescent="0.25">
      <c r="H2822" s="5"/>
      <c r="I2822" s="5"/>
      <c r="J2822" s="12"/>
      <c r="K2822" s="12"/>
    </row>
    <row r="2823" spans="8:11" x14ac:dyDescent="0.25">
      <c r="H2823" s="5"/>
      <c r="I2823" s="5"/>
      <c r="J2823" s="12"/>
      <c r="K2823" s="12"/>
    </row>
    <row r="2824" spans="8:11" x14ac:dyDescent="0.25">
      <c r="H2824" s="5"/>
      <c r="I2824" s="5"/>
      <c r="J2824" s="12"/>
      <c r="K2824" s="12"/>
    </row>
    <row r="2825" spans="8:11" x14ac:dyDescent="0.25">
      <c r="H2825" s="5"/>
      <c r="I2825" s="5"/>
      <c r="J2825" s="12"/>
      <c r="K2825" s="12"/>
    </row>
    <row r="2826" spans="8:11" x14ac:dyDescent="0.25">
      <c r="H2826" s="5"/>
      <c r="I2826" s="5"/>
      <c r="J2826" s="12"/>
      <c r="K2826" s="12"/>
    </row>
    <row r="2827" spans="8:11" x14ac:dyDescent="0.25">
      <c r="H2827" s="5"/>
      <c r="I2827" s="5"/>
      <c r="J2827" s="12"/>
      <c r="K2827" s="12"/>
    </row>
    <row r="2828" spans="8:11" x14ac:dyDescent="0.25">
      <c r="H2828" s="5"/>
      <c r="I2828" s="5"/>
      <c r="J2828" s="12"/>
      <c r="K2828" s="12"/>
    </row>
    <row r="2829" spans="8:11" x14ac:dyDescent="0.25">
      <c r="H2829" s="5"/>
      <c r="I2829" s="5"/>
      <c r="J2829" s="12"/>
      <c r="K2829" s="12"/>
    </row>
    <row r="2830" spans="8:11" x14ac:dyDescent="0.25">
      <c r="H2830" s="5"/>
      <c r="I2830" s="5"/>
      <c r="J2830" s="12"/>
      <c r="K2830" s="12"/>
    </row>
    <row r="2831" spans="8:11" x14ac:dyDescent="0.25">
      <c r="H2831" s="5"/>
      <c r="I2831" s="5"/>
      <c r="J2831" s="12"/>
      <c r="K2831" s="12"/>
    </row>
    <row r="2832" spans="8:11" x14ac:dyDescent="0.25">
      <c r="H2832" s="5"/>
      <c r="I2832" s="5"/>
      <c r="J2832" s="12"/>
      <c r="K2832" s="12"/>
    </row>
    <row r="2833" spans="8:11" x14ac:dyDescent="0.25">
      <c r="H2833" s="5"/>
      <c r="I2833" s="5"/>
      <c r="J2833" s="12"/>
      <c r="K2833" s="12"/>
    </row>
    <row r="2834" spans="8:11" x14ac:dyDescent="0.25">
      <c r="H2834" s="5"/>
      <c r="I2834" s="5"/>
      <c r="J2834" s="12"/>
      <c r="K2834" s="12"/>
    </row>
    <row r="2835" spans="8:11" x14ac:dyDescent="0.25">
      <c r="H2835" s="5"/>
      <c r="I2835" s="5"/>
      <c r="J2835" s="12"/>
      <c r="K2835" s="12"/>
    </row>
    <row r="2836" spans="8:11" x14ac:dyDescent="0.25">
      <c r="H2836" s="5"/>
      <c r="I2836" s="5"/>
      <c r="J2836" s="12"/>
      <c r="K2836" s="12"/>
    </row>
    <row r="2837" spans="8:11" x14ac:dyDescent="0.25">
      <c r="H2837" s="5"/>
      <c r="I2837" s="5"/>
      <c r="J2837" s="12"/>
      <c r="K2837" s="12"/>
    </row>
    <row r="2838" spans="8:11" x14ac:dyDescent="0.25">
      <c r="H2838" s="5"/>
      <c r="I2838" s="5"/>
      <c r="J2838" s="12"/>
      <c r="K2838" s="12"/>
    </row>
    <row r="2839" spans="8:11" x14ac:dyDescent="0.25">
      <c r="H2839" s="5"/>
      <c r="I2839" s="5"/>
      <c r="J2839" s="12"/>
      <c r="K2839" s="12"/>
    </row>
    <row r="2840" spans="8:11" x14ac:dyDescent="0.25">
      <c r="H2840" s="5"/>
      <c r="I2840" s="5"/>
      <c r="J2840" s="12"/>
      <c r="K2840" s="12"/>
    </row>
    <row r="2841" spans="8:11" x14ac:dyDescent="0.25">
      <c r="H2841" s="5"/>
      <c r="I2841" s="5"/>
      <c r="J2841" s="12"/>
      <c r="K2841" s="12"/>
    </row>
    <row r="2842" spans="8:11" x14ac:dyDescent="0.25">
      <c r="H2842" s="5"/>
      <c r="I2842" s="5"/>
      <c r="J2842" s="12"/>
      <c r="K2842" s="12"/>
    </row>
    <row r="2843" spans="8:11" x14ac:dyDescent="0.25">
      <c r="H2843" s="5"/>
      <c r="I2843" s="5"/>
      <c r="J2843" s="12"/>
      <c r="K2843" s="12"/>
    </row>
    <row r="2844" spans="8:11" x14ac:dyDescent="0.25">
      <c r="H2844" s="5"/>
      <c r="I2844" s="5"/>
      <c r="J2844" s="12"/>
      <c r="K2844" s="12"/>
    </row>
    <row r="2845" spans="8:11" x14ac:dyDescent="0.25">
      <c r="H2845" s="5"/>
      <c r="I2845" s="5"/>
      <c r="J2845" s="12"/>
      <c r="K2845" s="12"/>
    </row>
    <row r="2846" spans="8:11" x14ac:dyDescent="0.25">
      <c r="H2846" s="5"/>
      <c r="I2846" s="5"/>
      <c r="J2846" s="12"/>
      <c r="K2846" s="12"/>
    </row>
    <row r="2847" spans="8:11" x14ac:dyDescent="0.25">
      <c r="H2847" s="5"/>
      <c r="I2847" s="5"/>
      <c r="J2847" s="12"/>
      <c r="K2847" s="12"/>
    </row>
    <row r="2848" spans="8:11" x14ac:dyDescent="0.25">
      <c r="H2848" s="5"/>
      <c r="I2848" s="5"/>
      <c r="J2848" s="12"/>
      <c r="K2848" s="12"/>
    </row>
    <row r="2849" spans="8:11" x14ac:dyDescent="0.25">
      <c r="H2849" s="5"/>
      <c r="I2849" s="5"/>
      <c r="J2849" s="12"/>
      <c r="K2849" s="12"/>
    </row>
    <row r="2850" spans="8:11" x14ac:dyDescent="0.25">
      <c r="H2850" s="5"/>
      <c r="I2850" s="5"/>
      <c r="J2850" s="12"/>
      <c r="K2850" s="12"/>
    </row>
    <row r="2851" spans="8:11" x14ac:dyDescent="0.25">
      <c r="H2851" s="5"/>
      <c r="I2851" s="5"/>
      <c r="J2851" s="12"/>
      <c r="K2851" s="12"/>
    </row>
    <row r="2852" spans="8:11" x14ac:dyDescent="0.25">
      <c r="H2852" s="5"/>
      <c r="I2852" s="5"/>
      <c r="J2852" s="12"/>
      <c r="K2852" s="12"/>
    </row>
    <row r="2853" spans="8:11" x14ac:dyDescent="0.25">
      <c r="H2853" s="5"/>
      <c r="I2853" s="5"/>
      <c r="J2853" s="12"/>
      <c r="K2853" s="12"/>
    </row>
    <row r="2854" spans="8:11" x14ac:dyDescent="0.25">
      <c r="H2854" s="5"/>
      <c r="I2854" s="5"/>
      <c r="J2854" s="12"/>
      <c r="K2854" s="12"/>
    </row>
    <row r="2855" spans="8:11" x14ac:dyDescent="0.25">
      <c r="H2855" s="5"/>
      <c r="I2855" s="5"/>
      <c r="J2855" s="12"/>
      <c r="K2855" s="12"/>
    </row>
    <row r="2856" spans="8:11" x14ac:dyDescent="0.25">
      <c r="H2856" s="5"/>
      <c r="I2856" s="5"/>
      <c r="J2856" s="12"/>
      <c r="K2856" s="12"/>
    </row>
    <row r="2857" spans="8:11" x14ac:dyDescent="0.25">
      <c r="H2857" s="5"/>
      <c r="I2857" s="5"/>
      <c r="J2857" s="12"/>
      <c r="K2857" s="12"/>
    </row>
    <row r="2858" spans="8:11" x14ac:dyDescent="0.25">
      <c r="H2858" s="5"/>
      <c r="I2858" s="5"/>
      <c r="J2858" s="12"/>
      <c r="K2858" s="12"/>
    </row>
    <row r="2859" spans="8:11" x14ac:dyDescent="0.25">
      <c r="H2859" s="5"/>
      <c r="I2859" s="5"/>
      <c r="J2859" s="12"/>
      <c r="K2859" s="12"/>
    </row>
    <row r="2860" spans="8:11" x14ac:dyDescent="0.25">
      <c r="H2860" s="5"/>
      <c r="I2860" s="5"/>
      <c r="J2860" s="12"/>
      <c r="K2860" s="12"/>
    </row>
    <row r="2861" spans="8:11" x14ac:dyDescent="0.25">
      <c r="H2861" s="5"/>
      <c r="I2861" s="5"/>
      <c r="J2861" s="12"/>
      <c r="K2861" s="12"/>
    </row>
    <row r="2862" spans="8:11" x14ac:dyDescent="0.25">
      <c r="H2862" s="5"/>
      <c r="I2862" s="5"/>
      <c r="J2862" s="12"/>
      <c r="K2862" s="12"/>
    </row>
    <row r="2863" spans="8:11" x14ac:dyDescent="0.25">
      <c r="H2863" s="5"/>
      <c r="I2863" s="5"/>
      <c r="J2863" s="12"/>
      <c r="K2863" s="12"/>
    </row>
    <row r="2864" spans="8:11" x14ac:dyDescent="0.25">
      <c r="H2864" s="5"/>
      <c r="I2864" s="5"/>
      <c r="J2864" s="12"/>
      <c r="K2864" s="12"/>
    </row>
    <row r="2865" spans="8:11" x14ac:dyDescent="0.25">
      <c r="H2865" s="5"/>
      <c r="I2865" s="5"/>
      <c r="J2865" s="12"/>
      <c r="K2865" s="12"/>
    </row>
    <row r="2866" spans="8:11" x14ac:dyDescent="0.25">
      <c r="H2866" s="5"/>
      <c r="I2866" s="5"/>
      <c r="J2866" s="12"/>
      <c r="K2866" s="12"/>
    </row>
    <row r="2867" spans="8:11" x14ac:dyDescent="0.25">
      <c r="H2867" s="5"/>
      <c r="I2867" s="5"/>
      <c r="J2867" s="12"/>
      <c r="K2867" s="12"/>
    </row>
    <row r="2868" spans="8:11" x14ac:dyDescent="0.25">
      <c r="H2868" s="5"/>
      <c r="I2868" s="5"/>
      <c r="J2868" s="12"/>
      <c r="K2868" s="12"/>
    </row>
    <row r="2869" spans="8:11" x14ac:dyDescent="0.25">
      <c r="H2869" s="5"/>
      <c r="I2869" s="5"/>
      <c r="J2869" s="12"/>
      <c r="K2869" s="12"/>
    </row>
    <row r="2870" spans="8:11" x14ac:dyDescent="0.25">
      <c r="H2870" s="5"/>
      <c r="I2870" s="5"/>
      <c r="J2870" s="12"/>
      <c r="K2870" s="12"/>
    </row>
    <row r="2871" spans="8:11" x14ac:dyDescent="0.25">
      <c r="H2871" s="5"/>
      <c r="I2871" s="5"/>
      <c r="J2871" s="12"/>
      <c r="K2871" s="12"/>
    </row>
    <row r="2872" spans="8:11" x14ac:dyDescent="0.25">
      <c r="H2872" s="5"/>
      <c r="I2872" s="5"/>
      <c r="J2872" s="12"/>
      <c r="K2872" s="12"/>
    </row>
    <row r="2873" spans="8:11" x14ac:dyDescent="0.25">
      <c r="H2873" s="5"/>
      <c r="I2873" s="5"/>
      <c r="J2873" s="12"/>
      <c r="K2873" s="12"/>
    </row>
    <row r="2874" spans="8:11" x14ac:dyDescent="0.25">
      <c r="H2874" s="5"/>
      <c r="I2874" s="5"/>
      <c r="J2874" s="12"/>
      <c r="K2874" s="12"/>
    </row>
    <row r="2875" spans="8:11" x14ac:dyDescent="0.25">
      <c r="H2875" s="5"/>
      <c r="I2875" s="5"/>
      <c r="J2875" s="12"/>
      <c r="K2875" s="12"/>
    </row>
    <row r="2876" spans="8:11" x14ac:dyDescent="0.25">
      <c r="H2876" s="5"/>
      <c r="I2876" s="5"/>
      <c r="J2876" s="12"/>
      <c r="K2876" s="12"/>
    </row>
    <row r="2877" spans="8:11" x14ac:dyDescent="0.25">
      <c r="H2877" s="5"/>
      <c r="I2877" s="5"/>
      <c r="J2877" s="12"/>
      <c r="K2877" s="12"/>
    </row>
    <row r="2878" spans="8:11" x14ac:dyDescent="0.25">
      <c r="H2878" s="5"/>
      <c r="I2878" s="5"/>
      <c r="J2878" s="12"/>
      <c r="K2878" s="12"/>
    </row>
    <row r="2879" spans="8:11" x14ac:dyDescent="0.25">
      <c r="H2879" s="5"/>
      <c r="I2879" s="5"/>
      <c r="J2879" s="12"/>
      <c r="K2879" s="12"/>
    </row>
    <row r="2880" spans="8:11" x14ac:dyDescent="0.25">
      <c r="H2880" s="5"/>
      <c r="I2880" s="5"/>
      <c r="J2880" s="12"/>
      <c r="K2880" s="12"/>
    </row>
    <row r="2881" spans="8:11" x14ac:dyDescent="0.25">
      <c r="H2881" s="5"/>
      <c r="I2881" s="5"/>
      <c r="J2881" s="12"/>
      <c r="K2881" s="12"/>
    </row>
    <row r="2882" spans="8:11" x14ac:dyDescent="0.25">
      <c r="H2882" s="5"/>
      <c r="I2882" s="5"/>
      <c r="J2882" s="12"/>
      <c r="K2882" s="12"/>
    </row>
    <row r="2883" spans="8:11" x14ac:dyDescent="0.25">
      <c r="H2883" s="5"/>
      <c r="I2883" s="5"/>
      <c r="J2883" s="12"/>
      <c r="K2883" s="12"/>
    </row>
    <row r="2884" spans="8:11" x14ac:dyDescent="0.25">
      <c r="H2884" s="5"/>
      <c r="I2884" s="5"/>
      <c r="J2884" s="12"/>
      <c r="K2884" s="12"/>
    </row>
    <row r="2885" spans="8:11" x14ac:dyDescent="0.25">
      <c r="H2885" s="5"/>
      <c r="I2885" s="5"/>
      <c r="J2885" s="12"/>
      <c r="K2885" s="12"/>
    </row>
    <row r="2886" spans="8:11" x14ac:dyDescent="0.25">
      <c r="H2886" s="5"/>
      <c r="I2886" s="5"/>
      <c r="J2886" s="12"/>
      <c r="K2886" s="12"/>
    </row>
    <row r="2887" spans="8:11" x14ac:dyDescent="0.25">
      <c r="H2887" s="5"/>
      <c r="I2887" s="5"/>
      <c r="J2887" s="12"/>
      <c r="K2887" s="12"/>
    </row>
    <row r="2888" spans="8:11" x14ac:dyDescent="0.25">
      <c r="H2888" s="5"/>
      <c r="I2888" s="5"/>
      <c r="J2888" s="12"/>
      <c r="K2888" s="12"/>
    </row>
    <row r="2889" spans="8:11" x14ac:dyDescent="0.25">
      <c r="H2889" s="5"/>
      <c r="I2889" s="5"/>
      <c r="J2889" s="12"/>
      <c r="K2889" s="12"/>
    </row>
    <row r="2890" spans="8:11" x14ac:dyDescent="0.25">
      <c r="H2890" s="5"/>
      <c r="I2890" s="5"/>
      <c r="J2890" s="12"/>
      <c r="K2890" s="12"/>
    </row>
    <row r="2891" spans="8:11" x14ac:dyDescent="0.25">
      <c r="H2891" s="5"/>
      <c r="I2891" s="5"/>
      <c r="J2891" s="12"/>
      <c r="K2891" s="12"/>
    </row>
    <row r="2892" spans="8:11" x14ac:dyDescent="0.25">
      <c r="H2892" s="5"/>
      <c r="I2892" s="5"/>
      <c r="J2892" s="12"/>
      <c r="K2892" s="12"/>
    </row>
    <row r="2893" spans="8:11" x14ac:dyDescent="0.25">
      <c r="H2893" s="5"/>
      <c r="I2893" s="5"/>
      <c r="J2893" s="12"/>
      <c r="K2893" s="12"/>
    </row>
    <row r="2894" spans="8:11" x14ac:dyDescent="0.25">
      <c r="H2894" s="5"/>
      <c r="I2894" s="5"/>
      <c r="J2894" s="12"/>
      <c r="K2894" s="12"/>
    </row>
    <row r="2895" spans="8:11" x14ac:dyDescent="0.25">
      <c r="H2895" s="5"/>
      <c r="I2895" s="5"/>
      <c r="J2895" s="12"/>
      <c r="K2895" s="12"/>
    </row>
    <row r="2896" spans="8:11" x14ac:dyDescent="0.25">
      <c r="H2896" s="5"/>
      <c r="I2896" s="5"/>
      <c r="J2896" s="12"/>
      <c r="K2896" s="12"/>
    </row>
    <row r="2897" spans="8:11" x14ac:dyDescent="0.25">
      <c r="H2897" s="5"/>
      <c r="I2897" s="5"/>
      <c r="J2897" s="12"/>
      <c r="K2897" s="12"/>
    </row>
    <row r="2898" spans="8:11" x14ac:dyDescent="0.25">
      <c r="H2898" s="5"/>
      <c r="I2898" s="5"/>
      <c r="J2898" s="12"/>
      <c r="K2898" s="12"/>
    </row>
    <row r="2899" spans="8:11" x14ac:dyDescent="0.25">
      <c r="H2899" s="5"/>
      <c r="I2899" s="5"/>
      <c r="J2899" s="12"/>
      <c r="K2899" s="12"/>
    </row>
    <row r="2900" spans="8:11" x14ac:dyDescent="0.25">
      <c r="H2900" s="5"/>
      <c r="I2900" s="5"/>
      <c r="J2900" s="12"/>
      <c r="K2900" s="12"/>
    </row>
    <row r="2901" spans="8:11" x14ac:dyDescent="0.25">
      <c r="H2901" s="5"/>
      <c r="I2901" s="5"/>
      <c r="J2901" s="12"/>
      <c r="K2901" s="12"/>
    </row>
    <row r="2902" spans="8:11" x14ac:dyDescent="0.25">
      <c r="H2902" s="5"/>
      <c r="I2902" s="5"/>
      <c r="J2902" s="12"/>
      <c r="K2902" s="12"/>
    </row>
    <row r="2903" spans="8:11" x14ac:dyDescent="0.25">
      <c r="H2903" s="5"/>
      <c r="I2903" s="5"/>
      <c r="J2903" s="12"/>
      <c r="K2903" s="12"/>
    </row>
    <row r="2904" spans="8:11" x14ac:dyDescent="0.25">
      <c r="H2904" s="5"/>
      <c r="I2904" s="5"/>
      <c r="J2904" s="12"/>
      <c r="K2904" s="12"/>
    </row>
    <row r="2905" spans="8:11" x14ac:dyDescent="0.25">
      <c r="H2905" s="5"/>
      <c r="I2905" s="5"/>
      <c r="J2905" s="12"/>
      <c r="K2905" s="12"/>
    </row>
    <row r="2906" spans="8:11" x14ac:dyDescent="0.25">
      <c r="H2906" s="5"/>
      <c r="I2906" s="5"/>
      <c r="J2906" s="12"/>
      <c r="K2906" s="12"/>
    </row>
    <row r="2907" spans="8:11" x14ac:dyDescent="0.25">
      <c r="H2907" s="5"/>
      <c r="I2907" s="5"/>
      <c r="J2907" s="12"/>
      <c r="K2907" s="12"/>
    </row>
    <row r="2908" spans="8:11" x14ac:dyDescent="0.25">
      <c r="H2908" s="5"/>
      <c r="I2908" s="5"/>
      <c r="J2908" s="12"/>
      <c r="K2908" s="12"/>
    </row>
    <row r="2909" spans="8:11" x14ac:dyDescent="0.25">
      <c r="H2909" s="5"/>
      <c r="I2909" s="5"/>
      <c r="J2909" s="12"/>
      <c r="K2909" s="12"/>
    </row>
    <row r="2910" spans="8:11" x14ac:dyDescent="0.25">
      <c r="H2910" s="5"/>
      <c r="I2910" s="5"/>
      <c r="J2910" s="12"/>
      <c r="K2910" s="12"/>
    </row>
    <row r="2911" spans="8:11" x14ac:dyDescent="0.25">
      <c r="H2911" s="5"/>
      <c r="I2911" s="5"/>
      <c r="J2911" s="12"/>
      <c r="K2911" s="12"/>
    </row>
    <row r="2912" spans="8:11" x14ac:dyDescent="0.25">
      <c r="H2912" s="5"/>
      <c r="I2912" s="5"/>
      <c r="J2912" s="12"/>
      <c r="K2912" s="12"/>
    </row>
    <row r="2913" spans="8:11" x14ac:dyDescent="0.25">
      <c r="H2913" s="5"/>
      <c r="I2913" s="5"/>
      <c r="J2913" s="12"/>
      <c r="K2913" s="12"/>
    </row>
    <row r="2914" spans="8:11" x14ac:dyDescent="0.25">
      <c r="H2914" s="5"/>
      <c r="I2914" s="5"/>
      <c r="J2914" s="12"/>
      <c r="K2914" s="12"/>
    </row>
    <row r="2915" spans="8:11" x14ac:dyDescent="0.25">
      <c r="H2915" s="5"/>
      <c r="I2915" s="5"/>
      <c r="J2915" s="12"/>
      <c r="K2915" s="12"/>
    </row>
    <row r="2916" spans="8:11" x14ac:dyDescent="0.25">
      <c r="H2916" s="5"/>
      <c r="I2916" s="5"/>
      <c r="J2916" s="12"/>
      <c r="K2916" s="12"/>
    </row>
    <row r="2917" spans="8:11" x14ac:dyDescent="0.25">
      <c r="H2917" s="5"/>
      <c r="I2917" s="5"/>
      <c r="J2917" s="12"/>
      <c r="K2917" s="12"/>
    </row>
    <row r="2918" spans="8:11" x14ac:dyDescent="0.25">
      <c r="H2918" s="5"/>
      <c r="I2918" s="5"/>
      <c r="J2918" s="12"/>
      <c r="K2918" s="12"/>
    </row>
    <row r="2919" spans="8:11" x14ac:dyDescent="0.25">
      <c r="H2919" s="5"/>
      <c r="I2919" s="5"/>
      <c r="J2919" s="12"/>
      <c r="K2919" s="12"/>
    </row>
    <row r="2920" spans="8:11" x14ac:dyDescent="0.25">
      <c r="H2920" s="5"/>
      <c r="I2920" s="5"/>
      <c r="J2920" s="12"/>
      <c r="K2920" s="12"/>
    </row>
    <row r="2921" spans="8:11" x14ac:dyDescent="0.25">
      <c r="H2921" s="5"/>
      <c r="I2921" s="5"/>
      <c r="J2921" s="12"/>
      <c r="K2921" s="12"/>
    </row>
    <row r="2922" spans="8:11" x14ac:dyDescent="0.25">
      <c r="H2922" s="5"/>
      <c r="I2922" s="5"/>
      <c r="J2922" s="12"/>
      <c r="K2922" s="12"/>
    </row>
    <row r="2923" spans="8:11" x14ac:dyDescent="0.25">
      <c r="H2923" s="5"/>
      <c r="I2923" s="5"/>
      <c r="J2923" s="12"/>
      <c r="K2923" s="12"/>
    </row>
    <row r="2924" spans="8:11" x14ac:dyDescent="0.25">
      <c r="H2924" s="5"/>
      <c r="I2924" s="5"/>
      <c r="J2924" s="12"/>
      <c r="K2924" s="12"/>
    </row>
    <row r="2925" spans="8:11" x14ac:dyDescent="0.25">
      <c r="H2925" s="5"/>
      <c r="I2925" s="5"/>
      <c r="J2925" s="12"/>
      <c r="K2925" s="12"/>
    </row>
    <row r="2926" spans="8:11" x14ac:dyDescent="0.25">
      <c r="H2926" s="5"/>
      <c r="I2926" s="5"/>
      <c r="J2926" s="12"/>
      <c r="K2926" s="12"/>
    </row>
    <row r="2927" spans="8:11" x14ac:dyDescent="0.25">
      <c r="H2927" s="5"/>
      <c r="I2927" s="5"/>
      <c r="J2927" s="12"/>
      <c r="K2927" s="12"/>
    </row>
    <row r="2928" spans="8:11" x14ac:dyDescent="0.25">
      <c r="H2928" s="5"/>
      <c r="I2928" s="5"/>
      <c r="J2928" s="12"/>
      <c r="K2928" s="12"/>
    </row>
    <row r="2929" spans="8:11" x14ac:dyDescent="0.25">
      <c r="H2929" s="5"/>
      <c r="I2929" s="5"/>
      <c r="J2929" s="12"/>
      <c r="K2929" s="12"/>
    </row>
    <row r="2930" spans="8:11" x14ac:dyDescent="0.25">
      <c r="H2930" s="5"/>
      <c r="I2930" s="5"/>
      <c r="J2930" s="12"/>
      <c r="K2930" s="12"/>
    </row>
    <row r="2931" spans="8:11" x14ac:dyDescent="0.25">
      <c r="H2931" s="5"/>
      <c r="I2931" s="5"/>
      <c r="J2931" s="12"/>
      <c r="K2931" s="12"/>
    </row>
    <row r="2932" spans="8:11" x14ac:dyDescent="0.25">
      <c r="H2932" s="5"/>
      <c r="I2932" s="5"/>
      <c r="J2932" s="12"/>
      <c r="K2932" s="12"/>
    </row>
    <row r="2933" spans="8:11" x14ac:dyDescent="0.25">
      <c r="H2933" s="5"/>
      <c r="I2933" s="5"/>
      <c r="J2933" s="12"/>
      <c r="K2933" s="12"/>
    </row>
    <row r="2934" spans="8:11" x14ac:dyDescent="0.25">
      <c r="H2934" s="5"/>
      <c r="I2934" s="5"/>
      <c r="J2934" s="12"/>
      <c r="K2934" s="12"/>
    </row>
    <row r="2935" spans="8:11" x14ac:dyDescent="0.25">
      <c r="H2935" s="5"/>
      <c r="I2935" s="5"/>
      <c r="J2935" s="12"/>
      <c r="K2935" s="12"/>
    </row>
    <row r="2936" spans="8:11" x14ac:dyDescent="0.25">
      <c r="H2936" s="5"/>
      <c r="I2936" s="5"/>
      <c r="J2936" s="12"/>
      <c r="K2936" s="12"/>
    </row>
    <row r="2937" spans="8:11" x14ac:dyDescent="0.25">
      <c r="H2937" s="5"/>
      <c r="I2937" s="5"/>
      <c r="J2937" s="12"/>
      <c r="K2937" s="12"/>
    </row>
    <row r="2938" spans="8:11" x14ac:dyDescent="0.25">
      <c r="H2938" s="5"/>
      <c r="I2938" s="5"/>
      <c r="J2938" s="12"/>
      <c r="K2938" s="12"/>
    </row>
    <row r="2939" spans="8:11" x14ac:dyDescent="0.25">
      <c r="H2939" s="5"/>
      <c r="I2939" s="5"/>
      <c r="J2939" s="12"/>
      <c r="K2939" s="12"/>
    </row>
    <row r="2940" spans="8:11" x14ac:dyDescent="0.25">
      <c r="H2940" s="5"/>
      <c r="I2940" s="5"/>
      <c r="J2940" s="12"/>
      <c r="K2940" s="12"/>
    </row>
    <row r="2941" spans="8:11" x14ac:dyDescent="0.25">
      <c r="H2941" s="5"/>
      <c r="I2941" s="5"/>
      <c r="J2941" s="12"/>
      <c r="K2941" s="12"/>
    </row>
    <row r="2942" spans="8:11" x14ac:dyDescent="0.25">
      <c r="H2942" s="5"/>
      <c r="I2942" s="5"/>
      <c r="J2942" s="12"/>
      <c r="K2942" s="12"/>
    </row>
    <row r="2943" spans="8:11" x14ac:dyDescent="0.25">
      <c r="H2943" s="5"/>
      <c r="I2943" s="5"/>
      <c r="J2943" s="12"/>
      <c r="K2943" s="12"/>
    </row>
    <row r="2944" spans="8:11" x14ac:dyDescent="0.25">
      <c r="H2944" s="5"/>
      <c r="I2944" s="5"/>
      <c r="J2944" s="12"/>
      <c r="K2944" s="12"/>
    </row>
    <row r="2945" spans="8:11" x14ac:dyDescent="0.25">
      <c r="H2945" s="5"/>
      <c r="I2945" s="5"/>
      <c r="J2945" s="12"/>
      <c r="K2945" s="12"/>
    </row>
    <row r="2946" spans="8:11" x14ac:dyDescent="0.25">
      <c r="H2946" s="5"/>
      <c r="I2946" s="5"/>
      <c r="J2946" s="12"/>
      <c r="K2946" s="12"/>
    </row>
    <row r="2947" spans="8:11" x14ac:dyDescent="0.25">
      <c r="H2947" s="5"/>
      <c r="I2947" s="5"/>
      <c r="J2947" s="12"/>
      <c r="K2947" s="12"/>
    </row>
    <row r="2948" spans="8:11" x14ac:dyDescent="0.25">
      <c r="H2948" s="5"/>
      <c r="I2948" s="5"/>
      <c r="J2948" s="12"/>
      <c r="K2948" s="12"/>
    </row>
    <row r="2949" spans="8:11" x14ac:dyDescent="0.25">
      <c r="H2949" s="5"/>
      <c r="I2949" s="5"/>
      <c r="J2949" s="12"/>
      <c r="K2949" s="12"/>
    </row>
    <row r="2950" spans="8:11" x14ac:dyDescent="0.25">
      <c r="H2950" s="5"/>
      <c r="I2950" s="5"/>
      <c r="J2950" s="12"/>
      <c r="K2950" s="12"/>
    </row>
    <row r="2951" spans="8:11" x14ac:dyDescent="0.25">
      <c r="H2951" s="5"/>
      <c r="I2951" s="5"/>
      <c r="J2951" s="12"/>
      <c r="K2951" s="12"/>
    </row>
    <row r="2952" spans="8:11" x14ac:dyDescent="0.25">
      <c r="H2952" s="5"/>
      <c r="I2952" s="5"/>
      <c r="J2952" s="12"/>
      <c r="K2952" s="12"/>
    </row>
    <row r="2953" spans="8:11" x14ac:dyDescent="0.25">
      <c r="H2953" s="5"/>
      <c r="I2953" s="5"/>
      <c r="J2953" s="12"/>
      <c r="K2953" s="12"/>
    </row>
    <row r="2954" spans="8:11" x14ac:dyDescent="0.25">
      <c r="H2954" s="5"/>
      <c r="I2954" s="5"/>
      <c r="J2954" s="12"/>
      <c r="K2954" s="12"/>
    </row>
    <row r="2955" spans="8:11" x14ac:dyDescent="0.25">
      <c r="H2955" s="5"/>
      <c r="I2955" s="5"/>
      <c r="J2955" s="12"/>
      <c r="K2955" s="12"/>
    </row>
    <row r="2956" spans="8:11" x14ac:dyDescent="0.25">
      <c r="H2956" s="5"/>
      <c r="I2956" s="5"/>
      <c r="J2956" s="12"/>
      <c r="K2956" s="12"/>
    </row>
    <row r="2957" spans="8:11" x14ac:dyDescent="0.25">
      <c r="H2957" s="5"/>
      <c r="I2957" s="5"/>
      <c r="J2957" s="12"/>
      <c r="K2957" s="12"/>
    </row>
    <row r="2958" spans="8:11" x14ac:dyDescent="0.25">
      <c r="H2958" s="5"/>
      <c r="I2958" s="5"/>
      <c r="J2958" s="12"/>
      <c r="K2958" s="12"/>
    </row>
    <row r="2959" spans="8:11" x14ac:dyDescent="0.25">
      <c r="H2959" s="5"/>
      <c r="I2959" s="5"/>
      <c r="J2959" s="12"/>
      <c r="K2959" s="12"/>
    </row>
    <row r="2960" spans="8:11" x14ac:dyDescent="0.25">
      <c r="H2960" s="5"/>
      <c r="I2960" s="5"/>
      <c r="J2960" s="12"/>
      <c r="K2960" s="12"/>
    </row>
    <row r="2961" spans="8:11" x14ac:dyDescent="0.25">
      <c r="H2961" s="5"/>
      <c r="I2961" s="5"/>
      <c r="J2961" s="12"/>
      <c r="K2961" s="12"/>
    </row>
    <row r="2962" spans="8:11" x14ac:dyDescent="0.25">
      <c r="H2962" s="5"/>
      <c r="I2962" s="5"/>
      <c r="J2962" s="12"/>
      <c r="K2962" s="12"/>
    </row>
    <row r="2963" spans="8:11" x14ac:dyDescent="0.25">
      <c r="H2963" s="5"/>
      <c r="I2963" s="5"/>
      <c r="J2963" s="12"/>
      <c r="K2963" s="12"/>
    </row>
    <row r="2964" spans="8:11" x14ac:dyDescent="0.25">
      <c r="H2964" s="5"/>
      <c r="I2964" s="5"/>
      <c r="J2964" s="12"/>
      <c r="K2964" s="12"/>
    </row>
    <row r="2965" spans="8:11" x14ac:dyDescent="0.25">
      <c r="H2965" s="5"/>
      <c r="I2965" s="5"/>
      <c r="J2965" s="12"/>
      <c r="K2965" s="12"/>
    </row>
    <row r="2966" spans="8:11" x14ac:dyDescent="0.25">
      <c r="H2966" s="5"/>
      <c r="I2966" s="5"/>
      <c r="J2966" s="12"/>
      <c r="K2966" s="12"/>
    </row>
    <row r="2967" spans="8:11" x14ac:dyDescent="0.25">
      <c r="H2967" s="5"/>
      <c r="I2967" s="5"/>
      <c r="J2967" s="12"/>
      <c r="K2967" s="12"/>
    </row>
    <row r="2968" spans="8:11" x14ac:dyDescent="0.25">
      <c r="H2968" s="5"/>
      <c r="I2968" s="5"/>
      <c r="J2968" s="12"/>
      <c r="K2968" s="12"/>
    </row>
    <row r="2969" spans="8:11" x14ac:dyDescent="0.25">
      <c r="H2969" s="5"/>
      <c r="I2969" s="5"/>
      <c r="J2969" s="12"/>
      <c r="K2969" s="12"/>
    </row>
    <row r="2970" spans="8:11" x14ac:dyDescent="0.25">
      <c r="H2970" s="5"/>
      <c r="I2970" s="5"/>
      <c r="J2970" s="12"/>
      <c r="K2970" s="12"/>
    </row>
    <row r="2971" spans="8:11" x14ac:dyDescent="0.25">
      <c r="H2971" s="5"/>
      <c r="I2971" s="5"/>
      <c r="J2971" s="12"/>
      <c r="K2971" s="12"/>
    </row>
    <row r="2972" spans="8:11" x14ac:dyDescent="0.25">
      <c r="H2972" s="5"/>
      <c r="I2972" s="5"/>
      <c r="J2972" s="12"/>
      <c r="K2972" s="12"/>
    </row>
    <row r="2973" spans="8:11" x14ac:dyDescent="0.25">
      <c r="H2973" s="5"/>
      <c r="I2973" s="5"/>
      <c r="J2973" s="12"/>
      <c r="K2973" s="12"/>
    </row>
    <row r="2974" spans="8:11" x14ac:dyDescent="0.25">
      <c r="H2974" s="5"/>
      <c r="I2974" s="5"/>
      <c r="J2974" s="12"/>
      <c r="K2974" s="12"/>
    </row>
    <row r="2975" spans="8:11" x14ac:dyDescent="0.25">
      <c r="H2975" s="5"/>
      <c r="I2975" s="5"/>
      <c r="J2975" s="12"/>
      <c r="K2975" s="12"/>
    </row>
    <row r="2976" spans="8:11" x14ac:dyDescent="0.25">
      <c r="H2976" s="5"/>
      <c r="I2976" s="5"/>
      <c r="J2976" s="12"/>
      <c r="K2976" s="12"/>
    </row>
    <row r="2977" spans="8:11" x14ac:dyDescent="0.25">
      <c r="H2977" s="5"/>
      <c r="I2977" s="5"/>
      <c r="J2977" s="12"/>
      <c r="K2977" s="12"/>
    </row>
    <row r="2978" spans="8:11" x14ac:dyDescent="0.25">
      <c r="H2978" s="5"/>
      <c r="I2978" s="5"/>
      <c r="J2978" s="12"/>
      <c r="K2978" s="12"/>
    </row>
    <row r="2979" spans="8:11" x14ac:dyDescent="0.25">
      <c r="H2979" s="5"/>
      <c r="I2979" s="5"/>
      <c r="J2979" s="12"/>
      <c r="K2979" s="12"/>
    </row>
    <row r="2980" spans="8:11" x14ac:dyDescent="0.25">
      <c r="H2980" s="5"/>
      <c r="I2980" s="5"/>
      <c r="J2980" s="12"/>
      <c r="K2980" s="12"/>
    </row>
    <row r="2981" spans="8:11" x14ac:dyDescent="0.25">
      <c r="H2981" s="5"/>
      <c r="I2981" s="5"/>
      <c r="J2981" s="12"/>
      <c r="K2981" s="12"/>
    </row>
    <row r="2982" spans="8:11" x14ac:dyDescent="0.25">
      <c r="H2982" s="5"/>
      <c r="I2982" s="5"/>
      <c r="J2982" s="12"/>
      <c r="K2982" s="12"/>
    </row>
    <row r="2983" spans="8:11" x14ac:dyDescent="0.25">
      <c r="H2983" s="5"/>
      <c r="I2983" s="5"/>
      <c r="J2983" s="12"/>
      <c r="K2983" s="12"/>
    </row>
    <row r="2984" spans="8:11" x14ac:dyDescent="0.25">
      <c r="H2984" s="5"/>
      <c r="I2984" s="5"/>
      <c r="J2984" s="12"/>
      <c r="K2984" s="12"/>
    </row>
    <row r="2985" spans="8:11" x14ac:dyDescent="0.25">
      <c r="H2985" s="5"/>
      <c r="I2985" s="5"/>
      <c r="J2985" s="12"/>
      <c r="K2985" s="12"/>
    </row>
    <row r="2986" spans="8:11" x14ac:dyDescent="0.25">
      <c r="H2986" s="5"/>
      <c r="I2986" s="5"/>
      <c r="J2986" s="12"/>
      <c r="K2986" s="12"/>
    </row>
    <row r="2987" spans="8:11" x14ac:dyDescent="0.25">
      <c r="H2987" s="5"/>
      <c r="I2987" s="5"/>
      <c r="J2987" s="12"/>
      <c r="K2987" s="12"/>
    </row>
    <row r="2988" spans="8:11" x14ac:dyDescent="0.25">
      <c r="H2988" s="5"/>
      <c r="I2988" s="5"/>
      <c r="J2988" s="12"/>
      <c r="K2988" s="12"/>
    </row>
    <row r="2989" spans="8:11" x14ac:dyDescent="0.25">
      <c r="H2989" s="5"/>
      <c r="I2989" s="5"/>
      <c r="J2989" s="12"/>
      <c r="K2989" s="12"/>
    </row>
    <row r="2990" spans="8:11" x14ac:dyDescent="0.25">
      <c r="H2990" s="5"/>
      <c r="I2990" s="5"/>
      <c r="J2990" s="12"/>
      <c r="K2990" s="12"/>
    </row>
    <row r="2991" spans="8:11" x14ac:dyDescent="0.25">
      <c r="H2991" s="5"/>
      <c r="I2991" s="5"/>
      <c r="J2991" s="12"/>
      <c r="K2991" s="12"/>
    </row>
    <row r="2992" spans="8:11" x14ac:dyDescent="0.25">
      <c r="H2992" s="5"/>
      <c r="I2992" s="5"/>
      <c r="J2992" s="12"/>
      <c r="K2992" s="12"/>
    </row>
    <row r="2993" spans="8:11" x14ac:dyDescent="0.25">
      <c r="H2993" s="5"/>
      <c r="I2993" s="5"/>
      <c r="J2993" s="12"/>
      <c r="K2993" s="12"/>
    </row>
    <row r="2994" spans="8:11" x14ac:dyDescent="0.25">
      <c r="H2994" s="5"/>
      <c r="I2994" s="5"/>
      <c r="J2994" s="12"/>
      <c r="K2994" s="12"/>
    </row>
    <row r="2995" spans="8:11" x14ac:dyDescent="0.25">
      <c r="H2995" s="5"/>
      <c r="I2995" s="5"/>
      <c r="J2995" s="12"/>
      <c r="K2995" s="12"/>
    </row>
    <row r="2996" spans="8:11" x14ac:dyDescent="0.25">
      <c r="H2996" s="5"/>
      <c r="I2996" s="5"/>
      <c r="J2996" s="12"/>
      <c r="K2996" s="12"/>
    </row>
    <row r="2997" spans="8:11" x14ac:dyDescent="0.25">
      <c r="H2997" s="5"/>
      <c r="I2997" s="5"/>
      <c r="J2997" s="12"/>
      <c r="K2997" s="12"/>
    </row>
    <row r="2998" spans="8:11" x14ac:dyDescent="0.25">
      <c r="H2998" s="5"/>
      <c r="I2998" s="5"/>
      <c r="J2998" s="12"/>
      <c r="K2998" s="12"/>
    </row>
    <row r="2999" spans="8:11" x14ac:dyDescent="0.25">
      <c r="H2999" s="5"/>
      <c r="I2999" s="5"/>
      <c r="J2999" s="12"/>
      <c r="K2999" s="12"/>
    </row>
    <row r="3000" spans="8:11" x14ac:dyDescent="0.25">
      <c r="H3000" s="5"/>
      <c r="I3000" s="5"/>
      <c r="J3000" s="12"/>
      <c r="K3000" s="12"/>
    </row>
    <row r="3001" spans="8:11" x14ac:dyDescent="0.25">
      <c r="H3001" s="5"/>
      <c r="I3001" s="5"/>
      <c r="J3001" s="12"/>
      <c r="K3001" s="12"/>
    </row>
    <row r="3002" spans="8:11" x14ac:dyDescent="0.25">
      <c r="H3002" s="5"/>
      <c r="I3002" s="5"/>
      <c r="J3002" s="12"/>
      <c r="K3002" s="12"/>
    </row>
    <row r="3003" spans="8:11" x14ac:dyDescent="0.25">
      <c r="H3003" s="5"/>
      <c r="I3003" s="5"/>
      <c r="J3003" s="12"/>
      <c r="K3003" s="12"/>
    </row>
    <row r="3004" spans="8:11" x14ac:dyDescent="0.25">
      <c r="H3004" s="5"/>
      <c r="I3004" s="5"/>
      <c r="J3004" s="12"/>
      <c r="K3004" s="12"/>
    </row>
    <row r="3005" spans="8:11" x14ac:dyDescent="0.25">
      <c r="H3005" s="5"/>
      <c r="I3005" s="5"/>
      <c r="J3005" s="12"/>
      <c r="K3005" s="12"/>
    </row>
    <row r="3006" spans="8:11" x14ac:dyDescent="0.25">
      <c r="H3006" s="5"/>
      <c r="I3006" s="5"/>
      <c r="J3006" s="12"/>
      <c r="K3006" s="12"/>
    </row>
    <row r="3007" spans="8:11" x14ac:dyDescent="0.25">
      <c r="H3007" s="5"/>
      <c r="I3007" s="5"/>
      <c r="J3007" s="12"/>
      <c r="K3007" s="12"/>
    </row>
    <row r="3008" spans="8:11" x14ac:dyDescent="0.25">
      <c r="H3008" s="5"/>
      <c r="I3008" s="5"/>
      <c r="J3008" s="12"/>
      <c r="K3008" s="12"/>
    </row>
    <row r="3009" spans="8:11" x14ac:dyDescent="0.25">
      <c r="H3009" s="5"/>
      <c r="I3009" s="5"/>
      <c r="J3009" s="12"/>
      <c r="K3009" s="12"/>
    </row>
    <row r="3010" spans="8:11" x14ac:dyDescent="0.25">
      <c r="H3010" s="5"/>
      <c r="I3010" s="5"/>
      <c r="J3010" s="12"/>
      <c r="K3010" s="12"/>
    </row>
    <row r="3011" spans="8:11" x14ac:dyDescent="0.25">
      <c r="H3011" s="5"/>
      <c r="I3011" s="5"/>
      <c r="J3011" s="12"/>
      <c r="K3011" s="12"/>
    </row>
    <row r="3012" spans="8:11" x14ac:dyDescent="0.25">
      <c r="H3012" s="5"/>
      <c r="I3012" s="5"/>
      <c r="J3012" s="12"/>
      <c r="K3012" s="12"/>
    </row>
    <row r="3013" spans="8:11" x14ac:dyDescent="0.25">
      <c r="H3013" s="5"/>
      <c r="I3013" s="5"/>
      <c r="J3013" s="12"/>
      <c r="K3013" s="12"/>
    </row>
    <row r="3014" spans="8:11" x14ac:dyDescent="0.25">
      <c r="H3014" s="5"/>
      <c r="I3014" s="5"/>
      <c r="J3014" s="12"/>
      <c r="K3014" s="12"/>
    </row>
    <row r="3015" spans="8:11" x14ac:dyDescent="0.25">
      <c r="H3015" s="5"/>
      <c r="I3015" s="5"/>
      <c r="J3015" s="12"/>
      <c r="K3015" s="12"/>
    </row>
    <row r="3016" spans="8:11" x14ac:dyDescent="0.25">
      <c r="H3016" s="5"/>
      <c r="I3016" s="5"/>
      <c r="J3016" s="12"/>
      <c r="K3016" s="12"/>
    </row>
    <row r="3017" spans="8:11" x14ac:dyDescent="0.25">
      <c r="H3017" s="5"/>
      <c r="I3017" s="5"/>
      <c r="J3017" s="12"/>
      <c r="K3017" s="12"/>
    </row>
    <row r="3018" spans="8:11" x14ac:dyDescent="0.25">
      <c r="H3018" s="5"/>
      <c r="I3018" s="5"/>
      <c r="J3018" s="12"/>
      <c r="K3018" s="12"/>
    </row>
    <row r="3019" spans="8:11" x14ac:dyDescent="0.25">
      <c r="H3019" s="5"/>
      <c r="I3019" s="5"/>
      <c r="J3019" s="12"/>
      <c r="K3019" s="12"/>
    </row>
    <row r="3020" spans="8:11" x14ac:dyDescent="0.25">
      <c r="H3020" s="5"/>
      <c r="I3020" s="5"/>
      <c r="J3020" s="12"/>
      <c r="K3020" s="12"/>
    </row>
    <row r="3021" spans="8:11" x14ac:dyDescent="0.25">
      <c r="H3021" s="5"/>
      <c r="I3021" s="5"/>
      <c r="J3021" s="12"/>
      <c r="K3021" s="12"/>
    </row>
    <row r="3022" spans="8:11" x14ac:dyDescent="0.25">
      <c r="H3022" s="5"/>
      <c r="I3022" s="5"/>
      <c r="J3022" s="12"/>
      <c r="K3022" s="12"/>
    </row>
    <row r="3023" spans="8:11" x14ac:dyDescent="0.25">
      <c r="H3023" s="5"/>
      <c r="I3023" s="5"/>
      <c r="J3023" s="12"/>
      <c r="K3023" s="12"/>
    </row>
    <row r="3024" spans="8:11" x14ac:dyDescent="0.25">
      <c r="H3024" s="5"/>
      <c r="I3024" s="5"/>
      <c r="J3024" s="12"/>
      <c r="K3024" s="12"/>
    </row>
    <row r="3025" spans="8:11" x14ac:dyDescent="0.25">
      <c r="H3025" s="5"/>
      <c r="I3025" s="5"/>
      <c r="J3025" s="12"/>
      <c r="K3025" s="12"/>
    </row>
    <row r="3026" spans="8:11" x14ac:dyDescent="0.25">
      <c r="H3026" s="5"/>
      <c r="I3026" s="5"/>
      <c r="J3026" s="12"/>
      <c r="K3026" s="12"/>
    </row>
    <row r="3027" spans="8:11" x14ac:dyDescent="0.25">
      <c r="H3027" s="5"/>
      <c r="I3027" s="5"/>
      <c r="J3027" s="12"/>
      <c r="K3027" s="12"/>
    </row>
    <row r="3028" spans="8:11" x14ac:dyDescent="0.25">
      <c r="H3028" s="5"/>
      <c r="I3028" s="5"/>
      <c r="J3028" s="12"/>
      <c r="K3028" s="12"/>
    </row>
    <row r="3029" spans="8:11" x14ac:dyDescent="0.25">
      <c r="H3029" s="5"/>
      <c r="I3029" s="5"/>
      <c r="J3029" s="12"/>
      <c r="K3029" s="12"/>
    </row>
    <row r="3030" spans="8:11" x14ac:dyDescent="0.25">
      <c r="H3030" s="5"/>
      <c r="I3030" s="5"/>
      <c r="J3030" s="12"/>
      <c r="K3030" s="12"/>
    </row>
    <row r="3031" spans="8:11" x14ac:dyDescent="0.25">
      <c r="H3031" s="5"/>
      <c r="I3031" s="5"/>
      <c r="J3031" s="12"/>
      <c r="K3031" s="12"/>
    </row>
    <row r="3032" spans="8:11" x14ac:dyDescent="0.25">
      <c r="H3032" s="5"/>
      <c r="I3032" s="5"/>
      <c r="J3032" s="12"/>
      <c r="K3032" s="12"/>
    </row>
    <row r="3033" spans="8:11" x14ac:dyDescent="0.25">
      <c r="H3033" s="5"/>
      <c r="I3033" s="5"/>
      <c r="J3033" s="12"/>
      <c r="K3033" s="12"/>
    </row>
    <row r="3034" spans="8:11" x14ac:dyDescent="0.25">
      <c r="H3034" s="5"/>
      <c r="I3034" s="5"/>
      <c r="J3034" s="12"/>
      <c r="K3034" s="12"/>
    </row>
    <row r="3035" spans="8:11" x14ac:dyDescent="0.25">
      <c r="H3035" s="5"/>
      <c r="I3035" s="5"/>
      <c r="J3035" s="12"/>
      <c r="K3035" s="12"/>
    </row>
    <row r="3036" spans="8:11" x14ac:dyDescent="0.25">
      <c r="H3036" s="5"/>
      <c r="I3036" s="5"/>
      <c r="J3036" s="12"/>
      <c r="K3036" s="12"/>
    </row>
    <row r="3037" spans="8:11" x14ac:dyDescent="0.25">
      <c r="H3037" s="5"/>
      <c r="I3037" s="5"/>
      <c r="J3037" s="12"/>
      <c r="K3037" s="12"/>
    </row>
    <row r="3038" spans="8:11" x14ac:dyDescent="0.25">
      <c r="H3038" s="5"/>
      <c r="I3038" s="5"/>
      <c r="J3038" s="12"/>
      <c r="K3038" s="12"/>
    </row>
    <row r="3039" spans="8:11" x14ac:dyDescent="0.25">
      <c r="H3039" s="5"/>
      <c r="I3039" s="5"/>
      <c r="J3039" s="12"/>
      <c r="K3039" s="12"/>
    </row>
    <row r="3040" spans="8:11" x14ac:dyDescent="0.25">
      <c r="H3040" s="5"/>
      <c r="I3040" s="5"/>
      <c r="J3040" s="12"/>
      <c r="K3040" s="12"/>
    </row>
    <row r="3041" spans="8:11" x14ac:dyDescent="0.25">
      <c r="H3041" s="5"/>
      <c r="I3041" s="5"/>
      <c r="J3041" s="12"/>
      <c r="K3041" s="12"/>
    </row>
    <row r="3042" spans="8:11" x14ac:dyDescent="0.25">
      <c r="H3042" s="5"/>
      <c r="I3042" s="5"/>
      <c r="J3042" s="12"/>
      <c r="K3042" s="12"/>
    </row>
    <row r="3043" spans="8:11" x14ac:dyDescent="0.25">
      <c r="H3043" s="5"/>
      <c r="I3043" s="5"/>
      <c r="J3043" s="12"/>
      <c r="K3043" s="12"/>
    </row>
    <row r="3044" spans="8:11" x14ac:dyDescent="0.25">
      <c r="H3044" s="5"/>
      <c r="I3044" s="5"/>
      <c r="J3044" s="12"/>
      <c r="K3044" s="12"/>
    </row>
    <row r="3045" spans="8:11" x14ac:dyDescent="0.25">
      <c r="H3045" s="5"/>
      <c r="I3045" s="5"/>
      <c r="J3045" s="12"/>
      <c r="K3045" s="12"/>
    </row>
    <row r="3046" spans="8:11" x14ac:dyDescent="0.25">
      <c r="H3046" s="5"/>
      <c r="I3046" s="5"/>
      <c r="J3046" s="12"/>
      <c r="K3046" s="12"/>
    </row>
    <row r="3047" spans="8:11" x14ac:dyDescent="0.25">
      <c r="H3047" s="5"/>
      <c r="I3047" s="5"/>
      <c r="J3047" s="12"/>
      <c r="K3047" s="12"/>
    </row>
    <row r="3048" spans="8:11" x14ac:dyDescent="0.25">
      <c r="H3048" s="5"/>
      <c r="I3048" s="5"/>
      <c r="J3048" s="12"/>
      <c r="K3048" s="12"/>
    </row>
    <row r="3049" spans="8:11" x14ac:dyDescent="0.25">
      <c r="H3049" s="5"/>
      <c r="I3049" s="5"/>
      <c r="J3049" s="12"/>
      <c r="K3049" s="12"/>
    </row>
    <row r="3050" spans="8:11" x14ac:dyDescent="0.25">
      <c r="H3050" s="5"/>
      <c r="I3050" s="5"/>
      <c r="J3050" s="12"/>
      <c r="K3050" s="12"/>
    </row>
    <row r="3051" spans="8:11" x14ac:dyDescent="0.25">
      <c r="H3051" s="5"/>
      <c r="I3051" s="5"/>
      <c r="J3051" s="12"/>
      <c r="K3051" s="12"/>
    </row>
    <row r="3052" spans="8:11" x14ac:dyDescent="0.25">
      <c r="H3052" s="5"/>
      <c r="I3052" s="5"/>
      <c r="J3052" s="12"/>
      <c r="K3052" s="12"/>
    </row>
    <row r="3053" spans="8:11" x14ac:dyDescent="0.25">
      <c r="H3053" s="5"/>
      <c r="I3053" s="5"/>
      <c r="J3053" s="12"/>
      <c r="K3053" s="12"/>
    </row>
    <row r="3054" spans="8:11" x14ac:dyDescent="0.25">
      <c r="H3054" s="5"/>
      <c r="I3054" s="5"/>
      <c r="J3054" s="12"/>
      <c r="K3054" s="12"/>
    </row>
    <row r="3055" spans="8:11" x14ac:dyDescent="0.25">
      <c r="H3055" s="5"/>
      <c r="I3055" s="5"/>
      <c r="J3055" s="12"/>
      <c r="K3055" s="12"/>
    </row>
    <row r="3056" spans="8:11" x14ac:dyDescent="0.25">
      <c r="H3056" s="5"/>
      <c r="I3056" s="5"/>
      <c r="J3056" s="12"/>
      <c r="K3056" s="12"/>
    </row>
    <row r="3057" spans="8:11" x14ac:dyDescent="0.25">
      <c r="H3057" s="5"/>
      <c r="I3057" s="5"/>
      <c r="J3057" s="12"/>
      <c r="K3057" s="12"/>
    </row>
    <row r="3058" spans="8:11" x14ac:dyDescent="0.25">
      <c r="H3058" s="5"/>
      <c r="I3058" s="5"/>
      <c r="J3058" s="12"/>
      <c r="K3058" s="12"/>
    </row>
    <row r="3059" spans="8:11" x14ac:dyDescent="0.25">
      <c r="H3059" s="5"/>
      <c r="I3059" s="5"/>
      <c r="J3059" s="12"/>
      <c r="K3059" s="12"/>
    </row>
    <row r="3060" spans="8:11" x14ac:dyDescent="0.25">
      <c r="H3060" s="5"/>
      <c r="I3060" s="5"/>
      <c r="J3060" s="12"/>
      <c r="K3060" s="12"/>
    </row>
    <row r="3061" spans="8:11" x14ac:dyDescent="0.25">
      <c r="H3061" s="5"/>
      <c r="I3061" s="5"/>
      <c r="J3061" s="12"/>
      <c r="K3061" s="12"/>
    </row>
    <row r="3062" spans="8:11" x14ac:dyDescent="0.25">
      <c r="H3062" s="5"/>
      <c r="I3062" s="5"/>
      <c r="J3062" s="12"/>
      <c r="K3062" s="12"/>
    </row>
    <row r="3063" spans="8:11" x14ac:dyDescent="0.25">
      <c r="H3063" s="5"/>
      <c r="I3063" s="5"/>
      <c r="J3063" s="12"/>
      <c r="K3063" s="12"/>
    </row>
    <row r="3064" spans="8:11" x14ac:dyDescent="0.25">
      <c r="H3064" s="5"/>
      <c r="I3064" s="5"/>
      <c r="J3064" s="12"/>
      <c r="K3064" s="12"/>
    </row>
    <row r="3065" spans="8:11" x14ac:dyDescent="0.25">
      <c r="H3065" s="5"/>
      <c r="I3065" s="5"/>
      <c r="J3065" s="12"/>
      <c r="K3065" s="12"/>
    </row>
    <row r="3066" spans="8:11" x14ac:dyDescent="0.25">
      <c r="H3066" s="5"/>
      <c r="I3066" s="5"/>
      <c r="J3066" s="12"/>
      <c r="K3066" s="12"/>
    </row>
    <row r="3067" spans="8:11" x14ac:dyDescent="0.25">
      <c r="H3067" s="5"/>
      <c r="I3067" s="5"/>
      <c r="J3067" s="12"/>
      <c r="K3067" s="12"/>
    </row>
    <row r="3068" spans="8:11" x14ac:dyDescent="0.25">
      <c r="H3068" s="5"/>
      <c r="I3068" s="5"/>
      <c r="J3068" s="12"/>
      <c r="K3068" s="12"/>
    </row>
    <row r="3069" spans="8:11" x14ac:dyDescent="0.25">
      <c r="H3069" s="5"/>
      <c r="I3069" s="5"/>
      <c r="J3069" s="12"/>
      <c r="K3069" s="12"/>
    </row>
    <row r="3070" spans="8:11" x14ac:dyDescent="0.25">
      <c r="H3070" s="5"/>
      <c r="I3070" s="5"/>
      <c r="J3070" s="12"/>
      <c r="K3070" s="12"/>
    </row>
    <row r="3071" spans="8:11" x14ac:dyDescent="0.25">
      <c r="H3071" s="5"/>
      <c r="I3071" s="5"/>
      <c r="J3071" s="12"/>
      <c r="K3071" s="12"/>
    </row>
    <row r="3072" spans="8:11" x14ac:dyDescent="0.25">
      <c r="H3072" s="5"/>
      <c r="I3072" s="5"/>
      <c r="J3072" s="12"/>
      <c r="K3072" s="12"/>
    </row>
    <row r="3073" spans="8:11" x14ac:dyDescent="0.25">
      <c r="H3073" s="5"/>
      <c r="I3073" s="5"/>
      <c r="J3073" s="12"/>
      <c r="K3073" s="12"/>
    </row>
    <row r="3074" spans="8:11" x14ac:dyDescent="0.25">
      <c r="H3074" s="5"/>
      <c r="I3074" s="5"/>
      <c r="J3074" s="12"/>
      <c r="K3074" s="12"/>
    </row>
    <row r="3075" spans="8:11" x14ac:dyDescent="0.25">
      <c r="H3075" s="5"/>
      <c r="I3075" s="5"/>
      <c r="J3075" s="12"/>
      <c r="K3075" s="12"/>
    </row>
    <row r="3076" spans="8:11" x14ac:dyDescent="0.25">
      <c r="H3076" s="5"/>
      <c r="I3076" s="5"/>
      <c r="J3076" s="12"/>
      <c r="K3076" s="12"/>
    </row>
    <row r="3077" spans="8:11" x14ac:dyDescent="0.25">
      <c r="H3077" s="5"/>
      <c r="I3077" s="5"/>
      <c r="J3077" s="12"/>
      <c r="K3077" s="12"/>
    </row>
    <row r="3078" spans="8:11" x14ac:dyDescent="0.25">
      <c r="H3078" s="5"/>
      <c r="I3078" s="5"/>
      <c r="J3078" s="12"/>
      <c r="K3078" s="12"/>
    </row>
    <row r="3079" spans="8:11" x14ac:dyDescent="0.25">
      <c r="H3079" s="5"/>
      <c r="I3079" s="5"/>
      <c r="J3079" s="12"/>
      <c r="K3079" s="12"/>
    </row>
    <row r="3080" spans="8:11" x14ac:dyDescent="0.25">
      <c r="H3080" s="5"/>
      <c r="I3080" s="5"/>
      <c r="J3080" s="12"/>
      <c r="K3080" s="12"/>
    </row>
    <row r="3081" spans="8:11" x14ac:dyDescent="0.25">
      <c r="H3081" s="5"/>
      <c r="I3081" s="5"/>
      <c r="J3081" s="12"/>
      <c r="K3081" s="12"/>
    </row>
    <row r="3082" spans="8:11" x14ac:dyDescent="0.25">
      <c r="H3082" s="5"/>
      <c r="I3082" s="5"/>
      <c r="J3082" s="12"/>
      <c r="K3082" s="12"/>
    </row>
    <row r="3083" spans="8:11" x14ac:dyDescent="0.25">
      <c r="H3083" s="5"/>
      <c r="I3083" s="5"/>
      <c r="J3083" s="12"/>
      <c r="K3083" s="12"/>
    </row>
    <row r="3084" spans="8:11" x14ac:dyDescent="0.25">
      <c r="H3084" s="5"/>
      <c r="I3084" s="5"/>
      <c r="J3084" s="12"/>
      <c r="K3084" s="12"/>
    </row>
    <row r="3085" spans="8:11" x14ac:dyDescent="0.25">
      <c r="H3085" s="5"/>
      <c r="I3085" s="5"/>
      <c r="J3085" s="12"/>
      <c r="K3085" s="12"/>
    </row>
    <row r="3086" spans="8:11" x14ac:dyDescent="0.25">
      <c r="H3086" s="5"/>
      <c r="I3086" s="5"/>
      <c r="J3086" s="12"/>
      <c r="K3086" s="12"/>
    </row>
    <row r="3087" spans="8:11" x14ac:dyDescent="0.25">
      <c r="H3087" s="5"/>
      <c r="I3087" s="5"/>
      <c r="J3087" s="12"/>
      <c r="K3087" s="12"/>
    </row>
    <row r="3088" spans="8:11" x14ac:dyDescent="0.25">
      <c r="H3088" s="5"/>
      <c r="I3088" s="5"/>
      <c r="J3088" s="12"/>
      <c r="K3088" s="12"/>
    </row>
    <row r="3089" spans="8:11" x14ac:dyDescent="0.25">
      <c r="H3089" s="5"/>
      <c r="I3089" s="5"/>
      <c r="J3089" s="12"/>
      <c r="K3089" s="12"/>
    </row>
    <row r="3090" spans="8:11" x14ac:dyDescent="0.25">
      <c r="H3090" s="5"/>
      <c r="I3090" s="5"/>
      <c r="J3090" s="12"/>
      <c r="K3090" s="12"/>
    </row>
    <row r="3091" spans="8:11" x14ac:dyDescent="0.25">
      <c r="H3091" s="5"/>
      <c r="I3091" s="5"/>
      <c r="J3091" s="12"/>
      <c r="K3091" s="12"/>
    </row>
    <row r="3092" spans="8:11" x14ac:dyDescent="0.25">
      <c r="H3092" s="5"/>
      <c r="I3092" s="5"/>
      <c r="J3092" s="12"/>
      <c r="K3092" s="12"/>
    </row>
    <row r="3093" spans="8:11" x14ac:dyDescent="0.25">
      <c r="H3093" s="5"/>
      <c r="I3093" s="5"/>
      <c r="J3093" s="12"/>
      <c r="K3093" s="12"/>
    </row>
    <row r="3094" spans="8:11" x14ac:dyDescent="0.25">
      <c r="H3094" s="5"/>
      <c r="I3094" s="5"/>
      <c r="J3094" s="12"/>
      <c r="K3094" s="12"/>
    </row>
    <row r="3095" spans="8:11" x14ac:dyDescent="0.25">
      <c r="H3095" s="5"/>
      <c r="I3095" s="5"/>
      <c r="J3095" s="12"/>
      <c r="K3095" s="12"/>
    </row>
    <row r="3096" spans="8:11" x14ac:dyDescent="0.25">
      <c r="H3096" s="5"/>
      <c r="I3096" s="5"/>
      <c r="J3096" s="12"/>
      <c r="K3096" s="12"/>
    </row>
    <row r="3097" spans="8:11" x14ac:dyDescent="0.25">
      <c r="H3097" s="5"/>
      <c r="I3097" s="5"/>
      <c r="J3097" s="12"/>
      <c r="K3097" s="12"/>
    </row>
    <row r="3098" spans="8:11" x14ac:dyDescent="0.25">
      <c r="H3098" s="5"/>
      <c r="I3098" s="5"/>
      <c r="J3098" s="12"/>
      <c r="K3098" s="12"/>
    </row>
    <row r="3099" spans="8:11" x14ac:dyDescent="0.25">
      <c r="H3099" s="5"/>
      <c r="I3099" s="5"/>
      <c r="J3099" s="12"/>
      <c r="K3099" s="12"/>
    </row>
    <row r="3100" spans="8:11" x14ac:dyDescent="0.25">
      <c r="H3100" s="5"/>
      <c r="I3100" s="5"/>
      <c r="J3100" s="12"/>
      <c r="K3100" s="12"/>
    </row>
    <row r="3101" spans="8:11" x14ac:dyDescent="0.25">
      <c r="H3101" s="5"/>
      <c r="I3101" s="5"/>
      <c r="J3101" s="12"/>
      <c r="K3101" s="12"/>
    </row>
    <row r="3102" spans="8:11" x14ac:dyDescent="0.25">
      <c r="H3102" s="5"/>
      <c r="I3102" s="5"/>
      <c r="J3102" s="12"/>
      <c r="K3102" s="12"/>
    </row>
    <row r="3103" spans="8:11" x14ac:dyDescent="0.25">
      <c r="H3103" s="5"/>
      <c r="I3103" s="5"/>
      <c r="J3103" s="12"/>
      <c r="K3103" s="12"/>
    </row>
    <row r="3104" spans="8:11" x14ac:dyDescent="0.25">
      <c r="H3104" s="5"/>
      <c r="I3104" s="5"/>
      <c r="J3104" s="12"/>
      <c r="K3104" s="12"/>
    </row>
    <row r="3105" spans="8:11" x14ac:dyDescent="0.25">
      <c r="H3105" s="5"/>
      <c r="I3105" s="5"/>
      <c r="J3105" s="12"/>
      <c r="K3105" s="12"/>
    </row>
    <row r="3106" spans="8:11" x14ac:dyDescent="0.25">
      <c r="H3106" s="5"/>
      <c r="I3106" s="5"/>
      <c r="J3106" s="12"/>
      <c r="K3106" s="12"/>
    </row>
    <row r="3107" spans="8:11" x14ac:dyDescent="0.25">
      <c r="H3107" s="5"/>
      <c r="I3107" s="5"/>
      <c r="J3107" s="12"/>
      <c r="K3107" s="12"/>
    </row>
    <row r="3108" spans="8:11" x14ac:dyDescent="0.25">
      <c r="H3108" s="5"/>
      <c r="I3108" s="5"/>
      <c r="J3108" s="12"/>
      <c r="K3108" s="12"/>
    </row>
    <row r="3109" spans="8:11" x14ac:dyDescent="0.25">
      <c r="H3109" s="5"/>
      <c r="I3109" s="5"/>
      <c r="J3109" s="12"/>
      <c r="K3109" s="12"/>
    </row>
    <row r="3110" spans="8:11" x14ac:dyDescent="0.25">
      <c r="H3110" s="5"/>
      <c r="I3110" s="5"/>
      <c r="J3110" s="12"/>
      <c r="K3110" s="12"/>
    </row>
    <row r="3111" spans="8:11" x14ac:dyDescent="0.25">
      <c r="H3111" s="5"/>
      <c r="I3111" s="5"/>
      <c r="J3111" s="12"/>
      <c r="K3111" s="12"/>
    </row>
    <row r="3112" spans="8:11" x14ac:dyDescent="0.25">
      <c r="H3112" s="5"/>
      <c r="I3112" s="5"/>
      <c r="J3112" s="12"/>
      <c r="K3112" s="12"/>
    </row>
    <row r="3113" spans="8:11" x14ac:dyDescent="0.25">
      <c r="H3113" s="5"/>
      <c r="I3113" s="5"/>
      <c r="J3113" s="12"/>
      <c r="K3113" s="12"/>
    </row>
    <row r="3114" spans="8:11" x14ac:dyDescent="0.25">
      <c r="H3114" s="5"/>
      <c r="I3114" s="5"/>
      <c r="J3114" s="12"/>
      <c r="K3114" s="12"/>
    </row>
    <row r="3115" spans="8:11" x14ac:dyDescent="0.25">
      <c r="H3115" s="5"/>
      <c r="I3115" s="5"/>
      <c r="J3115" s="12"/>
      <c r="K3115" s="12"/>
    </row>
    <row r="3116" spans="8:11" x14ac:dyDescent="0.25">
      <c r="H3116" s="5"/>
      <c r="I3116" s="5"/>
      <c r="J3116" s="12"/>
      <c r="K3116" s="12"/>
    </row>
    <row r="3117" spans="8:11" x14ac:dyDescent="0.25">
      <c r="H3117" s="5"/>
      <c r="I3117" s="5"/>
      <c r="J3117" s="12"/>
      <c r="K3117" s="12"/>
    </row>
    <row r="3118" spans="8:11" x14ac:dyDescent="0.25">
      <c r="H3118" s="5"/>
      <c r="I3118" s="5"/>
      <c r="J3118" s="12"/>
      <c r="K3118" s="12"/>
    </row>
    <row r="3119" spans="8:11" x14ac:dyDescent="0.25">
      <c r="H3119" s="5"/>
      <c r="I3119" s="5"/>
      <c r="J3119" s="12"/>
      <c r="K3119" s="12"/>
    </row>
    <row r="3120" spans="8:11" x14ac:dyDescent="0.25">
      <c r="H3120" s="5"/>
      <c r="I3120" s="5"/>
      <c r="J3120" s="12"/>
      <c r="K3120" s="12"/>
    </row>
    <row r="3121" spans="8:11" x14ac:dyDescent="0.25">
      <c r="H3121" s="5"/>
      <c r="I3121" s="5"/>
      <c r="J3121" s="12"/>
      <c r="K3121" s="12"/>
    </row>
    <row r="3122" spans="8:11" x14ac:dyDescent="0.25">
      <c r="H3122" s="5"/>
      <c r="I3122" s="5"/>
      <c r="J3122" s="12"/>
      <c r="K3122" s="12"/>
    </row>
    <row r="3123" spans="8:11" x14ac:dyDescent="0.25">
      <c r="H3123" s="5"/>
      <c r="I3123" s="5"/>
      <c r="J3123" s="12"/>
      <c r="K3123" s="12"/>
    </row>
    <row r="3124" spans="8:11" x14ac:dyDescent="0.25">
      <c r="H3124" s="5"/>
      <c r="I3124" s="5"/>
      <c r="J3124" s="12"/>
      <c r="K3124" s="12"/>
    </row>
    <row r="3125" spans="8:11" x14ac:dyDescent="0.25">
      <c r="H3125" s="5"/>
      <c r="I3125" s="5"/>
      <c r="J3125" s="12"/>
      <c r="K3125" s="12"/>
    </row>
    <row r="3126" spans="8:11" x14ac:dyDescent="0.25">
      <c r="H3126" s="5"/>
      <c r="I3126" s="5"/>
      <c r="J3126" s="12"/>
      <c r="K3126" s="12"/>
    </row>
    <row r="3127" spans="8:11" x14ac:dyDescent="0.25">
      <c r="H3127" s="5"/>
      <c r="I3127" s="5"/>
      <c r="J3127" s="12"/>
      <c r="K3127" s="12"/>
    </row>
    <row r="3128" spans="8:11" x14ac:dyDescent="0.25">
      <c r="H3128" s="5"/>
      <c r="I3128" s="5"/>
      <c r="J3128" s="12"/>
      <c r="K3128" s="12"/>
    </row>
    <row r="3129" spans="8:11" x14ac:dyDescent="0.25">
      <c r="H3129" s="5"/>
      <c r="I3129" s="5"/>
      <c r="J3129" s="12"/>
      <c r="K3129" s="12"/>
    </row>
    <row r="3130" spans="8:11" x14ac:dyDescent="0.25">
      <c r="H3130" s="5"/>
      <c r="I3130" s="5"/>
      <c r="J3130" s="12"/>
      <c r="K3130" s="12"/>
    </row>
    <row r="3131" spans="8:11" x14ac:dyDescent="0.25">
      <c r="H3131" s="5"/>
      <c r="I3131" s="5"/>
      <c r="J3131" s="12"/>
      <c r="K3131" s="12"/>
    </row>
    <row r="3132" spans="8:11" x14ac:dyDescent="0.25">
      <c r="H3132" s="5"/>
      <c r="I3132" s="5"/>
      <c r="J3132" s="12"/>
      <c r="K3132" s="12"/>
    </row>
    <row r="3133" spans="8:11" x14ac:dyDescent="0.25">
      <c r="H3133" s="5"/>
      <c r="I3133" s="5"/>
      <c r="J3133" s="12"/>
      <c r="K3133" s="12"/>
    </row>
    <row r="3134" spans="8:11" x14ac:dyDescent="0.25">
      <c r="H3134" s="5"/>
      <c r="I3134" s="5"/>
      <c r="J3134" s="12"/>
      <c r="K3134" s="12"/>
    </row>
    <row r="3135" spans="8:11" x14ac:dyDescent="0.25">
      <c r="H3135" s="5"/>
      <c r="I3135" s="5"/>
      <c r="J3135" s="12"/>
      <c r="K3135" s="12"/>
    </row>
    <row r="3136" spans="8:11" x14ac:dyDescent="0.25">
      <c r="H3136" s="5"/>
      <c r="I3136" s="5"/>
      <c r="J3136" s="12"/>
      <c r="K3136" s="12"/>
    </row>
    <row r="3137" spans="8:11" x14ac:dyDescent="0.25">
      <c r="H3137" s="5"/>
      <c r="I3137" s="5"/>
      <c r="J3137" s="12"/>
      <c r="K3137" s="12"/>
    </row>
    <row r="3138" spans="8:11" x14ac:dyDescent="0.25">
      <c r="H3138" s="5"/>
      <c r="I3138" s="5"/>
      <c r="J3138" s="12"/>
      <c r="K3138" s="12"/>
    </row>
    <row r="3139" spans="8:11" x14ac:dyDescent="0.25">
      <c r="H3139" s="5"/>
      <c r="I3139" s="5"/>
      <c r="J3139" s="12"/>
      <c r="K3139" s="12"/>
    </row>
    <row r="3140" spans="8:11" x14ac:dyDescent="0.25">
      <c r="H3140" s="5"/>
      <c r="I3140" s="5"/>
      <c r="J3140" s="12"/>
      <c r="K3140" s="12"/>
    </row>
    <row r="3141" spans="8:11" x14ac:dyDescent="0.25">
      <c r="H3141" s="5"/>
      <c r="I3141" s="5"/>
      <c r="J3141" s="12"/>
      <c r="K3141" s="12"/>
    </row>
    <row r="3142" spans="8:11" x14ac:dyDescent="0.25">
      <c r="H3142" s="5"/>
      <c r="I3142" s="5"/>
      <c r="J3142" s="12"/>
      <c r="K3142" s="12"/>
    </row>
    <row r="3143" spans="8:11" x14ac:dyDescent="0.25">
      <c r="H3143" s="5"/>
      <c r="I3143" s="5"/>
      <c r="J3143" s="12"/>
      <c r="K3143" s="12"/>
    </row>
    <row r="3144" spans="8:11" x14ac:dyDescent="0.25">
      <c r="H3144" s="5"/>
      <c r="I3144" s="5"/>
      <c r="J3144" s="12"/>
      <c r="K3144" s="12"/>
    </row>
    <row r="3145" spans="8:11" x14ac:dyDescent="0.25">
      <c r="H3145" s="5"/>
      <c r="I3145" s="5"/>
      <c r="J3145" s="12"/>
      <c r="K3145" s="12"/>
    </row>
    <row r="3146" spans="8:11" x14ac:dyDescent="0.25">
      <c r="H3146" s="5"/>
      <c r="I3146" s="5"/>
      <c r="J3146" s="12"/>
      <c r="K3146" s="12"/>
    </row>
    <row r="3147" spans="8:11" x14ac:dyDescent="0.25">
      <c r="H3147" s="5"/>
      <c r="I3147" s="5"/>
      <c r="J3147" s="12"/>
      <c r="K3147" s="12"/>
    </row>
    <row r="3148" spans="8:11" x14ac:dyDescent="0.25">
      <c r="H3148" s="5"/>
      <c r="I3148" s="5"/>
      <c r="J3148" s="12"/>
      <c r="K3148" s="12"/>
    </row>
    <row r="3149" spans="8:11" x14ac:dyDescent="0.25">
      <c r="H3149" s="5"/>
      <c r="I3149" s="5"/>
      <c r="J3149" s="12"/>
      <c r="K3149" s="12"/>
    </row>
    <row r="3150" spans="8:11" x14ac:dyDescent="0.25">
      <c r="H3150" s="5"/>
      <c r="I3150" s="5"/>
      <c r="J3150" s="12"/>
      <c r="K3150" s="12"/>
    </row>
    <row r="3151" spans="8:11" x14ac:dyDescent="0.25">
      <c r="H3151" s="5"/>
      <c r="I3151" s="5"/>
      <c r="J3151" s="12"/>
      <c r="K3151" s="12"/>
    </row>
    <row r="3152" spans="8:11" x14ac:dyDescent="0.25">
      <c r="H3152" s="5"/>
      <c r="I3152" s="5"/>
      <c r="J3152" s="12"/>
      <c r="K3152" s="12"/>
    </row>
    <row r="3153" spans="8:11" x14ac:dyDescent="0.25">
      <c r="H3153" s="5"/>
      <c r="I3153" s="5"/>
      <c r="J3153" s="12"/>
      <c r="K3153" s="12"/>
    </row>
    <row r="3154" spans="8:11" x14ac:dyDescent="0.25">
      <c r="H3154" s="5"/>
      <c r="I3154" s="5"/>
      <c r="J3154" s="12"/>
      <c r="K3154" s="12"/>
    </row>
    <row r="3155" spans="8:11" x14ac:dyDescent="0.25">
      <c r="H3155" s="5"/>
      <c r="I3155" s="5"/>
      <c r="J3155" s="12"/>
      <c r="K3155" s="12"/>
    </row>
    <row r="3156" spans="8:11" x14ac:dyDescent="0.25">
      <c r="H3156" s="5"/>
      <c r="I3156" s="5"/>
      <c r="J3156" s="12"/>
      <c r="K3156" s="12"/>
    </row>
    <row r="3157" spans="8:11" x14ac:dyDescent="0.25">
      <c r="H3157" s="5"/>
      <c r="I3157" s="5"/>
      <c r="J3157" s="12"/>
      <c r="K3157" s="12"/>
    </row>
    <row r="3158" spans="8:11" x14ac:dyDescent="0.25">
      <c r="H3158" s="5"/>
      <c r="I3158" s="5"/>
      <c r="J3158" s="12"/>
      <c r="K3158" s="12"/>
    </row>
    <row r="3159" spans="8:11" x14ac:dyDescent="0.25">
      <c r="H3159" s="5"/>
      <c r="I3159" s="5"/>
      <c r="J3159" s="12"/>
      <c r="K3159" s="12"/>
    </row>
    <row r="3160" spans="8:11" x14ac:dyDescent="0.25">
      <c r="H3160" s="5"/>
      <c r="I3160" s="5"/>
      <c r="J3160" s="12"/>
      <c r="K3160" s="12"/>
    </row>
    <row r="3161" spans="8:11" x14ac:dyDescent="0.25">
      <c r="H3161" s="5"/>
      <c r="I3161" s="5"/>
      <c r="J3161" s="12"/>
      <c r="K3161" s="12"/>
    </row>
    <row r="3162" spans="8:11" x14ac:dyDescent="0.25">
      <c r="H3162" s="5"/>
      <c r="I3162" s="5"/>
      <c r="J3162" s="12"/>
      <c r="K3162" s="12"/>
    </row>
    <row r="3163" spans="8:11" x14ac:dyDescent="0.25">
      <c r="H3163" s="5"/>
      <c r="I3163" s="5"/>
      <c r="J3163" s="12"/>
      <c r="K3163" s="12"/>
    </row>
    <row r="3164" spans="8:11" x14ac:dyDescent="0.25">
      <c r="H3164" s="5"/>
      <c r="I3164" s="5"/>
      <c r="J3164" s="12"/>
      <c r="K3164" s="12"/>
    </row>
    <row r="3165" spans="8:11" x14ac:dyDescent="0.25">
      <c r="H3165" s="5"/>
      <c r="I3165" s="5"/>
      <c r="J3165" s="12"/>
      <c r="K3165" s="12"/>
    </row>
    <row r="3166" spans="8:11" x14ac:dyDescent="0.25">
      <c r="H3166" s="5"/>
      <c r="I3166" s="5"/>
      <c r="J3166" s="12"/>
      <c r="K3166" s="12"/>
    </row>
    <row r="3167" spans="8:11" x14ac:dyDescent="0.25">
      <c r="H3167" s="5"/>
      <c r="I3167" s="5"/>
      <c r="J3167" s="12"/>
      <c r="K3167" s="12"/>
    </row>
    <row r="3168" spans="8:11" x14ac:dyDescent="0.25">
      <c r="H3168" s="5"/>
      <c r="I3168" s="5"/>
      <c r="J3168" s="12"/>
      <c r="K3168" s="12"/>
    </row>
    <row r="3169" spans="8:11" x14ac:dyDescent="0.25">
      <c r="H3169" s="5"/>
      <c r="I3169" s="5"/>
      <c r="J3169" s="12"/>
      <c r="K3169" s="12"/>
    </row>
    <row r="3170" spans="8:11" x14ac:dyDescent="0.25">
      <c r="H3170" s="5"/>
      <c r="I3170" s="5"/>
      <c r="J3170" s="12"/>
      <c r="K3170" s="12"/>
    </row>
    <row r="3171" spans="8:11" x14ac:dyDescent="0.25">
      <c r="H3171" s="5"/>
      <c r="I3171" s="5"/>
      <c r="J3171" s="12"/>
      <c r="K3171" s="12"/>
    </row>
    <row r="3172" spans="8:11" x14ac:dyDescent="0.25">
      <c r="H3172" s="5"/>
      <c r="I3172" s="5"/>
      <c r="J3172" s="12"/>
      <c r="K3172" s="12"/>
    </row>
    <row r="3173" spans="8:11" x14ac:dyDescent="0.25">
      <c r="H3173" s="5"/>
      <c r="I3173" s="5"/>
      <c r="J3173" s="12"/>
      <c r="K3173" s="12"/>
    </row>
    <row r="3174" spans="8:11" x14ac:dyDescent="0.25">
      <c r="H3174" s="5"/>
      <c r="I3174" s="5"/>
      <c r="J3174" s="12"/>
      <c r="K3174" s="12"/>
    </row>
    <row r="3175" spans="8:11" x14ac:dyDescent="0.25">
      <c r="H3175" s="5"/>
      <c r="I3175" s="5"/>
      <c r="J3175" s="12"/>
      <c r="K3175" s="12"/>
    </row>
    <row r="3176" spans="8:11" x14ac:dyDescent="0.25">
      <c r="H3176" s="5"/>
      <c r="I3176" s="5"/>
      <c r="J3176" s="12"/>
      <c r="K3176" s="12"/>
    </row>
    <row r="3177" spans="8:11" x14ac:dyDescent="0.25">
      <c r="H3177" s="5"/>
      <c r="I3177" s="5"/>
      <c r="J3177" s="12"/>
      <c r="K3177" s="12"/>
    </row>
    <row r="3178" spans="8:11" x14ac:dyDescent="0.25">
      <c r="H3178" s="5"/>
      <c r="I3178" s="5"/>
      <c r="J3178" s="12"/>
      <c r="K3178" s="12"/>
    </row>
    <row r="3179" spans="8:11" x14ac:dyDescent="0.25">
      <c r="H3179" s="5"/>
      <c r="I3179" s="5"/>
      <c r="J3179" s="12"/>
      <c r="K3179" s="12"/>
    </row>
    <row r="3180" spans="8:11" x14ac:dyDescent="0.25">
      <c r="H3180" s="5"/>
      <c r="I3180" s="5"/>
      <c r="J3180" s="12"/>
      <c r="K3180" s="12"/>
    </row>
    <row r="3181" spans="8:11" x14ac:dyDescent="0.25">
      <c r="H3181" s="5"/>
      <c r="I3181" s="5"/>
      <c r="J3181" s="12"/>
      <c r="K3181" s="12"/>
    </row>
    <row r="3182" spans="8:11" x14ac:dyDescent="0.25">
      <c r="H3182" s="5"/>
      <c r="I3182" s="5"/>
      <c r="J3182" s="12"/>
      <c r="K3182" s="12"/>
    </row>
    <row r="3183" spans="8:11" x14ac:dyDescent="0.25">
      <c r="H3183" s="5"/>
      <c r="I3183" s="5"/>
      <c r="J3183" s="12"/>
      <c r="K3183" s="12"/>
    </row>
    <row r="3184" spans="8:11" x14ac:dyDescent="0.25">
      <c r="H3184" s="5"/>
      <c r="I3184" s="5"/>
      <c r="J3184" s="12"/>
      <c r="K3184" s="12"/>
    </row>
    <row r="3185" spans="8:11" x14ac:dyDescent="0.25">
      <c r="H3185" s="5"/>
      <c r="I3185" s="5"/>
      <c r="J3185" s="12"/>
      <c r="K3185" s="12"/>
    </row>
    <row r="3186" spans="8:11" x14ac:dyDescent="0.25">
      <c r="H3186" s="5"/>
      <c r="I3186" s="5"/>
      <c r="J3186" s="12"/>
      <c r="K3186" s="12"/>
    </row>
    <row r="3187" spans="8:11" x14ac:dyDescent="0.25">
      <c r="H3187" s="5"/>
      <c r="I3187" s="5"/>
      <c r="J3187" s="12"/>
      <c r="K3187" s="12"/>
    </row>
    <row r="3188" spans="8:11" x14ac:dyDescent="0.25">
      <c r="H3188" s="5"/>
      <c r="I3188" s="5"/>
      <c r="J3188" s="12"/>
      <c r="K3188" s="12"/>
    </row>
    <row r="3189" spans="8:11" x14ac:dyDescent="0.25">
      <c r="H3189" s="5"/>
      <c r="I3189" s="5"/>
      <c r="J3189" s="12"/>
      <c r="K3189" s="12"/>
    </row>
    <row r="3190" spans="8:11" x14ac:dyDescent="0.25">
      <c r="H3190" s="5"/>
      <c r="I3190" s="5"/>
      <c r="J3190" s="12"/>
      <c r="K3190" s="12"/>
    </row>
    <row r="3191" spans="8:11" x14ac:dyDescent="0.25">
      <c r="H3191" s="5"/>
      <c r="I3191" s="5"/>
      <c r="J3191" s="12"/>
      <c r="K3191" s="12"/>
    </row>
    <row r="3192" spans="8:11" x14ac:dyDescent="0.25">
      <c r="H3192" s="5"/>
      <c r="I3192" s="5"/>
      <c r="J3192" s="12"/>
      <c r="K3192" s="12"/>
    </row>
    <row r="3193" spans="8:11" x14ac:dyDescent="0.25">
      <c r="H3193" s="5"/>
      <c r="I3193" s="5"/>
      <c r="J3193" s="12"/>
      <c r="K3193" s="12"/>
    </row>
    <row r="3194" spans="8:11" x14ac:dyDescent="0.25">
      <c r="H3194" s="5"/>
      <c r="I3194" s="5"/>
      <c r="J3194" s="12"/>
      <c r="K3194" s="12"/>
    </row>
    <row r="3195" spans="8:11" x14ac:dyDescent="0.25">
      <c r="H3195" s="5"/>
      <c r="I3195" s="5"/>
      <c r="J3195" s="12"/>
      <c r="K3195" s="12"/>
    </row>
    <row r="3196" spans="8:11" x14ac:dyDescent="0.25">
      <c r="H3196" s="5"/>
      <c r="I3196" s="5"/>
      <c r="J3196" s="12"/>
      <c r="K3196" s="12"/>
    </row>
    <row r="3197" spans="8:11" x14ac:dyDescent="0.25">
      <c r="H3197" s="5"/>
      <c r="I3197" s="5"/>
      <c r="J3197" s="12"/>
      <c r="K3197" s="12"/>
    </row>
    <row r="3198" spans="8:11" x14ac:dyDescent="0.25">
      <c r="H3198" s="5"/>
      <c r="I3198" s="5"/>
      <c r="J3198" s="12"/>
      <c r="K3198" s="12"/>
    </row>
    <row r="3199" spans="8:11" x14ac:dyDescent="0.25">
      <c r="H3199" s="5"/>
      <c r="I3199" s="5"/>
      <c r="J3199" s="12"/>
      <c r="K3199" s="12"/>
    </row>
    <row r="3200" spans="8:11" x14ac:dyDescent="0.25">
      <c r="H3200" s="5"/>
      <c r="I3200" s="5"/>
      <c r="J3200" s="12"/>
      <c r="K3200" s="12"/>
    </row>
    <row r="3201" spans="8:11" x14ac:dyDescent="0.25">
      <c r="H3201" s="5"/>
      <c r="I3201" s="5"/>
      <c r="J3201" s="12"/>
      <c r="K3201" s="12"/>
    </row>
    <row r="3202" spans="8:11" x14ac:dyDescent="0.25">
      <c r="H3202" s="5"/>
      <c r="I3202" s="5"/>
      <c r="J3202" s="12"/>
      <c r="K3202" s="12"/>
    </row>
    <row r="3203" spans="8:11" x14ac:dyDescent="0.25">
      <c r="H3203" s="5"/>
      <c r="I3203" s="5"/>
      <c r="J3203" s="12"/>
      <c r="K3203" s="12"/>
    </row>
    <row r="3204" spans="8:11" x14ac:dyDescent="0.25">
      <c r="H3204" s="5"/>
      <c r="I3204" s="5"/>
      <c r="J3204" s="12"/>
      <c r="K3204" s="12"/>
    </row>
    <row r="3205" spans="8:11" x14ac:dyDescent="0.25">
      <c r="H3205" s="5"/>
      <c r="I3205" s="5"/>
      <c r="J3205" s="12"/>
      <c r="K3205" s="12"/>
    </row>
    <row r="3206" spans="8:11" x14ac:dyDescent="0.25">
      <c r="H3206" s="5"/>
      <c r="I3206" s="5"/>
      <c r="J3206" s="12"/>
      <c r="K3206" s="12"/>
    </row>
    <row r="3207" spans="8:11" x14ac:dyDescent="0.25">
      <c r="H3207" s="5"/>
      <c r="I3207" s="5"/>
      <c r="J3207" s="12"/>
      <c r="K3207" s="12"/>
    </row>
    <row r="3208" spans="8:11" x14ac:dyDescent="0.25">
      <c r="H3208" s="5"/>
      <c r="I3208" s="5"/>
      <c r="J3208" s="12"/>
      <c r="K3208" s="12"/>
    </row>
    <row r="3209" spans="8:11" x14ac:dyDescent="0.25">
      <c r="H3209" s="5"/>
      <c r="I3209" s="5"/>
      <c r="J3209" s="12"/>
      <c r="K3209" s="12"/>
    </row>
    <row r="3210" spans="8:11" x14ac:dyDescent="0.25">
      <c r="H3210" s="5"/>
      <c r="I3210" s="5"/>
      <c r="J3210" s="12"/>
      <c r="K3210" s="12"/>
    </row>
    <row r="3211" spans="8:11" x14ac:dyDescent="0.25">
      <c r="H3211" s="5"/>
      <c r="I3211" s="5"/>
      <c r="J3211" s="12"/>
      <c r="K3211" s="12"/>
    </row>
    <row r="3212" spans="8:11" x14ac:dyDescent="0.25">
      <c r="H3212" s="5"/>
      <c r="I3212" s="5"/>
      <c r="J3212" s="12"/>
      <c r="K3212" s="12"/>
    </row>
    <row r="3213" spans="8:11" x14ac:dyDescent="0.25">
      <c r="H3213" s="5"/>
      <c r="I3213" s="5"/>
      <c r="J3213" s="12"/>
      <c r="K3213" s="12"/>
    </row>
    <row r="3214" spans="8:11" x14ac:dyDescent="0.25">
      <c r="H3214" s="5"/>
      <c r="I3214" s="5"/>
      <c r="J3214" s="12"/>
      <c r="K3214" s="12"/>
    </row>
    <row r="3215" spans="8:11" x14ac:dyDescent="0.25">
      <c r="H3215" s="5"/>
      <c r="I3215" s="5"/>
      <c r="J3215" s="12"/>
      <c r="K3215" s="12"/>
    </row>
    <row r="3216" spans="8:11" x14ac:dyDescent="0.25">
      <c r="H3216" s="5"/>
      <c r="I3216" s="5"/>
      <c r="J3216" s="12"/>
      <c r="K3216" s="12"/>
    </row>
    <row r="3217" spans="8:11" x14ac:dyDescent="0.25">
      <c r="H3217" s="5"/>
      <c r="I3217" s="5"/>
      <c r="J3217" s="12"/>
      <c r="K3217" s="12"/>
    </row>
    <row r="3218" spans="8:11" x14ac:dyDescent="0.25">
      <c r="H3218" s="5"/>
      <c r="I3218" s="5"/>
      <c r="J3218" s="12"/>
      <c r="K3218" s="12"/>
    </row>
    <row r="3219" spans="8:11" x14ac:dyDescent="0.25">
      <c r="H3219" s="5"/>
      <c r="I3219" s="5"/>
      <c r="J3219" s="12"/>
      <c r="K3219" s="12"/>
    </row>
    <row r="3220" spans="8:11" x14ac:dyDescent="0.25">
      <c r="H3220" s="5"/>
      <c r="I3220" s="5"/>
      <c r="J3220" s="12"/>
      <c r="K3220" s="12"/>
    </row>
    <row r="3221" spans="8:11" x14ac:dyDescent="0.25">
      <c r="H3221" s="5"/>
      <c r="I3221" s="5"/>
      <c r="J3221" s="12"/>
      <c r="K3221" s="12"/>
    </row>
    <row r="3222" spans="8:11" x14ac:dyDescent="0.25">
      <c r="H3222" s="5"/>
      <c r="I3222" s="5"/>
      <c r="J3222" s="12"/>
      <c r="K3222" s="12"/>
    </row>
    <row r="3223" spans="8:11" x14ac:dyDescent="0.25">
      <c r="H3223" s="5"/>
      <c r="I3223" s="5"/>
      <c r="J3223" s="12"/>
      <c r="K3223" s="12"/>
    </row>
    <row r="3224" spans="8:11" x14ac:dyDescent="0.25">
      <c r="H3224" s="5"/>
      <c r="I3224" s="5"/>
      <c r="J3224" s="12"/>
      <c r="K3224" s="12"/>
    </row>
    <row r="3225" spans="8:11" x14ac:dyDescent="0.25">
      <c r="H3225" s="5"/>
      <c r="I3225" s="5"/>
      <c r="J3225" s="12"/>
      <c r="K3225" s="12"/>
    </row>
    <row r="3226" spans="8:11" x14ac:dyDescent="0.25">
      <c r="H3226" s="5"/>
      <c r="I3226" s="5"/>
      <c r="J3226" s="12"/>
      <c r="K3226" s="12"/>
    </row>
    <row r="3227" spans="8:11" x14ac:dyDescent="0.25">
      <c r="H3227" s="5"/>
      <c r="I3227" s="5"/>
      <c r="J3227" s="12"/>
      <c r="K3227" s="12"/>
    </row>
    <row r="3228" spans="8:11" x14ac:dyDescent="0.25">
      <c r="H3228" s="5"/>
      <c r="I3228" s="5"/>
      <c r="J3228" s="12"/>
      <c r="K3228" s="12"/>
    </row>
    <row r="3229" spans="8:11" x14ac:dyDescent="0.25">
      <c r="H3229" s="5"/>
      <c r="I3229" s="5"/>
      <c r="J3229" s="12"/>
      <c r="K3229" s="12"/>
    </row>
    <row r="3230" spans="8:11" x14ac:dyDescent="0.25">
      <c r="H3230" s="5"/>
      <c r="I3230" s="5"/>
      <c r="J3230" s="12"/>
      <c r="K3230" s="12"/>
    </row>
    <row r="3231" spans="8:11" x14ac:dyDescent="0.25">
      <c r="H3231" s="5"/>
      <c r="I3231" s="5"/>
      <c r="J3231" s="12"/>
      <c r="K3231" s="12"/>
    </row>
    <row r="3232" spans="8:11" x14ac:dyDescent="0.25">
      <c r="H3232" s="5"/>
      <c r="I3232" s="5"/>
      <c r="J3232" s="12"/>
      <c r="K3232" s="12"/>
    </row>
    <row r="3233" spans="8:11" x14ac:dyDescent="0.25">
      <c r="H3233" s="5"/>
      <c r="I3233" s="5"/>
      <c r="J3233" s="12"/>
      <c r="K3233" s="12"/>
    </row>
    <row r="3234" spans="8:11" x14ac:dyDescent="0.25">
      <c r="H3234" s="5"/>
      <c r="I3234" s="5"/>
      <c r="J3234" s="12"/>
      <c r="K3234" s="12"/>
    </row>
    <row r="3235" spans="8:11" x14ac:dyDescent="0.25">
      <c r="H3235" s="5"/>
      <c r="I3235" s="5"/>
      <c r="J3235" s="12"/>
      <c r="K3235" s="12"/>
    </row>
    <row r="3236" spans="8:11" x14ac:dyDescent="0.25">
      <c r="H3236" s="5"/>
      <c r="I3236" s="5"/>
      <c r="J3236" s="12"/>
      <c r="K3236" s="12"/>
    </row>
    <row r="3237" spans="8:11" x14ac:dyDescent="0.25">
      <c r="H3237" s="5"/>
      <c r="I3237" s="5"/>
      <c r="J3237" s="12"/>
      <c r="K3237" s="12"/>
    </row>
    <row r="3238" spans="8:11" x14ac:dyDescent="0.25">
      <c r="H3238" s="5"/>
      <c r="I3238" s="5"/>
      <c r="J3238" s="12"/>
      <c r="K3238" s="12"/>
    </row>
    <row r="3239" spans="8:11" x14ac:dyDescent="0.25">
      <c r="H3239" s="5"/>
      <c r="I3239" s="5"/>
      <c r="J3239" s="12"/>
      <c r="K3239" s="12"/>
    </row>
    <row r="3240" spans="8:11" x14ac:dyDescent="0.25">
      <c r="H3240" s="5"/>
      <c r="I3240" s="5"/>
      <c r="J3240" s="12"/>
      <c r="K3240" s="12"/>
    </row>
    <row r="3241" spans="8:11" x14ac:dyDescent="0.25">
      <c r="H3241" s="5"/>
      <c r="I3241" s="5"/>
      <c r="J3241" s="12"/>
      <c r="K3241" s="12"/>
    </row>
    <row r="3242" spans="8:11" x14ac:dyDescent="0.25">
      <c r="H3242" s="5"/>
      <c r="I3242" s="5"/>
      <c r="J3242" s="12"/>
      <c r="K3242" s="12"/>
    </row>
    <row r="3243" spans="8:11" x14ac:dyDescent="0.25">
      <c r="H3243" s="5"/>
      <c r="I3243" s="5"/>
      <c r="J3243" s="12"/>
      <c r="K3243" s="12"/>
    </row>
    <row r="3244" spans="8:11" x14ac:dyDescent="0.25">
      <c r="H3244" s="5"/>
      <c r="I3244" s="5"/>
      <c r="J3244" s="12"/>
      <c r="K3244" s="12"/>
    </row>
    <row r="3245" spans="8:11" x14ac:dyDescent="0.25">
      <c r="H3245" s="5"/>
      <c r="I3245" s="5"/>
      <c r="J3245" s="12"/>
      <c r="K3245" s="12"/>
    </row>
    <row r="3246" spans="8:11" x14ac:dyDescent="0.25">
      <c r="H3246" s="5"/>
      <c r="I3246" s="5"/>
      <c r="J3246" s="12"/>
      <c r="K3246" s="12"/>
    </row>
    <row r="3247" spans="8:11" x14ac:dyDescent="0.25">
      <c r="H3247" s="5"/>
      <c r="I3247" s="5"/>
      <c r="J3247" s="12"/>
      <c r="K3247" s="12"/>
    </row>
    <row r="3248" spans="8:11" x14ac:dyDescent="0.25">
      <c r="H3248" s="5"/>
      <c r="I3248" s="5"/>
      <c r="J3248" s="12"/>
      <c r="K3248" s="12"/>
    </row>
    <row r="3249" spans="8:11" x14ac:dyDescent="0.25">
      <c r="H3249" s="5"/>
      <c r="I3249" s="5"/>
      <c r="J3249" s="12"/>
      <c r="K3249" s="12"/>
    </row>
    <row r="3250" spans="8:11" x14ac:dyDescent="0.25">
      <c r="H3250" s="5"/>
      <c r="I3250" s="5"/>
      <c r="J3250" s="12"/>
      <c r="K3250" s="12"/>
    </row>
    <row r="3251" spans="8:11" x14ac:dyDescent="0.25">
      <c r="H3251" s="5"/>
      <c r="I3251" s="5"/>
      <c r="J3251" s="12"/>
      <c r="K3251" s="12"/>
    </row>
    <row r="3252" spans="8:11" x14ac:dyDescent="0.25">
      <c r="H3252" s="5"/>
      <c r="I3252" s="5"/>
      <c r="J3252" s="12"/>
      <c r="K3252" s="12"/>
    </row>
    <row r="3253" spans="8:11" x14ac:dyDescent="0.25">
      <c r="H3253" s="5"/>
      <c r="I3253" s="5"/>
      <c r="J3253" s="12"/>
      <c r="K3253" s="12"/>
    </row>
    <row r="3254" spans="8:11" x14ac:dyDescent="0.25">
      <c r="H3254" s="5"/>
      <c r="I3254" s="5"/>
      <c r="J3254" s="12"/>
      <c r="K3254" s="12"/>
    </row>
    <row r="3255" spans="8:11" x14ac:dyDescent="0.25">
      <c r="H3255" s="5"/>
      <c r="I3255" s="5"/>
      <c r="J3255" s="12"/>
      <c r="K3255" s="12"/>
    </row>
    <row r="3256" spans="8:11" x14ac:dyDescent="0.25">
      <c r="H3256" s="5"/>
      <c r="I3256" s="5"/>
      <c r="J3256" s="12"/>
      <c r="K3256" s="12"/>
    </row>
    <row r="3257" spans="8:11" x14ac:dyDescent="0.25">
      <c r="H3257" s="5"/>
      <c r="I3257" s="5"/>
      <c r="J3257" s="12"/>
      <c r="K3257" s="12"/>
    </row>
    <row r="3258" spans="8:11" x14ac:dyDescent="0.25">
      <c r="H3258" s="5"/>
      <c r="I3258" s="5"/>
      <c r="J3258" s="12"/>
      <c r="K3258" s="12"/>
    </row>
    <row r="3259" spans="8:11" x14ac:dyDescent="0.25">
      <c r="H3259" s="5"/>
      <c r="I3259" s="5"/>
      <c r="J3259" s="12"/>
      <c r="K3259" s="12"/>
    </row>
    <row r="3260" spans="8:11" x14ac:dyDescent="0.25">
      <c r="H3260" s="5"/>
      <c r="I3260" s="5"/>
      <c r="J3260" s="12"/>
      <c r="K3260" s="12"/>
    </row>
    <row r="3261" spans="8:11" x14ac:dyDescent="0.25">
      <c r="H3261" s="5"/>
      <c r="I3261" s="5"/>
      <c r="J3261" s="12"/>
      <c r="K3261" s="12"/>
    </row>
    <row r="3262" spans="8:11" x14ac:dyDescent="0.25">
      <c r="H3262" s="5"/>
      <c r="I3262" s="5"/>
      <c r="J3262" s="12"/>
      <c r="K3262" s="12"/>
    </row>
    <row r="3263" spans="8:11" x14ac:dyDescent="0.25">
      <c r="H3263" s="5"/>
      <c r="I3263" s="5"/>
      <c r="J3263" s="12"/>
      <c r="K3263" s="12"/>
    </row>
    <row r="3264" spans="8:11" x14ac:dyDescent="0.25">
      <c r="H3264" s="5"/>
      <c r="I3264" s="5"/>
      <c r="J3264" s="12"/>
      <c r="K3264" s="12"/>
    </row>
    <row r="3265" spans="8:11" x14ac:dyDescent="0.25">
      <c r="H3265" s="5"/>
      <c r="I3265" s="5"/>
      <c r="J3265" s="12"/>
      <c r="K3265" s="12"/>
    </row>
    <row r="3266" spans="8:11" x14ac:dyDescent="0.25">
      <c r="H3266" s="5"/>
      <c r="I3266" s="5"/>
      <c r="J3266" s="12"/>
      <c r="K3266" s="12"/>
    </row>
    <row r="3267" spans="8:11" x14ac:dyDescent="0.25">
      <c r="H3267" s="5"/>
      <c r="I3267" s="5"/>
      <c r="J3267" s="12"/>
      <c r="K3267" s="12"/>
    </row>
    <row r="3268" spans="8:11" x14ac:dyDescent="0.25">
      <c r="H3268" s="5"/>
      <c r="I3268" s="5"/>
      <c r="J3268" s="12"/>
      <c r="K3268" s="12"/>
    </row>
    <row r="3269" spans="8:11" x14ac:dyDescent="0.25">
      <c r="H3269" s="5"/>
      <c r="I3269" s="5"/>
      <c r="J3269" s="12"/>
      <c r="K3269" s="12"/>
    </row>
    <row r="3270" spans="8:11" x14ac:dyDescent="0.25">
      <c r="H3270" s="5"/>
      <c r="I3270" s="5"/>
      <c r="J3270" s="12"/>
      <c r="K3270" s="12"/>
    </row>
    <row r="3271" spans="8:11" x14ac:dyDescent="0.25">
      <c r="H3271" s="5"/>
      <c r="I3271" s="5"/>
      <c r="J3271" s="12"/>
      <c r="K3271" s="12"/>
    </row>
    <row r="3272" spans="8:11" x14ac:dyDescent="0.25">
      <c r="H3272" s="5"/>
      <c r="I3272" s="5"/>
      <c r="J3272" s="12"/>
      <c r="K3272" s="12"/>
    </row>
    <row r="3273" spans="8:11" x14ac:dyDescent="0.25">
      <c r="H3273" s="5"/>
      <c r="I3273" s="5"/>
      <c r="J3273" s="12"/>
      <c r="K3273" s="12"/>
    </row>
    <row r="3274" spans="8:11" x14ac:dyDescent="0.25">
      <c r="H3274" s="5"/>
      <c r="I3274" s="5"/>
      <c r="J3274" s="12"/>
      <c r="K3274" s="12"/>
    </row>
    <row r="3275" spans="8:11" x14ac:dyDescent="0.25">
      <c r="H3275" s="5"/>
      <c r="I3275" s="5"/>
      <c r="J3275" s="12"/>
      <c r="K3275" s="12"/>
    </row>
    <row r="3276" spans="8:11" x14ac:dyDescent="0.25">
      <c r="H3276" s="5"/>
      <c r="I3276" s="5"/>
      <c r="J3276" s="12"/>
      <c r="K3276" s="12"/>
    </row>
    <row r="3277" spans="8:11" x14ac:dyDescent="0.25">
      <c r="H3277" s="5"/>
      <c r="I3277" s="5"/>
      <c r="J3277" s="12"/>
      <c r="K3277" s="12"/>
    </row>
    <row r="3278" spans="8:11" x14ac:dyDescent="0.25">
      <c r="H3278" s="5"/>
      <c r="I3278" s="5"/>
      <c r="J3278" s="12"/>
      <c r="K3278" s="12"/>
    </row>
    <row r="3279" spans="8:11" x14ac:dyDescent="0.25">
      <c r="H3279" s="5"/>
      <c r="I3279" s="5"/>
      <c r="J3279" s="12"/>
      <c r="K3279" s="12"/>
    </row>
    <row r="3280" spans="8:11" x14ac:dyDescent="0.25">
      <c r="H3280" s="5"/>
      <c r="I3280" s="5"/>
      <c r="J3280" s="12"/>
      <c r="K3280" s="12"/>
    </row>
    <row r="3281" spans="8:11" x14ac:dyDescent="0.25">
      <c r="H3281" s="5"/>
      <c r="I3281" s="5"/>
      <c r="J3281" s="12"/>
      <c r="K3281" s="12"/>
    </row>
    <row r="3282" spans="8:11" x14ac:dyDescent="0.25">
      <c r="H3282" s="5"/>
      <c r="I3282" s="5"/>
      <c r="J3282" s="12"/>
      <c r="K3282" s="12"/>
    </row>
    <row r="3283" spans="8:11" x14ac:dyDescent="0.25">
      <c r="H3283" s="5"/>
      <c r="I3283" s="5"/>
      <c r="J3283" s="12"/>
      <c r="K3283" s="12"/>
    </row>
    <row r="3284" spans="8:11" x14ac:dyDescent="0.25">
      <c r="H3284" s="5"/>
      <c r="I3284" s="5"/>
      <c r="J3284" s="12"/>
      <c r="K3284" s="12"/>
    </row>
    <row r="3285" spans="8:11" x14ac:dyDescent="0.25">
      <c r="H3285" s="5"/>
      <c r="I3285" s="5"/>
      <c r="J3285" s="12"/>
      <c r="K3285" s="12"/>
    </row>
    <row r="3286" spans="8:11" x14ac:dyDescent="0.25">
      <c r="H3286" s="5"/>
      <c r="I3286" s="5"/>
      <c r="J3286" s="12"/>
      <c r="K3286" s="12"/>
    </row>
    <row r="3287" spans="8:11" x14ac:dyDescent="0.25">
      <c r="H3287" s="5"/>
      <c r="I3287" s="5"/>
      <c r="J3287" s="12"/>
      <c r="K3287" s="12"/>
    </row>
    <row r="3288" spans="8:11" x14ac:dyDescent="0.25">
      <c r="H3288" s="5"/>
      <c r="I3288" s="5"/>
      <c r="J3288" s="12"/>
      <c r="K3288" s="12"/>
    </row>
    <row r="3289" spans="8:11" x14ac:dyDescent="0.25">
      <c r="H3289" s="5"/>
      <c r="I3289" s="5"/>
      <c r="J3289" s="12"/>
      <c r="K3289" s="12"/>
    </row>
    <row r="3290" spans="8:11" x14ac:dyDescent="0.25">
      <c r="H3290" s="5"/>
      <c r="I3290" s="5"/>
      <c r="J3290" s="12"/>
      <c r="K3290" s="12"/>
    </row>
    <row r="3291" spans="8:11" x14ac:dyDescent="0.25">
      <c r="H3291" s="5"/>
      <c r="I3291" s="5"/>
      <c r="J3291" s="12"/>
      <c r="K3291" s="12"/>
    </row>
    <row r="3292" spans="8:11" x14ac:dyDescent="0.25">
      <c r="H3292" s="5"/>
      <c r="I3292" s="5"/>
      <c r="J3292" s="12"/>
      <c r="K3292" s="12"/>
    </row>
    <row r="3293" spans="8:11" x14ac:dyDescent="0.25">
      <c r="H3293" s="5"/>
      <c r="I3293" s="5"/>
      <c r="J3293" s="12"/>
      <c r="K3293" s="12"/>
    </row>
    <row r="3294" spans="8:11" x14ac:dyDescent="0.25">
      <c r="H3294" s="5"/>
      <c r="I3294" s="5"/>
      <c r="J3294" s="12"/>
      <c r="K3294" s="12"/>
    </row>
    <row r="3295" spans="8:11" x14ac:dyDescent="0.25">
      <c r="H3295" s="5"/>
      <c r="I3295" s="5"/>
      <c r="J3295" s="12"/>
      <c r="K3295" s="12"/>
    </row>
    <row r="3296" spans="8:11" x14ac:dyDescent="0.25">
      <c r="H3296" s="5"/>
      <c r="I3296" s="5"/>
      <c r="J3296" s="12"/>
      <c r="K3296" s="12"/>
    </row>
    <row r="3297" spans="8:11" x14ac:dyDescent="0.25">
      <c r="H3297" s="5"/>
      <c r="I3297" s="5"/>
      <c r="J3297" s="12"/>
      <c r="K3297" s="12"/>
    </row>
    <row r="3298" spans="8:11" x14ac:dyDescent="0.25">
      <c r="H3298" s="5"/>
      <c r="I3298" s="5"/>
      <c r="J3298" s="12"/>
      <c r="K3298" s="12"/>
    </row>
    <row r="3299" spans="8:11" x14ac:dyDescent="0.25">
      <c r="H3299" s="5"/>
      <c r="I3299" s="5"/>
      <c r="J3299" s="12"/>
      <c r="K3299" s="12"/>
    </row>
    <row r="3300" spans="8:11" x14ac:dyDescent="0.25">
      <c r="H3300" s="5"/>
      <c r="I3300" s="5"/>
      <c r="J3300" s="12"/>
      <c r="K3300" s="12"/>
    </row>
    <row r="3301" spans="8:11" x14ac:dyDescent="0.25">
      <c r="H3301" s="5"/>
      <c r="I3301" s="5"/>
      <c r="J3301" s="12"/>
      <c r="K3301" s="12"/>
    </row>
    <row r="3302" spans="8:11" x14ac:dyDescent="0.25">
      <c r="H3302" s="5"/>
      <c r="I3302" s="5"/>
      <c r="J3302" s="12"/>
      <c r="K3302" s="12"/>
    </row>
    <row r="3303" spans="8:11" x14ac:dyDescent="0.25">
      <c r="H3303" s="5"/>
      <c r="I3303" s="5"/>
      <c r="J3303" s="12"/>
      <c r="K3303" s="12"/>
    </row>
    <row r="3304" spans="8:11" x14ac:dyDescent="0.25">
      <c r="H3304" s="5"/>
      <c r="I3304" s="5"/>
      <c r="J3304" s="12"/>
      <c r="K3304" s="12"/>
    </row>
    <row r="3305" spans="8:11" x14ac:dyDescent="0.25">
      <c r="H3305" s="5"/>
      <c r="I3305" s="5"/>
      <c r="J3305" s="12"/>
      <c r="K3305" s="12"/>
    </row>
    <row r="3306" spans="8:11" x14ac:dyDescent="0.25">
      <c r="H3306" s="5"/>
      <c r="I3306" s="5"/>
      <c r="J3306" s="12"/>
      <c r="K3306" s="12"/>
    </row>
    <row r="3307" spans="8:11" x14ac:dyDescent="0.25">
      <c r="H3307" s="5"/>
      <c r="I3307" s="5"/>
      <c r="J3307" s="12"/>
      <c r="K3307" s="12"/>
    </row>
    <row r="3308" spans="8:11" x14ac:dyDescent="0.25">
      <c r="H3308" s="5"/>
      <c r="I3308" s="5"/>
      <c r="J3308" s="12"/>
      <c r="K3308" s="12"/>
    </row>
    <row r="3309" spans="8:11" x14ac:dyDescent="0.25">
      <c r="H3309" s="5"/>
      <c r="I3309" s="5"/>
      <c r="J3309" s="12"/>
      <c r="K3309" s="12"/>
    </row>
    <row r="3310" spans="8:11" x14ac:dyDescent="0.25">
      <c r="H3310" s="5"/>
      <c r="I3310" s="5"/>
      <c r="J3310" s="12"/>
      <c r="K3310" s="12"/>
    </row>
    <row r="3311" spans="8:11" x14ac:dyDescent="0.25">
      <c r="H3311" s="5"/>
      <c r="I3311" s="5"/>
      <c r="J3311" s="12"/>
      <c r="K3311" s="12"/>
    </row>
    <row r="3312" spans="8:11" x14ac:dyDescent="0.25">
      <c r="H3312" s="5"/>
      <c r="I3312" s="5"/>
      <c r="J3312" s="12"/>
      <c r="K3312" s="12"/>
    </row>
    <row r="3313" spans="8:11" x14ac:dyDescent="0.25">
      <c r="H3313" s="5"/>
      <c r="I3313" s="5"/>
      <c r="J3313" s="12"/>
      <c r="K3313" s="12"/>
    </row>
    <row r="3314" spans="8:11" x14ac:dyDescent="0.25">
      <c r="H3314" s="5"/>
      <c r="I3314" s="5"/>
      <c r="J3314" s="12"/>
      <c r="K3314" s="12"/>
    </row>
    <row r="3315" spans="8:11" x14ac:dyDescent="0.25">
      <c r="H3315" s="5"/>
      <c r="I3315" s="5"/>
      <c r="J3315" s="12"/>
      <c r="K3315" s="12"/>
    </row>
    <row r="3316" spans="8:11" x14ac:dyDescent="0.25">
      <c r="H3316" s="5"/>
      <c r="I3316" s="5"/>
      <c r="J3316" s="12"/>
      <c r="K3316" s="12"/>
    </row>
    <row r="3317" spans="8:11" x14ac:dyDescent="0.25">
      <c r="H3317" s="5"/>
      <c r="I3317" s="5"/>
      <c r="J3317" s="12"/>
      <c r="K3317" s="12"/>
    </row>
    <row r="3318" spans="8:11" x14ac:dyDescent="0.25">
      <c r="H3318" s="5"/>
      <c r="I3318" s="5"/>
      <c r="J3318" s="12"/>
      <c r="K3318" s="12"/>
    </row>
    <row r="3319" spans="8:11" x14ac:dyDescent="0.25">
      <c r="H3319" s="5"/>
      <c r="I3319" s="5"/>
      <c r="J3319" s="12"/>
      <c r="K3319" s="12"/>
    </row>
    <row r="3320" spans="8:11" x14ac:dyDescent="0.25">
      <c r="H3320" s="5"/>
      <c r="I3320" s="5"/>
      <c r="J3320" s="12"/>
      <c r="K3320" s="12"/>
    </row>
    <row r="3321" spans="8:11" x14ac:dyDescent="0.25">
      <c r="H3321" s="5"/>
      <c r="I3321" s="5"/>
      <c r="J3321" s="12"/>
      <c r="K3321" s="12"/>
    </row>
    <row r="3322" spans="8:11" x14ac:dyDescent="0.25">
      <c r="H3322" s="5"/>
      <c r="I3322" s="5"/>
      <c r="J3322" s="12"/>
      <c r="K3322" s="12"/>
    </row>
    <row r="3323" spans="8:11" x14ac:dyDescent="0.25">
      <c r="H3323" s="5"/>
      <c r="I3323" s="5"/>
      <c r="J3323" s="12"/>
      <c r="K3323" s="12"/>
    </row>
    <row r="3324" spans="8:11" x14ac:dyDescent="0.25">
      <c r="H3324" s="5"/>
      <c r="I3324" s="5"/>
      <c r="J3324" s="12"/>
      <c r="K3324" s="12"/>
    </row>
    <row r="3325" spans="8:11" x14ac:dyDescent="0.25">
      <c r="H3325" s="5"/>
      <c r="I3325" s="5"/>
      <c r="J3325" s="12"/>
      <c r="K3325" s="12"/>
    </row>
    <row r="3326" spans="8:11" x14ac:dyDescent="0.25">
      <c r="H3326" s="5"/>
      <c r="I3326" s="5"/>
      <c r="J3326" s="12"/>
      <c r="K3326" s="12"/>
    </row>
    <row r="3327" spans="8:11" x14ac:dyDescent="0.25">
      <c r="H3327" s="5"/>
      <c r="I3327" s="5"/>
      <c r="J3327" s="12"/>
      <c r="K3327" s="12"/>
    </row>
    <row r="3328" spans="8:11" x14ac:dyDescent="0.25">
      <c r="H3328" s="5"/>
      <c r="I3328" s="5"/>
      <c r="J3328" s="12"/>
      <c r="K3328" s="12"/>
    </row>
    <row r="3329" spans="8:11" x14ac:dyDescent="0.25">
      <c r="H3329" s="5"/>
      <c r="I3329" s="5"/>
      <c r="J3329" s="12"/>
      <c r="K3329" s="12"/>
    </row>
    <row r="3330" spans="8:11" x14ac:dyDescent="0.25">
      <c r="H3330" s="5"/>
      <c r="I3330" s="5"/>
      <c r="J3330" s="12"/>
      <c r="K3330" s="12"/>
    </row>
    <row r="3331" spans="8:11" x14ac:dyDescent="0.25">
      <c r="H3331" s="5"/>
      <c r="I3331" s="5"/>
      <c r="J3331" s="12"/>
      <c r="K3331" s="12"/>
    </row>
    <row r="3332" spans="8:11" x14ac:dyDescent="0.25">
      <c r="H3332" s="5"/>
      <c r="I3332" s="5"/>
      <c r="J3332" s="12"/>
      <c r="K3332" s="12"/>
    </row>
    <row r="3333" spans="8:11" x14ac:dyDescent="0.25">
      <c r="H3333" s="5"/>
      <c r="I3333" s="5"/>
      <c r="J3333" s="12"/>
      <c r="K3333" s="12"/>
    </row>
    <row r="3334" spans="8:11" x14ac:dyDescent="0.25">
      <c r="H3334" s="5"/>
      <c r="I3334" s="5"/>
      <c r="J3334" s="12"/>
      <c r="K3334" s="12"/>
    </row>
    <row r="3335" spans="8:11" x14ac:dyDescent="0.25">
      <c r="H3335" s="5"/>
      <c r="I3335" s="5"/>
      <c r="J3335" s="12"/>
      <c r="K3335" s="12"/>
    </row>
    <row r="3336" spans="8:11" x14ac:dyDescent="0.25">
      <c r="H3336" s="5"/>
      <c r="I3336" s="5"/>
      <c r="J3336" s="12"/>
      <c r="K3336" s="12"/>
    </row>
    <row r="3337" spans="8:11" x14ac:dyDescent="0.25">
      <c r="H3337" s="5"/>
      <c r="I3337" s="5"/>
      <c r="J3337" s="12"/>
      <c r="K3337" s="12"/>
    </row>
    <row r="3338" spans="8:11" x14ac:dyDescent="0.25">
      <c r="H3338" s="5"/>
      <c r="I3338" s="5"/>
      <c r="J3338" s="12"/>
      <c r="K3338" s="12"/>
    </row>
    <row r="3339" spans="8:11" x14ac:dyDescent="0.25">
      <c r="H3339" s="5"/>
      <c r="I3339" s="5"/>
      <c r="J3339" s="12"/>
      <c r="K3339" s="12"/>
    </row>
    <row r="3340" spans="8:11" x14ac:dyDescent="0.25">
      <c r="H3340" s="5"/>
      <c r="I3340" s="5"/>
      <c r="J3340" s="12"/>
      <c r="K3340" s="12"/>
    </row>
    <row r="3341" spans="8:11" x14ac:dyDescent="0.25">
      <c r="H3341" s="5"/>
      <c r="I3341" s="5"/>
      <c r="J3341" s="12"/>
      <c r="K3341" s="12"/>
    </row>
    <row r="3342" spans="8:11" x14ac:dyDescent="0.25">
      <c r="H3342" s="5"/>
      <c r="I3342" s="5"/>
      <c r="J3342" s="12"/>
      <c r="K3342" s="12"/>
    </row>
    <row r="3343" spans="8:11" x14ac:dyDescent="0.25">
      <c r="H3343" s="5"/>
      <c r="I3343" s="5"/>
      <c r="J3343" s="12"/>
      <c r="K3343" s="12"/>
    </row>
    <row r="3344" spans="8:11" x14ac:dyDescent="0.25">
      <c r="H3344" s="5"/>
      <c r="I3344" s="5"/>
      <c r="J3344" s="12"/>
      <c r="K3344" s="12"/>
    </row>
    <row r="3345" spans="8:11" x14ac:dyDescent="0.25">
      <c r="H3345" s="5"/>
      <c r="I3345" s="5"/>
      <c r="J3345" s="12"/>
      <c r="K3345" s="12"/>
    </row>
    <row r="3346" spans="8:11" x14ac:dyDescent="0.25">
      <c r="H3346" s="5"/>
      <c r="I3346" s="5"/>
      <c r="J3346" s="12"/>
      <c r="K3346" s="12"/>
    </row>
    <row r="3347" spans="8:11" x14ac:dyDescent="0.25">
      <c r="H3347" s="5"/>
      <c r="I3347" s="5"/>
      <c r="J3347" s="12"/>
      <c r="K3347" s="12"/>
    </row>
    <row r="3348" spans="8:11" x14ac:dyDescent="0.25">
      <c r="H3348" s="5"/>
      <c r="I3348" s="5"/>
      <c r="J3348" s="12"/>
      <c r="K3348" s="12"/>
    </row>
    <row r="3349" spans="8:11" x14ac:dyDescent="0.25">
      <c r="H3349" s="5"/>
      <c r="I3349" s="5"/>
      <c r="J3349" s="12"/>
      <c r="K3349" s="12"/>
    </row>
    <row r="3350" spans="8:11" x14ac:dyDescent="0.25">
      <c r="H3350" s="5"/>
      <c r="I3350" s="5"/>
      <c r="J3350" s="12"/>
      <c r="K3350" s="12"/>
    </row>
    <row r="3351" spans="8:11" x14ac:dyDescent="0.25">
      <c r="H3351" s="5"/>
      <c r="I3351" s="5"/>
      <c r="J3351" s="12"/>
      <c r="K3351" s="12"/>
    </row>
    <row r="3352" spans="8:11" x14ac:dyDescent="0.25">
      <c r="H3352" s="5"/>
      <c r="I3352" s="5"/>
      <c r="J3352" s="12"/>
      <c r="K3352" s="12"/>
    </row>
    <row r="3353" spans="8:11" x14ac:dyDescent="0.25">
      <c r="H3353" s="5"/>
      <c r="I3353" s="5"/>
      <c r="J3353" s="12"/>
      <c r="K3353" s="12"/>
    </row>
    <row r="3354" spans="8:11" x14ac:dyDescent="0.25">
      <c r="H3354" s="5"/>
      <c r="I3354" s="5"/>
      <c r="J3354" s="12"/>
      <c r="K3354" s="12"/>
    </row>
    <row r="3355" spans="8:11" x14ac:dyDescent="0.25">
      <c r="H3355" s="5"/>
      <c r="I3355" s="5"/>
      <c r="J3355" s="12"/>
      <c r="K3355" s="12"/>
    </row>
    <row r="3356" spans="8:11" x14ac:dyDescent="0.25">
      <c r="H3356" s="5"/>
      <c r="I3356" s="5"/>
      <c r="J3356" s="12"/>
      <c r="K3356" s="12"/>
    </row>
    <row r="3357" spans="8:11" x14ac:dyDescent="0.25">
      <c r="H3357" s="5"/>
      <c r="I3357" s="5"/>
      <c r="J3357" s="12"/>
      <c r="K3357" s="12"/>
    </row>
    <row r="3358" spans="8:11" x14ac:dyDescent="0.25">
      <c r="H3358" s="5"/>
      <c r="I3358" s="5"/>
      <c r="J3358" s="12"/>
      <c r="K3358" s="12"/>
    </row>
    <row r="3359" spans="8:11" x14ac:dyDescent="0.25">
      <c r="H3359" s="5"/>
      <c r="I3359" s="5"/>
      <c r="J3359" s="12"/>
      <c r="K3359" s="12"/>
    </row>
    <row r="3360" spans="8:11" x14ac:dyDescent="0.25">
      <c r="H3360" s="5"/>
      <c r="I3360" s="5"/>
      <c r="J3360" s="12"/>
      <c r="K3360" s="12"/>
    </row>
    <row r="3361" spans="8:11" x14ac:dyDescent="0.25">
      <c r="H3361" s="5"/>
      <c r="I3361" s="5"/>
      <c r="J3361" s="12"/>
      <c r="K3361" s="12"/>
    </row>
    <row r="3362" spans="8:11" x14ac:dyDescent="0.25">
      <c r="H3362" s="5"/>
      <c r="I3362" s="5"/>
      <c r="J3362" s="12"/>
      <c r="K3362" s="12"/>
    </row>
    <row r="3363" spans="8:11" x14ac:dyDescent="0.25">
      <c r="H3363" s="5"/>
      <c r="I3363" s="5"/>
      <c r="J3363" s="12"/>
      <c r="K3363" s="12"/>
    </row>
    <row r="3364" spans="8:11" x14ac:dyDescent="0.25">
      <c r="H3364" s="5"/>
      <c r="I3364" s="5"/>
      <c r="J3364" s="12"/>
      <c r="K3364" s="12"/>
    </row>
    <row r="3365" spans="8:11" x14ac:dyDescent="0.25">
      <c r="H3365" s="5"/>
      <c r="I3365" s="5"/>
      <c r="J3365" s="12"/>
      <c r="K3365" s="12"/>
    </row>
    <row r="3366" spans="8:11" x14ac:dyDescent="0.25">
      <c r="H3366" s="5"/>
      <c r="I3366" s="5"/>
      <c r="J3366" s="12"/>
      <c r="K3366" s="12"/>
    </row>
    <row r="3367" spans="8:11" x14ac:dyDescent="0.25">
      <c r="H3367" s="5"/>
      <c r="I3367" s="5"/>
      <c r="J3367" s="12"/>
      <c r="K3367" s="12"/>
    </row>
    <row r="3368" spans="8:11" x14ac:dyDescent="0.25">
      <c r="H3368" s="5"/>
      <c r="I3368" s="5"/>
      <c r="J3368" s="12"/>
      <c r="K3368" s="12"/>
    </row>
    <row r="3369" spans="8:11" x14ac:dyDescent="0.25">
      <c r="H3369" s="5"/>
      <c r="I3369" s="5"/>
      <c r="J3369" s="12"/>
      <c r="K3369" s="12"/>
    </row>
    <row r="3370" spans="8:11" x14ac:dyDescent="0.25">
      <c r="H3370" s="5"/>
      <c r="I3370" s="5"/>
      <c r="J3370" s="12"/>
      <c r="K3370" s="12"/>
    </row>
    <row r="3371" spans="8:11" x14ac:dyDescent="0.25">
      <c r="H3371" s="5"/>
      <c r="I3371" s="5"/>
      <c r="J3371" s="12"/>
      <c r="K3371" s="12"/>
    </row>
    <row r="3372" spans="8:11" x14ac:dyDescent="0.25">
      <c r="H3372" s="5"/>
      <c r="I3372" s="5"/>
      <c r="J3372" s="12"/>
      <c r="K3372" s="12"/>
    </row>
    <row r="3373" spans="8:11" x14ac:dyDescent="0.25">
      <c r="H3373" s="5"/>
      <c r="I3373" s="5"/>
      <c r="J3373" s="12"/>
      <c r="K3373" s="12"/>
    </row>
    <row r="3374" spans="8:11" x14ac:dyDescent="0.25">
      <c r="H3374" s="5"/>
      <c r="I3374" s="5"/>
      <c r="J3374" s="12"/>
      <c r="K3374" s="12"/>
    </row>
    <row r="3375" spans="8:11" x14ac:dyDescent="0.25">
      <c r="H3375" s="5"/>
      <c r="I3375" s="5"/>
      <c r="J3375" s="12"/>
      <c r="K3375" s="12"/>
    </row>
    <row r="3376" spans="8:11" x14ac:dyDescent="0.25">
      <c r="H3376" s="5"/>
      <c r="I3376" s="5"/>
      <c r="J3376" s="12"/>
      <c r="K3376" s="12"/>
    </row>
    <row r="3377" spans="8:11" x14ac:dyDescent="0.25">
      <c r="H3377" s="5"/>
      <c r="I3377" s="5"/>
      <c r="J3377" s="12"/>
      <c r="K3377" s="12"/>
    </row>
    <row r="3378" spans="8:11" x14ac:dyDescent="0.25">
      <c r="H3378" s="5"/>
      <c r="I3378" s="5"/>
      <c r="J3378" s="12"/>
      <c r="K3378" s="12"/>
    </row>
    <row r="3379" spans="8:11" x14ac:dyDescent="0.25">
      <c r="H3379" s="5"/>
      <c r="I3379" s="5"/>
      <c r="J3379" s="12"/>
      <c r="K3379" s="12"/>
    </row>
    <row r="3380" spans="8:11" x14ac:dyDescent="0.25">
      <c r="H3380" s="5"/>
      <c r="I3380" s="5"/>
      <c r="J3380" s="12"/>
      <c r="K3380" s="12"/>
    </row>
    <row r="3381" spans="8:11" x14ac:dyDescent="0.25">
      <c r="H3381" s="5"/>
      <c r="I3381" s="5"/>
      <c r="J3381" s="12"/>
      <c r="K3381" s="12"/>
    </row>
    <row r="3382" spans="8:11" x14ac:dyDescent="0.25">
      <c r="H3382" s="5"/>
      <c r="I3382" s="5"/>
      <c r="J3382" s="12"/>
      <c r="K3382" s="12"/>
    </row>
    <row r="3383" spans="8:11" x14ac:dyDescent="0.25">
      <c r="H3383" s="5"/>
      <c r="I3383" s="5"/>
      <c r="J3383" s="12"/>
      <c r="K3383" s="12"/>
    </row>
    <row r="3384" spans="8:11" x14ac:dyDescent="0.25">
      <c r="H3384" s="5"/>
      <c r="I3384" s="5"/>
      <c r="J3384" s="12"/>
      <c r="K3384" s="12"/>
    </row>
    <row r="3385" spans="8:11" x14ac:dyDescent="0.25">
      <c r="H3385" s="5"/>
      <c r="I3385" s="5"/>
      <c r="J3385" s="12"/>
      <c r="K3385" s="12"/>
    </row>
    <row r="3386" spans="8:11" x14ac:dyDescent="0.25">
      <c r="H3386" s="5"/>
      <c r="I3386" s="5"/>
      <c r="J3386" s="12"/>
      <c r="K3386" s="12"/>
    </row>
    <row r="3387" spans="8:11" x14ac:dyDescent="0.25">
      <c r="H3387" s="5"/>
      <c r="I3387" s="5"/>
      <c r="J3387" s="12"/>
      <c r="K3387" s="12"/>
    </row>
    <row r="3388" spans="8:11" x14ac:dyDescent="0.25">
      <c r="H3388" s="5"/>
      <c r="I3388" s="5"/>
      <c r="J3388" s="12"/>
      <c r="K3388" s="12"/>
    </row>
    <row r="3389" spans="8:11" x14ac:dyDescent="0.25">
      <c r="H3389" s="5"/>
      <c r="I3389" s="5"/>
      <c r="J3389" s="12"/>
      <c r="K3389" s="12"/>
    </row>
    <row r="3390" spans="8:11" x14ac:dyDescent="0.25">
      <c r="H3390" s="5"/>
      <c r="I3390" s="5"/>
      <c r="J3390" s="12"/>
      <c r="K3390" s="12"/>
    </row>
    <row r="3391" spans="8:11" x14ac:dyDescent="0.25">
      <c r="H3391" s="5"/>
      <c r="I3391" s="5"/>
      <c r="J3391" s="12"/>
      <c r="K3391" s="12"/>
    </row>
    <row r="3392" spans="8:11" x14ac:dyDescent="0.25">
      <c r="H3392" s="5"/>
      <c r="I3392" s="5"/>
      <c r="J3392" s="12"/>
      <c r="K3392" s="12"/>
    </row>
    <row r="3393" spans="8:11" x14ac:dyDescent="0.25">
      <c r="H3393" s="5"/>
      <c r="I3393" s="5"/>
      <c r="J3393" s="12"/>
      <c r="K3393" s="12"/>
    </row>
    <row r="3394" spans="8:11" x14ac:dyDescent="0.25">
      <c r="H3394" s="5"/>
      <c r="I3394" s="5"/>
      <c r="J3394" s="12"/>
      <c r="K3394" s="12"/>
    </row>
    <row r="3395" spans="8:11" x14ac:dyDescent="0.25">
      <c r="H3395" s="5"/>
      <c r="I3395" s="5"/>
      <c r="J3395" s="12"/>
      <c r="K3395" s="12"/>
    </row>
    <row r="3396" spans="8:11" x14ac:dyDescent="0.25">
      <c r="H3396" s="5"/>
      <c r="I3396" s="5"/>
      <c r="J3396" s="12"/>
      <c r="K3396" s="12"/>
    </row>
    <row r="3397" spans="8:11" x14ac:dyDescent="0.25">
      <c r="H3397" s="5"/>
      <c r="I3397" s="5"/>
      <c r="J3397" s="12"/>
      <c r="K3397" s="12"/>
    </row>
    <row r="3398" spans="8:11" x14ac:dyDescent="0.25">
      <c r="H3398" s="5"/>
      <c r="I3398" s="5"/>
      <c r="J3398" s="12"/>
      <c r="K3398" s="12"/>
    </row>
    <row r="3399" spans="8:11" x14ac:dyDescent="0.25">
      <c r="H3399" s="5"/>
      <c r="I3399" s="5"/>
      <c r="J3399" s="12"/>
      <c r="K3399" s="12"/>
    </row>
    <row r="3400" spans="8:11" x14ac:dyDescent="0.25">
      <c r="H3400" s="5"/>
      <c r="I3400" s="5"/>
      <c r="J3400" s="12"/>
      <c r="K3400" s="12"/>
    </row>
    <row r="3401" spans="8:11" x14ac:dyDescent="0.25">
      <c r="H3401" s="5"/>
      <c r="I3401" s="5"/>
      <c r="J3401" s="12"/>
      <c r="K3401" s="12"/>
    </row>
    <row r="3402" spans="8:11" x14ac:dyDescent="0.25">
      <c r="H3402" s="5"/>
      <c r="I3402" s="5"/>
      <c r="J3402" s="12"/>
      <c r="K3402" s="12"/>
    </row>
    <row r="3403" spans="8:11" x14ac:dyDescent="0.25">
      <c r="H3403" s="5"/>
      <c r="I3403" s="5"/>
      <c r="J3403" s="12"/>
      <c r="K3403" s="12"/>
    </row>
    <row r="3404" spans="8:11" x14ac:dyDescent="0.25">
      <c r="H3404" s="5"/>
      <c r="I3404" s="5"/>
      <c r="J3404" s="12"/>
      <c r="K3404" s="12"/>
    </row>
    <row r="3405" spans="8:11" x14ac:dyDescent="0.25">
      <c r="H3405" s="5"/>
      <c r="I3405" s="5"/>
      <c r="J3405" s="12"/>
      <c r="K3405" s="12"/>
    </row>
    <row r="3406" spans="8:11" x14ac:dyDescent="0.25">
      <c r="H3406" s="5"/>
      <c r="I3406" s="5"/>
      <c r="J3406" s="12"/>
      <c r="K3406" s="12"/>
    </row>
    <row r="3407" spans="8:11" x14ac:dyDescent="0.25">
      <c r="H3407" s="5"/>
      <c r="I3407" s="5"/>
      <c r="J3407" s="12"/>
      <c r="K3407" s="12"/>
    </row>
    <row r="3408" spans="8:11" x14ac:dyDescent="0.25">
      <c r="H3408" s="5"/>
      <c r="I3408" s="5"/>
      <c r="J3408" s="12"/>
      <c r="K3408" s="12"/>
    </row>
    <row r="3409" spans="8:11" x14ac:dyDescent="0.25">
      <c r="H3409" s="5"/>
      <c r="I3409" s="5"/>
      <c r="J3409" s="12"/>
      <c r="K3409" s="12"/>
    </row>
    <row r="3410" spans="8:11" x14ac:dyDescent="0.25">
      <c r="H3410" s="5"/>
      <c r="I3410" s="5"/>
      <c r="J3410" s="12"/>
      <c r="K3410" s="12"/>
    </row>
    <row r="3411" spans="8:11" x14ac:dyDescent="0.25">
      <c r="H3411" s="5"/>
      <c r="I3411" s="5"/>
      <c r="J3411" s="12"/>
      <c r="K3411" s="12"/>
    </row>
    <row r="3412" spans="8:11" x14ac:dyDescent="0.25">
      <c r="H3412" s="5"/>
      <c r="I3412" s="5"/>
      <c r="J3412" s="12"/>
      <c r="K3412" s="12"/>
    </row>
    <row r="3413" spans="8:11" x14ac:dyDescent="0.25">
      <c r="H3413" s="5"/>
      <c r="I3413" s="5"/>
      <c r="J3413" s="12"/>
      <c r="K3413" s="12"/>
    </row>
    <row r="3414" spans="8:11" x14ac:dyDescent="0.25">
      <c r="H3414" s="5"/>
      <c r="I3414" s="5"/>
      <c r="J3414" s="12"/>
      <c r="K3414" s="12"/>
    </row>
    <row r="3415" spans="8:11" x14ac:dyDescent="0.25">
      <c r="H3415" s="5"/>
      <c r="I3415" s="5"/>
      <c r="J3415" s="12"/>
      <c r="K3415" s="12"/>
    </row>
    <row r="3416" spans="8:11" x14ac:dyDescent="0.25">
      <c r="H3416" s="5"/>
      <c r="I3416" s="5"/>
      <c r="J3416" s="12"/>
      <c r="K3416" s="12"/>
    </row>
    <row r="3417" spans="8:11" x14ac:dyDescent="0.25">
      <c r="H3417" s="5"/>
      <c r="I3417" s="5"/>
      <c r="J3417" s="12"/>
      <c r="K3417" s="12"/>
    </row>
    <row r="3418" spans="8:11" x14ac:dyDescent="0.25">
      <c r="H3418" s="5"/>
      <c r="I3418" s="5"/>
      <c r="J3418" s="12"/>
      <c r="K3418" s="12"/>
    </row>
    <row r="3419" spans="8:11" x14ac:dyDescent="0.25">
      <c r="H3419" s="5"/>
      <c r="I3419" s="5"/>
      <c r="J3419" s="12"/>
      <c r="K3419" s="12"/>
    </row>
    <row r="3420" spans="8:11" x14ac:dyDescent="0.25">
      <c r="H3420" s="5"/>
      <c r="I3420" s="5"/>
      <c r="J3420" s="12"/>
      <c r="K3420" s="12"/>
    </row>
    <row r="3421" spans="8:11" x14ac:dyDescent="0.25">
      <c r="H3421" s="5"/>
      <c r="I3421" s="5"/>
      <c r="J3421" s="12"/>
      <c r="K3421" s="12"/>
    </row>
    <row r="3422" spans="8:11" x14ac:dyDescent="0.25">
      <c r="H3422" s="5"/>
      <c r="I3422" s="5"/>
      <c r="J3422" s="12"/>
      <c r="K3422" s="12"/>
    </row>
    <row r="3423" spans="8:11" x14ac:dyDescent="0.25">
      <c r="H3423" s="5"/>
      <c r="I3423" s="5"/>
      <c r="J3423" s="12"/>
      <c r="K3423" s="12"/>
    </row>
    <row r="3424" spans="8:11" x14ac:dyDescent="0.25">
      <c r="H3424" s="5"/>
      <c r="I3424" s="5"/>
      <c r="J3424" s="12"/>
      <c r="K3424" s="12"/>
    </row>
    <row r="3425" spans="8:11" x14ac:dyDescent="0.25">
      <c r="H3425" s="5"/>
      <c r="I3425" s="5"/>
      <c r="J3425" s="12"/>
      <c r="K3425" s="12"/>
    </row>
    <row r="3426" spans="8:11" x14ac:dyDescent="0.25">
      <c r="H3426" s="5"/>
      <c r="I3426" s="5"/>
      <c r="J3426" s="12"/>
      <c r="K3426" s="12"/>
    </row>
    <row r="3427" spans="8:11" x14ac:dyDescent="0.25">
      <c r="H3427" s="5"/>
      <c r="I3427" s="5"/>
      <c r="J3427" s="12"/>
      <c r="K3427" s="12"/>
    </row>
    <row r="3428" spans="8:11" x14ac:dyDescent="0.25">
      <c r="H3428" s="5"/>
      <c r="I3428" s="5"/>
      <c r="J3428" s="12"/>
      <c r="K3428" s="12"/>
    </row>
    <row r="3429" spans="8:11" x14ac:dyDescent="0.25">
      <c r="H3429" s="5"/>
      <c r="I3429" s="5"/>
      <c r="J3429" s="12"/>
      <c r="K3429" s="12"/>
    </row>
    <row r="3430" spans="8:11" x14ac:dyDescent="0.25">
      <c r="H3430" s="5"/>
      <c r="I3430" s="5"/>
      <c r="J3430" s="12"/>
      <c r="K3430" s="12"/>
    </row>
    <row r="3431" spans="8:11" x14ac:dyDescent="0.25">
      <c r="H3431" s="5"/>
      <c r="I3431" s="5"/>
      <c r="J3431" s="12"/>
      <c r="K3431" s="12"/>
    </row>
    <row r="3432" spans="8:11" x14ac:dyDescent="0.25">
      <c r="H3432" s="5"/>
      <c r="I3432" s="5"/>
      <c r="J3432" s="12"/>
      <c r="K3432" s="12"/>
    </row>
    <row r="3433" spans="8:11" x14ac:dyDescent="0.25">
      <c r="H3433" s="5"/>
      <c r="I3433" s="5"/>
      <c r="J3433" s="12"/>
      <c r="K3433" s="12"/>
    </row>
    <row r="3434" spans="8:11" x14ac:dyDescent="0.25">
      <c r="H3434" s="5"/>
      <c r="I3434" s="5"/>
      <c r="J3434" s="12"/>
      <c r="K3434" s="12"/>
    </row>
    <row r="3435" spans="8:11" x14ac:dyDescent="0.25">
      <c r="H3435" s="5"/>
      <c r="I3435" s="5"/>
      <c r="J3435" s="12"/>
      <c r="K3435" s="12"/>
    </row>
    <row r="3436" spans="8:11" x14ac:dyDescent="0.25">
      <c r="H3436" s="5"/>
      <c r="I3436" s="5"/>
      <c r="J3436" s="12"/>
      <c r="K3436" s="12"/>
    </row>
    <row r="3437" spans="8:11" x14ac:dyDescent="0.25">
      <c r="H3437" s="5"/>
      <c r="I3437" s="5"/>
      <c r="J3437" s="12"/>
      <c r="K3437" s="12"/>
    </row>
    <row r="3438" spans="8:11" x14ac:dyDescent="0.25">
      <c r="H3438" s="5"/>
      <c r="I3438" s="5"/>
      <c r="J3438" s="12"/>
      <c r="K3438" s="12"/>
    </row>
    <row r="3439" spans="8:11" x14ac:dyDescent="0.25">
      <c r="H3439" s="5"/>
      <c r="I3439" s="5"/>
      <c r="J3439" s="12"/>
      <c r="K3439" s="12"/>
    </row>
    <row r="3440" spans="8:11" x14ac:dyDescent="0.25">
      <c r="H3440" s="5"/>
      <c r="I3440" s="5"/>
      <c r="J3440" s="12"/>
      <c r="K3440" s="12"/>
    </row>
    <row r="3441" spans="8:11" x14ac:dyDescent="0.25">
      <c r="H3441" s="5"/>
      <c r="I3441" s="5"/>
      <c r="J3441" s="12"/>
      <c r="K3441" s="12"/>
    </row>
    <row r="3442" spans="8:11" x14ac:dyDescent="0.25">
      <c r="H3442" s="5"/>
      <c r="I3442" s="5"/>
      <c r="J3442" s="12"/>
      <c r="K3442" s="12"/>
    </row>
    <row r="3443" spans="8:11" x14ac:dyDescent="0.25">
      <c r="H3443" s="5"/>
      <c r="I3443" s="5"/>
      <c r="J3443" s="12"/>
      <c r="K3443" s="12"/>
    </row>
    <row r="3444" spans="8:11" x14ac:dyDescent="0.25">
      <c r="H3444" s="5"/>
      <c r="I3444" s="5"/>
      <c r="J3444" s="12"/>
      <c r="K3444" s="12"/>
    </row>
    <row r="3445" spans="8:11" x14ac:dyDescent="0.25">
      <c r="H3445" s="5"/>
      <c r="I3445" s="5"/>
      <c r="J3445" s="12"/>
      <c r="K3445" s="12"/>
    </row>
    <row r="3446" spans="8:11" x14ac:dyDescent="0.25">
      <c r="H3446" s="5"/>
      <c r="I3446" s="5"/>
      <c r="J3446" s="12"/>
      <c r="K3446" s="12"/>
    </row>
    <row r="3447" spans="8:11" x14ac:dyDescent="0.25">
      <c r="H3447" s="5"/>
      <c r="I3447" s="5"/>
      <c r="J3447" s="12"/>
      <c r="K3447" s="12"/>
    </row>
    <row r="3448" spans="8:11" x14ac:dyDescent="0.25">
      <c r="H3448" s="5"/>
      <c r="I3448" s="5"/>
      <c r="J3448" s="12"/>
      <c r="K3448" s="12"/>
    </row>
    <row r="3449" spans="8:11" x14ac:dyDescent="0.25">
      <c r="H3449" s="5"/>
      <c r="I3449" s="5"/>
      <c r="J3449" s="12"/>
      <c r="K3449" s="12"/>
    </row>
    <row r="3450" spans="8:11" x14ac:dyDescent="0.25">
      <c r="H3450" s="5"/>
      <c r="I3450" s="5"/>
      <c r="J3450" s="12"/>
      <c r="K3450" s="12"/>
    </row>
    <row r="3451" spans="8:11" x14ac:dyDescent="0.25">
      <c r="H3451" s="5"/>
      <c r="I3451" s="5"/>
      <c r="J3451" s="12"/>
      <c r="K3451" s="12"/>
    </row>
    <row r="3452" spans="8:11" x14ac:dyDescent="0.25">
      <c r="H3452" s="5"/>
      <c r="I3452" s="5"/>
      <c r="J3452" s="12"/>
      <c r="K3452" s="12"/>
    </row>
    <row r="3453" spans="8:11" x14ac:dyDescent="0.25">
      <c r="H3453" s="5"/>
      <c r="I3453" s="5"/>
      <c r="J3453" s="12"/>
      <c r="K3453" s="12"/>
    </row>
    <row r="3454" spans="8:11" x14ac:dyDescent="0.25">
      <c r="H3454" s="5"/>
      <c r="I3454" s="5"/>
      <c r="J3454" s="12"/>
      <c r="K3454" s="12"/>
    </row>
    <row r="3455" spans="8:11" x14ac:dyDescent="0.25">
      <c r="H3455" s="5"/>
      <c r="I3455" s="5"/>
      <c r="J3455" s="12"/>
      <c r="K3455" s="12"/>
    </row>
    <row r="3456" spans="8:11" x14ac:dyDescent="0.25">
      <c r="H3456" s="5"/>
      <c r="I3456" s="5"/>
      <c r="J3456" s="12"/>
      <c r="K3456" s="12"/>
    </row>
    <row r="3457" spans="8:11" x14ac:dyDescent="0.25">
      <c r="H3457" s="5"/>
      <c r="I3457" s="5"/>
      <c r="J3457" s="12"/>
      <c r="K3457" s="12"/>
    </row>
    <row r="3458" spans="8:11" x14ac:dyDescent="0.25">
      <c r="H3458" s="5"/>
      <c r="I3458" s="5"/>
      <c r="J3458" s="12"/>
      <c r="K3458" s="12"/>
    </row>
    <row r="3459" spans="8:11" x14ac:dyDescent="0.25">
      <c r="H3459" s="5"/>
      <c r="I3459" s="5"/>
      <c r="J3459" s="12"/>
      <c r="K3459" s="12"/>
    </row>
    <row r="3460" spans="8:11" x14ac:dyDescent="0.25">
      <c r="H3460" s="5"/>
      <c r="I3460" s="5"/>
      <c r="J3460" s="12"/>
      <c r="K3460" s="12"/>
    </row>
    <row r="3461" spans="8:11" x14ac:dyDescent="0.25">
      <c r="H3461" s="5"/>
      <c r="I3461" s="5"/>
      <c r="J3461" s="12"/>
      <c r="K3461" s="12"/>
    </row>
    <row r="3462" spans="8:11" x14ac:dyDescent="0.25">
      <c r="H3462" s="5"/>
      <c r="I3462" s="5"/>
      <c r="J3462" s="12"/>
      <c r="K3462" s="12"/>
    </row>
    <row r="3463" spans="8:11" x14ac:dyDescent="0.25">
      <c r="H3463" s="5"/>
      <c r="I3463" s="5"/>
      <c r="J3463" s="12"/>
      <c r="K3463" s="12"/>
    </row>
    <row r="3464" spans="8:11" x14ac:dyDescent="0.25">
      <c r="H3464" s="5"/>
      <c r="I3464" s="5"/>
      <c r="J3464" s="12"/>
      <c r="K3464" s="12"/>
    </row>
    <row r="3465" spans="8:11" x14ac:dyDescent="0.25">
      <c r="H3465" s="5"/>
      <c r="I3465" s="5"/>
      <c r="J3465" s="12"/>
      <c r="K3465" s="12"/>
    </row>
    <row r="3466" spans="8:11" x14ac:dyDescent="0.25">
      <c r="H3466" s="5"/>
      <c r="I3466" s="5"/>
      <c r="J3466" s="12"/>
      <c r="K3466" s="12"/>
    </row>
    <row r="3467" spans="8:11" x14ac:dyDescent="0.25">
      <c r="H3467" s="5"/>
      <c r="I3467" s="5"/>
      <c r="J3467" s="12"/>
      <c r="K3467" s="12"/>
    </row>
    <row r="3468" spans="8:11" x14ac:dyDescent="0.25">
      <c r="H3468" s="5"/>
      <c r="I3468" s="5"/>
      <c r="J3468" s="12"/>
      <c r="K3468" s="12"/>
    </row>
    <row r="3469" spans="8:11" x14ac:dyDescent="0.25">
      <c r="H3469" s="5"/>
      <c r="I3469" s="5"/>
      <c r="J3469" s="12"/>
      <c r="K3469" s="12"/>
    </row>
    <row r="3470" spans="8:11" x14ac:dyDescent="0.25">
      <c r="H3470" s="5"/>
      <c r="I3470" s="5"/>
      <c r="J3470" s="12"/>
      <c r="K3470" s="12"/>
    </row>
    <row r="3471" spans="8:11" x14ac:dyDescent="0.25">
      <c r="H3471" s="5"/>
      <c r="I3471" s="5"/>
      <c r="J3471" s="12"/>
      <c r="K3471" s="12"/>
    </row>
    <row r="3472" spans="8:11" x14ac:dyDescent="0.25">
      <c r="H3472" s="5"/>
      <c r="I3472" s="5"/>
      <c r="J3472" s="12"/>
      <c r="K3472" s="12"/>
    </row>
    <row r="3473" spans="8:11" x14ac:dyDescent="0.25">
      <c r="H3473" s="5"/>
      <c r="I3473" s="5"/>
      <c r="J3473" s="12"/>
      <c r="K3473" s="12"/>
    </row>
    <row r="3474" spans="8:11" x14ac:dyDescent="0.25">
      <c r="H3474" s="5"/>
      <c r="I3474" s="5"/>
      <c r="J3474" s="12"/>
      <c r="K3474" s="12"/>
    </row>
    <row r="3475" spans="8:11" x14ac:dyDescent="0.25">
      <c r="H3475" s="5"/>
      <c r="I3475" s="5"/>
      <c r="J3475" s="12"/>
      <c r="K3475" s="12"/>
    </row>
    <row r="3476" spans="8:11" x14ac:dyDescent="0.25">
      <c r="H3476" s="5"/>
      <c r="I3476" s="5"/>
      <c r="J3476" s="12"/>
      <c r="K3476" s="12"/>
    </row>
    <row r="3477" spans="8:11" x14ac:dyDescent="0.25">
      <c r="H3477" s="5"/>
      <c r="I3477" s="5"/>
      <c r="J3477" s="12"/>
      <c r="K3477" s="12"/>
    </row>
    <row r="3478" spans="8:11" x14ac:dyDescent="0.25">
      <c r="H3478" s="5"/>
      <c r="I3478" s="5"/>
      <c r="J3478" s="12"/>
      <c r="K3478" s="12"/>
    </row>
    <row r="3479" spans="8:11" x14ac:dyDescent="0.25">
      <c r="H3479" s="5"/>
      <c r="I3479" s="5"/>
      <c r="J3479" s="12"/>
      <c r="K3479" s="12"/>
    </row>
    <row r="3480" spans="8:11" x14ac:dyDescent="0.25">
      <c r="H3480" s="5"/>
      <c r="I3480" s="5"/>
      <c r="J3480" s="12"/>
      <c r="K3480" s="12"/>
    </row>
    <row r="3481" spans="8:11" x14ac:dyDescent="0.25">
      <c r="H3481" s="5"/>
      <c r="I3481" s="5"/>
      <c r="J3481" s="12"/>
      <c r="K3481" s="12"/>
    </row>
    <row r="3482" spans="8:11" x14ac:dyDescent="0.25">
      <c r="H3482" s="5"/>
      <c r="I3482" s="5"/>
      <c r="J3482" s="12"/>
      <c r="K3482" s="12"/>
    </row>
    <row r="3483" spans="8:11" x14ac:dyDescent="0.25">
      <c r="H3483" s="5"/>
      <c r="I3483" s="5"/>
      <c r="J3483" s="12"/>
      <c r="K3483" s="12"/>
    </row>
    <row r="3484" spans="8:11" x14ac:dyDescent="0.25">
      <c r="H3484" s="5"/>
      <c r="I3484" s="5"/>
      <c r="J3484" s="12"/>
      <c r="K3484" s="12"/>
    </row>
    <row r="3485" spans="8:11" x14ac:dyDescent="0.25">
      <c r="H3485" s="5"/>
      <c r="I3485" s="5"/>
      <c r="J3485" s="12"/>
      <c r="K3485" s="12"/>
    </row>
    <row r="3486" spans="8:11" x14ac:dyDescent="0.25">
      <c r="H3486" s="5"/>
      <c r="I3486" s="5"/>
      <c r="J3486" s="12"/>
      <c r="K3486" s="12"/>
    </row>
    <row r="3487" spans="8:11" x14ac:dyDescent="0.25">
      <c r="H3487" s="5"/>
      <c r="I3487" s="5"/>
      <c r="J3487" s="12"/>
      <c r="K3487" s="12"/>
    </row>
    <row r="3488" spans="8:11" x14ac:dyDescent="0.25">
      <c r="H3488" s="5"/>
      <c r="I3488" s="5"/>
      <c r="J3488" s="12"/>
      <c r="K3488" s="12"/>
    </row>
    <row r="3489" spans="8:11" x14ac:dyDescent="0.25">
      <c r="H3489" s="5"/>
      <c r="I3489" s="5"/>
      <c r="J3489" s="12"/>
      <c r="K3489" s="12"/>
    </row>
    <row r="3490" spans="8:11" x14ac:dyDescent="0.25">
      <c r="H3490" s="5"/>
      <c r="I3490" s="5"/>
      <c r="J3490" s="12"/>
      <c r="K3490" s="12"/>
    </row>
    <row r="3491" spans="8:11" x14ac:dyDescent="0.25">
      <c r="H3491" s="5"/>
      <c r="I3491" s="5"/>
      <c r="J3491" s="12"/>
      <c r="K3491" s="12"/>
    </row>
    <row r="3492" spans="8:11" x14ac:dyDescent="0.25">
      <c r="H3492" s="5"/>
      <c r="I3492" s="5"/>
      <c r="J3492" s="12"/>
      <c r="K3492" s="12"/>
    </row>
    <row r="3493" spans="8:11" x14ac:dyDescent="0.25">
      <c r="H3493" s="5"/>
      <c r="I3493" s="5"/>
      <c r="J3493" s="12"/>
      <c r="K3493" s="12"/>
    </row>
    <row r="3494" spans="8:11" x14ac:dyDescent="0.25">
      <c r="H3494" s="5"/>
      <c r="I3494" s="5"/>
      <c r="J3494" s="12"/>
      <c r="K3494" s="12"/>
    </row>
    <row r="3495" spans="8:11" x14ac:dyDescent="0.25">
      <c r="H3495" s="5"/>
      <c r="I3495" s="5"/>
      <c r="J3495" s="12"/>
      <c r="K3495" s="12"/>
    </row>
    <row r="3496" spans="8:11" x14ac:dyDescent="0.25">
      <c r="H3496" s="5"/>
      <c r="I3496" s="5"/>
      <c r="J3496" s="12"/>
      <c r="K3496" s="12"/>
    </row>
    <row r="3497" spans="8:11" x14ac:dyDescent="0.25">
      <c r="H3497" s="5"/>
      <c r="I3497" s="5"/>
      <c r="J3497" s="12"/>
      <c r="K3497" s="12"/>
    </row>
    <row r="3498" spans="8:11" x14ac:dyDescent="0.25">
      <c r="H3498" s="5"/>
      <c r="I3498" s="5"/>
      <c r="J3498" s="12"/>
      <c r="K3498" s="12"/>
    </row>
    <row r="3499" spans="8:11" x14ac:dyDescent="0.25">
      <c r="H3499" s="5"/>
      <c r="I3499" s="5"/>
      <c r="J3499" s="12"/>
      <c r="K3499" s="12"/>
    </row>
    <row r="3500" spans="8:11" x14ac:dyDescent="0.25">
      <c r="H3500" s="5"/>
      <c r="I3500" s="5"/>
      <c r="J3500" s="12"/>
      <c r="K3500" s="12"/>
    </row>
    <row r="3501" spans="8:11" x14ac:dyDescent="0.25">
      <c r="H3501" s="5"/>
      <c r="I3501" s="5"/>
      <c r="J3501" s="12"/>
      <c r="K3501" s="12"/>
    </row>
    <row r="3502" spans="8:11" x14ac:dyDescent="0.25">
      <c r="H3502" s="5"/>
      <c r="I3502" s="5"/>
      <c r="J3502" s="12"/>
      <c r="K3502" s="12"/>
    </row>
    <row r="3503" spans="8:11" x14ac:dyDescent="0.25">
      <c r="H3503" s="5"/>
      <c r="I3503" s="5"/>
      <c r="J3503" s="12"/>
      <c r="K3503" s="12"/>
    </row>
    <row r="3504" spans="8:11" x14ac:dyDescent="0.25">
      <c r="H3504" s="5"/>
      <c r="I3504" s="5"/>
      <c r="J3504" s="12"/>
      <c r="K3504" s="12"/>
    </row>
    <row r="3505" spans="8:11" x14ac:dyDescent="0.25">
      <c r="H3505" s="5"/>
      <c r="I3505" s="5"/>
      <c r="J3505" s="12"/>
      <c r="K3505" s="12"/>
    </row>
    <row r="3506" spans="8:11" x14ac:dyDescent="0.25">
      <c r="H3506" s="5"/>
      <c r="I3506" s="5"/>
      <c r="J3506" s="12"/>
      <c r="K3506" s="12"/>
    </row>
    <row r="3507" spans="8:11" x14ac:dyDescent="0.25">
      <c r="H3507" s="5"/>
      <c r="I3507" s="5"/>
      <c r="J3507" s="12"/>
      <c r="K3507" s="12"/>
    </row>
    <row r="3508" spans="8:11" x14ac:dyDescent="0.25">
      <c r="H3508" s="5"/>
      <c r="I3508" s="5"/>
      <c r="J3508" s="12"/>
      <c r="K3508" s="12"/>
    </row>
    <row r="3509" spans="8:11" x14ac:dyDescent="0.25">
      <c r="H3509" s="5"/>
      <c r="I3509" s="5"/>
      <c r="J3509" s="12"/>
      <c r="K3509" s="12"/>
    </row>
    <row r="3510" spans="8:11" x14ac:dyDescent="0.25">
      <c r="H3510" s="5"/>
      <c r="I3510" s="5"/>
      <c r="J3510" s="12"/>
      <c r="K3510" s="12"/>
    </row>
    <row r="3511" spans="8:11" x14ac:dyDescent="0.25">
      <c r="H3511" s="5"/>
      <c r="I3511" s="5"/>
      <c r="J3511" s="12"/>
      <c r="K3511" s="12"/>
    </row>
    <row r="3512" spans="8:11" x14ac:dyDescent="0.25">
      <c r="H3512" s="5"/>
      <c r="I3512" s="5"/>
      <c r="J3512" s="12"/>
      <c r="K3512" s="12"/>
    </row>
    <row r="3513" spans="8:11" x14ac:dyDescent="0.25">
      <c r="H3513" s="5"/>
      <c r="I3513" s="5"/>
      <c r="J3513" s="12"/>
      <c r="K3513" s="12"/>
    </row>
    <row r="3514" spans="8:11" x14ac:dyDescent="0.25">
      <c r="H3514" s="5"/>
      <c r="I3514" s="5"/>
      <c r="J3514" s="12"/>
      <c r="K3514" s="12"/>
    </row>
    <row r="3515" spans="8:11" x14ac:dyDescent="0.25">
      <c r="H3515" s="5"/>
      <c r="I3515" s="5"/>
      <c r="J3515" s="12"/>
      <c r="K3515" s="12"/>
    </row>
    <row r="3516" spans="8:11" x14ac:dyDescent="0.25">
      <c r="H3516" s="5"/>
      <c r="I3516" s="5"/>
      <c r="J3516" s="12"/>
      <c r="K3516" s="12"/>
    </row>
    <row r="3517" spans="8:11" x14ac:dyDescent="0.25">
      <c r="H3517" s="5"/>
      <c r="I3517" s="5"/>
      <c r="J3517" s="12"/>
      <c r="K3517" s="12"/>
    </row>
    <row r="3518" spans="8:11" x14ac:dyDescent="0.25">
      <c r="H3518" s="5"/>
      <c r="I3518" s="5"/>
      <c r="J3518" s="12"/>
      <c r="K3518" s="12"/>
    </row>
    <row r="3519" spans="8:11" x14ac:dyDescent="0.25">
      <c r="H3519" s="5"/>
      <c r="I3519" s="5"/>
      <c r="J3519" s="12"/>
      <c r="K3519" s="12"/>
    </row>
    <row r="3520" spans="8:11" x14ac:dyDescent="0.25">
      <c r="H3520" s="5"/>
      <c r="I3520" s="5"/>
      <c r="J3520" s="12"/>
      <c r="K3520" s="12"/>
    </row>
    <row r="3521" spans="8:11" x14ac:dyDescent="0.25">
      <c r="H3521" s="5"/>
      <c r="I3521" s="5"/>
      <c r="J3521" s="12"/>
      <c r="K3521" s="12"/>
    </row>
    <row r="3522" spans="8:11" x14ac:dyDescent="0.25">
      <c r="H3522" s="5"/>
      <c r="I3522" s="5"/>
      <c r="J3522" s="12"/>
      <c r="K3522" s="12"/>
    </row>
    <row r="3523" spans="8:11" x14ac:dyDescent="0.25">
      <c r="H3523" s="5"/>
      <c r="I3523" s="5"/>
      <c r="J3523" s="12"/>
      <c r="K3523" s="12"/>
    </row>
    <row r="3524" spans="8:11" x14ac:dyDescent="0.25">
      <c r="H3524" s="5"/>
      <c r="I3524" s="5"/>
      <c r="J3524" s="12"/>
      <c r="K3524" s="12"/>
    </row>
    <row r="3525" spans="8:11" x14ac:dyDescent="0.25">
      <c r="H3525" s="5"/>
      <c r="I3525" s="5"/>
      <c r="J3525" s="12"/>
      <c r="K3525" s="12"/>
    </row>
    <row r="3526" spans="8:11" x14ac:dyDescent="0.25">
      <c r="H3526" s="5"/>
      <c r="I3526" s="5"/>
      <c r="J3526" s="12"/>
      <c r="K3526" s="12"/>
    </row>
    <row r="3527" spans="8:11" x14ac:dyDescent="0.25">
      <c r="H3527" s="5"/>
      <c r="I3527" s="5"/>
      <c r="J3527" s="12"/>
      <c r="K3527" s="12"/>
    </row>
    <row r="3528" spans="8:11" x14ac:dyDescent="0.25">
      <c r="H3528" s="5"/>
      <c r="I3528" s="5"/>
      <c r="J3528" s="12"/>
      <c r="K3528" s="12"/>
    </row>
    <row r="3529" spans="8:11" x14ac:dyDescent="0.25">
      <c r="H3529" s="5"/>
      <c r="I3529" s="5"/>
      <c r="J3529" s="12"/>
      <c r="K3529" s="12"/>
    </row>
    <row r="3530" spans="8:11" x14ac:dyDescent="0.25">
      <c r="H3530" s="5"/>
      <c r="I3530" s="5"/>
      <c r="J3530" s="12"/>
      <c r="K3530" s="12"/>
    </row>
    <row r="3531" spans="8:11" x14ac:dyDescent="0.25">
      <c r="H3531" s="5"/>
      <c r="I3531" s="5"/>
      <c r="J3531" s="12"/>
      <c r="K3531" s="12"/>
    </row>
    <row r="3532" spans="8:11" x14ac:dyDescent="0.25">
      <c r="H3532" s="5"/>
      <c r="I3532" s="5"/>
      <c r="J3532" s="12"/>
      <c r="K3532" s="12"/>
    </row>
    <row r="3533" spans="8:11" x14ac:dyDescent="0.25">
      <c r="H3533" s="5"/>
      <c r="I3533" s="5"/>
      <c r="J3533" s="12"/>
      <c r="K3533" s="12"/>
    </row>
    <row r="3534" spans="8:11" x14ac:dyDescent="0.25">
      <c r="H3534" s="5"/>
      <c r="I3534" s="5"/>
      <c r="J3534" s="12"/>
      <c r="K3534" s="12"/>
    </row>
    <row r="3535" spans="8:11" x14ac:dyDescent="0.25">
      <c r="H3535" s="5"/>
      <c r="I3535" s="5"/>
      <c r="J3535" s="12"/>
      <c r="K3535" s="12"/>
    </row>
    <row r="3536" spans="8:11" x14ac:dyDescent="0.25">
      <c r="H3536" s="5"/>
      <c r="I3536" s="5"/>
      <c r="J3536" s="12"/>
      <c r="K3536" s="12"/>
    </row>
    <row r="3537" spans="8:11" x14ac:dyDescent="0.25">
      <c r="H3537" s="5"/>
      <c r="I3537" s="5"/>
      <c r="J3537" s="12"/>
      <c r="K3537" s="12"/>
    </row>
    <row r="3538" spans="8:11" x14ac:dyDescent="0.25">
      <c r="H3538" s="5"/>
      <c r="I3538" s="5"/>
      <c r="J3538" s="12"/>
      <c r="K3538" s="12"/>
    </row>
    <row r="3539" spans="8:11" x14ac:dyDescent="0.25">
      <c r="H3539" s="5"/>
      <c r="I3539" s="5"/>
      <c r="J3539" s="12"/>
      <c r="K3539" s="12"/>
    </row>
    <row r="3540" spans="8:11" x14ac:dyDescent="0.25">
      <c r="H3540" s="5"/>
      <c r="I3540" s="5"/>
      <c r="J3540" s="12"/>
      <c r="K3540" s="12"/>
    </row>
    <row r="3541" spans="8:11" x14ac:dyDescent="0.25">
      <c r="H3541" s="5"/>
      <c r="I3541" s="5"/>
      <c r="J3541" s="12"/>
      <c r="K3541" s="12"/>
    </row>
    <row r="3542" spans="8:11" x14ac:dyDescent="0.25">
      <c r="H3542" s="5"/>
      <c r="I3542" s="5"/>
      <c r="J3542" s="12"/>
      <c r="K3542" s="12"/>
    </row>
    <row r="3543" spans="8:11" x14ac:dyDescent="0.25">
      <c r="H3543" s="5"/>
      <c r="I3543" s="5"/>
      <c r="J3543" s="12"/>
      <c r="K3543" s="12"/>
    </row>
    <row r="3544" spans="8:11" x14ac:dyDescent="0.25">
      <c r="H3544" s="5"/>
      <c r="I3544" s="5"/>
      <c r="J3544" s="12"/>
      <c r="K3544" s="12"/>
    </row>
    <row r="3545" spans="8:11" x14ac:dyDescent="0.25">
      <c r="H3545" s="5"/>
      <c r="I3545" s="5"/>
      <c r="J3545" s="12"/>
      <c r="K3545" s="12"/>
    </row>
    <row r="3546" spans="8:11" x14ac:dyDescent="0.25">
      <c r="H3546" s="5"/>
      <c r="I3546" s="5"/>
      <c r="J3546" s="12"/>
      <c r="K3546" s="12"/>
    </row>
    <row r="3547" spans="8:11" x14ac:dyDescent="0.25">
      <c r="H3547" s="5"/>
      <c r="I3547" s="5"/>
      <c r="J3547" s="12"/>
      <c r="K3547" s="12"/>
    </row>
    <row r="3548" spans="8:11" x14ac:dyDescent="0.25">
      <c r="H3548" s="5"/>
      <c r="I3548" s="5"/>
      <c r="J3548" s="12"/>
      <c r="K3548" s="12"/>
    </row>
    <row r="3549" spans="8:11" x14ac:dyDescent="0.25">
      <c r="H3549" s="5"/>
      <c r="I3549" s="5"/>
      <c r="J3549" s="12"/>
      <c r="K3549" s="12"/>
    </row>
    <row r="3550" spans="8:11" x14ac:dyDescent="0.25">
      <c r="H3550" s="5"/>
      <c r="I3550" s="5"/>
      <c r="J3550" s="12"/>
      <c r="K3550" s="12"/>
    </row>
    <row r="3551" spans="8:11" x14ac:dyDescent="0.25">
      <c r="H3551" s="5"/>
      <c r="I3551" s="5"/>
      <c r="J3551" s="12"/>
      <c r="K3551" s="12"/>
    </row>
    <row r="3552" spans="8:11" x14ac:dyDescent="0.25">
      <c r="H3552" s="5"/>
      <c r="I3552" s="5"/>
      <c r="J3552" s="12"/>
      <c r="K3552" s="12"/>
    </row>
    <row r="3553" spans="8:11" x14ac:dyDescent="0.25">
      <c r="H3553" s="5"/>
      <c r="I3553" s="5"/>
      <c r="J3553" s="12"/>
      <c r="K3553" s="12"/>
    </row>
    <row r="3554" spans="8:11" x14ac:dyDescent="0.25">
      <c r="H3554" s="5"/>
      <c r="I3554" s="5"/>
      <c r="J3554" s="12"/>
      <c r="K3554" s="12"/>
    </row>
    <row r="3555" spans="8:11" x14ac:dyDescent="0.25">
      <c r="H3555" s="5"/>
      <c r="I3555" s="5"/>
      <c r="J3555" s="12"/>
      <c r="K3555" s="12"/>
    </row>
    <row r="3556" spans="8:11" x14ac:dyDescent="0.25">
      <c r="H3556" s="5"/>
      <c r="I3556" s="5"/>
      <c r="J3556" s="12"/>
      <c r="K3556" s="12"/>
    </row>
    <row r="3557" spans="8:11" x14ac:dyDescent="0.25">
      <c r="H3557" s="5"/>
      <c r="I3557" s="5"/>
      <c r="J3557" s="12"/>
      <c r="K3557" s="12"/>
    </row>
    <row r="3558" spans="8:11" x14ac:dyDescent="0.25">
      <c r="H3558" s="5"/>
      <c r="I3558" s="5"/>
      <c r="J3558" s="12"/>
      <c r="K3558" s="12"/>
    </row>
    <row r="3559" spans="8:11" x14ac:dyDescent="0.25">
      <c r="H3559" s="5"/>
      <c r="I3559" s="5"/>
      <c r="J3559" s="12"/>
      <c r="K3559" s="12"/>
    </row>
    <row r="3560" spans="8:11" x14ac:dyDescent="0.25">
      <c r="H3560" s="5"/>
      <c r="I3560" s="5"/>
      <c r="J3560" s="12"/>
      <c r="K3560" s="12"/>
    </row>
    <row r="3561" spans="8:11" x14ac:dyDescent="0.25">
      <c r="H3561" s="5"/>
      <c r="I3561" s="5"/>
      <c r="J3561" s="12"/>
      <c r="K3561" s="12"/>
    </row>
    <row r="3562" spans="8:11" x14ac:dyDescent="0.25">
      <c r="H3562" s="5"/>
      <c r="I3562" s="5"/>
      <c r="J3562" s="12"/>
      <c r="K3562" s="12"/>
    </row>
    <row r="3563" spans="8:11" x14ac:dyDescent="0.25">
      <c r="H3563" s="5"/>
      <c r="I3563" s="5"/>
      <c r="J3563" s="12"/>
      <c r="K3563" s="12"/>
    </row>
    <row r="3564" spans="8:11" x14ac:dyDescent="0.25">
      <c r="H3564" s="5"/>
      <c r="I3564" s="5"/>
      <c r="J3564" s="12"/>
      <c r="K3564" s="12"/>
    </row>
    <row r="3565" spans="8:11" x14ac:dyDescent="0.25">
      <c r="H3565" s="5"/>
      <c r="I3565" s="5"/>
      <c r="J3565" s="12"/>
      <c r="K3565" s="12"/>
    </row>
    <row r="3566" spans="8:11" x14ac:dyDescent="0.25">
      <c r="H3566" s="5"/>
      <c r="I3566" s="5"/>
      <c r="J3566" s="12"/>
      <c r="K3566" s="12"/>
    </row>
    <row r="3567" spans="8:11" x14ac:dyDescent="0.25">
      <c r="H3567" s="5"/>
      <c r="I3567" s="5"/>
      <c r="J3567" s="12"/>
      <c r="K3567" s="12"/>
    </row>
    <row r="3568" spans="8:11" x14ac:dyDescent="0.25">
      <c r="H3568" s="5"/>
      <c r="I3568" s="5"/>
      <c r="J3568" s="12"/>
      <c r="K3568" s="12"/>
    </row>
    <row r="3569" spans="8:11" x14ac:dyDescent="0.25">
      <c r="H3569" s="5"/>
      <c r="I3569" s="5"/>
      <c r="J3569" s="12"/>
      <c r="K3569" s="12"/>
    </row>
    <row r="3570" spans="8:11" x14ac:dyDescent="0.25">
      <c r="H3570" s="5"/>
      <c r="I3570" s="5"/>
      <c r="J3570" s="12"/>
      <c r="K3570" s="12"/>
    </row>
    <row r="3571" spans="8:11" x14ac:dyDescent="0.25">
      <c r="H3571" s="5"/>
      <c r="I3571" s="5"/>
      <c r="J3571" s="12"/>
      <c r="K3571" s="12"/>
    </row>
    <row r="3572" spans="8:11" x14ac:dyDescent="0.25">
      <c r="H3572" s="5"/>
      <c r="I3572" s="5"/>
      <c r="J3572" s="12"/>
      <c r="K3572" s="12"/>
    </row>
    <row r="3573" spans="8:11" x14ac:dyDescent="0.25">
      <c r="H3573" s="5"/>
      <c r="I3573" s="5"/>
      <c r="J3573" s="12"/>
      <c r="K3573" s="12"/>
    </row>
    <row r="3574" spans="8:11" x14ac:dyDescent="0.25">
      <c r="H3574" s="5"/>
      <c r="I3574" s="5"/>
      <c r="J3574" s="12"/>
      <c r="K3574" s="12"/>
    </row>
    <row r="3575" spans="8:11" x14ac:dyDescent="0.25">
      <c r="H3575" s="5"/>
      <c r="I3575" s="5"/>
      <c r="J3575" s="12"/>
      <c r="K3575" s="12"/>
    </row>
    <row r="3576" spans="8:11" x14ac:dyDescent="0.25">
      <c r="H3576" s="5"/>
      <c r="I3576" s="5"/>
      <c r="J3576" s="12"/>
      <c r="K3576" s="12"/>
    </row>
    <row r="3577" spans="8:11" x14ac:dyDescent="0.25">
      <c r="H3577" s="5"/>
      <c r="I3577" s="5"/>
      <c r="J3577" s="12"/>
      <c r="K3577" s="12"/>
    </row>
    <row r="3578" spans="8:11" x14ac:dyDescent="0.25">
      <c r="H3578" s="5"/>
      <c r="I3578" s="5"/>
      <c r="J3578" s="12"/>
      <c r="K3578" s="12"/>
    </row>
    <row r="3579" spans="8:11" x14ac:dyDescent="0.25">
      <c r="H3579" s="5"/>
      <c r="I3579" s="5"/>
      <c r="J3579" s="12"/>
      <c r="K3579" s="12"/>
    </row>
    <row r="3580" spans="8:11" x14ac:dyDescent="0.25">
      <c r="H3580" s="5"/>
      <c r="I3580" s="5"/>
      <c r="J3580" s="12"/>
      <c r="K3580" s="12"/>
    </row>
    <row r="3581" spans="8:11" x14ac:dyDescent="0.25">
      <c r="H3581" s="5"/>
      <c r="I3581" s="5"/>
      <c r="J3581" s="12"/>
      <c r="K3581" s="12"/>
    </row>
    <row r="3582" spans="8:11" x14ac:dyDescent="0.25">
      <c r="H3582" s="5"/>
      <c r="I3582" s="5"/>
      <c r="J3582" s="12"/>
      <c r="K3582" s="12"/>
    </row>
    <row r="3583" spans="8:11" x14ac:dyDescent="0.25">
      <c r="H3583" s="5"/>
      <c r="I3583" s="5"/>
      <c r="J3583" s="12"/>
      <c r="K3583" s="12"/>
    </row>
    <row r="3584" spans="8:11" x14ac:dyDescent="0.25">
      <c r="H3584" s="5"/>
      <c r="I3584" s="5"/>
      <c r="J3584" s="12"/>
      <c r="K3584" s="12"/>
    </row>
    <row r="3585" spans="8:11" x14ac:dyDescent="0.25">
      <c r="H3585" s="5"/>
      <c r="I3585" s="5"/>
      <c r="J3585" s="12"/>
      <c r="K3585" s="12"/>
    </row>
    <row r="3586" spans="8:11" x14ac:dyDescent="0.25">
      <c r="H3586" s="5"/>
      <c r="I3586" s="5"/>
      <c r="J3586" s="12"/>
      <c r="K3586" s="12"/>
    </row>
    <row r="3587" spans="8:11" x14ac:dyDescent="0.25">
      <c r="H3587" s="5"/>
      <c r="I3587" s="5"/>
      <c r="J3587" s="12"/>
      <c r="K3587" s="12"/>
    </row>
    <row r="3588" spans="8:11" x14ac:dyDescent="0.25">
      <c r="H3588" s="5"/>
      <c r="I3588" s="5"/>
      <c r="J3588" s="12"/>
      <c r="K3588" s="12"/>
    </row>
    <row r="3589" spans="8:11" x14ac:dyDescent="0.25">
      <c r="H3589" s="5"/>
      <c r="I3589" s="5"/>
      <c r="J3589" s="12"/>
      <c r="K3589" s="12"/>
    </row>
    <row r="3590" spans="8:11" x14ac:dyDescent="0.25">
      <c r="H3590" s="5"/>
      <c r="I3590" s="5"/>
      <c r="J3590" s="12"/>
      <c r="K3590" s="12"/>
    </row>
    <row r="3591" spans="8:11" x14ac:dyDescent="0.25">
      <c r="H3591" s="5"/>
      <c r="I3591" s="5"/>
      <c r="J3591" s="12"/>
      <c r="K3591" s="12"/>
    </row>
    <row r="3592" spans="8:11" x14ac:dyDescent="0.25">
      <c r="H3592" s="5"/>
      <c r="I3592" s="5"/>
      <c r="J3592" s="12"/>
      <c r="K3592" s="12"/>
    </row>
    <row r="3593" spans="8:11" x14ac:dyDescent="0.25">
      <c r="H3593" s="5"/>
      <c r="I3593" s="5"/>
      <c r="J3593" s="12"/>
      <c r="K3593" s="12"/>
    </row>
    <row r="3594" spans="8:11" x14ac:dyDescent="0.25">
      <c r="H3594" s="5"/>
      <c r="I3594" s="5"/>
      <c r="J3594" s="12"/>
      <c r="K3594" s="12"/>
    </row>
    <row r="3595" spans="8:11" x14ac:dyDescent="0.25">
      <c r="H3595" s="5"/>
      <c r="I3595" s="5"/>
      <c r="J3595" s="12"/>
      <c r="K3595" s="12"/>
    </row>
    <row r="3596" spans="8:11" x14ac:dyDescent="0.25">
      <c r="H3596" s="5"/>
      <c r="I3596" s="5"/>
      <c r="J3596" s="12"/>
      <c r="K3596" s="12"/>
    </row>
    <row r="3597" spans="8:11" x14ac:dyDescent="0.25">
      <c r="H3597" s="5"/>
      <c r="I3597" s="5"/>
      <c r="J3597" s="12"/>
      <c r="K3597" s="12"/>
    </row>
    <row r="3598" spans="8:11" x14ac:dyDescent="0.25">
      <c r="H3598" s="5"/>
      <c r="I3598" s="5"/>
      <c r="J3598" s="12"/>
      <c r="K3598" s="12"/>
    </row>
    <row r="3599" spans="8:11" x14ac:dyDescent="0.25">
      <c r="H3599" s="5"/>
      <c r="I3599" s="5"/>
      <c r="J3599" s="12"/>
      <c r="K3599" s="12"/>
    </row>
    <row r="3600" spans="8:11" x14ac:dyDescent="0.25">
      <c r="H3600" s="5"/>
      <c r="I3600" s="5"/>
      <c r="J3600" s="12"/>
      <c r="K3600" s="12"/>
    </row>
    <row r="3601" spans="8:11" x14ac:dyDescent="0.25">
      <c r="H3601" s="5"/>
      <c r="I3601" s="5"/>
      <c r="J3601" s="12"/>
      <c r="K3601" s="12"/>
    </row>
    <row r="3602" spans="8:11" x14ac:dyDescent="0.25">
      <c r="H3602" s="5"/>
      <c r="I3602" s="5"/>
      <c r="J3602" s="12"/>
      <c r="K3602" s="12"/>
    </row>
    <row r="3603" spans="8:11" x14ac:dyDescent="0.25">
      <c r="H3603" s="5"/>
      <c r="I3603" s="5"/>
      <c r="J3603" s="12"/>
      <c r="K3603" s="12"/>
    </row>
    <row r="3604" spans="8:11" x14ac:dyDescent="0.25">
      <c r="H3604" s="5"/>
      <c r="I3604" s="5"/>
      <c r="J3604" s="12"/>
      <c r="K3604" s="12"/>
    </row>
    <row r="3605" spans="8:11" x14ac:dyDescent="0.25">
      <c r="H3605" s="5"/>
      <c r="I3605" s="5"/>
      <c r="J3605" s="12"/>
      <c r="K3605" s="12"/>
    </row>
    <row r="3606" spans="8:11" x14ac:dyDescent="0.25">
      <c r="H3606" s="5"/>
      <c r="I3606" s="5"/>
      <c r="J3606" s="12"/>
      <c r="K3606" s="12"/>
    </row>
    <row r="3607" spans="8:11" x14ac:dyDescent="0.25">
      <c r="H3607" s="5"/>
      <c r="I3607" s="5"/>
      <c r="J3607" s="12"/>
      <c r="K3607" s="12"/>
    </row>
    <row r="3608" spans="8:11" x14ac:dyDescent="0.25">
      <c r="H3608" s="5"/>
      <c r="I3608" s="5"/>
      <c r="J3608" s="12"/>
      <c r="K3608" s="12"/>
    </row>
    <row r="3609" spans="8:11" x14ac:dyDescent="0.25">
      <c r="H3609" s="5"/>
      <c r="I3609" s="5"/>
      <c r="J3609" s="12"/>
      <c r="K3609" s="12"/>
    </row>
    <row r="3610" spans="8:11" x14ac:dyDescent="0.25">
      <c r="H3610" s="5"/>
      <c r="I3610" s="5"/>
      <c r="J3610" s="12"/>
      <c r="K3610" s="12"/>
    </row>
    <row r="3611" spans="8:11" x14ac:dyDescent="0.25">
      <c r="H3611" s="5"/>
      <c r="I3611" s="5"/>
      <c r="J3611" s="12"/>
      <c r="K3611" s="12"/>
    </row>
    <row r="3612" spans="8:11" x14ac:dyDescent="0.25">
      <c r="H3612" s="5"/>
      <c r="I3612" s="5"/>
      <c r="J3612" s="12"/>
      <c r="K3612" s="12"/>
    </row>
    <row r="3613" spans="8:11" x14ac:dyDescent="0.25">
      <c r="H3613" s="5"/>
      <c r="I3613" s="5"/>
      <c r="J3613" s="12"/>
      <c r="K3613" s="12"/>
    </row>
    <row r="3614" spans="8:11" x14ac:dyDescent="0.25">
      <c r="H3614" s="5"/>
      <c r="I3614" s="5"/>
      <c r="J3614" s="12"/>
      <c r="K3614" s="12"/>
    </row>
    <row r="3615" spans="8:11" x14ac:dyDescent="0.25">
      <c r="H3615" s="5"/>
      <c r="I3615" s="5"/>
      <c r="J3615" s="12"/>
      <c r="K3615" s="12"/>
    </row>
    <row r="3616" spans="8:11" x14ac:dyDescent="0.25">
      <c r="H3616" s="5"/>
      <c r="I3616" s="5"/>
      <c r="J3616" s="12"/>
      <c r="K3616" s="12"/>
    </row>
    <row r="3617" spans="8:11" x14ac:dyDescent="0.25">
      <c r="H3617" s="5"/>
      <c r="I3617" s="5"/>
      <c r="J3617" s="12"/>
      <c r="K3617" s="12"/>
    </row>
    <row r="3618" spans="8:11" x14ac:dyDescent="0.25">
      <c r="H3618" s="5"/>
      <c r="I3618" s="5"/>
      <c r="J3618" s="12"/>
      <c r="K3618" s="12"/>
    </row>
    <row r="3619" spans="8:11" x14ac:dyDescent="0.25">
      <c r="H3619" s="5"/>
      <c r="I3619" s="5"/>
      <c r="J3619" s="12"/>
      <c r="K3619" s="12"/>
    </row>
    <row r="3620" spans="8:11" x14ac:dyDescent="0.25">
      <c r="H3620" s="5"/>
      <c r="I3620" s="5"/>
      <c r="J3620" s="12"/>
      <c r="K3620" s="12"/>
    </row>
    <row r="3621" spans="8:11" x14ac:dyDescent="0.25">
      <c r="H3621" s="5"/>
      <c r="I3621" s="5"/>
      <c r="J3621" s="12"/>
      <c r="K3621" s="12"/>
    </row>
    <row r="3622" spans="8:11" x14ac:dyDescent="0.25">
      <c r="H3622" s="5"/>
      <c r="I3622" s="5"/>
      <c r="J3622" s="12"/>
      <c r="K3622" s="12"/>
    </row>
    <row r="3623" spans="8:11" x14ac:dyDescent="0.25">
      <c r="H3623" s="5"/>
      <c r="I3623" s="5"/>
      <c r="J3623" s="12"/>
      <c r="K3623" s="12"/>
    </row>
    <row r="3624" spans="8:11" x14ac:dyDescent="0.25">
      <c r="H3624" s="5"/>
      <c r="I3624" s="5"/>
      <c r="J3624" s="12"/>
      <c r="K3624" s="12"/>
    </row>
    <row r="3625" spans="8:11" x14ac:dyDescent="0.25">
      <c r="H3625" s="5"/>
      <c r="I3625" s="5"/>
      <c r="J3625" s="12"/>
      <c r="K3625" s="12"/>
    </row>
    <row r="3626" spans="8:11" x14ac:dyDescent="0.25">
      <c r="H3626" s="5"/>
      <c r="I3626" s="5"/>
      <c r="J3626" s="12"/>
      <c r="K3626" s="12"/>
    </row>
    <row r="3627" spans="8:11" x14ac:dyDescent="0.25">
      <c r="H3627" s="5"/>
      <c r="I3627" s="5"/>
      <c r="J3627" s="12"/>
      <c r="K3627" s="12"/>
    </row>
    <row r="3628" spans="8:11" x14ac:dyDescent="0.25">
      <c r="H3628" s="5"/>
      <c r="I3628" s="5"/>
      <c r="J3628" s="12"/>
      <c r="K3628" s="12"/>
    </row>
    <row r="3629" spans="8:11" x14ac:dyDescent="0.25">
      <c r="H3629" s="5"/>
      <c r="I3629" s="5"/>
      <c r="J3629" s="12"/>
      <c r="K3629" s="12"/>
    </row>
    <row r="3630" spans="8:11" x14ac:dyDescent="0.25">
      <c r="H3630" s="5"/>
      <c r="I3630" s="5"/>
      <c r="J3630" s="12"/>
      <c r="K3630" s="12"/>
    </row>
    <row r="3631" spans="8:11" x14ac:dyDescent="0.25">
      <c r="H3631" s="5"/>
      <c r="I3631" s="5"/>
      <c r="J3631" s="12"/>
      <c r="K3631" s="12"/>
    </row>
    <row r="3632" spans="8:11" x14ac:dyDescent="0.25">
      <c r="H3632" s="5"/>
      <c r="I3632" s="5"/>
      <c r="J3632" s="12"/>
      <c r="K3632" s="12"/>
    </row>
    <row r="3633" spans="8:11" x14ac:dyDescent="0.25">
      <c r="H3633" s="5"/>
      <c r="I3633" s="5"/>
      <c r="J3633" s="12"/>
      <c r="K3633" s="12"/>
    </row>
    <row r="3634" spans="8:11" x14ac:dyDescent="0.25">
      <c r="H3634" s="5"/>
      <c r="I3634" s="5"/>
      <c r="J3634" s="12"/>
      <c r="K3634" s="12"/>
    </row>
    <row r="3635" spans="8:11" x14ac:dyDescent="0.25">
      <c r="H3635" s="5"/>
      <c r="I3635" s="5"/>
      <c r="J3635" s="12"/>
      <c r="K3635" s="12"/>
    </row>
    <row r="3636" spans="8:11" x14ac:dyDescent="0.25">
      <c r="H3636" s="5"/>
      <c r="I3636" s="5"/>
      <c r="J3636" s="12"/>
      <c r="K3636" s="12"/>
    </row>
    <row r="3637" spans="8:11" x14ac:dyDescent="0.25">
      <c r="H3637" s="5"/>
      <c r="I3637" s="5"/>
      <c r="J3637" s="12"/>
      <c r="K3637" s="12"/>
    </row>
    <row r="3638" spans="8:11" x14ac:dyDescent="0.25">
      <c r="H3638" s="5"/>
      <c r="I3638" s="5"/>
      <c r="J3638" s="12"/>
      <c r="K3638" s="12"/>
    </row>
    <row r="3639" spans="8:11" x14ac:dyDescent="0.25">
      <c r="H3639" s="5"/>
      <c r="I3639" s="5"/>
      <c r="J3639" s="12"/>
      <c r="K3639" s="12"/>
    </row>
    <row r="3640" spans="8:11" x14ac:dyDescent="0.25">
      <c r="H3640" s="5"/>
      <c r="I3640" s="5"/>
      <c r="J3640" s="12"/>
      <c r="K3640" s="12"/>
    </row>
    <row r="3641" spans="8:11" x14ac:dyDescent="0.25">
      <c r="H3641" s="5"/>
      <c r="I3641" s="5"/>
      <c r="J3641" s="12"/>
      <c r="K3641" s="12"/>
    </row>
    <row r="3642" spans="8:11" x14ac:dyDescent="0.25">
      <c r="H3642" s="5"/>
      <c r="I3642" s="5"/>
      <c r="J3642" s="12"/>
      <c r="K3642" s="12"/>
    </row>
    <row r="3643" spans="8:11" x14ac:dyDescent="0.25">
      <c r="H3643" s="5"/>
      <c r="I3643" s="5"/>
      <c r="J3643" s="12"/>
      <c r="K3643" s="12"/>
    </row>
    <row r="3644" spans="8:11" x14ac:dyDescent="0.25">
      <c r="H3644" s="5"/>
      <c r="I3644" s="5"/>
      <c r="J3644" s="12"/>
      <c r="K3644" s="12"/>
    </row>
    <row r="3645" spans="8:11" x14ac:dyDescent="0.25">
      <c r="H3645" s="5"/>
      <c r="I3645" s="5"/>
      <c r="J3645" s="12"/>
      <c r="K3645" s="12"/>
    </row>
    <row r="3646" spans="8:11" x14ac:dyDescent="0.25">
      <c r="H3646" s="5"/>
      <c r="I3646" s="5"/>
      <c r="J3646" s="12"/>
      <c r="K3646" s="12"/>
    </row>
    <row r="3647" spans="8:11" x14ac:dyDescent="0.25">
      <c r="H3647" s="5"/>
      <c r="I3647" s="5"/>
      <c r="J3647" s="12"/>
      <c r="K3647" s="12"/>
    </row>
    <row r="3648" spans="8:11" x14ac:dyDescent="0.25">
      <c r="H3648" s="5"/>
      <c r="I3648" s="5"/>
      <c r="J3648" s="12"/>
      <c r="K3648" s="12"/>
    </row>
    <row r="3649" spans="8:11" x14ac:dyDescent="0.25">
      <c r="H3649" s="5"/>
      <c r="I3649" s="5"/>
      <c r="J3649" s="12"/>
      <c r="K3649" s="12"/>
    </row>
    <row r="3650" spans="8:11" x14ac:dyDescent="0.25">
      <c r="H3650" s="5"/>
      <c r="I3650" s="5"/>
      <c r="J3650" s="12"/>
      <c r="K3650" s="12"/>
    </row>
    <row r="3651" spans="8:11" x14ac:dyDescent="0.25">
      <c r="H3651" s="5"/>
      <c r="I3651" s="5"/>
      <c r="J3651" s="12"/>
      <c r="K3651" s="12"/>
    </row>
    <row r="3652" spans="8:11" x14ac:dyDescent="0.25">
      <c r="H3652" s="5"/>
      <c r="I3652" s="5"/>
      <c r="J3652" s="12"/>
      <c r="K3652" s="12"/>
    </row>
    <row r="3653" spans="8:11" x14ac:dyDescent="0.25">
      <c r="H3653" s="5"/>
      <c r="I3653" s="5"/>
      <c r="J3653" s="12"/>
      <c r="K3653" s="12"/>
    </row>
    <row r="3654" spans="8:11" x14ac:dyDescent="0.25">
      <c r="H3654" s="5"/>
      <c r="I3654" s="5"/>
      <c r="J3654" s="12"/>
      <c r="K3654" s="12"/>
    </row>
    <row r="3655" spans="8:11" x14ac:dyDescent="0.25">
      <c r="H3655" s="5"/>
      <c r="I3655" s="5"/>
      <c r="J3655" s="12"/>
      <c r="K3655" s="12"/>
    </row>
    <row r="3656" spans="8:11" x14ac:dyDescent="0.25">
      <c r="H3656" s="5"/>
      <c r="I3656" s="5"/>
      <c r="J3656" s="12"/>
      <c r="K3656" s="12"/>
    </row>
    <row r="3657" spans="8:11" x14ac:dyDescent="0.25">
      <c r="H3657" s="5"/>
      <c r="I3657" s="5"/>
      <c r="J3657" s="12"/>
      <c r="K3657" s="12"/>
    </row>
    <row r="3658" spans="8:11" x14ac:dyDescent="0.25">
      <c r="H3658" s="5"/>
      <c r="I3658" s="5"/>
      <c r="J3658" s="12"/>
      <c r="K3658" s="12"/>
    </row>
    <row r="3659" spans="8:11" x14ac:dyDescent="0.25">
      <c r="H3659" s="5"/>
      <c r="I3659" s="5"/>
      <c r="J3659" s="12"/>
      <c r="K3659" s="12"/>
    </row>
    <row r="3660" spans="8:11" x14ac:dyDescent="0.25">
      <c r="H3660" s="5"/>
      <c r="I3660" s="5"/>
      <c r="J3660" s="12"/>
      <c r="K3660" s="12"/>
    </row>
    <row r="3661" spans="8:11" x14ac:dyDescent="0.25">
      <c r="H3661" s="5"/>
      <c r="I3661" s="5"/>
      <c r="J3661" s="12"/>
      <c r="K3661" s="12"/>
    </row>
    <row r="3662" spans="8:11" x14ac:dyDescent="0.25">
      <c r="H3662" s="5"/>
      <c r="I3662" s="5"/>
      <c r="J3662" s="12"/>
      <c r="K3662" s="12"/>
    </row>
    <row r="3663" spans="8:11" x14ac:dyDescent="0.25">
      <c r="H3663" s="5"/>
      <c r="I3663" s="5"/>
      <c r="J3663" s="12"/>
      <c r="K3663" s="12"/>
    </row>
    <row r="3664" spans="8:11" x14ac:dyDescent="0.25">
      <c r="H3664" s="5"/>
      <c r="I3664" s="5"/>
      <c r="J3664" s="12"/>
      <c r="K3664" s="12"/>
    </row>
    <row r="3665" spans="8:11" x14ac:dyDescent="0.25">
      <c r="H3665" s="5"/>
      <c r="I3665" s="5"/>
      <c r="J3665" s="12"/>
      <c r="K3665" s="12"/>
    </row>
    <row r="3666" spans="8:11" x14ac:dyDescent="0.25">
      <c r="H3666" s="5"/>
      <c r="I3666" s="5"/>
      <c r="J3666" s="12"/>
      <c r="K3666" s="12"/>
    </row>
    <row r="3667" spans="8:11" x14ac:dyDescent="0.25">
      <c r="H3667" s="5"/>
      <c r="I3667" s="5"/>
      <c r="J3667" s="12"/>
      <c r="K3667" s="12"/>
    </row>
    <row r="3668" spans="8:11" x14ac:dyDescent="0.25">
      <c r="H3668" s="5"/>
      <c r="I3668" s="5"/>
      <c r="J3668" s="12"/>
      <c r="K3668" s="12"/>
    </row>
    <row r="3669" spans="8:11" x14ac:dyDescent="0.25">
      <c r="H3669" s="5"/>
      <c r="I3669" s="5"/>
      <c r="J3669" s="12"/>
      <c r="K3669" s="12"/>
    </row>
    <row r="3670" spans="8:11" x14ac:dyDescent="0.25">
      <c r="H3670" s="5"/>
      <c r="I3670" s="5"/>
      <c r="J3670" s="12"/>
      <c r="K3670" s="12"/>
    </row>
    <row r="3671" spans="8:11" x14ac:dyDescent="0.25">
      <c r="H3671" s="5"/>
      <c r="I3671" s="5"/>
      <c r="J3671" s="12"/>
      <c r="K3671" s="12"/>
    </row>
    <row r="3672" spans="8:11" x14ac:dyDescent="0.25">
      <c r="H3672" s="5"/>
      <c r="I3672" s="5"/>
      <c r="J3672" s="12"/>
      <c r="K3672" s="12"/>
    </row>
    <row r="3673" spans="8:11" x14ac:dyDescent="0.25">
      <c r="H3673" s="5"/>
      <c r="I3673" s="5"/>
      <c r="J3673" s="12"/>
      <c r="K3673" s="12"/>
    </row>
    <row r="3674" spans="8:11" x14ac:dyDescent="0.25">
      <c r="H3674" s="5"/>
      <c r="I3674" s="5"/>
      <c r="J3674" s="12"/>
      <c r="K3674" s="12"/>
    </row>
    <row r="3675" spans="8:11" x14ac:dyDescent="0.25">
      <c r="H3675" s="5"/>
      <c r="I3675" s="5"/>
      <c r="J3675" s="12"/>
      <c r="K3675" s="12"/>
    </row>
    <row r="3676" spans="8:11" x14ac:dyDescent="0.25">
      <c r="H3676" s="5"/>
      <c r="I3676" s="5"/>
      <c r="J3676" s="12"/>
      <c r="K3676" s="12"/>
    </row>
    <row r="3677" spans="8:11" x14ac:dyDescent="0.25">
      <c r="H3677" s="5"/>
      <c r="I3677" s="5"/>
      <c r="J3677" s="12"/>
      <c r="K3677" s="12"/>
    </row>
    <row r="3678" spans="8:11" x14ac:dyDescent="0.25">
      <c r="H3678" s="5"/>
      <c r="I3678" s="5"/>
      <c r="J3678" s="12"/>
      <c r="K3678" s="12"/>
    </row>
    <row r="3679" spans="8:11" x14ac:dyDescent="0.25">
      <c r="H3679" s="5"/>
      <c r="I3679" s="5"/>
      <c r="J3679" s="12"/>
      <c r="K3679" s="12"/>
    </row>
    <row r="3680" spans="8:11" x14ac:dyDescent="0.25">
      <c r="H3680" s="5"/>
      <c r="I3680" s="5"/>
      <c r="J3680" s="12"/>
      <c r="K3680" s="12"/>
    </row>
    <row r="3681" spans="8:11" x14ac:dyDescent="0.25">
      <c r="H3681" s="5"/>
      <c r="I3681" s="5"/>
      <c r="J3681" s="12"/>
      <c r="K3681" s="12"/>
    </row>
    <row r="3682" spans="8:11" x14ac:dyDescent="0.25">
      <c r="H3682" s="5"/>
      <c r="I3682" s="5"/>
      <c r="J3682" s="12"/>
      <c r="K3682" s="12"/>
    </row>
    <row r="3683" spans="8:11" x14ac:dyDescent="0.25">
      <c r="H3683" s="5"/>
      <c r="I3683" s="5"/>
      <c r="J3683" s="12"/>
      <c r="K3683" s="12"/>
    </row>
    <row r="3684" spans="8:11" x14ac:dyDescent="0.25">
      <c r="H3684" s="5"/>
      <c r="I3684" s="5"/>
      <c r="J3684" s="12"/>
      <c r="K3684" s="12"/>
    </row>
    <row r="3685" spans="8:11" x14ac:dyDescent="0.25">
      <c r="H3685" s="5"/>
      <c r="I3685" s="5"/>
      <c r="J3685" s="12"/>
      <c r="K3685" s="12"/>
    </row>
    <row r="3686" spans="8:11" x14ac:dyDescent="0.25">
      <c r="H3686" s="5"/>
      <c r="I3686" s="5"/>
      <c r="J3686" s="12"/>
      <c r="K3686" s="12"/>
    </row>
    <row r="3687" spans="8:11" x14ac:dyDescent="0.25">
      <c r="H3687" s="5"/>
      <c r="I3687" s="5"/>
      <c r="J3687" s="12"/>
      <c r="K3687" s="12"/>
    </row>
    <row r="3688" spans="8:11" x14ac:dyDescent="0.25">
      <c r="H3688" s="5"/>
      <c r="I3688" s="5"/>
      <c r="J3688" s="12"/>
      <c r="K3688" s="12"/>
    </row>
    <row r="3689" spans="8:11" x14ac:dyDescent="0.25">
      <c r="H3689" s="5"/>
      <c r="I3689" s="5"/>
      <c r="J3689" s="12"/>
      <c r="K3689" s="12"/>
    </row>
    <row r="3690" spans="8:11" x14ac:dyDescent="0.25">
      <c r="H3690" s="5"/>
      <c r="I3690" s="5"/>
      <c r="J3690" s="12"/>
      <c r="K3690" s="12"/>
    </row>
    <row r="3691" spans="8:11" x14ac:dyDescent="0.25">
      <c r="H3691" s="5"/>
      <c r="I3691" s="5"/>
      <c r="J3691" s="12"/>
      <c r="K3691" s="12"/>
    </row>
    <row r="3692" spans="8:11" x14ac:dyDescent="0.25">
      <c r="H3692" s="5"/>
      <c r="I3692" s="5"/>
      <c r="J3692" s="12"/>
      <c r="K3692" s="12"/>
    </row>
    <row r="3693" spans="8:11" x14ac:dyDescent="0.25">
      <c r="H3693" s="5"/>
      <c r="I3693" s="5"/>
      <c r="J3693" s="12"/>
      <c r="K3693" s="12"/>
    </row>
    <row r="3694" spans="8:11" x14ac:dyDescent="0.25">
      <c r="H3694" s="5"/>
      <c r="I3694" s="5"/>
      <c r="J3694" s="12"/>
      <c r="K3694" s="12"/>
    </row>
    <row r="3695" spans="8:11" x14ac:dyDescent="0.25">
      <c r="H3695" s="5"/>
      <c r="I3695" s="5"/>
      <c r="J3695" s="12"/>
      <c r="K3695" s="12"/>
    </row>
    <row r="3696" spans="8:11" x14ac:dyDescent="0.25">
      <c r="H3696" s="5"/>
      <c r="I3696" s="5"/>
      <c r="J3696" s="12"/>
      <c r="K3696" s="12"/>
    </row>
    <row r="3697" spans="8:11" x14ac:dyDescent="0.25">
      <c r="H3697" s="5"/>
      <c r="I3697" s="5"/>
      <c r="J3697" s="12"/>
      <c r="K3697" s="12"/>
    </row>
    <row r="3698" spans="8:11" x14ac:dyDescent="0.25">
      <c r="H3698" s="5"/>
      <c r="I3698" s="5"/>
      <c r="J3698" s="12"/>
      <c r="K3698" s="12"/>
    </row>
    <row r="3699" spans="8:11" x14ac:dyDescent="0.25">
      <c r="H3699" s="5"/>
      <c r="I3699" s="5"/>
      <c r="J3699" s="12"/>
      <c r="K3699" s="12"/>
    </row>
    <row r="3700" spans="8:11" x14ac:dyDescent="0.25">
      <c r="H3700" s="5"/>
      <c r="I3700" s="5"/>
      <c r="J3700" s="12"/>
      <c r="K3700" s="12"/>
    </row>
    <row r="3701" spans="8:11" x14ac:dyDescent="0.25">
      <c r="H3701" s="5"/>
      <c r="I3701" s="5"/>
      <c r="J3701" s="12"/>
      <c r="K3701" s="12"/>
    </row>
    <row r="3702" spans="8:11" x14ac:dyDescent="0.25">
      <c r="H3702" s="5"/>
      <c r="I3702" s="5"/>
      <c r="J3702" s="12"/>
      <c r="K3702" s="12"/>
    </row>
    <row r="3703" spans="8:11" x14ac:dyDescent="0.25">
      <c r="H3703" s="5"/>
      <c r="I3703" s="5"/>
      <c r="J3703" s="12"/>
      <c r="K3703" s="12"/>
    </row>
    <row r="3704" spans="8:11" x14ac:dyDescent="0.25">
      <c r="H3704" s="5"/>
      <c r="I3704" s="5"/>
      <c r="J3704" s="12"/>
      <c r="K3704" s="12"/>
    </row>
    <row r="3705" spans="8:11" x14ac:dyDescent="0.25">
      <c r="H3705" s="5"/>
      <c r="I3705" s="5"/>
      <c r="J3705" s="12"/>
      <c r="K3705" s="12"/>
    </row>
    <row r="3706" spans="8:11" x14ac:dyDescent="0.25">
      <c r="H3706" s="5"/>
      <c r="I3706" s="5"/>
      <c r="J3706" s="12"/>
      <c r="K3706" s="12"/>
    </row>
    <row r="3707" spans="8:11" x14ac:dyDescent="0.25">
      <c r="H3707" s="5"/>
      <c r="I3707" s="5"/>
      <c r="J3707" s="12"/>
      <c r="K3707" s="12"/>
    </row>
    <row r="3708" spans="8:11" x14ac:dyDescent="0.25">
      <c r="H3708" s="5"/>
      <c r="I3708" s="5"/>
      <c r="J3708" s="12"/>
      <c r="K3708" s="12"/>
    </row>
    <row r="3709" spans="8:11" x14ac:dyDescent="0.25">
      <c r="H3709" s="5"/>
      <c r="I3709" s="5"/>
      <c r="J3709" s="12"/>
      <c r="K3709" s="12"/>
    </row>
    <row r="3710" spans="8:11" x14ac:dyDescent="0.25">
      <c r="H3710" s="5"/>
      <c r="I3710" s="5"/>
      <c r="J3710" s="12"/>
      <c r="K3710" s="12"/>
    </row>
    <row r="3711" spans="8:11" x14ac:dyDescent="0.25">
      <c r="H3711" s="5"/>
      <c r="I3711" s="5"/>
      <c r="J3711" s="12"/>
      <c r="K3711" s="12"/>
    </row>
    <row r="3712" spans="8:11" x14ac:dyDescent="0.25">
      <c r="H3712" s="5"/>
      <c r="I3712" s="5"/>
      <c r="J3712" s="12"/>
      <c r="K3712" s="12"/>
    </row>
    <row r="3713" spans="8:11" x14ac:dyDescent="0.25">
      <c r="H3713" s="5"/>
      <c r="I3713" s="5"/>
      <c r="J3713" s="12"/>
      <c r="K3713" s="12"/>
    </row>
    <row r="3714" spans="8:11" x14ac:dyDescent="0.25">
      <c r="H3714" s="5"/>
      <c r="I3714" s="5"/>
      <c r="J3714" s="12"/>
      <c r="K3714" s="12"/>
    </row>
    <row r="3715" spans="8:11" x14ac:dyDescent="0.25">
      <c r="H3715" s="5"/>
      <c r="I3715" s="5"/>
      <c r="J3715" s="12"/>
      <c r="K3715" s="12"/>
    </row>
    <row r="3716" spans="8:11" x14ac:dyDescent="0.25">
      <c r="H3716" s="5"/>
      <c r="I3716" s="5"/>
      <c r="J3716" s="12"/>
      <c r="K3716" s="12"/>
    </row>
    <row r="3717" spans="8:11" x14ac:dyDescent="0.25">
      <c r="H3717" s="5"/>
      <c r="I3717" s="5"/>
      <c r="J3717" s="12"/>
      <c r="K3717" s="12"/>
    </row>
    <row r="3718" spans="8:11" x14ac:dyDescent="0.25">
      <c r="H3718" s="5"/>
      <c r="I3718" s="5"/>
      <c r="J3718" s="12"/>
      <c r="K3718" s="12"/>
    </row>
    <row r="3719" spans="8:11" x14ac:dyDescent="0.25">
      <c r="H3719" s="5"/>
      <c r="I3719" s="5"/>
      <c r="J3719" s="12"/>
      <c r="K3719" s="12"/>
    </row>
    <row r="3720" spans="8:11" x14ac:dyDescent="0.25">
      <c r="H3720" s="5"/>
      <c r="I3720" s="5"/>
      <c r="J3720" s="12"/>
      <c r="K3720" s="12"/>
    </row>
    <row r="3721" spans="8:11" x14ac:dyDescent="0.25">
      <c r="H3721" s="5"/>
      <c r="I3721" s="5"/>
      <c r="J3721" s="12"/>
      <c r="K3721" s="12"/>
    </row>
    <row r="3722" spans="8:11" x14ac:dyDescent="0.25">
      <c r="H3722" s="5"/>
      <c r="I3722" s="5"/>
      <c r="J3722" s="12"/>
      <c r="K3722" s="12"/>
    </row>
    <row r="3723" spans="8:11" x14ac:dyDescent="0.25">
      <c r="H3723" s="5"/>
      <c r="I3723" s="5"/>
      <c r="J3723" s="12"/>
      <c r="K3723" s="12"/>
    </row>
    <row r="3724" spans="8:11" x14ac:dyDescent="0.25">
      <c r="H3724" s="5"/>
      <c r="I3724" s="5"/>
      <c r="J3724" s="12"/>
      <c r="K3724" s="12"/>
    </row>
    <row r="3725" spans="8:11" x14ac:dyDescent="0.25">
      <c r="H3725" s="5"/>
      <c r="I3725" s="5"/>
      <c r="J3725" s="12"/>
      <c r="K3725" s="12"/>
    </row>
    <row r="3726" spans="8:11" x14ac:dyDescent="0.25">
      <c r="H3726" s="5"/>
      <c r="I3726" s="5"/>
      <c r="J3726" s="12"/>
      <c r="K3726" s="12"/>
    </row>
    <row r="3727" spans="8:11" x14ac:dyDescent="0.25">
      <c r="H3727" s="5"/>
      <c r="I3727" s="5"/>
      <c r="J3727" s="12"/>
      <c r="K3727" s="12"/>
    </row>
    <row r="3728" spans="8:11" x14ac:dyDescent="0.25">
      <c r="H3728" s="5"/>
      <c r="I3728" s="5"/>
      <c r="J3728" s="12"/>
      <c r="K3728" s="12"/>
    </row>
    <row r="3729" spans="8:11" x14ac:dyDescent="0.25">
      <c r="H3729" s="5"/>
      <c r="I3729" s="5"/>
      <c r="J3729" s="12"/>
      <c r="K3729" s="12"/>
    </row>
    <row r="3730" spans="8:11" x14ac:dyDescent="0.25">
      <c r="H3730" s="5"/>
      <c r="I3730" s="5"/>
      <c r="J3730" s="12"/>
      <c r="K3730" s="12"/>
    </row>
    <row r="3731" spans="8:11" x14ac:dyDescent="0.25">
      <c r="H3731" s="5"/>
      <c r="I3731" s="5"/>
      <c r="J3731" s="12"/>
      <c r="K3731" s="12"/>
    </row>
    <row r="3732" spans="8:11" x14ac:dyDescent="0.25">
      <c r="H3732" s="5"/>
      <c r="I3732" s="5"/>
      <c r="J3732" s="12"/>
      <c r="K3732" s="12"/>
    </row>
    <row r="3733" spans="8:11" x14ac:dyDescent="0.25">
      <c r="H3733" s="5"/>
      <c r="I3733" s="5"/>
      <c r="J3733" s="12"/>
      <c r="K3733" s="12"/>
    </row>
    <row r="3734" spans="8:11" x14ac:dyDescent="0.25">
      <c r="H3734" s="5"/>
      <c r="I3734" s="5"/>
      <c r="J3734" s="12"/>
      <c r="K3734" s="12"/>
    </row>
    <row r="3735" spans="8:11" x14ac:dyDescent="0.25">
      <c r="H3735" s="5"/>
      <c r="I3735" s="5"/>
      <c r="J3735" s="12"/>
      <c r="K3735" s="12"/>
    </row>
    <row r="3736" spans="8:11" x14ac:dyDescent="0.25">
      <c r="H3736" s="5"/>
      <c r="I3736" s="5"/>
      <c r="J3736" s="12"/>
      <c r="K3736" s="12"/>
    </row>
    <row r="3737" spans="8:11" x14ac:dyDescent="0.25">
      <c r="H3737" s="5"/>
      <c r="I3737" s="5"/>
      <c r="J3737" s="12"/>
      <c r="K3737" s="12"/>
    </row>
    <row r="3738" spans="8:11" x14ac:dyDescent="0.25">
      <c r="H3738" s="5"/>
      <c r="I3738" s="5"/>
      <c r="J3738" s="12"/>
      <c r="K3738" s="12"/>
    </row>
    <row r="3739" spans="8:11" x14ac:dyDescent="0.25">
      <c r="H3739" s="5"/>
      <c r="I3739" s="5"/>
      <c r="J3739" s="12"/>
      <c r="K3739" s="12"/>
    </row>
    <row r="3740" spans="8:11" x14ac:dyDescent="0.25">
      <c r="H3740" s="5"/>
      <c r="I3740" s="5"/>
      <c r="J3740" s="12"/>
      <c r="K3740" s="12"/>
    </row>
    <row r="3741" spans="8:11" x14ac:dyDescent="0.25">
      <c r="H3741" s="5"/>
      <c r="I3741" s="5"/>
      <c r="J3741" s="12"/>
      <c r="K3741" s="12"/>
    </row>
    <row r="3742" spans="8:11" x14ac:dyDescent="0.25">
      <c r="H3742" s="5"/>
      <c r="I3742" s="5"/>
      <c r="J3742" s="12"/>
      <c r="K3742" s="12"/>
    </row>
    <row r="3743" spans="8:11" x14ac:dyDescent="0.25">
      <c r="H3743" s="5"/>
      <c r="I3743" s="5"/>
      <c r="J3743" s="12"/>
      <c r="K3743" s="12"/>
    </row>
    <row r="3744" spans="8:11" x14ac:dyDescent="0.25">
      <c r="H3744" s="5"/>
      <c r="I3744" s="5"/>
      <c r="J3744" s="12"/>
      <c r="K3744" s="12"/>
    </row>
    <row r="3745" spans="8:11" x14ac:dyDescent="0.25">
      <c r="H3745" s="5"/>
      <c r="I3745" s="5"/>
      <c r="J3745" s="12"/>
      <c r="K3745" s="12"/>
    </row>
    <row r="3746" spans="8:11" x14ac:dyDescent="0.25">
      <c r="H3746" s="5"/>
      <c r="I3746" s="5"/>
      <c r="J3746" s="12"/>
      <c r="K3746" s="12"/>
    </row>
    <row r="3747" spans="8:11" x14ac:dyDescent="0.25">
      <c r="H3747" s="5"/>
      <c r="I3747" s="5"/>
      <c r="J3747" s="12"/>
      <c r="K3747" s="12"/>
    </row>
    <row r="3748" spans="8:11" x14ac:dyDescent="0.25">
      <c r="H3748" s="5"/>
      <c r="I3748" s="5"/>
      <c r="J3748" s="12"/>
      <c r="K3748" s="12"/>
    </row>
    <row r="3749" spans="8:11" x14ac:dyDescent="0.25">
      <c r="H3749" s="5"/>
      <c r="I3749" s="5"/>
      <c r="J3749" s="12"/>
      <c r="K3749" s="12"/>
    </row>
    <row r="3750" spans="8:11" x14ac:dyDescent="0.25">
      <c r="H3750" s="5"/>
      <c r="I3750" s="5"/>
      <c r="J3750" s="12"/>
      <c r="K3750" s="12"/>
    </row>
    <row r="3751" spans="8:11" x14ac:dyDescent="0.25">
      <c r="H3751" s="5"/>
      <c r="I3751" s="5"/>
      <c r="J3751" s="12"/>
      <c r="K3751" s="12"/>
    </row>
    <row r="3752" spans="8:11" x14ac:dyDescent="0.25">
      <c r="H3752" s="5"/>
      <c r="I3752" s="5"/>
      <c r="J3752" s="12"/>
      <c r="K3752" s="12"/>
    </row>
    <row r="3753" spans="8:11" x14ac:dyDescent="0.25">
      <c r="H3753" s="5"/>
      <c r="I3753" s="5"/>
      <c r="J3753" s="12"/>
      <c r="K3753" s="12"/>
    </row>
    <row r="3754" spans="8:11" x14ac:dyDescent="0.25">
      <c r="H3754" s="5"/>
      <c r="I3754" s="5"/>
      <c r="J3754" s="12"/>
      <c r="K3754" s="12"/>
    </row>
    <row r="3755" spans="8:11" x14ac:dyDescent="0.25">
      <c r="H3755" s="5"/>
      <c r="I3755" s="5"/>
      <c r="J3755" s="12"/>
      <c r="K3755" s="12"/>
    </row>
    <row r="3756" spans="8:11" x14ac:dyDescent="0.25">
      <c r="H3756" s="5"/>
      <c r="I3756" s="5"/>
      <c r="J3756" s="12"/>
      <c r="K3756" s="12"/>
    </row>
    <row r="3757" spans="8:11" x14ac:dyDescent="0.25">
      <c r="H3757" s="5"/>
      <c r="I3757" s="5"/>
      <c r="J3757" s="12"/>
      <c r="K3757" s="12"/>
    </row>
    <row r="3758" spans="8:11" x14ac:dyDescent="0.25">
      <c r="H3758" s="5"/>
      <c r="I3758" s="5"/>
      <c r="J3758" s="12"/>
      <c r="K3758" s="12"/>
    </row>
    <row r="3759" spans="8:11" x14ac:dyDescent="0.25">
      <c r="H3759" s="5"/>
      <c r="I3759" s="5"/>
      <c r="J3759" s="12"/>
      <c r="K3759" s="12"/>
    </row>
    <row r="3760" spans="8:11" x14ac:dyDescent="0.25">
      <c r="H3760" s="5"/>
      <c r="I3760" s="5"/>
      <c r="J3760" s="12"/>
      <c r="K3760" s="12"/>
    </row>
    <row r="3761" spans="8:11" x14ac:dyDescent="0.25">
      <c r="H3761" s="5"/>
      <c r="I3761" s="5"/>
      <c r="J3761" s="12"/>
      <c r="K3761" s="12"/>
    </row>
    <row r="3762" spans="8:11" x14ac:dyDescent="0.25">
      <c r="H3762" s="5"/>
      <c r="I3762" s="5"/>
      <c r="J3762" s="12"/>
      <c r="K3762" s="12"/>
    </row>
    <row r="3763" spans="8:11" x14ac:dyDescent="0.25">
      <c r="H3763" s="5"/>
      <c r="I3763" s="5"/>
      <c r="J3763" s="12"/>
      <c r="K3763" s="12"/>
    </row>
    <row r="3764" spans="8:11" x14ac:dyDescent="0.25">
      <c r="H3764" s="5"/>
      <c r="I3764" s="5"/>
      <c r="J3764" s="12"/>
      <c r="K3764" s="12"/>
    </row>
    <row r="3765" spans="8:11" x14ac:dyDescent="0.25">
      <c r="H3765" s="5"/>
      <c r="I3765" s="5"/>
      <c r="J3765" s="12"/>
      <c r="K3765" s="12"/>
    </row>
    <row r="3766" spans="8:11" x14ac:dyDescent="0.25">
      <c r="H3766" s="5"/>
      <c r="I3766" s="5"/>
      <c r="J3766" s="12"/>
      <c r="K3766" s="12"/>
    </row>
    <row r="3767" spans="8:11" x14ac:dyDescent="0.25">
      <c r="H3767" s="5"/>
      <c r="I3767" s="5"/>
      <c r="J3767" s="12"/>
      <c r="K3767" s="12"/>
    </row>
    <row r="3768" spans="8:11" x14ac:dyDescent="0.25">
      <c r="H3768" s="5"/>
      <c r="I3768" s="5"/>
      <c r="J3768" s="12"/>
      <c r="K3768" s="12"/>
    </row>
    <row r="3769" spans="8:11" x14ac:dyDescent="0.25">
      <c r="H3769" s="5"/>
      <c r="I3769" s="5"/>
      <c r="J3769" s="12"/>
      <c r="K3769" s="12"/>
    </row>
    <row r="3770" spans="8:11" x14ac:dyDescent="0.25">
      <c r="H3770" s="5"/>
      <c r="I3770" s="5"/>
      <c r="J3770" s="12"/>
      <c r="K3770" s="12"/>
    </row>
    <row r="3771" spans="8:11" x14ac:dyDescent="0.25">
      <c r="H3771" s="5"/>
      <c r="I3771" s="5"/>
      <c r="J3771" s="12"/>
      <c r="K3771" s="12"/>
    </row>
    <row r="3772" spans="8:11" x14ac:dyDescent="0.25">
      <c r="H3772" s="5"/>
      <c r="I3772" s="5"/>
      <c r="J3772" s="12"/>
      <c r="K3772" s="12"/>
    </row>
    <row r="3773" spans="8:11" x14ac:dyDescent="0.25">
      <c r="H3773" s="5"/>
      <c r="I3773" s="5"/>
      <c r="J3773" s="12"/>
      <c r="K3773" s="12"/>
    </row>
    <row r="3774" spans="8:11" x14ac:dyDescent="0.25">
      <c r="H3774" s="5"/>
      <c r="I3774" s="5"/>
      <c r="J3774" s="12"/>
      <c r="K3774" s="12"/>
    </row>
    <row r="3775" spans="8:11" x14ac:dyDescent="0.25">
      <c r="H3775" s="5"/>
      <c r="I3775" s="5"/>
      <c r="J3775" s="12"/>
      <c r="K3775" s="12"/>
    </row>
    <row r="3776" spans="8:11" x14ac:dyDescent="0.25">
      <c r="H3776" s="5"/>
      <c r="I3776" s="5"/>
      <c r="J3776" s="12"/>
      <c r="K3776" s="12"/>
    </row>
    <row r="3777" spans="8:11" x14ac:dyDescent="0.25">
      <c r="H3777" s="5"/>
      <c r="I3777" s="5"/>
      <c r="J3777" s="12"/>
      <c r="K3777" s="12"/>
    </row>
    <row r="3778" spans="8:11" x14ac:dyDescent="0.25">
      <c r="H3778" s="5"/>
      <c r="I3778" s="5"/>
      <c r="J3778" s="12"/>
      <c r="K3778" s="12"/>
    </row>
    <row r="3779" spans="8:11" x14ac:dyDescent="0.25">
      <c r="H3779" s="5"/>
      <c r="I3779" s="5"/>
      <c r="J3779" s="12"/>
      <c r="K3779" s="12"/>
    </row>
    <row r="3780" spans="8:11" x14ac:dyDescent="0.25">
      <c r="H3780" s="5"/>
      <c r="I3780" s="5"/>
      <c r="J3780" s="12"/>
      <c r="K3780" s="12"/>
    </row>
    <row r="3781" spans="8:11" x14ac:dyDescent="0.25">
      <c r="H3781" s="5"/>
      <c r="I3781" s="5"/>
      <c r="J3781" s="12"/>
      <c r="K3781" s="12"/>
    </row>
    <row r="3782" spans="8:11" x14ac:dyDescent="0.25">
      <c r="H3782" s="5"/>
      <c r="I3782" s="5"/>
      <c r="J3782" s="12"/>
      <c r="K3782" s="12"/>
    </row>
    <row r="3783" spans="8:11" x14ac:dyDescent="0.25">
      <c r="H3783" s="5"/>
      <c r="I3783" s="5"/>
      <c r="J3783" s="12"/>
      <c r="K3783" s="12"/>
    </row>
    <row r="3784" spans="8:11" x14ac:dyDescent="0.25">
      <c r="H3784" s="5"/>
      <c r="I3784" s="5"/>
      <c r="J3784" s="12"/>
      <c r="K3784" s="12"/>
    </row>
    <row r="3785" spans="8:11" x14ac:dyDescent="0.25">
      <c r="H3785" s="5"/>
      <c r="I3785" s="5"/>
      <c r="J3785" s="12"/>
      <c r="K3785" s="12"/>
    </row>
    <row r="3786" spans="8:11" x14ac:dyDescent="0.25">
      <c r="H3786" s="5"/>
      <c r="I3786" s="5"/>
      <c r="J3786" s="12"/>
      <c r="K3786" s="12"/>
    </row>
    <row r="3787" spans="8:11" x14ac:dyDescent="0.25">
      <c r="H3787" s="5"/>
      <c r="I3787" s="5"/>
      <c r="J3787" s="12"/>
      <c r="K3787" s="12"/>
    </row>
    <row r="3788" spans="8:11" x14ac:dyDescent="0.25">
      <c r="H3788" s="5"/>
      <c r="I3788" s="5"/>
      <c r="J3788" s="12"/>
      <c r="K3788" s="12"/>
    </row>
    <row r="3789" spans="8:11" x14ac:dyDescent="0.25">
      <c r="H3789" s="5"/>
      <c r="I3789" s="5"/>
      <c r="J3789" s="12"/>
      <c r="K3789" s="12"/>
    </row>
    <row r="3790" spans="8:11" x14ac:dyDescent="0.25">
      <c r="H3790" s="5"/>
      <c r="I3790" s="5"/>
      <c r="J3790" s="12"/>
      <c r="K3790" s="12"/>
    </row>
    <row r="3791" spans="8:11" x14ac:dyDescent="0.25">
      <c r="H3791" s="5"/>
      <c r="I3791" s="5"/>
      <c r="J3791" s="12"/>
      <c r="K3791" s="12"/>
    </row>
    <row r="3792" spans="8:11" x14ac:dyDescent="0.25">
      <c r="H3792" s="5"/>
      <c r="I3792" s="5"/>
      <c r="J3792" s="12"/>
      <c r="K3792" s="12"/>
    </row>
    <row r="3793" spans="8:11" x14ac:dyDescent="0.25">
      <c r="H3793" s="5"/>
      <c r="I3793" s="5"/>
      <c r="J3793" s="12"/>
      <c r="K3793" s="12"/>
    </row>
    <row r="3794" spans="8:11" x14ac:dyDescent="0.25">
      <c r="H3794" s="5"/>
      <c r="I3794" s="5"/>
      <c r="J3794" s="12"/>
      <c r="K3794" s="12"/>
    </row>
    <row r="3795" spans="8:11" x14ac:dyDescent="0.25">
      <c r="H3795" s="5"/>
      <c r="I3795" s="5"/>
      <c r="J3795" s="12"/>
      <c r="K3795" s="12"/>
    </row>
    <row r="3796" spans="8:11" x14ac:dyDescent="0.25">
      <c r="H3796" s="5"/>
      <c r="I3796" s="5"/>
      <c r="J3796" s="12"/>
      <c r="K3796" s="12"/>
    </row>
    <row r="3797" spans="8:11" x14ac:dyDescent="0.25">
      <c r="H3797" s="5"/>
      <c r="I3797" s="5"/>
      <c r="J3797" s="12"/>
      <c r="K3797" s="12"/>
    </row>
    <row r="3798" spans="8:11" x14ac:dyDescent="0.25">
      <c r="H3798" s="5"/>
      <c r="I3798" s="5"/>
      <c r="J3798" s="12"/>
      <c r="K3798" s="12"/>
    </row>
    <row r="3799" spans="8:11" x14ac:dyDescent="0.25">
      <c r="H3799" s="5"/>
      <c r="I3799" s="5"/>
      <c r="J3799" s="12"/>
      <c r="K3799" s="12"/>
    </row>
    <row r="3800" spans="8:11" x14ac:dyDescent="0.25">
      <c r="H3800" s="5"/>
      <c r="I3800" s="5"/>
      <c r="J3800" s="12"/>
      <c r="K3800" s="12"/>
    </row>
    <row r="3801" spans="8:11" x14ac:dyDescent="0.25">
      <c r="H3801" s="5"/>
      <c r="I3801" s="5"/>
      <c r="J3801" s="12"/>
      <c r="K3801" s="12"/>
    </row>
    <row r="3802" spans="8:11" x14ac:dyDescent="0.25">
      <c r="H3802" s="5"/>
      <c r="I3802" s="5"/>
      <c r="J3802" s="12"/>
      <c r="K3802" s="12"/>
    </row>
    <row r="3803" spans="8:11" x14ac:dyDescent="0.25">
      <c r="H3803" s="5"/>
      <c r="I3803" s="5"/>
      <c r="J3803" s="12"/>
      <c r="K3803" s="12"/>
    </row>
    <row r="3804" spans="8:11" x14ac:dyDescent="0.25">
      <c r="H3804" s="5"/>
      <c r="I3804" s="5"/>
      <c r="J3804" s="12"/>
      <c r="K3804" s="12"/>
    </row>
    <row r="3805" spans="8:11" x14ac:dyDescent="0.25">
      <c r="H3805" s="5"/>
      <c r="I3805" s="5"/>
      <c r="J3805" s="12"/>
      <c r="K3805" s="12"/>
    </row>
    <row r="3806" spans="8:11" x14ac:dyDescent="0.25">
      <c r="H3806" s="5"/>
      <c r="I3806" s="5"/>
      <c r="J3806" s="12"/>
      <c r="K3806" s="12"/>
    </row>
    <row r="3807" spans="8:11" x14ac:dyDescent="0.25">
      <c r="H3807" s="5"/>
      <c r="I3807" s="5"/>
      <c r="J3807" s="12"/>
      <c r="K3807" s="12"/>
    </row>
    <row r="3808" spans="8:11" x14ac:dyDescent="0.25">
      <c r="H3808" s="5"/>
      <c r="I3808" s="5"/>
      <c r="J3808" s="12"/>
      <c r="K3808" s="12"/>
    </row>
    <row r="3809" spans="8:11" x14ac:dyDescent="0.25">
      <c r="H3809" s="5"/>
      <c r="I3809" s="5"/>
      <c r="J3809" s="12"/>
      <c r="K3809" s="12"/>
    </row>
    <row r="3810" spans="8:11" x14ac:dyDescent="0.25">
      <c r="H3810" s="5"/>
      <c r="I3810" s="5"/>
      <c r="J3810" s="12"/>
      <c r="K3810" s="12"/>
    </row>
    <row r="3811" spans="8:11" x14ac:dyDescent="0.25">
      <c r="H3811" s="5"/>
      <c r="I3811" s="5"/>
      <c r="J3811" s="12"/>
      <c r="K3811" s="12"/>
    </row>
    <row r="3812" spans="8:11" x14ac:dyDescent="0.25">
      <c r="H3812" s="5"/>
      <c r="I3812" s="5"/>
      <c r="J3812" s="12"/>
      <c r="K3812" s="12"/>
    </row>
    <row r="3813" spans="8:11" x14ac:dyDescent="0.25">
      <c r="H3813" s="5"/>
      <c r="I3813" s="5"/>
      <c r="J3813" s="12"/>
      <c r="K3813" s="12"/>
    </row>
    <row r="3814" spans="8:11" x14ac:dyDescent="0.25">
      <c r="H3814" s="5"/>
      <c r="I3814" s="5"/>
      <c r="J3814" s="12"/>
      <c r="K3814" s="12"/>
    </row>
    <row r="3815" spans="8:11" x14ac:dyDescent="0.25">
      <c r="H3815" s="5"/>
      <c r="I3815" s="5"/>
      <c r="J3815" s="12"/>
      <c r="K3815" s="12"/>
    </row>
    <row r="3816" spans="8:11" x14ac:dyDescent="0.25">
      <c r="H3816" s="5"/>
      <c r="I3816" s="5"/>
      <c r="J3816" s="12"/>
      <c r="K3816" s="12"/>
    </row>
    <row r="3817" spans="8:11" x14ac:dyDescent="0.25">
      <c r="H3817" s="5"/>
      <c r="I3817" s="5"/>
      <c r="J3817" s="12"/>
      <c r="K3817" s="12"/>
    </row>
    <row r="3818" spans="8:11" x14ac:dyDescent="0.25">
      <c r="H3818" s="5"/>
      <c r="I3818" s="5"/>
      <c r="J3818" s="12"/>
      <c r="K3818" s="12"/>
    </row>
    <row r="3819" spans="8:11" x14ac:dyDescent="0.25">
      <c r="H3819" s="5"/>
      <c r="I3819" s="5"/>
      <c r="J3819" s="12"/>
      <c r="K3819" s="12"/>
    </row>
    <row r="3820" spans="8:11" x14ac:dyDescent="0.25">
      <c r="H3820" s="5"/>
      <c r="I3820" s="5"/>
      <c r="J3820" s="12"/>
      <c r="K3820" s="12"/>
    </row>
    <row r="3821" spans="8:11" x14ac:dyDescent="0.25">
      <c r="H3821" s="5"/>
      <c r="I3821" s="5"/>
      <c r="J3821" s="12"/>
      <c r="K3821" s="12"/>
    </row>
    <row r="3822" spans="8:11" x14ac:dyDescent="0.25">
      <c r="H3822" s="5"/>
      <c r="I3822" s="5"/>
      <c r="J3822" s="12"/>
      <c r="K3822" s="12"/>
    </row>
    <row r="3823" spans="8:11" x14ac:dyDescent="0.25">
      <c r="H3823" s="5"/>
      <c r="I3823" s="5"/>
      <c r="J3823" s="12"/>
      <c r="K3823" s="12"/>
    </row>
    <row r="3824" spans="8:11" x14ac:dyDescent="0.25">
      <c r="H3824" s="5"/>
      <c r="I3824" s="5"/>
      <c r="J3824" s="12"/>
      <c r="K3824" s="12"/>
    </row>
    <row r="3825" spans="8:11" x14ac:dyDescent="0.25">
      <c r="H3825" s="5"/>
      <c r="I3825" s="5"/>
      <c r="J3825" s="12"/>
      <c r="K3825" s="12"/>
    </row>
    <row r="3826" spans="8:11" x14ac:dyDescent="0.25">
      <c r="H3826" s="5"/>
      <c r="I3826" s="5"/>
      <c r="J3826" s="12"/>
      <c r="K3826" s="12"/>
    </row>
    <row r="3827" spans="8:11" x14ac:dyDescent="0.25">
      <c r="H3827" s="5"/>
      <c r="I3827" s="5"/>
      <c r="J3827" s="12"/>
      <c r="K3827" s="12"/>
    </row>
    <row r="3828" spans="8:11" x14ac:dyDescent="0.25">
      <c r="H3828" s="5"/>
      <c r="I3828" s="5"/>
      <c r="J3828" s="12"/>
      <c r="K3828" s="12"/>
    </row>
    <row r="3829" spans="8:11" x14ac:dyDescent="0.25">
      <c r="H3829" s="5"/>
      <c r="I3829" s="5"/>
      <c r="J3829" s="12"/>
      <c r="K3829" s="12"/>
    </row>
    <row r="3830" spans="8:11" x14ac:dyDescent="0.25">
      <c r="H3830" s="5"/>
      <c r="I3830" s="5"/>
      <c r="J3830" s="12"/>
      <c r="K3830" s="12"/>
    </row>
    <row r="3831" spans="8:11" x14ac:dyDescent="0.25">
      <c r="H3831" s="5"/>
      <c r="I3831" s="5"/>
      <c r="J3831" s="12"/>
      <c r="K3831" s="12"/>
    </row>
    <row r="3832" spans="8:11" x14ac:dyDescent="0.25">
      <c r="H3832" s="5"/>
      <c r="I3832" s="5"/>
      <c r="J3832" s="12"/>
      <c r="K3832" s="12"/>
    </row>
    <row r="3833" spans="8:11" x14ac:dyDescent="0.25">
      <c r="H3833" s="5"/>
      <c r="I3833" s="5"/>
      <c r="J3833" s="12"/>
      <c r="K3833" s="12"/>
    </row>
    <row r="3834" spans="8:11" x14ac:dyDescent="0.25">
      <c r="H3834" s="5"/>
      <c r="I3834" s="5"/>
      <c r="J3834" s="12"/>
      <c r="K3834" s="12"/>
    </row>
    <row r="3835" spans="8:11" x14ac:dyDescent="0.25">
      <c r="H3835" s="5"/>
      <c r="I3835" s="5"/>
      <c r="J3835" s="12"/>
      <c r="K3835" s="12"/>
    </row>
    <row r="3836" spans="8:11" x14ac:dyDescent="0.25">
      <c r="H3836" s="5"/>
      <c r="I3836" s="5"/>
      <c r="J3836" s="12"/>
      <c r="K3836" s="12"/>
    </row>
    <row r="3837" spans="8:11" x14ac:dyDescent="0.25">
      <c r="H3837" s="5"/>
      <c r="I3837" s="5"/>
      <c r="J3837" s="12"/>
      <c r="K3837" s="12"/>
    </row>
    <row r="3838" spans="8:11" x14ac:dyDescent="0.25">
      <c r="H3838" s="5"/>
      <c r="I3838" s="5"/>
      <c r="J3838" s="12"/>
      <c r="K3838" s="12"/>
    </row>
    <row r="3839" spans="8:11" x14ac:dyDescent="0.25">
      <c r="H3839" s="5"/>
      <c r="I3839" s="5"/>
      <c r="J3839" s="12"/>
      <c r="K3839" s="12"/>
    </row>
    <row r="3840" spans="8:11" x14ac:dyDescent="0.25">
      <c r="H3840" s="5"/>
      <c r="I3840" s="5"/>
      <c r="J3840" s="12"/>
      <c r="K3840" s="12"/>
    </row>
    <row r="3841" spans="8:11" x14ac:dyDescent="0.25">
      <c r="H3841" s="5"/>
      <c r="I3841" s="5"/>
      <c r="J3841" s="12"/>
      <c r="K3841" s="12"/>
    </row>
    <row r="3842" spans="8:11" x14ac:dyDescent="0.25">
      <c r="H3842" s="5"/>
      <c r="I3842" s="5"/>
      <c r="J3842" s="12"/>
      <c r="K3842" s="12"/>
    </row>
    <row r="3843" spans="8:11" x14ac:dyDescent="0.25">
      <c r="H3843" s="5"/>
      <c r="I3843" s="5"/>
      <c r="J3843" s="12"/>
      <c r="K3843" s="12"/>
    </row>
    <row r="3844" spans="8:11" x14ac:dyDescent="0.25">
      <c r="H3844" s="5"/>
      <c r="I3844" s="5"/>
      <c r="J3844" s="12"/>
      <c r="K3844" s="12"/>
    </row>
    <row r="3845" spans="8:11" x14ac:dyDescent="0.25">
      <c r="H3845" s="5"/>
      <c r="I3845" s="5"/>
      <c r="J3845" s="12"/>
      <c r="K3845" s="12"/>
    </row>
    <row r="3846" spans="8:11" x14ac:dyDescent="0.25">
      <c r="H3846" s="5"/>
      <c r="I3846" s="5"/>
      <c r="J3846" s="12"/>
      <c r="K3846" s="12"/>
    </row>
    <row r="3847" spans="8:11" x14ac:dyDescent="0.25">
      <c r="H3847" s="5"/>
      <c r="I3847" s="5"/>
      <c r="J3847" s="12"/>
      <c r="K3847" s="12"/>
    </row>
    <row r="3848" spans="8:11" x14ac:dyDescent="0.25">
      <c r="H3848" s="5"/>
      <c r="I3848" s="5"/>
      <c r="J3848" s="12"/>
      <c r="K3848" s="12"/>
    </row>
    <row r="3849" spans="8:11" x14ac:dyDescent="0.25">
      <c r="H3849" s="5"/>
      <c r="I3849" s="5"/>
      <c r="J3849" s="12"/>
      <c r="K3849" s="12"/>
    </row>
    <row r="3850" spans="8:11" x14ac:dyDescent="0.25">
      <c r="H3850" s="5"/>
      <c r="I3850" s="5"/>
      <c r="J3850" s="12"/>
      <c r="K3850" s="12"/>
    </row>
    <row r="3851" spans="8:11" x14ac:dyDescent="0.25">
      <c r="H3851" s="5"/>
      <c r="I3851" s="5"/>
      <c r="J3851" s="12"/>
      <c r="K3851" s="12"/>
    </row>
    <row r="3852" spans="8:11" x14ac:dyDescent="0.25">
      <c r="H3852" s="5"/>
      <c r="I3852" s="5"/>
      <c r="J3852" s="12"/>
      <c r="K3852" s="12"/>
    </row>
    <row r="3853" spans="8:11" x14ac:dyDescent="0.25">
      <c r="H3853" s="5"/>
      <c r="I3853" s="5"/>
      <c r="J3853" s="12"/>
      <c r="K3853" s="12"/>
    </row>
    <row r="3854" spans="8:11" x14ac:dyDescent="0.25">
      <c r="H3854" s="5"/>
      <c r="I3854" s="5"/>
      <c r="J3854" s="12"/>
      <c r="K3854" s="12"/>
    </row>
    <row r="3855" spans="8:11" x14ac:dyDescent="0.25">
      <c r="H3855" s="5"/>
      <c r="I3855" s="5"/>
      <c r="J3855" s="12"/>
      <c r="K3855" s="12"/>
    </row>
    <row r="3856" spans="8:11" x14ac:dyDescent="0.25">
      <c r="H3856" s="5"/>
      <c r="I3856" s="5"/>
      <c r="J3856" s="12"/>
      <c r="K3856" s="12"/>
    </row>
    <row r="3857" spans="8:11" x14ac:dyDescent="0.25">
      <c r="H3857" s="5"/>
      <c r="I3857" s="5"/>
      <c r="J3857" s="12"/>
      <c r="K3857" s="12"/>
    </row>
    <row r="3858" spans="8:11" x14ac:dyDescent="0.25">
      <c r="H3858" s="5"/>
      <c r="I3858" s="5"/>
      <c r="J3858" s="12"/>
      <c r="K3858" s="12"/>
    </row>
    <row r="3859" spans="8:11" x14ac:dyDescent="0.25">
      <c r="H3859" s="5"/>
      <c r="I3859" s="5"/>
      <c r="J3859" s="12"/>
      <c r="K3859" s="12"/>
    </row>
    <row r="3860" spans="8:11" x14ac:dyDescent="0.25">
      <c r="H3860" s="5"/>
      <c r="I3860" s="5"/>
      <c r="J3860" s="12"/>
      <c r="K3860" s="12"/>
    </row>
    <row r="3861" spans="8:11" x14ac:dyDescent="0.25">
      <c r="H3861" s="5"/>
      <c r="I3861" s="5"/>
      <c r="J3861" s="12"/>
      <c r="K3861" s="12"/>
    </row>
    <row r="3862" spans="8:11" x14ac:dyDescent="0.25">
      <c r="H3862" s="5"/>
      <c r="I3862" s="5"/>
      <c r="J3862" s="12"/>
      <c r="K3862" s="12"/>
    </row>
    <row r="3863" spans="8:11" x14ac:dyDescent="0.25">
      <c r="H3863" s="5"/>
      <c r="I3863" s="5"/>
      <c r="J3863" s="12"/>
      <c r="K3863" s="12"/>
    </row>
    <row r="3864" spans="8:11" x14ac:dyDescent="0.25">
      <c r="H3864" s="5"/>
      <c r="I3864" s="5"/>
      <c r="J3864" s="12"/>
      <c r="K3864" s="12"/>
    </row>
    <row r="3865" spans="8:11" x14ac:dyDescent="0.25">
      <c r="H3865" s="5"/>
      <c r="I3865" s="5"/>
      <c r="J3865" s="12"/>
      <c r="K3865" s="12"/>
    </row>
    <row r="3866" spans="8:11" x14ac:dyDescent="0.25">
      <c r="H3866" s="5"/>
      <c r="I3866" s="5"/>
      <c r="J3866" s="12"/>
      <c r="K3866" s="12"/>
    </row>
    <row r="3867" spans="8:11" x14ac:dyDescent="0.25">
      <c r="H3867" s="5"/>
      <c r="I3867" s="5"/>
      <c r="J3867" s="12"/>
      <c r="K3867" s="12"/>
    </row>
    <row r="3868" spans="8:11" x14ac:dyDescent="0.25">
      <c r="H3868" s="5"/>
      <c r="I3868" s="5"/>
      <c r="J3868" s="12"/>
      <c r="K3868" s="12"/>
    </row>
    <row r="3869" spans="8:11" x14ac:dyDescent="0.25">
      <c r="H3869" s="5"/>
      <c r="I3869" s="5"/>
      <c r="J3869" s="12"/>
      <c r="K3869" s="12"/>
    </row>
    <row r="3870" spans="8:11" x14ac:dyDescent="0.25">
      <c r="H3870" s="5"/>
      <c r="I3870" s="5"/>
      <c r="J3870" s="12"/>
      <c r="K3870" s="12"/>
    </row>
    <row r="3871" spans="8:11" x14ac:dyDescent="0.25">
      <c r="H3871" s="5"/>
      <c r="I3871" s="5"/>
      <c r="J3871" s="12"/>
      <c r="K3871" s="12"/>
    </row>
    <row r="3872" spans="8:11" x14ac:dyDescent="0.25">
      <c r="H3872" s="5"/>
      <c r="I3872" s="5"/>
      <c r="J3872" s="12"/>
      <c r="K3872" s="12"/>
    </row>
    <row r="3873" spans="8:11" x14ac:dyDescent="0.25">
      <c r="H3873" s="5"/>
      <c r="I3873" s="5"/>
      <c r="J3873" s="12"/>
      <c r="K3873" s="12"/>
    </row>
    <row r="3874" spans="8:11" x14ac:dyDescent="0.25">
      <c r="H3874" s="5"/>
      <c r="I3874" s="5"/>
      <c r="J3874" s="12"/>
      <c r="K3874" s="12"/>
    </row>
    <row r="3875" spans="8:11" x14ac:dyDescent="0.25">
      <c r="H3875" s="5"/>
      <c r="I3875" s="5"/>
      <c r="J3875" s="12"/>
      <c r="K3875" s="12"/>
    </row>
    <row r="3876" spans="8:11" x14ac:dyDescent="0.25">
      <c r="H3876" s="5"/>
      <c r="I3876" s="5"/>
      <c r="J3876" s="12"/>
      <c r="K3876" s="12"/>
    </row>
    <row r="3877" spans="8:11" x14ac:dyDescent="0.25">
      <c r="H3877" s="5"/>
      <c r="I3877" s="5"/>
      <c r="J3877" s="12"/>
      <c r="K3877" s="12"/>
    </row>
    <row r="3878" spans="8:11" x14ac:dyDescent="0.25">
      <c r="H3878" s="5"/>
      <c r="I3878" s="5"/>
      <c r="J3878" s="12"/>
      <c r="K3878" s="12"/>
    </row>
    <row r="3879" spans="8:11" x14ac:dyDescent="0.25">
      <c r="H3879" s="5"/>
      <c r="I3879" s="5"/>
      <c r="J3879" s="12"/>
      <c r="K3879" s="12"/>
    </row>
    <row r="3880" spans="8:11" x14ac:dyDescent="0.25">
      <c r="H3880" s="5"/>
      <c r="I3880" s="5"/>
      <c r="J3880" s="12"/>
      <c r="K3880" s="12"/>
    </row>
    <row r="3881" spans="8:11" x14ac:dyDescent="0.25">
      <c r="H3881" s="5"/>
      <c r="I3881" s="5"/>
      <c r="J3881" s="12"/>
      <c r="K3881" s="12"/>
    </row>
    <row r="3882" spans="8:11" x14ac:dyDescent="0.25">
      <c r="H3882" s="5"/>
      <c r="I3882" s="5"/>
      <c r="J3882" s="12"/>
      <c r="K3882" s="12"/>
    </row>
    <row r="3883" spans="8:11" x14ac:dyDescent="0.25">
      <c r="H3883" s="5"/>
      <c r="I3883" s="5"/>
      <c r="J3883" s="12"/>
      <c r="K3883" s="12"/>
    </row>
    <row r="3884" spans="8:11" x14ac:dyDescent="0.25">
      <c r="H3884" s="5"/>
      <c r="I3884" s="5"/>
      <c r="J3884" s="12"/>
      <c r="K3884" s="12"/>
    </row>
    <row r="3885" spans="8:11" x14ac:dyDescent="0.25">
      <c r="H3885" s="5"/>
      <c r="I3885" s="5"/>
      <c r="J3885" s="12"/>
      <c r="K3885" s="12"/>
    </row>
    <row r="3886" spans="8:11" x14ac:dyDescent="0.25">
      <c r="H3886" s="5"/>
      <c r="I3886" s="5"/>
      <c r="J3886" s="12"/>
      <c r="K3886" s="12"/>
    </row>
    <row r="3887" spans="8:11" x14ac:dyDescent="0.25">
      <c r="H3887" s="5"/>
      <c r="I3887" s="5"/>
      <c r="J3887" s="12"/>
      <c r="K3887" s="12"/>
    </row>
    <row r="3888" spans="8:11" x14ac:dyDescent="0.25">
      <c r="H3888" s="5"/>
      <c r="I3888" s="5"/>
      <c r="J3888" s="12"/>
      <c r="K3888" s="12"/>
    </row>
    <row r="3889" spans="8:11" x14ac:dyDescent="0.25">
      <c r="H3889" s="5"/>
      <c r="I3889" s="5"/>
      <c r="J3889" s="12"/>
      <c r="K3889" s="12"/>
    </row>
    <row r="3890" spans="8:11" x14ac:dyDescent="0.25">
      <c r="H3890" s="5"/>
      <c r="I3890" s="5"/>
      <c r="J3890" s="12"/>
      <c r="K3890" s="12"/>
    </row>
    <row r="3891" spans="8:11" x14ac:dyDescent="0.25">
      <c r="H3891" s="5"/>
      <c r="I3891" s="5"/>
      <c r="J3891" s="12"/>
      <c r="K3891" s="12"/>
    </row>
    <row r="3892" spans="8:11" x14ac:dyDescent="0.25">
      <c r="H3892" s="5"/>
      <c r="I3892" s="5"/>
      <c r="J3892" s="12"/>
      <c r="K3892" s="12"/>
    </row>
    <row r="3893" spans="8:11" x14ac:dyDescent="0.25">
      <c r="H3893" s="5"/>
      <c r="I3893" s="5"/>
      <c r="J3893" s="12"/>
      <c r="K3893" s="12"/>
    </row>
    <row r="3894" spans="8:11" x14ac:dyDescent="0.25">
      <c r="H3894" s="5"/>
      <c r="I3894" s="5"/>
      <c r="J3894" s="12"/>
      <c r="K3894" s="12"/>
    </row>
    <row r="3895" spans="8:11" x14ac:dyDescent="0.25">
      <c r="H3895" s="5"/>
      <c r="I3895" s="5"/>
      <c r="J3895" s="12"/>
      <c r="K3895" s="12"/>
    </row>
    <row r="3896" spans="8:11" x14ac:dyDescent="0.25">
      <c r="H3896" s="5"/>
      <c r="I3896" s="5"/>
      <c r="J3896" s="12"/>
      <c r="K3896" s="12"/>
    </row>
    <row r="3897" spans="8:11" x14ac:dyDescent="0.25">
      <c r="H3897" s="5"/>
      <c r="I3897" s="5"/>
      <c r="J3897" s="12"/>
      <c r="K3897" s="12"/>
    </row>
    <row r="3898" spans="8:11" x14ac:dyDescent="0.25">
      <c r="H3898" s="5"/>
      <c r="I3898" s="5"/>
      <c r="J3898" s="12"/>
      <c r="K3898" s="12"/>
    </row>
    <row r="3899" spans="8:11" x14ac:dyDescent="0.25">
      <c r="H3899" s="5"/>
      <c r="I3899" s="5"/>
      <c r="J3899" s="12"/>
      <c r="K3899" s="12"/>
    </row>
    <row r="3900" spans="8:11" x14ac:dyDescent="0.25">
      <c r="H3900" s="5"/>
      <c r="I3900" s="5"/>
      <c r="J3900" s="12"/>
      <c r="K3900" s="12"/>
    </row>
    <row r="3901" spans="8:11" x14ac:dyDescent="0.25">
      <c r="H3901" s="5"/>
      <c r="I3901" s="5"/>
      <c r="J3901" s="12"/>
      <c r="K3901" s="12"/>
    </row>
    <row r="3902" spans="8:11" x14ac:dyDescent="0.25">
      <c r="H3902" s="5"/>
      <c r="I3902" s="5"/>
      <c r="J3902" s="12"/>
      <c r="K3902" s="12"/>
    </row>
    <row r="3903" spans="8:11" x14ac:dyDescent="0.25">
      <c r="H3903" s="5"/>
      <c r="I3903" s="5"/>
      <c r="J3903" s="12"/>
      <c r="K3903" s="12"/>
    </row>
    <row r="3904" spans="8:11" x14ac:dyDescent="0.25">
      <c r="H3904" s="5"/>
      <c r="I3904" s="5"/>
      <c r="J3904" s="12"/>
      <c r="K3904" s="12"/>
    </row>
    <row r="3905" spans="8:11" x14ac:dyDescent="0.25">
      <c r="H3905" s="5"/>
      <c r="I3905" s="5"/>
      <c r="J3905" s="12"/>
      <c r="K3905" s="12"/>
    </row>
    <row r="3906" spans="8:11" x14ac:dyDescent="0.25">
      <c r="H3906" s="5"/>
      <c r="I3906" s="5"/>
      <c r="J3906" s="12"/>
      <c r="K3906" s="12"/>
    </row>
    <row r="3907" spans="8:11" x14ac:dyDescent="0.25">
      <c r="H3907" s="5"/>
      <c r="I3907" s="5"/>
      <c r="J3907" s="12"/>
      <c r="K3907" s="12"/>
    </row>
    <row r="3908" spans="8:11" x14ac:dyDescent="0.25">
      <c r="H3908" s="5"/>
      <c r="I3908" s="5"/>
      <c r="J3908" s="12"/>
      <c r="K3908" s="12"/>
    </row>
    <row r="3909" spans="8:11" x14ac:dyDescent="0.25">
      <c r="H3909" s="5"/>
      <c r="I3909" s="5"/>
      <c r="J3909" s="12"/>
      <c r="K3909" s="12"/>
    </row>
    <row r="3910" spans="8:11" x14ac:dyDescent="0.25">
      <c r="H3910" s="5"/>
      <c r="I3910" s="5"/>
      <c r="J3910" s="12"/>
      <c r="K3910" s="12"/>
    </row>
    <row r="3911" spans="8:11" x14ac:dyDescent="0.25">
      <c r="H3911" s="5"/>
      <c r="I3911" s="5"/>
      <c r="J3911" s="12"/>
      <c r="K3911" s="12"/>
    </row>
    <row r="3912" spans="8:11" x14ac:dyDescent="0.25">
      <c r="H3912" s="5"/>
      <c r="I3912" s="5"/>
      <c r="J3912" s="12"/>
      <c r="K3912" s="12"/>
    </row>
    <row r="3913" spans="8:11" x14ac:dyDescent="0.25">
      <c r="H3913" s="5"/>
      <c r="I3913" s="5"/>
      <c r="J3913" s="12"/>
      <c r="K3913" s="12"/>
    </row>
    <row r="3914" spans="8:11" x14ac:dyDescent="0.25">
      <c r="H3914" s="5"/>
      <c r="I3914" s="5"/>
      <c r="J3914" s="12"/>
      <c r="K3914" s="12"/>
    </row>
    <row r="3915" spans="8:11" x14ac:dyDescent="0.25">
      <c r="H3915" s="5"/>
      <c r="I3915" s="5"/>
      <c r="J3915" s="12"/>
      <c r="K3915" s="12"/>
    </row>
    <row r="3916" spans="8:11" x14ac:dyDescent="0.25">
      <c r="H3916" s="5"/>
      <c r="I3916" s="5"/>
      <c r="J3916" s="12"/>
      <c r="K3916" s="12"/>
    </row>
    <row r="3917" spans="8:11" x14ac:dyDescent="0.25">
      <c r="H3917" s="5"/>
      <c r="I3917" s="5"/>
      <c r="J3917" s="12"/>
      <c r="K3917" s="12"/>
    </row>
    <row r="3918" spans="8:11" x14ac:dyDescent="0.25">
      <c r="H3918" s="5"/>
      <c r="I3918" s="5"/>
      <c r="J3918" s="12"/>
      <c r="K3918" s="12"/>
    </row>
    <row r="3919" spans="8:11" x14ac:dyDescent="0.25">
      <c r="H3919" s="5"/>
      <c r="I3919" s="5"/>
      <c r="J3919" s="12"/>
      <c r="K3919" s="12"/>
    </row>
    <row r="3920" spans="8:11" x14ac:dyDescent="0.25">
      <c r="H3920" s="5"/>
      <c r="I3920" s="5"/>
      <c r="J3920" s="12"/>
      <c r="K3920" s="12"/>
    </row>
    <row r="3921" spans="8:11" x14ac:dyDescent="0.25">
      <c r="H3921" s="5"/>
      <c r="I3921" s="5"/>
      <c r="J3921" s="12"/>
      <c r="K3921" s="12"/>
    </row>
    <row r="3922" spans="8:11" x14ac:dyDescent="0.25">
      <c r="H3922" s="5"/>
      <c r="I3922" s="5"/>
      <c r="J3922" s="12"/>
      <c r="K3922" s="12"/>
    </row>
    <row r="3923" spans="8:11" x14ac:dyDescent="0.25">
      <c r="H3923" s="5"/>
      <c r="I3923" s="5"/>
      <c r="J3923" s="12"/>
      <c r="K3923" s="12"/>
    </row>
    <row r="3924" spans="8:11" x14ac:dyDescent="0.25">
      <c r="H3924" s="5"/>
      <c r="I3924" s="5"/>
      <c r="J3924" s="12"/>
      <c r="K3924" s="12"/>
    </row>
    <row r="3925" spans="8:11" x14ac:dyDescent="0.25">
      <c r="H3925" s="5"/>
      <c r="I3925" s="5"/>
      <c r="J3925" s="12"/>
      <c r="K3925" s="12"/>
    </row>
    <row r="3926" spans="8:11" x14ac:dyDescent="0.25">
      <c r="H3926" s="5"/>
      <c r="I3926" s="5"/>
      <c r="J3926" s="12"/>
      <c r="K3926" s="12"/>
    </row>
    <row r="3927" spans="8:11" x14ac:dyDescent="0.25">
      <c r="H3927" s="5"/>
      <c r="I3927" s="5"/>
      <c r="J3927" s="12"/>
      <c r="K3927" s="12"/>
    </row>
    <row r="3928" spans="8:11" x14ac:dyDescent="0.25">
      <c r="H3928" s="5"/>
      <c r="I3928" s="5"/>
      <c r="J3928" s="12"/>
      <c r="K3928" s="12"/>
    </row>
    <row r="3929" spans="8:11" x14ac:dyDescent="0.25">
      <c r="H3929" s="5"/>
      <c r="I3929" s="5"/>
      <c r="J3929" s="12"/>
      <c r="K3929" s="12"/>
    </row>
    <row r="3930" spans="8:11" x14ac:dyDescent="0.25">
      <c r="H3930" s="5"/>
      <c r="I3930" s="5"/>
      <c r="J3930" s="12"/>
      <c r="K3930" s="12"/>
    </row>
    <row r="3931" spans="8:11" x14ac:dyDescent="0.25">
      <c r="H3931" s="5"/>
      <c r="I3931" s="5"/>
      <c r="J3931" s="12"/>
      <c r="K3931" s="12"/>
    </row>
    <row r="3932" spans="8:11" x14ac:dyDescent="0.25">
      <c r="H3932" s="5"/>
      <c r="I3932" s="5"/>
      <c r="J3932" s="12"/>
      <c r="K3932" s="12"/>
    </row>
    <row r="3933" spans="8:11" x14ac:dyDescent="0.25">
      <c r="H3933" s="5"/>
      <c r="I3933" s="5"/>
      <c r="J3933" s="12"/>
      <c r="K3933" s="12"/>
    </row>
    <row r="3934" spans="8:11" x14ac:dyDescent="0.25">
      <c r="H3934" s="5"/>
      <c r="I3934" s="5"/>
      <c r="J3934" s="12"/>
      <c r="K3934" s="12"/>
    </row>
    <row r="3935" spans="8:11" x14ac:dyDescent="0.25">
      <c r="H3935" s="5"/>
      <c r="I3935" s="5"/>
      <c r="J3935" s="12"/>
      <c r="K3935" s="12"/>
    </row>
    <row r="3936" spans="8:11" x14ac:dyDescent="0.25">
      <c r="H3936" s="5"/>
      <c r="I3936" s="5"/>
      <c r="J3936" s="12"/>
      <c r="K3936" s="12"/>
    </row>
    <row r="3937" spans="8:11" x14ac:dyDescent="0.25">
      <c r="H3937" s="5"/>
      <c r="I3937" s="5"/>
      <c r="J3937" s="12"/>
      <c r="K3937" s="12"/>
    </row>
    <row r="3938" spans="8:11" x14ac:dyDescent="0.25">
      <c r="H3938" s="5"/>
      <c r="I3938" s="5"/>
      <c r="J3938" s="12"/>
      <c r="K3938" s="12"/>
    </row>
    <row r="3939" spans="8:11" x14ac:dyDescent="0.25">
      <c r="H3939" s="5"/>
      <c r="I3939" s="5"/>
      <c r="J3939" s="12"/>
      <c r="K3939" s="12"/>
    </row>
    <row r="3940" spans="8:11" x14ac:dyDescent="0.25">
      <c r="H3940" s="5"/>
      <c r="I3940" s="5"/>
      <c r="J3940" s="12"/>
      <c r="K3940" s="12"/>
    </row>
    <row r="3941" spans="8:11" x14ac:dyDescent="0.25">
      <c r="H3941" s="5"/>
      <c r="I3941" s="5"/>
      <c r="J3941" s="12"/>
      <c r="K3941" s="12"/>
    </row>
    <row r="3942" spans="8:11" x14ac:dyDescent="0.25">
      <c r="H3942" s="5"/>
      <c r="I3942" s="5"/>
      <c r="J3942" s="12"/>
      <c r="K3942" s="12"/>
    </row>
    <row r="3943" spans="8:11" x14ac:dyDescent="0.25">
      <c r="H3943" s="5"/>
      <c r="I3943" s="5"/>
      <c r="J3943" s="12"/>
      <c r="K3943" s="12"/>
    </row>
    <row r="3944" spans="8:11" x14ac:dyDescent="0.25">
      <c r="H3944" s="5"/>
      <c r="I3944" s="5"/>
      <c r="J3944" s="12"/>
      <c r="K3944" s="12"/>
    </row>
    <row r="3945" spans="8:11" x14ac:dyDescent="0.25">
      <c r="H3945" s="5"/>
      <c r="I3945" s="5"/>
      <c r="J3945" s="12"/>
      <c r="K3945" s="12"/>
    </row>
    <row r="3946" spans="8:11" x14ac:dyDescent="0.25">
      <c r="H3946" s="5"/>
      <c r="I3946" s="5"/>
      <c r="J3946" s="12"/>
      <c r="K3946" s="12"/>
    </row>
    <row r="3947" spans="8:11" x14ac:dyDescent="0.25">
      <c r="H3947" s="5"/>
      <c r="I3947" s="5"/>
      <c r="J3947" s="12"/>
      <c r="K3947" s="12"/>
    </row>
    <row r="3948" spans="8:11" x14ac:dyDescent="0.25">
      <c r="H3948" s="5"/>
      <c r="I3948" s="5"/>
      <c r="J3948" s="12"/>
      <c r="K3948" s="12"/>
    </row>
    <row r="3949" spans="8:11" x14ac:dyDescent="0.25">
      <c r="H3949" s="5"/>
      <c r="I3949" s="5"/>
      <c r="J3949" s="12"/>
      <c r="K3949" s="12"/>
    </row>
    <row r="3950" spans="8:11" x14ac:dyDescent="0.25">
      <c r="H3950" s="5"/>
      <c r="I3950" s="5"/>
      <c r="J3950" s="12"/>
      <c r="K3950" s="12"/>
    </row>
    <row r="3951" spans="8:11" x14ac:dyDescent="0.25">
      <c r="H3951" s="5"/>
      <c r="I3951" s="5"/>
      <c r="J3951" s="12"/>
      <c r="K3951" s="12"/>
    </row>
    <row r="3952" spans="8:11" x14ac:dyDescent="0.25">
      <c r="H3952" s="5"/>
      <c r="I3952" s="5"/>
      <c r="J3952" s="12"/>
      <c r="K3952" s="12"/>
    </row>
    <row r="3953" spans="8:11" x14ac:dyDescent="0.25">
      <c r="H3953" s="5"/>
      <c r="I3953" s="5"/>
      <c r="J3953" s="12"/>
      <c r="K3953" s="12"/>
    </row>
    <row r="3954" spans="8:11" x14ac:dyDescent="0.25">
      <c r="H3954" s="5"/>
      <c r="I3954" s="5"/>
      <c r="J3954" s="12"/>
      <c r="K3954" s="12"/>
    </row>
    <row r="3955" spans="8:11" x14ac:dyDescent="0.25">
      <c r="H3955" s="5"/>
      <c r="I3955" s="5"/>
      <c r="J3955" s="12"/>
      <c r="K3955" s="12"/>
    </row>
    <row r="3956" spans="8:11" x14ac:dyDescent="0.25">
      <c r="H3956" s="5"/>
      <c r="I3956" s="5"/>
      <c r="J3956" s="12"/>
      <c r="K3956" s="12"/>
    </row>
    <row r="3957" spans="8:11" x14ac:dyDescent="0.25">
      <c r="H3957" s="5"/>
      <c r="I3957" s="5"/>
      <c r="J3957" s="12"/>
      <c r="K3957" s="12"/>
    </row>
    <row r="3958" spans="8:11" x14ac:dyDescent="0.25">
      <c r="H3958" s="5"/>
      <c r="I3958" s="5"/>
      <c r="J3958" s="12"/>
      <c r="K3958" s="12"/>
    </row>
    <row r="3959" spans="8:11" x14ac:dyDescent="0.25">
      <c r="H3959" s="5"/>
      <c r="I3959" s="5"/>
      <c r="J3959" s="12"/>
      <c r="K3959" s="12"/>
    </row>
    <row r="3960" spans="8:11" x14ac:dyDescent="0.25">
      <c r="H3960" s="5"/>
      <c r="I3960" s="5"/>
      <c r="J3960" s="12"/>
      <c r="K3960" s="12"/>
    </row>
    <row r="3961" spans="8:11" x14ac:dyDescent="0.25">
      <c r="H3961" s="5"/>
      <c r="I3961" s="5"/>
      <c r="J3961" s="12"/>
      <c r="K3961" s="12"/>
    </row>
    <row r="3962" spans="8:11" x14ac:dyDescent="0.25">
      <c r="H3962" s="5"/>
      <c r="I3962" s="5"/>
      <c r="J3962" s="12"/>
      <c r="K3962" s="12"/>
    </row>
    <row r="3963" spans="8:11" x14ac:dyDescent="0.25">
      <c r="H3963" s="5"/>
      <c r="I3963" s="5"/>
      <c r="J3963" s="12"/>
      <c r="K3963" s="12"/>
    </row>
    <row r="3964" spans="8:11" x14ac:dyDescent="0.25">
      <c r="H3964" s="5"/>
      <c r="I3964" s="5"/>
      <c r="J3964" s="12"/>
      <c r="K3964" s="12"/>
    </row>
    <row r="3965" spans="8:11" x14ac:dyDescent="0.25">
      <c r="H3965" s="5"/>
      <c r="I3965" s="5"/>
      <c r="J3965" s="12"/>
      <c r="K3965" s="12"/>
    </row>
    <row r="3966" spans="8:11" x14ac:dyDescent="0.25">
      <c r="H3966" s="5"/>
      <c r="I3966" s="5"/>
      <c r="J3966" s="12"/>
      <c r="K3966" s="12"/>
    </row>
    <row r="3967" spans="8:11" x14ac:dyDescent="0.25">
      <c r="H3967" s="5"/>
      <c r="I3967" s="5"/>
      <c r="J3967" s="12"/>
      <c r="K3967" s="12"/>
    </row>
    <row r="3968" spans="8:11" x14ac:dyDescent="0.25">
      <c r="H3968" s="5"/>
      <c r="I3968" s="5"/>
      <c r="J3968" s="12"/>
      <c r="K3968" s="12"/>
    </row>
    <row r="3969" spans="8:11" x14ac:dyDescent="0.25">
      <c r="H3969" s="5"/>
      <c r="I3969" s="5"/>
      <c r="J3969" s="12"/>
      <c r="K3969" s="12"/>
    </row>
    <row r="3970" spans="8:11" x14ac:dyDescent="0.25">
      <c r="H3970" s="5"/>
      <c r="I3970" s="5"/>
      <c r="J3970" s="12"/>
      <c r="K3970" s="12"/>
    </row>
    <row r="3971" spans="8:11" x14ac:dyDescent="0.25">
      <c r="H3971" s="5"/>
      <c r="I3971" s="5"/>
      <c r="J3971" s="12"/>
      <c r="K3971" s="12"/>
    </row>
    <row r="3972" spans="8:11" x14ac:dyDescent="0.25">
      <c r="H3972" s="5"/>
      <c r="I3972" s="5"/>
      <c r="J3972" s="12"/>
      <c r="K3972" s="12"/>
    </row>
    <row r="3973" spans="8:11" x14ac:dyDescent="0.25">
      <c r="H3973" s="5"/>
      <c r="I3973" s="5"/>
      <c r="J3973" s="12"/>
      <c r="K3973" s="12"/>
    </row>
    <row r="3974" spans="8:11" x14ac:dyDescent="0.25">
      <c r="H3974" s="5"/>
      <c r="I3974" s="5"/>
      <c r="J3974" s="12"/>
      <c r="K3974" s="12"/>
    </row>
    <row r="3975" spans="8:11" x14ac:dyDescent="0.25">
      <c r="H3975" s="5"/>
      <c r="I3975" s="5"/>
      <c r="J3975" s="12"/>
      <c r="K3975" s="12"/>
    </row>
    <row r="3976" spans="8:11" x14ac:dyDescent="0.25">
      <c r="H3976" s="5"/>
      <c r="I3976" s="5"/>
      <c r="J3976" s="12"/>
      <c r="K3976" s="12"/>
    </row>
    <row r="3977" spans="8:11" x14ac:dyDescent="0.25">
      <c r="H3977" s="5"/>
      <c r="I3977" s="5"/>
      <c r="J3977" s="12"/>
      <c r="K3977" s="12"/>
    </row>
    <row r="3978" spans="8:11" x14ac:dyDescent="0.25">
      <c r="H3978" s="5"/>
      <c r="I3978" s="5"/>
      <c r="J3978" s="12"/>
      <c r="K3978" s="12"/>
    </row>
    <row r="3979" spans="8:11" x14ac:dyDescent="0.25">
      <c r="H3979" s="5"/>
      <c r="I3979" s="5"/>
      <c r="J3979" s="12"/>
      <c r="K3979" s="12"/>
    </row>
    <row r="3980" spans="8:11" x14ac:dyDescent="0.25">
      <c r="H3980" s="5"/>
      <c r="I3980" s="5"/>
      <c r="J3980" s="12"/>
      <c r="K3980" s="12"/>
    </row>
    <row r="3981" spans="8:11" x14ac:dyDescent="0.25">
      <c r="H3981" s="5"/>
      <c r="I3981" s="5"/>
      <c r="J3981" s="12"/>
      <c r="K3981" s="12"/>
    </row>
    <row r="3982" spans="8:11" x14ac:dyDescent="0.25">
      <c r="H3982" s="5"/>
      <c r="I3982" s="5"/>
      <c r="J3982" s="12"/>
      <c r="K3982" s="12"/>
    </row>
    <row r="3983" spans="8:11" x14ac:dyDescent="0.25">
      <c r="H3983" s="5"/>
      <c r="I3983" s="5"/>
      <c r="J3983" s="12"/>
      <c r="K3983" s="12"/>
    </row>
    <row r="3984" spans="8:11" x14ac:dyDescent="0.25">
      <c r="H3984" s="5"/>
      <c r="I3984" s="5"/>
      <c r="J3984" s="12"/>
      <c r="K3984" s="12"/>
    </row>
    <row r="3985" spans="8:11" x14ac:dyDescent="0.25">
      <c r="H3985" s="5"/>
      <c r="I3985" s="5"/>
      <c r="J3985" s="12"/>
      <c r="K3985" s="12"/>
    </row>
    <row r="3986" spans="8:11" x14ac:dyDescent="0.25">
      <c r="H3986" s="5"/>
      <c r="I3986" s="5"/>
      <c r="J3986" s="12"/>
      <c r="K3986" s="12"/>
    </row>
    <row r="3987" spans="8:11" x14ac:dyDescent="0.25">
      <c r="H3987" s="5"/>
      <c r="I3987" s="5"/>
      <c r="J3987" s="12"/>
      <c r="K3987" s="12"/>
    </row>
    <row r="3988" spans="8:11" x14ac:dyDescent="0.25">
      <c r="H3988" s="5"/>
      <c r="I3988" s="5"/>
      <c r="J3988" s="12"/>
      <c r="K3988" s="12"/>
    </row>
    <row r="3989" spans="8:11" x14ac:dyDescent="0.25">
      <c r="H3989" s="5"/>
      <c r="I3989" s="5"/>
      <c r="J3989" s="12"/>
      <c r="K3989" s="12"/>
    </row>
    <row r="3990" spans="8:11" x14ac:dyDescent="0.25">
      <c r="H3990" s="5"/>
      <c r="I3990" s="5"/>
      <c r="J3990" s="12"/>
      <c r="K3990" s="12"/>
    </row>
    <row r="3991" spans="8:11" x14ac:dyDescent="0.25">
      <c r="H3991" s="5"/>
      <c r="I3991" s="5"/>
      <c r="J3991" s="12"/>
      <c r="K3991" s="12"/>
    </row>
    <row r="3992" spans="8:11" x14ac:dyDescent="0.25">
      <c r="H3992" s="5"/>
      <c r="I3992" s="5"/>
      <c r="J3992" s="12"/>
      <c r="K3992" s="12"/>
    </row>
    <row r="3993" spans="8:11" x14ac:dyDescent="0.25">
      <c r="H3993" s="5"/>
      <c r="I3993" s="5"/>
      <c r="J3993" s="12"/>
      <c r="K3993" s="12"/>
    </row>
    <row r="3994" spans="8:11" x14ac:dyDescent="0.25">
      <c r="H3994" s="5"/>
      <c r="I3994" s="5"/>
      <c r="J3994" s="12"/>
      <c r="K3994" s="12"/>
    </row>
    <row r="3995" spans="8:11" x14ac:dyDescent="0.25">
      <c r="H3995" s="5"/>
      <c r="I3995" s="5"/>
      <c r="J3995" s="12"/>
      <c r="K3995" s="12"/>
    </row>
    <row r="3996" spans="8:11" x14ac:dyDescent="0.25">
      <c r="H3996" s="5"/>
      <c r="I3996" s="5"/>
      <c r="J3996" s="12"/>
      <c r="K3996" s="12"/>
    </row>
    <row r="3997" spans="8:11" x14ac:dyDescent="0.25">
      <c r="H3997" s="5"/>
      <c r="I3997" s="5"/>
      <c r="J3997" s="12"/>
      <c r="K3997" s="12"/>
    </row>
    <row r="3998" spans="8:11" x14ac:dyDescent="0.25">
      <c r="H3998" s="5"/>
      <c r="I3998" s="5"/>
      <c r="J3998" s="12"/>
      <c r="K3998" s="12"/>
    </row>
    <row r="3999" spans="8:11" x14ac:dyDescent="0.25">
      <c r="H3999" s="5"/>
      <c r="I3999" s="5"/>
      <c r="J3999" s="12"/>
      <c r="K3999" s="12"/>
    </row>
    <row r="4000" spans="8:11" x14ac:dyDescent="0.25">
      <c r="H4000" s="5"/>
      <c r="I4000" s="5"/>
      <c r="J4000" s="12"/>
      <c r="K4000" s="12"/>
    </row>
    <row r="4001" spans="8:11" x14ac:dyDescent="0.25">
      <c r="H4001" s="5"/>
      <c r="I4001" s="5"/>
      <c r="J4001" s="12"/>
      <c r="K4001" s="12"/>
    </row>
    <row r="4002" spans="8:11" x14ac:dyDescent="0.25">
      <c r="H4002" s="5"/>
      <c r="I4002" s="5"/>
      <c r="J4002" s="12"/>
      <c r="K4002" s="12"/>
    </row>
    <row r="4003" spans="8:11" x14ac:dyDescent="0.25">
      <c r="H4003" s="5"/>
      <c r="I4003" s="5"/>
      <c r="J4003" s="12"/>
      <c r="K4003" s="12"/>
    </row>
    <row r="4004" spans="8:11" x14ac:dyDescent="0.25">
      <c r="H4004" s="5"/>
      <c r="I4004" s="5"/>
      <c r="J4004" s="12"/>
      <c r="K4004" s="12"/>
    </row>
    <row r="4005" spans="8:11" x14ac:dyDescent="0.25">
      <c r="H4005" s="5"/>
      <c r="I4005" s="5"/>
      <c r="J4005" s="12"/>
      <c r="K4005" s="12"/>
    </row>
    <row r="4006" spans="8:11" x14ac:dyDescent="0.25">
      <c r="H4006" s="5"/>
      <c r="I4006" s="5"/>
      <c r="J4006" s="12"/>
      <c r="K4006" s="12"/>
    </row>
    <row r="4007" spans="8:11" x14ac:dyDescent="0.25">
      <c r="H4007" s="5"/>
      <c r="I4007" s="5"/>
      <c r="J4007" s="12"/>
      <c r="K4007" s="12"/>
    </row>
    <row r="4008" spans="8:11" x14ac:dyDescent="0.25">
      <c r="H4008" s="5"/>
      <c r="I4008" s="5"/>
      <c r="J4008" s="12"/>
      <c r="K4008" s="12"/>
    </row>
    <row r="4009" spans="8:11" x14ac:dyDescent="0.25">
      <c r="H4009" s="5"/>
      <c r="I4009" s="5"/>
      <c r="J4009" s="12"/>
      <c r="K4009" s="12"/>
    </row>
    <row r="4010" spans="8:11" x14ac:dyDescent="0.25">
      <c r="H4010" s="5"/>
      <c r="I4010" s="5"/>
      <c r="J4010" s="12"/>
      <c r="K4010" s="12"/>
    </row>
    <row r="4011" spans="8:11" x14ac:dyDescent="0.25">
      <c r="H4011" s="5"/>
      <c r="I4011" s="5"/>
      <c r="J4011" s="12"/>
      <c r="K4011" s="12"/>
    </row>
    <row r="4012" spans="8:11" x14ac:dyDescent="0.25">
      <c r="H4012" s="5"/>
      <c r="I4012" s="5"/>
      <c r="J4012" s="12"/>
      <c r="K4012" s="12"/>
    </row>
    <row r="4013" spans="8:11" x14ac:dyDescent="0.25">
      <c r="H4013" s="5"/>
      <c r="I4013" s="5"/>
      <c r="J4013" s="12"/>
      <c r="K4013" s="12"/>
    </row>
    <row r="4014" spans="8:11" x14ac:dyDescent="0.25">
      <c r="H4014" s="5"/>
      <c r="I4014" s="5"/>
      <c r="J4014" s="12"/>
      <c r="K4014" s="12"/>
    </row>
    <row r="4015" spans="8:11" x14ac:dyDescent="0.25">
      <c r="H4015" s="5"/>
      <c r="I4015" s="5"/>
      <c r="J4015" s="12"/>
      <c r="K4015" s="12"/>
    </row>
    <row r="4016" spans="8:11" x14ac:dyDescent="0.25">
      <c r="H4016" s="5"/>
      <c r="I4016" s="5"/>
      <c r="J4016" s="12"/>
      <c r="K4016" s="12"/>
    </row>
    <row r="4017" spans="8:11" x14ac:dyDescent="0.25">
      <c r="H4017" s="5"/>
      <c r="I4017" s="5"/>
      <c r="J4017" s="12"/>
      <c r="K4017" s="12"/>
    </row>
    <row r="4018" spans="8:11" x14ac:dyDescent="0.25">
      <c r="H4018" s="5"/>
      <c r="I4018" s="5"/>
      <c r="J4018" s="12"/>
      <c r="K4018" s="12"/>
    </row>
    <row r="4019" spans="8:11" x14ac:dyDescent="0.25">
      <c r="H4019" s="5"/>
      <c r="I4019" s="5"/>
      <c r="J4019" s="12"/>
      <c r="K4019" s="12"/>
    </row>
    <row r="4020" spans="8:11" x14ac:dyDescent="0.25">
      <c r="H4020" s="5"/>
      <c r="I4020" s="5"/>
      <c r="J4020" s="12"/>
      <c r="K4020" s="12"/>
    </row>
    <row r="4021" spans="8:11" x14ac:dyDescent="0.25">
      <c r="H4021" s="5"/>
      <c r="I4021" s="5"/>
      <c r="J4021" s="12"/>
      <c r="K4021" s="12"/>
    </row>
    <row r="4022" spans="8:11" x14ac:dyDescent="0.25">
      <c r="H4022" s="5"/>
      <c r="I4022" s="5"/>
      <c r="J4022" s="12"/>
      <c r="K4022" s="12"/>
    </row>
    <row r="4023" spans="8:11" x14ac:dyDescent="0.25">
      <c r="H4023" s="5"/>
      <c r="I4023" s="5"/>
      <c r="J4023" s="12"/>
      <c r="K4023" s="12"/>
    </row>
    <row r="4024" spans="8:11" x14ac:dyDescent="0.25">
      <c r="H4024" s="5"/>
      <c r="I4024" s="5"/>
      <c r="J4024" s="12"/>
      <c r="K4024" s="12"/>
    </row>
    <row r="4025" spans="8:11" x14ac:dyDescent="0.25">
      <c r="H4025" s="5"/>
      <c r="I4025" s="5"/>
      <c r="J4025" s="12"/>
      <c r="K4025" s="12"/>
    </row>
    <row r="4026" spans="8:11" x14ac:dyDescent="0.25">
      <c r="H4026" s="5"/>
      <c r="I4026" s="5"/>
      <c r="J4026" s="12"/>
      <c r="K4026" s="12"/>
    </row>
    <row r="4027" spans="8:11" x14ac:dyDescent="0.25">
      <c r="H4027" s="5"/>
      <c r="I4027" s="5"/>
      <c r="J4027" s="12"/>
      <c r="K4027" s="12"/>
    </row>
    <row r="4028" spans="8:11" x14ac:dyDescent="0.25">
      <c r="H4028" s="5"/>
      <c r="I4028" s="5"/>
      <c r="J4028" s="12"/>
      <c r="K4028" s="12"/>
    </row>
    <row r="4029" spans="8:11" x14ac:dyDescent="0.25">
      <c r="H4029" s="5"/>
      <c r="I4029" s="5"/>
      <c r="J4029" s="12"/>
      <c r="K4029" s="12"/>
    </row>
    <row r="4030" spans="8:11" x14ac:dyDescent="0.25">
      <c r="H4030" s="5"/>
      <c r="I4030" s="5"/>
      <c r="J4030" s="12"/>
      <c r="K4030" s="12"/>
    </row>
    <row r="4031" spans="8:11" x14ac:dyDescent="0.25">
      <c r="H4031" s="5"/>
      <c r="I4031" s="5"/>
      <c r="J4031" s="12"/>
      <c r="K4031" s="12"/>
    </row>
    <row r="4032" spans="8:11" x14ac:dyDescent="0.25">
      <c r="H4032" s="5"/>
      <c r="I4032" s="5"/>
      <c r="J4032" s="12"/>
      <c r="K4032" s="12"/>
    </row>
    <row r="4033" spans="8:11" x14ac:dyDescent="0.25">
      <c r="H4033" s="5"/>
      <c r="I4033" s="5"/>
      <c r="J4033" s="12"/>
      <c r="K4033" s="12"/>
    </row>
    <row r="4034" spans="8:11" x14ac:dyDescent="0.25">
      <c r="H4034" s="5"/>
      <c r="I4034" s="5"/>
      <c r="J4034" s="12"/>
      <c r="K4034" s="12"/>
    </row>
    <row r="4035" spans="8:11" x14ac:dyDescent="0.25">
      <c r="H4035" s="5"/>
      <c r="I4035" s="5"/>
      <c r="J4035" s="12"/>
      <c r="K4035" s="12"/>
    </row>
    <row r="4036" spans="8:11" x14ac:dyDescent="0.25">
      <c r="H4036" s="5"/>
      <c r="I4036" s="5"/>
      <c r="J4036" s="12"/>
      <c r="K4036" s="12"/>
    </row>
    <row r="4037" spans="8:11" x14ac:dyDescent="0.25">
      <c r="H4037" s="5"/>
      <c r="I4037" s="5"/>
      <c r="J4037" s="12"/>
      <c r="K4037" s="12"/>
    </row>
    <row r="4038" spans="8:11" x14ac:dyDescent="0.25">
      <c r="H4038" s="5"/>
      <c r="I4038" s="5"/>
      <c r="J4038" s="12"/>
      <c r="K4038" s="12"/>
    </row>
    <row r="4039" spans="8:11" x14ac:dyDescent="0.25">
      <c r="H4039" s="5"/>
      <c r="I4039" s="5"/>
      <c r="J4039" s="12"/>
      <c r="K4039" s="12"/>
    </row>
    <row r="4040" spans="8:11" x14ac:dyDescent="0.25">
      <c r="H4040" s="5"/>
      <c r="I4040" s="5"/>
      <c r="J4040" s="12"/>
      <c r="K4040" s="12"/>
    </row>
    <row r="4041" spans="8:11" x14ac:dyDescent="0.25">
      <c r="H4041" s="5"/>
      <c r="I4041" s="5"/>
      <c r="J4041" s="12"/>
      <c r="K4041" s="12"/>
    </row>
    <row r="4042" spans="8:11" x14ac:dyDescent="0.25">
      <c r="H4042" s="5"/>
      <c r="I4042" s="5"/>
      <c r="J4042" s="12"/>
      <c r="K4042" s="12"/>
    </row>
    <row r="4043" spans="8:11" x14ac:dyDescent="0.25">
      <c r="H4043" s="5"/>
      <c r="I4043" s="5"/>
      <c r="J4043" s="12"/>
      <c r="K4043" s="12"/>
    </row>
    <row r="4044" spans="8:11" x14ac:dyDescent="0.25">
      <c r="H4044" s="5"/>
      <c r="I4044" s="5"/>
      <c r="J4044" s="12"/>
      <c r="K4044" s="12"/>
    </row>
    <row r="4045" spans="8:11" x14ac:dyDescent="0.25">
      <c r="H4045" s="5"/>
      <c r="I4045" s="5"/>
      <c r="J4045" s="12"/>
      <c r="K4045" s="12"/>
    </row>
    <row r="4046" spans="8:11" x14ac:dyDescent="0.25">
      <c r="H4046" s="5"/>
      <c r="I4046" s="5"/>
      <c r="J4046" s="12"/>
      <c r="K4046" s="12"/>
    </row>
    <row r="4047" spans="8:11" x14ac:dyDescent="0.25">
      <c r="H4047" s="5"/>
      <c r="I4047" s="5"/>
      <c r="J4047" s="12"/>
      <c r="K4047" s="12"/>
    </row>
    <row r="4048" spans="8:11" x14ac:dyDescent="0.25">
      <c r="H4048" s="5"/>
      <c r="I4048" s="5"/>
      <c r="J4048" s="12"/>
      <c r="K4048" s="12"/>
    </row>
    <row r="4049" spans="8:11" x14ac:dyDescent="0.25">
      <c r="H4049" s="5"/>
      <c r="I4049" s="5"/>
      <c r="J4049" s="12"/>
      <c r="K4049" s="12"/>
    </row>
    <row r="4050" spans="8:11" x14ac:dyDescent="0.25">
      <c r="H4050" s="5"/>
      <c r="I4050" s="5"/>
      <c r="J4050" s="12"/>
      <c r="K4050" s="12"/>
    </row>
    <row r="4051" spans="8:11" x14ac:dyDescent="0.25">
      <c r="H4051" s="5"/>
      <c r="I4051" s="5"/>
      <c r="J4051" s="12"/>
      <c r="K4051" s="12"/>
    </row>
    <row r="4052" spans="8:11" x14ac:dyDescent="0.25">
      <c r="H4052" s="5"/>
      <c r="I4052" s="5"/>
      <c r="J4052" s="12"/>
      <c r="K4052" s="12"/>
    </row>
    <row r="4053" spans="8:11" x14ac:dyDescent="0.25">
      <c r="H4053" s="5"/>
      <c r="I4053" s="5"/>
      <c r="J4053" s="12"/>
      <c r="K4053" s="12"/>
    </row>
    <row r="4054" spans="8:11" x14ac:dyDescent="0.25">
      <c r="H4054" s="5"/>
      <c r="I4054" s="5"/>
      <c r="J4054" s="12"/>
      <c r="K4054" s="12"/>
    </row>
    <row r="4055" spans="8:11" x14ac:dyDescent="0.25">
      <c r="H4055" s="5"/>
      <c r="I4055" s="5"/>
      <c r="J4055" s="12"/>
      <c r="K4055" s="12"/>
    </row>
    <row r="4056" spans="8:11" x14ac:dyDescent="0.25">
      <c r="H4056" s="5"/>
      <c r="I4056" s="5"/>
      <c r="J4056" s="12"/>
      <c r="K4056" s="12"/>
    </row>
    <row r="4057" spans="8:11" x14ac:dyDescent="0.25">
      <c r="H4057" s="5"/>
      <c r="I4057" s="5"/>
      <c r="J4057" s="12"/>
      <c r="K4057" s="12"/>
    </row>
    <row r="4058" spans="8:11" x14ac:dyDescent="0.25">
      <c r="H4058" s="5"/>
      <c r="I4058" s="5"/>
      <c r="J4058" s="12"/>
      <c r="K4058" s="12"/>
    </row>
    <row r="4059" spans="8:11" x14ac:dyDescent="0.25">
      <c r="H4059" s="5"/>
      <c r="I4059" s="5"/>
      <c r="J4059" s="12"/>
      <c r="K4059" s="12"/>
    </row>
    <row r="4060" spans="8:11" x14ac:dyDescent="0.25">
      <c r="H4060" s="5"/>
      <c r="I4060" s="5"/>
      <c r="J4060" s="12"/>
      <c r="K4060" s="12"/>
    </row>
    <row r="4061" spans="8:11" x14ac:dyDescent="0.25">
      <c r="H4061" s="5"/>
      <c r="I4061" s="5"/>
      <c r="J4061" s="12"/>
      <c r="K4061" s="12"/>
    </row>
    <row r="4062" spans="8:11" x14ac:dyDescent="0.25">
      <c r="H4062" s="5"/>
      <c r="I4062" s="5"/>
      <c r="J4062" s="12"/>
      <c r="K4062" s="12"/>
    </row>
    <row r="4063" spans="8:11" x14ac:dyDescent="0.25">
      <c r="H4063" s="5"/>
      <c r="I4063" s="5"/>
      <c r="J4063" s="12"/>
      <c r="K4063" s="12"/>
    </row>
    <row r="4064" spans="8:11" x14ac:dyDescent="0.25">
      <c r="H4064" s="5"/>
      <c r="I4064" s="5"/>
      <c r="J4064" s="12"/>
      <c r="K4064" s="12"/>
    </row>
    <row r="4065" spans="8:11" x14ac:dyDescent="0.25">
      <c r="H4065" s="5"/>
      <c r="I4065" s="5"/>
      <c r="J4065" s="12"/>
      <c r="K4065" s="12"/>
    </row>
    <row r="4066" spans="8:11" x14ac:dyDescent="0.25">
      <c r="H4066" s="5"/>
      <c r="I4066" s="5"/>
      <c r="J4066" s="12"/>
      <c r="K4066" s="12"/>
    </row>
    <row r="4067" spans="8:11" x14ac:dyDescent="0.25">
      <c r="H4067" s="5"/>
      <c r="I4067" s="5"/>
      <c r="J4067" s="12"/>
      <c r="K4067" s="12"/>
    </row>
    <row r="4068" spans="8:11" x14ac:dyDescent="0.25">
      <c r="H4068" s="5"/>
      <c r="I4068" s="5"/>
      <c r="J4068" s="12"/>
      <c r="K4068" s="12"/>
    </row>
    <row r="4069" spans="8:11" x14ac:dyDescent="0.25">
      <c r="H4069" s="5"/>
      <c r="I4069" s="5"/>
      <c r="J4069" s="12"/>
      <c r="K4069" s="12"/>
    </row>
    <row r="4070" spans="8:11" x14ac:dyDescent="0.25">
      <c r="H4070" s="5"/>
      <c r="I4070" s="5"/>
      <c r="J4070" s="12"/>
      <c r="K4070" s="12"/>
    </row>
    <row r="4071" spans="8:11" x14ac:dyDescent="0.25">
      <c r="H4071" s="5"/>
      <c r="I4071" s="5"/>
      <c r="J4071" s="12"/>
      <c r="K4071" s="12"/>
    </row>
    <row r="4072" spans="8:11" x14ac:dyDescent="0.25">
      <c r="H4072" s="5"/>
      <c r="I4072" s="5"/>
      <c r="J4072" s="12"/>
      <c r="K4072" s="12"/>
    </row>
    <row r="4073" spans="8:11" x14ac:dyDescent="0.25">
      <c r="H4073" s="5"/>
      <c r="I4073" s="5"/>
      <c r="J4073" s="12"/>
      <c r="K4073" s="12"/>
    </row>
    <row r="4074" spans="8:11" x14ac:dyDescent="0.25">
      <c r="H4074" s="5"/>
      <c r="I4074" s="5"/>
      <c r="J4074" s="12"/>
      <c r="K4074" s="12"/>
    </row>
    <row r="4075" spans="8:11" x14ac:dyDescent="0.25">
      <c r="H4075" s="5"/>
      <c r="I4075" s="5"/>
      <c r="J4075" s="12"/>
      <c r="K4075" s="12"/>
    </row>
    <row r="4076" spans="8:11" x14ac:dyDescent="0.25">
      <c r="H4076" s="5"/>
      <c r="I4076" s="5"/>
      <c r="J4076" s="12"/>
      <c r="K4076" s="12"/>
    </row>
    <row r="4077" spans="8:11" x14ac:dyDescent="0.25">
      <c r="H4077" s="5"/>
      <c r="I4077" s="5"/>
      <c r="J4077" s="12"/>
      <c r="K4077" s="12"/>
    </row>
    <row r="4078" spans="8:11" x14ac:dyDescent="0.25">
      <c r="H4078" s="5"/>
      <c r="I4078" s="5"/>
      <c r="J4078" s="12"/>
      <c r="K4078" s="12"/>
    </row>
    <row r="4079" spans="8:11" x14ac:dyDescent="0.25">
      <c r="H4079" s="5"/>
      <c r="I4079" s="5"/>
      <c r="J4079" s="12"/>
      <c r="K4079" s="12"/>
    </row>
    <row r="4080" spans="8:11" x14ac:dyDescent="0.25">
      <c r="H4080" s="5"/>
      <c r="I4080" s="5"/>
      <c r="J4080" s="12"/>
      <c r="K4080" s="12"/>
    </row>
    <row r="4081" spans="8:11" x14ac:dyDescent="0.25">
      <c r="H4081" s="5"/>
      <c r="I4081" s="5"/>
      <c r="J4081" s="12"/>
      <c r="K4081" s="12"/>
    </row>
    <row r="4082" spans="8:11" x14ac:dyDescent="0.25">
      <c r="H4082" s="5"/>
      <c r="I4082" s="5"/>
      <c r="J4082" s="12"/>
      <c r="K4082" s="12"/>
    </row>
    <row r="4083" spans="8:11" x14ac:dyDescent="0.25">
      <c r="H4083" s="5"/>
      <c r="I4083" s="5"/>
      <c r="J4083" s="12"/>
      <c r="K4083" s="12"/>
    </row>
    <row r="4084" spans="8:11" x14ac:dyDescent="0.25">
      <c r="H4084" s="5"/>
      <c r="I4084" s="5"/>
      <c r="J4084" s="12"/>
      <c r="K4084" s="12"/>
    </row>
    <row r="4085" spans="8:11" x14ac:dyDescent="0.25">
      <c r="H4085" s="5"/>
      <c r="I4085" s="5"/>
      <c r="J4085" s="12"/>
      <c r="K4085" s="12"/>
    </row>
    <row r="4086" spans="8:11" x14ac:dyDescent="0.25">
      <c r="H4086" s="5"/>
      <c r="I4086" s="5"/>
      <c r="J4086" s="12"/>
      <c r="K4086" s="12"/>
    </row>
    <row r="4087" spans="8:11" x14ac:dyDescent="0.25">
      <c r="H4087" s="5"/>
      <c r="I4087" s="5"/>
      <c r="J4087" s="12"/>
      <c r="K4087" s="12"/>
    </row>
    <row r="4088" spans="8:11" x14ac:dyDescent="0.25">
      <c r="H4088" s="5"/>
      <c r="I4088" s="5"/>
      <c r="J4088" s="12"/>
      <c r="K4088" s="12"/>
    </row>
    <row r="4089" spans="8:11" x14ac:dyDescent="0.25">
      <c r="H4089" s="5"/>
      <c r="I4089" s="5"/>
      <c r="J4089" s="12"/>
      <c r="K4089" s="12"/>
    </row>
    <row r="4090" spans="8:11" x14ac:dyDescent="0.25">
      <c r="H4090" s="5"/>
      <c r="I4090" s="5"/>
      <c r="J4090" s="12"/>
      <c r="K4090" s="12"/>
    </row>
    <row r="4091" spans="8:11" x14ac:dyDescent="0.25">
      <c r="H4091" s="5"/>
      <c r="I4091" s="5"/>
      <c r="J4091" s="12"/>
      <c r="K4091" s="12"/>
    </row>
    <row r="4092" spans="8:11" x14ac:dyDescent="0.25">
      <c r="H4092" s="5"/>
      <c r="I4092" s="5"/>
      <c r="J4092" s="12"/>
      <c r="K4092" s="12"/>
    </row>
    <row r="4093" spans="8:11" x14ac:dyDescent="0.25">
      <c r="H4093" s="5"/>
      <c r="I4093" s="5"/>
      <c r="J4093" s="12"/>
      <c r="K4093" s="12"/>
    </row>
    <row r="4094" spans="8:11" x14ac:dyDescent="0.25">
      <c r="H4094" s="5"/>
      <c r="I4094" s="5"/>
      <c r="J4094" s="12"/>
      <c r="K4094" s="12"/>
    </row>
    <row r="4095" spans="8:11" x14ac:dyDescent="0.25">
      <c r="H4095" s="5"/>
      <c r="I4095" s="5"/>
      <c r="J4095" s="12"/>
      <c r="K4095" s="12"/>
    </row>
    <row r="4096" spans="8:11" x14ac:dyDescent="0.25">
      <c r="H4096" s="5"/>
      <c r="I4096" s="5"/>
      <c r="J4096" s="12"/>
      <c r="K4096" s="12"/>
    </row>
    <row r="4097" spans="8:11" x14ac:dyDescent="0.25">
      <c r="H4097" s="5"/>
      <c r="I4097" s="5"/>
      <c r="J4097" s="12"/>
      <c r="K4097" s="12"/>
    </row>
    <row r="4098" spans="8:11" x14ac:dyDescent="0.25">
      <c r="H4098" s="5"/>
      <c r="I4098" s="5"/>
      <c r="J4098" s="12"/>
      <c r="K4098" s="12"/>
    </row>
    <row r="4099" spans="8:11" x14ac:dyDescent="0.25">
      <c r="H4099" s="5"/>
      <c r="I4099" s="5"/>
      <c r="J4099" s="12"/>
      <c r="K4099" s="12"/>
    </row>
    <row r="4100" spans="8:11" x14ac:dyDescent="0.25">
      <c r="H4100" s="5"/>
      <c r="I4100" s="5"/>
      <c r="J4100" s="12"/>
      <c r="K4100" s="12"/>
    </row>
    <row r="4101" spans="8:11" x14ac:dyDescent="0.25">
      <c r="H4101" s="5"/>
      <c r="I4101" s="5"/>
      <c r="J4101" s="12"/>
      <c r="K4101" s="12"/>
    </row>
    <row r="4102" spans="8:11" x14ac:dyDescent="0.25">
      <c r="H4102" s="5"/>
      <c r="I4102" s="5"/>
      <c r="J4102" s="12"/>
      <c r="K4102" s="12"/>
    </row>
    <row r="4103" spans="8:11" x14ac:dyDescent="0.25">
      <c r="H4103" s="5"/>
      <c r="I4103" s="5"/>
      <c r="J4103" s="12"/>
      <c r="K4103" s="12"/>
    </row>
    <row r="4104" spans="8:11" x14ac:dyDescent="0.25">
      <c r="H4104" s="5"/>
      <c r="I4104" s="5"/>
      <c r="J4104" s="12"/>
      <c r="K4104" s="12"/>
    </row>
    <row r="4105" spans="8:11" x14ac:dyDescent="0.25">
      <c r="H4105" s="5"/>
      <c r="I4105" s="5"/>
      <c r="J4105" s="12"/>
      <c r="K4105" s="12"/>
    </row>
    <row r="4106" spans="8:11" x14ac:dyDescent="0.25">
      <c r="H4106" s="5"/>
      <c r="I4106" s="5"/>
      <c r="J4106" s="12"/>
      <c r="K4106" s="12"/>
    </row>
    <row r="4107" spans="8:11" x14ac:dyDescent="0.25">
      <c r="H4107" s="5"/>
      <c r="I4107" s="5"/>
      <c r="J4107" s="12"/>
      <c r="K4107" s="12"/>
    </row>
    <row r="4108" spans="8:11" x14ac:dyDescent="0.25">
      <c r="H4108" s="5"/>
      <c r="I4108" s="5"/>
      <c r="J4108" s="12"/>
      <c r="K4108" s="12"/>
    </row>
    <row r="4109" spans="8:11" x14ac:dyDescent="0.25">
      <c r="H4109" s="5"/>
      <c r="I4109" s="5"/>
      <c r="J4109" s="12"/>
      <c r="K4109" s="12"/>
    </row>
    <row r="4110" spans="8:11" x14ac:dyDescent="0.25">
      <c r="H4110" s="5"/>
      <c r="I4110" s="5"/>
      <c r="J4110" s="12"/>
      <c r="K4110" s="12"/>
    </row>
    <row r="4111" spans="8:11" x14ac:dyDescent="0.25">
      <c r="H4111" s="5"/>
      <c r="I4111" s="5"/>
      <c r="J4111" s="12"/>
      <c r="K4111" s="12"/>
    </row>
    <row r="4112" spans="8:11" x14ac:dyDescent="0.25">
      <c r="H4112" s="5"/>
      <c r="I4112" s="5"/>
      <c r="J4112" s="12"/>
      <c r="K4112" s="12"/>
    </row>
    <row r="4113" spans="8:11" x14ac:dyDescent="0.25">
      <c r="H4113" s="5"/>
      <c r="I4113" s="5"/>
      <c r="J4113" s="12"/>
      <c r="K4113" s="12"/>
    </row>
    <row r="4114" spans="8:11" x14ac:dyDescent="0.25">
      <c r="H4114" s="5"/>
      <c r="I4114" s="5"/>
      <c r="J4114" s="12"/>
      <c r="K4114" s="12"/>
    </row>
    <row r="4115" spans="8:11" x14ac:dyDescent="0.25">
      <c r="H4115" s="5"/>
      <c r="I4115" s="5"/>
      <c r="J4115" s="12"/>
      <c r="K4115" s="12"/>
    </row>
    <row r="4116" spans="8:11" x14ac:dyDescent="0.25">
      <c r="H4116" s="5"/>
      <c r="I4116" s="5"/>
      <c r="J4116" s="12"/>
      <c r="K4116" s="12"/>
    </row>
    <row r="4117" spans="8:11" x14ac:dyDescent="0.25">
      <c r="H4117" s="5"/>
      <c r="I4117" s="5"/>
      <c r="J4117" s="12"/>
      <c r="K4117" s="12"/>
    </row>
    <row r="4118" spans="8:11" x14ac:dyDescent="0.25">
      <c r="H4118" s="5"/>
      <c r="I4118" s="5"/>
      <c r="J4118" s="12"/>
      <c r="K4118" s="12"/>
    </row>
    <row r="4119" spans="8:11" x14ac:dyDescent="0.25">
      <c r="H4119" s="5"/>
      <c r="I4119" s="5"/>
      <c r="J4119" s="12"/>
      <c r="K4119" s="12"/>
    </row>
    <row r="4120" spans="8:11" x14ac:dyDescent="0.25">
      <c r="H4120" s="5"/>
      <c r="I4120" s="5"/>
      <c r="J4120" s="12"/>
      <c r="K4120" s="12"/>
    </row>
    <row r="4121" spans="8:11" x14ac:dyDescent="0.25">
      <c r="H4121" s="5"/>
      <c r="I4121" s="5"/>
      <c r="J4121" s="12"/>
      <c r="K4121" s="12"/>
    </row>
    <row r="4122" spans="8:11" x14ac:dyDescent="0.25">
      <c r="H4122" s="5"/>
      <c r="I4122" s="5"/>
      <c r="J4122" s="12"/>
      <c r="K4122" s="12"/>
    </row>
    <row r="4123" spans="8:11" x14ac:dyDescent="0.25">
      <c r="H4123" s="5"/>
      <c r="I4123" s="5"/>
      <c r="J4123" s="12"/>
      <c r="K4123" s="12"/>
    </row>
    <row r="4124" spans="8:11" x14ac:dyDescent="0.25">
      <c r="H4124" s="5"/>
      <c r="I4124" s="5"/>
      <c r="J4124" s="12"/>
      <c r="K4124" s="12"/>
    </row>
    <row r="4125" spans="8:11" x14ac:dyDescent="0.25">
      <c r="H4125" s="5"/>
      <c r="I4125" s="5"/>
      <c r="J4125" s="12"/>
      <c r="K4125" s="12"/>
    </row>
    <row r="4126" spans="8:11" x14ac:dyDescent="0.25">
      <c r="H4126" s="5"/>
      <c r="I4126" s="5"/>
      <c r="J4126" s="12"/>
      <c r="K4126" s="12"/>
    </row>
    <row r="4127" spans="8:11" x14ac:dyDescent="0.25">
      <c r="H4127" s="5"/>
      <c r="I4127" s="5"/>
      <c r="J4127" s="12"/>
      <c r="K4127" s="12"/>
    </row>
    <row r="4128" spans="8:11" x14ac:dyDescent="0.25">
      <c r="H4128" s="5"/>
      <c r="I4128" s="5"/>
      <c r="J4128" s="12"/>
      <c r="K4128" s="12"/>
    </row>
    <row r="4129" spans="8:11" x14ac:dyDescent="0.25">
      <c r="H4129" s="5"/>
      <c r="I4129" s="5"/>
      <c r="J4129" s="12"/>
      <c r="K4129" s="12"/>
    </row>
    <row r="4130" spans="8:11" x14ac:dyDescent="0.25">
      <c r="H4130" s="5"/>
      <c r="I4130" s="5"/>
      <c r="J4130" s="12"/>
      <c r="K4130" s="12"/>
    </row>
    <row r="4131" spans="8:11" x14ac:dyDescent="0.25">
      <c r="H4131" s="5"/>
      <c r="I4131" s="5"/>
      <c r="J4131" s="12"/>
      <c r="K4131" s="12"/>
    </row>
    <row r="4132" spans="8:11" x14ac:dyDescent="0.25">
      <c r="H4132" s="5"/>
      <c r="I4132" s="5"/>
      <c r="J4132" s="12"/>
      <c r="K4132" s="12"/>
    </row>
    <row r="4133" spans="8:11" x14ac:dyDescent="0.25">
      <c r="H4133" s="5"/>
      <c r="I4133" s="5"/>
      <c r="J4133" s="12"/>
      <c r="K4133" s="12"/>
    </row>
    <row r="4134" spans="8:11" x14ac:dyDescent="0.25">
      <c r="H4134" s="5"/>
      <c r="I4134" s="5"/>
      <c r="J4134" s="12"/>
      <c r="K4134" s="12"/>
    </row>
    <row r="4135" spans="8:11" x14ac:dyDescent="0.25">
      <c r="H4135" s="5"/>
      <c r="I4135" s="5"/>
      <c r="J4135" s="12"/>
      <c r="K4135" s="12"/>
    </row>
    <row r="4136" spans="8:11" x14ac:dyDescent="0.25">
      <c r="H4136" s="5"/>
      <c r="I4136" s="5"/>
      <c r="J4136" s="12"/>
      <c r="K4136" s="12"/>
    </row>
    <row r="4137" spans="8:11" x14ac:dyDescent="0.25">
      <c r="H4137" s="5"/>
      <c r="I4137" s="5"/>
      <c r="J4137" s="12"/>
      <c r="K4137" s="12"/>
    </row>
    <row r="4138" spans="8:11" x14ac:dyDescent="0.25">
      <c r="H4138" s="5"/>
      <c r="I4138" s="5"/>
      <c r="J4138" s="12"/>
      <c r="K4138" s="12"/>
    </row>
    <row r="4139" spans="8:11" x14ac:dyDescent="0.25">
      <c r="H4139" s="5"/>
      <c r="I4139" s="5"/>
      <c r="J4139" s="12"/>
      <c r="K4139" s="12"/>
    </row>
    <row r="4140" spans="8:11" x14ac:dyDescent="0.25">
      <c r="H4140" s="5"/>
      <c r="I4140" s="5"/>
      <c r="J4140" s="12"/>
      <c r="K4140" s="12"/>
    </row>
    <row r="4141" spans="8:11" x14ac:dyDescent="0.25">
      <c r="H4141" s="5"/>
      <c r="I4141" s="5"/>
      <c r="J4141" s="12"/>
      <c r="K4141" s="12"/>
    </row>
    <row r="4142" spans="8:11" x14ac:dyDescent="0.25">
      <c r="H4142" s="5"/>
      <c r="I4142" s="5"/>
      <c r="J4142" s="12"/>
      <c r="K4142" s="12"/>
    </row>
    <row r="4143" spans="8:11" x14ac:dyDescent="0.25">
      <c r="H4143" s="5"/>
      <c r="I4143" s="5"/>
      <c r="J4143" s="12"/>
      <c r="K4143" s="12"/>
    </row>
    <row r="4144" spans="8:11" x14ac:dyDescent="0.25">
      <c r="H4144" s="5"/>
      <c r="I4144" s="5"/>
      <c r="J4144" s="12"/>
      <c r="K4144" s="12"/>
    </row>
    <row r="4145" spans="8:11" x14ac:dyDescent="0.25">
      <c r="H4145" s="5"/>
      <c r="I4145" s="5"/>
      <c r="J4145" s="12"/>
      <c r="K4145" s="12"/>
    </row>
    <row r="4146" spans="8:11" x14ac:dyDescent="0.25">
      <c r="H4146" s="5"/>
      <c r="I4146" s="5"/>
      <c r="J4146" s="12"/>
      <c r="K4146" s="12"/>
    </row>
    <row r="4147" spans="8:11" x14ac:dyDescent="0.25">
      <c r="H4147" s="5"/>
      <c r="I4147" s="5"/>
      <c r="J4147" s="12"/>
      <c r="K4147" s="12"/>
    </row>
    <row r="4148" spans="8:11" x14ac:dyDescent="0.25">
      <c r="H4148" s="5"/>
      <c r="I4148" s="5"/>
      <c r="J4148" s="12"/>
      <c r="K4148" s="12"/>
    </row>
    <row r="4149" spans="8:11" x14ac:dyDescent="0.25">
      <c r="H4149" s="5"/>
      <c r="I4149" s="5"/>
      <c r="J4149" s="12"/>
      <c r="K4149" s="12"/>
    </row>
    <row r="4150" spans="8:11" x14ac:dyDescent="0.25">
      <c r="H4150" s="5"/>
      <c r="I4150" s="5"/>
      <c r="J4150" s="12"/>
      <c r="K4150" s="12"/>
    </row>
    <row r="4151" spans="8:11" x14ac:dyDescent="0.25">
      <c r="H4151" s="5"/>
      <c r="I4151" s="5"/>
      <c r="J4151" s="12"/>
      <c r="K4151" s="12"/>
    </row>
    <row r="4152" spans="8:11" x14ac:dyDescent="0.25">
      <c r="H4152" s="5"/>
      <c r="I4152" s="5"/>
      <c r="J4152" s="12"/>
      <c r="K4152" s="12"/>
    </row>
    <row r="4153" spans="8:11" x14ac:dyDescent="0.25">
      <c r="H4153" s="5"/>
      <c r="I4153" s="5"/>
      <c r="J4153" s="12"/>
      <c r="K4153" s="12"/>
    </row>
    <row r="4154" spans="8:11" x14ac:dyDescent="0.25">
      <c r="H4154" s="5"/>
      <c r="I4154" s="5"/>
      <c r="J4154" s="12"/>
      <c r="K4154" s="12"/>
    </row>
    <row r="4155" spans="8:11" x14ac:dyDescent="0.25">
      <c r="H4155" s="5"/>
      <c r="I4155" s="5"/>
      <c r="J4155" s="12"/>
      <c r="K4155" s="12"/>
    </row>
    <row r="4156" spans="8:11" x14ac:dyDescent="0.25">
      <c r="H4156" s="5"/>
      <c r="I4156" s="5"/>
      <c r="J4156" s="12"/>
      <c r="K4156" s="12"/>
    </row>
    <row r="4157" spans="8:11" x14ac:dyDescent="0.25">
      <c r="H4157" s="5"/>
      <c r="I4157" s="5"/>
      <c r="J4157" s="12"/>
      <c r="K4157" s="12"/>
    </row>
    <row r="4158" spans="8:11" x14ac:dyDescent="0.25">
      <c r="H4158" s="5"/>
      <c r="I4158" s="5"/>
      <c r="J4158" s="12"/>
      <c r="K4158" s="12"/>
    </row>
    <row r="4159" spans="8:11" x14ac:dyDescent="0.25">
      <c r="H4159" s="5"/>
      <c r="I4159" s="5"/>
      <c r="J4159" s="12"/>
      <c r="K4159" s="12"/>
    </row>
    <row r="4160" spans="8:11" x14ac:dyDescent="0.25">
      <c r="H4160" s="5"/>
      <c r="I4160" s="5"/>
      <c r="J4160" s="12"/>
      <c r="K4160" s="12"/>
    </row>
    <row r="4161" spans="8:11" x14ac:dyDescent="0.25">
      <c r="H4161" s="5"/>
      <c r="I4161" s="5"/>
      <c r="J4161" s="12"/>
      <c r="K4161" s="12"/>
    </row>
    <row r="4162" spans="8:11" x14ac:dyDescent="0.25">
      <c r="H4162" s="5"/>
      <c r="I4162" s="5"/>
      <c r="J4162" s="12"/>
      <c r="K4162" s="12"/>
    </row>
    <row r="4163" spans="8:11" x14ac:dyDescent="0.25">
      <c r="H4163" s="5"/>
      <c r="I4163" s="5"/>
      <c r="J4163" s="12"/>
      <c r="K4163" s="12"/>
    </row>
    <row r="4164" spans="8:11" x14ac:dyDescent="0.25">
      <c r="H4164" s="5"/>
      <c r="I4164" s="5"/>
      <c r="J4164" s="12"/>
      <c r="K4164" s="12"/>
    </row>
    <row r="4165" spans="8:11" x14ac:dyDescent="0.25">
      <c r="H4165" s="5"/>
      <c r="I4165" s="5"/>
      <c r="J4165" s="12"/>
      <c r="K4165" s="12"/>
    </row>
    <row r="4166" spans="8:11" x14ac:dyDescent="0.25">
      <c r="H4166" s="5"/>
      <c r="I4166" s="5"/>
      <c r="J4166" s="12"/>
      <c r="K4166" s="12"/>
    </row>
    <row r="4167" spans="8:11" x14ac:dyDescent="0.25">
      <c r="H4167" s="5"/>
      <c r="I4167" s="5"/>
      <c r="J4167" s="12"/>
      <c r="K4167" s="12"/>
    </row>
    <row r="4168" spans="8:11" x14ac:dyDescent="0.25">
      <c r="H4168" s="5"/>
      <c r="I4168" s="5"/>
      <c r="J4168" s="12"/>
      <c r="K4168" s="12"/>
    </row>
    <row r="4169" spans="8:11" x14ac:dyDescent="0.25">
      <c r="H4169" s="5"/>
      <c r="I4169" s="5"/>
      <c r="J4169" s="12"/>
      <c r="K4169" s="12"/>
    </row>
    <row r="4170" spans="8:11" x14ac:dyDescent="0.25">
      <c r="H4170" s="5"/>
      <c r="I4170" s="5"/>
      <c r="J4170" s="12"/>
      <c r="K4170" s="12"/>
    </row>
    <row r="4171" spans="8:11" x14ac:dyDescent="0.25">
      <c r="H4171" s="5"/>
      <c r="I4171" s="5"/>
      <c r="J4171" s="12"/>
      <c r="K4171" s="12"/>
    </row>
    <row r="4172" spans="8:11" x14ac:dyDescent="0.25">
      <c r="H4172" s="5"/>
      <c r="I4172" s="5"/>
      <c r="J4172" s="12"/>
      <c r="K4172" s="12"/>
    </row>
    <row r="4173" spans="8:11" x14ac:dyDescent="0.25">
      <c r="H4173" s="5"/>
      <c r="I4173" s="5"/>
      <c r="J4173" s="12"/>
      <c r="K4173" s="12"/>
    </row>
    <row r="4174" spans="8:11" x14ac:dyDescent="0.25">
      <c r="H4174" s="5"/>
      <c r="I4174" s="5"/>
      <c r="J4174" s="12"/>
      <c r="K4174" s="12"/>
    </row>
    <row r="4175" spans="8:11" x14ac:dyDescent="0.25">
      <c r="H4175" s="5"/>
      <c r="I4175" s="5"/>
      <c r="J4175" s="12"/>
      <c r="K4175" s="12"/>
    </row>
    <row r="4176" spans="8:11" x14ac:dyDescent="0.25">
      <c r="H4176" s="5"/>
      <c r="I4176" s="5"/>
      <c r="J4176" s="12"/>
      <c r="K4176" s="12"/>
    </row>
    <row r="4177" spans="8:11" x14ac:dyDescent="0.25">
      <c r="H4177" s="5"/>
      <c r="I4177" s="5"/>
      <c r="J4177" s="12"/>
      <c r="K4177" s="12"/>
    </row>
    <row r="4178" spans="8:11" x14ac:dyDescent="0.25">
      <c r="H4178" s="5"/>
      <c r="I4178" s="5"/>
      <c r="J4178" s="12"/>
      <c r="K4178" s="12"/>
    </row>
    <row r="4179" spans="8:11" x14ac:dyDescent="0.25">
      <c r="H4179" s="5"/>
      <c r="I4179" s="5"/>
      <c r="J4179" s="12"/>
      <c r="K4179" s="12"/>
    </row>
    <row r="4180" spans="8:11" x14ac:dyDescent="0.25">
      <c r="H4180" s="5"/>
      <c r="I4180" s="5"/>
      <c r="J4180" s="12"/>
      <c r="K4180" s="12"/>
    </row>
    <row r="4181" spans="8:11" x14ac:dyDescent="0.25">
      <c r="H4181" s="5"/>
      <c r="I4181" s="5"/>
      <c r="J4181" s="12"/>
      <c r="K4181" s="12"/>
    </row>
    <row r="4182" spans="8:11" x14ac:dyDescent="0.25">
      <c r="H4182" s="5"/>
      <c r="I4182" s="5"/>
      <c r="J4182" s="12"/>
      <c r="K4182" s="12"/>
    </row>
    <row r="4183" spans="8:11" x14ac:dyDescent="0.25">
      <c r="H4183" s="5"/>
      <c r="I4183" s="5"/>
      <c r="J4183" s="12"/>
      <c r="K4183" s="12"/>
    </row>
    <row r="4184" spans="8:11" x14ac:dyDescent="0.25">
      <c r="H4184" s="5"/>
      <c r="I4184" s="5"/>
      <c r="J4184" s="12"/>
      <c r="K4184" s="12"/>
    </row>
    <row r="4185" spans="8:11" x14ac:dyDescent="0.25">
      <c r="H4185" s="5"/>
      <c r="I4185" s="5"/>
      <c r="J4185" s="12"/>
      <c r="K4185" s="12"/>
    </row>
    <row r="4186" spans="8:11" x14ac:dyDescent="0.25">
      <c r="H4186" s="5"/>
      <c r="I4186" s="5"/>
      <c r="J4186" s="12"/>
      <c r="K4186" s="12"/>
    </row>
    <row r="4187" spans="8:11" x14ac:dyDescent="0.25">
      <c r="H4187" s="5"/>
      <c r="I4187" s="5"/>
      <c r="J4187" s="12"/>
      <c r="K4187" s="12"/>
    </row>
    <row r="4188" spans="8:11" x14ac:dyDescent="0.25">
      <c r="H4188" s="5"/>
      <c r="I4188" s="5"/>
      <c r="J4188" s="12"/>
      <c r="K4188" s="12"/>
    </row>
    <row r="4189" spans="8:11" x14ac:dyDescent="0.25">
      <c r="H4189" s="5"/>
      <c r="I4189" s="5"/>
      <c r="J4189" s="12"/>
      <c r="K4189" s="12"/>
    </row>
    <row r="4190" spans="8:11" x14ac:dyDescent="0.25">
      <c r="H4190" s="5"/>
      <c r="I4190" s="5"/>
      <c r="J4190" s="12"/>
      <c r="K4190" s="12"/>
    </row>
    <row r="4191" spans="8:11" x14ac:dyDescent="0.25">
      <c r="H4191" s="5"/>
      <c r="I4191" s="5"/>
      <c r="J4191" s="12"/>
      <c r="K4191" s="12"/>
    </row>
    <row r="4192" spans="8:11" x14ac:dyDescent="0.25">
      <c r="H4192" s="5"/>
      <c r="I4192" s="5"/>
      <c r="J4192" s="12"/>
      <c r="K4192" s="12"/>
    </row>
    <row r="4193" spans="8:11" x14ac:dyDescent="0.25">
      <c r="H4193" s="5"/>
      <c r="I4193" s="5"/>
      <c r="J4193" s="12"/>
      <c r="K4193" s="12"/>
    </row>
    <row r="4194" spans="8:11" x14ac:dyDescent="0.25">
      <c r="H4194" s="5"/>
      <c r="I4194" s="5"/>
      <c r="J4194" s="12"/>
      <c r="K4194" s="12"/>
    </row>
    <row r="4195" spans="8:11" x14ac:dyDescent="0.25">
      <c r="H4195" s="5"/>
      <c r="I4195" s="5"/>
      <c r="J4195" s="12"/>
      <c r="K4195" s="12"/>
    </row>
    <row r="4196" spans="8:11" x14ac:dyDescent="0.25">
      <c r="H4196" s="5"/>
      <c r="I4196" s="5"/>
      <c r="J4196" s="12"/>
      <c r="K4196" s="12"/>
    </row>
    <row r="4197" spans="8:11" x14ac:dyDescent="0.25">
      <c r="H4197" s="5"/>
      <c r="I4197" s="5"/>
      <c r="J4197" s="12"/>
      <c r="K4197" s="12"/>
    </row>
    <row r="4198" spans="8:11" x14ac:dyDescent="0.25">
      <c r="H4198" s="5"/>
      <c r="I4198" s="5"/>
      <c r="J4198" s="12"/>
      <c r="K4198" s="12"/>
    </row>
    <row r="4199" spans="8:11" x14ac:dyDescent="0.25">
      <c r="H4199" s="5"/>
      <c r="I4199" s="5"/>
      <c r="J4199" s="12"/>
      <c r="K4199" s="12"/>
    </row>
    <row r="4200" spans="8:11" x14ac:dyDescent="0.25">
      <c r="H4200" s="5"/>
      <c r="I4200" s="5"/>
      <c r="J4200" s="12"/>
      <c r="K4200" s="12"/>
    </row>
    <row r="4201" spans="8:11" x14ac:dyDescent="0.25">
      <c r="H4201" s="5"/>
      <c r="I4201" s="5"/>
      <c r="J4201" s="12"/>
      <c r="K4201" s="12"/>
    </row>
    <row r="4202" spans="8:11" x14ac:dyDescent="0.25">
      <c r="H4202" s="5"/>
      <c r="I4202" s="5"/>
      <c r="J4202" s="12"/>
      <c r="K4202" s="12"/>
    </row>
    <row r="4203" spans="8:11" x14ac:dyDescent="0.25">
      <c r="H4203" s="5"/>
      <c r="I4203" s="5"/>
      <c r="J4203" s="12"/>
      <c r="K4203" s="12"/>
    </row>
    <row r="4204" spans="8:11" x14ac:dyDescent="0.25">
      <c r="H4204" s="5"/>
      <c r="I4204" s="5"/>
      <c r="J4204" s="12"/>
      <c r="K4204" s="12"/>
    </row>
    <row r="4205" spans="8:11" x14ac:dyDescent="0.25">
      <c r="H4205" s="5"/>
      <c r="I4205" s="5"/>
      <c r="J4205" s="12"/>
      <c r="K4205" s="12"/>
    </row>
    <row r="4206" spans="8:11" x14ac:dyDescent="0.25">
      <c r="H4206" s="5"/>
      <c r="I4206" s="5"/>
      <c r="J4206" s="12"/>
      <c r="K4206" s="12"/>
    </row>
    <row r="4207" spans="8:11" x14ac:dyDescent="0.25">
      <c r="H4207" s="5"/>
      <c r="I4207" s="5"/>
      <c r="J4207" s="12"/>
      <c r="K4207" s="12"/>
    </row>
    <row r="4208" spans="8:11" x14ac:dyDescent="0.25">
      <c r="H4208" s="5"/>
      <c r="I4208" s="5"/>
      <c r="J4208" s="12"/>
      <c r="K4208" s="12"/>
    </row>
    <row r="4209" spans="8:11" x14ac:dyDescent="0.25">
      <c r="H4209" s="5"/>
      <c r="I4209" s="5"/>
      <c r="J4209" s="12"/>
      <c r="K4209" s="12"/>
    </row>
    <row r="4210" spans="8:11" x14ac:dyDescent="0.25">
      <c r="H4210" s="5"/>
      <c r="I4210" s="5"/>
      <c r="J4210" s="12"/>
      <c r="K4210" s="12"/>
    </row>
    <row r="4211" spans="8:11" x14ac:dyDescent="0.25">
      <c r="H4211" s="5"/>
      <c r="I4211" s="5"/>
      <c r="J4211" s="12"/>
      <c r="K4211" s="12"/>
    </row>
    <row r="4212" spans="8:11" x14ac:dyDescent="0.25">
      <c r="H4212" s="5"/>
      <c r="I4212" s="5"/>
      <c r="J4212" s="12"/>
      <c r="K4212" s="12"/>
    </row>
    <row r="4213" spans="8:11" x14ac:dyDescent="0.25">
      <c r="H4213" s="5"/>
      <c r="I4213" s="5"/>
      <c r="J4213" s="12"/>
      <c r="K4213" s="12"/>
    </row>
    <row r="4214" spans="8:11" x14ac:dyDescent="0.25">
      <c r="H4214" s="5"/>
      <c r="I4214" s="5"/>
      <c r="J4214" s="12"/>
      <c r="K4214" s="12"/>
    </row>
    <row r="4215" spans="8:11" x14ac:dyDescent="0.25">
      <c r="H4215" s="5"/>
      <c r="I4215" s="5"/>
      <c r="J4215" s="12"/>
      <c r="K4215" s="12"/>
    </row>
    <row r="4216" spans="8:11" x14ac:dyDescent="0.25">
      <c r="H4216" s="5"/>
      <c r="I4216" s="5"/>
      <c r="J4216" s="12"/>
      <c r="K4216" s="12"/>
    </row>
    <row r="4217" spans="8:11" x14ac:dyDescent="0.25">
      <c r="H4217" s="5"/>
      <c r="I4217" s="5"/>
      <c r="J4217" s="12"/>
      <c r="K4217" s="12"/>
    </row>
    <row r="4218" spans="8:11" x14ac:dyDescent="0.25">
      <c r="H4218" s="5"/>
      <c r="I4218" s="5"/>
      <c r="J4218" s="12"/>
      <c r="K4218" s="12"/>
    </row>
    <row r="4219" spans="8:11" x14ac:dyDescent="0.25">
      <c r="H4219" s="5"/>
      <c r="I4219" s="5"/>
      <c r="J4219" s="12"/>
      <c r="K4219" s="12"/>
    </row>
    <row r="4220" spans="8:11" x14ac:dyDescent="0.25">
      <c r="H4220" s="5"/>
      <c r="I4220" s="5"/>
      <c r="J4220" s="12"/>
      <c r="K4220" s="12"/>
    </row>
    <row r="4221" spans="8:11" x14ac:dyDescent="0.25">
      <c r="H4221" s="5"/>
      <c r="I4221" s="5"/>
      <c r="J4221" s="12"/>
      <c r="K4221" s="12"/>
    </row>
    <row r="4222" spans="8:11" x14ac:dyDescent="0.25">
      <c r="H4222" s="5"/>
      <c r="I4222" s="5"/>
      <c r="J4222" s="12"/>
      <c r="K4222" s="12"/>
    </row>
    <row r="4223" spans="8:11" x14ac:dyDescent="0.25">
      <c r="H4223" s="5"/>
      <c r="I4223" s="5"/>
      <c r="J4223" s="12"/>
      <c r="K4223" s="12"/>
    </row>
    <row r="4224" spans="8:11" x14ac:dyDescent="0.25">
      <c r="H4224" s="5"/>
      <c r="I4224" s="5"/>
      <c r="J4224" s="12"/>
      <c r="K4224" s="12"/>
    </row>
    <row r="4225" spans="8:11" x14ac:dyDescent="0.25">
      <c r="H4225" s="5"/>
      <c r="I4225" s="5"/>
      <c r="J4225" s="12"/>
      <c r="K4225" s="12"/>
    </row>
    <row r="4226" spans="8:11" x14ac:dyDescent="0.25">
      <c r="H4226" s="5"/>
      <c r="I4226" s="5"/>
      <c r="J4226" s="12"/>
      <c r="K4226" s="12"/>
    </row>
    <row r="4227" spans="8:11" x14ac:dyDescent="0.25">
      <c r="H4227" s="5"/>
      <c r="I4227" s="5"/>
      <c r="J4227" s="12"/>
      <c r="K4227" s="12"/>
    </row>
    <row r="4228" spans="8:11" x14ac:dyDescent="0.25">
      <c r="H4228" s="5"/>
      <c r="I4228" s="5"/>
      <c r="J4228" s="12"/>
      <c r="K4228" s="12"/>
    </row>
    <row r="4229" spans="8:11" x14ac:dyDescent="0.25">
      <c r="H4229" s="5"/>
      <c r="I4229" s="5"/>
      <c r="J4229" s="12"/>
      <c r="K4229" s="12"/>
    </row>
    <row r="4230" spans="8:11" x14ac:dyDescent="0.25">
      <c r="H4230" s="5"/>
      <c r="I4230" s="5"/>
      <c r="J4230" s="12"/>
      <c r="K4230" s="12"/>
    </row>
    <row r="4231" spans="8:11" x14ac:dyDescent="0.25">
      <c r="H4231" s="5"/>
      <c r="I4231" s="5"/>
      <c r="J4231" s="12"/>
      <c r="K4231" s="12"/>
    </row>
    <row r="4232" spans="8:11" x14ac:dyDescent="0.25">
      <c r="H4232" s="5"/>
      <c r="I4232" s="5"/>
      <c r="J4232" s="12"/>
      <c r="K4232" s="12"/>
    </row>
    <row r="4233" spans="8:11" x14ac:dyDescent="0.25">
      <c r="H4233" s="5"/>
      <c r="I4233" s="5"/>
      <c r="J4233" s="12"/>
      <c r="K4233" s="12"/>
    </row>
    <row r="4234" spans="8:11" x14ac:dyDescent="0.25">
      <c r="H4234" s="5"/>
      <c r="I4234" s="5"/>
      <c r="J4234" s="12"/>
      <c r="K4234" s="12"/>
    </row>
    <row r="4235" spans="8:11" x14ac:dyDescent="0.25">
      <c r="H4235" s="5"/>
      <c r="I4235" s="5"/>
      <c r="J4235" s="12"/>
      <c r="K4235" s="12"/>
    </row>
    <row r="4236" spans="8:11" x14ac:dyDescent="0.25">
      <c r="H4236" s="5"/>
      <c r="I4236" s="5"/>
      <c r="J4236" s="12"/>
      <c r="K4236" s="12"/>
    </row>
    <row r="4237" spans="8:11" x14ac:dyDescent="0.25">
      <c r="H4237" s="5"/>
      <c r="I4237" s="5"/>
      <c r="J4237" s="12"/>
      <c r="K4237" s="12"/>
    </row>
    <row r="4238" spans="8:11" x14ac:dyDescent="0.25">
      <c r="H4238" s="5"/>
      <c r="I4238" s="5"/>
      <c r="J4238" s="12"/>
      <c r="K4238" s="12"/>
    </row>
    <row r="4239" spans="8:11" x14ac:dyDescent="0.25">
      <c r="H4239" s="5"/>
      <c r="I4239" s="5"/>
      <c r="J4239" s="12"/>
      <c r="K4239" s="12"/>
    </row>
    <row r="4240" spans="8:11" x14ac:dyDescent="0.25">
      <c r="H4240" s="5"/>
      <c r="I4240" s="5"/>
      <c r="J4240" s="12"/>
      <c r="K4240" s="12"/>
    </row>
    <row r="4241" spans="8:11" x14ac:dyDescent="0.25">
      <c r="H4241" s="5"/>
      <c r="I4241" s="5"/>
      <c r="J4241" s="12"/>
      <c r="K4241" s="12"/>
    </row>
    <row r="4242" spans="8:11" x14ac:dyDescent="0.25">
      <c r="H4242" s="5"/>
      <c r="I4242" s="5"/>
      <c r="J4242" s="12"/>
      <c r="K4242" s="12"/>
    </row>
    <row r="4243" spans="8:11" x14ac:dyDescent="0.25">
      <c r="H4243" s="5"/>
      <c r="I4243" s="5"/>
      <c r="J4243" s="12"/>
      <c r="K4243" s="12"/>
    </row>
    <row r="4244" spans="8:11" x14ac:dyDescent="0.25">
      <c r="H4244" s="5"/>
      <c r="I4244" s="5"/>
      <c r="J4244" s="12"/>
      <c r="K4244" s="12"/>
    </row>
    <row r="4245" spans="8:11" x14ac:dyDescent="0.25">
      <c r="H4245" s="5"/>
      <c r="I4245" s="5"/>
      <c r="J4245" s="12"/>
      <c r="K4245" s="12"/>
    </row>
    <row r="4246" spans="8:11" x14ac:dyDescent="0.25">
      <c r="H4246" s="5"/>
      <c r="I4246" s="5"/>
      <c r="J4246" s="12"/>
      <c r="K4246" s="12"/>
    </row>
    <row r="4247" spans="8:11" x14ac:dyDescent="0.25">
      <c r="H4247" s="5"/>
      <c r="I4247" s="5"/>
      <c r="J4247" s="12"/>
      <c r="K4247" s="12"/>
    </row>
    <row r="4248" spans="8:11" x14ac:dyDescent="0.25">
      <c r="H4248" s="5"/>
      <c r="I4248" s="5"/>
      <c r="J4248" s="12"/>
      <c r="K4248" s="12"/>
    </row>
    <row r="4249" spans="8:11" x14ac:dyDescent="0.25">
      <c r="H4249" s="5"/>
      <c r="I4249" s="5"/>
      <c r="J4249" s="12"/>
      <c r="K4249" s="12"/>
    </row>
    <row r="4250" spans="8:11" x14ac:dyDescent="0.25">
      <c r="H4250" s="5"/>
      <c r="I4250" s="5"/>
      <c r="J4250" s="12"/>
      <c r="K4250" s="12"/>
    </row>
    <row r="4251" spans="8:11" x14ac:dyDescent="0.25">
      <c r="H4251" s="5"/>
      <c r="I4251" s="5"/>
      <c r="J4251" s="12"/>
      <c r="K4251" s="12"/>
    </row>
    <row r="4252" spans="8:11" x14ac:dyDescent="0.25">
      <c r="H4252" s="5"/>
      <c r="I4252" s="5"/>
      <c r="J4252" s="12"/>
      <c r="K4252" s="12"/>
    </row>
    <row r="4253" spans="8:11" x14ac:dyDescent="0.25">
      <c r="H4253" s="5"/>
      <c r="I4253" s="5"/>
      <c r="J4253" s="12"/>
      <c r="K4253" s="12"/>
    </row>
    <row r="4254" spans="8:11" x14ac:dyDescent="0.25">
      <c r="H4254" s="5"/>
      <c r="I4254" s="5"/>
      <c r="J4254" s="12"/>
      <c r="K4254" s="12"/>
    </row>
    <row r="4255" spans="8:11" x14ac:dyDescent="0.25">
      <c r="H4255" s="5"/>
      <c r="I4255" s="5"/>
      <c r="J4255" s="12"/>
      <c r="K4255" s="12"/>
    </row>
    <row r="4256" spans="8:11" x14ac:dyDescent="0.25">
      <c r="H4256" s="5"/>
      <c r="I4256" s="5"/>
      <c r="J4256" s="12"/>
      <c r="K4256" s="12"/>
    </row>
    <row r="4257" spans="8:11" x14ac:dyDescent="0.25">
      <c r="H4257" s="5"/>
      <c r="I4257" s="5"/>
      <c r="J4257" s="12"/>
      <c r="K4257" s="12"/>
    </row>
    <row r="4258" spans="8:11" x14ac:dyDescent="0.25">
      <c r="H4258" s="5"/>
      <c r="I4258" s="5"/>
      <c r="J4258" s="12"/>
      <c r="K4258" s="12"/>
    </row>
    <row r="4259" spans="8:11" x14ac:dyDescent="0.25">
      <c r="H4259" s="5"/>
      <c r="I4259" s="5"/>
      <c r="J4259" s="12"/>
      <c r="K4259" s="12"/>
    </row>
    <row r="4260" spans="8:11" x14ac:dyDescent="0.25">
      <c r="H4260" s="5"/>
      <c r="I4260" s="5"/>
      <c r="J4260" s="12"/>
      <c r="K4260" s="12"/>
    </row>
    <row r="4261" spans="8:11" x14ac:dyDescent="0.25">
      <c r="H4261" s="5"/>
      <c r="I4261" s="5"/>
      <c r="J4261" s="12"/>
      <c r="K4261" s="12"/>
    </row>
    <row r="4262" spans="8:11" x14ac:dyDescent="0.25">
      <c r="H4262" s="5"/>
      <c r="I4262" s="5"/>
      <c r="J4262" s="12"/>
      <c r="K4262" s="12"/>
    </row>
    <row r="4263" spans="8:11" x14ac:dyDescent="0.25">
      <c r="H4263" s="5"/>
      <c r="I4263" s="5"/>
      <c r="J4263" s="12"/>
      <c r="K4263" s="12"/>
    </row>
    <row r="4264" spans="8:11" x14ac:dyDescent="0.25">
      <c r="H4264" s="5"/>
      <c r="I4264" s="5"/>
      <c r="J4264" s="12"/>
      <c r="K4264" s="12"/>
    </row>
    <row r="4265" spans="8:11" x14ac:dyDescent="0.25">
      <c r="H4265" s="5"/>
      <c r="I4265" s="5"/>
      <c r="J4265" s="12"/>
      <c r="K4265" s="12"/>
    </row>
    <row r="4266" spans="8:11" x14ac:dyDescent="0.25">
      <c r="H4266" s="5"/>
      <c r="I4266" s="5"/>
      <c r="J4266" s="12"/>
      <c r="K4266" s="12"/>
    </row>
    <row r="4267" spans="8:11" x14ac:dyDescent="0.25">
      <c r="H4267" s="5"/>
      <c r="I4267" s="5"/>
      <c r="J4267" s="12"/>
      <c r="K4267" s="12"/>
    </row>
    <row r="4268" spans="8:11" x14ac:dyDescent="0.25">
      <c r="H4268" s="5"/>
      <c r="I4268" s="5"/>
      <c r="J4268" s="12"/>
      <c r="K4268" s="12"/>
    </row>
    <row r="4269" spans="8:11" x14ac:dyDescent="0.25">
      <c r="H4269" s="5"/>
      <c r="I4269" s="5"/>
      <c r="J4269" s="12"/>
      <c r="K4269" s="12"/>
    </row>
    <row r="4270" spans="8:11" x14ac:dyDescent="0.25">
      <c r="H4270" s="5"/>
      <c r="I4270" s="5"/>
      <c r="J4270" s="12"/>
      <c r="K4270" s="12"/>
    </row>
    <row r="4271" spans="8:11" x14ac:dyDescent="0.25">
      <c r="H4271" s="5"/>
      <c r="I4271" s="5"/>
      <c r="J4271" s="12"/>
      <c r="K4271" s="12"/>
    </row>
    <row r="4272" spans="8:11" x14ac:dyDescent="0.25">
      <c r="H4272" s="5"/>
      <c r="I4272" s="5"/>
      <c r="J4272" s="12"/>
      <c r="K4272" s="12"/>
    </row>
    <row r="4273" spans="8:11" x14ac:dyDescent="0.25">
      <c r="H4273" s="5"/>
      <c r="I4273" s="5"/>
      <c r="J4273" s="12"/>
      <c r="K4273" s="12"/>
    </row>
    <row r="4274" spans="8:11" x14ac:dyDescent="0.25">
      <c r="H4274" s="5"/>
      <c r="I4274" s="5"/>
      <c r="J4274" s="12"/>
      <c r="K4274" s="12"/>
    </row>
    <row r="4275" spans="8:11" x14ac:dyDescent="0.25">
      <c r="H4275" s="5"/>
      <c r="I4275" s="5"/>
      <c r="J4275" s="12"/>
      <c r="K4275" s="12"/>
    </row>
    <row r="4276" spans="8:11" x14ac:dyDescent="0.25">
      <c r="H4276" s="5"/>
      <c r="I4276" s="5"/>
      <c r="J4276" s="12"/>
      <c r="K4276" s="12"/>
    </row>
    <row r="4277" spans="8:11" x14ac:dyDescent="0.25">
      <c r="H4277" s="5"/>
      <c r="I4277" s="5"/>
      <c r="J4277" s="12"/>
      <c r="K4277" s="12"/>
    </row>
    <row r="4278" spans="8:11" x14ac:dyDescent="0.25">
      <c r="H4278" s="5"/>
      <c r="I4278" s="5"/>
      <c r="J4278" s="12"/>
      <c r="K4278" s="12"/>
    </row>
    <row r="4279" spans="8:11" x14ac:dyDescent="0.25">
      <c r="H4279" s="5"/>
      <c r="I4279" s="5"/>
      <c r="J4279" s="12"/>
      <c r="K4279" s="12"/>
    </row>
    <row r="4280" spans="8:11" x14ac:dyDescent="0.25">
      <c r="H4280" s="5"/>
      <c r="I4280" s="5"/>
      <c r="J4280" s="12"/>
      <c r="K4280" s="12"/>
    </row>
    <row r="4281" spans="8:11" x14ac:dyDescent="0.25">
      <c r="H4281" s="5"/>
      <c r="I4281" s="5"/>
      <c r="J4281" s="12"/>
      <c r="K4281" s="12"/>
    </row>
    <row r="4282" spans="8:11" x14ac:dyDescent="0.25">
      <c r="H4282" s="5"/>
      <c r="I4282" s="5"/>
      <c r="J4282" s="12"/>
      <c r="K4282" s="12"/>
    </row>
    <row r="4283" spans="8:11" x14ac:dyDescent="0.25">
      <c r="H4283" s="5"/>
      <c r="I4283" s="5"/>
      <c r="J4283" s="12"/>
      <c r="K4283" s="12"/>
    </row>
    <row r="4284" spans="8:11" x14ac:dyDescent="0.25">
      <c r="H4284" s="5"/>
      <c r="I4284" s="5"/>
      <c r="J4284" s="12"/>
      <c r="K4284" s="12"/>
    </row>
    <row r="4285" spans="8:11" x14ac:dyDescent="0.25">
      <c r="H4285" s="5"/>
      <c r="I4285" s="5"/>
      <c r="J4285" s="12"/>
      <c r="K4285" s="12"/>
    </row>
    <row r="4286" spans="8:11" x14ac:dyDescent="0.25">
      <c r="H4286" s="5"/>
      <c r="I4286" s="5"/>
      <c r="J4286" s="12"/>
      <c r="K4286" s="12"/>
    </row>
    <row r="4287" spans="8:11" x14ac:dyDescent="0.25">
      <c r="H4287" s="5"/>
      <c r="I4287" s="5"/>
      <c r="J4287" s="12"/>
      <c r="K4287" s="12"/>
    </row>
    <row r="4288" spans="8:11" x14ac:dyDescent="0.25">
      <c r="H4288" s="5"/>
      <c r="I4288" s="5"/>
      <c r="J4288" s="12"/>
      <c r="K4288" s="12"/>
    </row>
    <row r="4289" spans="8:11" x14ac:dyDescent="0.25">
      <c r="H4289" s="5"/>
      <c r="I4289" s="5"/>
      <c r="J4289" s="12"/>
      <c r="K4289" s="12"/>
    </row>
    <row r="4290" spans="8:11" x14ac:dyDescent="0.25">
      <c r="H4290" s="5"/>
      <c r="I4290" s="5"/>
      <c r="J4290" s="12"/>
      <c r="K4290" s="12"/>
    </row>
    <row r="4291" spans="8:11" x14ac:dyDescent="0.25">
      <c r="H4291" s="5"/>
      <c r="I4291" s="5"/>
      <c r="J4291" s="12"/>
      <c r="K4291" s="12"/>
    </row>
    <row r="4292" spans="8:11" x14ac:dyDescent="0.25">
      <c r="H4292" s="5"/>
      <c r="I4292" s="5"/>
      <c r="J4292" s="12"/>
      <c r="K4292" s="12"/>
    </row>
    <row r="4293" spans="8:11" x14ac:dyDescent="0.25">
      <c r="H4293" s="5"/>
      <c r="I4293" s="5"/>
      <c r="J4293" s="12"/>
      <c r="K4293" s="12"/>
    </row>
    <row r="4294" spans="8:11" x14ac:dyDescent="0.25">
      <c r="H4294" s="5"/>
      <c r="I4294" s="5"/>
      <c r="J4294" s="12"/>
      <c r="K4294" s="12"/>
    </row>
    <row r="4295" spans="8:11" x14ac:dyDescent="0.25">
      <c r="H4295" s="5"/>
      <c r="I4295" s="5"/>
      <c r="J4295" s="12"/>
      <c r="K4295" s="12"/>
    </row>
    <row r="4296" spans="8:11" x14ac:dyDescent="0.25">
      <c r="H4296" s="5"/>
      <c r="I4296" s="5"/>
      <c r="J4296" s="12"/>
      <c r="K4296" s="12"/>
    </row>
    <row r="4297" spans="8:11" x14ac:dyDescent="0.25">
      <c r="H4297" s="5"/>
      <c r="I4297" s="5"/>
      <c r="J4297" s="12"/>
      <c r="K4297" s="12"/>
    </row>
    <row r="4298" spans="8:11" x14ac:dyDescent="0.25">
      <c r="H4298" s="5"/>
      <c r="I4298" s="5"/>
      <c r="J4298" s="12"/>
      <c r="K4298" s="12"/>
    </row>
    <row r="4299" spans="8:11" x14ac:dyDescent="0.25">
      <c r="H4299" s="5"/>
      <c r="I4299" s="5"/>
      <c r="J4299" s="12"/>
      <c r="K4299" s="12"/>
    </row>
    <row r="4300" spans="8:11" x14ac:dyDescent="0.25">
      <c r="H4300" s="5"/>
      <c r="I4300" s="5"/>
      <c r="J4300" s="12"/>
      <c r="K4300" s="12"/>
    </row>
    <row r="4301" spans="8:11" x14ac:dyDescent="0.25">
      <c r="H4301" s="5"/>
      <c r="I4301" s="5"/>
      <c r="J4301" s="12"/>
      <c r="K4301" s="12"/>
    </row>
    <row r="4302" spans="8:11" x14ac:dyDescent="0.25">
      <c r="H4302" s="5"/>
      <c r="I4302" s="5"/>
      <c r="J4302" s="12"/>
      <c r="K4302" s="12"/>
    </row>
    <row r="4303" spans="8:11" x14ac:dyDescent="0.25">
      <c r="H4303" s="5"/>
      <c r="I4303" s="5"/>
      <c r="J4303" s="12"/>
      <c r="K4303" s="12"/>
    </row>
    <row r="4304" spans="8:11" x14ac:dyDescent="0.25">
      <c r="H4304" s="5"/>
      <c r="I4304" s="5"/>
      <c r="J4304" s="12"/>
      <c r="K4304" s="12"/>
    </row>
    <row r="4305" spans="8:11" x14ac:dyDescent="0.25">
      <c r="H4305" s="5"/>
      <c r="I4305" s="5"/>
      <c r="J4305" s="12"/>
      <c r="K4305" s="12"/>
    </row>
    <row r="4306" spans="8:11" x14ac:dyDescent="0.25">
      <c r="H4306" s="5"/>
      <c r="I4306" s="5"/>
      <c r="J4306" s="12"/>
      <c r="K4306" s="12"/>
    </row>
    <row r="4307" spans="8:11" x14ac:dyDescent="0.25">
      <c r="H4307" s="5"/>
      <c r="I4307" s="5"/>
      <c r="J4307" s="12"/>
      <c r="K4307" s="12"/>
    </row>
    <row r="4308" spans="8:11" x14ac:dyDescent="0.25">
      <c r="H4308" s="5"/>
      <c r="I4308" s="5"/>
      <c r="J4308" s="12"/>
      <c r="K4308" s="12"/>
    </row>
    <row r="4309" spans="8:11" x14ac:dyDescent="0.25">
      <c r="H4309" s="5"/>
      <c r="I4309" s="5"/>
      <c r="J4309" s="12"/>
      <c r="K4309" s="12"/>
    </row>
    <row r="4310" spans="8:11" x14ac:dyDescent="0.25">
      <c r="H4310" s="5"/>
      <c r="I4310" s="5"/>
      <c r="J4310" s="12"/>
      <c r="K4310" s="12"/>
    </row>
    <row r="4311" spans="8:11" x14ac:dyDescent="0.25">
      <c r="H4311" s="5"/>
      <c r="I4311" s="5"/>
      <c r="J4311" s="12"/>
      <c r="K4311" s="12"/>
    </row>
    <row r="4312" spans="8:11" x14ac:dyDescent="0.25">
      <c r="H4312" s="5"/>
      <c r="I4312" s="5"/>
      <c r="J4312" s="12"/>
      <c r="K4312" s="12"/>
    </row>
    <row r="4313" spans="8:11" x14ac:dyDescent="0.25">
      <c r="H4313" s="5"/>
      <c r="I4313" s="5"/>
      <c r="J4313" s="12"/>
      <c r="K4313" s="12"/>
    </row>
    <row r="4314" spans="8:11" x14ac:dyDescent="0.25">
      <c r="H4314" s="5"/>
      <c r="I4314" s="5"/>
      <c r="J4314" s="12"/>
      <c r="K4314" s="12"/>
    </row>
    <row r="4315" spans="8:11" x14ac:dyDescent="0.25">
      <c r="H4315" s="5"/>
      <c r="I4315" s="5"/>
      <c r="J4315" s="12"/>
      <c r="K4315" s="12"/>
    </row>
    <row r="4316" spans="8:11" x14ac:dyDescent="0.25">
      <c r="H4316" s="5"/>
      <c r="I4316" s="5"/>
      <c r="J4316" s="12"/>
      <c r="K4316" s="12"/>
    </row>
    <row r="4317" spans="8:11" x14ac:dyDescent="0.25">
      <c r="H4317" s="5"/>
      <c r="I4317" s="5"/>
      <c r="J4317" s="12"/>
      <c r="K4317" s="12"/>
    </row>
    <row r="4318" spans="8:11" x14ac:dyDescent="0.25">
      <c r="H4318" s="5"/>
      <c r="I4318" s="5"/>
      <c r="J4318" s="12"/>
      <c r="K4318" s="12"/>
    </row>
    <row r="4319" spans="8:11" x14ac:dyDescent="0.25">
      <c r="H4319" s="5"/>
      <c r="I4319" s="5"/>
      <c r="J4319" s="12"/>
      <c r="K4319" s="12"/>
    </row>
    <row r="4320" spans="8:11" x14ac:dyDescent="0.25">
      <c r="H4320" s="5"/>
      <c r="I4320" s="5"/>
      <c r="J4320" s="12"/>
      <c r="K4320" s="12"/>
    </row>
    <row r="4321" spans="8:11" x14ac:dyDescent="0.25">
      <c r="H4321" s="5"/>
      <c r="I4321" s="5"/>
      <c r="J4321" s="12"/>
      <c r="K4321" s="12"/>
    </row>
    <row r="4322" spans="8:11" x14ac:dyDescent="0.25">
      <c r="H4322" s="5"/>
      <c r="I4322" s="5"/>
      <c r="J4322" s="12"/>
      <c r="K4322" s="12"/>
    </row>
    <row r="4323" spans="8:11" x14ac:dyDescent="0.25">
      <c r="H4323" s="5"/>
      <c r="I4323" s="5"/>
      <c r="J4323" s="12"/>
      <c r="K4323" s="12"/>
    </row>
    <row r="4324" spans="8:11" x14ac:dyDescent="0.25">
      <c r="H4324" s="5"/>
      <c r="I4324" s="5"/>
      <c r="J4324" s="12"/>
      <c r="K4324" s="12"/>
    </row>
    <row r="4325" spans="8:11" x14ac:dyDescent="0.25">
      <c r="H4325" s="5"/>
      <c r="I4325" s="5"/>
      <c r="J4325" s="12"/>
      <c r="K4325" s="12"/>
    </row>
    <row r="4326" spans="8:11" x14ac:dyDescent="0.25">
      <c r="H4326" s="5"/>
      <c r="I4326" s="5"/>
      <c r="J4326" s="12"/>
      <c r="K4326" s="12"/>
    </row>
    <row r="4327" spans="8:11" x14ac:dyDescent="0.25">
      <c r="H4327" s="5"/>
      <c r="I4327" s="5"/>
      <c r="J4327" s="12"/>
      <c r="K4327" s="12"/>
    </row>
    <row r="4328" spans="8:11" x14ac:dyDescent="0.25">
      <c r="H4328" s="5"/>
      <c r="I4328" s="5"/>
      <c r="J4328" s="12"/>
      <c r="K4328" s="12"/>
    </row>
    <row r="4329" spans="8:11" x14ac:dyDescent="0.25">
      <c r="H4329" s="5"/>
      <c r="I4329" s="5"/>
      <c r="J4329" s="12"/>
      <c r="K4329" s="12"/>
    </row>
    <row r="4330" spans="8:11" x14ac:dyDescent="0.25">
      <c r="H4330" s="5"/>
      <c r="I4330" s="5"/>
      <c r="J4330" s="12"/>
      <c r="K4330" s="12"/>
    </row>
    <row r="4331" spans="8:11" x14ac:dyDescent="0.25">
      <c r="H4331" s="5"/>
      <c r="I4331" s="5"/>
      <c r="J4331" s="12"/>
      <c r="K4331" s="12"/>
    </row>
    <row r="4332" spans="8:11" x14ac:dyDescent="0.25">
      <c r="H4332" s="5"/>
      <c r="I4332" s="5"/>
      <c r="J4332" s="12"/>
      <c r="K4332" s="12"/>
    </row>
    <row r="4333" spans="8:11" x14ac:dyDescent="0.25">
      <c r="H4333" s="5"/>
      <c r="I4333" s="5"/>
      <c r="J4333" s="12"/>
      <c r="K4333" s="12"/>
    </row>
    <row r="4334" spans="8:11" x14ac:dyDescent="0.25">
      <c r="H4334" s="5"/>
      <c r="I4334" s="5"/>
      <c r="J4334" s="12"/>
      <c r="K4334" s="12"/>
    </row>
    <row r="4335" spans="8:11" x14ac:dyDescent="0.25">
      <c r="H4335" s="5"/>
      <c r="I4335" s="5"/>
      <c r="J4335" s="12"/>
      <c r="K4335" s="12"/>
    </row>
    <row r="4336" spans="8:11" x14ac:dyDescent="0.25">
      <c r="H4336" s="5"/>
      <c r="I4336" s="5"/>
      <c r="J4336" s="12"/>
      <c r="K4336" s="12"/>
    </row>
    <row r="4337" spans="8:11" x14ac:dyDescent="0.25">
      <c r="H4337" s="5"/>
      <c r="I4337" s="5"/>
      <c r="J4337" s="12"/>
      <c r="K4337" s="12"/>
    </row>
    <row r="4338" spans="8:11" x14ac:dyDescent="0.25">
      <c r="H4338" s="5"/>
      <c r="I4338" s="5"/>
      <c r="J4338" s="12"/>
      <c r="K4338" s="12"/>
    </row>
    <row r="4339" spans="8:11" x14ac:dyDescent="0.25">
      <c r="H4339" s="5"/>
      <c r="I4339" s="5"/>
      <c r="J4339" s="12"/>
      <c r="K4339" s="12"/>
    </row>
    <row r="4340" spans="8:11" x14ac:dyDescent="0.25">
      <c r="H4340" s="5"/>
      <c r="I4340" s="5"/>
      <c r="J4340" s="12"/>
      <c r="K4340" s="12"/>
    </row>
    <row r="4341" spans="8:11" x14ac:dyDescent="0.25">
      <c r="H4341" s="5"/>
      <c r="I4341" s="5"/>
      <c r="J4341" s="12"/>
      <c r="K4341" s="12"/>
    </row>
    <row r="4342" spans="8:11" x14ac:dyDescent="0.25">
      <c r="H4342" s="5"/>
      <c r="I4342" s="5"/>
      <c r="J4342" s="12"/>
      <c r="K4342" s="12"/>
    </row>
    <row r="4343" spans="8:11" x14ac:dyDescent="0.25">
      <c r="H4343" s="5"/>
      <c r="I4343" s="5"/>
      <c r="J4343" s="12"/>
      <c r="K4343" s="12"/>
    </row>
    <row r="4344" spans="8:11" x14ac:dyDescent="0.25">
      <c r="H4344" s="5"/>
      <c r="I4344" s="5"/>
      <c r="J4344" s="12"/>
      <c r="K4344" s="12"/>
    </row>
    <row r="4345" spans="8:11" x14ac:dyDescent="0.25">
      <c r="H4345" s="5"/>
      <c r="I4345" s="5"/>
      <c r="J4345" s="12"/>
      <c r="K4345" s="12"/>
    </row>
    <row r="4346" spans="8:11" x14ac:dyDescent="0.25">
      <c r="H4346" s="5"/>
      <c r="I4346" s="5"/>
      <c r="J4346" s="12"/>
      <c r="K4346" s="12"/>
    </row>
    <row r="4347" spans="8:11" x14ac:dyDescent="0.25">
      <c r="H4347" s="5"/>
      <c r="I4347" s="5"/>
      <c r="J4347" s="12"/>
      <c r="K4347" s="12"/>
    </row>
    <row r="4348" spans="8:11" x14ac:dyDescent="0.25">
      <c r="H4348" s="5"/>
      <c r="I4348" s="5"/>
      <c r="J4348" s="12"/>
      <c r="K4348" s="12"/>
    </row>
    <row r="4349" spans="8:11" x14ac:dyDescent="0.25">
      <c r="H4349" s="5"/>
      <c r="I4349" s="5"/>
      <c r="J4349" s="12"/>
      <c r="K4349" s="12"/>
    </row>
    <row r="4350" spans="8:11" x14ac:dyDescent="0.25">
      <c r="H4350" s="5"/>
      <c r="I4350" s="5"/>
      <c r="J4350" s="12"/>
      <c r="K4350" s="12"/>
    </row>
    <row r="4351" spans="8:11" x14ac:dyDescent="0.25">
      <c r="H4351" s="5"/>
      <c r="I4351" s="5"/>
      <c r="J4351" s="12"/>
      <c r="K4351" s="12"/>
    </row>
    <row r="4352" spans="8:11" x14ac:dyDescent="0.25">
      <c r="H4352" s="5"/>
      <c r="I4352" s="5"/>
      <c r="J4352" s="12"/>
      <c r="K4352" s="12"/>
    </row>
    <row r="4353" spans="8:11" x14ac:dyDescent="0.25">
      <c r="H4353" s="5"/>
      <c r="I4353" s="5"/>
      <c r="J4353" s="12"/>
      <c r="K4353" s="12"/>
    </row>
    <row r="4354" spans="8:11" x14ac:dyDescent="0.25">
      <c r="H4354" s="5"/>
      <c r="I4354" s="5"/>
      <c r="J4354" s="12"/>
      <c r="K4354" s="12"/>
    </row>
    <row r="4355" spans="8:11" x14ac:dyDescent="0.25">
      <c r="H4355" s="5"/>
      <c r="I4355" s="5"/>
      <c r="J4355" s="12"/>
      <c r="K4355" s="12"/>
    </row>
    <row r="4356" spans="8:11" x14ac:dyDescent="0.25">
      <c r="H4356" s="5"/>
      <c r="I4356" s="5"/>
      <c r="J4356" s="12"/>
      <c r="K4356" s="12"/>
    </row>
    <row r="4357" spans="8:11" x14ac:dyDescent="0.25">
      <c r="H4357" s="5"/>
      <c r="I4357" s="5"/>
      <c r="J4357" s="12"/>
      <c r="K4357" s="12"/>
    </row>
    <row r="4358" spans="8:11" x14ac:dyDescent="0.25">
      <c r="H4358" s="5"/>
      <c r="I4358" s="5"/>
      <c r="J4358" s="12"/>
      <c r="K4358" s="12"/>
    </row>
    <row r="4359" spans="8:11" x14ac:dyDescent="0.25">
      <c r="H4359" s="5"/>
      <c r="I4359" s="5"/>
      <c r="J4359" s="12"/>
      <c r="K4359" s="12"/>
    </row>
    <row r="4360" spans="8:11" x14ac:dyDescent="0.25">
      <c r="H4360" s="5"/>
      <c r="I4360" s="5"/>
      <c r="J4360" s="12"/>
      <c r="K4360" s="12"/>
    </row>
    <row r="4361" spans="8:11" x14ac:dyDescent="0.25">
      <c r="H4361" s="5"/>
      <c r="I4361" s="5"/>
      <c r="J4361" s="12"/>
      <c r="K4361" s="12"/>
    </row>
    <row r="4362" spans="8:11" x14ac:dyDescent="0.25">
      <c r="H4362" s="5"/>
      <c r="I4362" s="5"/>
      <c r="J4362" s="12"/>
      <c r="K4362" s="12"/>
    </row>
    <row r="4363" spans="8:11" x14ac:dyDescent="0.25">
      <c r="H4363" s="5"/>
      <c r="I4363" s="5"/>
      <c r="J4363" s="12"/>
      <c r="K4363" s="12"/>
    </row>
    <row r="4364" spans="8:11" x14ac:dyDescent="0.25">
      <c r="H4364" s="5"/>
      <c r="I4364" s="5"/>
      <c r="J4364" s="12"/>
      <c r="K4364" s="12"/>
    </row>
    <row r="4365" spans="8:11" x14ac:dyDescent="0.25">
      <c r="H4365" s="5"/>
      <c r="I4365" s="5"/>
      <c r="J4365" s="12"/>
      <c r="K4365" s="12"/>
    </row>
    <row r="4366" spans="8:11" x14ac:dyDescent="0.25">
      <c r="H4366" s="5"/>
      <c r="I4366" s="5"/>
      <c r="J4366" s="12"/>
      <c r="K4366" s="12"/>
    </row>
    <row r="4367" spans="8:11" x14ac:dyDescent="0.25">
      <c r="H4367" s="5"/>
      <c r="I4367" s="5"/>
      <c r="J4367" s="12"/>
      <c r="K4367" s="12"/>
    </row>
    <row r="4368" spans="8:11" x14ac:dyDescent="0.25">
      <c r="H4368" s="5"/>
      <c r="I4368" s="5"/>
      <c r="J4368" s="12"/>
      <c r="K4368" s="12"/>
    </row>
    <row r="4369" spans="8:11" x14ac:dyDescent="0.25">
      <c r="H4369" s="5"/>
      <c r="I4369" s="5"/>
      <c r="J4369" s="12"/>
      <c r="K4369" s="12"/>
    </row>
    <row r="4370" spans="8:11" x14ac:dyDescent="0.25">
      <c r="H4370" s="5"/>
      <c r="I4370" s="5"/>
      <c r="J4370" s="12"/>
      <c r="K4370" s="12"/>
    </row>
    <row r="4371" spans="8:11" x14ac:dyDescent="0.25">
      <c r="H4371" s="5"/>
      <c r="I4371" s="5"/>
      <c r="J4371" s="12"/>
      <c r="K4371" s="12"/>
    </row>
    <row r="4372" spans="8:11" x14ac:dyDescent="0.25">
      <c r="H4372" s="5"/>
      <c r="I4372" s="5"/>
      <c r="J4372" s="12"/>
      <c r="K4372" s="12"/>
    </row>
    <row r="4373" spans="8:11" x14ac:dyDescent="0.25">
      <c r="H4373" s="5"/>
      <c r="I4373" s="5"/>
      <c r="J4373" s="12"/>
      <c r="K4373" s="12"/>
    </row>
    <row r="4374" spans="8:11" x14ac:dyDescent="0.25">
      <c r="H4374" s="5"/>
      <c r="I4374" s="5"/>
      <c r="J4374" s="12"/>
      <c r="K4374" s="12"/>
    </row>
    <row r="4375" spans="8:11" x14ac:dyDescent="0.25">
      <c r="H4375" s="5"/>
      <c r="I4375" s="5"/>
      <c r="J4375" s="12"/>
      <c r="K4375" s="12"/>
    </row>
    <row r="4376" spans="8:11" x14ac:dyDescent="0.25">
      <c r="H4376" s="5"/>
      <c r="I4376" s="5"/>
      <c r="J4376" s="12"/>
      <c r="K4376" s="12"/>
    </row>
    <row r="4377" spans="8:11" x14ac:dyDescent="0.25">
      <c r="H4377" s="5"/>
      <c r="I4377" s="5"/>
      <c r="J4377" s="12"/>
      <c r="K4377" s="12"/>
    </row>
    <row r="4378" spans="8:11" x14ac:dyDescent="0.25">
      <c r="H4378" s="5"/>
      <c r="I4378" s="5"/>
      <c r="J4378" s="12"/>
      <c r="K4378" s="12"/>
    </row>
    <row r="4379" spans="8:11" x14ac:dyDescent="0.25">
      <c r="H4379" s="5"/>
      <c r="I4379" s="5"/>
      <c r="J4379" s="12"/>
      <c r="K4379" s="12"/>
    </row>
    <row r="4380" spans="8:11" x14ac:dyDescent="0.25">
      <c r="H4380" s="5"/>
      <c r="I4380" s="5"/>
      <c r="J4380" s="12"/>
      <c r="K4380" s="12"/>
    </row>
    <row r="4381" spans="8:11" x14ac:dyDescent="0.25">
      <c r="H4381" s="5"/>
      <c r="I4381" s="5"/>
      <c r="J4381" s="12"/>
      <c r="K4381" s="12"/>
    </row>
    <row r="4382" spans="8:11" x14ac:dyDescent="0.25">
      <c r="H4382" s="5"/>
      <c r="I4382" s="5"/>
      <c r="J4382" s="12"/>
      <c r="K4382" s="12"/>
    </row>
    <row r="4383" spans="8:11" x14ac:dyDescent="0.25">
      <c r="H4383" s="5"/>
      <c r="I4383" s="5"/>
      <c r="J4383" s="12"/>
      <c r="K4383" s="12"/>
    </row>
    <row r="4384" spans="8:11" x14ac:dyDescent="0.25">
      <c r="H4384" s="5"/>
      <c r="I4384" s="5"/>
      <c r="J4384" s="12"/>
      <c r="K4384" s="12"/>
    </row>
    <row r="4385" spans="8:11" x14ac:dyDescent="0.25">
      <c r="H4385" s="5"/>
      <c r="I4385" s="5"/>
      <c r="J4385" s="12"/>
      <c r="K4385" s="12"/>
    </row>
    <row r="4386" spans="8:11" x14ac:dyDescent="0.25">
      <c r="H4386" s="5"/>
      <c r="I4386" s="5"/>
      <c r="J4386" s="12"/>
      <c r="K4386" s="12"/>
    </row>
    <row r="4387" spans="8:11" x14ac:dyDescent="0.25">
      <c r="H4387" s="5"/>
      <c r="I4387" s="5"/>
      <c r="J4387" s="12"/>
      <c r="K4387" s="12"/>
    </row>
    <row r="4388" spans="8:11" x14ac:dyDescent="0.25">
      <c r="H4388" s="5"/>
      <c r="I4388" s="5"/>
      <c r="J4388" s="12"/>
      <c r="K4388" s="12"/>
    </row>
    <row r="4389" spans="8:11" x14ac:dyDescent="0.25">
      <c r="H4389" s="5"/>
      <c r="I4389" s="5"/>
      <c r="J4389" s="12"/>
      <c r="K4389" s="12"/>
    </row>
    <row r="4390" spans="8:11" x14ac:dyDescent="0.25">
      <c r="H4390" s="5"/>
      <c r="I4390" s="5"/>
      <c r="J4390" s="12"/>
      <c r="K4390" s="12"/>
    </row>
    <row r="4391" spans="8:11" x14ac:dyDescent="0.25">
      <c r="H4391" s="5"/>
      <c r="I4391" s="5"/>
      <c r="J4391" s="12"/>
      <c r="K4391" s="12"/>
    </row>
    <row r="4392" spans="8:11" x14ac:dyDescent="0.25">
      <c r="H4392" s="5"/>
      <c r="I4392" s="5"/>
      <c r="J4392" s="12"/>
      <c r="K4392" s="12"/>
    </row>
    <row r="4393" spans="8:11" x14ac:dyDescent="0.25">
      <c r="H4393" s="5"/>
      <c r="I4393" s="5"/>
      <c r="J4393" s="12"/>
      <c r="K4393" s="12"/>
    </row>
    <row r="4394" spans="8:11" x14ac:dyDescent="0.25">
      <c r="H4394" s="5"/>
      <c r="I4394" s="5"/>
      <c r="J4394" s="12"/>
      <c r="K4394" s="12"/>
    </row>
    <row r="4395" spans="8:11" x14ac:dyDescent="0.25">
      <c r="H4395" s="5"/>
      <c r="I4395" s="5"/>
      <c r="J4395" s="12"/>
      <c r="K4395" s="12"/>
    </row>
    <row r="4396" spans="8:11" x14ac:dyDescent="0.25">
      <c r="H4396" s="5"/>
      <c r="I4396" s="5"/>
      <c r="J4396" s="12"/>
      <c r="K4396" s="12"/>
    </row>
    <row r="4397" spans="8:11" x14ac:dyDescent="0.25">
      <c r="H4397" s="5"/>
      <c r="I4397" s="5"/>
      <c r="J4397" s="12"/>
      <c r="K4397" s="12"/>
    </row>
    <row r="4398" spans="8:11" x14ac:dyDescent="0.25">
      <c r="H4398" s="5"/>
      <c r="I4398" s="5"/>
      <c r="J4398" s="12"/>
      <c r="K4398" s="12"/>
    </row>
    <row r="4399" spans="8:11" x14ac:dyDescent="0.25">
      <c r="H4399" s="5"/>
      <c r="I4399" s="5"/>
      <c r="J4399" s="12"/>
      <c r="K4399" s="12"/>
    </row>
    <row r="4400" spans="8:11" x14ac:dyDescent="0.25">
      <c r="H4400" s="5"/>
      <c r="I4400" s="5"/>
      <c r="J4400" s="12"/>
      <c r="K4400" s="12"/>
    </row>
    <row r="4401" spans="8:11" x14ac:dyDescent="0.25">
      <c r="H4401" s="5"/>
      <c r="I4401" s="5"/>
      <c r="J4401" s="12"/>
      <c r="K4401" s="12"/>
    </row>
    <row r="4402" spans="8:11" x14ac:dyDescent="0.25">
      <c r="H4402" s="5"/>
      <c r="I4402" s="5"/>
      <c r="J4402" s="12"/>
      <c r="K4402" s="12"/>
    </row>
    <row r="4403" spans="8:11" x14ac:dyDescent="0.25">
      <c r="H4403" s="5"/>
      <c r="I4403" s="5"/>
      <c r="J4403" s="12"/>
      <c r="K4403" s="12"/>
    </row>
    <row r="4404" spans="8:11" x14ac:dyDescent="0.25">
      <c r="H4404" s="5"/>
      <c r="I4404" s="5"/>
      <c r="J4404" s="12"/>
      <c r="K4404" s="12"/>
    </row>
    <row r="4405" spans="8:11" x14ac:dyDescent="0.25">
      <c r="H4405" s="5"/>
      <c r="I4405" s="5"/>
      <c r="J4405" s="12"/>
      <c r="K4405" s="12"/>
    </row>
    <row r="4406" spans="8:11" x14ac:dyDescent="0.25">
      <c r="H4406" s="5"/>
      <c r="I4406" s="5"/>
      <c r="J4406" s="12"/>
      <c r="K4406" s="12"/>
    </row>
    <row r="4407" spans="8:11" x14ac:dyDescent="0.25">
      <c r="H4407" s="5"/>
      <c r="I4407" s="5"/>
      <c r="J4407" s="12"/>
      <c r="K4407" s="12"/>
    </row>
    <row r="4408" spans="8:11" x14ac:dyDescent="0.25">
      <c r="H4408" s="5"/>
      <c r="I4408" s="5"/>
      <c r="J4408" s="12"/>
      <c r="K4408" s="12"/>
    </row>
    <row r="4409" spans="8:11" x14ac:dyDescent="0.25">
      <c r="H4409" s="5"/>
      <c r="I4409" s="5"/>
      <c r="J4409" s="12"/>
      <c r="K4409" s="12"/>
    </row>
    <row r="4410" spans="8:11" x14ac:dyDescent="0.25">
      <c r="H4410" s="5"/>
      <c r="I4410" s="5"/>
      <c r="J4410" s="12"/>
      <c r="K4410" s="12"/>
    </row>
    <row r="4411" spans="8:11" x14ac:dyDescent="0.25">
      <c r="H4411" s="5"/>
      <c r="I4411" s="5"/>
      <c r="J4411" s="12"/>
      <c r="K4411" s="12"/>
    </row>
    <row r="4412" spans="8:11" x14ac:dyDescent="0.25">
      <c r="H4412" s="5"/>
      <c r="I4412" s="5"/>
      <c r="J4412" s="12"/>
      <c r="K4412" s="12"/>
    </row>
    <row r="4413" spans="8:11" x14ac:dyDescent="0.25">
      <c r="H4413" s="5"/>
      <c r="I4413" s="5"/>
      <c r="J4413" s="12"/>
      <c r="K4413" s="12"/>
    </row>
    <row r="4414" spans="8:11" x14ac:dyDescent="0.25">
      <c r="H4414" s="5"/>
      <c r="I4414" s="5"/>
      <c r="J4414" s="12"/>
      <c r="K4414" s="12"/>
    </row>
    <row r="4415" spans="8:11" x14ac:dyDescent="0.25">
      <c r="H4415" s="5"/>
      <c r="I4415" s="5"/>
      <c r="J4415" s="12"/>
      <c r="K4415" s="12"/>
    </row>
    <row r="4416" spans="8:11" x14ac:dyDescent="0.25">
      <c r="H4416" s="5"/>
      <c r="I4416" s="5"/>
      <c r="J4416" s="12"/>
      <c r="K4416" s="12"/>
    </row>
    <row r="4417" spans="8:11" x14ac:dyDescent="0.25">
      <c r="H4417" s="5"/>
      <c r="I4417" s="5"/>
      <c r="J4417" s="12"/>
      <c r="K4417" s="12"/>
    </row>
    <row r="4418" spans="8:11" x14ac:dyDescent="0.25">
      <c r="H4418" s="5"/>
      <c r="I4418" s="5"/>
      <c r="J4418" s="12"/>
      <c r="K4418" s="12"/>
    </row>
    <row r="4419" spans="8:11" x14ac:dyDescent="0.25">
      <c r="H4419" s="5"/>
      <c r="I4419" s="5"/>
      <c r="J4419" s="12"/>
      <c r="K4419" s="12"/>
    </row>
    <row r="4420" spans="8:11" x14ac:dyDescent="0.25">
      <c r="H4420" s="5"/>
      <c r="I4420" s="5"/>
      <c r="J4420" s="12"/>
      <c r="K4420" s="12"/>
    </row>
    <row r="4421" spans="8:11" x14ac:dyDescent="0.25">
      <c r="H4421" s="5"/>
      <c r="I4421" s="5"/>
      <c r="J4421" s="12"/>
      <c r="K4421" s="12"/>
    </row>
    <row r="4422" spans="8:11" x14ac:dyDescent="0.25">
      <c r="H4422" s="5"/>
      <c r="I4422" s="5"/>
      <c r="J4422" s="12"/>
      <c r="K4422" s="12"/>
    </row>
    <row r="4423" spans="8:11" x14ac:dyDescent="0.25">
      <c r="H4423" s="5"/>
      <c r="I4423" s="5"/>
      <c r="J4423" s="12"/>
      <c r="K4423" s="12"/>
    </row>
    <row r="4424" spans="8:11" x14ac:dyDescent="0.25">
      <c r="H4424" s="5"/>
      <c r="I4424" s="5"/>
      <c r="J4424" s="12"/>
      <c r="K4424" s="12"/>
    </row>
    <row r="4425" spans="8:11" x14ac:dyDescent="0.25">
      <c r="H4425" s="5"/>
      <c r="I4425" s="5"/>
      <c r="J4425" s="12"/>
      <c r="K4425" s="12"/>
    </row>
    <row r="4426" spans="8:11" x14ac:dyDescent="0.25">
      <c r="H4426" s="5"/>
      <c r="I4426" s="5"/>
      <c r="J4426" s="12"/>
      <c r="K4426" s="12"/>
    </row>
    <row r="4427" spans="8:11" x14ac:dyDescent="0.25">
      <c r="H4427" s="5"/>
      <c r="I4427" s="5"/>
      <c r="J4427" s="12"/>
      <c r="K4427" s="12"/>
    </row>
    <row r="4428" spans="8:11" x14ac:dyDescent="0.25">
      <c r="H4428" s="5"/>
      <c r="I4428" s="5"/>
      <c r="J4428" s="12"/>
      <c r="K4428" s="12"/>
    </row>
    <row r="4429" spans="8:11" x14ac:dyDescent="0.25">
      <c r="H4429" s="5"/>
      <c r="I4429" s="5"/>
      <c r="J4429" s="12"/>
      <c r="K4429" s="12"/>
    </row>
    <row r="4430" spans="8:11" x14ac:dyDescent="0.25">
      <c r="H4430" s="5"/>
      <c r="I4430" s="5"/>
      <c r="J4430" s="12"/>
      <c r="K4430" s="12"/>
    </row>
    <row r="4431" spans="8:11" x14ac:dyDescent="0.25">
      <c r="H4431" s="5"/>
      <c r="I4431" s="5"/>
      <c r="J4431" s="12"/>
      <c r="K4431" s="12"/>
    </row>
    <row r="4432" spans="8:11" x14ac:dyDescent="0.25">
      <c r="H4432" s="5"/>
      <c r="I4432" s="5"/>
      <c r="J4432" s="12"/>
      <c r="K4432" s="12"/>
    </row>
    <row r="4433" spans="8:11" x14ac:dyDescent="0.25">
      <c r="H4433" s="5"/>
      <c r="I4433" s="5"/>
      <c r="J4433" s="12"/>
      <c r="K4433" s="12"/>
    </row>
    <row r="4434" spans="8:11" x14ac:dyDescent="0.25">
      <c r="H4434" s="5"/>
      <c r="I4434" s="5"/>
      <c r="J4434" s="12"/>
      <c r="K4434" s="12"/>
    </row>
    <row r="4435" spans="8:11" x14ac:dyDescent="0.25">
      <c r="H4435" s="5"/>
      <c r="I4435" s="5"/>
      <c r="J4435" s="12"/>
      <c r="K4435" s="12"/>
    </row>
    <row r="4436" spans="8:11" x14ac:dyDescent="0.25">
      <c r="H4436" s="5"/>
      <c r="I4436" s="5"/>
      <c r="J4436" s="12"/>
      <c r="K4436" s="12"/>
    </row>
    <row r="4437" spans="8:11" x14ac:dyDescent="0.25">
      <c r="H4437" s="5"/>
      <c r="I4437" s="5"/>
      <c r="J4437" s="12"/>
      <c r="K4437" s="12"/>
    </row>
    <row r="4438" spans="8:11" x14ac:dyDescent="0.25">
      <c r="H4438" s="5"/>
      <c r="I4438" s="5"/>
      <c r="J4438" s="12"/>
      <c r="K4438" s="12"/>
    </row>
    <row r="4439" spans="8:11" x14ac:dyDescent="0.25">
      <c r="H4439" s="5"/>
      <c r="I4439" s="5"/>
      <c r="J4439" s="12"/>
      <c r="K4439" s="12"/>
    </row>
    <row r="4440" spans="8:11" x14ac:dyDescent="0.25">
      <c r="H4440" s="5"/>
      <c r="I4440" s="5"/>
      <c r="J4440" s="12"/>
      <c r="K4440" s="12"/>
    </row>
    <row r="4441" spans="8:11" x14ac:dyDescent="0.25">
      <c r="H4441" s="5"/>
      <c r="I4441" s="5"/>
      <c r="J4441" s="12"/>
      <c r="K4441" s="12"/>
    </row>
    <row r="4442" spans="8:11" x14ac:dyDescent="0.25">
      <c r="H4442" s="5"/>
      <c r="I4442" s="5"/>
      <c r="J4442" s="12"/>
      <c r="K4442" s="12"/>
    </row>
    <row r="4443" spans="8:11" x14ac:dyDescent="0.25">
      <c r="H4443" s="5"/>
      <c r="I4443" s="5"/>
      <c r="J4443" s="12"/>
      <c r="K4443" s="12"/>
    </row>
    <row r="4444" spans="8:11" x14ac:dyDescent="0.25">
      <c r="H4444" s="5"/>
      <c r="I4444" s="5"/>
      <c r="J4444" s="12"/>
      <c r="K4444" s="12"/>
    </row>
    <row r="4445" spans="8:11" x14ac:dyDescent="0.25">
      <c r="H4445" s="5"/>
      <c r="I4445" s="5"/>
      <c r="J4445" s="12"/>
      <c r="K4445" s="12"/>
    </row>
    <row r="4446" spans="8:11" x14ac:dyDescent="0.25">
      <c r="H4446" s="5"/>
      <c r="I4446" s="5"/>
      <c r="J4446" s="12"/>
      <c r="K4446" s="12"/>
    </row>
    <row r="4447" spans="8:11" x14ac:dyDescent="0.25">
      <c r="H4447" s="5"/>
      <c r="I4447" s="5"/>
      <c r="J4447" s="12"/>
      <c r="K4447" s="12"/>
    </row>
    <row r="4448" spans="8:11" x14ac:dyDescent="0.25">
      <c r="H4448" s="5"/>
      <c r="I4448" s="5"/>
      <c r="J4448" s="12"/>
      <c r="K4448" s="12"/>
    </row>
    <row r="4449" spans="8:11" x14ac:dyDescent="0.25">
      <c r="H4449" s="5"/>
      <c r="I4449" s="5"/>
      <c r="J4449" s="12"/>
      <c r="K4449" s="12"/>
    </row>
    <row r="4450" spans="8:11" x14ac:dyDescent="0.25">
      <c r="H4450" s="5"/>
      <c r="I4450" s="5"/>
      <c r="J4450" s="12"/>
      <c r="K4450" s="12"/>
    </row>
    <row r="4451" spans="8:11" x14ac:dyDescent="0.25">
      <c r="H4451" s="5"/>
      <c r="I4451" s="5"/>
      <c r="J4451" s="12"/>
      <c r="K4451" s="12"/>
    </row>
    <row r="4452" spans="8:11" x14ac:dyDescent="0.25">
      <c r="H4452" s="5"/>
      <c r="I4452" s="5"/>
      <c r="J4452" s="12"/>
      <c r="K4452" s="12"/>
    </row>
    <row r="4453" spans="8:11" x14ac:dyDescent="0.25">
      <c r="H4453" s="5"/>
      <c r="I4453" s="5"/>
      <c r="J4453" s="12"/>
      <c r="K4453" s="12"/>
    </row>
    <row r="4454" spans="8:11" x14ac:dyDescent="0.25">
      <c r="H4454" s="5"/>
      <c r="I4454" s="5"/>
      <c r="J4454" s="12"/>
      <c r="K4454" s="12"/>
    </row>
    <row r="4455" spans="8:11" x14ac:dyDescent="0.25">
      <c r="H4455" s="5"/>
      <c r="I4455" s="5"/>
      <c r="J4455" s="12"/>
      <c r="K4455" s="12"/>
    </row>
    <row r="4456" spans="8:11" x14ac:dyDescent="0.25">
      <c r="H4456" s="5"/>
      <c r="I4456" s="5"/>
      <c r="J4456" s="12"/>
      <c r="K4456" s="12"/>
    </row>
    <row r="4457" spans="8:11" x14ac:dyDescent="0.25">
      <c r="H4457" s="5"/>
      <c r="I4457" s="5"/>
      <c r="J4457" s="12"/>
      <c r="K4457" s="12"/>
    </row>
    <row r="4458" spans="8:11" x14ac:dyDescent="0.25">
      <c r="H4458" s="5"/>
      <c r="I4458" s="5"/>
      <c r="J4458" s="12"/>
      <c r="K4458" s="12"/>
    </row>
    <row r="4459" spans="8:11" x14ac:dyDescent="0.25">
      <c r="H4459" s="5"/>
      <c r="I4459" s="5"/>
      <c r="J4459" s="12"/>
      <c r="K4459" s="12"/>
    </row>
    <row r="4460" spans="8:11" x14ac:dyDescent="0.25">
      <c r="H4460" s="5"/>
      <c r="I4460" s="5"/>
      <c r="J4460" s="12"/>
      <c r="K4460" s="12"/>
    </row>
    <row r="4461" spans="8:11" x14ac:dyDescent="0.25">
      <c r="H4461" s="5"/>
      <c r="I4461" s="5"/>
      <c r="J4461" s="12"/>
      <c r="K4461" s="12"/>
    </row>
    <row r="4462" spans="8:11" x14ac:dyDescent="0.25">
      <c r="H4462" s="5"/>
      <c r="I4462" s="5"/>
      <c r="J4462" s="12"/>
      <c r="K4462" s="12"/>
    </row>
    <row r="4463" spans="8:11" x14ac:dyDescent="0.25">
      <c r="H4463" s="5"/>
      <c r="I4463" s="5"/>
      <c r="J4463" s="12"/>
      <c r="K4463" s="12"/>
    </row>
    <row r="4464" spans="8:11" x14ac:dyDescent="0.25">
      <c r="H4464" s="5"/>
      <c r="I4464" s="5"/>
      <c r="J4464" s="12"/>
      <c r="K4464" s="12"/>
    </row>
    <row r="4465" spans="8:11" x14ac:dyDescent="0.25">
      <c r="H4465" s="5"/>
      <c r="I4465" s="5"/>
      <c r="J4465" s="12"/>
      <c r="K4465" s="12"/>
    </row>
    <row r="4466" spans="8:11" x14ac:dyDescent="0.25">
      <c r="H4466" s="5"/>
      <c r="I4466" s="5"/>
      <c r="J4466" s="12"/>
      <c r="K4466" s="12"/>
    </row>
    <row r="4467" spans="8:11" x14ac:dyDescent="0.25">
      <c r="H4467" s="5"/>
      <c r="I4467" s="5"/>
      <c r="J4467" s="12"/>
      <c r="K4467" s="12"/>
    </row>
    <row r="4468" spans="8:11" x14ac:dyDescent="0.25">
      <c r="H4468" s="5"/>
      <c r="I4468" s="5"/>
      <c r="J4468" s="12"/>
      <c r="K4468" s="12"/>
    </row>
    <row r="4469" spans="8:11" x14ac:dyDescent="0.25">
      <c r="H4469" s="5"/>
      <c r="I4469" s="5"/>
      <c r="J4469" s="12"/>
      <c r="K4469" s="12"/>
    </row>
    <row r="4470" spans="8:11" x14ac:dyDescent="0.25">
      <c r="H4470" s="5"/>
      <c r="I4470" s="5"/>
      <c r="J4470" s="12"/>
      <c r="K4470" s="12"/>
    </row>
    <row r="4471" spans="8:11" x14ac:dyDescent="0.25">
      <c r="H4471" s="5"/>
      <c r="I4471" s="5"/>
      <c r="J4471" s="12"/>
      <c r="K4471" s="12"/>
    </row>
    <row r="4472" spans="8:11" x14ac:dyDescent="0.25">
      <c r="H4472" s="5"/>
      <c r="I4472" s="5"/>
      <c r="J4472" s="12"/>
      <c r="K4472" s="12"/>
    </row>
    <row r="4473" spans="8:11" x14ac:dyDescent="0.25">
      <c r="H4473" s="5"/>
      <c r="I4473" s="5"/>
      <c r="J4473" s="12"/>
      <c r="K4473" s="12"/>
    </row>
    <row r="4474" spans="8:11" x14ac:dyDescent="0.25">
      <c r="H4474" s="5"/>
      <c r="I4474" s="5"/>
      <c r="J4474" s="12"/>
      <c r="K4474" s="12"/>
    </row>
    <row r="4475" spans="8:11" x14ac:dyDescent="0.25">
      <c r="H4475" s="5"/>
      <c r="I4475" s="5"/>
      <c r="J4475" s="12"/>
      <c r="K4475" s="12"/>
    </row>
    <row r="4476" spans="8:11" x14ac:dyDescent="0.25">
      <c r="H4476" s="5"/>
      <c r="I4476" s="5"/>
      <c r="J4476" s="12"/>
      <c r="K4476" s="12"/>
    </row>
    <row r="4477" spans="8:11" x14ac:dyDescent="0.25">
      <c r="H4477" s="5"/>
      <c r="I4477" s="5"/>
      <c r="J4477" s="12"/>
      <c r="K4477" s="12"/>
    </row>
    <row r="4478" spans="8:11" x14ac:dyDescent="0.25">
      <c r="H4478" s="5"/>
      <c r="I4478" s="5"/>
      <c r="J4478" s="12"/>
      <c r="K4478" s="12"/>
    </row>
    <row r="4479" spans="8:11" x14ac:dyDescent="0.25">
      <c r="H4479" s="5"/>
      <c r="I4479" s="5"/>
      <c r="J4479" s="12"/>
      <c r="K4479" s="12"/>
    </row>
    <row r="4480" spans="8:11" x14ac:dyDescent="0.25">
      <c r="H4480" s="5"/>
      <c r="I4480" s="5"/>
      <c r="J4480" s="12"/>
      <c r="K4480" s="12"/>
    </row>
    <row r="4481" spans="8:11" x14ac:dyDescent="0.25">
      <c r="H4481" s="5"/>
      <c r="I4481" s="5"/>
      <c r="J4481" s="12"/>
      <c r="K4481" s="12"/>
    </row>
    <row r="4482" spans="8:11" x14ac:dyDescent="0.25">
      <c r="H4482" s="5"/>
      <c r="I4482" s="5"/>
      <c r="J4482" s="12"/>
      <c r="K4482" s="12"/>
    </row>
    <row r="4483" spans="8:11" x14ac:dyDescent="0.25">
      <c r="H4483" s="5"/>
      <c r="I4483" s="5"/>
      <c r="J4483" s="12"/>
      <c r="K4483" s="12"/>
    </row>
    <row r="4484" spans="8:11" x14ac:dyDescent="0.25">
      <c r="H4484" s="5"/>
      <c r="I4484" s="5"/>
      <c r="J4484" s="12"/>
      <c r="K4484" s="12"/>
    </row>
    <row r="4485" spans="8:11" x14ac:dyDescent="0.25">
      <c r="H4485" s="5"/>
      <c r="I4485" s="5"/>
      <c r="J4485" s="12"/>
      <c r="K4485" s="12"/>
    </row>
    <row r="4486" spans="8:11" x14ac:dyDescent="0.25">
      <c r="H4486" s="5"/>
      <c r="I4486" s="5"/>
      <c r="J4486" s="12"/>
      <c r="K4486" s="12"/>
    </row>
    <row r="4487" spans="8:11" x14ac:dyDescent="0.25">
      <c r="H4487" s="5"/>
      <c r="I4487" s="5"/>
      <c r="J4487" s="12"/>
      <c r="K4487" s="12"/>
    </row>
    <row r="4488" spans="8:11" x14ac:dyDescent="0.25">
      <c r="H4488" s="5"/>
      <c r="I4488" s="5"/>
      <c r="J4488" s="12"/>
      <c r="K4488" s="12"/>
    </row>
    <row r="4489" spans="8:11" x14ac:dyDescent="0.25">
      <c r="H4489" s="5"/>
      <c r="I4489" s="5"/>
      <c r="J4489" s="12"/>
      <c r="K4489" s="12"/>
    </row>
    <row r="4490" spans="8:11" x14ac:dyDescent="0.25">
      <c r="H4490" s="5"/>
      <c r="I4490" s="5"/>
      <c r="J4490" s="12"/>
      <c r="K4490" s="12"/>
    </row>
    <row r="4491" spans="8:11" x14ac:dyDescent="0.25">
      <c r="H4491" s="5"/>
      <c r="I4491" s="5"/>
      <c r="J4491" s="12"/>
      <c r="K4491" s="12"/>
    </row>
    <row r="4492" spans="8:11" x14ac:dyDescent="0.25">
      <c r="H4492" s="5"/>
      <c r="I4492" s="5"/>
      <c r="J4492" s="12"/>
      <c r="K4492" s="12"/>
    </row>
    <row r="4493" spans="8:11" x14ac:dyDescent="0.25">
      <c r="H4493" s="5"/>
      <c r="I4493" s="5"/>
      <c r="J4493" s="12"/>
      <c r="K4493" s="12"/>
    </row>
    <row r="4494" spans="8:11" x14ac:dyDescent="0.25">
      <c r="H4494" s="5"/>
      <c r="I4494" s="5"/>
      <c r="J4494" s="12"/>
      <c r="K4494" s="12"/>
    </row>
    <row r="4495" spans="8:11" x14ac:dyDescent="0.25">
      <c r="H4495" s="5"/>
      <c r="I4495" s="5"/>
      <c r="J4495" s="12"/>
      <c r="K4495" s="12"/>
    </row>
    <row r="4496" spans="8:11" x14ac:dyDescent="0.25">
      <c r="H4496" s="5"/>
      <c r="I4496" s="5"/>
      <c r="J4496" s="12"/>
      <c r="K4496" s="12"/>
    </row>
    <row r="4497" spans="8:11" x14ac:dyDescent="0.25">
      <c r="H4497" s="5"/>
      <c r="I4497" s="5"/>
      <c r="J4497" s="12"/>
      <c r="K4497" s="12"/>
    </row>
    <row r="4498" spans="8:11" x14ac:dyDescent="0.25">
      <c r="H4498" s="5"/>
      <c r="I4498" s="5"/>
      <c r="J4498" s="12"/>
      <c r="K4498" s="12"/>
    </row>
    <row r="4499" spans="8:11" x14ac:dyDescent="0.25">
      <c r="H4499" s="5"/>
      <c r="I4499" s="5"/>
      <c r="J4499" s="12"/>
      <c r="K4499" s="12"/>
    </row>
    <row r="4500" spans="8:11" x14ac:dyDescent="0.25">
      <c r="H4500" s="5"/>
      <c r="I4500" s="5"/>
      <c r="J4500" s="12"/>
      <c r="K4500" s="12"/>
    </row>
    <row r="4501" spans="8:11" x14ac:dyDescent="0.25">
      <c r="H4501" s="5"/>
      <c r="I4501" s="5"/>
      <c r="J4501" s="12"/>
      <c r="K4501" s="12"/>
    </row>
    <row r="4502" spans="8:11" x14ac:dyDescent="0.25">
      <c r="H4502" s="5"/>
      <c r="I4502" s="5"/>
      <c r="J4502" s="12"/>
      <c r="K4502" s="12"/>
    </row>
    <row r="4503" spans="8:11" x14ac:dyDescent="0.25">
      <c r="H4503" s="5"/>
      <c r="I4503" s="5"/>
      <c r="J4503" s="12"/>
      <c r="K4503" s="12"/>
    </row>
    <row r="4504" spans="8:11" x14ac:dyDescent="0.25">
      <c r="H4504" s="5"/>
      <c r="I4504" s="5"/>
      <c r="J4504" s="12"/>
      <c r="K4504" s="12"/>
    </row>
    <row r="4505" spans="8:11" x14ac:dyDescent="0.25">
      <c r="H4505" s="5"/>
      <c r="I4505" s="5"/>
      <c r="J4505" s="12"/>
      <c r="K4505" s="12"/>
    </row>
    <row r="4506" spans="8:11" x14ac:dyDescent="0.25">
      <c r="H4506" s="5"/>
      <c r="I4506" s="5"/>
      <c r="J4506" s="12"/>
      <c r="K4506" s="12"/>
    </row>
    <row r="4507" spans="8:11" x14ac:dyDescent="0.25">
      <c r="H4507" s="5"/>
      <c r="I4507" s="5"/>
      <c r="J4507" s="12"/>
      <c r="K4507" s="12"/>
    </row>
    <row r="4508" spans="8:11" x14ac:dyDescent="0.25">
      <c r="H4508" s="5"/>
      <c r="I4508" s="5"/>
      <c r="J4508" s="12"/>
      <c r="K4508" s="12"/>
    </row>
    <row r="4509" spans="8:11" x14ac:dyDescent="0.25">
      <c r="H4509" s="5"/>
      <c r="I4509" s="5"/>
      <c r="J4509" s="12"/>
      <c r="K4509" s="12"/>
    </row>
    <row r="4510" spans="8:11" x14ac:dyDescent="0.25">
      <c r="H4510" s="5"/>
      <c r="I4510" s="5"/>
      <c r="J4510" s="12"/>
      <c r="K4510" s="12"/>
    </row>
    <row r="4511" spans="8:11" x14ac:dyDescent="0.25">
      <c r="H4511" s="5"/>
      <c r="I4511" s="5"/>
      <c r="J4511" s="12"/>
      <c r="K4511" s="12"/>
    </row>
    <row r="4512" spans="8:11" x14ac:dyDescent="0.25">
      <c r="H4512" s="5"/>
      <c r="I4512" s="5"/>
      <c r="J4512" s="12"/>
      <c r="K4512" s="12"/>
    </row>
    <row r="4513" spans="8:11" x14ac:dyDescent="0.25">
      <c r="H4513" s="5"/>
      <c r="I4513" s="5"/>
      <c r="J4513" s="12"/>
      <c r="K4513" s="12"/>
    </row>
    <row r="4514" spans="8:11" x14ac:dyDescent="0.25">
      <c r="H4514" s="5"/>
      <c r="I4514" s="5"/>
      <c r="J4514" s="12"/>
      <c r="K4514" s="12"/>
    </row>
    <row r="4515" spans="8:11" x14ac:dyDescent="0.25">
      <c r="H4515" s="5"/>
      <c r="I4515" s="5"/>
      <c r="J4515" s="12"/>
      <c r="K4515" s="12"/>
    </row>
    <row r="4516" spans="8:11" x14ac:dyDescent="0.25">
      <c r="H4516" s="5"/>
      <c r="I4516" s="5"/>
      <c r="J4516" s="12"/>
      <c r="K4516" s="12"/>
    </row>
    <row r="4517" spans="8:11" x14ac:dyDescent="0.25">
      <c r="H4517" s="5"/>
      <c r="I4517" s="5"/>
      <c r="J4517" s="12"/>
      <c r="K4517" s="12"/>
    </row>
    <row r="4518" spans="8:11" x14ac:dyDescent="0.25">
      <c r="H4518" s="5"/>
      <c r="I4518" s="5"/>
      <c r="J4518" s="12"/>
      <c r="K4518" s="12"/>
    </row>
    <row r="4519" spans="8:11" x14ac:dyDescent="0.25">
      <c r="H4519" s="5"/>
      <c r="I4519" s="5"/>
      <c r="J4519" s="12"/>
      <c r="K4519" s="12"/>
    </row>
    <row r="4520" spans="8:11" x14ac:dyDescent="0.25">
      <c r="H4520" s="5"/>
      <c r="I4520" s="5"/>
      <c r="J4520" s="12"/>
      <c r="K4520" s="12"/>
    </row>
    <row r="4521" spans="8:11" x14ac:dyDescent="0.25">
      <c r="H4521" s="5"/>
      <c r="I4521" s="5"/>
      <c r="J4521" s="12"/>
      <c r="K4521" s="12"/>
    </row>
    <row r="4522" spans="8:11" x14ac:dyDescent="0.25">
      <c r="H4522" s="5"/>
      <c r="I4522" s="5"/>
      <c r="J4522" s="12"/>
      <c r="K4522" s="12"/>
    </row>
    <row r="4523" spans="8:11" x14ac:dyDescent="0.25">
      <c r="H4523" s="5"/>
      <c r="I4523" s="5"/>
      <c r="J4523" s="12"/>
      <c r="K4523" s="12"/>
    </row>
    <row r="4524" spans="8:11" x14ac:dyDescent="0.25">
      <c r="H4524" s="5"/>
      <c r="I4524" s="5"/>
      <c r="J4524" s="12"/>
      <c r="K4524" s="12"/>
    </row>
    <row r="4525" spans="8:11" x14ac:dyDescent="0.25">
      <c r="H4525" s="5"/>
      <c r="I4525" s="5"/>
      <c r="J4525" s="12"/>
      <c r="K4525" s="12"/>
    </row>
    <row r="4526" spans="8:11" x14ac:dyDescent="0.25">
      <c r="H4526" s="5"/>
      <c r="I4526" s="5"/>
      <c r="J4526" s="12"/>
      <c r="K4526" s="12"/>
    </row>
    <row r="4527" spans="8:11" x14ac:dyDescent="0.25">
      <c r="H4527" s="5"/>
      <c r="I4527" s="5"/>
      <c r="J4527" s="12"/>
      <c r="K4527" s="12"/>
    </row>
    <row r="4528" spans="8:11" x14ac:dyDescent="0.25">
      <c r="H4528" s="5"/>
      <c r="I4528" s="5"/>
      <c r="J4528" s="12"/>
      <c r="K4528" s="12"/>
    </row>
    <row r="4529" spans="8:11" x14ac:dyDescent="0.25">
      <c r="H4529" s="5"/>
      <c r="I4529" s="5"/>
      <c r="J4529" s="12"/>
      <c r="K4529" s="12"/>
    </row>
    <row r="4530" spans="8:11" x14ac:dyDescent="0.25">
      <c r="H4530" s="5"/>
      <c r="I4530" s="5"/>
      <c r="J4530" s="12"/>
      <c r="K4530" s="12"/>
    </row>
    <row r="4531" spans="8:11" x14ac:dyDescent="0.25">
      <c r="H4531" s="5"/>
      <c r="I4531" s="5"/>
      <c r="J4531" s="12"/>
      <c r="K4531" s="12"/>
    </row>
    <row r="4532" spans="8:11" x14ac:dyDescent="0.25">
      <c r="H4532" s="5"/>
      <c r="I4532" s="5"/>
      <c r="J4532" s="12"/>
      <c r="K4532" s="12"/>
    </row>
    <row r="4533" spans="8:11" x14ac:dyDescent="0.25">
      <c r="H4533" s="5"/>
      <c r="I4533" s="5"/>
      <c r="J4533" s="12"/>
      <c r="K4533" s="12"/>
    </row>
    <row r="4534" spans="8:11" x14ac:dyDescent="0.25">
      <c r="H4534" s="5"/>
      <c r="I4534" s="5"/>
      <c r="J4534" s="12"/>
      <c r="K4534" s="12"/>
    </row>
    <row r="4535" spans="8:11" x14ac:dyDescent="0.25">
      <c r="H4535" s="5"/>
      <c r="I4535" s="5"/>
      <c r="J4535" s="12"/>
      <c r="K4535" s="12"/>
    </row>
    <row r="4536" spans="8:11" x14ac:dyDescent="0.25">
      <c r="H4536" s="5"/>
      <c r="I4536" s="5"/>
      <c r="J4536" s="12"/>
      <c r="K4536" s="12"/>
    </row>
    <row r="4537" spans="8:11" x14ac:dyDescent="0.25">
      <c r="H4537" s="5"/>
      <c r="I4537" s="5"/>
      <c r="J4537" s="12"/>
      <c r="K4537" s="12"/>
    </row>
    <row r="4538" spans="8:11" x14ac:dyDescent="0.25">
      <c r="H4538" s="5"/>
      <c r="I4538" s="5"/>
      <c r="J4538" s="12"/>
      <c r="K4538" s="12"/>
    </row>
    <row r="4539" spans="8:11" x14ac:dyDescent="0.25">
      <c r="H4539" s="5"/>
      <c r="I4539" s="5"/>
      <c r="J4539" s="12"/>
      <c r="K4539" s="12"/>
    </row>
    <row r="4540" spans="8:11" x14ac:dyDescent="0.25">
      <c r="H4540" s="5"/>
      <c r="I4540" s="5"/>
      <c r="J4540" s="12"/>
      <c r="K4540" s="12"/>
    </row>
    <row r="4541" spans="8:11" x14ac:dyDescent="0.25">
      <c r="H4541" s="5"/>
      <c r="I4541" s="5"/>
      <c r="J4541" s="12"/>
      <c r="K4541" s="12"/>
    </row>
    <row r="4542" spans="8:11" x14ac:dyDescent="0.25">
      <c r="H4542" s="5"/>
      <c r="I4542" s="5"/>
      <c r="J4542" s="12"/>
      <c r="K4542" s="12"/>
    </row>
    <row r="4543" spans="8:11" x14ac:dyDescent="0.25">
      <c r="H4543" s="5"/>
      <c r="I4543" s="5"/>
      <c r="J4543" s="12"/>
      <c r="K4543" s="12"/>
    </row>
    <row r="4544" spans="8:11" x14ac:dyDescent="0.25">
      <c r="H4544" s="5"/>
      <c r="I4544" s="5"/>
      <c r="J4544" s="12"/>
      <c r="K4544" s="12"/>
    </row>
    <row r="4545" spans="8:11" x14ac:dyDescent="0.25">
      <c r="H4545" s="5"/>
      <c r="I4545" s="5"/>
      <c r="J4545" s="12"/>
      <c r="K4545" s="12"/>
    </row>
    <row r="4546" spans="8:11" x14ac:dyDescent="0.25">
      <c r="H4546" s="5"/>
      <c r="I4546" s="5"/>
      <c r="J4546" s="12"/>
      <c r="K4546" s="12"/>
    </row>
    <row r="4547" spans="8:11" x14ac:dyDescent="0.25">
      <c r="H4547" s="5"/>
      <c r="I4547" s="5"/>
      <c r="J4547" s="12"/>
      <c r="K4547" s="12"/>
    </row>
    <row r="4548" spans="8:11" x14ac:dyDescent="0.25">
      <c r="H4548" s="5"/>
      <c r="I4548" s="5"/>
      <c r="J4548" s="12"/>
      <c r="K4548" s="12"/>
    </row>
    <row r="4549" spans="8:11" x14ac:dyDescent="0.25">
      <c r="H4549" s="5"/>
      <c r="I4549" s="5"/>
      <c r="J4549" s="12"/>
      <c r="K4549" s="12"/>
    </row>
    <row r="4550" spans="8:11" x14ac:dyDescent="0.25">
      <c r="H4550" s="5"/>
      <c r="I4550" s="5"/>
      <c r="J4550" s="12"/>
      <c r="K4550" s="12"/>
    </row>
    <row r="4551" spans="8:11" x14ac:dyDescent="0.25">
      <c r="H4551" s="5"/>
      <c r="I4551" s="5"/>
      <c r="J4551" s="12"/>
      <c r="K4551" s="12"/>
    </row>
    <row r="4552" spans="8:11" x14ac:dyDescent="0.25">
      <c r="H4552" s="5"/>
      <c r="I4552" s="5"/>
      <c r="J4552" s="12"/>
      <c r="K4552" s="12"/>
    </row>
    <row r="4553" spans="8:11" x14ac:dyDescent="0.25">
      <c r="H4553" s="5"/>
      <c r="I4553" s="5"/>
      <c r="J4553" s="12"/>
      <c r="K4553" s="12"/>
    </row>
    <row r="4554" spans="8:11" x14ac:dyDescent="0.25">
      <c r="H4554" s="5"/>
      <c r="I4554" s="5"/>
      <c r="J4554" s="12"/>
      <c r="K4554" s="12"/>
    </row>
    <row r="4555" spans="8:11" x14ac:dyDescent="0.25">
      <c r="H4555" s="5"/>
      <c r="I4555" s="5"/>
      <c r="J4555" s="12"/>
      <c r="K4555" s="12"/>
    </row>
    <row r="4556" spans="8:11" x14ac:dyDescent="0.25">
      <c r="H4556" s="5"/>
      <c r="I4556" s="5"/>
      <c r="J4556" s="12"/>
      <c r="K4556" s="12"/>
    </row>
    <row r="4557" spans="8:11" x14ac:dyDescent="0.25">
      <c r="J4557" s="12"/>
    </row>
    <row r="4558" spans="8:11" x14ac:dyDescent="0.25">
      <c r="J4558" s="12"/>
    </row>
  </sheetData>
  <dataValidations count="1">
    <dataValidation type="list" allowBlank="1" showInputMessage="1" showErrorMessage="1" sqref="G61" xr:uid="{3E6C7081-6D41-4419-A6D4-14E9C7B20007}">
      <formula1>$A$61:$A$66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CFD4-A1B1-40CE-B8BD-9AD707EB6AF1}">
  <dimension ref="E1:O1"/>
  <sheetViews>
    <sheetView showGridLines="0" zoomScale="70" zoomScaleNormal="70" workbookViewId="0">
      <selection activeCell="AC14" sqref="AC14"/>
    </sheetView>
  </sheetViews>
  <sheetFormatPr defaultRowHeight="15" x14ac:dyDescent="0.25"/>
  <cols>
    <col min="6" max="6" width="9.7109375" customWidth="1"/>
  </cols>
  <sheetData>
    <row r="1" spans="5:15" ht="36.75" customHeight="1" x14ac:dyDescent="0.5">
      <c r="E1" s="13"/>
      <c r="G1" s="35" t="s">
        <v>6384</v>
      </c>
      <c r="H1" s="35"/>
      <c r="I1" s="35"/>
      <c r="J1" s="35"/>
      <c r="K1" s="35"/>
      <c r="L1" s="35"/>
      <c r="M1" s="35"/>
      <c r="N1" s="15"/>
      <c r="O1" s="15"/>
    </row>
  </sheetData>
  <mergeCells count="1">
    <mergeCell ref="G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E72E-2D81-4D33-8097-04179EB4C439}">
  <dimension ref="A2:J207"/>
  <sheetViews>
    <sheetView topLeftCell="A142" zoomScale="96" zoomScaleNormal="96" workbookViewId="0">
      <selection activeCell="G8" sqref="G8"/>
    </sheetView>
  </sheetViews>
  <sheetFormatPr defaultRowHeight="15" x14ac:dyDescent="0.25"/>
  <cols>
    <col min="1" max="1" width="11.7109375" bestFit="1" customWidth="1"/>
    <col min="2" max="2" width="22.85546875" bestFit="1" customWidth="1"/>
    <col min="3" max="3" width="16.28515625" bestFit="1" customWidth="1"/>
    <col min="4" max="5" width="14.85546875" bestFit="1" customWidth="1"/>
    <col min="6" max="6" width="22.28515625" customWidth="1"/>
    <col min="7" max="7" width="14.85546875" bestFit="1" customWidth="1"/>
    <col min="8" max="8" width="16.42578125" bestFit="1" customWidth="1"/>
    <col min="9" max="9" width="11.5703125" customWidth="1"/>
  </cols>
  <sheetData>
    <row r="2" spans="1:8" x14ac:dyDescent="0.25">
      <c r="A2" t="s">
        <v>6387</v>
      </c>
      <c r="B2" t="s">
        <v>6388</v>
      </c>
      <c r="C2" t="s">
        <v>6389</v>
      </c>
      <c r="F2" t="s">
        <v>6397</v>
      </c>
      <c r="G2" s="8">
        <f>A3</f>
        <v>5.9432829181494666</v>
      </c>
    </row>
    <row r="3" spans="1:8" x14ac:dyDescent="0.25">
      <c r="A3" s="8">
        <v>5.9432829181494666</v>
      </c>
      <c r="B3" s="16">
        <v>22.829403914590749</v>
      </c>
      <c r="C3" s="9">
        <v>10.136788256227758</v>
      </c>
      <c r="F3" t="s">
        <v>6398</v>
      </c>
      <c r="G3" s="16">
        <f>B3</f>
        <v>22.829403914590749</v>
      </c>
    </row>
    <row r="4" spans="1:8" x14ac:dyDescent="0.25">
      <c r="F4" t="s">
        <v>6346</v>
      </c>
      <c r="G4" s="9">
        <f>C3</f>
        <v>10.136788256227758</v>
      </c>
    </row>
    <row r="7" spans="1:8" x14ac:dyDescent="0.25">
      <c r="A7" s="3" t="s">
        <v>6391</v>
      </c>
      <c r="B7" t="s">
        <v>6371</v>
      </c>
      <c r="C7" t="s">
        <v>6390</v>
      </c>
      <c r="F7" s="17" t="s">
        <v>6394</v>
      </c>
    </row>
    <row r="8" spans="1:8" x14ac:dyDescent="0.25">
      <c r="A8" s="4" t="s">
        <v>228</v>
      </c>
      <c r="B8">
        <v>35</v>
      </c>
      <c r="C8">
        <v>2100.6999999999998</v>
      </c>
      <c r="F8" t="str">
        <f>A8</f>
        <v>A1221</v>
      </c>
      <c r="G8" t="str">
        <f>VLOOKUP(F8,assets!$A:$B,2,FALSE)</f>
        <v>Generator</v>
      </c>
      <c r="H8" t="str">
        <f>G8</f>
        <v>Generator</v>
      </c>
    </row>
    <row r="9" spans="1:8" x14ac:dyDescent="0.25">
      <c r="A9" s="4" t="s">
        <v>86</v>
      </c>
      <c r="B9">
        <v>41</v>
      </c>
      <c r="C9">
        <v>1643.1999999999998</v>
      </c>
      <c r="F9" t="str">
        <f t="shared" ref="F9:F17" si="0">A9</f>
        <v>A1079</v>
      </c>
      <c r="G9" t="str">
        <f>VLOOKUP(F9,assets!$A:$B,2,FALSE)</f>
        <v>Valve</v>
      </c>
      <c r="H9" t="str">
        <f t="shared" ref="H9:H17" si="1">G9</f>
        <v>Valve</v>
      </c>
    </row>
    <row r="10" spans="1:8" x14ac:dyDescent="0.25">
      <c r="A10" s="4" t="s">
        <v>102</v>
      </c>
      <c r="B10">
        <v>41</v>
      </c>
      <c r="C10">
        <v>1585.8</v>
      </c>
      <c r="F10" t="str">
        <f t="shared" si="0"/>
        <v>A1095</v>
      </c>
      <c r="G10" t="str">
        <f>VLOOKUP(F10,assets!$A:$B,2,FALSE)</f>
        <v>Pump</v>
      </c>
      <c r="H10" t="str">
        <f t="shared" si="1"/>
        <v>Pump</v>
      </c>
    </row>
    <row r="11" spans="1:8" x14ac:dyDescent="0.25">
      <c r="A11" s="4" t="s">
        <v>219</v>
      </c>
      <c r="B11">
        <v>14</v>
      </c>
      <c r="C11">
        <v>1575.1</v>
      </c>
      <c r="F11" t="str">
        <f t="shared" si="0"/>
        <v>A1212</v>
      </c>
      <c r="G11" t="str">
        <f>VLOOKUP(F11,assets!$A:$B,2,FALSE)</f>
        <v>Generator</v>
      </c>
      <c r="H11" t="str">
        <f t="shared" si="1"/>
        <v>Generator</v>
      </c>
    </row>
    <row r="12" spans="1:8" x14ac:dyDescent="0.25">
      <c r="A12" s="4" t="s">
        <v>198</v>
      </c>
      <c r="B12">
        <v>16</v>
      </c>
      <c r="C12">
        <v>1570.9</v>
      </c>
      <c r="F12" t="str">
        <f t="shared" si="0"/>
        <v>A1191</v>
      </c>
      <c r="G12" t="str">
        <f>VLOOKUP(F12,assets!$A:$B,2,FALSE)</f>
        <v>Pump</v>
      </c>
      <c r="H12" t="str">
        <f t="shared" si="1"/>
        <v>Pump</v>
      </c>
    </row>
    <row r="13" spans="1:8" x14ac:dyDescent="0.25">
      <c r="A13" s="4" t="s">
        <v>114</v>
      </c>
      <c r="B13">
        <v>28</v>
      </c>
      <c r="C13">
        <v>1465.6999999999998</v>
      </c>
      <c r="F13" t="str">
        <f t="shared" si="0"/>
        <v>A1107</v>
      </c>
      <c r="G13" t="str">
        <f>VLOOKUP(F13,assets!$A:$B,2,FALSE)</f>
        <v>Sensor</v>
      </c>
      <c r="H13" t="str">
        <f t="shared" si="1"/>
        <v>Sensor</v>
      </c>
    </row>
    <row r="14" spans="1:8" x14ac:dyDescent="0.25">
      <c r="A14" s="4" t="s">
        <v>77</v>
      </c>
      <c r="B14">
        <v>35</v>
      </c>
      <c r="C14">
        <v>1459.9</v>
      </c>
      <c r="F14" t="str">
        <f t="shared" si="0"/>
        <v>A1070</v>
      </c>
      <c r="G14" t="str">
        <f>VLOOKUP(F14,assets!$A:$B,2,FALSE)</f>
        <v>Valve</v>
      </c>
      <c r="H14" t="str">
        <f t="shared" si="1"/>
        <v>Valve</v>
      </c>
    </row>
    <row r="15" spans="1:8" x14ac:dyDescent="0.25">
      <c r="A15" s="4" t="s">
        <v>115</v>
      </c>
      <c r="B15">
        <v>6</v>
      </c>
      <c r="C15">
        <v>1389.7</v>
      </c>
      <c r="F15" t="str">
        <f t="shared" si="0"/>
        <v>A1108</v>
      </c>
      <c r="G15" t="str">
        <f>VLOOKUP(F15,assets!$A:$B,2,FALSE)</f>
        <v>Pump</v>
      </c>
      <c r="H15" t="str">
        <f t="shared" si="1"/>
        <v>Pump</v>
      </c>
    </row>
    <row r="16" spans="1:8" x14ac:dyDescent="0.25">
      <c r="A16" s="4" t="s">
        <v>140</v>
      </c>
      <c r="B16">
        <v>37</v>
      </c>
      <c r="C16">
        <v>1337</v>
      </c>
      <c r="F16" t="str">
        <f t="shared" si="0"/>
        <v>A1133</v>
      </c>
      <c r="G16" t="str">
        <f>VLOOKUP(F16,assets!$A:$B,2,FALSE)</f>
        <v>Sensor</v>
      </c>
      <c r="H16" t="str">
        <f t="shared" si="1"/>
        <v>Sensor</v>
      </c>
    </row>
    <row r="17" spans="1:8" x14ac:dyDescent="0.25">
      <c r="A17" s="4" t="s">
        <v>300</v>
      </c>
      <c r="B17">
        <v>28</v>
      </c>
      <c r="C17">
        <v>1156.4000000000001</v>
      </c>
      <c r="F17" t="str">
        <f t="shared" si="0"/>
        <v>A1293</v>
      </c>
      <c r="G17" t="str">
        <f>VLOOKUP(F17,assets!$A:$B,2,FALSE)</f>
        <v>Pump</v>
      </c>
      <c r="H17" t="str">
        <f t="shared" si="1"/>
        <v>Pump</v>
      </c>
    </row>
    <row r="18" spans="1:8" x14ac:dyDescent="0.25">
      <c r="A18" s="4" t="s">
        <v>6341</v>
      </c>
      <c r="B18">
        <v>281</v>
      </c>
      <c r="C18">
        <v>15284.4</v>
      </c>
    </row>
    <row r="21" spans="1:8" x14ac:dyDescent="0.25">
      <c r="A21" s="3" t="s">
        <v>6392</v>
      </c>
      <c r="B21" s="3" t="s">
        <v>6393</v>
      </c>
    </row>
    <row r="22" spans="1:8" x14ac:dyDescent="0.25">
      <c r="A22" s="3" t="s">
        <v>6340</v>
      </c>
      <c r="B22" t="s">
        <v>437</v>
      </c>
      <c r="C22" t="s">
        <v>6341</v>
      </c>
      <c r="F22" s="17" t="s">
        <v>6395</v>
      </c>
    </row>
    <row r="23" spans="1:8" x14ac:dyDescent="0.25">
      <c r="A23" s="4" t="s">
        <v>155</v>
      </c>
      <c r="B23">
        <v>2</v>
      </c>
      <c r="C23">
        <v>2</v>
      </c>
      <c r="F23" t="str">
        <f>A23</f>
        <v>A1148</v>
      </c>
      <c r="G23" t="str">
        <f>VLOOKUP(F23,assets!$A:$B,2,FALSE)</f>
        <v>Generator</v>
      </c>
      <c r="H23" t="str">
        <f>G23</f>
        <v>Generator</v>
      </c>
    </row>
    <row r="24" spans="1:8" x14ac:dyDescent="0.25">
      <c r="A24" s="4" t="s">
        <v>218</v>
      </c>
      <c r="B24">
        <v>1</v>
      </c>
      <c r="C24">
        <v>1</v>
      </c>
      <c r="F24" t="str">
        <f t="shared" ref="F24:F36" si="2">A24</f>
        <v>A1211</v>
      </c>
      <c r="G24" t="str">
        <f>VLOOKUP(F24,assets!$A:$B,2,FALSE)</f>
        <v>Generator</v>
      </c>
      <c r="H24" t="str">
        <f t="shared" ref="H24:H36" si="3">G24</f>
        <v>Generator</v>
      </c>
    </row>
    <row r="25" spans="1:8" x14ac:dyDescent="0.25">
      <c r="A25" s="4" t="s">
        <v>16</v>
      </c>
      <c r="B25">
        <v>1</v>
      </c>
      <c r="C25">
        <v>1</v>
      </c>
      <c r="F25" t="str">
        <f t="shared" si="2"/>
        <v>A1009</v>
      </c>
      <c r="G25" t="str">
        <f>VLOOKUP(F25,assets!$A:$B,2,FALSE)</f>
        <v>Valve</v>
      </c>
      <c r="H25" t="str">
        <f t="shared" si="3"/>
        <v>Valve</v>
      </c>
    </row>
    <row r="26" spans="1:8" x14ac:dyDescent="0.25">
      <c r="A26" s="4" t="s">
        <v>269</v>
      </c>
      <c r="B26">
        <v>1</v>
      </c>
      <c r="C26">
        <v>1</v>
      </c>
      <c r="F26" t="str">
        <f t="shared" si="2"/>
        <v>A1262</v>
      </c>
      <c r="G26" t="str">
        <f>VLOOKUP(F26,assets!$A:$B,2,FALSE)</f>
        <v>Generator</v>
      </c>
      <c r="H26" t="str">
        <f t="shared" si="3"/>
        <v>Generator</v>
      </c>
    </row>
    <row r="27" spans="1:8" x14ac:dyDescent="0.25">
      <c r="A27" s="4" t="s">
        <v>93</v>
      </c>
      <c r="B27">
        <v>1</v>
      </c>
      <c r="C27">
        <v>1</v>
      </c>
      <c r="F27" t="str">
        <f t="shared" si="2"/>
        <v>A1086</v>
      </c>
      <c r="G27" t="str">
        <f>VLOOKUP(F27,assets!$A:$B,2,FALSE)</f>
        <v>Generator</v>
      </c>
      <c r="H27" t="str">
        <f t="shared" si="3"/>
        <v>Generator</v>
      </c>
    </row>
    <row r="28" spans="1:8" x14ac:dyDescent="0.25">
      <c r="A28" s="4" t="s">
        <v>176</v>
      </c>
      <c r="B28">
        <v>1</v>
      </c>
      <c r="C28">
        <v>1</v>
      </c>
      <c r="F28" t="str">
        <f t="shared" si="2"/>
        <v>A1169</v>
      </c>
      <c r="G28" t="str">
        <f>VLOOKUP(F28,assets!$A:$B,2,FALSE)</f>
        <v>Valve</v>
      </c>
      <c r="H28" t="str">
        <f t="shared" si="3"/>
        <v>Valve</v>
      </c>
    </row>
    <row r="29" spans="1:8" x14ac:dyDescent="0.25">
      <c r="A29" s="4" t="s">
        <v>96</v>
      </c>
      <c r="B29">
        <v>1</v>
      </c>
      <c r="C29">
        <v>1</v>
      </c>
      <c r="F29" t="str">
        <f t="shared" si="2"/>
        <v>A1089</v>
      </c>
      <c r="G29" t="str">
        <f>VLOOKUP(F29,assets!$A:$B,2,FALSE)</f>
        <v>Generator</v>
      </c>
      <c r="H29" t="str">
        <f t="shared" si="3"/>
        <v>Generator</v>
      </c>
    </row>
    <row r="30" spans="1:8" x14ac:dyDescent="0.25">
      <c r="A30" s="4" t="s">
        <v>221</v>
      </c>
      <c r="B30">
        <v>1</v>
      </c>
      <c r="C30">
        <v>1</v>
      </c>
      <c r="F30" t="str">
        <f t="shared" si="2"/>
        <v>A1214</v>
      </c>
      <c r="G30" t="str">
        <f>VLOOKUP(F30,assets!$A:$B,2,FALSE)</f>
        <v>Valve</v>
      </c>
      <c r="H30" t="str">
        <f t="shared" si="3"/>
        <v>Valve</v>
      </c>
    </row>
    <row r="31" spans="1:8" x14ac:dyDescent="0.25">
      <c r="A31" s="4" t="s">
        <v>102</v>
      </c>
      <c r="B31">
        <v>1</v>
      </c>
      <c r="C31">
        <v>1</v>
      </c>
      <c r="F31" t="str">
        <f t="shared" si="2"/>
        <v>A1095</v>
      </c>
      <c r="G31" t="str">
        <f>VLOOKUP(F31,assets!$A:$B,2,FALSE)</f>
        <v>Pump</v>
      </c>
      <c r="H31" t="str">
        <f t="shared" si="3"/>
        <v>Pump</v>
      </c>
    </row>
    <row r="32" spans="1:8" x14ac:dyDescent="0.25">
      <c r="A32" s="4" t="s">
        <v>52</v>
      </c>
      <c r="B32">
        <v>1</v>
      </c>
      <c r="C32">
        <v>1</v>
      </c>
      <c r="F32" t="str">
        <f t="shared" si="2"/>
        <v>A1045</v>
      </c>
      <c r="G32" t="str">
        <f>VLOOKUP(F32,assets!$A:$B,2,FALSE)</f>
        <v>Sensor</v>
      </c>
      <c r="H32" t="str">
        <f t="shared" si="3"/>
        <v>Sensor</v>
      </c>
    </row>
    <row r="33" spans="1:8" x14ac:dyDescent="0.25">
      <c r="A33" s="4" t="s">
        <v>109</v>
      </c>
      <c r="B33">
        <v>1</v>
      </c>
      <c r="C33">
        <v>1</v>
      </c>
      <c r="F33" t="str">
        <f t="shared" si="2"/>
        <v>A1102</v>
      </c>
      <c r="G33" t="str">
        <f>VLOOKUP(F33,assets!$A:$B,2,FALSE)</f>
        <v>Pump</v>
      </c>
      <c r="H33" t="str">
        <f t="shared" si="3"/>
        <v>Pump</v>
      </c>
    </row>
    <row r="34" spans="1:8" x14ac:dyDescent="0.25">
      <c r="A34" s="4" t="s">
        <v>169</v>
      </c>
      <c r="B34">
        <v>1</v>
      </c>
      <c r="C34">
        <v>1</v>
      </c>
      <c r="F34" t="str">
        <f t="shared" si="2"/>
        <v>A1162</v>
      </c>
      <c r="G34" t="str">
        <f>VLOOKUP(F34,assets!$A:$B,2,FALSE)</f>
        <v>Valve</v>
      </c>
      <c r="H34" t="str">
        <f t="shared" si="3"/>
        <v>Valve</v>
      </c>
    </row>
    <row r="35" spans="1:8" x14ac:dyDescent="0.25">
      <c r="A35" s="4" t="s">
        <v>111</v>
      </c>
      <c r="B35">
        <v>1</v>
      </c>
      <c r="C35">
        <v>1</v>
      </c>
      <c r="F35" t="str">
        <f t="shared" si="2"/>
        <v>A1104</v>
      </c>
      <c r="G35" t="str">
        <f>VLOOKUP(F35,assets!$A:$B,2,FALSE)</f>
        <v>Valve</v>
      </c>
      <c r="H35" t="str">
        <f t="shared" si="3"/>
        <v>Valve</v>
      </c>
    </row>
    <row r="36" spans="1:8" x14ac:dyDescent="0.25">
      <c r="A36" s="4" t="s">
        <v>195</v>
      </c>
      <c r="B36">
        <v>1</v>
      </c>
      <c r="C36">
        <v>1</v>
      </c>
      <c r="F36" t="str">
        <f t="shared" si="2"/>
        <v>A1188</v>
      </c>
      <c r="G36" t="str">
        <f>VLOOKUP(F36,assets!$A:$B,2,FALSE)</f>
        <v>Generator</v>
      </c>
      <c r="H36" t="str">
        <f t="shared" si="3"/>
        <v>Generator</v>
      </c>
    </row>
    <row r="37" spans="1:8" x14ac:dyDescent="0.25">
      <c r="A37" s="4" t="s">
        <v>112</v>
      </c>
      <c r="B37">
        <v>1</v>
      </c>
      <c r="C37">
        <v>1</v>
      </c>
    </row>
    <row r="38" spans="1:8" x14ac:dyDescent="0.25">
      <c r="A38" s="4" t="s">
        <v>219</v>
      </c>
      <c r="B38">
        <v>1</v>
      </c>
      <c r="C38">
        <v>1</v>
      </c>
      <c r="G38" t="str">
        <f>_xlfn.XLOOKUP(F23,assets!A:A,assets!B:B,"Not Found")</f>
        <v>Generator</v>
      </c>
    </row>
    <row r="39" spans="1:8" x14ac:dyDescent="0.25">
      <c r="A39" s="4" t="s">
        <v>124</v>
      </c>
      <c r="B39">
        <v>1</v>
      </c>
      <c r="C39">
        <v>1</v>
      </c>
    </row>
    <row r="40" spans="1:8" x14ac:dyDescent="0.25">
      <c r="A40" s="4" t="s">
        <v>264</v>
      </c>
      <c r="B40">
        <v>1</v>
      </c>
      <c r="C40">
        <v>1</v>
      </c>
    </row>
    <row r="41" spans="1:8" x14ac:dyDescent="0.25">
      <c r="A41" s="4" t="s">
        <v>129</v>
      </c>
      <c r="B41">
        <v>1</v>
      </c>
      <c r="C41">
        <v>1</v>
      </c>
    </row>
    <row r="42" spans="1:8" x14ac:dyDescent="0.25">
      <c r="A42" s="4" t="s">
        <v>270</v>
      </c>
      <c r="B42">
        <v>1</v>
      </c>
      <c r="C42">
        <v>1</v>
      </c>
    </row>
    <row r="43" spans="1:8" x14ac:dyDescent="0.25">
      <c r="A43" s="4" t="s">
        <v>289</v>
      </c>
      <c r="B43">
        <v>1</v>
      </c>
      <c r="C43">
        <v>1</v>
      </c>
    </row>
    <row r="44" spans="1:8" x14ac:dyDescent="0.25">
      <c r="A44" s="4" t="s">
        <v>294</v>
      </c>
      <c r="B44">
        <v>1</v>
      </c>
      <c r="C44">
        <v>1</v>
      </c>
    </row>
    <row r="45" spans="1:8" x14ac:dyDescent="0.25">
      <c r="A45" s="4" t="s">
        <v>303</v>
      </c>
      <c r="B45">
        <v>1</v>
      </c>
      <c r="C45">
        <v>1</v>
      </c>
    </row>
    <row r="46" spans="1:8" x14ac:dyDescent="0.25">
      <c r="A46" s="4" t="s">
        <v>160</v>
      </c>
      <c r="B46">
        <v>1</v>
      </c>
      <c r="C46">
        <v>1</v>
      </c>
    </row>
    <row r="47" spans="1:8" x14ac:dyDescent="0.25">
      <c r="A47" s="4" t="s">
        <v>164</v>
      </c>
      <c r="B47">
        <v>1</v>
      </c>
      <c r="C47">
        <v>1</v>
      </c>
    </row>
    <row r="48" spans="1:8" x14ac:dyDescent="0.25">
      <c r="A48" s="4" t="s">
        <v>6341</v>
      </c>
      <c r="B48">
        <v>26</v>
      </c>
      <c r="C48">
        <v>26</v>
      </c>
    </row>
    <row r="63" spans="1:1" x14ac:dyDescent="0.25">
      <c r="A63" s="4"/>
    </row>
    <row r="64" spans="1:1" x14ac:dyDescent="0.25">
      <c r="A64" s="4"/>
    </row>
    <row r="65" spans="1:7" x14ac:dyDescent="0.25">
      <c r="A65" t="s">
        <v>6396</v>
      </c>
    </row>
    <row r="66" spans="1:7" x14ac:dyDescent="0.25">
      <c r="A66" s="3" t="s">
        <v>6340</v>
      </c>
      <c r="B66" t="s">
        <v>6386</v>
      </c>
      <c r="F66" t="s">
        <v>6399</v>
      </c>
      <c r="G66" t="s">
        <v>6400</v>
      </c>
    </row>
    <row r="67" spans="1:7" x14ac:dyDescent="0.25">
      <c r="A67" s="4">
        <v>1</v>
      </c>
      <c r="B67">
        <v>631</v>
      </c>
      <c r="F67">
        <f>A67</f>
        <v>1</v>
      </c>
      <c r="G67">
        <f>B67</f>
        <v>631</v>
      </c>
    </row>
    <row r="68" spans="1:7" x14ac:dyDescent="0.25">
      <c r="A68" s="4">
        <v>2</v>
      </c>
      <c r="B68">
        <v>606</v>
      </c>
      <c r="F68">
        <f t="shared" ref="F68:F111" si="4">A68</f>
        <v>2</v>
      </c>
      <c r="G68">
        <f t="shared" ref="G68:G111" si="5">B68</f>
        <v>606</v>
      </c>
    </row>
    <row r="69" spans="1:7" x14ac:dyDescent="0.25">
      <c r="A69" s="4">
        <v>3</v>
      </c>
      <c r="B69">
        <v>703</v>
      </c>
      <c r="F69">
        <f t="shared" si="4"/>
        <v>3</v>
      </c>
      <c r="G69">
        <f t="shared" si="5"/>
        <v>703</v>
      </c>
    </row>
    <row r="70" spans="1:7" x14ac:dyDescent="0.25">
      <c r="A70" s="4">
        <v>4</v>
      </c>
      <c r="B70">
        <v>616</v>
      </c>
      <c r="F70">
        <f t="shared" si="4"/>
        <v>4</v>
      </c>
      <c r="G70">
        <f t="shared" si="5"/>
        <v>616</v>
      </c>
    </row>
    <row r="71" spans="1:7" x14ac:dyDescent="0.25">
      <c r="A71" s="4">
        <v>5</v>
      </c>
      <c r="B71">
        <v>641</v>
      </c>
      <c r="F71">
        <f t="shared" si="4"/>
        <v>5</v>
      </c>
      <c r="G71">
        <f t="shared" si="5"/>
        <v>641</v>
      </c>
    </row>
    <row r="72" spans="1:7" x14ac:dyDescent="0.25">
      <c r="A72" s="4">
        <v>6</v>
      </c>
      <c r="B72">
        <v>520</v>
      </c>
      <c r="F72">
        <f t="shared" si="4"/>
        <v>6</v>
      </c>
      <c r="G72">
        <f t="shared" si="5"/>
        <v>520</v>
      </c>
    </row>
    <row r="73" spans="1:7" x14ac:dyDescent="0.25">
      <c r="A73" s="4">
        <v>7</v>
      </c>
      <c r="B73">
        <v>590</v>
      </c>
      <c r="F73">
        <f t="shared" si="4"/>
        <v>7</v>
      </c>
      <c r="G73">
        <f t="shared" si="5"/>
        <v>590</v>
      </c>
    </row>
    <row r="74" spans="1:7" x14ac:dyDescent="0.25">
      <c r="A74" s="4">
        <v>8</v>
      </c>
      <c r="B74">
        <v>619</v>
      </c>
      <c r="F74">
        <f t="shared" si="4"/>
        <v>8</v>
      </c>
      <c r="G74">
        <f t="shared" si="5"/>
        <v>619</v>
      </c>
    </row>
    <row r="75" spans="1:7" x14ac:dyDescent="0.25">
      <c r="A75" s="4">
        <v>9</v>
      </c>
      <c r="B75">
        <v>624</v>
      </c>
      <c r="F75">
        <f t="shared" si="4"/>
        <v>9</v>
      </c>
      <c r="G75">
        <f t="shared" si="5"/>
        <v>624</v>
      </c>
    </row>
    <row r="76" spans="1:7" x14ac:dyDescent="0.25">
      <c r="A76" s="4">
        <v>10</v>
      </c>
      <c r="B76">
        <v>576</v>
      </c>
      <c r="F76">
        <f t="shared" si="4"/>
        <v>10</v>
      </c>
      <c r="G76">
        <f t="shared" si="5"/>
        <v>576</v>
      </c>
    </row>
    <row r="77" spans="1:7" x14ac:dyDescent="0.25">
      <c r="A77" s="4">
        <v>11</v>
      </c>
      <c r="B77">
        <v>447</v>
      </c>
      <c r="F77">
        <f t="shared" si="4"/>
        <v>11</v>
      </c>
      <c r="G77">
        <f t="shared" si="5"/>
        <v>447</v>
      </c>
    </row>
    <row r="78" spans="1:7" x14ac:dyDescent="0.25">
      <c r="A78" s="4">
        <v>12</v>
      </c>
      <c r="B78">
        <v>603</v>
      </c>
      <c r="F78">
        <f t="shared" si="4"/>
        <v>12</v>
      </c>
      <c r="G78">
        <f t="shared" si="5"/>
        <v>603</v>
      </c>
    </row>
    <row r="79" spans="1:7" x14ac:dyDescent="0.25">
      <c r="A79" s="4">
        <v>13</v>
      </c>
      <c r="B79">
        <v>522</v>
      </c>
      <c r="F79">
        <f t="shared" si="4"/>
        <v>13</v>
      </c>
      <c r="G79">
        <f t="shared" si="5"/>
        <v>522</v>
      </c>
    </row>
    <row r="80" spans="1:7" x14ac:dyDescent="0.25">
      <c r="A80" s="4">
        <v>14</v>
      </c>
      <c r="B80">
        <v>602</v>
      </c>
      <c r="F80">
        <f t="shared" si="4"/>
        <v>14</v>
      </c>
      <c r="G80">
        <f t="shared" si="5"/>
        <v>602</v>
      </c>
    </row>
    <row r="81" spans="1:7" x14ac:dyDescent="0.25">
      <c r="A81" s="4">
        <v>15</v>
      </c>
      <c r="B81">
        <v>542</v>
      </c>
      <c r="F81">
        <f t="shared" si="4"/>
        <v>15</v>
      </c>
      <c r="G81">
        <f t="shared" si="5"/>
        <v>542</v>
      </c>
    </row>
    <row r="82" spans="1:7" x14ac:dyDescent="0.25">
      <c r="A82" s="4">
        <v>16</v>
      </c>
      <c r="B82">
        <v>613</v>
      </c>
      <c r="F82">
        <f t="shared" si="4"/>
        <v>16</v>
      </c>
      <c r="G82">
        <f t="shared" si="5"/>
        <v>613</v>
      </c>
    </row>
    <row r="83" spans="1:7" x14ac:dyDescent="0.25">
      <c r="A83" s="4">
        <v>17</v>
      </c>
      <c r="B83">
        <v>659</v>
      </c>
      <c r="F83">
        <f t="shared" si="4"/>
        <v>17</v>
      </c>
      <c r="G83">
        <f t="shared" si="5"/>
        <v>659</v>
      </c>
    </row>
    <row r="84" spans="1:7" x14ac:dyDescent="0.25">
      <c r="A84" s="4">
        <v>18</v>
      </c>
      <c r="B84">
        <v>561</v>
      </c>
      <c r="F84">
        <f t="shared" si="4"/>
        <v>18</v>
      </c>
      <c r="G84">
        <f t="shared" si="5"/>
        <v>561</v>
      </c>
    </row>
    <row r="85" spans="1:7" x14ac:dyDescent="0.25">
      <c r="A85" s="4">
        <v>19</v>
      </c>
      <c r="B85">
        <v>591</v>
      </c>
      <c r="F85">
        <f t="shared" si="4"/>
        <v>19</v>
      </c>
      <c r="G85">
        <f t="shared" si="5"/>
        <v>591</v>
      </c>
    </row>
    <row r="86" spans="1:7" x14ac:dyDescent="0.25">
      <c r="A86" s="4">
        <v>20</v>
      </c>
      <c r="B86">
        <v>775</v>
      </c>
      <c r="F86">
        <f t="shared" si="4"/>
        <v>20</v>
      </c>
      <c r="G86">
        <f t="shared" si="5"/>
        <v>775</v>
      </c>
    </row>
    <row r="87" spans="1:7" x14ac:dyDescent="0.25">
      <c r="A87" s="4">
        <v>21</v>
      </c>
      <c r="B87">
        <v>613</v>
      </c>
      <c r="F87">
        <f t="shared" si="4"/>
        <v>21</v>
      </c>
      <c r="G87">
        <f t="shared" si="5"/>
        <v>613</v>
      </c>
    </row>
    <row r="88" spans="1:7" x14ac:dyDescent="0.25">
      <c r="A88" s="4">
        <v>22</v>
      </c>
      <c r="B88">
        <v>540</v>
      </c>
      <c r="F88">
        <f t="shared" si="4"/>
        <v>22</v>
      </c>
      <c r="G88">
        <f t="shared" si="5"/>
        <v>540</v>
      </c>
    </row>
    <row r="89" spans="1:7" x14ac:dyDescent="0.25">
      <c r="A89" s="4">
        <v>23</v>
      </c>
      <c r="B89">
        <v>562</v>
      </c>
      <c r="F89">
        <f t="shared" si="4"/>
        <v>23</v>
      </c>
      <c r="G89">
        <f t="shared" si="5"/>
        <v>562</v>
      </c>
    </row>
    <row r="90" spans="1:7" x14ac:dyDescent="0.25">
      <c r="A90" s="4">
        <v>24</v>
      </c>
      <c r="B90">
        <v>537</v>
      </c>
      <c r="F90">
        <f t="shared" si="4"/>
        <v>24</v>
      </c>
      <c r="G90">
        <f t="shared" si="5"/>
        <v>537</v>
      </c>
    </row>
    <row r="91" spans="1:7" x14ac:dyDescent="0.25">
      <c r="A91" s="4">
        <v>25</v>
      </c>
      <c r="B91">
        <v>554</v>
      </c>
      <c r="F91">
        <f t="shared" si="4"/>
        <v>25</v>
      </c>
      <c r="G91">
        <f t="shared" si="5"/>
        <v>554</v>
      </c>
    </row>
    <row r="92" spans="1:7" x14ac:dyDescent="0.25">
      <c r="A92" s="4">
        <v>26</v>
      </c>
      <c r="B92">
        <v>681</v>
      </c>
      <c r="F92">
        <f t="shared" si="4"/>
        <v>26</v>
      </c>
      <c r="G92">
        <f t="shared" si="5"/>
        <v>681</v>
      </c>
    </row>
    <row r="93" spans="1:7" x14ac:dyDescent="0.25">
      <c r="A93" s="4">
        <v>27</v>
      </c>
      <c r="B93">
        <v>609</v>
      </c>
      <c r="F93">
        <f t="shared" si="4"/>
        <v>27</v>
      </c>
      <c r="G93">
        <f t="shared" si="5"/>
        <v>609</v>
      </c>
    </row>
    <row r="94" spans="1:7" x14ac:dyDescent="0.25">
      <c r="A94" s="4">
        <v>28</v>
      </c>
      <c r="B94">
        <v>576</v>
      </c>
      <c r="F94">
        <f t="shared" si="4"/>
        <v>28</v>
      </c>
      <c r="G94">
        <f t="shared" si="5"/>
        <v>576</v>
      </c>
    </row>
    <row r="95" spans="1:7" x14ac:dyDescent="0.25">
      <c r="A95" s="4">
        <v>29</v>
      </c>
      <c r="B95">
        <v>386</v>
      </c>
      <c r="F95">
        <f t="shared" si="4"/>
        <v>29</v>
      </c>
      <c r="G95">
        <f t="shared" si="5"/>
        <v>386</v>
      </c>
    </row>
    <row r="96" spans="1:7" x14ac:dyDescent="0.25">
      <c r="A96" s="4">
        <v>30</v>
      </c>
      <c r="B96">
        <v>631</v>
      </c>
      <c r="F96">
        <f t="shared" si="4"/>
        <v>30</v>
      </c>
      <c r="G96">
        <f t="shared" si="5"/>
        <v>631</v>
      </c>
    </row>
    <row r="97" spans="1:7" x14ac:dyDescent="0.25">
      <c r="A97" s="4">
        <v>31</v>
      </c>
      <c r="B97">
        <v>538</v>
      </c>
      <c r="F97">
        <f t="shared" si="4"/>
        <v>31</v>
      </c>
      <c r="G97">
        <f t="shared" si="5"/>
        <v>538</v>
      </c>
    </row>
    <row r="98" spans="1:7" x14ac:dyDescent="0.25">
      <c r="A98" s="4">
        <v>32</v>
      </c>
      <c r="B98">
        <v>595</v>
      </c>
      <c r="F98">
        <f t="shared" si="4"/>
        <v>32</v>
      </c>
      <c r="G98">
        <f t="shared" si="5"/>
        <v>595</v>
      </c>
    </row>
    <row r="99" spans="1:7" x14ac:dyDescent="0.25">
      <c r="A99" s="4">
        <v>33</v>
      </c>
      <c r="B99">
        <v>472</v>
      </c>
      <c r="F99">
        <f t="shared" si="4"/>
        <v>33</v>
      </c>
      <c r="G99">
        <f t="shared" si="5"/>
        <v>472</v>
      </c>
    </row>
    <row r="100" spans="1:7" x14ac:dyDescent="0.25">
      <c r="A100" s="4">
        <v>34</v>
      </c>
      <c r="B100">
        <v>534</v>
      </c>
      <c r="F100">
        <f t="shared" si="4"/>
        <v>34</v>
      </c>
      <c r="G100">
        <f t="shared" si="5"/>
        <v>534</v>
      </c>
    </row>
    <row r="101" spans="1:7" x14ac:dyDescent="0.25">
      <c r="A101" s="4">
        <v>35</v>
      </c>
      <c r="B101">
        <v>595</v>
      </c>
      <c r="F101">
        <f t="shared" si="4"/>
        <v>35</v>
      </c>
      <c r="G101">
        <f t="shared" si="5"/>
        <v>595</v>
      </c>
    </row>
    <row r="102" spans="1:7" x14ac:dyDescent="0.25">
      <c r="A102" s="4">
        <v>36</v>
      </c>
      <c r="B102">
        <v>604</v>
      </c>
      <c r="F102">
        <f t="shared" si="4"/>
        <v>36</v>
      </c>
      <c r="G102">
        <f t="shared" si="5"/>
        <v>604</v>
      </c>
    </row>
    <row r="103" spans="1:7" x14ac:dyDescent="0.25">
      <c r="A103" s="4">
        <v>37</v>
      </c>
      <c r="B103">
        <v>572</v>
      </c>
      <c r="F103">
        <f t="shared" si="4"/>
        <v>37</v>
      </c>
      <c r="G103">
        <f t="shared" si="5"/>
        <v>572</v>
      </c>
    </row>
    <row r="104" spans="1:7" x14ac:dyDescent="0.25">
      <c r="A104" s="4">
        <v>38</v>
      </c>
      <c r="B104">
        <v>561</v>
      </c>
      <c r="F104">
        <f t="shared" si="4"/>
        <v>38</v>
      </c>
      <c r="G104">
        <f t="shared" si="5"/>
        <v>561</v>
      </c>
    </row>
    <row r="105" spans="1:7" x14ac:dyDescent="0.25">
      <c r="A105" s="4">
        <v>39</v>
      </c>
      <c r="B105">
        <v>651</v>
      </c>
      <c r="F105">
        <f t="shared" si="4"/>
        <v>39</v>
      </c>
      <c r="G105">
        <f t="shared" si="5"/>
        <v>651</v>
      </c>
    </row>
    <row r="106" spans="1:7" x14ac:dyDescent="0.25">
      <c r="A106" s="4">
        <v>40</v>
      </c>
      <c r="B106">
        <v>619</v>
      </c>
      <c r="F106">
        <f t="shared" si="4"/>
        <v>40</v>
      </c>
      <c r="G106">
        <f t="shared" si="5"/>
        <v>619</v>
      </c>
    </row>
    <row r="107" spans="1:7" x14ac:dyDescent="0.25">
      <c r="A107" s="4">
        <v>41</v>
      </c>
      <c r="B107">
        <v>562</v>
      </c>
      <c r="F107">
        <f t="shared" si="4"/>
        <v>41</v>
      </c>
      <c r="G107">
        <f t="shared" si="5"/>
        <v>562</v>
      </c>
    </row>
    <row r="108" spans="1:7" x14ac:dyDescent="0.25">
      <c r="A108" s="4">
        <v>42</v>
      </c>
      <c r="B108">
        <v>670</v>
      </c>
      <c r="F108">
        <f t="shared" si="4"/>
        <v>42</v>
      </c>
      <c r="G108">
        <f t="shared" si="5"/>
        <v>670</v>
      </c>
    </row>
    <row r="109" spans="1:7" x14ac:dyDescent="0.25">
      <c r="A109" s="4">
        <v>43</v>
      </c>
      <c r="B109">
        <v>724</v>
      </c>
      <c r="F109">
        <f t="shared" si="4"/>
        <v>43</v>
      </c>
      <c r="G109">
        <f t="shared" si="5"/>
        <v>724</v>
      </c>
    </row>
    <row r="110" spans="1:7" x14ac:dyDescent="0.25">
      <c r="A110" s="4">
        <v>44</v>
      </c>
      <c r="B110">
        <v>622</v>
      </c>
      <c r="F110">
        <f t="shared" si="4"/>
        <v>44</v>
      </c>
      <c r="G110">
        <f t="shared" si="5"/>
        <v>622</v>
      </c>
    </row>
    <row r="111" spans="1:7" x14ac:dyDescent="0.25">
      <c r="A111" s="4">
        <v>45</v>
      </c>
      <c r="B111">
        <v>672</v>
      </c>
      <c r="F111">
        <f t="shared" si="4"/>
        <v>45</v>
      </c>
      <c r="G111">
        <f t="shared" si="5"/>
        <v>672</v>
      </c>
    </row>
    <row r="112" spans="1:7" x14ac:dyDescent="0.25">
      <c r="A112" s="4" t="s">
        <v>6341</v>
      </c>
      <c r="B112">
        <v>26721</v>
      </c>
    </row>
    <row r="115" spans="1:9" x14ac:dyDescent="0.25">
      <c r="A115" s="3" t="s">
        <v>6340</v>
      </c>
      <c r="B115" t="s">
        <v>6386</v>
      </c>
      <c r="F115" t="s">
        <v>6401</v>
      </c>
      <c r="G115" t="s">
        <v>6400</v>
      </c>
      <c r="H115" t="s">
        <v>6404</v>
      </c>
      <c r="I115" t="s">
        <v>6404</v>
      </c>
    </row>
    <row r="116" spans="1:9" x14ac:dyDescent="0.25">
      <c r="A116" s="4" t="s">
        <v>149</v>
      </c>
      <c r="B116">
        <v>139</v>
      </c>
      <c r="F116" t="str">
        <f>A116</f>
        <v>A1142</v>
      </c>
      <c r="G116">
        <f>B116</f>
        <v>139</v>
      </c>
      <c r="H116" t="str">
        <f>VLOOKUP(F116,assets!$A:$B,2,FALSE)</f>
        <v>Valve</v>
      </c>
      <c r="I116" t="str">
        <f>H116</f>
        <v>Valve</v>
      </c>
    </row>
    <row r="117" spans="1:9" x14ac:dyDescent="0.25">
      <c r="A117" s="4" t="s">
        <v>87</v>
      </c>
      <c r="B117">
        <v>139</v>
      </c>
      <c r="F117" t="str">
        <f t="shared" ref="F117:F126" si="6">A117</f>
        <v>A1080</v>
      </c>
      <c r="G117">
        <f t="shared" ref="G117:G126" si="7">B117</f>
        <v>139</v>
      </c>
      <c r="H117" t="str">
        <f>VLOOKUP(F117,assets!$A:$B,2,FALSE)</f>
        <v>Pump</v>
      </c>
      <c r="I117" t="str">
        <f t="shared" ref="I117:I126" si="8">H117</f>
        <v>Pump</v>
      </c>
    </row>
    <row r="118" spans="1:9" x14ac:dyDescent="0.25">
      <c r="A118" s="4" t="s">
        <v>218</v>
      </c>
      <c r="B118">
        <v>143</v>
      </c>
      <c r="F118" t="str">
        <f t="shared" si="6"/>
        <v>A1211</v>
      </c>
      <c r="G118">
        <f t="shared" si="7"/>
        <v>143</v>
      </c>
      <c r="H118" t="str">
        <f>VLOOKUP(F118,assets!$A:$B,2,FALSE)</f>
        <v>Generator</v>
      </c>
      <c r="I118" t="str">
        <f t="shared" si="8"/>
        <v>Generator</v>
      </c>
    </row>
    <row r="119" spans="1:9" x14ac:dyDescent="0.25">
      <c r="A119" s="4" t="s">
        <v>115</v>
      </c>
      <c r="B119">
        <v>145</v>
      </c>
      <c r="F119" t="str">
        <f t="shared" si="6"/>
        <v>A1108</v>
      </c>
      <c r="G119">
        <f t="shared" si="7"/>
        <v>145</v>
      </c>
      <c r="H119" t="str">
        <f>VLOOKUP(F119,assets!$A:$B,2,FALSE)</f>
        <v>Pump</v>
      </c>
      <c r="I119" t="str">
        <f t="shared" si="8"/>
        <v>Pump</v>
      </c>
    </row>
    <row r="120" spans="1:9" x14ac:dyDescent="0.25">
      <c r="A120" s="4" t="s">
        <v>177</v>
      </c>
      <c r="B120">
        <v>145</v>
      </c>
      <c r="F120" t="str">
        <f t="shared" si="6"/>
        <v>A1170</v>
      </c>
      <c r="G120">
        <f t="shared" si="7"/>
        <v>145</v>
      </c>
      <c r="H120" t="str">
        <f>VLOOKUP(F120,assets!$A:$B,2,FALSE)</f>
        <v>Sensor</v>
      </c>
      <c r="I120" t="str">
        <f t="shared" si="8"/>
        <v>Sensor</v>
      </c>
    </row>
    <row r="121" spans="1:9" x14ac:dyDescent="0.25">
      <c r="A121" s="4" t="s">
        <v>105</v>
      </c>
      <c r="B121">
        <v>149</v>
      </c>
      <c r="F121" t="str">
        <f t="shared" si="6"/>
        <v>A1098</v>
      </c>
      <c r="G121">
        <f t="shared" si="7"/>
        <v>149</v>
      </c>
      <c r="H121" t="str">
        <f>VLOOKUP(F121,assets!$A:$B,2,FALSE)</f>
        <v>Sensor</v>
      </c>
      <c r="I121" t="str">
        <f t="shared" si="8"/>
        <v>Sensor</v>
      </c>
    </row>
    <row r="122" spans="1:9" x14ac:dyDescent="0.25">
      <c r="A122" s="4" t="s">
        <v>127</v>
      </c>
      <c r="B122">
        <v>150</v>
      </c>
      <c r="F122" t="str">
        <f t="shared" si="6"/>
        <v>A1120</v>
      </c>
      <c r="G122">
        <f t="shared" si="7"/>
        <v>150</v>
      </c>
      <c r="H122" t="str">
        <f>VLOOKUP(F122,assets!$A:$B,2,FALSE)</f>
        <v>Pump</v>
      </c>
      <c r="I122" t="str">
        <f t="shared" si="8"/>
        <v>Pump</v>
      </c>
    </row>
    <row r="123" spans="1:9" x14ac:dyDescent="0.25">
      <c r="A123" s="4" t="s">
        <v>261</v>
      </c>
      <c r="B123">
        <v>151</v>
      </c>
      <c r="F123" t="str">
        <f t="shared" si="6"/>
        <v>A1254</v>
      </c>
      <c r="G123">
        <f t="shared" si="7"/>
        <v>151</v>
      </c>
      <c r="H123" t="str">
        <f>VLOOKUP(F123,assets!$A:$B,2,FALSE)</f>
        <v>Pump</v>
      </c>
      <c r="I123" t="str">
        <f t="shared" si="8"/>
        <v>Pump</v>
      </c>
    </row>
    <row r="124" spans="1:9" x14ac:dyDescent="0.25">
      <c r="A124" s="4" t="s">
        <v>40</v>
      </c>
      <c r="B124">
        <v>157</v>
      </c>
      <c r="F124" t="str">
        <f t="shared" si="6"/>
        <v>A1033</v>
      </c>
      <c r="G124">
        <f t="shared" si="7"/>
        <v>157</v>
      </c>
      <c r="H124" t="str">
        <f>VLOOKUP(F124,assets!$A:$B,2,FALSE)</f>
        <v>Sensor</v>
      </c>
      <c r="I124" t="str">
        <f t="shared" si="8"/>
        <v>Sensor</v>
      </c>
    </row>
    <row r="125" spans="1:9" x14ac:dyDescent="0.25">
      <c r="A125" s="4" t="s">
        <v>253</v>
      </c>
      <c r="B125">
        <v>166</v>
      </c>
      <c r="F125" t="str">
        <f t="shared" si="6"/>
        <v>A1246</v>
      </c>
      <c r="G125">
        <f t="shared" si="7"/>
        <v>166</v>
      </c>
      <c r="H125" t="str">
        <f>VLOOKUP(F125,assets!$A:$B,2,FALSE)</f>
        <v>Valve</v>
      </c>
      <c r="I125" t="str">
        <f t="shared" si="8"/>
        <v>Valve</v>
      </c>
    </row>
    <row r="126" spans="1:9" x14ac:dyDescent="0.25">
      <c r="A126" s="4" t="s">
        <v>59</v>
      </c>
      <c r="B126">
        <v>175</v>
      </c>
      <c r="F126" t="str">
        <f t="shared" si="6"/>
        <v>A1052</v>
      </c>
      <c r="G126">
        <f t="shared" si="7"/>
        <v>175</v>
      </c>
      <c r="H126" t="str">
        <f>VLOOKUP(F126,assets!$A:$B,2,FALSE)</f>
        <v>Pump</v>
      </c>
      <c r="I126" t="str">
        <f t="shared" si="8"/>
        <v>Pump</v>
      </c>
    </row>
    <row r="127" spans="1:9" x14ac:dyDescent="0.25">
      <c r="A127" s="4" t="s">
        <v>6341</v>
      </c>
      <c r="B127">
        <v>1659</v>
      </c>
    </row>
    <row r="131" spans="1:7" x14ac:dyDescent="0.25">
      <c r="A131" s="3" t="s">
        <v>6340</v>
      </c>
      <c r="B131" t="s">
        <v>6371</v>
      </c>
      <c r="F131" t="s">
        <v>6402</v>
      </c>
      <c r="G131" t="s">
        <v>6403</v>
      </c>
    </row>
    <row r="132" spans="1:7" x14ac:dyDescent="0.25">
      <c r="A132" s="4" t="s">
        <v>6356</v>
      </c>
      <c r="B132">
        <v>4522</v>
      </c>
      <c r="F132" t="str">
        <f>A132</f>
        <v>Jan</v>
      </c>
      <c r="G132">
        <f>B132</f>
        <v>4522</v>
      </c>
    </row>
    <row r="133" spans="1:7" x14ac:dyDescent="0.25">
      <c r="A133" s="4" t="s">
        <v>6357</v>
      </c>
      <c r="B133">
        <v>3603</v>
      </c>
      <c r="F133" t="str">
        <f t="shared" ref="F133:F143" si="9">A133</f>
        <v>Feb</v>
      </c>
      <c r="G133">
        <f t="shared" ref="G133:G143" si="10">B133</f>
        <v>3603</v>
      </c>
    </row>
    <row r="134" spans="1:7" x14ac:dyDescent="0.25">
      <c r="A134" s="4" t="s">
        <v>6358</v>
      </c>
      <c r="B134">
        <v>4285</v>
      </c>
      <c r="F134" t="str">
        <f t="shared" si="9"/>
        <v>Mar</v>
      </c>
      <c r="G134">
        <f t="shared" si="10"/>
        <v>4285</v>
      </c>
    </row>
    <row r="135" spans="1:7" x14ac:dyDescent="0.25">
      <c r="A135" s="4" t="s">
        <v>6359</v>
      </c>
      <c r="B135">
        <v>3610</v>
      </c>
      <c r="F135" t="str">
        <f t="shared" si="9"/>
        <v>Apr</v>
      </c>
      <c r="G135">
        <f t="shared" si="10"/>
        <v>3610</v>
      </c>
    </row>
    <row r="136" spans="1:7" x14ac:dyDescent="0.25">
      <c r="A136" s="4" t="s">
        <v>6360</v>
      </c>
      <c r="B136">
        <v>3875</v>
      </c>
      <c r="F136" t="str">
        <f t="shared" si="9"/>
        <v>May</v>
      </c>
      <c r="G136">
        <f t="shared" si="10"/>
        <v>3875</v>
      </c>
    </row>
    <row r="137" spans="1:7" x14ac:dyDescent="0.25">
      <c r="A137" s="4" t="s">
        <v>6361</v>
      </c>
      <c r="B137">
        <v>4107</v>
      </c>
      <c r="F137" t="str">
        <f t="shared" si="9"/>
        <v>Jun</v>
      </c>
      <c r="G137">
        <f t="shared" si="10"/>
        <v>4107</v>
      </c>
    </row>
    <row r="138" spans="1:7" x14ac:dyDescent="0.25">
      <c r="A138" s="4" t="s">
        <v>6362</v>
      </c>
      <c r="B138">
        <v>4069</v>
      </c>
      <c r="F138" t="str">
        <f t="shared" si="9"/>
        <v>Jul</v>
      </c>
      <c r="G138">
        <f t="shared" si="10"/>
        <v>4069</v>
      </c>
    </row>
    <row r="139" spans="1:7" x14ac:dyDescent="0.25">
      <c r="A139" s="4" t="s">
        <v>6363</v>
      </c>
      <c r="B139">
        <v>3994</v>
      </c>
      <c r="F139" t="str">
        <f t="shared" si="9"/>
        <v>Aug</v>
      </c>
      <c r="G139">
        <f t="shared" si="10"/>
        <v>3994</v>
      </c>
    </row>
    <row r="140" spans="1:7" x14ac:dyDescent="0.25">
      <c r="A140" s="4" t="s">
        <v>6364</v>
      </c>
      <c r="B140">
        <v>3926</v>
      </c>
      <c r="F140" t="str">
        <f t="shared" si="9"/>
        <v>Sep</v>
      </c>
      <c r="G140">
        <f t="shared" si="10"/>
        <v>3926</v>
      </c>
    </row>
    <row r="141" spans="1:7" x14ac:dyDescent="0.25">
      <c r="A141" s="4" t="s">
        <v>6365</v>
      </c>
      <c r="B141">
        <v>3716</v>
      </c>
      <c r="F141" t="str">
        <f t="shared" si="9"/>
        <v>Oct</v>
      </c>
      <c r="G141">
        <f t="shared" si="10"/>
        <v>3716</v>
      </c>
    </row>
    <row r="142" spans="1:7" x14ac:dyDescent="0.25">
      <c r="A142" s="4" t="s">
        <v>6366</v>
      </c>
      <c r="B142">
        <v>2886</v>
      </c>
      <c r="F142" t="str">
        <f t="shared" si="9"/>
        <v>Nov</v>
      </c>
      <c r="G142">
        <f t="shared" si="10"/>
        <v>2886</v>
      </c>
    </row>
    <row r="143" spans="1:7" x14ac:dyDescent="0.25">
      <c r="A143" s="4" t="s">
        <v>6367</v>
      </c>
      <c r="B143">
        <v>2982</v>
      </c>
      <c r="F143" t="str">
        <f t="shared" si="9"/>
        <v>Dec</v>
      </c>
      <c r="G143">
        <f t="shared" si="10"/>
        <v>2982</v>
      </c>
    </row>
    <row r="144" spans="1:7" x14ac:dyDescent="0.25">
      <c r="A144" s="4" t="s">
        <v>6341</v>
      </c>
      <c r="B144">
        <v>45575</v>
      </c>
    </row>
    <row r="147" spans="1:10" x14ac:dyDescent="0.25">
      <c r="A147" s="3" t="s">
        <v>346</v>
      </c>
      <c r="B147" s="3" t="s">
        <v>0</v>
      </c>
      <c r="C147" t="s">
        <v>6373</v>
      </c>
      <c r="F147" s="17" t="s">
        <v>346</v>
      </c>
      <c r="G147" s="17" t="s">
        <v>0</v>
      </c>
      <c r="H147" s="17" t="s">
        <v>6378</v>
      </c>
      <c r="I147" s="17" t="s">
        <v>6404</v>
      </c>
      <c r="J147" s="17" t="s">
        <v>6404</v>
      </c>
    </row>
    <row r="148" spans="1:10" x14ac:dyDescent="0.25">
      <c r="A148" t="s">
        <v>405</v>
      </c>
      <c r="B148" t="s">
        <v>79</v>
      </c>
      <c r="C148" s="2">
        <v>2655664</v>
      </c>
      <c r="F148" t="str">
        <f>A148</f>
        <v>Bruce A</v>
      </c>
      <c r="G148" t="str">
        <f>B148</f>
        <v>A1072</v>
      </c>
      <c r="H148" s="2">
        <f>C148</f>
        <v>2655664</v>
      </c>
      <c r="I148" t="str">
        <f>VLOOKUP(G148,assets!$A:$B,2,FALSE)</f>
        <v>Sensor</v>
      </c>
      <c r="J148" t="str">
        <f>I148</f>
        <v>Sensor</v>
      </c>
    </row>
    <row r="149" spans="1:10" x14ac:dyDescent="0.25">
      <c r="B149" t="s">
        <v>29</v>
      </c>
      <c r="C149" s="2">
        <v>2184460</v>
      </c>
      <c r="G149" t="str">
        <f t="shared" ref="G149:G207" si="11">B149</f>
        <v>A1022</v>
      </c>
      <c r="H149" s="2">
        <f t="shared" ref="H149:H207" si="12">C149</f>
        <v>2184460</v>
      </c>
      <c r="I149" t="str">
        <f>VLOOKUP(G149,assets!$A:$B,2,FALSE)</f>
        <v>Generator</v>
      </c>
      <c r="J149" t="str">
        <f t="shared" ref="J149:J207" si="13">I149</f>
        <v>Generator</v>
      </c>
    </row>
    <row r="150" spans="1:10" x14ac:dyDescent="0.25">
      <c r="B150" t="s">
        <v>129</v>
      </c>
      <c r="C150" s="2">
        <v>2096082</v>
      </c>
      <c r="G150" t="str">
        <f t="shared" si="11"/>
        <v>A1122</v>
      </c>
      <c r="H150" s="2">
        <f t="shared" si="12"/>
        <v>2096082</v>
      </c>
      <c r="I150" t="str">
        <f>VLOOKUP(G150,assets!$A:$B,2,FALSE)</f>
        <v>Pump</v>
      </c>
      <c r="J150" t="str">
        <f t="shared" si="13"/>
        <v>Pump</v>
      </c>
    </row>
    <row r="151" spans="1:10" x14ac:dyDescent="0.25">
      <c r="B151" t="s">
        <v>91</v>
      </c>
      <c r="C151" s="2">
        <v>1924336</v>
      </c>
      <c r="G151" t="str">
        <f t="shared" si="11"/>
        <v>A1084</v>
      </c>
      <c r="H151" s="2">
        <f t="shared" si="12"/>
        <v>1924336</v>
      </c>
      <c r="I151" t="str">
        <f>VLOOKUP(G151,assets!$A:$B,2,FALSE)</f>
        <v>Pump</v>
      </c>
      <c r="J151" t="str">
        <f t="shared" si="13"/>
        <v>Pump</v>
      </c>
    </row>
    <row r="152" spans="1:10" x14ac:dyDescent="0.25">
      <c r="B152" t="s">
        <v>51</v>
      </c>
      <c r="C152" s="2">
        <v>1899300</v>
      </c>
      <c r="G152" t="str">
        <f t="shared" si="11"/>
        <v>A1044</v>
      </c>
      <c r="H152" s="2">
        <f t="shared" si="12"/>
        <v>1899300</v>
      </c>
      <c r="I152" t="str">
        <f>VLOOKUP(G152,assets!$A:$B,2,FALSE)</f>
        <v>Pump</v>
      </c>
      <c r="J152" t="str">
        <f t="shared" si="13"/>
        <v>Pump</v>
      </c>
    </row>
    <row r="153" spans="1:10" x14ac:dyDescent="0.25">
      <c r="A153" t="s">
        <v>387</v>
      </c>
      <c r="B153" t="s">
        <v>167</v>
      </c>
      <c r="C153" s="2">
        <v>2606079</v>
      </c>
      <c r="G153" t="str">
        <f t="shared" si="11"/>
        <v>A1160</v>
      </c>
      <c r="H153" s="2">
        <f t="shared" si="12"/>
        <v>2606079</v>
      </c>
      <c r="I153" t="str">
        <f>VLOOKUP(G153,assets!$A:$B,2,FALSE)</f>
        <v>Generator</v>
      </c>
      <c r="J153" t="str">
        <f t="shared" si="13"/>
        <v>Generator</v>
      </c>
    </row>
    <row r="154" spans="1:10" x14ac:dyDescent="0.25">
      <c r="B154" t="s">
        <v>26</v>
      </c>
      <c r="C154" s="2">
        <v>2557599</v>
      </c>
      <c r="G154" t="str">
        <f t="shared" si="11"/>
        <v>A1019</v>
      </c>
      <c r="H154" s="2">
        <f t="shared" si="12"/>
        <v>2557599</v>
      </c>
      <c r="I154" t="str">
        <f>VLOOKUP(G154,assets!$A:$B,2,FALSE)</f>
        <v>Valve</v>
      </c>
      <c r="J154" t="str">
        <f t="shared" si="13"/>
        <v>Valve</v>
      </c>
    </row>
    <row r="155" spans="1:10" x14ac:dyDescent="0.25">
      <c r="B155" t="s">
        <v>150</v>
      </c>
      <c r="C155" s="2">
        <v>2514973</v>
      </c>
      <c r="G155" t="str">
        <f t="shared" si="11"/>
        <v>A1143</v>
      </c>
      <c r="H155" s="2">
        <f t="shared" si="12"/>
        <v>2514973</v>
      </c>
      <c r="I155" t="str">
        <f>VLOOKUP(G155,assets!$A:$B,2,FALSE)</f>
        <v>Valve</v>
      </c>
      <c r="J155" t="str">
        <f t="shared" si="13"/>
        <v>Valve</v>
      </c>
    </row>
    <row r="156" spans="1:10" x14ac:dyDescent="0.25">
      <c r="B156" t="s">
        <v>79</v>
      </c>
      <c r="C156" s="2">
        <v>2432873</v>
      </c>
      <c r="G156" t="str">
        <f t="shared" si="11"/>
        <v>A1072</v>
      </c>
      <c r="H156" s="2">
        <f t="shared" si="12"/>
        <v>2432873</v>
      </c>
      <c r="I156" t="str">
        <f>VLOOKUP(G156,assets!$A:$B,2,FALSE)</f>
        <v>Sensor</v>
      </c>
      <c r="J156" t="str">
        <f t="shared" si="13"/>
        <v>Sensor</v>
      </c>
    </row>
    <row r="157" spans="1:10" x14ac:dyDescent="0.25">
      <c r="B157" t="s">
        <v>205</v>
      </c>
      <c r="C157" s="2">
        <v>2219052</v>
      </c>
      <c r="G157" t="str">
        <f t="shared" si="11"/>
        <v>A1198</v>
      </c>
      <c r="H157" s="2">
        <f t="shared" si="12"/>
        <v>2219052</v>
      </c>
      <c r="I157" t="str">
        <f>VLOOKUP(G157,assets!$A:$B,2,FALSE)</f>
        <v>Generator</v>
      </c>
      <c r="J157" t="str">
        <f t="shared" si="13"/>
        <v>Generator</v>
      </c>
    </row>
    <row r="158" spans="1:10" x14ac:dyDescent="0.25">
      <c r="A158" t="s">
        <v>428</v>
      </c>
      <c r="B158" t="s">
        <v>296</v>
      </c>
      <c r="C158" s="2">
        <v>2996854</v>
      </c>
      <c r="F158" t="str">
        <f>A158</f>
        <v>Heysham 1</v>
      </c>
      <c r="G158" t="str">
        <f t="shared" si="11"/>
        <v>A1289</v>
      </c>
      <c r="H158" s="2">
        <f t="shared" si="12"/>
        <v>2996854</v>
      </c>
      <c r="I158" t="str">
        <f>VLOOKUP(G158,assets!$A:$B,2,FALSE)</f>
        <v>Pump</v>
      </c>
      <c r="J158" t="str">
        <f t="shared" si="13"/>
        <v>Pump</v>
      </c>
    </row>
    <row r="159" spans="1:10" x14ac:dyDescent="0.25">
      <c r="B159" t="s">
        <v>263</v>
      </c>
      <c r="C159" s="2">
        <v>2966518</v>
      </c>
      <c r="G159" t="str">
        <f t="shared" si="11"/>
        <v>A1256</v>
      </c>
      <c r="H159" s="2">
        <f t="shared" si="12"/>
        <v>2966518</v>
      </c>
      <c r="I159" t="str">
        <f>VLOOKUP(G159,assets!$A:$B,2,FALSE)</f>
        <v>Pump</v>
      </c>
      <c r="J159" t="str">
        <f t="shared" si="13"/>
        <v>Pump</v>
      </c>
    </row>
    <row r="160" spans="1:10" x14ac:dyDescent="0.25">
      <c r="B160" t="s">
        <v>81</v>
      </c>
      <c r="C160" s="2">
        <v>2829861</v>
      </c>
      <c r="G160" t="str">
        <f t="shared" si="11"/>
        <v>A1074</v>
      </c>
      <c r="H160" s="2">
        <f t="shared" si="12"/>
        <v>2829861</v>
      </c>
      <c r="I160" t="str">
        <f>VLOOKUP(G160,assets!$A:$B,2,FALSE)</f>
        <v>Valve</v>
      </c>
      <c r="J160" t="str">
        <f t="shared" si="13"/>
        <v>Valve</v>
      </c>
    </row>
    <row r="161" spans="1:10" x14ac:dyDescent="0.25">
      <c r="B161" t="s">
        <v>262</v>
      </c>
      <c r="C161" s="2">
        <v>2458505</v>
      </c>
      <c r="G161" t="str">
        <f t="shared" si="11"/>
        <v>A1255</v>
      </c>
      <c r="H161" s="2">
        <f t="shared" si="12"/>
        <v>2458505</v>
      </c>
      <c r="I161" t="str">
        <f>VLOOKUP(G161,assets!$A:$B,2,FALSE)</f>
        <v>Sensor</v>
      </c>
      <c r="J161" t="str">
        <f t="shared" si="13"/>
        <v>Sensor</v>
      </c>
    </row>
    <row r="162" spans="1:10" x14ac:dyDescent="0.25">
      <c r="B162" t="s">
        <v>195</v>
      </c>
      <c r="C162" s="2">
        <v>2376555</v>
      </c>
      <c r="G162" t="str">
        <f t="shared" si="11"/>
        <v>A1188</v>
      </c>
      <c r="H162" s="2">
        <f t="shared" si="12"/>
        <v>2376555</v>
      </c>
      <c r="I162" t="str">
        <f>VLOOKUP(G162,assets!$A:$B,2,FALSE)</f>
        <v>Generator</v>
      </c>
      <c r="J162" t="str">
        <f t="shared" si="13"/>
        <v>Generator</v>
      </c>
    </row>
    <row r="163" spans="1:10" x14ac:dyDescent="0.25">
      <c r="A163" t="s">
        <v>468</v>
      </c>
      <c r="B163" t="s">
        <v>133</v>
      </c>
      <c r="C163" s="2">
        <v>2802638</v>
      </c>
      <c r="G163" t="str">
        <f t="shared" si="11"/>
        <v>A1126</v>
      </c>
      <c r="H163" s="2">
        <f t="shared" si="12"/>
        <v>2802638</v>
      </c>
      <c r="I163" t="str">
        <f>VLOOKUP(G163,assets!$A:$B,2,FALSE)</f>
        <v>Sensor</v>
      </c>
      <c r="J163" t="str">
        <f t="shared" si="13"/>
        <v>Sensor</v>
      </c>
    </row>
    <row r="164" spans="1:10" x14ac:dyDescent="0.25">
      <c r="B164" t="s">
        <v>158</v>
      </c>
      <c r="C164" s="2">
        <v>2498855</v>
      </c>
      <c r="G164" t="str">
        <f t="shared" si="11"/>
        <v>A1151</v>
      </c>
      <c r="H164" s="2">
        <f t="shared" si="12"/>
        <v>2498855</v>
      </c>
      <c r="I164" t="str">
        <f>VLOOKUP(G164,assets!$A:$B,2,FALSE)</f>
        <v>Pump</v>
      </c>
      <c r="J164" t="str">
        <f t="shared" si="13"/>
        <v>Pump</v>
      </c>
    </row>
    <row r="165" spans="1:10" x14ac:dyDescent="0.25">
      <c r="B165" t="s">
        <v>233</v>
      </c>
      <c r="C165" s="2">
        <v>2102331</v>
      </c>
      <c r="G165" t="str">
        <f t="shared" si="11"/>
        <v>A1226</v>
      </c>
      <c r="H165" s="2">
        <f t="shared" si="12"/>
        <v>2102331</v>
      </c>
      <c r="I165" t="str">
        <f>VLOOKUP(G165,assets!$A:$B,2,FALSE)</f>
        <v>Valve</v>
      </c>
      <c r="J165" t="str">
        <f t="shared" si="13"/>
        <v>Valve</v>
      </c>
    </row>
    <row r="166" spans="1:10" x14ac:dyDescent="0.25">
      <c r="B166" t="s">
        <v>62</v>
      </c>
      <c r="C166" s="2">
        <v>1881548</v>
      </c>
      <c r="G166" t="str">
        <f t="shared" si="11"/>
        <v>A1055</v>
      </c>
      <c r="H166" s="2">
        <f t="shared" si="12"/>
        <v>1881548</v>
      </c>
      <c r="I166" t="str">
        <f>VLOOKUP(G166,assets!$A:$B,2,FALSE)</f>
        <v>Valve</v>
      </c>
      <c r="J166" t="str">
        <f t="shared" si="13"/>
        <v>Valve</v>
      </c>
    </row>
    <row r="167" spans="1:10" x14ac:dyDescent="0.25">
      <c r="B167" t="s">
        <v>281</v>
      </c>
      <c r="C167" s="2">
        <v>1787447</v>
      </c>
      <c r="G167" t="str">
        <f t="shared" si="11"/>
        <v>A1274</v>
      </c>
      <c r="H167" s="2">
        <f t="shared" si="12"/>
        <v>1787447</v>
      </c>
      <c r="I167" t="str">
        <f>VLOOKUP(G167,assets!$A:$B,2,FALSE)</f>
        <v>Pump</v>
      </c>
      <c r="J167" t="str">
        <f t="shared" si="13"/>
        <v>Pump</v>
      </c>
    </row>
    <row r="168" spans="1:10" x14ac:dyDescent="0.25">
      <c r="A168" t="s">
        <v>439</v>
      </c>
      <c r="B168" t="s">
        <v>232</v>
      </c>
      <c r="C168" s="2">
        <v>2522101</v>
      </c>
      <c r="F168" t="str">
        <f>A168</f>
        <v>Sizewell B</v>
      </c>
      <c r="G168" t="str">
        <f t="shared" si="11"/>
        <v>A1225</v>
      </c>
      <c r="H168" s="2">
        <f t="shared" si="12"/>
        <v>2522101</v>
      </c>
      <c r="I168" t="str">
        <f>VLOOKUP(G168,assets!$A:$B,2,FALSE)</f>
        <v>Generator</v>
      </c>
      <c r="J168" t="str">
        <f t="shared" si="13"/>
        <v>Generator</v>
      </c>
    </row>
    <row r="169" spans="1:10" x14ac:dyDescent="0.25">
      <c r="B169" t="s">
        <v>227</v>
      </c>
      <c r="C169" s="2">
        <v>2328940</v>
      </c>
      <c r="G169" t="str">
        <f t="shared" si="11"/>
        <v>A1220</v>
      </c>
      <c r="H169" s="2">
        <f t="shared" si="12"/>
        <v>2328940</v>
      </c>
      <c r="I169" t="str">
        <f>VLOOKUP(G169,assets!$A:$B,2,FALSE)</f>
        <v>Sensor</v>
      </c>
      <c r="J169" t="str">
        <f t="shared" si="13"/>
        <v>Sensor</v>
      </c>
    </row>
    <row r="170" spans="1:10" x14ac:dyDescent="0.25">
      <c r="B170" t="s">
        <v>202</v>
      </c>
      <c r="C170" s="2">
        <v>2289439</v>
      </c>
      <c r="G170" t="str">
        <f t="shared" si="11"/>
        <v>A1195</v>
      </c>
      <c r="H170" s="2">
        <f t="shared" si="12"/>
        <v>2289439</v>
      </c>
      <c r="I170" t="str">
        <f>VLOOKUP(G170,assets!$A:$B,2,FALSE)</f>
        <v>Pump</v>
      </c>
      <c r="J170" t="str">
        <f t="shared" si="13"/>
        <v>Pump</v>
      </c>
    </row>
    <row r="171" spans="1:10" x14ac:dyDescent="0.25">
      <c r="B171" t="s">
        <v>163</v>
      </c>
      <c r="C171" s="2">
        <v>2004740</v>
      </c>
      <c r="G171" t="str">
        <f t="shared" si="11"/>
        <v>A1156</v>
      </c>
      <c r="H171" s="2">
        <f t="shared" si="12"/>
        <v>2004740</v>
      </c>
      <c r="I171" t="str">
        <f>VLOOKUP(G171,assets!$A:$B,2,FALSE)</f>
        <v>Valve</v>
      </c>
      <c r="J171" t="str">
        <f t="shared" si="13"/>
        <v>Valve</v>
      </c>
    </row>
    <row r="172" spans="1:10" x14ac:dyDescent="0.25">
      <c r="B172" t="s">
        <v>177</v>
      </c>
      <c r="C172" s="2">
        <v>1906645</v>
      </c>
      <c r="G172" t="str">
        <f t="shared" si="11"/>
        <v>A1170</v>
      </c>
      <c r="H172" s="2">
        <f t="shared" si="12"/>
        <v>1906645</v>
      </c>
      <c r="I172" t="str">
        <f>VLOOKUP(G172,assets!$A:$B,2,FALSE)</f>
        <v>Sensor</v>
      </c>
      <c r="J172" t="str">
        <f t="shared" si="13"/>
        <v>Sensor</v>
      </c>
    </row>
    <row r="173" spans="1:10" x14ac:dyDescent="0.25">
      <c r="A173" t="s">
        <v>481</v>
      </c>
      <c r="B173" t="s">
        <v>182</v>
      </c>
      <c r="C173" s="2">
        <v>2320019</v>
      </c>
      <c r="G173" t="str">
        <f t="shared" si="11"/>
        <v>A1175</v>
      </c>
      <c r="H173" s="2">
        <f t="shared" si="12"/>
        <v>2320019</v>
      </c>
      <c r="I173" t="str">
        <f>VLOOKUP(G173,assets!$A:$B,2,FALSE)</f>
        <v>Generator</v>
      </c>
      <c r="J173" t="str">
        <f t="shared" si="13"/>
        <v>Generator</v>
      </c>
    </row>
    <row r="174" spans="1:10" x14ac:dyDescent="0.25">
      <c r="B174" t="s">
        <v>208</v>
      </c>
      <c r="C174" s="2">
        <v>2300133</v>
      </c>
      <c r="G174" t="str">
        <f t="shared" si="11"/>
        <v>A1201</v>
      </c>
      <c r="H174" s="2">
        <f t="shared" si="12"/>
        <v>2300133</v>
      </c>
      <c r="I174" t="str">
        <f>VLOOKUP(G174,assets!$A:$B,2,FALSE)</f>
        <v>Sensor</v>
      </c>
      <c r="J174" t="str">
        <f t="shared" si="13"/>
        <v>Sensor</v>
      </c>
    </row>
    <row r="175" spans="1:10" x14ac:dyDescent="0.25">
      <c r="B175" t="s">
        <v>114</v>
      </c>
      <c r="C175" s="2">
        <v>2094995</v>
      </c>
      <c r="G175" t="str">
        <f t="shared" si="11"/>
        <v>A1107</v>
      </c>
      <c r="H175" s="2">
        <f t="shared" si="12"/>
        <v>2094995</v>
      </c>
      <c r="I175" t="str">
        <f>VLOOKUP(G175,assets!$A:$B,2,FALSE)</f>
        <v>Sensor</v>
      </c>
      <c r="J175" t="str">
        <f t="shared" si="13"/>
        <v>Sensor</v>
      </c>
    </row>
    <row r="176" spans="1:10" x14ac:dyDescent="0.25">
      <c r="B176" t="s">
        <v>151</v>
      </c>
      <c r="C176" s="2">
        <v>2075206</v>
      </c>
      <c r="G176" t="str">
        <f t="shared" si="11"/>
        <v>A1144</v>
      </c>
      <c r="H176" s="2">
        <f t="shared" si="12"/>
        <v>2075206</v>
      </c>
      <c r="I176" t="str">
        <f>VLOOKUP(G176,assets!$A:$B,2,FALSE)</f>
        <v>Valve</v>
      </c>
      <c r="J176" t="str">
        <f t="shared" si="13"/>
        <v>Valve</v>
      </c>
    </row>
    <row r="177" spans="2:10" x14ac:dyDescent="0.25">
      <c r="B177" t="s">
        <v>103</v>
      </c>
      <c r="C177" s="2">
        <v>2046937</v>
      </c>
      <c r="G177" t="str">
        <f t="shared" si="11"/>
        <v>A1096</v>
      </c>
      <c r="H177" s="2">
        <f t="shared" si="12"/>
        <v>2046937</v>
      </c>
      <c r="I177" t="str">
        <f>VLOOKUP(G177,assets!$A:$B,2,FALSE)</f>
        <v>Valve</v>
      </c>
      <c r="J177" t="str">
        <f t="shared" si="13"/>
        <v>Valve</v>
      </c>
    </row>
    <row r="178" spans="2:10" x14ac:dyDescent="0.25">
      <c r="F178">
        <f>A178</f>
        <v>0</v>
      </c>
      <c r="G178">
        <f t="shared" si="11"/>
        <v>0</v>
      </c>
      <c r="H178" s="2">
        <f t="shared" si="12"/>
        <v>0</v>
      </c>
      <c r="I178" t="e">
        <f>VLOOKUP(G178,assets!$A:$B,2,FALSE)</f>
        <v>#N/A</v>
      </c>
      <c r="J178" t="e">
        <f t="shared" si="13"/>
        <v>#N/A</v>
      </c>
    </row>
    <row r="179" spans="2:10" x14ac:dyDescent="0.25">
      <c r="G179">
        <f t="shared" si="11"/>
        <v>0</v>
      </c>
      <c r="H179" s="2">
        <f t="shared" si="12"/>
        <v>0</v>
      </c>
      <c r="I179" t="e">
        <f>VLOOKUP(G179,assets!$A:$B,2,FALSE)</f>
        <v>#N/A</v>
      </c>
      <c r="J179" t="e">
        <f t="shared" si="13"/>
        <v>#N/A</v>
      </c>
    </row>
    <row r="180" spans="2:10" x14ac:dyDescent="0.25">
      <c r="G180">
        <f t="shared" si="11"/>
        <v>0</v>
      </c>
      <c r="H180" s="2">
        <f t="shared" si="12"/>
        <v>0</v>
      </c>
      <c r="I180" t="e">
        <f>VLOOKUP(G180,assets!$A:$B,2,FALSE)</f>
        <v>#N/A</v>
      </c>
      <c r="J180" t="e">
        <f t="shared" si="13"/>
        <v>#N/A</v>
      </c>
    </row>
    <row r="181" spans="2:10" x14ac:dyDescent="0.25">
      <c r="G181">
        <f t="shared" si="11"/>
        <v>0</v>
      </c>
      <c r="H181" s="2">
        <f t="shared" si="12"/>
        <v>0</v>
      </c>
      <c r="I181" t="e">
        <f>VLOOKUP(G181,assets!$A:$B,2,FALSE)</f>
        <v>#N/A</v>
      </c>
      <c r="J181" t="e">
        <f t="shared" si="13"/>
        <v>#N/A</v>
      </c>
    </row>
    <row r="182" spans="2:10" x14ac:dyDescent="0.25">
      <c r="G182">
        <f t="shared" si="11"/>
        <v>0</v>
      </c>
      <c r="H182" s="2">
        <f t="shared" si="12"/>
        <v>0</v>
      </c>
      <c r="I182" t="e">
        <f>VLOOKUP(G182,assets!$A:$B,2,FALSE)</f>
        <v>#N/A</v>
      </c>
      <c r="J182" t="e">
        <f t="shared" si="13"/>
        <v>#N/A</v>
      </c>
    </row>
    <row r="183" spans="2:10" x14ac:dyDescent="0.25">
      <c r="G183">
        <f t="shared" si="11"/>
        <v>0</v>
      </c>
      <c r="H183" s="2">
        <f t="shared" si="12"/>
        <v>0</v>
      </c>
      <c r="I183" t="e">
        <f>VLOOKUP(G183,assets!$A:$B,2,FALSE)</f>
        <v>#N/A</v>
      </c>
      <c r="J183" t="e">
        <f t="shared" si="13"/>
        <v>#N/A</v>
      </c>
    </row>
    <row r="184" spans="2:10" x14ac:dyDescent="0.25">
      <c r="G184">
        <f t="shared" si="11"/>
        <v>0</v>
      </c>
      <c r="H184" s="2">
        <f t="shared" si="12"/>
        <v>0</v>
      </c>
      <c r="I184" t="e">
        <f>VLOOKUP(G184,assets!$A:$B,2,FALSE)</f>
        <v>#N/A</v>
      </c>
      <c r="J184" t="e">
        <f t="shared" si="13"/>
        <v>#N/A</v>
      </c>
    </row>
    <row r="185" spans="2:10" x14ac:dyDescent="0.25">
      <c r="G185">
        <f t="shared" si="11"/>
        <v>0</v>
      </c>
      <c r="H185" s="2">
        <f t="shared" si="12"/>
        <v>0</v>
      </c>
      <c r="I185" t="e">
        <f>VLOOKUP(G185,assets!$A:$B,2,FALSE)</f>
        <v>#N/A</v>
      </c>
      <c r="J185" t="e">
        <f t="shared" si="13"/>
        <v>#N/A</v>
      </c>
    </row>
    <row r="186" spans="2:10" x14ac:dyDescent="0.25">
      <c r="G186">
        <f t="shared" si="11"/>
        <v>0</v>
      </c>
      <c r="H186" s="2">
        <f t="shared" si="12"/>
        <v>0</v>
      </c>
      <c r="I186" t="e">
        <f>VLOOKUP(G186,assets!$A:$B,2,FALSE)</f>
        <v>#N/A</v>
      </c>
      <c r="J186" t="e">
        <f t="shared" si="13"/>
        <v>#N/A</v>
      </c>
    </row>
    <row r="187" spans="2:10" x14ac:dyDescent="0.25">
      <c r="G187">
        <f t="shared" si="11"/>
        <v>0</v>
      </c>
      <c r="H187" s="2">
        <f t="shared" si="12"/>
        <v>0</v>
      </c>
      <c r="I187" t="e">
        <f>VLOOKUP(G187,assets!$A:$B,2,FALSE)</f>
        <v>#N/A</v>
      </c>
      <c r="J187" t="e">
        <f t="shared" si="13"/>
        <v>#N/A</v>
      </c>
    </row>
    <row r="188" spans="2:10" x14ac:dyDescent="0.25">
      <c r="F188">
        <f>A188</f>
        <v>0</v>
      </c>
      <c r="G188">
        <f t="shared" si="11"/>
        <v>0</v>
      </c>
      <c r="H188" s="2">
        <f t="shared" si="12"/>
        <v>0</v>
      </c>
      <c r="I188" t="e">
        <f>VLOOKUP(G188,assets!$A:$B,2,FALSE)</f>
        <v>#N/A</v>
      </c>
      <c r="J188" t="e">
        <f t="shared" si="13"/>
        <v>#N/A</v>
      </c>
    </row>
    <row r="189" spans="2:10" x14ac:dyDescent="0.25">
      <c r="G189">
        <f t="shared" si="11"/>
        <v>0</v>
      </c>
      <c r="H189" s="2">
        <f t="shared" si="12"/>
        <v>0</v>
      </c>
      <c r="I189" t="e">
        <f>VLOOKUP(G189,assets!$A:$B,2,FALSE)</f>
        <v>#N/A</v>
      </c>
      <c r="J189" t="e">
        <f t="shared" si="13"/>
        <v>#N/A</v>
      </c>
    </row>
    <row r="190" spans="2:10" x14ac:dyDescent="0.25">
      <c r="G190">
        <f t="shared" si="11"/>
        <v>0</v>
      </c>
      <c r="H190" s="2">
        <f t="shared" si="12"/>
        <v>0</v>
      </c>
      <c r="I190" t="e">
        <f>VLOOKUP(G190,assets!$A:$B,2,FALSE)</f>
        <v>#N/A</v>
      </c>
      <c r="J190" t="e">
        <f t="shared" si="13"/>
        <v>#N/A</v>
      </c>
    </row>
    <row r="191" spans="2:10" x14ac:dyDescent="0.25">
      <c r="G191">
        <f t="shared" si="11"/>
        <v>0</v>
      </c>
      <c r="H191" s="2">
        <f t="shared" si="12"/>
        <v>0</v>
      </c>
      <c r="I191" t="e">
        <f>VLOOKUP(G191,assets!$A:$B,2,FALSE)</f>
        <v>#N/A</v>
      </c>
      <c r="J191" t="e">
        <f t="shared" si="13"/>
        <v>#N/A</v>
      </c>
    </row>
    <row r="192" spans="2:10" x14ac:dyDescent="0.25">
      <c r="G192">
        <f t="shared" si="11"/>
        <v>0</v>
      </c>
      <c r="H192" s="2">
        <f t="shared" si="12"/>
        <v>0</v>
      </c>
      <c r="I192" t="e">
        <f>VLOOKUP(G192,assets!$A:$B,2,FALSE)</f>
        <v>#N/A</v>
      </c>
      <c r="J192" t="e">
        <f t="shared" si="13"/>
        <v>#N/A</v>
      </c>
    </row>
    <row r="193" spans="6:10" x14ac:dyDescent="0.25">
      <c r="G193">
        <f t="shared" si="11"/>
        <v>0</v>
      </c>
      <c r="H193" s="2">
        <f t="shared" si="12"/>
        <v>0</v>
      </c>
      <c r="I193" t="e">
        <f>VLOOKUP(G193,assets!$A:$B,2,FALSE)</f>
        <v>#N/A</v>
      </c>
      <c r="J193" t="e">
        <f t="shared" si="13"/>
        <v>#N/A</v>
      </c>
    </row>
    <row r="194" spans="6:10" x14ac:dyDescent="0.25">
      <c r="G194">
        <f t="shared" si="11"/>
        <v>0</v>
      </c>
      <c r="H194" s="2">
        <f t="shared" si="12"/>
        <v>0</v>
      </c>
      <c r="I194" t="e">
        <f>VLOOKUP(G194,assets!$A:$B,2,FALSE)</f>
        <v>#N/A</v>
      </c>
      <c r="J194" t="e">
        <f t="shared" si="13"/>
        <v>#N/A</v>
      </c>
    </row>
    <row r="195" spans="6:10" x14ac:dyDescent="0.25">
      <c r="G195">
        <f t="shared" si="11"/>
        <v>0</v>
      </c>
      <c r="H195" s="2">
        <f t="shared" si="12"/>
        <v>0</v>
      </c>
      <c r="I195" t="e">
        <f>VLOOKUP(G195,assets!$A:$B,2,FALSE)</f>
        <v>#N/A</v>
      </c>
      <c r="J195" t="e">
        <f t="shared" si="13"/>
        <v>#N/A</v>
      </c>
    </row>
    <row r="196" spans="6:10" x14ac:dyDescent="0.25">
      <c r="G196">
        <f t="shared" si="11"/>
        <v>0</v>
      </c>
      <c r="H196" s="2">
        <f t="shared" si="12"/>
        <v>0</v>
      </c>
      <c r="I196" t="e">
        <f>VLOOKUP(G196,assets!$A:$B,2,FALSE)</f>
        <v>#N/A</v>
      </c>
      <c r="J196" t="e">
        <f t="shared" si="13"/>
        <v>#N/A</v>
      </c>
    </row>
    <row r="197" spans="6:10" x14ac:dyDescent="0.25">
      <c r="G197">
        <f t="shared" si="11"/>
        <v>0</v>
      </c>
      <c r="H197" s="2">
        <f t="shared" si="12"/>
        <v>0</v>
      </c>
      <c r="I197" t="e">
        <f>VLOOKUP(G197,assets!$A:$B,2,FALSE)</f>
        <v>#N/A</v>
      </c>
      <c r="J197" t="e">
        <f t="shared" si="13"/>
        <v>#N/A</v>
      </c>
    </row>
    <row r="198" spans="6:10" x14ac:dyDescent="0.25">
      <c r="F198">
        <f>A198</f>
        <v>0</v>
      </c>
      <c r="G198">
        <f t="shared" si="11"/>
        <v>0</v>
      </c>
      <c r="H198" s="2">
        <f t="shared" si="12"/>
        <v>0</v>
      </c>
      <c r="I198" t="e">
        <f>VLOOKUP(G198,assets!$A:$B,2,FALSE)</f>
        <v>#N/A</v>
      </c>
      <c r="J198" t="e">
        <f t="shared" si="13"/>
        <v>#N/A</v>
      </c>
    </row>
    <row r="199" spans="6:10" x14ac:dyDescent="0.25">
      <c r="G199">
        <f t="shared" si="11"/>
        <v>0</v>
      </c>
      <c r="H199" s="2">
        <f t="shared" si="12"/>
        <v>0</v>
      </c>
      <c r="I199" t="e">
        <f>VLOOKUP(G199,assets!$A:$B,2,FALSE)</f>
        <v>#N/A</v>
      </c>
      <c r="J199" t="e">
        <f t="shared" si="13"/>
        <v>#N/A</v>
      </c>
    </row>
    <row r="200" spans="6:10" x14ac:dyDescent="0.25">
      <c r="G200">
        <f t="shared" si="11"/>
        <v>0</v>
      </c>
      <c r="H200" s="2">
        <f t="shared" si="12"/>
        <v>0</v>
      </c>
      <c r="I200" t="e">
        <f>VLOOKUP(G200,assets!$A:$B,2,FALSE)</f>
        <v>#N/A</v>
      </c>
      <c r="J200" t="e">
        <f t="shared" si="13"/>
        <v>#N/A</v>
      </c>
    </row>
    <row r="201" spans="6:10" x14ac:dyDescent="0.25">
      <c r="G201">
        <f t="shared" si="11"/>
        <v>0</v>
      </c>
      <c r="H201" s="2">
        <f t="shared" si="12"/>
        <v>0</v>
      </c>
      <c r="I201" t="e">
        <f>VLOOKUP(G201,assets!$A:$B,2,FALSE)</f>
        <v>#N/A</v>
      </c>
      <c r="J201" t="e">
        <f t="shared" si="13"/>
        <v>#N/A</v>
      </c>
    </row>
    <row r="202" spans="6:10" x14ac:dyDescent="0.25">
      <c r="G202">
        <f t="shared" si="11"/>
        <v>0</v>
      </c>
      <c r="H202" s="2">
        <f t="shared" si="12"/>
        <v>0</v>
      </c>
      <c r="I202" t="e">
        <f>VLOOKUP(G202,assets!$A:$B,2,FALSE)</f>
        <v>#N/A</v>
      </c>
      <c r="J202" t="e">
        <f t="shared" si="13"/>
        <v>#N/A</v>
      </c>
    </row>
    <row r="203" spans="6:10" x14ac:dyDescent="0.25">
      <c r="G203">
        <f t="shared" si="11"/>
        <v>0</v>
      </c>
      <c r="H203" s="2">
        <f t="shared" si="12"/>
        <v>0</v>
      </c>
      <c r="I203" t="e">
        <f>VLOOKUP(G203,assets!$A:$B,2,FALSE)</f>
        <v>#N/A</v>
      </c>
      <c r="J203" t="e">
        <f t="shared" si="13"/>
        <v>#N/A</v>
      </c>
    </row>
    <row r="204" spans="6:10" x14ac:dyDescent="0.25">
      <c r="G204">
        <f t="shared" si="11"/>
        <v>0</v>
      </c>
      <c r="H204" s="2">
        <f t="shared" si="12"/>
        <v>0</v>
      </c>
      <c r="I204" t="e">
        <f>VLOOKUP(G204,assets!$A:$B,2,FALSE)</f>
        <v>#N/A</v>
      </c>
      <c r="J204" t="e">
        <f t="shared" si="13"/>
        <v>#N/A</v>
      </c>
    </row>
    <row r="205" spans="6:10" x14ac:dyDescent="0.25">
      <c r="G205">
        <f t="shared" si="11"/>
        <v>0</v>
      </c>
      <c r="H205" s="2">
        <f t="shared" si="12"/>
        <v>0</v>
      </c>
      <c r="I205" t="e">
        <f>VLOOKUP(G205,assets!$A:$B,2,FALSE)</f>
        <v>#N/A</v>
      </c>
      <c r="J205" t="e">
        <f t="shared" si="13"/>
        <v>#N/A</v>
      </c>
    </row>
    <row r="206" spans="6:10" x14ac:dyDescent="0.25">
      <c r="G206">
        <f t="shared" si="11"/>
        <v>0</v>
      </c>
      <c r="H206" s="2">
        <f t="shared" si="12"/>
        <v>0</v>
      </c>
      <c r="I206" t="e">
        <f>VLOOKUP(G206,assets!$A:$B,2,FALSE)</f>
        <v>#N/A</v>
      </c>
      <c r="J206" t="e">
        <f t="shared" si="13"/>
        <v>#N/A</v>
      </c>
    </row>
    <row r="207" spans="6:10" x14ac:dyDescent="0.25">
      <c r="G207">
        <f t="shared" si="11"/>
        <v>0</v>
      </c>
      <c r="H207" s="2">
        <f t="shared" si="12"/>
        <v>0</v>
      </c>
      <c r="I207" t="e">
        <f>VLOOKUP(G207,assets!$A:$B,2,FALSE)</f>
        <v>#N/A</v>
      </c>
      <c r="J207" t="e">
        <f t="shared" si="13"/>
        <v>#N/A</v>
      </c>
    </row>
  </sheetData>
  <conditionalFormatting pivot="1" sqref="C148:C177">
    <cfRule type="colorScale" priority="4">
      <colorScale>
        <cfvo type="min"/>
        <cfvo type="percentile" val="50"/>
        <cfvo type="max"/>
        <color rgb="FFF8696B"/>
        <color rgb="FFFFEB84"/>
        <color rgb="FF63BE7B"/>
      </colorScale>
    </cfRule>
  </conditionalFormatting>
  <conditionalFormatting pivot="1" sqref="C148:C177">
    <cfRule type="colorScale" priority="3">
      <colorScale>
        <cfvo type="min"/>
        <cfvo type="max"/>
        <color rgb="FFFCFCFF"/>
        <color rgb="FF63BE7B"/>
      </colorScale>
    </cfRule>
  </conditionalFormatting>
  <conditionalFormatting sqref="H148:H207">
    <cfRule type="colorScale" priority="2">
      <colorScale>
        <cfvo type="min"/>
        <cfvo type="max"/>
        <color rgb="FFFCFCFF"/>
        <color rgb="FF63BE7B"/>
      </colorScale>
    </cfRule>
  </conditionalFormatting>
  <conditionalFormatting sqref="H148:H177">
    <cfRule type="colorScale" priority="1">
      <colorScale>
        <cfvo type="min"/>
        <cfvo type="max"/>
        <color rgb="FFFCFCFF"/>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B382-7376-44DA-9810-8ED1BA5B522E}">
  <dimension ref="B2:AI65"/>
  <sheetViews>
    <sheetView showGridLines="0" topLeftCell="A2" zoomScale="90" zoomScaleNormal="90" workbookViewId="0">
      <selection activeCell="U10" sqref="U10"/>
    </sheetView>
  </sheetViews>
  <sheetFormatPr defaultRowHeight="15" x14ac:dyDescent="0.25"/>
  <cols>
    <col min="2" max="2" width="12.5703125" customWidth="1"/>
    <col min="3" max="3" width="17.42578125" customWidth="1"/>
    <col min="4" max="4" width="9.140625" customWidth="1"/>
    <col min="8" max="8" width="9.140625" customWidth="1"/>
  </cols>
  <sheetData>
    <row r="2" spans="2:12" ht="26.25" x14ac:dyDescent="0.4">
      <c r="F2" s="35" t="s">
        <v>6405</v>
      </c>
      <c r="G2" s="35"/>
      <c r="H2" s="35"/>
      <c r="I2" s="35"/>
      <c r="J2" s="35"/>
      <c r="K2" s="35"/>
      <c r="L2" s="35"/>
    </row>
    <row r="14" spans="2:12" x14ac:dyDescent="0.25">
      <c r="B14" s="17" t="s">
        <v>6394</v>
      </c>
      <c r="H14" s="17" t="s">
        <v>6395</v>
      </c>
    </row>
    <row r="15" spans="2:12" x14ac:dyDescent="0.25">
      <c r="B15" s="18" t="s">
        <v>6406</v>
      </c>
      <c r="H15" s="18" t="s">
        <v>6406</v>
      </c>
    </row>
    <row r="16" spans="2:12" x14ac:dyDescent="0.25">
      <c r="B16" t="str">
        <f>'Equipment Reliability Pivot'!H8</f>
        <v>Generator</v>
      </c>
      <c r="H16" t="str">
        <f>'Equipment Reliability Pivot'!H23</f>
        <v>Generator</v>
      </c>
    </row>
    <row r="17" spans="2:35" x14ac:dyDescent="0.25">
      <c r="B17" t="str">
        <f>'Equipment Reliability Pivot'!H9</f>
        <v>Valve</v>
      </c>
      <c r="H17" t="str">
        <f>'Equipment Reliability Pivot'!H24</f>
        <v>Generator</v>
      </c>
    </row>
    <row r="18" spans="2:35" x14ac:dyDescent="0.25">
      <c r="B18" t="str">
        <f>'Equipment Reliability Pivot'!H10</f>
        <v>Pump</v>
      </c>
      <c r="H18" t="str">
        <f>'Equipment Reliability Pivot'!H25</f>
        <v>Valve</v>
      </c>
    </row>
    <row r="19" spans="2:35" x14ac:dyDescent="0.25">
      <c r="B19" t="str">
        <f>'Equipment Reliability Pivot'!H11</f>
        <v>Generator</v>
      </c>
      <c r="H19" t="str">
        <f>'Equipment Reliability Pivot'!H26</f>
        <v>Generator</v>
      </c>
    </row>
    <row r="20" spans="2:35" x14ac:dyDescent="0.25">
      <c r="B20" t="str">
        <f>'Equipment Reliability Pivot'!H12</f>
        <v>Pump</v>
      </c>
      <c r="H20" t="str">
        <f>'Equipment Reliability Pivot'!H27</f>
        <v>Generator</v>
      </c>
    </row>
    <row r="21" spans="2:35" x14ac:dyDescent="0.25">
      <c r="B21" t="str">
        <f>'Equipment Reliability Pivot'!H13</f>
        <v>Sensor</v>
      </c>
      <c r="H21" t="str">
        <f>'Equipment Reliability Pivot'!H28</f>
        <v>Valve</v>
      </c>
    </row>
    <row r="22" spans="2:35" x14ac:dyDescent="0.25">
      <c r="B22" t="str">
        <f>'Equipment Reliability Pivot'!H14</f>
        <v>Valve</v>
      </c>
      <c r="H22" t="str">
        <f>'Equipment Reliability Pivot'!H29</f>
        <v>Generator</v>
      </c>
    </row>
    <row r="23" spans="2:35" x14ac:dyDescent="0.25">
      <c r="B23" t="str">
        <f>'Equipment Reliability Pivot'!H15</f>
        <v>Pump</v>
      </c>
      <c r="H23" t="str">
        <f>'Equipment Reliability Pivot'!H30</f>
        <v>Valve</v>
      </c>
    </row>
    <row r="24" spans="2:35" x14ac:dyDescent="0.25">
      <c r="B24" t="str">
        <f>'Equipment Reliability Pivot'!H16</f>
        <v>Sensor</v>
      </c>
      <c r="H24" t="str">
        <f>'Equipment Reliability Pivot'!H31</f>
        <v>Pump</v>
      </c>
    </row>
    <row r="25" spans="2:35" x14ac:dyDescent="0.25">
      <c r="B25" t="str">
        <f>'Equipment Reliability Pivot'!H17</f>
        <v>Pump</v>
      </c>
      <c r="H25" t="str">
        <f>'Equipment Reliability Pivot'!H32</f>
        <v>Sensor</v>
      </c>
    </row>
    <row r="31" spans="2:35" x14ac:dyDescent="0.25">
      <c r="AI31" s="17"/>
    </row>
    <row r="35" spans="2:3" x14ac:dyDescent="0.25">
      <c r="B35" s="17" t="s">
        <v>6406</v>
      </c>
      <c r="C35" s="17" t="s">
        <v>6378</v>
      </c>
    </row>
    <row r="36" spans="2:3" x14ac:dyDescent="0.25">
      <c r="B36" t="str">
        <f>'Equipment Reliability Pivot'!J148</f>
        <v>Sensor</v>
      </c>
      <c r="C36" s="5">
        <f>'Equipment Reliability Pivot'!H148</f>
        <v>2655664</v>
      </c>
    </row>
    <row r="37" spans="2:3" x14ac:dyDescent="0.25">
      <c r="B37" t="str">
        <f>'Equipment Reliability Pivot'!J149</f>
        <v>Generator</v>
      </c>
      <c r="C37" s="5">
        <f>'Equipment Reliability Pivot'!H149</f>
        <v>2184460</v>
      </c>
    </row>
    <row r="38" spans="2:3" x14ac:dyDescent="0.25">
      <c r="B38" t="str">
        <f>'Equipment Reliability Pivot'!J150</f>
        <v>Pump</v>
      </c>
      <c r="C38" s="5">
        <f>'Equipment Reliability Pivot'!H150</f>
        <v>2096082</v>
      </c>
    </row>
    <row r="39" spans="2:3" x14ac:dyDescent="0.25">
      <c r="B39" t="str">
        <f>'Equipment Reliability Pivot'!J151</f>
        <v>Pump</v>
      </c>
      <c r="C39" s="5">
        <f>'Equipment Reliability Pivot'!H151</f>
        <v>1924336</v>
      </c>
    </row>
    <row r="40" spans="2:3" x14ac:dyDescent="0.25">
      <c r="B40" t="str">
        <f>'Equipment Reliability Pivot'!J152</f>
        <v>Pump</v>
      </c>
      <c r="C40" s="5">
        <f>'Equipment Reliability Pivot'!H152</f>
        <v>1899300</v>
      </c>
    </row>
    <row r="41" spans="2:3" x14ac:dyDescent="0.25">
      <c r="B41" t="str">
        <f>'Equipment Reliability Pivot'!J153</f>
        <v>Generator</v>
      </c>
      <c r="C41" s="5">
        <f>'Equipment Reliability Pivot'!H153</f>
        <v>2606079</v>
      </c>
    </row>
    <row r="42" spans="2:3" x14ac:dyDescent="0.25">
      <c r="B42" t="str">
        <f>'Equipment Reliability Pivot'!J154</f>
        <v>Valve</v>
      </c>
      <c r="C42" s="5">
        <f>'Equipment Reliability Pivot'!H154</f>
        <v>2557599</v>
      </c>
    </row>
    <row r="43" spans="2:3" x14ac:dyDescent="0.25">
      <c r="B43" t="str">
        <f>'Equipment Reliability Pivot'!J155</f>
        <v>Valve</v>
      </c>
      <c r="C43" s="5">
        <f>'Equipment Reliability Pivot'!H155</f>
        <v>2514973</v>
      </c>
    </row>
    <row r="44" spans="2:3" x14ac:dyDescent="0.25">
      <c r="B44" t="str">
        <f>'Equipment Reliability Pivot'!J156</f>
        <v>Sensor</v>
      </c>
      <c r="C44" s="5">
        <f>'Equipment Reliability Pivot'!H156</f>
        <v>2432873</v>
      </c>
    </row>
    <row r="45" spans="2:3" x14ac:dyDescent="0.25">
      <c r="B45" t="str">
        <f>'Equipment Reliability Pivot'!J157</f>
        <v>Generator</v>
      </c>
      <c r="C45" s="5">
        <f>'Equipment Reliability Pivot'!H157</f>
        <v>2219052</v>
      </c>
    </row>
    <row r="46" spans="2:3" x14ac:dyDescent="0.25">
      <c r="B46" t="str">
        <f>'Equipment Reliability Pivot'!J158</f>
        <v>Pump</v>
      </c>
      <c r="C46" s="5">
        <f>'Equipment Reliability Pivot'!H158</f>
        <v>2996854</v>
      </c>
    </row>
    <row r="47" spans="2:3" x14ac:dyDescent="0.25">
      <c r="B47" t="str">
        <f>'Equipment Reliability Pivot'!J159</f>
        <v>Pump</v>
      </c>
      <c r="C47" s="5">
        <f>'Equipment Reliability Pivot'!H159</f>
        <v>2966518</v>
      </c>
    </row>
    <row r="48" spans="2:3" x14ac:dyDescent="0.25">
      <c r="B48" t="str">
        <f>'Equipment Reliability Pivot'!J160</f>
        <v>Valve</v>
      </c>
      <c r="C48" s="5">
        <f>'Equipment Reliability Pivot'!H160</f>
        <v>2829861</v>
      </c>
    </row>
    <row r="49" spans="2:3" x14ac:dyDescent="0.25">
      <c r="B49" t="str">
        <f>'Equipment Reliability Pivot'!J161</f>
        <v>Sensor</v>
      </c>
      <c r="C49" s="5">
        <f>'Equipment Reliability Pivot'!H161</f>
        <v>2458505</v>
      </c>
    </row>
    <row r="50" spans="2:3" x14ac:dyDescent="0.25">
      <c r="B50" t="str">
        <f>'Equipment Reliability Pivot'!J162</f>
        <v>Generator</v>
      </c>
      <c r="C50" s="5">
        <f>'Equipment Reliability Pivot'!H162</f>
        <v>2376555</v>
      </c>
    </row>
    <row r="51" spans="2:3" x14ac:dyDescent="0.25">
      <c r="B51" t="str">
        <f>'Equipment Reliability Pivot'!J163</f>
        <v>Sensor</v>
      </c>
      <c r="C51" s="5">
        <f>'Equipment Reliability Pivot'!H163</f>
        <v>2802638</v>
      </c>
    </row>
    <row r="52" spans="2:3" x14ac:dyDescent="0.25">
      <c r="B52" t="str">
        <f>'Equipment Reliability Pivot'!J164</f>
        <v>Pump</v>
      </c>
      <c r="C52" s="5">
        <f>'Equipment Reliability Pivot'!H164</f>
        <v>2498855</v>
      </c>
    </row>
    <row r="53" spans="2:3" x14ac:dyDescent="0.25">
      <c r="B53" t="str">
        <f>'Equipment Reliability Pivot'!J165</f>
        <v>Valve</v>
      </c>
      <c r="C53" s="5">
        <f>'Equipment Reliability Pivot'!H165</f>
        <v>2102331</v>
      </c>
    </row>
    <row r="54" spans="2:3" x14ac:dyDescent="0.25">
      <c r="B54" t="str">
        <f>'Equipment Reliability Pivot'!J166</f>
        <v>Valve</v>
      </c>
      <c r="C54" s="5">
        <f>'Equipment Reliability Pivot'!H166</f>
        <v>1881548</v>
      </c>
    </row>
    <row r="55" spans="2:3" x14ac:dyDescent="0.25">
      <c r="B55" t="str">
        <f>'Equipment Reliability Pivot'!J167</f>
        <v>Pump</v>
      </c>
      <c r="C55" s="5">
        <f>'Equipment Reliability Pivot'!H167</f>
        <v>1787447</v>
      </c>
    </row>
    <row r="56" spans="2:3" x14ac:dyDescent="0.25">
      <c r="B56" t="str">
        <f>'Equipment Reliability Pivot'!J168</f>
        <v>Generator</v>
      </c>
      <c r="C56" s="5">
        <f>'Equipment Reliability Pivot'!H168</f>
        <v>2522101</v>
      </c>
    </row>
    <row r="57" spans="2:3" x14ac:dyDescent="0.25">
      <c r="B57" t="str">
        <f>'Equipment Reliability Pivot'!J169</f>
        <v>Sensor</v>
      </c>
      <c r="C57" s="5">
        <f>'Equipment Reliability Pivot'!H169</f>
        <v>2328940</v>
      </c>
    </row>
    <row r="58" spans="2:3" x14ac:dyDescent="0.25">
      <c r="B58" t="str">
        <f>'Equipment Reliability Pivot'!J170</f>
        <v>Pump</v>
      </c>
      <c r="C58" s="5">
        <f>'Equipment Reliability Pivot'!H170</f>
        <v>2289439</v>
      </c>
    </row>
    <row r="59" spans="2:3" x14ac:dyDescent="0.25">
      <c r="B59" t="str">
        <f>'Equipment Reliability Pivot'!J171</f>
        <v>Valve</v>
      </c>
      <c r="C59" s="5">
        <f>'Equipment Reliability Pivot'!H171</f>
        <v>2004740</v>
      </c>
    </row>
    <row r="60" spans="2:3" x14ac:dyDescent="0.25">
      <c r="B60" t="str">
        <f>'Equipment Reliability Pivot'!J172</f>
        <v>Sensor</v>
      </c>
      <c r="C60" s="5">
        <f>'Equipment Reliability Pivot'!H172</f>
        <v>1906645</v>
      </c>
    </row>
    <row r="61" spans="2:3" x14ac:dyDescent="0.25">
      <c r="B61" t="str">
        <f>'Equipment Reliability Pivot'!J173</f>
        <v>Generator</v>
      </c>
      <c r="C61" s="5">
        <f>'Equipment Reliability Pivot'!H173</f>
        <v>2320019</v>
      </c>
    </row>
    <row r="62" spans="2:3" x14ac:dyDescent="0.25">
      <c r="B62" t="str">
        <f>'Equipment Reliability Pivot'!J174</f>
        <v>Sensor</v>
      </c>
      <c r="C62" s="5">
        <f>'Equipment Reliability Pivot'!H174</f>
        <v>2300133</v>
      </c>
    </row>
    <row r="63" spans="2:3" x14ac:dyDescent="0.25">
      <c r="B63" t="str">
        <f>'Equipment Reliability Pivot'!J175</f>
        <v>Sensor</v>
      </c>
      <c r="C63" s="5">
        <f>'Equipment Reliability Pivot'!H175</f>
        <v>2094995</v>
      </c>
    </row>
    <row r="64" spans="2:3" x14ac:dyDescent="0.25">
      <c r="B64" t="str">
        <f>'Equipment Reliability Pivot'!J176</f>
        <v>Valve</v>
      </c>
      <c r="C64" s="5">
        <f>'Equipment Reliability Pivot'!H176</f>
        <v>2075206</v>
      </c>
    </row>
    <row r="65" spans="2:3" x14ac:dyDescent="0.25">
      <c r="B65" t="str">
        <f>'Equipment Reliability Pivot'!J177</f>
        <v>Valve</v>
      </c>
      <c r="C65" s="5">
        <f>'Equipment Reliability Pivot'!H177</f>
        <v>2046937</v>
      </c>
    </row>
  </sheetData>
  <mergeCells count="1">
    <mergeCell ref="F2:L2"/>
  </mergeCells>
  <conditionalFormatting sqref="C36:C65">
    <cfRule type="colorScale" priority="1">
      <colorScale>
        <cfvo type="min"/>
        <cfvo type="max"/>
        <color rgb="FFFCFCFF"/>
        <color rgb="FF63BE7B"/>
      </colorScale>
    </cfRule>
  </conditionalFormatting>
  <pageMargins left="0.70866141732283472" right="0.70866141732283472" top="0.74803149606299213" bottom="0.74803149606299213" header="0.31496062992125984" footer="0.31496062992125984"/>
  <pageSetup paperSize="8" scale="60" orientation="landscape"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EAED-A45C-4898-8630-DDE01148C0DC}">
  <dimension ref="A3:V287"/>
  <sheetViews>
    <sheetView zoomScale="80" zoomScaleNormal="80" workbookViewId="0">
      <selection activeCell="D18" sqref="D18"/>
    </sheetView>
  </sheetViews>
  <sheetFormatPr defaultRowHeight="15" x14ac:dyDescent="0.25"/>
  <cols>
    <col min="1" max="1" width="10.140625" bestFit="1" customWidth="1"/>
    <col min="2" max="2" width="17.85546875" customWidth="1"/>
    <col min="3" max="3" width="16.7109375" bestFit="1" customWidth="1"/>
    <col min="4" max="4" width="20.28515625" bestFit="1" customWidth="1"/>
    <col min="5" max="5" width="16.5703125" bestFit="1" customWidth="1"/>
    <col min="6" max="7" width="15.5703125" bestFit="1" customWidth="1"/>
    <col min="8" max="8" width="21.42578125" customWidth="1"/>
    <col min="9" max="9" width="16.7109375" customWidth="1"/>
    <col min="10" max="10" width="17.7109375" customWidth="1"/>
    <col min="11" max="11" width="21.140625" customWidth="1"/>
    <col min="12" max="16" width="19" customWidth="1"/>
    <col min="17" max="17" width="22.28515625" style="12" customWidth="1"/>
    <col min="18" max="18" width="20.85546875" customWidth="1"/>
    <col min="20" max="20" width="28.28515625" customWidth="1"/>
    <col min="21" max="21" width="20.42578125" customWidth="1"/>
  </cols>
  <sheetData>
    <row r="3" spans="1:7" x14ac:dyDescent="0.25">
      <c r="A3" t="s">
        <v>6431</v>
      </c>
      <c r="B3" t="s">
        <v>6348</v>
      </c>
      <c r="C3" t="s">
        <v>6426</v>
      </c>
      <c r="E3" t="s">
        <v>6432</v>
      </c>
      <c r="F3" t="s">
        <v>6348</v>
      </c>
      <c r="G3" t="s">
        <v>6450</v>
      </c>
    </row>
    <row r="4" spans="1:7" x14ac:dyDescent="0.25">
      <c r="A4" s="9">
        <v>42.840969750889677</v>
      </c>
      <c r="B4" s="5">
        <v>2286020099</v>
      </c>
      <c r="C4" s="5">
        <v>508456.42771352315</v>
      </c>
      <c r="E4" s="16" t="str">
        <f>TEXT(A4,"0.0")&amp;" Days"</f>
        <v>42.8 Days</v>
      </c>
      <c r="F4" s="5">
        <f>B4</f>
        <v>2286020099</v>
      </c>
      <c r="G4" s="5">
        <f>C4</f>
        <v>508456.42771352315</v>
      </c>
    </row>
    <row r="9" spans="1:7" x14ac:dyDescent="0.25">
      <c r="A9" t="s">
        <v>6427</v>
      </c>
      <c r="B9" t="s">
        <v>6428</v>
      </c>
      <c r="E9" t="s">
        <v>6428</v>
      </c>
    </row>
    <row r="10" spans="1:7" x14ac:dyDescent="0.25">
      <c r="A10" s="16">
        <v>4304</v>
      </c>
      <c r="B10" s="12">
        <v>0.95729537366548045</v>
      </c>
      <c r="E10" s="12">
        <f>B10</f>
        <v>0.95729537366548045</v>
      </c>
    </row>
    <row r="15" spans="1:7" x14ac:dyDescent="0.25">
      <c r="A15" s="3" t="s">
        <v>309</v>
      </c>
      <c r="B15" t="s">
        <v>6348</v>
      </c>
    </row>
    <row r="16" spans="1:7" x14ac:dyDescent="0.25">
      <c r="A16" s="4" t="s">
        <v>311</v>
      </c>
      <c r="B16" s="5">
        <v>11263243</v>
      </c>
    </row>
    <row r="17" spans="1:2" x14ac:dyDescent="0.25">
      <c r="A17" s="4" t="s">
        <v>324</v>
      </c>
      <c r="B17" s="5">
        <v>10990825</v>
      </c>
    </row>
    <row r="18" spans="1:2" x14ac:dyDescent="0.25">
      <c r="A18" s="4" t="s">
        <v>325</v>
      </c>
      <c r="B18" s="5">
        <v>11428945</v>
      </c>
    </row>
    <row r="19" spans="1:2" x14ac:dyDescent="0.25">
      <c r="A19" s="4" t="s">
        <v>326</v>
      </c>
      <c r="B19" s="5">
        <v>11587974</v>
      </c>
    </row>
    <row r="20" spans="1:2" x14ac:dyDescent="0.25">
      <c r="A20" s="4" t="s">
        <v>327</v>
      </c>
      <c r="B20" s="5">
        <v>14397448</v>
      </c>
    </row>
    <row r="21" spans="1:2" x14ac:dyDescent="0.25">
      <c r="A21" s="4" t="s">
        <v>328</v>
      </c>
      <c r="B21" s="5">
        <v>12926613</v>
      </c>
    </row>
    <row r="22" spans="1:2" x14ac:dyDescent="0.25">
      <c r="A22" s="4" t="s">
        <v>329</v>
      </c>
      <c r="B22" s="5">
        <v>6082532</v>
      </c>
    </row>
    <row r="23" spans="1:2" x14ac:dyDescent="0.25">
      <c r="A23" s="4" t="s">
        <v>330</v>
      </c>
      <c r="B23" s="5">
        <v>13177295</v>
      </c>
    </row>
    <row r="24" spans="1:2" x14ac:dyDescent="0.25">
      <c r="A24" s="4" t="s">
        <v>331</v>
      </c>
      <c r="B24" s="5">
        <v>13387505</v>
      </c>
    </row>
    <row r="25" spans="1:2" x14ac:dyDescent="0.25">
      <c r="A25" s="4" t="s">
        <v>332</v>
      </c>
      <c r="B25" s="5">
        <v>12831401</v>
      </c>
    </row>
    <row r="26" spans="1:2" x14ac:dyDescent="0.25">
      <c r="A26" s="4" t="s">
        <v>333</v>
      </c>
      <c r="B26" s="5">
        <v>14273625</v>
      </c>
    </row>
    <row r="27" spans="1:2" x14ac:dyDescent="0.25">
      <c r="A27" s="4" t="s">
        <v>313</v>
      </c>
      <c r="B27" s="5">
        <v>7322609</v>
      </c>
    </row>
    <row r="28" spans="1:2" x14ac:dyDescent="0.25">
      <c r="A28" s="4" t="s">
        <v>334</v>
      </c>
      <c r="B28" s="5">
        <v>15001648</v>
      </c>
    </row>
    <row r="29" spans="1:2" x14ac:dyDescent="0.25">
      <c r="A29" s="4" t="s">
        <v>335</v>
      </c>
      <c r="B29" s="5">
        <v>10262810</v>
      </c>
    </row>
    <row r="30" spans="1:2" x14ac:dyDescent="0.25">
      <c r="A30" s="4" t="s">
        <v>336</v>
      </c>
      <c r="B30" s="5">
        <v>9263586</v>
      </c>
    </row>
    <row r="31" spans="1:2" x14ac:dyDescent="0.25">
      <c r="A31" s="4" t="s">
        <v>337</v>
      </c>
      <c r="B31" s="5">
        <v>9431299</v>
      </c>
    </row>
    <row r="32" spans="1:2" x14ac:dyDescent="0.25">
      <c r="A32" s="4" t="s">
        <v>338</v>
      </c>
      <c r="B32" s="5">
        <v>13045176</v>
      </c>
    </row>
    <row r="33" spans="1:2" x14ac:dyDescent="0.25">
      <c r="A33" s="4" t="s">
        <v>339</v>
      </c>
      <c r="B33" s="5">
        <v>10863415</v>
      </c>
    </row>
    <row r="34" spans="1:2" x14ac:dyDescent="0.25">
      <c r="A34" s="4" t="s">
        <v>340</v>
      </c>
      <c r="B34" s="5">
        <v>9702859</v>
      </c>
    </row>
    <row r="35" spans="1:2" x14ac:dyDescent="0.25">
      <c r="A35" s="4" t="s">
        <v>341</v>
      </c>
      <c r="B35" s="5">
        <v>16033686</v>
      </c>
    </row>
    <row r="36" spans="1:2" x14ac:dyDescent="0.25">
      <c r="A36" s="4" t="s">
        <v>342</v>
      </c>
      <c r="B36" s="5">
        <v>14282290</v>
      </c>
    </row>
    <row r="37" spans="1:2" x14ac:dyDescent="0.25">
      <c r="A37" s="4" t="s">
        <v>343</v>
      </c>
      <c r="B37" s="5">
        <v>16324777</v>
      </c>
    </row>
    <row r="38" spans="1:2" x14ac:dyDescent="0.25">
      <c r="A38" s="4" t="s">
        <v>315</v>
      </c>
      <c r="B38" s="5">
        <v>7705245</v>
      </c>
    </row>
    <row r="39" spans="1:2" x14ac:dyDescent="0.25">
      <c r="A39" s="4" t="s">
        <v>344</v>
      </c>
      <c r="B39" s="5">
        <v>10838485</v>
      </c>
    </row>
    <row r="40" spans="1:2" x14ac:dyDescent="0.25">
      <c r="A40" s="4" t="s">
        <v>316</v>
      </c>
      <c r="B40" s="5">
        <v>9757104</v>
      </c>
    </row>
    <row r="41" spans="1:2" x14ac:dyDescent="0.25">
      <c r="A41" s="4" t="s">
        <v>317</v>
      </c>
      <c r="B41" s="5">
        <v>13814335</v>
      </c>
    </row>
    <row r="42" spans="1:2" x14ac:dyDescent="0.25">
      <c r="A42" s="4" t="s">
        <v>319</v>
      </c>
      <c r="B42" s="5">
        <v>15755058</v>
      </c>
    </row>
    <row r="43" spans="1:2" x14ac:dyDescent="0.25">
      <c r="A43" s="4" t="s">
        <v>321</v>
      </c>
      <c r="B43" s="5">
        <v>7467464</v>
      </c>
    </row>
    <row r="44" spans="1:2" x14ac:dyDescent="0.25">
      <c r="A44" s="4" t="s">
        <v>322</v>
      </c>
      <c r="B44" s="5">
        <v>14029706</v>
      </c>
    </row>
    <row r="45" spans="1:2" x14ac:dyDescent="0.25">
      <c r="A45" s="4" t="s">
        <v>323</v>
      </c>
      <c r="B45" s="5">
        <v>9117300</v>
      </c>
    </row>
    <row r="51" spans="1:5" x14ac:dyDescent="0.25">
      <c r="A51" s="3" t="s">
        <v>6429</v>
      </c>
      <c r="B51" t="s">
        <v>6348</v>
      </c>
      <c r="D51" t="s">
        <v>6429</v>
      </c>
      <c r="E51" t="s">
        <v>6430</v>
      </c>
    </row>
    <row r="52" spans="1:5" x14ac:dyDescent="0.25">
      <c r="A52" s="4">
        <v>-3</v>
      </c>
      <c r="B52" s="5">
        <v>2057834</v>
      </c>
      <c r="D52">
        <f>A52</f>
        <v>-3</v>
      </c>
      <c r="E52" s="5">
        <f>B52</f>
        <v>2057834</v>
      </c>
    </row>
    <row r="53" spans="1:5" x14ac:dyDescent="0.25">
      <c r="A53" s="4">
        <v>-2</v>
      </c>
      <c r="B53" s="5">
        <v>1222054</v>
      </c>
      <c r="D53">
        <f t="shared" ref="D53:D116" si="0">A53</f>
        <v>-2</v>
      </c>
      <c r="E53" s="5">
        <f t="shared" ref="E53:E116" si="1">B53</f>
        <v>1222054</v>
      </c>
    </row>
    <row r="54" spans="1:5" x14ac:dyDescent="0.25">
      <c r="A54" s="4">
        <v>-1</v>
      </c>
      <c r="B54" s="5">
        <v>5523796</v>
      </c>
      <c r="D54">
        <f t="shared" si="0"/>
        <v>-1</v>
      </c>
      <c r="E54" s="5">
        <f t="shared" si="1"/>
        <v>5523796</v>
      </c>
    </row>
    <row r="55" spans="1:5" x14ac:dyDescent="0.25">
      <c r="A55" s="4">
        <v>0</v>
      </c>
      <c r="B55" s="5">
        <v>1679068</v>
      </c>
      <c r="D55">
        <f t="shared" si="0"/>
        <v>0</v>
      </c>
      <c r="E55" s="5">
        <f t="shared" si="1"/>
        <v>1679068</v>
      </c>
    </row>
    <row r="56" spans="1:5" x14ac:dyDescent="0.25">
      <c r="A56" s="4">
        <v>1</v>
      </c>
      <c r="B56" s="5">
        <v>3036117</v>
      </c>
      <c r="D56">
        <f t="shared" si="0"/>
        <v>1</v>
      </c>
      <c r="E56" s="5">
        <f t="shared" si="1"/>
        <v>3036117</v>
      </c>
    </row>
    <row r="57" spans="1:5" x14ac:dyDescent="0.25">
      <c r="A57" s="4">
        <v>2</v>
      </c>
      <c r="B57" s="5">
        <v>1462205</v>
      </c>
      <c r="D57">
        <f t="shared" si="0"/>
        <v>2</v>
      </c>
      <c r="E57" s="5">
        <f t="shared" si="1"/>
        <v>1462205</v>
      </c>
    </row>
    <row r="58" spans="1:5" x14ac:dyDescent="0.25">
      <c r="A58" s="4">
        <v>3</v>
      </c>
      <c r="B58" s="5">
        <v>2838091</v>
      </c>
      <c r="D58">
        <f t="shared" si="0"/>
        <v>3</v>
      </c>
      <c r="E58" s="5">
        <f t="shared" si="1"/>
        <v>2838091</v>
      </c>
    </row>
    <row r="59" spans="1:5" x14ac:dyDescent="0.25">
      <c r="A59" s="4">
        <v>4</v>
      </c>
      <c r="B59" s="5">
        <v>5956917</v>
      </c>
      <c r="D59">
        <f t="shared" si="0"/>
        <v>4</v>
      </c>
      <c r="E59" s="5">
        <f t="shared" si="1"/>
        <v>5956917</v>
      </c>
    </row>
    <row r="60" spans="1:5" x14ac:dyDescent="0.25">
      <c r="A60" s="4">
        <v>5</v>
      </c>
      <c r="B60" s="5">
        <v>3064153</v>
      </c>
      <c r="D60">
        <f t="shared" si="0"/>
        <v>5</v>
      </c>
      <c r="E60" s="5">
        <f t="shared" si="1"/>
        <v>3064153</v>
      </c>
    </row>
    <row r="61" spans="1:5" x14ac:dyDescent="0.25">
      <c r="A61" s="4">
        <v>6</v>
      </c>
      <c r="B61" s="5">
        <v>6236798</v>
      </c>
      <c r="D61">
        <f t="shared" si="0"/>
        <v>6</v>
      </c>
      <c r="E61" s="5">
        <f t="shared" si="1"/>
        <v>6236798</v>
      </c>
    </row>
    <row r="62" spans="1:5" x14ac:dyDescent="0.25">
      <c r="A62" s="4">
        <v>7</v>
      </c>
      <c r="B62" s="5">
        <v>4820018</v>
      </c>
      <c r="D62">
        <f t="shared" si="0"/>
        <v>7</v>
      </c>
      <c r="E62" s="5">
        <f t="shared" si="1"/>
        <v>4820018</v>
      </c>
    </row>
    <row r="63" spans="1:5" x14ac:dyDescent="0.25">
      <c r="A63" s="4">
        <v>8</v>
      </c>
      <c r="B63" s="5">
        <v>6074429</v>
      </c>
      <c r="D63">
        <f t="shared" si="0"/>
        <v>8</v>
      </c>
      <c r="E63" s="5">
        <f t="shared" si="1"/>
        <v>6074429</v>
      </c>
    </row>
    <row r="64" spans="1:5" x14ac:dyDescent="0.25">
      <c r="A64" s="4">
        <v>9</v>
      </c>
      <c r="B64" s="5">
        <v>4231278</v>
      </c>
      <c r="D64">
        <f t="shared" si="0"/>
        <v>9</v>
      </c>
      <c r="E64" s="5">
        <f t="shared" si="1"/>
        <v>4231278</v>
      </c>
    </row>
    <row r="65" spans="1:5" x14ac:dyDescent="0.25">
      <c r="A65" s="4">
        <v>10</v>
      </c>
      <c r="B65" s="5">
        <v>5240029</v>
      </c>
      <c r="D65">
        <f t="shared" si="0"/>
        <v>10</v>
      </c>
      <c r="E65" s="5">
        <f t="shared" si="1"/>
        <v>5240029</v>
      </c>
    </row>
    <row r="66" spans="1:5" x14ac:dyDescent="0.25">
      <c r="A66" s="4">
        <v>11</v>
      </c>
      <c r="B66" s="5">
        <v>4436688</v>
      </c>
      <c r="D66">
        <f t="shared" si="0"/>
        <v>11</v>
      </c>
      <c r="E66" s="5">
        <f t="shared" si="1"/>
        <v>4436688</v>
      </c>
    </row>
    <row r="67" spans="1:5" x14ac:dyDescent="0.25">
      <c r="A67" s="4">
        <v>12</v>
      </c>
      <c r="B67" s="5">
        <v>2183507</v>
      </c>
      <c r="D67">
        <f t="shared" si="0"/>
        <v>12</v>
      </c>
      <c r="E67" s="5">
        <f t="shared" si="1"/>
        <v>2183507</v>
      </c>
    </row>
    <row r="68" spans="1:5" x14ac:dyDescent="0.25">
      <c r="A68" s="4">
        <v>13</v>
      </c>
      <c r="B68" s="5">
        <v>2903839</v>
      </c>
      <c r="D68">
        <f t="shared" si="0"/>
        <v>13</v>
      </c>
      <c r="E68" s="5">
        <f t="shared" si="1"/>
        <v>2903839</v>
      </c>
    </row>
    <row r="69" spans="1:5" x14ac:dyDescent="0.25">
      <c r="A69" s="4">
        <v>14</v>
      </c>
      <c r="B69" s="5">
        <v>4536190</v>
      </c>
      <c r="D69">
        <f t="shared" si="0"/>
        <v>14</v>
      </c>
      <c r="E69" s="5">
        <f t="shared" si="1"/>
        <v>4536190</v>
      </c>
    </row>
    <row r="70" spans="1:5" x14ac:dyDescent="0.25">
      <c r="A70" s="4">
        <v>15</v>
      </c>
      <c r="B70" s="5">
        <v>2312933</v>
      </c>
      <c r="D70">
        <f t="shared" si="0"/>
        <v>15</v>
      </c>
      <c r="E70" s="5">
        <f t="shared" si="1"/>
        <v>2312933</v>
      </c>
    </row>
    <row r="71" spans="1:5" x14ac:dyDescent="0.25">
      <c r="A71" s="4">
        <v>16</v>
      </c>
      <c r="B71" s="5">
        <v>3014109</v>
      </c>
      <c r="D71">
        <f t="shared" si="0"/>
        <v>16</v>
      </c>
      <c r="E71" s="5">
        <f t="shared" si="1"/>
        <v>3014109</v>
      </c>
    </row>
    <row r="72" spans="1:5" x14ac:dyDescent="0.25">
      <c r="A72" s="4">
        <v>17</v>
      </c>
      <c r="B72" s="5">
        <v>2240134</v>
      </c>
      <c r="D72">
        <f t="shared" si="0"/>
        <v>17</v>
      </c>
      <c r="E72" s="5">
        <f t="shared" si="1"/>
        <v>2240134</v>
      </c>
    </row>
    <row r="73" spans="1:5" x14ac:dyDescent="0.25">
      <c r="A73" s="4">
        <v>18</v>
      </c>
      <c r="B73" s="5">
        <v>1492513</v>
      </c>
      <c r="D73">
        <f t="shared" si="0"/>
        <v>18</v>
      </c>
      <c r="E73" s="5">
        <f t="shared" si="1"/>
        <v>1492513</v>
      </c>
    </row>
    <row r="74" spans="1:5" x14ac:dyDescent="0.25">
      <c r="A74" s="4">
        <v>19</v>
      </c>
      <c r="B74" s="5">
        <v>3589980</v>
      </c>
      <c r="D74">
        <f t="shared" si="0"/>
        <v>19</v>
      </c>
      <c r="E74" s="5">
        <f t="shared" si="1"/>
        <v>3589980</v>
      </c>
    </row>
    <row r="75" spans="1:5" x14ac:dyDescent="0.25">
      <c r="A75" s="4">
        <v>20</v>
      </c>
      <c r="B75" s="5">
        <v>5659537</v>
      </c>
      <c r="D75">
        <f t="shared" si="0"/>
        <v>20</v>
      </c>
      <c r="E75" s="5">
        <f t="shared" si="1"/>
        <v>5659537</v>
      </c>
    </row>
    <row r="76" spans="1:5" x14ac:dyDescent="0.25">
      <c r="A76" s="4">
        <v>21</v>
      </c>
      <c r="B76" s="5">
        <v>7024395</v>
      </c>
      <c r="D76">
        <f t="shared" si="0"/>
        <v>21</v>
      </c>
      <c r="E76" s="5">
        <f t="shared" si="1"/>
        <v>7024395</v>
      </c>
    </row>
    <row r="77" spans="1:5" x14ac:dyDescent="0.25">
      <c r="A77" s="4">
        <v>22</v>
      </c>
      <c r="B77" s="5">
        <v>5086425</v>
      </c>
      <c r="D77">
        <f t="shared" si="0"/>
        <v>22</v>
      </c>
      <c r="E77" s="5">
        <f t="shared" si="1"/>
        <v>5086425</v>
      </c>
    </row>
    <row r="78" spans="1:5" x14ac:dyDescent="0.25">
      <c r="A78" s="4">
        <v>23</v>
      </c>
      <c r="B78" s="5">
        <v>4999597</v>
      </c>
      <c r="D78">
        <f t="shared" si="0"/>
        <v>23</v>
      </c>
      <c r="E78" s="5">
        <f t="shared" si="1"/>
        <v>4999597</v>
      </c>
    </row>
    <row r="79" spans="1:5" x14ac:dyDescent="0.25">
      <c r="A79" s="4">
        <v>24</v>
      </c>
      <c r="B79" s="5">
        <v>5164463</v>
      </c>
      <c r="D79">
        <f t="shared" si="0"/>
        <v>24</v>
      </c>
      <c r="E79" s="5">
        <f t="shared" si="1"/>
        <v>5164463</v>
      </c>
    </row>
    <row r="80" spans="1:5" x14ac:dyDescent="0.25">
      <c r="A80" s="4">
        <v>25</v>
      </c>
      <c r="B80" s="5">
        <v>5046029</v>
      </c>
      <c r="D80">
        <f t="shared" si="0"/>
        <v>25</v>
      </c>
      <c r="E80" s="5">
        <f t="shared" si="1"/>
        <v>5046029</v>
      </c>
    </row>
    <row r="81" spans="1:5" x14ac:dyDescent="0.25">
      <c r="A81" s="4">
        <v>26</v>
      </c>
      <c r="B81" s="5">
        <v>3759493</v>
      </c>
      <c r="D81">
        <f t="shared" si="0"/>
        <v>26</v>
      </c>
      <c r="E81" s="5">
        <f t="shared" si="1"/>
        <v>3759493</v>
      </c>
    </row>
    <row r="82" spans="1:5" x14ac:dyDescent="0.25">
      <c r="A82" s="4">
        <v>27</v>
      </c>
      <c r="B82" s="5">
        <v>3540124</v>
      </c>
      <c r="D82">
        <f t="shared" si="0"/>
        <v>27</v>
      </c>
      <c r="E82" s="5">
        <f t="shared" si="1"/>
        <v>3540124</v>
      </c>
    </row>
    <row r="83" spans="1:5" x14ac:dyDescent="0.25">
      <c r="A83" s="4">
        <v>28</v>
      </c>
      <c r="B83" s="5">
        <v>2595103</v>
      </c>
      <c r="D83">
        <f t="shared" si="0"/>
        <v>28</v>
      </c>
      <c r="E83" s="5">
        <f t="shared" si="1"/>
        <v>2595103</v>
      </c>
    </row>
    <row r="84" spans="1:5" x14ac:dyDescent="0.25">
      <c r="A84" s="4">
        <v>29</v>
      </c>
      <c r="B84" s="5">
        <v>3801612</v>
      </c>
      <c r="D84">
        <f t="shared" si="0"/>
        <v>29</v>
      </c>
      <c r="E84" s="5">
        <f t="shared" si="1"/>
        <v>3801612</v>
      </c>
    </row>
    <row r="85" spans="1:5" x14ac:dyDescent="0.25">
      <c r="A85" s="4">
        <v>30</v>
      </c>
      <c r="B85" s="5">
        <v>3891732</v>
      </c>
      <c r="D85">
        <f t="shared" si="0"/>
        <v>30</v>
      </c>
      <c r="E85" s="5">
        <f t="shared" si="1"/>
        <v>3891732</v>
      </c>
    </row>
    <row r="86" spans="1:5" x14ac:dyDescent="0.25">
      <c r="A86" s="4">
        <v>31</v>
      </c>
      <c r="B86" s="5">
        <v>2123985</v>
      </c>
      <c r="D86">
        <f t="shared" si="0"/>
        <v>31</v>
      </c>
      <c r="E86" s="5">
        <f t="shared" si="1"/>
        <v>2123985</v>
      </c>
    </row>
    <row r="87" spans="1:5" x14ac:dyDescent="0.25">
      <c r="A87" s="4">
        <v>32</v>
      </c>
      <c r="B87" s="5">
        <v>4722455</v>
      </c>
      <c r="D87">
        <f t="shared" si="0"/>
        <v>32</v>
      </c>
      <c r="E87" s="5">
        <f t="shared" si="1"/>
        <v>4722455</v>
      </c>
    </row>
    <row r="88" spans="1:5" x14ac:dyDescent="0.25">
      <c r="A88" s="4">
        <v>33</v>
      </c>
      <c r="B88" s="5">
        <v>5760021</v>
      </c>
      <c r="D88">
        <f t="shared" si="0"/>
        <v>33</v>
      </c>
      <c r="E88" s="5">
        <f t="shared" si="1"/>
        <v>5760021</v>
      </c>
    </row>
    <row r="89" spans="1:5" x14ac:dyDescent="0.25">
      <c r="A89" s="4">
        <v>34</v>
      </c>
      <c r="B89" s="5">
        <v>6354831</v>
      </c>
      <c r="D89">
        <f t="shared" si="0"/>
        <v>34</v>
      </c>
      <c r="E89" s="5">
        <f t="shared" si="1"/>
        <v>6354831</v>
      </c>
    </row>
    <row r="90" spans="1:5" x14ac:dyDescent="0.25">
      <c r="A90" s="4">
        <v>35</v>
      </c>
      <c r="B90" s="5">
        <v>3990744</v>
      </c>
      <c r="D90">
        <f t="shared" si="0"/>
        <v>35</v>
      </c>
      <c r="E90" s="5">
        <f t="shared" si="1"/>
        <v>3990744</v>
      </c>
    </row>
    <row r="91" spans="1:5" x14ac:dyDescent="0.25">
      <c r="A91" s="4">
        <v>36</v>
      </c>
      <c r="B91" s="5">
        <v>4408322</v>
      </c>
      <c r="D91">
        <f t="shared" si="0"/>
        <v>36</v>
      </c>
      <c r="E91" s="5">
        <f t="shared" si="1"/>
        <v>4408322</v>
      </c>
    </row>
    <row r="92" spans="1:5" x14ac:dyDescent="0.25">
      <c r="A92" s="4">
        <v>37</v>
      </c>
      <c r="B92" s="5">
        <v>5219442</v>
      </c>
      <c r="D92">
        <f t="shared" si="0"/>
        <v>37</v>
      </c>
      <c r="E92" s="5">
        <f t="shared" si="1"/>
        <v>5219442</v>
      </c>
    </row>
    <row r="93" spans="1:5" x14ac:dyDescent="0.25">
      <c r="A93" s="4">
        <v>38</v>
      </c>
      <c r="B93" s="5">
        <v>4034728</v>
      </c>
      <c r="D93">
        <f t="shared" si="0"/>
        <v>38</v>
      </c>
      <c r="E93" s="5">
        <f t="shared" si="1"/>
        <v>4034728</v>
      </c>
    </row>
    <row r="94" spans="1:5" x14ac:dyDescent="0.25">
      <c r="A94" s="4">
        <v>39</v>
      </c>
      <c r="B94" s="5">
        <v>2281008</v>
      </c>
      <c r="D94">
        <f t="shared" si="0"/>
        <v>39</v>
      </c>
      <c r="E94" s="5">
        <f t="shared" si="1"/>
        <v>2281008</v>
      </c>
    </row>
    <row r="95" spans="1:5" x14ac:dyDescent="0.25">
      <c r="A95" s="4">
        <v>40</v>
      </c>
      <c r="B95" s="5">
        <v>4348500</v>
      </c>
      <c r="D95">
        <f t="shared" si="0"/>
        <v>40</v>
      </c>
      <c r="E95" s="5">
        <f t="shared" si="1"/>
        <v>4348500</v>
      </c>
    </row>
    <row r="96" spans="1:5" x14ac:dyDescent="0.25">
      <c r="A96" s="4">
        <v>41</v>
      </c>
      <c r="B96" s="5">
        <v>983448</v>
      </c>
      <c r="D96">
        <f t="shared" si="0"/>
        <v>41</v>
      </c>
      <c r="E96" s="5">
        <f t="shared" si="1"/>
        <v>983448</v>
      </c>
    </row>
    <row r="97" spans="1:5" x14ac:dyDescent="0.25">
      <c r="A97" s="4">
        <v>42</v>
      </c>
      <c r="B97" s="5">
        <v>3671062</v>
      </c>
      <c r="D97">
        <f t="shared" si="0"/>
        <v>42</v>
      </c>
      <c r="E97" s="5">
        <f t="shared" si="1"/>
        <v>3671062</v>
      </c>
    </row>
    <row r="98" spans="1:5" x14ac:dyDescent="0.25">
      <c r="A98" s="4">
        <v>43</v>
      </c>
      <c r="B98" s="5">
        <v>892830</v>
      </c>
      <c r="D98">
        <f t="shared" si="0"/>
        <v>43</v>
      </c>
      <c r="E98" s="5">
        <f t="shared" si="1"/>
        <v>892830</v>
      </c>
    </row>
    <row r="99" spans="1:5" x14ac:dyDescent="0.25">
      <c r="A99" s="4">
        <v>44</v>
      </c>
      <c r="B99" s="5">
        <v>4095849</v>
      </c>
      <c r="D99">
        <f t="shared" si="0"/>
        <v>44</v>
      </c>
      <c r="E99" s="5">
        <f t="shared" si="1"/>
        <v>4095849</v>
      </c>
    </row>
    <row r="100" spans="1:5" x14ac:dyDescent="0.25">
      <c r="A100" s="4">
        <v>45</v>
      </c>
      <c r="B100" s="5">
        <v>2151638</v>
      </c>
      <c r="D100">
        <f t="shared" si="0"/>
        <v>45</v>
      </c>
      <c r="E100" s="5">
        <f t="shared" si="1"/>
        <v>2151638</v>
      </c>
    </row>
    <row r="101" spans="1:5" x14ac:dyDescent="0.25">
      <c r="A101" s="4">
        <v>46</v>
      </c>
      <c r="B101" s="5">
        <v>3046475</v>
      </c>
      <c r="D101">
        <f t="shared" si="0"/>
        <v>46</v>
      </c>
      <c r="E101" s="5">
        <f t="shared" si="1"/>
        <v>3046475</v>
      </c>
    </row>
    <row r="102" spans="1:5" x14ac:dyDescent="0.25">
      <c r="A102" s="4">
        <v>47</v>
      </c>
      <c r="B102" s="5">
        <v>2914956</v>
      </c>
      <c r="D102">
        <f t="shared" si="0"/>
        <v>47</v>
      </c>
      <c r="E102" s="5">
        <f t="shared" si="1"/>
        <v>2914956</v>
      </c>
    </row>
    <row r="103" spans="1:5" x14ac:dyDescent="0.25">
      <c r="A103" s="4">
        <v>48</v>
      </c>
      <c r="B103" s="5">
        <v>6593850</v>
      </c>
      <c r="D103">
        <f t="shared" si="0"/>
        <v>48</v>
      </c>
      <c r="E103" s="5">
        <f t="shared" si="1"/>
        <v>6593850</v>
      </c>
    </row>
    <row r="104" spans="1:5" x14ac:dyDescent="0.25">
      <c r="A104" s="4">
        <v>49</v>
      </c>
      <c r="B104" s="5">
        <v>2932324</v>
      </c>
      <c r="D104">
        <f t="shared" si="0"/>
        <v>49</v>
      </c>
      <c r="E104" s="5">
        <f t="shared" si="1"/>
        <v>2932324</v>
      </c>
    </row>
    <row r="105" spans="1:5" x14ac:dyDescent="0.25">
      <c r="A105" s="4">
        <v>50</v>
      </c>
      <c r="B105" s="5">
        <v>6692699</v>
      </c>
      <c r="D105">
        <f t="shared" si="0"/>
        <v>50</v>
      </c>
      <c r="E105" s="5">
        <f t="shared" si="1"/>
        <v>6692699</v>
      </c>
    </row>
    <row r="106" spans="1:5" x14ac:dyDescent="0.25">
      <c r="A106" s="4">
        <v>51</v>
      </c>
      <c r="B106" s="5">
        <v>1422265</v>
      </c>
      <c r="D106">
        <f t="shared" si="0"/>
        <v>51</v>
      </c>
      <c r="E106" s="5">
        <f t="shared" si="1"/>
        <v>1422265</v>
      </c>
    </row>
    <row r="107" spans="1:5" x14ac:dyDescent="0.25">
      <c r="A107" s="4">
        <v>52</v>
      </c>
      <c r="B107" s="5">
        <v>6293930</v>
      </c>
      <c r="D107">
        <f t="shared" si="0"/>
        <v>52</v>
      </c>
      <c r="E107" s="5">
        <f t="shared" si="1"/>
        <v>6293930</v>
      </c>
    </row>
    <row r="108" spans="1:5" x14ac:dyDescent="0.25">
      <c r="A108" s="4">
        <v>53</v>
      </c>
      <c r="B108" s="5">
        <v>3258795</v>
      </c>
      <c r="D108">
        <f t="shared" si="0"/>
        <v>53</v>
      </c>
      <c r="E108" s="5">
        <f t="shared" si="1"/>
        <v>3258795</v>
      </c>
    </row>
    <row r="109" spans="1:5" x14ac:dyDescent="0.25">
      <c r="A109" s="4">
        <v>54</v>
      </c>
      <c r="B109" s="5">
        <v>3482537</v>
      </c>
      <c r="D109">
        <f t="shared" si="0"/>
        <v>54</v>
      </c>
      <c r="E109" s="5">
        <f t="shared" si="1"/>
        <v>3482537</v>
      </c>
    </row>
    <row r="110" spans="1:5" x14ac:dyDescent="0.25">
      <c r="A110" s="4">
        <v>55</v>
      </c>
      <c r="B110" s="5">
        <v>7440994</v>
      </c>
      <c r="D110">
        <f t="shared" si="0"/>
        <v>55</v>
      </c>
      <c r="E110" s="5">
        <f t="shared" si="1"/>
        <v>7440994</v>
      </c>
    </row>
    <row r="111" spans="1:5" x14ac:dyDescent="0.25">
      <c r="A111" s="4">
        <v>56</v>
      </c>
      <c r="B111" s="5">
        <v>2706741</v>
      </c>
      <c r="D111">
        <f t="shared" si="0"/>
        <v>56</v>
      </c>
      <c r="E111" s="5">
        <f t="shared" si="1"/>
        <v>2706741</v>
      </c>
    </row>
    <row r="112" spans="1:5" x14ac:dyDescent="0.25">
      <c r="A112" s="4">
        <v>57</v>
      </c>
      <c r="B112" s="5">
        <v>3133068</v>
      </c>
      <c r="D112">
        <f t="shared" si="0"/>
        <v>57</v>
      </c>
      <c r="E112" s="5">
        <f t="shared" si="1"/>
        <v>3133068</v>
      </c>
    </row>
    <row r="113" spans="1:5" x14ac:dyDescent="0.25">
      <c r="A113" s="4">
        <v>58</v>
      </c>
      <c r="B113" s="5">
        <v>2919110</v>
      </c>
      <c r="D113">
        <f t="shared" si="0"/>
        <v>58</v>
      </c>
      <c r="E113" s="5">
        <f t="shared" si="1"/>
        <v>2919110</v>
      </c>
    </row>
    <row r="114" spans="1:5" x14ac:dyDescent="0.25">
      <c r="A114" s="4">
        <v>59</v>
      </c>
      <c r="B114" s="5">
        <v>2465515</v>
      </c>
      <c r="D114">
        <f t="shared" si="0"/>
        <v>59</v>
      </c>
      <c r="E114" s="5">
        <f t="shared" si="1"/>
        <v>2465515</v>
      </c>
    </row>
    <row r="115" spans="1:5" x14ac:dyDescent="0.25">
      <c r="A115" s="4">
        <v>60</v>
      </c>
      <c r="B115" s="5">
        <v>1799698</v>
      </c>
      <c r="D115">
        <f t="shared" si="0"/>
        <v>60</v>
      </c>
      <c r="E115" s="5">
        <f t="shared" si="1"/>
        <v>1799698</v>
      </c>
    </row>
    <row r="116" spans="1:5" x14ac:dyDescent="0.25">
      <c r="A116" s="4">
        <v>61</v>
      </c>
      <c r="B116" s="5">
        <v>2904180</v>
      </c>
      <c r="D116">
        <f t="shared" si="0"/>
        <v>61</v>
      </c>
      <c r="E116" s="5">
        <f t="shared" si="1"/>
        <v>2904180</v>
      </c>
    </row>
    <row r="117" spans="1:5" x14ac:dyDescent="0.25">
      <c r="A117" s="4">
        <v>62</v>
      </c>
      <c r="B117" s="5">
        <v>6779039</v>
      </c>
      <c r="D117">
        <f t="shared" ref="D117:D145" si="2">A117</f>
        <v>62</v>
      </c>
      <c r="E117" s="5">
        <f t="shared" ref="E117:E145" si="3">B117</f>
        <v>6779039</v>
      </c>
    </row>
    <row r="118" spans="1:5" x14ac:dyDescent="0.25">
      <c r="A118" s="4">
        <v>63</v>
      </c>
      <c r="B118" s="5">
        <v>3934936</v>
      </c>
      <c r="D118">
        <f t="shared" si="2"/>
        <v>63</v>
      </c>
      <c r="E118" s="5">
        <f t="shared" si="3"/>
        <v>3934936</v>
      </c>
    </row>
    <row r="119" spans="1:5" x14ac:dyDescent="0.25">
      <c r="A119" s="4">
        <v>64</v>
      </c>
      <c r="B119" s="5">
        <v>3169749</v>
      </c>
      <c r="D119">
        <f t="shared" si="2"/>
        <v>64</v>
      </c>
      <c r="E119" s="5">
        <f t="shared" si="3"/>
        <v>3169749</v>
      </c>
    </row>
    <row r="120" spans="1:5" x14ac:dyDescent="0.25">
      <c r="A120" s="4">
        <v>65</v>
      </c>
      <c r="B120" s="5">
        <v>4308101</v>
      </c>
      <c r="D120">
        <f t="shared" si="2"/>
        <v>65</v>
      </c>
      <c r="E120" s="5">
        <f t="shared" si="3"/>
        <v>4308101</v>
      </c>
    </row>
    <row r="121" spans="1:5" x14ac:dyDescent="0.25">
      <c r="A121" s="4">
        <v>66</v>
      </c>
      <c r="B121" s="5">
        <v>3143438</v>
      </c>
      <c r="D121">
        <f t="shared" si="2"/>
        <v>66</v>
      </c>
      <c r="E121" s="5">
        <f t="shared" si="3"/>
        <v>3143438</v>
      </c>
    </row>
    <row r="122" spans="1:5" x14ac:dyDescent="0.25">
      <c r="A122" s="4">
        <v>67</v>
      </c>
      <c r="B122" s="5">
        <v>3146334</v>
      </c>
      <c r="D122">
        <f t="shared" si="2"/>
        <v>67</v>
      </c>
      <c r="E122" s="5">
        <f t="shared" si="3"/>
        <v>3146334</v>
      </c>
    </row>
    <row r="123" spans="1:5" x14ac:dyDescent="0.25">
      <c r="A123" s="4">
        <v>68</v>
      </c>
      <c r="B123" s="5">
        <v>5010217</v>
      </c>
      <c r="D123">
        <f t="shared" si="2"/>
        <v>68</v>
      </c>
      <c r="E123" s="5">
        <f t="shared" si="3"/>
        <v>5010217</v>
      </c>
    </row>
    <row r="124" spans="1:5" x14ac:dyDescent="0.25">
      <c r="A124" s="4">
        <v>69</v>
      </c>
      <c r="B124" s="5">
        <v>959571</v>
      </c>
      <c r="D124">
        <f t="shared" si="2"/>
        <v>69</v>
      </c>
      <c r="E124" s="5">
        <f t="shared" si="3"/>
        <v>959571</v>
      </c>
    </row>
    <row r="125" spans="1:5" x14ac:dyDescent="0.25">
      <c r="A125" s="4">
        <v>70</v>
      </c>
      <c r="B125" s="5">
        <v>1728904</v>
      </c>
      <c r="D125">
        <f t="shared" si="2"/>
        <v>70</v>
      </c>
      <c r="E125" s="5">
        <f t="shared" si="3"/>
        <v>1728904</v>
      </c>
    </row>
    <row r="126" spans="1:5" x14ac:dyDescent="0.25">
      <c r="A126" s="4">
        <v>71</v>
      </c>
      <c r="B126" s="5">
        <v>4713759</v>
      </c>
      <c r="D126">
        <f t="shared" si="2"/>
        <v>71</v>
      </c>
      <c r="E126" s="5">
        <f t="shared" si="3"/>
        <v>4713759</v>
      </c>
    </row>
    <row r="127" spans="1:5" x14ac:dyDescent="0.25">
      <c r="A127" s="4">
        <v>72</v>
      </c>
      <c r="B127" s="5">
        <v>4177763</v>
      </c>
      <c r="D127">
        <f t="shared" si="2"/>
        <v>72</v>
      </c>
      <c r="E127" s="5">
        <f t="shared" si="3"/>
        <v>4177763</v>
      </c>
    </row>
    <row r="128" spans="1:5" x14ac:dyDescent="0.25">
      <c r="A128" s="4">
        <v>73</v>
      </c>
      <c r="B128" s="5">
        <v>1494978</v>
      </c>
      <c r="D128">
        <f t="shared" si="2"/>
        <v>73</v>
      </c>
      <c r="E128" s="5">
        <f t="shared" si="3"/>
        <v>1494978</v>
      </c>
    </row>
    <row r="129" spans="1:5" x14ac:dyDescent="0.25">
      <c r="A129" s="4">
        <v>74</v>
      </c>
      <c r="B129" s="5">
        <v>4983779</v>
      </c>
      <c r="D129">
        <f t="shared" si="2"/>
        <v>74</v>
      </c>
      <c r="E129" s="5">
        <f t="shared" si="3"/>
        <v>4983779</v>
      </c>
    </row>
    <row r="130" spans="1:5" x14ac:dyDescent="0.25">
      <c r="A130" s="4">
        <v>75</v>
      </c>
      <c r="B130" s="5">
        <v>5981402</v>
      </c>
      <c r="D130">
        <f t="shared" si="2"/>
        <v>75</v>
      </c>
      <c r="E130" s="5">
        <f t="shared" si="3"/>
        <v>5981402</v>
      </c>
    </row>
    <row r="131" spans="1:5" x14ac:dyDescent="0.25">
      <c r="A131" s="4">
        <v>76</v>
      </c>
      <c r="B131" s="5">
        <v>1688303</v>
      </c>
      <c r="D131">
        <f t="shared" si="2"/>
        <v>76</v>
      </c>
      <c r="E131" s="5">
        <f t="shared" si="3"/>
        <v>1688303</v>
      </c>
    </row>
    <row r="132" spans="1:5" x14ac:dyDescent="0.25">
      <c r="A132" s="4">
        <v>77</v>
      </c>
      <c r="B132" s="5">
        <v>5787414</v>
      </c>
      <c r="D132">
        <f t="shared" si="2"/>
        <v>77</v>
      </c>
      <c r="E132" s="5">
        <f t="shared" si="3"/>
        <v>5787414</v>
      </c>
    </row>
    <row r="133" spans="1:5" x14ac:dyDescent="0.25">
      <c r="A133" s="4">
        <v>78</v>
      </c>
      <c r="B133" s="5">
        <v>3250241</v>
      </c>
      <c r="D133">
        <f t="shared" si="2"/>
        <v>78</v>
      </c>
      <c r="E133" s="5">
        <f t="shared" si="3"/>
        <v>3250241</v>
      </c>
    </row>
    <row r="134" spans="1:5" x14ac:dyDescent="0.25">
      <c r="A134" s="4">
        <v>79</v>
      </c>
      <c r="B134" s="5">
        <v>3131862</v>
      </c>
      <c r="D134">
        <f t="shared" si="2"/>
        <v>79</v>
      </c>
      <c r="E134" s="5">
        <f t="shared" si="3"/>
        <v>3131862</v>
      </c>
    </row>
    <row r="135" spans="1:5" x14ac:dyDescent="0.25">
      <c r="A135" s="4">
        <v>80</v>
      </c>
      <c r="B135" s="5">
        <v>3693790</v>
      </c>
      <c r="D135">
        <f t="shared" si="2"/>
        <v>80</v>
      </c>
      <c r="E135" s="5">
        <f t="shared" si="3"/>
        <v>3693790</v>
      </c>
    </row>
    <row r="136" spans="1:5" x14ac:dyDescent="0.25">
      <c r="A136" s="4">
        <v>81</v>
      </c>
      <c r="B136" s="5">
        <v>5299838</v>
      </c>
      <c r="D136">
        <f t="shared" si="2"/>
        <v>81</v>
      </c>
      <c r="E136" s="5">
        <f t="shared" si="3"/>
        <v>5299838</v>
      </c>
    </row>
    <row r="137" spans="1:5" x14ac:dyDescent="0.25">
      <c r="A137" s="4">
        <v>82</v>
      </c>
      <c r="B137" s="5">
        <v>2883163</v>
      </c>
      <c r="D137">
        <f t="shared" si="2"/>
        <v>82</v>
      </c>
      <c r="E137" s="5">
        <f t="shared" si="3"/>
        <v>2883163</v>
      </c>
    </row>
    <row r="138" spans="1:5" x14ac:dyDescent="0.25">
      <c r="A138" s="4">
        <v>83</v>
      </c>
      <c r="B138" s="5">
        <v>407031</v>
      </c>
      <c r="D138">
        <f t="shared" si="2"/>
        <v>83</v>
      </c>
      <c r="E138" s="5">
        <f t="shared" si="3"/>
        <v>407031</v>
      </c>
    </row>
    <row r="139" spans="1:5" x14ac:dyDescent="0.25">
      <c r="A139" s="4">
        <v>84</v>
      </c>
      <c r="B139" s="5">
        <v>3833017</v>
      </c>
      <c r="D139">
        <f t="shared" si="2"/>
        <v>84</v>
      </c>
      <c r="E139" s="5">
        <f t="shared" si="3"/>
        <v>3833017</v>
      </c>
    </row>
    <row r="140" spans="1:5" x14ac:dyDescent="0.25">
      <c r="A140" s="4">
        <v>85</v>
      </c>
      <c r="B140" s="5">
        <v>3555459</v>
      </c>
      <c r="D140">
        <f t="shared" si="2"/>
        <v>85</v>
      </c>
      <c r="E140" s="5">
        <f t="shared" si="3"/>
        <v>3555459</v>
      </c>
    </row>
    <row r="141" spans="1:5" x14ac:dyDescent="0.25">
      <c r="A141" s="4">
        <v>86</v>
      </c>
      <c r="B141" s="5">
        <v>3915016</v>
      </c>
      <c r="D141">
        <f t="shared" si="2"/>
        <v>86</v>
      </c>
      <c r="E141" s="5">
        <f t="shared" si="3"/>
        <v>3915016</v>
      </c>
    </row>
    <row r="142" spans="1:5" x14ac:dyDescent="0.25">
      <c r="A142" s="4">
        <v>87</v>
      </c>
      <c r="B142" s="5">
        <v>4981984</v>
      </c>
      <c r="D142">
        <f t="shared" si="2"/>
        <v>87</v>
      </c>
      <c r="E142" s="5">
        <f t="shared" si="3"/>
        <v>4981984</v>
      </c>
    </row>
    <row r="143" spans="1:5" x14ac:dyDescent="0.25">
      <c r="A143" s="4">
        <v>88</v>
      </c>
      <c r="B143" s="5">
        <v>1807761</v>
      </c>
      <c r="D143">
        <f t="shared" si="2"/>
        <v>88</v>
      </c>
      <c r="E143" s="5">
        <f t="shared" si="3"/>
        <v>1807761</v>
      </c>
    </row>
    <row r="144" spans="1:5" x14ac:dyDescent="0.25">
      <c r="A144" s="4">
        <v>89</v>
      </c>
      <c r="B144" s="5">
        <v>3373567</v>
      </c>
      <c r="D144">
        <f t="shared" si="2"/>
        <v>89</v>
      </c>
      <c r="E144" s="5">
        <f t="shared" si="3"/>
        <v>3373567</v>
      </c>
    </row>
    <row r="145" spans="1:6" x14ac:dyDescent="0.25">
      <c r="A145" s="4">
        <v>90</v>
      </c>
      <c r="B145" s="5">
        <v>5458652</v>
      </c>
      <c r="D145">
        <f t="shared" si="2"/>
        <v>90</v>
      </c>
      <c r="E145" s="5">
        <f t="shared" si="3"/>
        <v>5458652</v>
      </c>
    </row>
    <row r="149" spans="1:6" x14ac:dyDescent="0.25">
      <c r="A149" s="3" t="s">
        <v>309</v>
      </c>
      <c r="B149" t="s">
        <v>6431</v>
      </c>
      <c r="D149" t="s">
        <v>309</v>
      </c>
      <c r="E149" t="s">
        <v>310</v>
      </c>
      <c r="F149" t="s">
        <v>6429</v>
      </c>
    </row>
    <row r="150" spans="1:6" x14ac:dyDescent="0.25">
      <c r="A150" s="4" t="s">
        <v>311</v>
      </c>
      <c r="B150" s="9">
        <v>38.799999999999997</v>
      </c>
      <c r="D150" t="str">
        <f>A150</f>
        <v>Vendor_1</v>
      </c>
      <c r="E150" t="str">
        <f>_xlfn.XLOOKUP(D150,vendors!A:A,vendors!B:B,"Not Found")</f>
        <v>United Kingdom</v>
      </c>
      <c r="F150" s="9">
        <f>B150</f>
        <v>38.799999999999997</v>
      </c>
    </row>
    <row r="151" spans="1:6" x14ac:dyDescent="0.25">
      <c r="A151" s="4" t="s">
        <v>324</v>
      </c>
      <c r="B151" s="9">
        <v>39.92</v>
      </c>
      <c r="D151" t="str">
        <f t="shared" ref="D151:D179" si="4">A151</f>
        <v>Vendor_10</v>
      </c>
      <c r="E151" t="str">
        <f>_xlfn.XLOOKUP(D151,vendors!A:A,vendors!B:B,"Not Found")</f>
        <v>Canada</v>
      </c>
      <c r="F151" s="9">
        <f t="shared" ref="F151:F179" si="5">B151</f>
        <v>39.92</v>
      </c>
    </row>
    <row r="152" spans="1:6" x14ac:dyDescent="0.25">
      <c r="A152" s="4" t="s">
        <v>325</v>
      </c>
      <c r="B152" s="9">
        <v>37.74074074074074</v>
      </c>
      <c r="D152" t="str">
        <f t="shared" si="4"/>
        <v>Vendor_11</v>
      </c>
      <c r="E152" t="str">
        <f>_xlfn.XLOOKUP(D152,vendors!A:A,vendors!B:B,"Not Found")</f>
        <v>United States of America</v>
      </c>
      <c r="F152" s="9">
        <f t="shared" si="5"/>
        <v>37.74074074074074</v>
      </c>
    </row>
    <row r="153" spans="1:6" x14ac:dyDescent="0.25">
      <c r="A153" s="4" t="s">
        <v>326</v>
      </c>
      <c r="B153" s="9">
        <v>35.64</v>
      </c>
      <c r="D153" t="str">
        <f t="shared" si="4"/>
        <v>Vendor_12</v>
      </c>
      <c r="E153" t="str">
        <f>_xlfn.XLOOKUP(D153,vendors!A:A,vendors!B:B,"Not Found")</f>
        <v>Canada</v>
      </c>
      <c r="F153" s="9">
        <f t="shared" si="5"/>
        <v>35.64</v>
      </c>
    </row>
    <row r="154" spans="1:6" x14ac:dyDescent="0.25">
      <c r="A154" s="4" t="s">
        <v>327</v>
      </c>
      <c r="B154" s="9">
        <v>46.92</v>
      </c>
      <c r="D154" t="str">
        <f t="shared" si="4"/>
        <v>Vendor_13</v>
      </c>
      <c r="E154" t="str">
        <f>_xlfn.XLOOKUP(D154,vendors!A:A,vendors!B:B,"Not Found")</f>
        <v>United Kingdom</v>
      </c>
      <c r="F154" s="9">
        <f t="shared" si="5"/>
        <v>46.92</v>
      </c>
    </row>
    <row r="155" spans="1:6" x14ac:dyDescent="0.25">
      <c r="A155" s="4" t="s">
        <v>328</v>
      </c>
      <c r="B155" s="9">
        <v>41.38095238095238</v>
      </c>
      <c r="D155" t="str">
        <f t="shared" si="4"/>
        <v>Vendor_14</v>
      </c>
      <c r="E155" t="str">
        <f>_xlfn.XLOOKUP(D155,vendors!A:A,vendors!B:B,"Not Found")</f>
        <v>United States of America</v>
      </c>
      <c r="F155" s="9">
        <f t="shared" si="5"/>
        <v>41.38095238095238</v>
      </c>
    </row>
    <row r="156" spans="1:6" x14ac:dyDescent="0.25">
      <c r="A156" s="4" t="s">
        <v>329</v>
      </c>
      <c r="B156" s="9">
        <v>44.357142857142854</v>
      </c>
      <c r="D156" t="str">
        <f t="shared" si="4"/>
        <v>Vendor_15</v>
      </c>
      <c r="E156" t="str">
        <f>_xlfn.XLOOKUP(D156,vendors!A:A,vendors!B:B,"Not Found")</f>
        <v>United Kingdom</v>
      </c>
      <c r="F156" s="9">
        <f t="shared" si="5"/>
        <v>44.357142857142854</v>
      </c>
    </row>
    <row r="157" spans="1:6" x14ac:dyDescent="0.25">
      <c r="A157" s="4" t="s">
        <v>330</v>
      </c>
      <c r="B157" s="9">
        <v>35.479999999999997</v>
      </c>
      <c r="D157" t="str">
        <f t="shared" si="4"/>
        <v>Vendor_16</v>
      </c>
      <c r="E157" t="str">
        <f>_xlfn.XLOOKUP(D157,vendors!A:A,vendors!B:B,"Not Found")</f>
        <v>Canada</v>
      </c>
      <c r="F157" s="9">
        <f t="shared" si="5"/>
        <v>35.479999999999997</v>
      </c>
    </row>
    <row r="158" spans="1:6" x14ac:dyDescent="0.25">
      <c r="A158" s="4" t="s">
        <v>331</v>
      </c>
      <c r="B158" s="9">
        <v>35.652173913043477</v>
      </c>
      <c r="D158" t="str">
        <f t="shared" si="4"/>
        <v>Vendor_17</v>
      </c>
      <c r="E158" t="str">
        <f>_xlfn.XLOOKUP(D158,vendors!A:A,vendors!B:B,"Not Found")</f>
        <v>United Kingdom</v>
      </c>
      <c r="F158" s="9">
        <f t="shared" si="5"/>
        <v>35.652173913043477</v>
      </c>
    </row>
    <row r="159" spans="1:6" x14ac:dyDescent="0.25">
      <c r="A159" s="4" t="s">
        <v>332</v>
      </c>
      <c r="B159" s="9">
        <v>41.692307692307693</v>
      </c>
      <c r="D159" t="str">
        <f t="shared" si="4"/>
        <v>Vendor_18</v>
      </c>
      <c r="E159" t="str">
        <f>_xlfn.XLOOKUP(D159,vendors!A:A,vendors!B:B,"Not Found")</f>
        <v>United Kingdom</v>
      </c>
      <c r="F159" s="9">
        <f t="shared" si="5"/>
        <v>41.692307692307693</v>
      </c>
    </row>
    <row r="160" spans="1:6" x14ac:dyDescent="0.25">
      <c r="A160" s="4" t="s">
        <v>333</v>
      </c>
      <c r="B160" s="9">
        <v>35.307692307692307</v>
      </c>
      <c r="D160" t="str">
        <f t="shared" si="4"/>
        <v>Vendor_19</v>
      </c>
      <c r="E160" t="str">
        <f>_xlfn.XLOOKUP(D160,vendors!A:A,vendors!B:B,"Not Found")</f>
        <v>Canada</v>
      </c>
      <c r="F160" s="9">
        <f t="shared" si="5"/>
        <v>35.307692307692307</v>
      </c>
    </row>
    <row r="161" spans="1:6" x14ac:dyDescent="0.25">
      <c r="A161" s="4" t="s">
        <v>313</v>
      </c>
      <c r="B161" s="9">
        <v>55.071428571428569</v>
      </c>
      <c r="D161" t="str">
        <f t="shared" si="4"/>
        <v>Vendor_2</v>
      </c>
      <c r="E161" t="str">
        <f>_xlfn.XLOOKUP(D161,vendors!A:A,vendors!B:B,"Not Found")</f>
        <v>United States of America</v>
      </c>
      <c r="F161" s="9">
        <f t="shared" si="5"/>
        <v>55.071428571428569</v>
      </c>
    </row>
    <row r="162" spans="1:6" x14ac:dyDescent="0.25">
      <c r="A162" s="4" t="s">
        <v>334</v>
      </c>
      <c r="B162" s="9">
        <v>52.12903225806452</v>
      </c>
      <c r="D162" t="str">
        <f t="shared" si="4"/>
        <v>Vendor_20</v>
      </c>
      <c r="E162" t="str">
        <f>_xlfn.XLOOKUP(D162,vendors!A:A,vendors!B:B,"Not Found")</f>
        <v>United States of America</v>
      </c>
      <c r="F162" s="9">
        <f t="shared" si="5"/>
        <v>52.12903225806452</v>
      </c>
    </row>
    <row r="163" spans="1:6" x14ac:dyDescent="0.25">
      <c r="A163" s="4" t="s">
        <v>335</v>
      </c>
      <c r="B163" s="9">
        <v>44.7</v>
      </c>
      <c r="D163" t="str">
        <f t="shared" si="4"/>
        <v>Vendor_21</v>
      </c>
      <c r="E163" t="str">
        <f>_xlfn.XLOOKUP(D163,vendors!A:A,vendors!B:B,"Not Found")</f>
        <v>United States of America</v>
      </c>
      <c r="F163" s="9">
        <f t="shared" si="5"/>
        <v>44.7</v>
      </c>
    </row>
    <row r="164" spans="1:6" x14ac:dyDescent="0.25">
      <c r="A164" s="4" t="s">
        <v>336</v>
      </c>
      <c r="B164" s="9">
        <v>35</v>
      </c>
      <c r="D164" t="str">
        <f t="shared" si="4"/>
        <v>Vendor_22</v>
      </c>
      <c r="E164" t="str">
        <f>_xlfn.XLOOKUP(D164,vendors!A:A,vendors!B:B,"Not Found")</f>
        <v>United States of America</v>
      </c>
      <c r="F164" s="9">
        <f t="shared" si="5"/>
        <v>35</v>
      </c>
    </row>
    <row r="165" spans="1:6" x14ac:dyDescent="0.25">
      <c r="A165" s="4" t="s">
        <v>337</v>
      </c>
      <c r="B165" s="9">
        <v>37.954545454545453</v>
      </c>
      <c r="D165" t="str">
        <f t="shared" si="4"/>
        <v>Vendor_23</v>
      </c>
      <c r="E165" t="str">
        <f>_xlfn.XLOOKUP(D165,vendors!A:A,vendors!B:B,"Not Found")</f>
        <v>Canada</v>
      </c>
      <c r="F165" s="9">
        <f t="shared" si="5"/>
        <v>37.954545454545453</v>
      </c>
    </row>
    <row r="166" spans="1:6" x14ac:dyDescent="0.25">
      <c r="A166" s="4" t="s">
        <v>338</v>
      </c>
      <c r="B166" s="9">
        <v>41.84</v>
      </c>
      <c r="D166" t="str">
        <f t="shared" si="4"/>
        <v>Vendor_24</v>
      </c>
      <c r="E166" t="str">
        <f>_xlfn.XLOOKUP(D166,vendors!A:A,vendors!B:B,"Not Found")</f>
        <v>Finland</v>
      </c>
      <c r="F166" s="9">
        <f t="shared" si="5"/>
        <v>41.84</v>
      </c>
    </row>
    <row r="167" spans="1:6" x14ac:dyDescent="0.25">
      <c r="A167" s="4" t="s">
        <v>339</v>
      </c>
      <c r="B167" s="9">
        <v>36.275862068965516</v>
      </c>
      <c r="D167" t="str">
        <f t="shared" si="4"/>
        <v>Vendor_25</v>
      </c>
      <c r="E167" t="str">
        <f>_xlfn.XLOOKUP(D167,vendors!A:A,vendors!B:B,"Not Found")</f>
        <v>Finland</v>
      </c>
      <c r="F167" s="9">
        <f t="shared" si="5"/>
        <v>36.275862068965516</v>
      </c>
    </row>
    <row r="168" spans="1:6" x14ac:dyDescent="0.25">
      <c r="A168" s="4" t="s">
        <v>340</v>
      </c>
      <c r="B168" s="9">
        <v>47.571428571428569</v>
      </c>
      <c r="D168" t="str">
        <f t="shared" si="4"/>
        <v>Vendor_26</v>
      </c>
      <c r="E168" t="str">
        <f>_xlfn.XLOOKUP(D168,vendors!A:A,vendors!B:B,"Not Found")</f>
        <v>United Kingdom</v>
      </c>
      <c r="F168" s="9">
        <f t="shared" si="5"/>
        <v>47.571428571428569</v>
      </c>
    </row>
    <row r="169" spans="1:6" x14ac:dyDescent="0.25">
      <c r="A169" s="4" t="s">
        <v>341</v>
      </c>
      <c r="B169" s="9">
        <v>47.153846153846153</v>
      </c>
      <c r="D169" t="str">
        <f t="shared" si="4"/>
        <v>Vendor_27</v>
      </c>
      <c r="E169" t="str">
        <f>_xlfn.XLOOKUP(D169,vendors!A:A,vendors!B:B,"Not Found")</f>
        <v>Canada</v>
      </c>
      <c r="F169" s="9">
        <f t="shared" si="5"/>
        <v>47.153846153846153</v>
      </c>
    </row>
    <row r="170" spans="1:6" x14ac:dyDescent="0.25">
      <c r="A170" s="4" t="s">
        <v>342</v>
      </c>
      <c r="B170" s="9">
        <v>44</v>
      </c>
      <c r="D170" t="str">
        <f t="shared" si="4"/>
        <v>Vendor_28</v>
      </c>
      <c r="E170" t="str">
        <f>_xlfn.XLOOKUP(D170,vendors!A:A,vendors!B:B,"Not Found")</f>
        <v>Canada</v>
      </c>
      <c r="F170" s="9">
        <f t="shared" si="5"/>
        <v>44</v>
      </c>
    </row>
    <row r="171" spans="1:6" x14ac:dyDescent="0.25">
      <c r="A171" s="4" t="s">
        <v>343</v>
      </c>
      <c r="B171" s="9">
        <v>46.962962962962962</v>
      </c>
      <c r="D171" t="str">
        <f t="shared" si="4"/>
        <v>Vendor_29</v>
      </c>
      <c r="E171" t="str">
        <f>_xlfn.XLOOKUP(D171,vendors!A:A,vendors!B:B,"Not Found")</f>
        <v>United Kingdom</v>
      </c>
      <c r="F171" s="9">
        <f t="shared" si="5"/>
        <v>46.962962962962962</v>
      </c>
    </row>
    <row r="172" spans="1:6" x14ac:dyDescent="0.25">
      <c r="A172" s="4" t="s">
        <v>315</v>
      </c>
      <c r="B172" s="9">
        <v>53.10526315789474</v>
      </c>
      <c r="D172" t="str">
        <f t="shared" si="4"/>
        <v>Vendor_3</v>
      </c>
      <c r="E172" t="str">
        <f>_xlfn.XLOOKUP(D172,vendors!A:A,vendors!B:B,"Not Found")</f>
        <v>United Kingdom</v>
      </c>
      <c r="F172" s="9">
        <f t="shared" si="5"/>
        <v>53.10526315789474</v>
      </c>
    </row>
    <row r="173" spans="1:6" x14ac:dyDescent="0.25">
      <c r="A173" s="4" t="s">
        <v>344</v>
      </c>
      <c r="B173" s="9">
        <v>51.368421052631582</v>
      </c>
      <c r="D173" t="str">
        <f t="shared" si="4"/>
        <v>Vendor_30</v>
      </c>
      <c r="E173" t="str">
        <f>_xlfn.XLOOKUP(D173,vendors!A:A,vendors!B:B,"Not Found")</f>
        <v>United States of America</v>
      </c>
      <c r="F173" s="9">
        <f t="shared" si="5"/>
        <v>51.368421052631582</v>
      </c>
    </row>
    <row r="174" spans="1:6" x14ac:dyDescent="0.25">
      <c r="A174" s="4" t="s">
        <v>316</v>
      </c>
      <c r="B174" s="9">
        <v>48.68181818181818</v>
      </c>
      <c r="D174" t="str">
        <f t="shared" si="4"/>
        <v>Vendor_4</v>
      </c>
      <c r="E174" t="str">
        <f>_xlfn.XLOOKUP(D174,vendors!A:A,vendors!B:B,"Not Found")</f>
        <v>United States of America</v>
      </c>
      <c r="F174" s="9">
        <f t="shared" si="5"/>
        <v>48.68181818181818</v>
      </c>
    </row>
    <row r="175" spans="1:6" x14ac:dyDescent="0.25">
      <c r="A175" s="4" t="s">
        <v>317</v>
      </c>
      <c r="B175" s="9">
        <v>43.4</v>
      </c>
      <c r="D175" t="str">
        <f t="shared" si="4"/>
        <v>Vendor_5</v>
      </c>
      <c r="E175" t="str">
        <f>_xlfn.XLOOKUP(D175,vendors!A:A,vendors!B:B,"Not Found")</f>
        <v>Finland</v>
      </c>
      <c r="F175" s="9">
        <f t="shared" si="5"/>
        <v>43.4</v>
      </c>
    </row>
    <row r="176" spans="1:6" x14ac:dyDescent="0.25">
      <c r="A176" s="4" t="s">
        <v>319</v>
      </c>
      <c r="B176" s="9">
        <v>40.263157894736842</v>
      </c>
      <c r="D176" t="str">
        <f t="shared" si="4"/>
        <v>Vendor_6</v>
      </c>
      <c r="E176" t="str">
        <f>_xlfn.XLOOKUP(D176,vendors!A:A,vendors!B:B,"Not Found")</f>
        <v>Canada</v>
      </c>
      <c r="F176" s="9">
        <f t="shared" si="5"/>
        <v>40.263157894736842</v>
      </c>
    </row>
    <row r="177" spans="1:9" x14ac:dyDescent="0.25">
      <c r="A177" s="4" t="s">
        <v>321</v>
      </c>
      <c r="B177" s="9">
        <v>48.9375</v>
      </c>
      <c r="D177" t="str">
        <f t="shared" si="4"/>
        <v>Vendor_7</v>
      </c>
      <c r="E177" t="str">
        <f>_xlfn.XLOOKUP(D177,vendors!A:A,vendors!B:B,"Not Found")</f>
        <v>United Kingdom</v>
      </c>
      <c r="F177" s="9">
        <f t="shared" si="5"/>
        <v>48.9375</v>
      </c>
    </row>
    <row r="178" spans="1:9" x14ac:dyDescent="0.25">
      <c r="A178" s="4" t="s">
        <v>322</v>
      </c>
      <c r="B178" s="9">
        <v>43.708333333333336</v>
      </c>
      <c r="D178" t="str">
        <f t="shared" si="4"/>
        <v>Vendor_8</v>
      </c>
      <c r="E178" t="str">
        <f>_xlfn.XLOOKUP(D178,vendors!A:A,vendors!B:B,"Not Found")</f>
        <v>Canada</v>
      </c>
      <c r="F178" s="9">
        <f t="shared" si="5"/>
        <v>43.708333333333336</v>
      </c>
    </row>
    <row r="179" spans="1:9" x14ac:dyDescent="0.25">
      <c r="A179" s="4" t="s">
        <v>323</v>
      </c>
      <c r="B179" s="9">
        <v>43.047619047619051</v>
      </c>
      <c r="D179" t="str">
        <f t="shared" si="4"/>
        <v>Vendor_9</v>
      </c>
      <c r="E179" t="str">
        <f>_xlfn.XLOOKUP(D179,vendors!A:A,vendors!B:B,"Not Found")</f>
        <v>United States of America</v>
      </c>
      <c r="F179" s="9">
        <f t="shared" si="5"/>
        <v>43.047619047619051</v>
      </c>
    </row>
    <row r="185" spans="1:9" x14ac:dyDescent="0.25">
      <c r="H185" s="17" t="s">
        <v>6433</v>
      </c>
    </row>
    <row r="186" spans="1:9" x14ac:dyDescent="0.25">
      <c r="A186" s="3" t="s">
        <v>309</v>
      </c>
      <c r="B186" t="s">
        <v>6348</v>
      </c>
      <c r="C186" t="s">
        <v>6428</v>
      </c>
      <c r="D186" t="s">
        <v>6431</v>
      </c>
      <c r="E186" t="s">
        <v>6349</v>
      </c>
      <c r="H186" t="s">
        <v>309</v>
      </c>
      <c r="I186" t="s">
        <v>6348</v>
      </c>
    </row>
    <row r="187" spans="1:9" x14ac:dyDescent="0.25">
      <c r="A187" s="4" t="s">
        <v>327</v>
      </c>
      <c r="B187" s="5">
        <v>89147397</v>
      </c>
      <c r="C187" s="12">
        <v>0.9707602339181286</v>
      </c>
      <c r="D187" s="9">
        <v>43.385964912280699</v>
      </c>
      <c r="E187" s="12">
        <v>0.49122807017543857</v>
      </c>
      <c r="H187" t="str">
        <f>A187</f>
        <v>Vendor_13</v>
      </c>
      <c r="I187" s="5">
        <f>B187</f>
        <v>89147397</v>
      </c>
    </row>
    <row r="188" spans="1:9" x14ac:dyDescent="0.25">
      <c r="A188" s="4" t="s">
        <v>337</v>
      </c>
      <c r="B188" s="5">
        <v>89034535</v>
      </c>
      <c r="C188" s="12">
        <v>0.97142857142857142</v>
      </c>
      <c r="D188" s="9">
        <v>42.611428571428569</v>
      </c>
      <c r="E188" s="12">
        <v>0.43428571428571427</v>
      </c>
      <c r="H188" t="str">
        <f t="shared" ref="H188:H196" si="6">A188</f>
        <v>Vendor_23</v>
      </c>
      <c r="I188" s="5">
        <f t="shared" ref="I188:I196" si="7">B188</f>
        <v>89034535</v>
      </c>
    </row>
    <row r="189" spans="1:9" x14ac:dyDescent="0.25">
      <c r="A189" s="4" t="s">
        <v>322</v>
      </c>
      <c r="B189" s="5">
        <v>87468749</v>
      </c>
      <c r="C189" s="12">
        <v>0.95857988165680474</v>
      </c>
      <c r="D189" s="9">
        <v>44.816568047337277</v>
      </c>
      <c r="E189" s="12">
        <v>0.55029585798816572</v>
      </c>
      <c r="H189" t="str">
        <f t="shared" si="6"/>
        <v>Vendor_8</v>
      </c>
      <c r="I189" s="5">
        <f t="shared" si="7"/>
        <v>87468749</v>
      </c>
    </row>
    <row r="190" spans="1:9" x14ac:dyDescent="0.25">
      <c r="A190" s="4" t="s">
        <v>341</v>
      </c>
      <c r="B190" s="5">
        <v>86695717</v>
      </c>
      <c r="C190" s="12">
        <v>0.95541401273885351</v>
      </c>
      <c r="D190" s="9">
        <v>40.955414012738856</v>
      </c>
      <c r="E190" s="12">
        <v>0.54140127388535031</v>
      </c>
      <c r="H190" t="str">
        <f t="shared" si="6"/>
        <v>Vendor_27</v>
      </c>
      <c r="I190" s="5">
        <f t="shared" si="7"/>
        <v>86695717</v>
      </c>
    </row>
    <row r="191" spans="1:9" x14ac:dyDescent="0.25">
      <c r="A191" s="4" t="s">
        <v>311</v>
      </c>
      <c r="B191" s="5">
        <v>85232426</v>
      </c>
      <c r="C191" s="12">
        <v>0.96319018404907975</v>
      </c>
      <c r="D191" s="9">
        <v>42.29447852760736</v>
      </c>
      <c r="E191" s="12">
        <v>0.50920245398773001</v>
      </c>
      <c r="H191" t="str">
        <f t="shared" si="6"/>
        <v>Vendor_1</v>
      </c>
      <c r="I191" s="5">
        <f t="shared" si="7"/>
        <v>85232426</v>
      </c>
    </row>
    <row r="192" spans="1:9" x14ac:dyDescent="0.25">
      <c r="A192" s="4" t="s">
        <v>317</v>
      </c>
      <c r="B192" s="5">
        <v>80976120</v>
      </c>
      <c r="C192" s="12">
        <v>0.9419354838709677</v>
      </c>
      <c r="D192" s="9">
        <v>43.038709677419355</v>
      </c>
      <c r="E192" s="12">
        <v>0.47741935483870968</v>
      </c>
      <c r="H192" t="str">
        <f t="shared" si="6"/>
        <v>Vendor_5</v>
      </c>
      <c r="I192" s="5">
        <f t="shared" si="7"/>
        <v>80976120</v>
      </c>
    </row>
    <row r="193" spans="1:9" x14ac:dyDescent="0.25">
      <c r="A193" s="4" t="s">
        <v>323</v>
      </c>
      <c r="B193" s="5">
        <v>80497730</v>
      </c>
      <c r="C193" s="12">
        <v>0.97499999999999998</v>
      </c>
      <c r="D193" s="9">
        <v>42.3125</v>
      </c>
      <c r="E193" s="12">
        <v>0.42499999999999999</v>
      </c>
      <c r="H193" t="str">
        <f t="shared" si="6"/>
        <v>Vendor_9</v>
      </c>
      <c r="I193" s="5">
        <f t="shared" si="7"/>
        <v>80497730</v>
      </c>
    </row>
    <row r="194" spans="1:9" x14ac:dyDescent="0.25">
      <c r="A194" s="4" t="s">
        <v>326</v>
      </c>
      <c r="B194" s="5">
        <v>80462105</v>
      </c>
      <c r="C194" s="12">
        <v>0.94904458598726116</v>
      </c>
      <c r="D194" s="9">
        <v>40.840764331210188</v>
      </c>
      <c r="E194" s="12">
        <v>0.49044585987261147</v>
      </c>
      <c r="H194" t="str">
        <f t="shared" si="6"/>
        <v>Vendor_12</v>
      </c>
      <c r="I194" s="5">
        <f t="shared" si="7"/>
        <v>80462105</v>
      </c>
    </row>
    <row r="195" spans="1:9" x14ac:dyDescent="0.25">
      <c r="A195" s="4" t="s">
        <v>342</v>
      </c>
      <c r="B195" s="5">
        <v>80233265</v>
      </c>
      <c r="C195" s="12">
        <v>0.98136645962732916</v>
      </c>
      <c r="D195" s="9">
        <v>46.41614906832298</v>
      </c>
      <c r="E195" s="12">
        <v>0.48447204968944102</v>
      </c>
      <c r="H195" t="str">
        <f t="shared" si="6"/>
        <v>Vendor_28</v>
      </c>
      <c r="I195" s="5">
        <f t="shared" si="7"/>
        <v>80233265</v>
      </c>
    </row>
    <row r="196" spans="1:9" x14ac:dyDescent="0.25">
      <c r="A196" s="4" t="s">
        <v>328</v>
      </c>
      <c r="B196" s="5">
        <v>77577869</v>
      </c>
      <c r="C196" s="12">
        <v>0.95333333333333337</v>
      </c>
      <c r="D196" s="9">
        <v>40.353333333333332</v>
      </c>
      <c r="E196" s="12">
        <v>0.52666666666666662</v>
      </c>
      <c r="H196" t="str">
        <f t="shared" si="6"/>
        <v>Vendor_14</v>
      </c>
      <c r="I196" s="5">
        <f t="shared" si="7"/>
        <v>77577869</v>
      </c>
    </row>
    <row r="197" spans="1:9" x14ac:dyDescent="0.25">
      <c r="I197" s="5"/>
    </row>
    <row r="198" spans="1:9" x14ac:dyDescent="0.25">
      <c r="I198" s="5"/>
    </row>
    <row r="199" spans="1:9" x14ac:dyDescent="0.25">
      <c r="I199" s="5"/>
    </row>
    <row r="200" spans="1:9" x14ac:dyDescent="0.25">
      <c r="I200" s="5"/>
    </row>
    <row r="201" spans="1:9" x14ac:dyDescent="0.25">
      <c r="I201" s="5"/>
    </row>
    <row r="202" spans="1:9" x14ac:dyDescent="0.25">
      <c r="I202" s="5"/>
    </row>
    <row r="203" spans="1:9" x14ac:dyDescent="0.25">
      <c r="I203" s="5"/>
    </row>
    <row r="204" spans="1:9" x14ac:dyDescent="0.25">
      <c r="I204" s="5"/>
    </row>
    <row r="205" spans="1:9" x14ac:dyDescent="0.25">
      <c r="I205" s="5"/>
    </row>
    <row r="206" spans="1:9" x14ac:dyDescent="0.25">
      <c r="I206" s="5"/>
    </row>
    <row r="207" spans="1:9" x14ac:dyDescent="0.25">
      <c r="I207" s="5"/>
    </row>
    <row r="208" spans="1:9" x14ac:dyDescent="0.25">
      <c r="I208" s="5"/>
    </row>
    <row r="209" spans="1:9" x14ac:dyDescent="0.25">
      <c r="I209" s="5"/>
    </row>
    <row r="210" spans="1:9" x14ac:dyDescent="0.25">
      <c r="I210" s="5"/>
    </row>
    <row r="211" spans="1:9" x14ac:dyDescent="0.25">
      <c r="I211" s="5"/>
    </row>
    <row r="212" spans="1:9" x14ac:dyDescent="0.25">
      <c r="I212" s="5"/>
    </row>
    <row r="213" spans="1:9" x14ac:dyDescent="0.25">
      <c r="I213" s="5"/>
    </row>
    <row r="214" spans="1:9" x14ac:dyDescent="0.25">
      <c r="I214" s="5"/>
    </row>
    <row r="215" spans="1:9" x14ac:dyDescent="0.25">
      <c r="I215" s="5"/>
    </row>
    <row r="216" spans="1:9" x14ac:dyDescent="0.25">
      <c r="I216" s="5"/>
    </row>
    <row r="220" spans="1:9" x14ac:dyDescent="0.25">
      <c r="H220" s="17" t="s">
        <v>6434</v>
      </c>
    </row>
    <row r="221" spans="1:9" x14ac:dyDescent="0.25">
      <c r="A221" s="3" t="s">
        <v>309</v>
      </c>
      <c r="B221" t="s">
        <v>6428</v>
      </c>
      <c r="C221" t="s">
        <v>6431</v>
      </c>
      <c r="D221" t="s">
        <v>6349</v>
      </c>
      <c r="H221" t="s">
        <v>309</v>
      </c>
      <c r="I221" t="s">
        <v>6428</v>
      </c>
    </row>
    <row r="222" spans="1:9" x14ac:dyDescent="0.25">
      <c r="A222" s="4" t="s">
        <v>313</v>
      </c>
      <c r="B222" s="12">
        <v>0.9925373134328358</v>
      </c>
      <c r="C222" s="9">
        <v>47.761194029850749</v>
      </c>
      <c r="D222" s="12">
        <v>0.52238805970149249</v>
      </c>
      <c r="H222" t="str">
        <f>A222</f>
        <v>Vendor_2</v>
      </c>
      <c r="I222" s="12">
        <f>B222</f>
        <v>0.9925373134328358</v>
      </c>
    </row>
    <row r="223" spans="1:9" x14ac:dyDescent="0.25">
      <c r="A223" s="4" t="s">
        <v>342</v>
      </c>
      <c r="B223" s="12">
        <v>0.98136645962732916</v>
      </c>
      <c r="C223" s="9">
        <v>46.41614906832298</v>
      </c>
      <c r="D223" s="12">
        <v>0.48447204968944102</v>
      </c>
      <c r="H223" t="str">
        <f t="shared" ref="H223:H231" si="8">A223</f>
        <v>Vendor_28</v>
      </c>
      <c r="I223" s="12">
        <f t="shared" ref="I223:I231" si="9">B223</f>
        <v>0.98136645962732916</v>
      </c>
    </row>
    <row r="224" spans="1:9" x14ac:dyDescent="0.25">
      <c r="A224" s="4" t="s">
        <v>321</v>
      </c>
      <c r="B224" s="12">
        <v>0.98</v>
      </c>
      <c r="C224" s="9">
        <v>43.393333333333331</v>
      </c>
      <c r="D224" s="12">
        <v>0.56000000000000005</v>
      </c>
      <c r="H224" t="str">
        <f t="shared" si="8"/>
        <v>Vendor_7</v>
      </c>
      <c r="I224" s="12">
        <f t="shared" si="9"/>
        <v>0.98</v>
      </c>
    </row>
    <row r="225" spans="1:9" x14ac:dyDescent="0.25">
      <c r="A225" s="4" t="s">
        <v>323</v>
      </c>
      <c r="B225" s="12">
        <v>0.97499999999999998</v>
      </c>
      <c r="C225" s="9">
        <v>42.3125</v>
      </c>
      <c r="D225" s="12">
        <v>0.42499999999999999</v>
      </c>
      <c r="H225" t="str">
        <f t="shared" si="8"/>
        <v>Vendor_9</v>
      </c>
      <c r="I225" s="12">
        <f t="shared" si="9"/>
        <v>0.97499999999999998</v>
      </c>
    </row>
    <row r="226" spans="1:9" x14ac:dyDescent="0.25">
      <c r="A226" s="4" t="s">
        <v>337</v>
      </c>
      <c r="B226" s="12">
        <v>0.97142857142857142</v>
      </c>
      <c r="C226" s="9">
        <v>42.611428571428569</v>
      </c>
      <c r="D226" s="12">
        <v>0.43428571428571427</v>
      </c>
      <c r="H226" t="str">
        <f t="shared" si="8"/>
        <v>Vendor_23</v>
      </c>
      <c r="I226" s="12">
        <f t="shared" si="9"/>
        <v>0.97142857142857142</v>
      </c>
    </row>
    <row r="227" spans="1:9" x14ac:dyDescent="0.25">
      <c r="A227" s="4" t="s">
        <v>327</v>
      </c>
      <c r="B227" s="12">
        <v>0.9707602339181286</v>
      </c>
      <c r="C227" s="9">
        <v>43.385964912280699</v>
      </c>
      <c r="D227" s="12">
        <v>0.49122807017543857</v>
      </c>
      <c r="H227" t="str">
        <f t="shared" si="8"/>
        <v>Vendor_13</v>
      </c>
      <c r="I227" s="12">
        <f t="shared" si="9"/>
        <v>0.9707602339181286</v>
      </c>
    </row>
    <row r="228" spans="1:9" x14ac:dyDescent="0.25">
      <c r="A228" s="4" t="s">
        <v>332</v>
      </c>
      <c r="B228" s="12">
        <v>0.96969696969696972</v>
      </c>
      <c r="C228" s="9">
        <v>44.772727272727273</v>
      </c>
      <c r="D228" s="12">
        <v>0.44696969696969696</v>
      </c>
      <c r="H228" t="str">
        <f t="shared" si="8"/>
        <v>Vendor_18</v>
      </c>
      <c r="I228" s="12">
        <f t="shared" si="9"/>
        <v>0.96969696969696972</v>
      </c>
    </row>
    <row r="229" spans="1:9" x14ac:dyDescent="0.25">
      <c r="A229" s="4" t="s">
        <v>329</v>
      </c>
      <c r="B229" s="12">
        <v>0.9642857142857143</v>
      </c>
      <c r="C229" s="9">
        <v>47.342857142857142</v>
      </c>
      <c r="D229" s="12">
        <v>0.52857142857142858</v>
      </c>
      <c r="H229" t="str">
        <f t="shared" si="8"/>
        <v>Vendor_15</v>
      </c>
      <c r="I229" s="12">
        <f t="shared" si="9"/>
        <v>0.9642857142857143</v>
      </c>
    </row>
    <row r="230" spans="1:9" x14ac:dyDescent="0.25">
      <c r="A230" s="4" t="s">
        <v>331</v>
      </c>
      <c r="B230" s="12">
        <v>0.96323529411764708</v>
      </c>
      <c r="C230" s="9">
        <v>41.169117647058826</v>
      </c>
      <c r="D230" s="12">
        <v>0.43382352941176472</v>
      </c>
      <c r="H230" t="str">
        <f t="shared" si="8"/>
        <v>Vendor_17</v>
      </c>
      <c r="I230" s="12">
        <f t="shared" si="9"/>
        <v>0.96323529411764708</v>
      </c>
    </row>
    <row r="231" spans="1:9" x14ac:dyDescent="0.25">
      <c r="A231" s="4" t="s">
        <v>311</v>
      </c>
      <c r="B231" s="12">
        <v>0.96319018404907975</v>
      </c>
      <c r="C231" s="9">
        <v>42.29447852760736</v>
      </c>
      <c r="D231" s="12">
        <v>0.50920245398773001</v>
      </c>
      <c r="H231" t="str">
        <f t="shared" si="8"/>
        <v>Vendor_1</v>
      </c>
      <c r="I231" s="12">
        <f t="shared" si="9"/>
        <v>0.96319018404907975</v>
      </c>
    </row>
    <row r="256" spans="1:22" x14ac:dyDescent="0.25">
      <c r="A256" s="3" t="s">
        <v>309</v>
      </c>
      <c r="B256" t="s">
        <v>6348</v>
      </c>
      <c r="C256" t="s">
        <v>6428</v>
      </c>
      <c r="D256" t="s">
        <v>6431</v>
      </c>
      <c r="E256" t="s">
        <v>6349</v>
      </c>
      <c r="F256" t="s">
        <v>6440</v>
      </c>
      <c r="H256" s="20" t="s">
        <v>309</v>
      </c>
      <c r="I256" s="20" t="s">
        <v>6348</v>
      </c>
      <c r="J256" s="20" t="s">
        <v>6428</v>
      </c>
      <c r="K256" s="20" t="s">
        <v>6431</v>
      </c>
      <c r="L256" s="20" t="s">
        <v>6349</v>
      </c>
      <c r="M256" s="21" t="s">
        <v>385</v>
      </c>
      <c r="N256" s="21" t="s">
        <v>6442</v>
      </c>
      <c r="O256" s="21" t="s">
        <v>6441</v>
      </c>
      <c r="P256" s="21" t="s">
        <v>6439</v>
      </c>
      <c r="Q256" s="23" t="s">
        <v>6435</v>
      </c>
      <c r="R256" s="21" t="s">
        <v>6448</v>
      </c>
      <c r="V256" t="s">
        <v>6438</v>
      </c>
    </row>
    <row r="257" spans="1:22" x14ac:dyDescent="0.25">
      <c r="A257" s="4" t="s">
        <v>327</v>
      </c>
      <c r="B257" s="5">
        <v>89147397</v>
      </c>
      <c r="C257" s="12">
        <v>0.9707602339181286</v>
      </c>
      <c r="D257" s="9">
        <v>43.385964912280699</v>
      </c>
      <c r="E257" s="12">
        <v>0.49122807017543857</v>
      </c>
      <c r="F257" s="12">
        <v>0.15029794639145477</v>
      </c>
      <c r="H257" t="str">
        <f t="shared" ref="H257:H286" si="10">A257</f>
        <v>Vendor_13</v>
      </c>
      <c r="I257" s="5">
        <f t="shared" ref="I257:I286" si="11">B257</f>
        <v>89147397</v>
      </c>
      <c r="J257" s="12">
        <f t="shared" ref="J257:J286" si="12">C257</f>
        <v>0.9707602339181286</v>
      </c>
      <c r="K257" s="9">
        <f t="shared" ref="K257:K286" si="13">D257</f>
        <v>43.385964912280699</v>
      </c>
      <c r="L257" s="12">
        <f t="shared" ref="L257:L286" si="14">E257</f>
        <v>0.49122807017543857</v>
      </c>
      <c r="M257" s="12">
        <f t="shared" ref="M257:M286" si="15">F257</f>
        <v>0.15029794639145477</v>
      </c>
      <c r="N257" s="12">
        <f t="shared" ref="N257:N286" si="16">$U$265-J257</f>
        <v>2.9239766081871399E-2</v>
      </c>
      <c r="O257" s="12">
        <f t="shared" ref="O257:O286" si="17">L257</f>
        <v>0.49122807017543857</v>
      </c>
      <c r="P257" s="12">
        <f t="shared" ref="P257:P286" si="18">$U$273-M257</f>
        <v>0.84970205360854523</v>
      </c>
      <c r="Q257" s="22">
        <f t="shared" ref="Q257:Q286" si="19">(N257*$V$257)+(O257*$V$258)+(P257*$V$259)</f>
        <v>0.41397494356794368</v>
      </c>
      <c r="R257" s="12" t="str" cm="1">
        <f t="array" ref="R257">_xlfn.IFS(Q257&gt;90%,"Excellent",Q257&gt;75%,"Good",Q257&gt;60%,"Needs Improvement",TRUE,"Poor")</f>
        <v>Poor</v>
      </c>
      <c r="T257" t="s">
        <v>6436</v>
      </c>
      <c r="V257" s="19">
        <v>0.4</v>
      </c>
    </row>
    <row r="258" spans="1:22" x14ac:dyDescent="0.25">
      <c r="A258" s="4" t="s">
        <v>337</v>
      </c>
      <c r="B258" s="5">
        <v>89034535</v>
      </c>
      <c r="C258" s="12">
        <v>0.97142857142857142</v>
      </c>
      <c r="D258" s="9">
        <v>42.611428571428569</v>
      </c>
      <c r="E258" s="12">
        <v>0.43428571428571427</v>
      </c>
      <c r="F258" s="12">
        <v>0.15143991040461524</v>
      </c>
      <c r="H258" t="str">
        <f t="shared" si="10"/>
        <v>Vendor_23</v>
      </c>
      <c r="I258" s="5">
        <f t="shared" si="11"/>
        <v>89034535</v>
      </c>
      <c r="J258" s="12">
        <f t="shared" si="12"/>
        <v>0.97142857142857142</v>
      </c>
      <c r="K258" s="9">
        <f t="shared" si="13"/>
        <v>42.611428571428569</v>
      </c>
      <c r="L258" s="12">
        <f t="shared" si="14"/>
        <v>0.43428571428571427</v>
      </c>
      <c r="M258" s="12">
        <f t="shared" si="15"/>
        <v>0.15143991040461524</v>
      </c>
      <c r="N258" s="12">
        <f t="shared" si="16"/>
        <v>2.8571428571428581E-2</v>
      </c>
      <c r="O258" s="12">
        <f t="shared" si="17"/>
        <v>0.43428571428571427</v>
      </c>
      <c r="P258" s="12">
        <f t="shared" si="18"/>
        <v>0.84856008959538476</v>
      </c>
      <c r="Q258" s="22">
        <f t="shared" si="19"/>
        <v>0.39628231259290114</v>
      </c>
      <c r="R258" s="12" t="str" cm="1">
        <f t="array" ref="R258">_xlfn.IFS(Q258&gt;90%,"Excellent",Q258&gt;75%,"Good",Q258&gt;60%,"Needs Improvement",TRUE,"Poor")</f>
        <v>Poor</v>
      </c>
      <c r="T258" t="s">
        <v>363</v>
      </c>
      <c r="V258" s="19">
        <v>0.3</v>
      </c>
    </row>
    <row r="259" spans="1:22" x14ac:dyDescent="0.25">
      <c r="A259" s="4" t="s">
        <v>322</v>
      </c>
      <c r="B259" s="5">
        <v>87468749</v>
      </c>
      <c r="C259" s="12">
        <v>0.95857988165680474</v>
      </c>
      <c r="D259" s="9">
        <v>44.816568047337277</v>
      </c>
      <c r="E259" s="12">
        <v>0.55029585798816572</v>
      </c>
      <c r="F259" s="12">
        <v>0.17945646489599454</v>
      </c>
      <c r="H259" t="str">
        <f t="shared" si="10"/>
        <v>Vendor_8</v>
      </c>
      <c r="I259" s="5">
        <f t="shared" si="11"/>
        <v>87468749</v>
      </c>
      <c r="J259" s="12">
        <f t="shared" si="12"/>
        <v>0.95857988165680474</v>
      </c>
      <c r="K259" s="9">
        <f t="shared" si="13"/>
        <v>44.816568047337277</v>
      </c>
      <c r="L259" s="12">
        <f t="shared" si="14"/>
        <v>0.55029585798816572</v>
      </c>
      <c r="M259" s="12">
        <f t="shared" si="15"/>
        <v>0.17945646489599454</v>
      </c>
      <c r="N259" s="12">
        <f t="shared" si="16"/>
        <v>4.1420118343195256E-2</v>
      </c>
      <c r="O259" s="12">
        <f t="shared" si="17"/>
        <v>0.55029585798816572</v>
      </c>
      <c r="P259" s="12">
        <f t="shared" si="18"/>
        <v>0.82054353510400546</v>
      </c>
      <c r="Q259" s="22">
        <f t="shared" si="19"/>
        <v>0.42781986526492943</v>
      </c>
      <c r="R259" s="12" t="str" cm="1">
        <f t="array" ref="R259">_xlfn.IFS(Q259&gt;90%,"Excellent",Q259&gt;75%,"Good",Q259&gt;60%,"Needs Improvement",TRUE,"Poor")</f>
        <v>Poor</v>
      </c>
      <c r="T259" t="s">
        <v>6437</v>
      </c>
      <c r="V259" s="19">
        <v>0.3</v>
      </c>
    </row>
    <row r="260" spans="1:22" x14ac:dyDescent="0.25">
      <c r="A260" s="4" t="s">
        <v>341</v>
      </c>
      <c r="B260" s="5">
        <v>86695717</v>
      </c>
      <c r="C260" s="12">
        <v>0.95541401273885351</v>
      </c>
      <c r="D260" s="9">
        <v>40.955414012738856</v>
      </c>
      <c r="E260" s="12">
        <v>0.54140127388535031</v>
      </c>
      <c r="F260" s="12">
        <v>0.1647602112877648</v>
      </c>
      <c r="H260" t="str">
        <f t="shared" si="10"/>
        <v>Vendor_27</v>
      </c>
      <c r="I260" s="5">
        <f t="shared" si="11"/>
        <v>86695717</v>
      </c>
      <c r="J260" s="12">
        <f t="shared" si="12"/>
        <v>0.95541401273885351</v>
      </c>
      <c r="K260" s="9">
        <f t="shared" si="13"/>
        <v>40.955414012738856</v>
      </c>
      <c r="L260" s="12">
        <f t="shared" si="14"/>
        <v>0.54140127388535031</v>
      </c>
      <c r="M260" s="12">
        <f t="shared" si="15"/>
        <v>0.1647602112877648</v>
      </c>
      <c r="N260" s="12">
        <f t="shared" si="16"/>
        <v>4.4585987261146487E-2</v>
      </c>
      <c r="O260" s="12">
        <f t="shared" si="17"/>
        <v>0.54140127388535031</v>
      </c>
      <c r="P260" s="12">
        <f t="shared" si="18"/>
        <v>0.83523978871223514</v>
      </c>
      <c r="Q260" s="22">
        <f t="shared" si="19"/>
        <v>0.43082671368373426</v>
      </c>
      <c r="R260" s="12" t="str" cm="1">
        <f t="array" ref="R260">_xlfn.IFS(Q260&gt;90%,"Excellent",Q260&gt;75%,"Good",Q260&gt;60%,"Needs Improvement",TRUE,"Poor")</f>
        <v>Poor</v>
      </c>
    </row>
    <row r="261" spans="1:22" x14ac:dyDescent="0.25">
      <c r="A261" s="4" t="s">
        <v>311</v>
      </c>
      <c r="B261" s="5">
        <v>85232426</v>
      </c>
      <c r="C261" s="12">
        <v>0.96319018404907975</v>
      </c>
      <c r="D261" s="9">
        <v>42.29447852760736</v>
      </c>
      <c r="E261" s="12">
        <v>0.50920245398773001</v>
      </c>
      <c r="F261" s="12">
        <v>0.15955046507086376</v>
      </c>
      <c r="H261" t="str">
        <f t="shared" si="10"/>
        <v>Vendor_1</v>
      </c>
      <c r="I261" s="5">
        <f t="shared" si="11"/>
        <v>85232426</v>
      </c>
      <c r="J261" s="12">
        <f t="shared" si="12"/>
        <v>0.96319018404907975</v>
      </c>
      <c r="K261" s="9">
        <f t="shared" si="13"/>
        <v>42.29447852760736</v>
      </c>
      <c r="L261" s="12">
        <f t="shared" si="14"/>
        <v>0.50920245398773001</v>
      </c>
      <c r="M261" s="12">
        <f t="shared" si="15"/>
        <v>0.15955046507086376</v>
      </c>
      <c r="N261" s="12">
        <f t="shared" si="16"/>
        <v>3.6809815950920255E-2</v>
      </c>
      <c r="O261" s="12">
        <f t="shared" si="17"/>
        <v>0.50920245398773001</v>
      </c>
      <c r="P261" s="12">
        <f t="shared" si="18"/>
        <v>0.84044953492913621</v>
      </c>
      <c r="Q261" s="22">
        <f t="shared" si="19"/>
        <v>0.41961952305542793</v>
      </c>
      <c r="R261" s="12" t="str" cm="1">
        <f t="array" ref="R261">_xlfn.IFS(Q261&gt;90%,"Excellent",Q261&gt;75%,"Good",Q261&gt;60%,"Needs Improvement",TRUE,"Poor")</f>
        <v>Poor</v>
      </c>
    </row>
    <row r="262" spans="1:22" x14ac:dyDescent="0.25">
      <c r="A262" s="4" t="s">
        <v>317</v>
      </c>
      <c r="B262" s="5">
        <v>80976120</v>
      </c>
      <c r="C262" s="12">
        <v>0.9419354838709677</v>
      </c>
      <c r="D262" s="9">
        <v>43.038709677419355</v>
      </c>
      <c r="E262" s="12">
        <v>0.47741935483870968</v>
      </c>
      <c r="F262" s="12">
        <v>0.14551845498866872</v>
      </c>
      <c r="H262" t="str">
        <f t="shared" si="10"/>
        <v>Vendor_5</v>
      </c>
      <c r="I262" s="5">
        <f t="shared" si="11"/>
        <v>80976120</v>
      </c>
      <c r="J262" s="12">
        <f t="shared" si="12"/>
        <v>0.9419354838709677</v>
      </c>
      <c r="K262" s="9">
        <f t="shared" si="13"/>
        <v>43.038709677419355</v>
      </c>
      <c r="L262" s="12">
        <f t="shared" si="14"/>
        <v>0.47741935483870968</v>
      </c>
      <c r="M262" s="12">
        <f t="shared" si="15"/>
        <v>0.14551845498866872</v>
      </c>
      <c r="N262" s="12">
        <f t="shared" si="16"/>
        <v>5.8064516129032295E-2</v>
      </c>
      <c r="O262" s="12">
        <f t="shared" si="17"/>
        <v>0.47741935483870968</v>
      </c>
      <c r="P262" s="12">
        <f t="shared" si="18"/>
        <v>0.85448154501133122</v>
      </c>
      <c r="Q262" s="22">
        <f t="shared" si="19"/>
        <v>0.4227960764066252</v>
      </c>
      <c r="R262" s="12" t="str" cm="1">
        <f t="array" ref="R262">_xlfn.IFS(Q262&gt;90%,"Excellent",Q262&gt;75%,"Good",Q262&gt;60%,"Needs Improvement",TRUE,"Poor")</f>
        <v>Poor</v>
      </c>
      <c r="T262" t="s">
        <v>6443</v>
      </c>
      <c r="U262" s="16">
        <v>100</v>
      </c>
    </row>
    <row r="263" spans="1:22" x14ac:dyDescent="0.25">
      <c r="A263" s="4" t="s">
        <v>323</v>
      </c>
      <c r="B263" s="5">
        <v>80497730</v>
      </c>
      <c r="C263" s="12">
        <v>0.97499999999999998</v>
      </c>
      <c r="D263" s="9">
        <v>42.3125</v>
      </c>
      <c r="E263" s="12">
        <v>0.42499999999999999</v>
      </c>
      <c r="F263" s="12">
        <v>0.14451243072230688</v>
      </c>
      <c r="H263" t="str">
        <f t="shared" si="10"/>
        <v>Vendor_9</v>
      </c>
      <c r="I263" s="5">
        <f t="shared" si="11"/>
        <v>80497730</v>
      </c>
      <c r="J263" s="12">
        <f t="shared" si="12"/>
        <v>0.97499999999999998</v>
      </c>
      <c r="K263" s="9">
        <f t="shared" si="13"/>
        <v>42.3125</v>
      </c>
      <c r="L263" s="12">
        <f t="shared" si="14"/>
        <v>0.42499999999999999</v>
      </c>
      <c r="M263" s="12">
        <f t="shared" si="15"/>
        <v>0.14451243072230688</v>
      </c>
      <c r="N263" s="12">
        <f t="shared" si="16"/>
        <v>2.5000000000000022E-2</v>
      </c>
      <c r="O263" s="12">
        <f t="shared" si="17"/>
        <v>0.42499999999999999</v>
      </c>
      <c r="P263" s="12">
        <f t="shared" si="18"/>
        <v>0.85548756927769309</v>
      </c>
      <c r="Q263" s="22">
        <f t="shared" si="19"/>
        <v>0.39414627078330794</v>
      </c>
      <c r="R263" s="12" t="str" cm="1">
        <f t="array" ref="R263">_xlfn.IFS(Q263&gt;90%,"Excellent",Q263&gt;75%,"Good",Q263&gt;60%,"Needs Improvement",TRUE,"Poor")</f>
        <v>Poor</v>
      </c>
      <c r="T263" t="s">
        <v>6444</v>
      </c>
      <c r="U263" s="16">
        <v>1</v>
      </c>
    </row>
    <row r="264" spans="1:22" x14ac:dyDescent="0.25">
      <c r="A264" s="4" t="s">
        <v>326</v>
      </c>
      <c r="B264" s="5">
        <v>80462105</v>
      </c>
      <c r="C264" s="12">
        <v>0.94904458598726116</v>
      </c>
      <c r="D264" s="9">
        <v>40.840764331210188</v>
      </c>
      <c r="E264" s="12">
        <v>0.49044585987261147</v>
      </c>
      <c r="F264" s="12">
        <v>0.15837733724186803</v>
      </c>
      <c r="H264" t="str">
        <f t="shared" si="10"/>
        <v>Vendor_12</v>
      </c>
      <c r="I264" s="5">
        <f t="shared" si="11"/>
        <v>80462105</v>
      </c>
      <c r="J264" s="12">
        <f t="shared" si="12"/>
        <v>0.94904458598726116</v>
      </c>
      <c r="K264" s="9">
        <f t="shared" si="13"/>
        <v>40.840764331210188</v>
      </c>
      <c r="L264" s="12">
        <f t="shared" si="14"/>
        <v>0.49044585987261147</v>
      </c>
      <c r="M264" s="12">
        <f t="shared" si="15"/>
        <v>0.15837733724186803</v>
      </c>
      <c r="N264" s="12">
        <f t="shared" si="16"/>
        <v>5.0955414012738842E-2</v>
      </c>
      <c r="O264" s="12">
        <f t="shared" si="17"/>
        <v>0.49044585987261147</v>
      </c>
      <c r="P264" s="12">
        <f t="shared" si="18"/>
        <v>0.84162266275813202</v>
      </c>
      <c r="Q264" s="22">
        <f t="shared" si="19"/>
        <v>0.42000272239431857</v>
      </c>
      <c r="R264" s="12" t="str" cm="1">
        <f t="array" ref="R264">_xlfn.IFS(Q264&gt;90%,"Excellent",Q264&gt;75%,"Good",Q264&gt;60%,"Needs Improvement",TRUE,"Poor")</f>
        <v>Poor</v>
      </c>
    </row>
    <row r="265" spans="1:22" x14ac:dyDescent="0.25">
      <c r="A265" s="4" t="s">
        <v>342</v>
      </c>
      <c r="B265" s="5">
        <v>80233265</v>
      </c>
      <c r="C265" s="12">
        <v>0.98136645962732916</v>
      </c>
      <c r="D265" s="9">
        <v>46.41614906832298</v>
      </c>
      <c r="E265" s="12">
        <v>0.48447204968944102</v>
      </c>
      <c r="F265" s="12">
        <v>0.1531138448318084</v>
      </c>
      <c r="H265" t="str">
        <f t="shared" si="10"/>
        <v>Vendor_28</v>
      </c>
      <c r="I265" s="5">
        <f t="shared" si="11"/>
        <v>80233265</v>
      </c>
      <c r="J265" s="12">
        <f t="shared" si="12"/>
        <v>0.98136645962732916</v>
      </c>
      <c r="K265" s="9">
        <f t="shared" si="13"/>
        <v>46.41614906832298</v>
      </c>
      <c r="L265" s="12">
        <f t="shared" si="14"/>
        <v>0.48447204968944102</v>
      </c>
      <c r="M265" s="12">
        <f t="shared" si="15"/>
        <v>0.1531138448318084</v>
      </c>
      <c r="N265" s="12">
        <f t="shared" si="16"/>
        <v>1.8633540372670843E-2</v>
      </c>
      <c r="O265" s="12">
        <f t="shared" si="17"/>
        <v>0.48447204968944102</v>
      </c>
      <c r="P265" s="12">
        <f t="shared" si="18"/>
        <v>0.84688615516819166</v>
      </c>
      <c r="Q265" s="22">
        <f t="shared" si="19"/>
        <v>0.40686087760635814</v>
      </c>
      <c r="R265" s="12" t="str" cm="1">
        <f t="array" ref="R265">_xlfn.IFS(Q265&gt;90%,"Excellent",Q265&gt;75%,"Good",Q265&gt;60%,"Needs Improvement",TRUE,"Poor")</f>
        <v>Poor</v>
      </c>
      <c r="U265" s="19">
        <v>1</v>
      </c>
    </row>
    <row r="266" spans="1:22" x14ac:dyDescent="0.25">
      <c r="A266" s="4" t="s">
        <v>328</v>
      </c>
      <c r="B266" s="5">
        <v>77577869</v>
      </c>
      <c r="C266" s="12">
        <v>0.95333333333333337</v>
      </c>
      <c r="D266" s="9">
        <v>40.353333333333332</v>
      </c>
      <c r="E266" s="12">
        <v>0.52666666666666662</v>
      </c>
      <c r="F266" s="12">
        <v>0.17386469680327132</v>
      </c>
      <c r="H266" t="str">
        <f t="shared" si="10"/>
        <v>Vendor_14</v>
      </c>
      <c r="I266" s="5">
        <f t="shared" si="11"/>
        <v>77577869</v>
      </c>
      <c r="J266" s="12">
        <f t="shared" si="12"/>
        <v>0.95333333333333337</v>
      </c>
      <c r="K266" s="9">
        <f t="shared" si="13"/>
        <v>40.353333333333332</v>
      </c>
      <c r="L266" s="12">
        <f t="shared" si="14"/>
        <v>0.52666666666666662</v>
      </c>
      <c r="M266" s="12">
        <f t="shared" si="15"/>
        <v>0.17386469680327132</v>
      </c>
      <c r="N266" s="12">
        <f t="shared" si="16"/>
        <v>4.6666666666666634E-2</v>
      </c>
      <c r="O266" s="12">
        <f t="shared" si="17"/>
        <v>0.52666666666666662</v>
      </c>
      <c r="P266" s="12">
        <f t="shared" si="18"/>
        <v>0.82613530319672868</v>
      </c>
      <c r="Q266" s="22">
        <f t="shared" si="19"/>
        <v>0.4245072576256852</v>
      </c>
      <c r="R266" s="12" t="str" cm="1">
        <f t="array" ref="R266">_xlfn.IFS(Q266&gt;90%,"Excellent",Q266&gt;75%,"Good",Q266&gt;60%,"Needs Improvement",TRUE,"Poor")</f>
        <v>Poor</v>
      </c>
    </row>
    <row r="267" spans="1:22" x14ac:dyDescent="0.25">
      <c r="A267" s="4" t="s">
        <v>319</v>
      </c>
      <c r="B267" s="5">
        <v>76299591</v>
      </c>
      <c r="C267" s="12">
        <v>0.94904458598726116</v>
      </c>
      <c r="D267" s="9">
        <v>40.458598726114651</v>
      </c>
      <c r="E267" s="12">
        <v>0.50955414012738853</v>
      </c>
      <c r="F267" s="12">
        <v>0.13492008559196328</v>
      </c>
      <c r="H267" t="str">
        <f t="shared" si="10"/>
        <v>Vendor_6</v>
      </c>
      <c r="I267" s="5">
        <f t="shared" si="11"/>
        <v>76299591</v>
      </c>
      <c r="J267" s="12">
        <f t="shared" si="12"/>
        <v>0.94904458598726116</v>
      </c>
      <c r="K267" s="9">
        <f t="shared" si="13"/>
        <v>40.458598726114651</v>
      </c>
      <c r="L267" s="12">
        <f t="shared" si="14"/>
        <v>0.50955414012738853</v>
      </c>
      <c r="M267" s="12">
        <f t="shared" si="15"/>
        <v>0.13492008559196328</v>
      </c>
      <c r="N267" s="12">
        <f t="shared" si="16"/>
        <v>5.0955414012738842E-2</v>
      </c>
      <c r="O267" s="12">
        <f t="shared" si="17"/>
        <v>0.50955414012738853</v>
      </c>
      <c r="P267" s="12">
        <f t="shared" si="18"/>
        <v>0.86507991440803678</v>
      </c>
      <c r="Q267" s="22">
        <f t="shared" si="19"/>
        <v>0.4327723819657231</v>
      </c>
      <c r="R267" s="12" t="str" cm="1">
        <f t="array" ref="R267">_xlfn.IFS(Q267&gt;90%,"Excellent",Q267&gt;75%,"Good",Q267&gt;60%,"Needs Improvement",TRUE,"Poor")</f>
        <v>Poor</v>
      </c>
      <c r="T267" t="s">
        <v>6445</v>
      </c>
      <c r="U267">
        <v>100</v>
      </c>
    </row>
    <row r="268" spans="1:22" x14ac:dyDescent="0.25">
      <c r="A268" s="4" t="s">
        <v>316</v>
      </c>
      <c r="B268" s="5">
        <v>76222551</v>
      </c>
      <c r="C268" s="12">
        <v>0.95945945945945943</v>
      </c>
      <c r="D268" s="9">
        <v>43.310810810810814</v>
      </c>
      <c r="E268" s="12">
        <v>0.56756756756756754</v>
      </c>
      <c r="F268" s="12">
        <v>0.14780570477089466</v>
      </c>
      <c r="H268" t="str">
        <f t="shared" si="10"/>
        <v>Vendor_4</v>
      </c>
      <c r="I268" s="5">
        <f t="shared" si="11"/>
        <v>76222551</v>
      </c>
      <c r="J268" s="12">
        <f t="shared" si="12"/>
        <v>0.95945945945945943</v>
      </c>
      <c r="K268" s="9">
        <f t="shared" si="13"/>
        <v>43.310810810810814</v>
      </c>
      <c r="L268" s="12">
        <f t="shared" si="14"/>
        <v>0.56756756756756754</v>
      </c>
      <c r="M268" s="12">
        <f t="shared" si="15"/>
        <v>0.14780570477089466</v>
      </c>
      <c r="N268" s="12">
        <f t="shared" si="16"/>
        <v>4.0540540540540571E-2</v>
      </c>
      <c r="O268" s="12">
        <f t="shared" si="17"/>
        <v>0.56756756756756754</v>
      </c>
      <c r="P268" s="12">
        <f t="shared" si="18"/>
        <v>0.85219429522910528</v>
      </c>
      <c r="Q268" s="22">
        <f t="shared" si="19"/>
        <v>0.44214477505521804</v>
      </c>
      <c r="R268" s="12" t="str" cm="1">
        <f t="array" ref="R268">_xlfn.IFS(Q268&gt;90%,"Excellent",Q268&gt;75%,"Good",Q268&gt;60%,"Needs Improvement",TRUE,"Poor")</f>
        <v>Poor</v>
      </c>
      <c r="T268" t="s">
        <v>6446</v>
      </c>
      <c r="U268">
        <v>1</v>
      </c>
    </row>
    <row r="269" spans="1:22" x14ac:dyDescent="0.25">
      <c r="A269" s="4" t="s">
        <v>340</v>
      </c>
      <c r="B269" s="5">
        <v>76085899</v>
      </c>
      <c r="C269" s="12">
        <v>0.94736842105263153</v>
      </c>
      <c r="D269" s="9">
        <v>41.75</v>
      </c>
      <c r="E269" s="12">
        <v>0.51315789473684215</v>
      </c>
      <c r="F269" s="12">
        <v>0.14908355427344303</v>
      </c>
      <c r="H269" t="str">
        <f t="shared" si="10"/>
        <v>Vendor_26</v>
      </c>
      <c r="I269" s="5">
        <f t="shared" si="11"/>
        <v>76085899</v>
      </c>
      <c r="J269" s="12">
        <f t="shared" si="12"/>
        <v>0.94736842105263153</v>
      </c>
      <c r="K269" s="9">
        <f t="shared" si="13"/>
        <v>41.75</v>
      </c>
      <c r="L269" s="12">
        <f t="shared" si="14"/>
        <v>0.51315789473684215</v>
      </c>
      <c r="M269" s="12">
        <f t="shared" si="15"/>
        <v>0.14908355427344303</v>
      </c>
      <c r="N269" s="12">
        <f t="shared" si="16"/>
        <v>5.2631578947368474E-2</v>
      </c>
      <c r="O269" s="12">
        <f t="shared" si="17"/>
        <v>0.51315789473684215</v>
      </c>
      <c r="P269" s="12">
        <f t="shared" si="18"/>
        <v>0.850916445726557</v>
      </c>
      <c r="Q269" s="22">
        <f t="shared" si="19"/>
        <v>0.43027493371796716</v>
      </c>
      <c r="R269" s="12" t="str" cm="1">
        <f t="array" ref="R269">_xlfn.IFS(Q269&gt;90%,"Excellent",Q269&gt;75%,"Good",Q269&gt;60%,"Needs Improvement",TRUE,"Poor")</f>
        <v>Poor</v>
      </c>
    </row>
    <row r="270" spans="1:22" x14ac:dyDescent="0.25">
      <c r="A270" s="4" t="s">
        <v>334</v>
      </c>
      <c r="B270" s="5">
        <v>75920944</v>
      </c>
      <c r="C270" s="12">
        <v>0.95862068965517244</v>
      </c>
      <c r="D270" s="9">
        <v>43.137931034482762</v>
      </c>
      <c r="E270" s="12">
        <v>0.44827586206896552</v>
      </c>
      <c r="F270" s="12">
        <v>0.12967720754805959</v>
      </c>
      <c r="H270" t="str">
        <f t="shared" si="10"/>
        <v>Vendor_20</v>
      </c>
      <c r="I270" s="5">
        <f t="shared" si="11"/>
        <v>75920944</v>
      </c>
      <c r="J270" s="12">
        <f t="shared" si="12"/>
        <v>0.95862068965517244</v>
      </c>
      <c r="K270" s="9">
        <f t="shared" si="13"/>
        <v>43.137931034482762</v>
      </c>
      <c r="L270" s="12">
        <f t="shared" si="14"/>
        <v>0.44827586206896552</v>
      </c>
      <c r="M270" s="12">
        <f t="shared" si="15"/>
        <v>0.12967720754805959</v>
      </c>
      <c r="N270" s="12">
        <f t="shared" si="16"/>
        <v>4.1379310344827558E-2</v>
      </c>
      <c r="O270" s="12">
        <f t="shared" si="17"/>
        <v>0.44827586206896552</v>
      </c>
      <c r="P270" s="12">
        <f t="shared" si="18"/>
        <v>0.87032279245194044</v>
      </c>
      <c r="Q270" s="22">
        <f t="shared" si="19"/>
        <v>0.41213132049420276</v>
      </c>
      <c r="R270" s="12" t="str" cm="1">
        <f t="array" ref="R270">_xlfn.IFS(Q270&gt;90%,"Excellent",Q270&gt;75%,"Good",Q270&gt;60%,"Needs Improvement",TRUE,"Poor")</f>
        <v>Poor</v>
      </c>
      <c r="U270" s="19"/>
    </row>
    <row r="271" spans="1:22" x14ac:dyDescent="0.25">
      <c r="A271" s="4" t="s">
        <v>321</v>
      </c>
      <c r="B271" s="5">
        <v>75731281</v>
      </c>
      <c r="C271" s="12">
        <v>0.98</v>
      </c>
      <c r="D271" s="9">
        <v>43.393333333333331</v>
      </c>
      <c r="E271" s="12">
        <v>0.56000000000000005</v>
      </c>
      <c r="F271" s="12">
        <v>0.15574473001419584</v>
      </c>
      <c r="H271" t="str">
        <f t="shared" si="10"/>
        <v>Vendor_7</v>
      </c>
      <c r="I271" s="5">
        <f t="shared" si="11"/>
        <v>75731281</v>
      </c>
      <c r="J271" s="12">
        <f t="shared" si="12"/>
        <v>0.98</v>
      </c>
      <c r="K271" s="9">
        <f t="shared" si="13"/>
        <v>43.393333333333331</v>
      </c>
      <c r="L271" s="12">
        <f t="shared" si="14"/>
        <v>0.56000000000000005</v>
      </c>
      <c r="M271" s="12">
        <f t="shared" si="15"/>
        <v>0.15574473001419584</v>
      </c>
      <c r="N271" s="12">
        <f t="shared" si="16"/>
        <v>2.0000000000000018E-2</v>
      </c>
      <c r="O271" s="12">
        <f t="shared" si="17"/>
        <v>0.56000000000000005</v>
      </c>
      <c r="P271" s="12">
        <f t="shared" si="18"/>
        <v>0.84425526998580414</v>
      </c>
      <c r="Q271" s="22">
        <f t="shared" si="19"/>
        <v>0.42927658099574129</v>
      </c>
      <c r="R271" s="12" t="str" cm="1">
        <f t="array" ref="R271">_xlfn.IFS(Q271&gt;90%,"Excellent",Q271&gt;75%,"Good",Q271&gt;60%,"Needs Improvement",TRUE,"Poor")</f>
        <v>Poor</v>
      </c>
      <c r="T271" t="s">
        <v>6447</v>
      </c>
      <c r="U271">
        <v>100</v>
      </c>
    </row>
    <row r="272" spans="1:22" x14ac:dyDescent="0.25">
      <c r="A272" s="4" t="s">
        <v>338</v>
      </c>
      <c r="B272" s="5">
        <v>75472651</v>
      </c>
      <c r="C272" s="12">
        <v>0.94482758620689655</v>
      </c>
      <c r="D272" s="9">
        <v>42.765517241379314</v>
      </c>
      <c r="E272" s="12">
        <v>0.44137931034482758</v>
      </c>
      <c r="F272" s="12">
        <v>0.12871826553343294</v>
      </c>
      <c r="H272" t="str">
        <f t="shared" si="10"/>
        <v>Vendor_24</v>
      </c>
      <c r="I272" s="5">
        <f t="shared" si="11"/>
        <v>75472651</v>
      </c>
      <c r="J272" s="12">
        <f t="shared" si="12"/>
        <v>0.94482758620689655</v>
      </c>
      <c r="K272" s="9">
        <f t="shared" si="13"/>
        <v>42.765517241379314</v>
      </c>
      <c r="L272" s="12">
        <f t="shared" si="14"/>
        <v>0.44137931034482758</v>
      </c>
      <c r="M272" s="12">
        <f t="shared" si="15"/>
        <v>0.12871826553343294</v>
      </c>
      <c r="N272" s="12">
        <f t="shared" si="16"/>
        <v>5.5172413793103448E-2</v>
      </c>
      <c r="O272" s="12">
        <f t="shared" si="17"/>
        <v>0.44137931034482758</v>
      </c>
      <c r="P272" s="12">
        <f t="shared" si="18"/>
        <v>0.87128173446656709</v>
      </c>
      <c r="Q272" s="22">
        <f t="shared" si="19"/>
        <v>0.41586727896065978</v>
      </c>
      <c r="R272" s="12" t="str" cm="1">
        <f t="array" ref="R272">_xlfn.IFS(Q272&gt;90%,"Excellent",Q272&gt;75%,"Good",Q272&gt;60%,"Needs Improvement",TRUE,"Poor")</f>
        <v>Poor</v>
      </c>
    </row>
    <row r="273" spans="1:21" x14ac:dyDescent="0.25">
      <c r="A273" s="4" t="s">
        <v>343</v>
      </c>
      <c r="B273" s="5">
        <v>74984523</v>
      </c>
      <c r="C273" s="12">
        <v>0.95774647887323938</v>
      </c>
      <c r="D273" s="9">
        <v>42.281690140845072</v>
      </c>
      <c r="E273" s="12">
        <v>0.54929577464788737</v>
      </c>
      <c r="F273" s="12">
        <v>0.12947038689569182</v>
      </c>
      <c r="H273" t="str">
        <f t="shared" si="10"/>
        <v>Vendor_29</v>
      </c>
      <c r="I273" s="5">
        <f t="shared" si="11"/>
        <v>74984523</v>
      </c>
      <c r="J273" s="12">
        <f t="shared" si="12"/>
        <v>0.95774647887323938</v>
      </c>
      <c r="K273" s="9">
        <f t="shared" si="13"/>
        <v>42.281690140845072</v>
      </c>
      <c r="L273" s="12">
        <f t="shared" si="14"/>
        <v>0.54929577464788737</v>
      </c>
      <c r="M273" s="12">
        <f t="shared" si="15"/>
        <v>0.12947038689569182</v>
      </c>
      <c r="N273" s="12">
        <f t="shared" si="16"/>
        <v>4.2253521126760618E-2</v>
      </c>
      <c r="O273" s="12">
        <f t="shared" si="17"/>
        <v>0.54929577464788737</v>
      </c>
      <c r="P273" s="12">
        <f t="shared" si="18"/>
        <v>0.87052961310430821</v>
      </c>
      <c r="Q273" s="22">
        <f t="shared" si="19"/>
        <v>0.4428490247763629</v>
      </c>
      <c r="R273" s="12" t="str" cm="1">
        <f t="array" ref="R273">_xlfn.IFS(Q273&gt;90%,"Excellent",Q273&gt;75%,"Good",Q273&gt;60%,"Needs Improvement",TRUE,"Poor")</f>
        <v>Poor</v>
      </c>
      <c r="U273" s="19">
        <v>1</v>
      </c>
    </row>
    <row r="274" spans="1:21" x14ac:dyDescent="0.25">
      <c r="A274" s="4" t="s">
        <v>329</v>
      </c>
      <c r="B274" s="5">
        <v>74193644</v>
      </c>
      <c r="C274" s="12">
        <v>0.9642857142857143</v>
      </c>
      <c r="D274" s="9">
        <v>47.342857142857142</v>
      </c>
      <c r="E274" s="12">
        <v>0.52857142857142858</v>
      </c>
      <c r="F274" s="12">
        <v>0.17488721150669215</v>
      </c>
      <c r="H274" t="str">
        <f t="shared" si="10"/>
        <v>Vendor_15</v>
      </c>
      <c r="I274" s="5">
        <f t="shared" si="11"/>
        <v>74193644</v>
      </c>
      <c r="J274" s="12">
        <f t="shared" si="12"/>
        <v>0.9642857142857143</v>
      </c>
      <c r="K274" s="9">
        <f t="shared" si="13"/>
        <v>47.342857142857142</v>
      </c>
      <c r="L274" s="12">
        <f t="shared" si="14"/>
        <v>0.52857142857142858</v>
      </c>
      <c r="M274" s="12">
        <f t="shared" si="15"/>
        <v>0.17488721150669215</v>
      </c>
      <c r="N274" s="12">
        <f t="shared" si="16"/>
        <v>3.5714285714285698E-2</v>
      </c>
      <c r="O274" s="12">
        <f t="shared" si="17"/>
        <v>0.52857142857142858</v>
      </c>
      <c r="P274" s="12">
        <f t="shared" si="18"/>
        <v>0.82511278849330782</v>
      </c>
      <c r="Q274" s="22">
        <f t="shared" si="19"/>
        <v>0.42039097940513515</v>
      </c>
      <c r="R274" s="12" t="str" cm="1">
        <f t="array" ref="R274">_xlfn.IFS(Q274&gt;90%,"Excellent",Q274&gt;75%,"Good",Q274&gt;60%,"Needs Improvement",TRUE,"Poor")</f>
        <v>Poor</v>
      </c>
    </row>
    <row r="275" spans="1:21" x14ac:dyDescent="0.25">
      <c r="A275" s="4" t="s">
        <v>331</v>
      </c>
      <c r="B275" s="5">
        <v>73794982</v>
      </c>
      <c r="C275" s="12">
        <v>0.96323529411764708</v>
      </c>
      <c r="D275" s="9">
        <v>41.169117647058826</v>
      </c>
      <c r="E275" s="12">
        <v>0.43382352941176472</v>
      </c>
      <c r="F275" s="12">
        <v>0.17451793750281058</v>
      </c>
      <c r="H275" t="str">
        <f t="shared" si="10"/>
        <v>Vendor_17</v>
      </c>
      <c r="I275" s="5">
        <f t="shared" si="11"/>
        <v>73794982</v>
      </c>
      <c r="J275" s="12">
        <f t="shared" si="12"/>
        <v>0.96323529411764708</v>
      </c>
      <c r="K275" s="9">
        <f t="shared" si="13"/>
        <v>41.169117647058826</v>
      </c>
      <c r="L275" s="12">
        <f t="shared" si="14"/>
        <v>0.43382352941176472</v>
      </c>
      <c r="M275" s="12">
        <f t="shared" si="15"/>
        <v>0.17451793750281058</v>
      </c>
      <c r="N275" s="12">
        <f t="shared" si="16"/>
        <v>3.6764705882352922E-2</v>
      </c>
      <c r="O275" s="12">
        <f t="shared" si="17"/>
        <v>0.43382352941176472</v>
      </c>
      <c r="P275" s="12">
        <f t="shared" si="18"/>
        <v>0.82548206249718947</v>
      </c>
      <c r="Q275" s="22">
        <f t="shared" si="19"/>
        <v>0.3924975599256274</v>
      </c>
      <c r="R275" s="12" t="str" cm="1">
        <f t="array" ref="R275">_xlfn.IFS(Q275&gt;90%,"Excellent",Q275&gt;75%,"Good",Q275&gt;60%,"Needs Improvement",TRUE,"Poor")</f>
        <v>Poor</v>
      </c>
    </row>
    <row r="276" spans="1:21" x14ac:dyDescent="0.25">
      <c r="A276" s="4" t="s">
        <v>344</v>
      </c>
      <c r="B276" s="5">
        <v>73664406</v>
      </c>
      <c r="C276" s="12">
        <v>0.92361111111111116</v>
      </c>
      <c r="D276" s="9">
        <v>43.243055555555557</v>
      </c>
      <c r="E276" s="12">
        <v>0.49305555555555558</v>
      </c>
      <c r="F276" s="12">
        <v>0.15565863707916588</v>
      </c>
      <c r="H276" t="str">
        <f t="shared" si="10"/>
        <v>Vendor_30</v>
      </c>
      <c r="I276" s="5">
        <f t="shared" si="11"/>
        <v>73664406</v>
      </c>
      <c r="J276" s="12">
        <f t="shared" si="12"/>
        <v>0.92361111111111116</v>
      </c>
      <c r="K276" s="9">
        <f t="shared" si="13"/>
        <v>43.243055555555557</v>
      </c>
      <c r="L276" s="12">
        <f t="shared" si="14"/>
        <v>0.49305555555555558</v>
      </c>
      <c r="M276" s="12">
        <f t="shared" si="15"/>
        <v>0.15565863707916588</v>
      </c>
      <c r="N276" s="12">
        <f t="shared" si="16"/>
        <v>7.638888888888884E-2</v>
      </c>
      <c r="O276" s="12">
        <f t="shared" si="17"/>
        <v>0.49305555555555558</v>
      </c>
      <c r="P276" s="12">
        <f t="shared" si="18"/>
        <v>0.84434136292083406</v>
      </c>
      <c r="Q276" s="22">
        <f t="shared" si="19"/>
        <v>0.43177463109847242</v>
      </c>
      <c r="R276" s="12" t="str" cm="1">
        <f t="array" ref="R276">_xlfn.IFS(Q276&gt;90%,"Excellent",Q276&gt;75%,"Good",Q276&gt;60%,"Needs Improvement",TRUE,"Poor")</f>
        <v>Poor</v>
      </c>
    </row>
    <row r="277" spans="1:21" x14ac:dyDescent="0.25">
      <c r="A277" s="4" t="s">
        <v>330</v>
      </c>
      <c r="B277" s="5">
        <v>73170841</v>
      </c>
      <c r="C277" s="12">
        <v>0.91608391608391604</v>
      </c>
      <c r="D277" s="9">
        <v>41.594405594405593</v>
      </c>
      <c r="E277" s="12">
        <v>0.46153846153846156</v>
      </c>
      <c r="F277" s="12">
        <v>0.17550585472088684</v>
      </c>
      <c r="H277" t="str">
        <f t="shared" si="10"/>
        <v>Vendor_16</v>
      </c>
      <c r="I277" s="5">
        <f t="shared" si="11"/>
        <v>73170841</v>
      </c>
      <c r="J277" s="12">
        <f t="shared" si="12"/>
        <v>0.91608391608391604</v>
      </c>
      <c r="K277" s="9">
        <f t="shared" si="13"/>
        <v>41.594405594405593</v>
      </c>
      <c r="L277" s="12">
        <f t="shared" si="14"/>
        <v>0.46153846153846156</v>
      </c>
      <c r="M277" s="12">
        <f t="shared" si="15"/>
        <v>0.17550585472088684</v>
      </c>
      <c r="N277" s="12">
        <f t="shared" si="16"/>
        <v>8.3916083916083961E-2</v>
      </c>
      <c r="O277" s="12">
        <f t="shared" si="17"/>
        <v>0.46153846153846156</v>
      </c>
      <c r="P277" s="12">
        <f t="shared" si="18"/>
        <v>0.82449414527911313</v>
      </c>
      <c r="Q277" s="22">
        <f t="shared" si="19"/>
        <v>0.41937621561170596</v>
      </c>
      <c r="R277" s="12" t="str" cm="1">
        <f t="array" ref="R277">_xlfn.IFS(Q277&gt;90%,"Excellent",Q277&gt;75%,"Good",Q277&gt;60%,"Needs Improvement",TRUE,"Poor")</f>
        <v>Poor</v>
      </c>
    </row>
    <row r="278" spans="1:21" x14ac:dyDescent="0.25">
      <c r="A278" s="4" t="s">
        <v>333</v>
      </c>
      <c r="B278" s="5">
        <v>72891424</v>
      </c>
      <c r="C278" s="12">
        <v>0.95804195804195802</v>
      </c>
      <c r="D278" s="9">
        <v>41.55944055944056</v>
      </c>
      <c r="E278" s="12">
        <v>0.53846153846153844</v>
      </c>
      <c r="F278" s="12">
        <v>0.16807566452612027</v>
      </c>
      <c r="H278" t="str">
        <f t="shared" si="10"/>
        <v>Vendor_19</v>
      </c>
      <c r="I278" s="5">
        <f t="shared" si="11"/>
        <v>72891424</v>
      </c>
      <c r="J278" s="12">
        <f t="shared" si="12"/>
        <v>0.95804195804195802</v>
      </c>
      <c r="K278" s="9">
        <f t="shared" si="13"/>
        <v>41.55944055944056</v>
      </c>
      <c r="L278" s="12">
        <f t="shared" si="14"/>
        <v>0.53846153846153844</v>
      </c>
      <c r="M278" s="12">
        <f t="shared" si="15"/>
        <v>0.16807566452612027</v>
      </c>
      <c r="N278" s="12">
        <f t="shared" si="16"/>
        <v>4.1958041958041981E-2</v>
      </c>
      <c r="O278" s="12">
        <f t="shared" si="17"/>
        <v>0.53846153846153844</v>
      </c>
      <c r="P278" s="12">
        <f t="shared" si="18"/>
        <v>0.83192433547387967</v>
      </c>
      <c r="Q278" s="22">
        <f t="shared" si="19"/>
        <v>0.42789897896384221</v>
      </c>
      <c r="R278" s="12" t="str" cm="1">
        <f t="array" ref="R278">_xlfn.IFS(Q278&gt;90%,"Excellent",Q278&gt;75%,"Good",Q278&gt;60%,"Needs Improvement",TRUE,"Poor")</f>
        <v>Poor</v>
      </c>
    </row>
    <row r="279" spans="1:21" x14ac:dyDescent="0.25">
      <c r="A279" s="4" t="s">
        <v>315</v>
      </c>
      <c r="B279" s="5">
        <v>72360170</v>
      </c>
      <c r="C279" s="12">
        <v>0.95833333333333337</v>
      </c>
      <c r="D279" s="9">
        <v>44.326388888888886</v>
      </c>
      <c r="E279" s="12">
        <v>0.53472222222222221</v>
      </c>
      <c r="F279" s="12">
        <v>0.16392782990961915</v>
      </c>
      <c r="H279" t="str">
        <f t="shared" si="10"/>
        <v>Vendor_3</v>
      </c>
      <c r="I279" s="5">
        <f t="shared" si="11"/>
        <v>72360170</v>
      </c>
      <c r="J279" s="12">
        <f t="shared" si="12"/>
        <v>0.95833333333333337</v>
      </c>
      <c r="K279" s="9">
        <f t="shared" si="13"/>
        <v>44.326388888888886</v>
      </c>
      <c r="L279" s="12">
        <f t="shared" si="14"/>
        <v>0.53472222222222221</v>
      </c>
      <c r="M279" s="12">
        <f t="shared" si="15"/>
        <v>0.16392782990961915</v>
      </c>
      <c r="N279" s="12">
        <f t="shared" si="16"/>
        <v>4.166666666666663E-2</v>
      </c>
      <c r="O279" s="12">
        <f t="shared" si="17"/>
        <v>0.53472222222222221</v>
      </c>
      <c r="P279" s="12">
        <f t="shared" si="18"/>
        <v>0.83607217009038082</v>
      </c>
      <c r="Q279" s="22">
        <f t="shared" si="19"/>
        <v>0.42790498436044755</v>
      </c>
      <c r="R279" s="12" t="str" cm="1">
        <f t="array" ref="R279">_xlfn.IFS(Q279&gt;90%,"Excellent",Q279&gt;75%,"Good",Q279&gt;60%,"Needs Improvement",TRUE,"Poor")</f>
        <v>Poor</v>
      </c>
    </row>
    <row r="280" spans="1:21" x14ac:dyDescent="0.25">
      <c r="A280" s="4" t="s">
        <v>325</v>
      </c>
      <c r="B280" s="5">
        <v>72288276</v>
      </c>
      <c r="C280" s="12">
        <v>0.96078431372549022</v>
      </c>
      <c r="D280" s="9">
        <v>44.03921568627451</v>
      </c>
      <c r="E280" s="12">
        <v>0.43137254901960786</v>
      </c>
      <c r="F280" s="12">
        <v>0.16285413600036322</v>
      </c>
      <c r="H280" t="str">
        <f t="shared" si="10"/>
        <v>Vendor_11</v>
      </c>
      <c r="I280" s="5">
        <f t="shared" si="11"/>
        <v>72288276</v>
      </c>
      <c r="J280" s="12">
        <f t="shared" si="12"/>
        <v>0.96078431372549022</v>
      </c>
      <c r="K280" s="9">
        <f t="shared" si="13"/>
        <v>44.03921568627451</v>
      </c>
      <c r="L280" s="12">
        <f t="shared" si="14"/>
        <v>0.43137254901960786</v>
      </c>
      <c r="M280" s="12">
        <f t="shared" si="15"/>
        <v>0.16285413600036322</v>
      </c>
      <c r="N280" s="12">
        <f t="shared" si="16"/>
        <v>3.9215686274509776E-2</v>
      </c>
      <c r="O280" s="12">
        <f t="shared" si="17"/>
        <v>0.43137254901960786</v>
      </c>
      <c r="P280" s="12">
        <f t="shared" si="18"/>
        <v>0.83714586399963675</v>
      </c>
      <c r="Q280" s="22">
        <f t="shared" si="19"/>
        <v>0.39624179841557727</v>
      </c>
      <c r="R280" s="12" t="str" cm="1">
        <f t="array" ref="R280">_xlfn.IFS(Q280&gt;90%,"Excellent",Q280&gt;75%,"Good",Q280&gt;60%,"Needs Improvement",TRUE,"Poor")</f>
        <v>Poor</v>
      </c>
    </row>
    <row r="281" spans="1:21" x14ac:dyDescent="0.25">
      <c r="A281" s="4" t="s">
        <v>339</v>
      </c>
      <c r="B281" s="5">
        <v>72038610</v>
      </c>
      <c r="C281" s="12">
        <v>0.96103896103896103</v>
      </c>
      <c r="D281" s="9">
        <v>41.188311688311686</v>
      </c>
      <c r="E281" s="12">
        <v>0.52597402597402598</v>
      </c>
      <c r="F281" s="12">
        <v>0.15198979295216358</v>
      </c>
      <c r="H281" t="str">
        <f t="shared" si="10"/>
        <v>Vendor_25</v>
      </c>
      <c r="I281" s="5">
        <f t="shared" si="11"/>
        <v>72038610</v>
      </c>
      <c r="J281" s="12">
        <f t="shared" si="12"/>
        <v>0.96103896103896103</v>
      </c>
      <c r="K281" s="9">
        <f t="shared" si="13"/>
        <v>41.188311688311686</v>
      </c>
      <c r="L281" s="12">
        <f t="shared" si="14"/>
        <v>0.52597402597402598</v>
      </c>
      <c r="M281" s="12">
        <f t="shared" si="15"/>
        <v>0.15198979295216358</v>
      </c>
      <c r="N281" s="12">
        <f t="shared" si="16"/>
        <v>3.8961038961038974E-2</v>
      </c>
      <c r="O281" s="12">
        <f t="shared" si="17"/>
        <v>0.52597402597402598</v>
      </c>
      <c r="P281" s="12">
        <f t="shared" si="18"/>
        <v>0.84801020704783636</v>
      </c>
      <c r="Q281" s="22">
        <f t="shared" si="19"/>
        <v>0.42777968549097423</v>
      </c>
      <c r="R281" s="12" t="str" cm="1">
        <f t="array" ref="R281">_xlfn.IFS(Q281&gt;90%,"Excellent",Q281&gt;75%,"Good",Q281&gt;60%,"Needs Improvement",TRUE,"Poor")</f>
        <v>Poor</v>
      </c>
    </row>
    <row r="282" spans="1:21" x14ac:dyDescent="0.25">
      <c r="A282" s="4" t="s">
        <v>335</v>
      </c>
      <c r="B282" s="5">
        <v>71545285</v>
      </c>
      <c r="C282" s="12">
        <v>0.95744680851063835</v>
      </c>
      <c r="D282" s="9">
        <v>44.354609929078016</v>
      </c>
      <c r="E282" s="12">
        <v>0.46099290780141844</v>
      </c>
      <c r="F282" s="12">
        <v>0.15689040788755099</v>
      </c>
      <c r="H282" t="str">
        <f t="shared" si="10"/>
        <v>Vendor_21</v>
      </c>
      <c r="I282" s="5">
        <f t="shared" si="11"/>
        <v>71545285</v>
      </c>
      <c r="J282" s="12">
        <f t="shared" si="12"/>
        <v>0.95744680851063835</v>
      </c>
      <c r="K282" s="9">
        <f t="shared" si="13"/>
        <v>44.354609929078016</v>
      </c>
      <c r="L282" s="12">
        <f t="shared" si="14"/>
        <v>0.46099290780141844</v>
      </c>
      <c r="M282" s="12">
        <f t="shared" si="15"/>
        <v>0.15689040788755099</v>
      </c>
      <c r="N282" s="12">
        <f t="shared" si="16"/>
        <v>4.2553191489361653E-2</v>
      </c>
      <c r="O282" s="12">
        <f t="shared" si="17"/>
        <v>0.46099290780141844</v>
      </c>
      <c r="P282" s="12">
        <f t="shared" si="18"/>
        <v>0.84310959211244896</v>
      </c>
      <c r="Q282" s="22">
        <f t="shared" si="19"/>
        <v>0.40825202656990489</v>
      </c>
      <c r="R282" s="12" t="str" cm="1">
        <f t="array" ref="R282">_xlfn.IFS(Q282&gt;90%,"Excellent",Q282&gt;75%,"Good",Q282&gt;60%,"Needs Improvement",TRUE,"Poor")</f>
        <v>Poor</v>
      </c>
    </row>
    <row r="283" spans="1:21" x14ac:dyDescent="0.25">
      <c r="A283" s="4" t="s">
        <v>324</v>
      </c>
      <c r="B283" s="5">
        <v>69170658</v>
      </c>
      <c r="C283" s="12">
        <v>0.93661971830985913</v>
      </c>
      <c r="D283" s="9">
        <v>41.7887323943662</v>
      </c>
      <c r="E283" s="12">
        <v>0.47183098591549294</v>
      </c>
      <c r="F283" s="12">
        <v>0.14013412496385896</v>
      </c>
      <c r="H283" t="str">
        <f t="shared" si="10"/>
        <v>Vendor_10</v>
      </c>
      <c r="I283" s="5">
        <f t="shared" si="11"/>
        <v>69170658</v>
      </c>
      <c r="J283" s="12">
        <f t="shared" si="12"/>
        <v>0.93661971830985913</v>
      </c>
      <c r="K283" s="9">
        <f t="shared" si="13"/>
        <v>41.7887323943662</v>
      </c>
      <c r="L283" s="12">
        <f t="shared" si="14"/>
        <v>0.47183098591549294</v>
      </c>
      <c r="M283" s="12">
        <f t="shared" si="15"/>
        <v>0.14013412496385896</v>
      </c>
      <c r="N283" s="12">
        <f t="shared" si="16"/>
        <v>6.3380281690140872E-2</v>
      </c>
      <c r="O283" s="12">
        <f t="shared" si="17"/>
        <v>0.47183098591549294</v>
      </c>
      <c r="P283" s="12">
        <f t="shared" si="18"/>
        <v>0.85986587503614098</v>
      </c>
      <c r="Q283" s="22">
        <f t="shared" si="19"/>
        <v>0.42486117096154652</v>
      </c>
      <c r="R283" s="12" t="str" cm="1">
        <f t="array" ref="R283">_xlfn.IFS(Q283&gt;90%,"Excellent",Q283&gt;75%,"Good",Q283&gt;60%,"Needs Improvement",TRUE,"Poor")</f>
        <v>Poor</v>
      </c>
    </row>
    <row r="284" spans="1:21" x14ac:dyDescent="0.25">
      <c r="A284" s="4" t="s">
        <v>336</v>
      </c>
      <c r="B284" s="5">
        <v>67469030</v>
      </c>
      <c r="C284" s="12">
        <v>0.93233082706766912</v>
      </c>
      <c r="D284" s="9">
        <v>38.165413533834588</v>
      </c>
      <c r="E284" s="12">
        <v>0.45864661654135336</v>
      </c>
      <c r="F284" s="12">
        <v>0.12277051569875663</v>
      </c>
      <c r="H284" t="str">
        <f t="shared" si="10"/>
        <v>Vendor_22</v>
      </c>
      <c r="I284" s="5">
        <f t="shared" si="11"/>
        <v>67469030</v>
      </c>
      <c r="J284" s="12">
        <f t="shared" si="12"/>
        <v>0.93233082706766912</v>
      </c>
      <c r="K284" s="9">
        <f t="shared" si="13"/>
        <v>38.165413533834588</v>
      </c>
      <c r="L284" s="12">
        <f t="shared" si="14"/>
        <v>0.45864661654135336</v>
      </c>
      <c r="M284" s="12">
        <f t="shared" si="15"/>
        <v>0.12277051569875663</v>
      </c>
      <c r="N284" s="12">
        <f t="shared" si="16"/>
        <v>6.7669172932330879E-2</v>
      </c>
      <c r="O284" s="12">
        <f t="shared" si="17"/>
        <v>0.45864661654135336</v>
      </c>
      <c r="P284" s="12">
        <f t="shared" si="18"/>
        <v>0.87722948430124337</v>
      </c>
      <c r="Q284" s="22">
        <f t="shared" si="19"/>
        <v>0.42783049942571133</v>
      </c>
      <c r="R284" s="12" t="str" cm="1">
        <f t="array" ref="R284">_xlfn.IFS(Q284&gt;90%,"Excellent",Q284&gt;75%,"Good",Q284&gt;60%,"Needs Improvement",TRUE,"Poor")</f>
        <v>Poor</v>
      </c>
    </row>
    <row r="285" spans="1:21" x14ac:dyDescent="0.25">
      <c r="A285" s="4" t="s">
        <v>313</v>
      </c>
      <c r="B285" s="5">
        <v>65393900</v>
      </c>
      <c r="C285" s="12">
        <v>0.9925373134328358</v>
      </c>
      <c r="D285" s="9">
        <v>47.761194029850749</v>
      </c>
      <c r="E285" s="12">
        <v>0.52238805970149249</v>
      </c>
      <c r="F285" s="12">
        <v>0.18425370345143569</v>
      </c>
      <c r="H285" t="str">
        <f t="shared" si="10"/>
        <v>Vendor_2</v>
      </c>
      <c r="I285" s="5">
        <f t="shared" si="11"/>
        <v>65393900</v>
      </c>
      <c r="J285" s="12">
        <f t="shared" si="12"/>
        <v>0.9925373134328358</v>
      </c>
      <c r="K285" s="9">
        <f t="shared" si="13"/>
        <v>47.761194029850749</v>
      </c>
      <c r="L285" s="12">
        <f t="shared" si="14"/>
        <v>0.52238805970149249</v>
      </c>
      <c r="M285" s="12">
        <f t="shared" si="15"/>
        <v>0.18425370345143569</v>
      </c>
      <c r="N285" s="12">
        <f t="shared" si="16"/>
        <v>7.4626865671642006E-3</v>
      </c>
      <c r="O285" s="12">
        <f t="shared" si="17"/>
        <v>0.52238805970149249</v>
      </c>
      <c r="P285" s="12">
        <f t="shared" si="18"/>
        <v>0.81574629654856434</v>
      </c>
      <c r="Q285" s="22">
        <f t="shared" si="19"/>
        <v>0.40442538150188267</v>
      </c>
      <c r="R285" s="12" t="str" cm="1">
        <f t="array" ref="R285">_xlfn.IFS(Q285&gt;90%,"Excellent",Q285&gt;75%,"Good",Q285&gt;60%,"Needs Improvement",TRUE,"Poor")</f>
        <v>Poor</v>
      </c>
    </row>
    <row r="286" spans="1:21" x14ac:dyDescent="0.25">
      <c r="A286" s="4" t="s">
        <v>332</v>
      </c>
      <c r="B286" s="5">
        <v>59995520</v>
      </c>
      <c r="C286" s="12">
        <v>0.96969696969696972</v>
      </c>
      <c r="D286" s="9">
        <v>44.772727272727273</v>
      </c>
      <c r="E286" s="12">
        <v>0.44696969696969696</v>
      </c>
      <c r="F286" s="12">
        <v>0.16358582623805507</v>
      </c>
      <c r="H286" t="str">
        <f t="shared" si="10"/>
        <v>Vendor_18</v>
      </c>
      <c r="I286" s="5">
        <f t="shared" si="11"/>
        <v>59995520</v>
      </c>
      <c r="J286" s="12">
        <f t="shared" si="12"/>
        <v>0.96969696969696972</v>
      </c>
      <c r="K286" s="9">
        <f t="shared" si="13"/>
        <v>44.772727272727273</v>
      </c>
      <c r="L286" s="12">
        <f t="shared" si="14"/>
        <v>0.44696969696969696</v>
      </c>
      <c r="M286" s="12">
        <f t="shared" si="15"/>
        <v>0.16358582623805507</v>
      </c>
      <c r="N286" s="12">
        <f t="shared" si="16"/>
        <v>3.0303030303030276E-2</v>
      </c>
      <c r="O286" s="12">
        <f t="shared" si="17"/>
        <v>0.44696969696969696</v>
      </c>
      <c r="P286" s="12">
        <f t="shared" si="18"/>
        <v>0.83641417376194493</v>
      </c>
      <c r="Q286" s="22">
        <f t="shared" si="19"/>
        <v>0.39713637334070473</v>
      </c>
      <c r="R286" s="12" t="str" cm="1">
        <f t="array" ref="R286">_xlfn.IFS(Q286&gt;90%,"Excellent",Q286&gt;75%,"Good",Q286&gt;60%,"Needs Improvement",TRUE,"Poor")</f>
        <v>Poor</v>
      </c>
    </row>
    <row r="287" spans="1:21" x14ac:dyDescent="0.25">
      <c r="B287" s="5"/>
      <c r="C287"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4615A-41A6-443B-BE8B-9BE47CFB6FF6}">
  <dimension ref="D2:Q89"/>
  <sheetViews>
    <sheetView showGridLines="0" topLeftCell="A9" zoomScale="40" zoomScaleNormal="40" workbookViewId="0">
      <selection activeCell="AO58" sqref="AO58"/>
    </sheetView>
  </sheetViews>
  <sheetFormatPr defaultRowHeight="15" x14ac:dyDescent="0.25"/>
  <cols>
    <col min="4" max="4" width="12.140625" customWidth="1"/>
    <col min="5" max="5" width="19" customWidth="1"/>
    <col min="6" max="6" width="21.140625" customWidth="1"/>
    <col min="7" max="7" width="25.85546875" customWidth="1"/>
    <col min="8" max="8" width="20.140625" customWidth="1"/>
    <col min="9" max="9" width="15.85546875" customWidth="1"/>
    <col min="10" max="10" width="18.5703125" customWidth="1"/>
    <col min="12" max="12" width="15.42578125" customWidth="1"/>
    <col min="13" max="13" width="23" customWidth="1"/>
    <col min="14" max="14" width="9.140625" customWidth="1"/>
    <col min="16" max="16" width="14.140625" customWidth="1"/>
    <col min="17" max="17" width="19.7109375" customWidth="1"/>
  </cols>
  <sheetData>
    <row r="2" spans="6:12" ht="26.25" x14ac:dyDescent="0.4">
      <c r="F2" s="35" t="s">
        <v>6449</v>
      </c>
      <c r="G2" s="35"/>
      <c r="H2" s="35"/>
      <c r="I2" s="35"/>
      <c r="J2" s="35"/>
      <c r="K2" s="35"/>
      <c r="L2" s="35"/>
    </row>
    <row r="58" spans="4:17" ht="21" x14ac:dyDescent="0.35">
      <c r="L58" s="24" t="s">
        <v>6451</v>
      </c>
      <c r="P58" s="24" t="s">
        <v>6434</v>
      </c>
    </row>
    <row r="59" spans="4:17" ht="18.75" x14ac:dyDescent="0.3">
      <c r="D59" s="25" t="s">
        <v>309</v>
      </c>
      <c r="E59" s="25" t="s">
        <v>6348</v>
      </c>
      <c r="F59" s="25" t="s">
        <v>6428</v>
      </c>
      <c r="G59" s="25" t="s">
        <v>6431</v>
      </c>
      <c r="H59" s="25" t="s">
        <v>6411</v>
      </c>
      <c r="I59" s="25" t="s">
        <v>6435</v>
      </c>
      <c r="J59" s="25" t="s">
        <v>6448</v>
      </c>
      <c r="L59" s="25" t="s">
        <v>309</v>
      </c>
      <c r="M59" s="25" t="s">
        <v>6348</v>
      </c>
      <c r="P59" s="25" t="s">
        <v>309</v>
      </c>
      <c r="Q59" s="25" t="s">
        <v>6428</v>
      </c>
    </row>
    <row r="60" spans="4:17" ht="15.75" x14ac:dyDescent="0.25">
      <c r="D60" s="26" t="str">
        <f>'Vendor Performance '!H257</f>
        <v>Vendor_13</v>
      </c>
      <c r="E60" s="27">
        <f>'Vendor Performance '!I257</f>
        <v>89147397</v>
      </c>
      <c r="F60" s="28">
        <f>'Vendor Performance '!J257</f>
        <v>0.9707602339181286</v>
      </c>
      <c r="G60" s="29">
        <f>'Vendor Performance '!K257</f>
        <v>43.385964912280699</v>
      </c>
      <c r="H60" s="28">
        <f>'Vendor Performance '!L257</f>
        <v>0.49122807017543857</v>
      </c>
      <c r="I60" s="30">
        <f>'Vendor Performance '!Q257</f>
        <v>0.41397494356794368</v>
      </c>
      <c r="J60" s="28" t="str">
        <f>'Vendor Performance '!R257</f>
        <v>Poor</v>
      </c>
      <c r="L60" t="str">
        <f>'Vendor Performance '!H187</f>
        <v>Vendor_13</v>
      </c>
      <c r="M60" s="5">
        <f>'Vendor Performance '!I187</f>
        <v>89147397</v>
      </c>
      <c r="P60" t="str">
        <f>'Vendor Performance '!H222</f>
        <v>Vendor_2</v>
      </c>
      <c r="Q60" s="12">
        <f>'Vendor Performance '!I222</f>
        <v>0.9925373134328358</v>
      </c>
    </row>
    <row r="61" spans="4:17" ht="15.75" x14ac:dyDescent="0.25">
      <c r="D61" s="26" t="str">
        <f>'Vendor Performance '!H258</f>
        <v>Vendor_23</v>
      </c>
      <c r="E61" s="27">
        <f>'Vendor Performance '!I258</f>
        <v>89034535</v>
      </c>
      <c r="F61" s="28">
        <f>'Vendor Performance '!J258</f>
        <v>0.97142857142857142</v>
      </c>
      <c r="G61" s="29">
        <f>'Vendor Performance '!K258</f>
        <v>42.611428571428569</v>
      </c>
      <c r="H61" s="28">
        <f>'Vendor Performance '!L258</f>
        <v>0.43428571428571427</v>
      </c>
      <c r="I61" s="30">
        <f>'Vendor Performance '!Q258</f>
        <v>0.39628231259290114</v>
      </c>
      <c r="J61" s="28" t="str">
        <f>'Vendor Performance '!R258</f>
        <v>Poor</v>
      </c>
      <c r="L61" t="str">
        <f>'Vendor Performance '!H188</f>
        <v>Vendor_23</v>
      </c>
      <c r="M61" s="5">
        <f>'Vendor Performance '!I188</f>
        <v>89034535</v>
      </c>
      <c r="P61" t="str">
        <f>'Vendor Performance '!H223</f>
        <v>Vendor_28</v>
      </c>
      <c r="Q61" s="12">
        <f>'Vendor Performance '!I223</f>
        <v>0.98136645962732916</v>
      </c>
    </row>
    <row r="62" spans="4:17" ht="15.75" x14ac:dyDescent="0.25">
      <c r="D62" s="26" t="str">
        <f>'Vendor Performance '!H259</f>
        <v>Vendor_8</v>
      </c>
      <c r="E62" s="27">
        <f>'Vendor Performance '!I259</f>
        <v>87468749</v>
      </c>
      <c r="F62" s="28">
        <f>'Vendor Performance '!J259</f>
        <v>0.95857988165680474</v>
      </c>
      <c r="G62" s="29">
        <f>'Vendor Performance '!K259</f>
        <v>44.816568047337277</v>
      </c>
      <c r="H62" s="28">
        <f>'Vendor Performance '!L259</f>
        <v>0.55029585798816572</v>
      </c>
      <c r="I62" s="30">
        <f>'Vendor Performance '!Q259</f>
        <v>0.42781986526492943</v>
      </c>
      <c r="J62" s="28" t="str">
        <f>'Vendor Performance '!R259</f>
        <v>Poor</v>
      </c>
      <c r="L62" t="str">
        <f>'Vendor Performance '!H189</f>
        <v>Vendor_8</v>
      </c>
      <c r="M62" s="5">
        <f>'Vendor Performance '!I189</f>
        <v>87468749</v>
      </c>
      <c r="P62" t="str">
        <f>'Vendor Performance '!H224</f>
        <v>Vendor_7</v>
      </c>
      <c r="Q62" s="12">
        <f>'Vendor Performance '!I224</f>
        <v>0.98</v>
      </c>
    </row>
    <row r="63" spans="4:17" ht="15.75" x14ac:dyDescent="0.25">
      <c r="D63" s="26" t="str">
        <f>'Vendor Performance '!H260</f>
        <v>Vendor_27</v>
      </c>
      <c r="E63" s="27">
        <f>'Vendor Performance '!I260</f>
        <v>86695717</v>
      </c>
      <c r="F63" s="28">
        <f>'Vendor Performance '!J260</f>
        <v>0.95541401273885351</v>
      </c>
      <c r="G63" s="29">
        <f>'Vendor Performance '!K260</f>
        <v>40.955414012738856</v>
      </c>
      <c r="H63" s="28">
        <f>'Vendor Performance '!L260</f>
        <v>0.54140127388535031</v>
      </c>
      <c r="I63" s="30">
        <f>'Vendor Performance '!Q260</f>
        <v>0.43082671368373426</v>
      </c>
      <c r="J63" s="28" t="str">
        <f>'Vendor Performance '!R260</f>
        <v>Poor</v>
      </c>
      <c r="L63" t="str">
        <f>'Vendor Performance '!H190</f>
        <v>Vendor_27</v>
      </c>
      <c r="M63" s="5">
        <f>'Vendor Performance '!I190</f>
        <v>86695717</v>
      </c>
      <c r="P63" t="str">
        <f>'Vendor Performance '!H225</f>
        <v>Vendor_9</v>
      </c>
      <c r="Q63" s="12">
        <f>'Vendor Performance '!I225</f>
        <v>0.97499999999999998</v>
      </c>
    </row>
    <row r="64" spans="4:17" ht="15.75" x14ac:dyDescent="0.25">
      <c r="D64" s="26" t="str">
        <f>'Vendor Performance '!H261</f>
        <v>Vendor_1</v>
      </c>
      <c r="E64" s="27">
        <f>'Vendor Performance '!I261</f>
        <v>85232426</v>
      </c>
      <c r="F64" s="28">
        <f>'Vendor Performance '!J261</f>
        <v>0.96319018404907975</v>
      </c>
      <c r="G64" s="29">
        <f>'Vendor Performance '!K261</f>
        <v>42.29447852760736</v>
      </c>
      <c r="H64" s="28">
        <f>'Vendor Performance '!L261</f>
        <v>0.50920245398773001</v>
      </c>
      <c r="I64" s="30">
        <f>'Vendor Performance '!Q261</f>
        <v>0.41961952305542793</v>
      </c>
      <c r="J64" s="28" t="str">
        <f>'Vendor Performance '!R261</f>
        <v>Poor</v>
      </c>
      <c r="L64" t="str">
        <f>'Vendor Performance '!H191</f>
        <v>Vendor_1</v>
      </c>
      <c r="M64" s="5">
        <f>'Vendor Performance '!I191</f>
        <v>85232426</v>
      </c>
      <c r="P64" t="str">
        <f>'Vendor Performance '!H226</f>
        <v>Vendor_23</v>
      </c>
      <c r="Q64" s="12">
        <f>'Vendor Performance '!I226</f>
        <v>0.97142857142857142</v>
      </c>
    </row>
    <row r="65" spans="4:17" ht="15.75" x14ac:dyDescent="0.25">
      <c r="D65" s="26" t="str">
        <f>'Vendor Performance '!H262</f>
        <v>Vendor_5</v>
      </c>
      <c r="E65" s="27">
        <f>'Vendor Performance '!I262</f>
        <v>80976120</v>
      </c>
      <c r="F65" s="28">
        <f>'Vendor Performance '!J262</f>
        <v>0.9419354838709677</v>
      </c>
      <c r="G65" s="29">
        <f>'Vendor Performance '!K262</f>
        <v>43.038709677419355</v>
      </c>
      <c r="H65" s="28">
        <f>'Vendor Performance '!L262</f>
        <v>0.47741935483870968</v>
      </c>
      <c r="I65" s="30">
        <f>'Vendor Performance '!Q262</f>
        <v>0.4227960764066252</v>
      </c>
      <c r="J65" s="28" t="str">
        <f>'Vendor Performance '!R262</f>
        <v>Poor</v>
      </c>
      <c r="L65" t="str">
        <f>'Vendor Performance '!H192</f>
        <v>Vendor_5</v>
      </c>
      <c r="M65" s="5">
        <f>'Vendor Performance '!I192</f>
        <v>80976120</v>
      </c>
      <c r="P65" t="str">
        <f>'Vendor Performance '!H227</f>
        <v>Vendor_13</v>
      </c>
      <c r="Q65" s="12">
        <f>'Vendor Performance '!I227</f>
        <v>0.9707602339181286</v>
      </c>
    </row>
    <row r="66" spans="4:17" ht="15.75" x14ac:dyDescent="0.25">
      <c r="D66" s="26" t="str">
        <f>'Vendor Performance '!H263</f>
        <v>Vendor_9</v>
      </c>
      <c r="E66" s="27">
        <f>'Vendor Performance '!I263</f>
        <v>80497730</v>
      </c>
      <c r="F66" s="28">
        <f>'Vendor Performance '!J263</f>
        <v>0.97499999999999998</v>
      </c>
      <c r="G66" s="29">
        <f>'Vendor Performance '!K263</f>
        <v>42.3125</v>
      </c>
      <c r="H66" s="28">
        <f>'Vendor Performance '!L263</f>
        <v>0.42499999999999999</v>
      </c>
      <c r="I66" s="30">
        <f>'Vendor Performance '!Q263</f>
        <v>0.39414627078330794</v>
      </c>
      <c r="J66" s="28" t="str">
        <f>'Vendor Performance '!R263</f>
        <v>Poor</v>
      </c>
      <c r="L66" t="str">
        <f>'Vendor Performance '!H193</f>
        <v>Vendor_9</v>
      </c>
      <c r="M66" s="5">
        <f>'Vendor Performance '!I193</f>
        <v>80497730</v>
      </c>
      <c r="P66" t="str">
        <f>'Vendor Performance '!H228</f>
        <v>Vendor_18</v>
      </c>
      <c r="Q66" s="12">
        <f>'Vendor Performance '!I228</f>
        <v>0.96969696969696972</v>
      </c>
    </row>
    <row r="67" spans="4:17" ht="15.75" x14ac:dyDescent="0.25">
      <c r="D67" s="26" t="str">
        <f>'Vendor Performance '!H264</f>
        <v>Vendor_12</v>
      </c>
      <c r="E67" s="27">
        <f>'Vendor Performance '!I264</f>
        <v>80462105</v>
      </c>
      <c r="F67" s="28">
        <f>'Vendor Performance '!J264</f>
        <v>0.94904458598726116</v>
      </c>
      <c r="G67" s="29">
        <f>'Vendor Performance '!K264</f>
        <v>40.840764331210188</v>
      </c>
      <c r="H67" s="28">
        <f>'Vendor Performance '!L264</f>
        <v>0.49044585987261147</v>
      </c>
      <c r="I67" s="30">
        <f>'Vendor Performance '!Q264</f>
        <v>0.42000272239431857</v>
      </c>
      <c r="J67" s="28" t="str">
        <f>'Vendor Performance '!R264</f>
        <v>Poor</v>
      </c>
      <c r="L67" t="str">
        <f>'Vendor Performance '!H194</f>
        <v>Vendor_12</v>
      </c>
      <c r="M67" s="5">
        <f>'Vendor Performance '!I194</f>
        <v>80462105</v>
      </c>
      <c r="P67" t="str">
        <f>'Vendor Performance '!H229</f>
        <v>Vendor_15</v>
      </c>
      <c r="Q67" s="12">
        <f>'Vendor Performance '!I229</f>
        <v>0.9642857142857143</v>
      </c>
    </row>
    <row r="68" spans="4:17" ht="15.75" x14ac:dyDescent="0.25">
      <c r="D68" s="26" t="str">
        <f>'Vendor Performance '!H265</f>
        <v>Vendor_28</v>
      </c>
      <c r="E68" s="27">
        <f>'Vendor Performance '!I265</f>
        <v>80233265</v>
      </c>
      <c r="F68" s="28">
        <f>'Vendor Performance '!J265</f>
        <v>0.98136645962732916</v>
      </c>
      <c r="G68" s="29">
        <f>'Vendor Performance '!K265</f>
        <v>46.41614906832298</v>
      </c>
      <c r="H68" s="28">
        <f>'Vendor Performance '!L265</f>
        <v>0.48447204968944102</v>
      </c>
      <c r="I68" s="30">
        <f>'Vendor Performance '!Q265</f>
        <v>0.40686087760635814</v>
      </c>
      <c r="J68" s="28" t="str">
        <f>'Vendor Performance '!R265</f>
        <v>Poor</v>
      </c>
      <c r="L68" t="str">
        <f>'Vendor Performance '!H195</f>
        <v>Vendor_28</v>
      </c>
      <c r="M68" s="5">
        <f>'Vendor Performance '!I195</f>
        <v>80233265</v>
      </c>
      <c r="P68" t="str">
        <f>'Vendor Performance '!H230</f>
        <v>Vendor_17</v>
      </c>
      <c r="Q68" s="12">
        <f>'Vendor Performance '!I230</f>
        <v>0.96323529411764708</v>
      </c>
    </row>
    <row r="69" spans="4:17" ht="15.75" x14ac:dyDescent="0.25">
      <c r="D69" s="26" t="str">
        <f>'Vendor Performance '!H266</f>
        <v>Vendor_14</v>
      </c>
      <c r="E69" s="27">
        <f>'Vendor Performance '!I266</f>
        <v>77577869</v>
      </c>
      <c r="F69" s="28">
        <f>'Vendor Performance '!J266</f>
        <v>0.95333333333333337</v>
      </c>
      <c r="G69" s="29">
        <f>'Vendor Performance '!K266</f>
        <v>40.353333333333332</v>
      </c>
      <c r="H69" s="28">
        <f>'Vendor Performance '!L266</f>
        <v>0.52666666666666662</v>
      </c>
      <c r="I69" s="30">
        <f>'Vendor Performance '!Q266</f>
        <v>0.4245072576256852</v>
      </c>
      <c r="J69" s="28" t="str">
        <f>'Vendor Performance '!R266</f>
        <v>Poor</v>
      </c>
      <c r="L69" t="str">
        <f>'Vendor Performance '!H196</f>
        <v>Vendor_14</v>
      </c>
      <c r="M69" s="5">
        <f>'Vendor Performance '!I196</f>
        <v>77577869</v>
      </c>
      <c r="P69" t="str">
        <f>'Vendor Performance '!H231</f>
        <v>Vendor_1</v>
      </c>
      <c r="Q69" s="12">
        <f>'Vendor Performance '!I231</f>
        <v>0.96319018404907975</v>
      </c>
    </row>
    <row r="70" spans="4:17" ht="15.75" x14ac:dyDescent="0.25">
      <c r="D70" s="26" t="str">
        <f>'Vendor Performance '!H267</f>
        <v>Vendor_6</v>
      </c>
      <c r="E70" s="27">
        <f>'Vendor Performance '!I267</f>
        <v>76299591</v>
      </c>
      <c r="F70" s="28">
        <f>'Vendor Performance '!J267</f>
        <v>0.94904458598726116</v>
      </c>
      <c r="G70" s="29">
        <f>'Vendor Performance '!K267</f>
        <v>40.458598726114651</v>
      </c>
      <c r="H70" s="28">
        <f>'Vendor Performance '!L267</f>
        <v>0.50955414012738853</v>
      </c>
      <c r="I70" s="30">
        <f>'Vendor Performance '!Q267</f>
        <v>0.4327723819657231</v>
      </c>
      <c r="J70" s="28" t="str">
        <f>'Vendor Performance '!R267</f>
        <v>Poor</v>
      </c>
    </row>
    <row r="71" spans="4:17" ht="15.75" x14ac:dyDescent="0.25">
      <c r="D71" s="26" t="str">
        <f>'Vendor Performance '!H268</f>
        <v>Vendor_4</v>
      </c>
      <c r="E71" s="27">
        <f>'Vendor Performance '!I268</f>
        <v>76222551</v>
      </c>
      <c r="F71" s="28">
        <f>'Vendor Performance '!J268</f>
        <v>0.95945945945945943</v>
      </c>
      <c r="G71" s="29">
        <f>'Vendor Performance '!K268</f>
        <v>43.310810810810814</v>
      </c>
      <c r="H71" s="28">
        <f>'Vendor Performance '!L268</f>
        <v>0.56756756756756754</v>
      </c>
      <c r="I71" s="30">
        <f>'Vendor Performance '!Q268</f>
        <v>0.44214477505521804</v>
      </c>
      <c r="J71" s="28" t="str">
        <f>'Vendor Performance '!R268</f>
        <v>Poor</v>
      </c>
    </row>
    <row r="72" spans="4:17" ht="15.75" x14ac:dyDescent="0.25">
      <c r="D72" s="26" t="str">
        <f>'Vendor Performance '!H269</f>
        <v>Vendor_26</v>
      </c>
      <c r="E72" s="27">
        <f>'Vendor Performance '!I269</f>
        <v>76085899</v>
      </c>
      <c r="F72" s="28">
        <f>'Vendor Performance '!J269</f>
        <v>0.94736842105263153</v>
      </c>
      <c r="G72" s="29">
        <f>'Vendor Performance '!K269</f>
        <v>41.75</v>
      </c>
      <c r="H72" s="28">
        <f>'Vendor Performance '!L269</f>
        <v>0.51315789473684215</v>
      </c>
      <c r="I72" s="30">
        <f>'Vendor Performance '!Q269</f>
        <v>0.43027493371796716</v>
      </c>
      <c r="J72" s="28" t="str">
        <f>'Vendor Performance '!R269</f>
        <v>Poor</v>
      </c>
    </row>
    <row r="73" spans="4:17" ht="15.75" x14ac:dyDescent="0.25">
      <c r="D73" s="26" t="str">
        <f>'Vendor Performance '!H270</f>
        <v>Vendor_20</v>
      </c>
      <c r="E73" s="27">
        <f>'Vendor Performance '!I270</f>
        <v>75920944</v>
      </c>
      <c r="F73" s="28">
        <f>'Vendor Performance '!J270</f>
        <v>0.95862068965517244</v>
      </c>
      <c r="G73" s="29">
        <f>'Vendor Performance '!K270</f>
        <v>43.137931034482762</v>
      </c>
      <c r="H73" s="28">
        <f>'Vendor Performance '!L270</f>
        <v>0.44827586206896552</v>
      </c>
      <c r="I73" s="30">
        <f>'Vendor Performance '!Q270</f>
        <v>0.41213132049420276</v>
      </c>
      <c r="J73" s="28" t="str">
        <f>'Vendor Performance '!R270</f>
        <v>Poor</v>
      </c>
    </row>
    <row r="74" spans="4:17" ht="15.75" x14ac:dyDescent="0.25">
      <c r="D74" s="26" t="str">
        <f>'Vendor Performance '!H271</f>
        <v>Vendor_7</v>
      </c>
      <c r="E74" s="27">
        <f>'Vendor Performance '!I271</f>
        <v>75731281</v>
      </c>
      <c r="F74" s="28">
        <f>'Vendor Performance '!J271</f>
        <v>0.98</v>
      </c>
      <c r="G74" s="29">
        <f>'Vendor Performance '!K271</f>
        <v>43.393333333333331</v>
      </c>
      <c r="H74" s="28">
        <f>'Vendor Performance '!L271</f>
        <v>0.56000000000000005</v>
      </c>
      <c r="I74" s="30">
        <f>'Vendor Performance '!Q271</f>
        <v>0.42927658099574129</v>
      </c>
      <c r="J74" s="28" t="str">
        <f>'Vendor Performance '!R271</f>
        <v>Poor</v>
      </c>
    </row>
    <row r="75" spans="4:17" ht="15.75" x14ac:dyDescent="0.25">
      <c r="D75" s="26" t="str">
        <f>'Vendor Performance '!H272</f>
        <v>Vendor_24</v>
      </c>
      <c r="E75" s="27">
        <f>'Vendor Performance '!I272</f>
        <v>75472651</v>
      </c>
      <c r="F75" s="28">
        <f>'Vendor Performance '!J272</f>
        <v>0.94482758620689655</v>
      </c>
      <c r="G75" s="29">
        <f>'Vendor Performance '!K272</f>
        <v>42.765517241379314</v>
      </c>
      <c r="H75" s="28">
        <f>'Vendor Performance '!L272</f>
        <v>0.44137931034482758</v>
      </c>
      <c r="I75" s="30">
        <f>'Vendor Performance '!Q272</f>
        <v>0.41586727896065978</v>
      </c>
      <c r="J75" s="28" t="str">
        <f>'Vendor Performance '!R272</f>
        <v>Poor</v>
      </c>
    </row>
    <row r="76" spans="4:17" ht="15.75" x14ac:dyDescent="0.25">
      <c r="D76" s="26" t="str">
        <f>'Vendor Performance '!H273</f>
        <v>Vendor_29</v>
      </c>
      <c r="E76" s="27">
        <f>'Vendor Performance '!I273</f>
        <v>74984523</v>
      </c>
      <c r="F76" s="28">
        <f>'Vendor Performance '!J273</f>
        <v>0.95774647887323938</v>
      </c>
      <c r="G76" s="29">
        <f>'Vendor Performance '!K273</f>
        <v>42.281690140845072</v>
      </c>
      <c r="H76" s="28">
        <f>'Vendor Performance '!L273</f>
        <v>0.54929577464788737</v>
      </c>
      <c r="I76" s="30">
        <f>'Vendor Performance '!Q273</f>
        <v>0.4428490247763629</v>
      </c>
      <c r="J76" s="28" t="str">
        <f>'Vendor Performance '!R273</f>
        <v>Poor</v>
      </c>
    </row>
    <row r="77" spans="4:17" ht="15.75" x14ac:dyDescent="0.25">
      <c r="D77" s="26" t="str">
        <f>'Vendor Performance '!H274</f>
        <v>Vendor_15</v>
      </c>
      <c r="E77" s="27">
        <f>'Vendor Performance '!I274</f>
        <v>74193644</v>
      </c>
      <c r="F77" s="28">
        <f>'Vendor Performance '!J274</f>
        <v>0.9642857142857143</v>
      </c>
      <c r="G77" s="29">
        <f>'Vendor Performance '!K274</f>
        <v>47.342857142857142</v>
      </c>
      <c r="H77" s="28">
        <f>'Vendor Performance '!L274</f>
        <v>0.52857142857142858</v>
      </c>
      <c r="I77" s="30">
        <f>'Vendor Performance '!Q274</f>
        <v>0.42039097940513515</v>
      </c>
      <c r="J77" s="28" t="str">
        <f>'Vendor Performance '!R274</f>
        <v>Poor</v>
      </c>
    </row>
    <row r="78" spans="4:17" ht="15.75" x14ac:dyDescent="0.25">
      <c r="D78" s="26" t="str">
        <f>'Vendor Performance '!H275</f>
        <v>Vendor_17</v>
      </c>
      <c r="E78" s="27">
        <f>'Vendor Performance '!I275</f>
        <v>73794982</v>
      </c>
      <c r="F78" s="28">
        <f>'Vendor Performance '!J275</f>
        <v>0.96323529411764708</v>
      </c>
      <c r="G78" s="29">
        <f>'Vendor Performance '!K275</f>
        <v>41.169117647058826</v>
      </c>
      <c r="H78" s="28">
        <f>'Vendor Performance '!L275</f>
        <v>0.43382352941176472</v>
      </c>
      <c r="I78" s="30">
        <f>'Vendor Performance '!Q275</f>
        <v>0.3924975599256274</v>
      </c>
      <c r="J78" s="28" t="str">
        <f>'Vendor Performance '!R275</f>
        <v>Poor</v>
      </c>
    </row>
    <row r="79" spans="4:17" ht="15.75" x14ac:dyDescent="0.25">
      <c r="D79" s="26" t="str">
        <f>'Vendor Performance '!H276</f>
        <v>Vendor_30</v>
      </c>
      <c r="E79" s="27">
        <f>'Vendor Performance '!I276</f>
        <v>73664406</v>
      </c>
      <c r="F79" s="28">
        <f>'Vendor Performance '!J276</f>
        <v>0.92361111111111116</v>
      </c>
      <c r="G79" s="29">
        <f>'Vendor Performance '!K276</f>
        <v>43.243055555555557</v>
      </c>
      <c r="H79" s="28">
        <f>'Vendor Performance '!L276</f>
        <v>0.49305555555555558</v>
      </c>
      <c r="I79" s="30">
        <f>'Vendor Performance '!Q276</f>
        <v>0.43177463109847242</v>
      </c>
      <c r="J79" s="28" t="str">
        <f>'Vendor Performance '!R276</f>
        <v>Poor</v>
      </c>
    </row>
    <row r="80" spans="4:17" ht="15.75" x14ac:dyDescent="0.25">
      <c r="D80" s="26" t="str">
        <f>'Vendor Performance '!H277</f>
        <v>Vendor_16</v>
      </c>
      <c r="E80" s="27">
        <f>'Vendor Performance '!I277</f>
        <v>73170841</v>
      </c>
      <c r="F80" s="28">
        <f>'Vendor Performance '!J277</f>
        <v>0.91608391608391604</v>
      </c>
      <c r="G80" s="29">
        <f>'Vendor Performance '!K277</f>
        <v>41.594405594405593</v>
      </c>
      <c r="H80" s="28">
        <f>'Vendor Performance '!L277</f>
        <v>0.46153846153846156</v>
      </c>
      <c r="I80" s="30">
        <f>'Vendor Performance '!Q277</f>
        <v>0.41937621561170596</v>
      </c>
      <c r="J80" s="28" t="str">
        <f>'Vendor Performance '!R277</f>
        <v>Poor</v>
      </c>
    </row>
    <row r="81" spans="4:10" ht="15.75" x14ac:dyDescent="0.25">
      <c r="D81" s="26" t="str">
        <f>'Vendor Performance '!H278</f>
        <v>Vendor_19</v>
      </c>
      <c r="E81" s="27">
        <f>'Vendor Performance '!I278</f>
        <v>72891424</v>
      </c>
      <c r="F81" s="28">
        <f>'Vendor Performance '!J278</f>
        <v>0.95804195804195802</v>
      </c>
      <c r="G81" s="29">
        <f>'Vendor Performance '!K278</f>
        <v>41.55944055944056</v>
      </c>
      <c r="H81" s="28">
        <f>'Vendor Performance '!L278</f>
        <v>0.53846153846153844</v>
      </c>
      <c r="I81" s="30">
        <f>'Vendor Performance '!Q278</f>
        <v>0.42789897896384221</v>
      </c>
      <c r="J81" s="28" t="str">
        <f>'Vendor Performance '!R278</f>
        <v>Poor</v>
      </c>
    </row>
    <row r="82" spans="4:10" ht="15.75" x14ac:dyDescent="0.25">
      <c r="D82" s="26" t="str">
        <f>'Vendor Performance '!H279</f>
        <v>Vendor_3</v>
      </c>
      <c r="E82" s="27">
        <f>'Vendor Performance '!I279</f>
        <v>72360170</v>
      </c>
      <c r="F82" s="28">
        <f>'Vendor Performance '!J279</f>
        <v>0.95833333333333337</v>
      </c>
      <c r="G82" s="29">
        <f>'Vendor Performance '!K279</f>
        <v>44.326388888888886</v>
      </c>
      <c r="H82" s="28">
        <f>'Vendor Performance '!L279</f>
        <v>0.53472222222222221</v>
      </c>
      <c r="I82" s="30">
        <f>'Vendor Performance '!Q279</f>
        <v>0.42790498436044755</v>
      </c>
      <c r="J82" s="28" t="str">
        <f>'Vendor Performance '!R279</f>
        <v>Poor</v>
      </c>
    </row>
    <row r="83" spans="4:10" ht="15.75" x14ac:dyDescent="0.25">
      <c r="D83" s="26" t="str">
        <f>'Vendor Performance '!H280</f>
        <v>Vendor_11</v>
      </c>
      <c r="E83" s="27">
        <f>'Vendor Performance '!I280</f>
        <v>72288276</v>
      </c>
      <c r="F83" s="28">
        <f>'Vendor Performance '!J280</f>
        <v>0.96078431372549022</v>
      </c>
      <c r="G83" s="29">
        <f>'Vendor Performance '!K280</f>
        <v>44.03921568627451</v>
      </c>
      <c r="H83" s="28">
        <f>'Vendor Performance '!L280</f>
        <v>0.43137254901960786</v>
      </c>
      <c r="I83" s="30">
        <f>'Vendor Performance '!Q280</f>
        <v>0.39624179841557727</v>
      </c>
      <c r="J83" s="28" t="str">
        <f>'Vendor Performance '!R280</f>
        <v>Poor</v>
      </c>
    </row>
    <row r="84" spans="4:10" ht="15.75" x14ac:dyDescent="0.25">
      <c r="D84" s="26" t="str">
        <f>'Vendor Performance '!H281</f>
        <v>Vendor_25</v>
      </c>
      <c r="E84" s="27">
        <f>'Vendor Performance '!I281</f>
        <v>72038610</v>
      </c>
      <c r="F84" s="28">
        <f>'Vendor Performance '!J281</f>
        <v>0.96103896103896103</v>
      </c>
      <c r="G84" s="29">
        <f>'Vendor Performance '!K281</f>
        <v>41.188311688311686</v>
      </c>
      <c r="H84" s="28">
        <f>'Vendor Performance '!L281</f>
        <v>0.52597402597402598</v>
      </c>
      <c r="I84" s="30">
        <f>'Vendor Performance '!Q281</f>
        <v>0.42777968549097423</v>
      </c>
      <c r="J84" s="28" t="str">
        <f>'Vendor Performance '!R281</f>
        <v>Poor</v>
      </c>
    </row>
    <row r="85" spans="4:10" ht="15.75" x14ac:dyDescent="0.25">
      <c r="D85" s="26" t="str">
        <f>'Vendor Performance '!H282</f>
        <v>Vendor_21</v>
      </c>
      <c r="E85" s="27">
        <f>'Vendor Performance '!I282</f>
        <v>71545285</v>
      </c>
      <c r="F85" s="28">
        <f>'Vendor Performance '!J282</f>
        <v>0.95744680851063835</v>
      </c>
      <c r="G85" s="29">
        <f>'Vendor Performance '!K282</f>
        <v>44.354609929078016</v>
      </c>
      <c r="H85" s="28">
        <f>'Vendor Performance '!L282</f>
        <v>0.46099290780141844</v>
      </c>
      <c r="I85" s="30">
        <f>'Vendor Performance '!Q282</f>
        <v>0.40825202656990489</v>
      </c>
      <c r="J85" s="28" t="str">
        <f>'Vendor Performance '!R282</f>
        <v>Poor</v>
      </c>
    </row>
    <row r="86" spans="4:10" ht="15.75" x14ac:dyDescent="0.25">
      <c r="D86" s="26" t="str">
        <f>'Vendor Performance '!H283</f>
        <v>Vendor_10</v>
      </c>
      <c r="E86" s="27">
        <f>'Vendor Performance '!I283</f>
        <v>69170658</v>
      </c>
      <c r="F86" s="28">
        <f>'Vendor Performance '!J283</f>
        <v>0.93661971830985913</v>
      </c>
      <c r="G86" s="29">
        <f>'Vendor Performance '!K283</f>
        <v>41.7887323943662</v>
      </c>
      <c r="H86" s="28">
        <f>'Vendor Performance '!L283</f>
        <v>0.47183098591549294</v>
      </c>
      <c r="I86" s="30">
        <f>'Vendor Performance '!Q283</f>
        <v>0.42486117096154652</v>
      </c>
      <c r="J86" s="28" t="str">
        <f>'Vendor Performance '!R283</f>
        <v>Poor</v>
      </c>
    </row>
    <row r="87" spans="4:10" ht="15.75" x14ac:dyDescent="0.25">
      <c r="D87" s="26" t="str">
        <f>'Vendor Performance '!H284</f>
        <v>Vendor_22</v>
      </c>
      <c r="E87" s="27">
        <f>'Vendor Performance '!I284</f>
        <v>67469030</v>
      </c>
      <c r="F87" s="28">
        <f>'Vendor Performance '!J284</f>
        <v>0.93233082706766912</v>
      </c>
      <c r="G87" s="29">
        <f>'Vendor Performance '!K284</f>
        <v>38.165413533834588</v>
      </c>
      <c r="H87" s="28">
        <f>'Vendor Performance '!L284</f>
        <v>0.45864661654135336</v>
      </c>
      <c r="I87" s="30">
        <f>'Vendor Performance '!Q284</f>
        <v>0.42783049942571133</v>
      </c>
      <c r="J87" s="28" t="str">
        <f>'Vendor Performance '!R284</f>
        <v>Poor</v>
      </c>
    </row>
    <row r="88" spans="4:10" ht="15.75" x14ac:dyDescent="0.25">
      <c r="D88" s="26" t="str">
        <f>'Vendor Performance '!H285</f>
        <v>Vendor_2</v>
      </c>
      <c r="E88" s="27">
        <f>'Vendor Performance '!I285</f>
        <v>65393900</v>
      </c>
      <c r="F88" s="28">
        <f>'Vendor Performance '!J285</f>
        <v>0.9925373134328358</v>
      </c>
      <c r="G88" s="29">
        <f>'Vendor Performance '!K285</f>
        <v>47.761194029850749</v>
      </c>
      <c r="H88" s="28">
        <f>'Vendor Performance '!L285</f>
        <v>0.52238805970149249</v>
      </c>
      <c r="I88" s="30">
        <f>'Vendor Performance '!Q285</f>
        <v>0.40442538150188267</v>
      </c>
      <c r="J88" s="28" t="str">
        <f>'Vendor Performance '!R285</f>
        <v>Poor</v>
      </c>
    </row>
    <row r="89" spans="4:10" ht="15.75" x14ac:dyDescent="0.25">
      <c r="D89" s="26" t="str">
        <f>'Vendor Performance '!H286</f>
        <v>Vendor_18</v>
      </c>
      <c r="E89" s="27">
        <f>'Vendor Performance '!I286</f>
        <v>59995520</v>
      </c>
      <c r="F89" s="28">
        <f>'Vendor Performance '!J286</f>
        <v>0.96969696969696972</v>
      </c>
      <c r="G89" s="29">
        <f>'Vendor Performance '!K286</f>
        <v>44.772727272727273</v>
      </c>
      <c r="H89" s="28">
        <f>'Vendor Performance '!L286</f>
        <v>0.44696969696969696</v>
      </c>
      <c r="I89" s="30">
        <f>'Vendor Performance '!Q286</f>
        <v>0.39713637334070473</v>
      </c>
      <c r="J89" s="28" t="str">
        <f>'Vendor Performance '!R286</f>
        <v>Poor</v>
      </c>
    </row>
  </sheetData>
  <mergeCells count="1">
    <mergeCell ref="F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5934-F5EB-40CB-8DF7-57D9471E806B}">
  <dimension ref="A2:I122"/>
  <sheetViews>
    <sheetView topLeftCell="A28" workbookViewId="0">
      <selection activeCell="E48" sqref="E48"/>
    </sheetView>
  </sheetViews>
  <sheetFormatPr defaultRowHeight="15" x14ac:dyDescent="0.25"/>
  <cols>
    <col min="1" max="1" width="14.7109375" bestFit="1" customWidth="1"/>
    <col min="2" max="2" width="20.42578125" bestFit="1" customWidth="1"/>
    <col min="3" max="3" width="15.42578125" bestFit="1" customWidth="1"/>
    <col min="4" max="4" width="23" customWidth="1"/>
    <col min="5" max="5" width="21.140625" customWidth="1"/>
    <col min="6" max="6" width="13.85546875" bestFit="1" customWidth="1"/>
    <col min="8" max="8" width="16.85546875" customWidth="1"/>
    <col min="9" max="9" width="20.42578125" bestFit="1" customWidth="1"/>
  </cols>
  <sheetData>
    <row r="2" spans="1:6" x14ac:dyDescent="0.25">
      <c r="A2" s="3" t="s">
        <v>6340</v>
      </c>
      <c r="B2" t="s">
        <v>6410</v>
      </c>
    </row>
    <row r="3" spans="1:6" x14ac:dyDescent="0.25">
      <c r="A3" s="4" t="s">
        <v>395</v>
      </c>
      <c r="B3" s="12">
        <v>0.49443950177935941</v>
      </c>
      <c r="D3" t="s">
        <v>6411</v>
      </c>
      <c r="E3" s="12">
        <f>B3</f>
        <v>0.49443950177935941</v>
      </c>
    </row>
    <row r="4" spans="1:6" x14ac:dyDescent="0.25">
      <c r="A4" s="4" t="s">
        <v>412</v>
      </c>
      <c r="B4" s="12">
        <v>0.25177935943060498</v>
      </c>
      <c r="C4" s="12"/>
    </row>
    <row r="5" spans="1:6" x14ac:dyDescent="0.25">
      <c r="A5" s="4" t="s">
        <v>416</v>
      </c>
      <c r="B5" s="12">
        <v>0.25378113879003561</v>
      </c>
    </row>
    <row r="6" spans="1:6" x14ac:dyDescent="0.25">
      <c r="A6" s="4" t="s">
        <v>6341</v>
      </c>
      <c r="B6" s="12">
        <v>1</v>
      </c>
      <c r="E6" s="12"/>
    </row>
    <row r="12" spans="1:6" x14ac:dyDescent="0.25">
      <c r="A12" t="s">
        <v>6412</v>
      </c>
      <c r="B12" t="s">
        <v>6414</v>
      </c>
      <c r="C12" t="s">
        <v>6413</v>
      </c>
      <c r="E12" t="s">
        <v>6415</v>
      </c>
      <c r="F12" s="8">
        <f>A13</f>
        <v>34.63723309608541</v>
      </c>
    </row>
    <row r="13" spans="1:6" x14ac:dyDescent="0.25">
      <c r="A13" s="8">
        <v>34.63723309608541</v>
      </c>
      <c r="B13">
        <v>4496</v>
      </c>
      <c r="C13" s="2">
        <v>49567413</v>
      </c>
      <c r="E13" t="s">
        <v>6416</v>
      </c>
      <c r="F13">
        <f>B13</f>
        <v>4496</v>
      </c>
    </row>
    <row r="14" spans="1:6" x14ac:dyDescent="0.25">
      <c r="E14" t="s">
        <v>6417</v>
      </c>
      <c r="F14" s="5">
        <f>C13</f>
        <v>49567413</v>
      </c>
    </row>
    <row r="15" spans="1:6" x14ac:dyDescent="0.25">
      <c r="F15" s="2"/>
    </row>
    <row r="16" spans="1:6" x14ac:dyDescent="0.25">
      <c r="F16" s="2"/>
    </row>
    <row r="20" spans="1:9" x14ac:dyDescent="0.25">
      <c r="A20" s="3" t="s">
        <v>6340</v>
      </c>
      <c r="B20" t="s">
        <v>6410</v>
      </c>
      <c r="E20" t="s">
        <v>363</v>
      </c>
      <c r="F20" t="s">
        <v>6411</v>
      </c>
    </row>
    <row r="21" spans="1:9" x14ac:dyDescent="0.25">
      <c r="A21" s="4" t="s">
        <v>395</v>
      </c>
      <c r="B21" s="12">
        <v>0.49443950177935941</v>
      </c>
      <c r="E21" t="str">
        <f>A21</f>
        <v>Compliant</v>
      </c>
      <c r="F21" s="12">
        <f>B21</f>
        <v>0.49443950177935941</v>
      </c>
      <c r="H21" t="s">
        <v>6418</v>
      </c>
      <c r="I21" s="12">
        <f>B21</f>
        <v>0.49443950177935941</v>
      </c>
    </row>
    <row r="22" spans="1:9" x14ac:dyDescent="0.25">
      <c r="A22" s="4" t="s">
        <v>412</v>
      </c>
      <c r="B22" s="12">
        <v>0.25177935943060498</v>
      </c>
      <c r="E22" t="str">
        <f t="shared" ref="E22:E23" si="0">A22</f>
        <v>Non-Compliant</v>
      </c>
      <c r="F22" s="12">
        <f t="shared" ref="F22:F23" si="1">B22</f>
        <v>0.25177935943060498</v>
      </c>
      <c r="H22" t="s">
        <v>6420</v>
      </c>
      <c r="I22" s="19">
        <v>0.02</v>
      </c>
    </row>
    <row r="23" spans="1:9" x14ac:dyDescent="0.25">
      <c r="A23" s="4" t="s">
        <v>416</v>
      </c>
      <c r="B23" s="12">
        <v>0.25378113879003561</v>
      </c>
      <c r="E23" t="str">
        <f t="shared" si="0"/>
        <v>Pending</v>
      </c>
      <c r="F23" s="12">
        <f t="shared" si="1"/>
        <v>0.25378113879003561</v>
      </c>
      <c r="H23" t="s">
        <v>6421</v>
      </c>
      <c r="I23" s="12">
        <f>200%-I21-I22</f>
        <v>1.4855604982206405</v>
      </c>
    </row>
    <row r="24" spans="1:9" x14ac:dyDescent="0.25">
      <c r="A24" s="4" t="s">
        <v>6341</v>
      </c>
      <c r="B24" s="12">
        <v>1</v>
      </c>
      <c r="E24" t="s">
        <v>6419</v>
      </c>
      <c r="F24" s="12">
        <f>SUM(F21:F23)</f>
        <v>1</v>
      </c>
    </row>
    <row r="36" spans="1:2" x14ac:dyDescent="0.25">
      <c r="A36" s="3" t="s">
        <v>346</v>
      </c>
      <c r="B36" t="s">
        <v>6422</v>
      </c>
    </row>
    <row r="37" spans="1:2" x14ac:dyDescent="0.25">
      <c r="A37" s="4" t="s">
        <v>481</v>
      </c>
      <c r="B37">
        <v>23436</v>
      </c>
    </row>
    <row r="38" spans="1:2" x14ac:dyDescent="0.25">
      <c r="A38" s="4" t="s">
        <v>405</v>
      </c>
      <c r="B38">
        <v>25203</v>
      </c>
    </row>
    <row r="39" spans="1:2" x14ac:dyDescent="0.25">
      <c r="A39" s="4" t="s">
        <v>468</v>
      </c>
      <c r="B39">
        <v>25387</v>
      </c>
    </row>
    <row r="40" spans="1:2" x14ac:dyDescent="0.25">
      <c r="A40" s="4" t="s">
        <v>439</v>
      </c>
      <c r="B40">
        <v>26451</v>
      </c>
    </row>
    <row r="41" spans="1:2" x14ac:dyDescent="0.25">
      <c r="A41" s="4" t="s">
        <v>387</v>
      </c>
      <c r="B41">
        <v>26621</v>
      </c>
    </row>
    <row r="42" spans="1:2" x14ac:dyDescent="0.25">
      <c r="A42" s="4" t="s">
        <v>428</v>
      </c>
      <c r="B42">
        <v>28631</v>
      </c>
    </row>
    <row r="52" spans="1:2" x14ac:dyDescent="0.25">
      <c r="A52" s="3" t="s">
        <v>6340</v>
      </c>
      <c r="B52" t="s">
        <v>6410</v>
      </c>
    </row>
    <row r="53" spans="1:2" x14ac:dyDescent="0.25">
      <c r="A53" s="4" t="s">
        <v>395</v>
      </c>
      <c r="B53" s="12">
        <v>1</v>
      </c>
    </row>
    <row r="54" spans="1:2" x14ac:dyDescent="0.25">
      <c r="A54" s="10" t="s">
        <v>390</v>
      </c>
      <c r="B54" s="12">
        <v>0.25865946918578497</v>
      </c>
    </row>
    <row r="55" spans="1:2" x14ac:dyDescent="0.25">
      <c r="A55" s="10" t="s">
        <v>454</v>
      </c>
      <c r="B55" s="12">
        <v>0.25326135852451642</v>
      </c>
    </row>
    <row r="56" spans="1:2" x14ac:dyDescent="0.25">
      <c r="A56" s="10" t="s">
        <v>430</v>
      </c>
      <c r="B56" s="12">
        <v>0.24876293297345928</v>
      </c>
    </row>
    <row r="57" spans="1:2" x14ac:dyDescent="0.25">
      <c r="A57" s="10" t="s">
        <v>408</v>
      </c>
      <c r="B57" s="12">
        <v>0.23931623931623933</v>
      </c>
    </row>
    <row r="71" spans="1:5" x14ac:dyDescent="0.25">
      <c r="A71" s="3" t="s">
        <v>6340</v>
      </c>
      <c r="B71" t="s">
        <v>6422</v>
      </c>
      <c r="D71" t="s">
        <v>6423</v>
      </c>
      <c r="E71" t="s">
        <v>6424</v>
      </c>
    </row>
    <row r="72" spans="1:5" x14ac:dyDescent="0.25">
      <c r="A72" s="4" t="s">
        <v>6355</v>
      </c>
      <c r="D72" t="str">
        <f>A72</f>
        <v>2022</v>
      </c>
      <c r="E72">
        <f>B72</f>
        <v>0</v>
      </c>
    </row>
    <row r="73" spans="1:5" x14ac:dyDescent="0.25">
      <c r="A73" s="10" t="s">
        <v>6356</v>
      </c>
      <c r="B73">
        <v>3797</v>
      </c>
      <c r="D73" t="str">
        <f t="shared" ref="D73:D122" si="2">A73</f>
        <v>Jan</v>
      </c>
      <c r="E73">
        <f t="shared" ref="E73:E122" si="3">B73</f>
        <v>3797</v>
      </c>
    </row>
    <row r="74" spans="1:5" x14ac:dyDescent="0.25">
      <c r="A74" s="10" t="s">
        <v>6357</v>
      </c>
      <c r="B74">
        <v>2102</v>
      </c>
      <c r="D74" t="str">
        <f t="shared" si="2"/>
        <v>Feb</v>
      </c>
      <c r="E74">
        <f t="shared" si="3"/>
        <v>2102</v>
      </c>
    </row>
    <row r="75" spans="1:5" x14ac:dyDescent="0.25">
      <c r="A75" s="10" t="s">
        <v>6358</v>
      </c>
      <c r="B75">
        <v>3680</v>
      </c>
      <c r="D75" t="str">
        <f t="shared" si="2"/>
        <v>Mar</v>
      </c>
      <c r="E75">
        <f t="shared" si="3"/>
        <v>3680</v>
      </c>
    </row>
    <row r="76" spans="1:5" x14ac:dyDescent="0.25">
      <c r="A76" s="10" t="s">
        <v>6359</v>
      </c>
      <c r="B76">
        <v>3494</v>
      </c>
      <c r="D76" t="str">
        <f t="shared" si="2"/>
        <v>Apr</v>
      </c>
      <c r="E76">
        <f t="shared" si="3"/>
        <v>3494</v>
      </c>
    </row>
    <row r="77" spans="1:5" x14ac:dyDescent="0.25">
      <c r="A77" s="10" t="s">
        <v>6360</v>
      </c>
      <c r="B77">
        <v>4189</v>
      </c>
      <c r="D77" t="str">
        <f t="shared" si="2"/>
        <v>May</v>
      </c>
      <c r="E77">
        <f t="shared" si="3"/>
        <v>4189</v>
      </c>
    </row>
    <row r="78" spans="1:5" x14ac:dyDescent="0.25">
      <c r="A78" s="10" t="s">
        <v>6361</v>
      </c>
      <c r="B78">
        <v>3268</v>
      </c>
      <c r="D78" t="str">
        <f t="shared" si="2"/>
        <v>Jun</v>
      </c>
      <c r="E78">
        <f t="shared" si="3"/>
        <v>3268</v>
      </c>
    </row>
    <row r="79" spans="1:5" x14ac:dyDescent="0.25">
      <c r="A79" s="10" t="s">
        <v>6362</v>
      </c>
      <c r="B79">
        <v>3001</v>
      </c>
      <c r="D79" t="str">
        <f t="shared" si="2"/>
        <v>Jul</v>
      </c>
      <c r="E79">
        <f t="shared" si="3"/>
        <v>3001</v>
      </c>
    </row>
    <row r="80" spans="1:5" x14ac:dyDescent="0.25">
      <c r="A80" s="10" t="s">
        <v>6363</v>
      </c>
      <c r="B80">
        <v>3803</v>
      </c>
      <c r="D80" t="str">
        <f t="shared" si="2"/>
        <v>Aug</v>
      </c>
      <c r="E80">
        <f t="shared" si="3"/>
        <v>3803</v>
      </c>
    </row>
    <row r="81" spans="1:5" x14ac:dyDescent="0.25">
      <c r="A81" s="10" t="s">
        <v>6364</v>
      </c>
      <c r="B81">
        <v>2935</v>
      </c>
      <c r="D81" t="str">
        <f t="shared" si="2"/>
        <v>Sep</v>
      </c>
      <c r="E81">
        <f t="shared" si="3"/>
        <v>2935</v>
      </c>
    </row>
    <row r="82" spans="1:5" x14ac:dyDescent="0.25">
      <c r="A82" s="10" t="s">
        <v>6365</v>
      </c>
      <c r="B82">
        <v>3147</v>
      </c>
      <c r="D82" t="str">
        <f t="shared" si="2"/>
        <v>Oct</v>
      </c>
      <c r="E82">
        <f t="shared" si="3"/>
        <v>3147</v>
      </c>
    </row>
    <row r="83" spans="1:5" x14ac:dyDescent="0.25">
      <c r="A83" s="10" t="s">
        <v>6366</v>
      </c>
      <c r="B83">
        <v>3666</v>
      </c>
      <c r="D83" t="str">
        <f t="shared" si="2"/>
        <v>Nov</v>
      </c>
      <c r="E83">
        <f t="shared" si="3"/>
        <v>3666</v>
      </c>
    </row>
    <row r="84" spans="1:5" x14ac:dyDescent="0.25">
      <c r="A84" s="10" t="s">
        <v>6367</v>
      </c>
      <c r="B84">
        <v>2938</v>
      </c>
      <c r="D84" t="str">
        <f t="shared" si="2"/>
        <v>Dec</v>
      </c>
      <c r="E84">
        <f t="shared" si="3"/>
        <v>2938</v>
      </c>
    </row>
    <row r="85" spans="1:5" x14ac:dyDescent="0.25">
      <c r="A85" s="4" t="s">
        <v>6368</v>
      </c>
      <c r="D85" t="str">
        <f t="shared" si="2"/>
        <v>2023</v>
      </c>
      <c r="E85">
        <f t="shared" si="3"/>
        <v>0</v>
      </c>
    </row>
    <row r="86" spans="1:5" x14ac:dyDescent="0.25">
      <c r="A86" s="10" t="s">
        <v>6356</v>
      </c>
      <c r="B86">
        <v>3883</v>
      </c>
      <c r="D86" t="str">
        <f t="shared" si="2"/>
        <v>Jan</v>
      </c>
      <c r="E86">
        <f t="shared" si="3"/>
        <v>3883</v>
      </c>
    </row>
    <row r="87" spans="1:5" x14ac:dyDescent="0.25">
      <c r="A87" s="10" t="s">
        <v>6357</v>
      </c>
      <c r="B87">
        <v>2704</v>
      </c>
      <c r="D87" t="str">
        <f t="shared" si="2"/>
        <v>Feb</v>
      </c>
      <c r="E87">
        <f t="shared" si="3"/>
        <v>2704</v>
      </c>
    </row>
    <row r="88" spans="1:5" x14ac:dyDescent="0.25">
      <c r="A88" s="10" t="s">
        <v>6358</v>
      </c>
      <c r="B88">
        <v>4112</v>
      </c>
      <c r="D88" t="str">
        <f t="shared" si="2"/>
        <v>Mar</v>
      </c>
      <c r="E88">
        <f t="shared" si="3"/>
        <v>4112</v>
      </c>
    </row>
    <row r="89" spans="1:5" x14ac:dyDescent="0.25">
      <c r="A89" s="10" t="s">
        <v>6359</v>
      </c>
      <c r="B89">
        <v>3011</v>
      </c>
      <c r="D89" t="str">
        <f t="shared" si="2"/>
        <v>Apr</v>
      </c>
      <c r="E89">
        <f t="shared" si="3"/>
        <v>3011</v>
      </c>
    </row>
    <row r="90" spans="1:5" x14ac:dyDescent="0.25">
      <c r="A90" s="10" t="s">
        <v>6360</v>
      </c>
      <c r="B90">
        <v>3987</v>
      </c>
      <c r="D90" t="str">
        <f t="shared" si="2"/>
        <v>May</v>
      </c>
      <c r="E90">
        <f t="shared" si="3"/>
        <v>3987</v>
      </c>
    </row>
    <row r="91" spans="1:5" x14ac:dyDescent="0.25">
      <c r="A91" s="10" t="s">
        <v>6361</v>
      </c>
      <c r="B91">
        <v>3448</v>
      </c>
      <c r="D91" t="str">
        <f t="shared" si="2"/>
        <v>Jun</v>
      </c>
      <c r="E91">
        <f t="shared" si="3"/>
        <v>3448</v>
      </c>
    </row>
    <row r="92" spans="1:5" x14ac:dyDescent="0.25">
      <c r="A92" s="10" t="s">
        <v>6362</v>
      </c>
      <c r="B92">
        <v>3445</v>
      </c>
      <c r="D92" t="str">
        <f t="shared" si="2"/>
        <v>Jul</v>
      </c>
      <c r="E92">
        <f t="shared" si="3"/>
        <v>3445</v>
      </c>
    </row>
    <row r="93" spans="1:5" x14ac:dyDescent="0.25">
      <c r="A93" s="10" t="s">
        <v>6363</v>
      </c>
      <c r="B93">
        <v>3045</v>
      </c>
      <c r="D93" t="str">
        <f t="shared" si="2"/>
        <v>Aug</v>
      </c>
      <c r="E93">
        <f t="shared" si="3"/>
        <v>3045</v>
      </c>
    </row>
    <row r="94" spans="1:5" x14ac:dyDescent="0.25">
      <c r="A94" s="10" t="s">
        <v>6364</v>
      </c>
      <c r="B94">
        <v>3489</v>
      </c>
      <c r="D94" t="str">
        <f t="shared" si="2"/>
        <v>Sep</v>
      </c>
      <c r="E94">
        <f t="shared" si="3"/>
        <v>3489</v>
      </c>
    </row>
    <row r="95" spans="1:5" x14ac:dyDescent="0.25">
      <c r="A95" s="10" t="s">
        <v>6365</v>
      </c>
      <c r="B95">
        <v>3613</v>
      </c>
      <c r="D95" t="str">
        <f t="shared" si="2"/>
        <v>Oct</v>
      </c>
      <c r="E95">
        <f t="shared" si="3"/>
        <v>3613</v>
      </c>
    </row>
    <row r="96" spans="1:5" x14ac:dyDescent="0.25">
      <c r="A96" s="10" t="s">
        <v>6366</v>
      </c>
      <c r="B96">
        <v>2833</v>
      </c>
      <c r="D96" t="str">
        <f t="shared" si="2"/>
        <v>Nov</v>
      </c>
      <c r="E96">
        <f t="shared" si="3"/>
        <v>2833</v>
      </c>
    </row>
    <row r="97" spans="1:5" x14ac:dyDescent="0.25">
      <c r="A97" s="10" t="s">
        <v>6367</v>
      </c>
      <c r="B97">
        <v>2770</v>
      </c>
      <c r="D97" t="str">
        <f t="shared" si="2"/>
        <v>Dec</v>
      </c>
      <c r="E97">
        <f t="shared" si="3"/>
        <v>2770</v>
      </c>
    </row>
    <row r="98" spans="1:5" x14ac:dyDescent="0.25">
      <c r="A98" s="4" t="s">
        <v>6369</v>
      </c>
      <c r="D98" t="str">
        <f t="shared" si="2"/>
        <v>2024</v>
      </c>
      <c r="E98">
        <f t="shared" si="3"/>
        <v>0</v>
      </c>
    </row>
    <row r="99" spans="1:5" x14ac:dyDescent="0.25">
      <c r="A99" s="10" t="s">
        <v>6356</v>
      </c>
      <c r="B99">
        <v>3536</v>
      </c>
      <c r="D99" t="str">
        <f t="shared" si="2"/>
        <v>Jan</v>
      </c>
      <c r="E99">
        <f t="shared" si="3"/>
        <v>3536</v>
      </c>
    </row>
    <row r="100" spans="1:5" x14ac:dyDescent="0.25">
      <c r="A100" s="10" t="s">
        <v>6357</v>
      </c>
      <c r="B100">
        <v>3797</v>
      </c>
      <c r="D100" t="str">
        <f t="shared" si="2"/>
        <v>Feb</v>
      </c>
      <c r="E100">
        <f t="shared" si="3"/>
        <v>3797</v>
      </c>
    </row>
    <row r="101" spans="1:5" x14ac:dyDescent="0.25">
      <c r="A101" s="10" t="s">
        <v>6358</v>
      </c>
      <c r="B101">
        <v>3938</v>
      </c>
      <c r="D101" t="str">
        <f t="shared" si="2"/>
        <v>Mar</v>
      </c>
      <c r="E101">
        <f t="shared" si="3"/>
        <v>3938</v>
      </c>
    </row>
    <row r="102" spans="1:5" x14ac:dyDescent="0.25">
      <c r="A102" s="10" t="s">
        <v>6359</v>
      </c>
      <c r="B102">
        <v>2427</v>
      </c>
      <c r="D102" t="str">
        <f t="shared" si="2"/>
        <v>Apr</v>
      </c>
      <c r="E102">
        <f t="shared" si="3"/>
        <v>2427</v>
      </c>
    </row>
    <row r="103" spans="1:5" x14ac:dyDescent="0.25">
      <c r="A103" s="10" t="s">
        <v>6360</v>
      </c>
      <c r="B103">
        <v>3334</v>
      </c>
      <c r="D103" t="str">
        <f t="shared" si="2"/>
        <v>May</v>
      </c>
      <c r="E103">
        <f t="shared" si="3"/>
        <v>3334</v>
      </c>
    </row>
    <row r="104" spans="1:5" x14ac:dyDescent="0.25">
      <c r="A104" s="10" t="s">
        <v>6361</v>
      </c>
      <c r="B104">
        <v>3372</v>
      </c>
      <c r="D104" t="str">
        <f t="shared" si="2"/>
        <v>Jun</v>
      </c>
      <c r="E104">
        <f t="shared" si="3"/>
        <v>3372</v>
      </c>
    </row>
    <row r="105" spans="1:5" x14ac:dyDescent="0.25">
      <c r="A105" s="10" t="s">
        <v>6362</v>
      </c>
      <c r="B105">
        <v>3792</v>
      </c>
      <c r="D105" t="str">
        <f t="shared" si="2"/>
        <v>Jul</v>
      </c>
      <c r="E105">
        <f t="shared" si="3"/>
        <v>3792</v>
      </c>
    </row>
    <row r="106" spans="1:5" x14ac:dyDescent="0.25">
      <c r="A106" s="10" t="s">
        <v>6363</v>
      </c>
      <c r="B106">
        <v>3010</v>
      </c>
      <c r="D106" t="str">
        <f t="shared" si="2"/>
        <v>Aug</v>
      </c>
      <c r="E106">
        <f t="shared" si="3"/>
        <v>3010</v>
      </c>
    </row>
    <row r="107" spans="1:5" x14ac:dyDescent="0.25">
      <c r="A107" s="10" t="s">
        <v>6364</v>
      </c>
      <c r="B107">
        <v>4688</v>
      </c>
      <c r="D107" t="str">
        <f t="shared" si="2"/>
        <v>Sep</v>
      </c>
      <c r="E107">
        <f t="shared" si="3"/>
        <v>4688</v>
      </c>
    </row>
    <row r="108" spans="1:5" x14ac:dyDescent="0.25">
      <c r="A108" s="10" t="s">
        <v>6365</v>
      </c>
      <c r="B108">
        <v>2742</v>
      </c>
      <c r="D108" t="str">
        <f t="shared" si="2"/>
        <v>Oct</v>
      </c>
      <c r="E108">
        <f t="shared" si="3"/>
        <v>2742</v>
      </c>
    </row>
    <row r="109" spans="1:5" x14ac:dyDescent="0.25">
      <c r="A109" s="10" t="s">
        <v>6366</v>
      </c>
      <c r="B109">
        <v>3014</v>
      </c>
      <c r="D109" t="str">
        <f t="shared" si="2"/>
        <v>Nov</v>
      </c>
      <c r="E109">
        <f t="shared" si="3"/>
        <v>3014</v>
      </c>
    </row>
    <row r="110" spans="1:5" x14ac:dyDescent="0.25">
      <c r="A110" s="10" t="s">
        <v>6367</v>
      </c>
      <c r="B110">
        <v>3226</v>
      </c>
      <c r="D110" t="str">
        <f t="shared" si="2"/>
        <v>Dec</v>
      </c>
      <c r="E110">
        <f t="shared" si="3"/>
        <v>3226</v>
      </c>
    </row>
    <row r="111" spans="1:5" x14ac:dyDescent="0.25">
      <c r="A111" s="4" t="s">
        <v>6370</v>
      </c>
      <c r="D111" t="str">
        <f t="shared" si="2"/>
        <v>2025</v>
      </c>
      <c r="E111">
        <f t="shared" si="3"/>
        <v>0</v>
      </c>
    </row>
    <row r="112" spans="1:5" x14ac:dyDescent="0.25">
      <c r="A112" s="10" t="s">
        <v>6356</v>
      </c>
      <c r="B112">
        <v>3601</v>
      </c>
      <c r="D112" t="str">
        <f t="shared" si="2"/>
        <v>Jan</v>
      </c>
      <c r="E112">
        <f t="shared" si="3"/>
        <v>3601</v>
      </c>
    </row>
    <row r="113" spans="1:5" x14ac:dyDescent="0.25">
      <c r="A113" s="10" t="s">
        <v>6357</v>
      </c>
      <c r="B113">
        <v>4309</v>
      </c>
      <c r="D113" t="str">
        <f t="shared" si="2"/>
        <v>Feb</v>
      </c>
      <c r="E113">
        <f t="shared" si="3"/>
        <v>4309</v>
      </c>
    </row>
    <row r="114" spans="1:5" x14ac:dyDescent="0.25">
      <c r="A114" s="10" t="s">
        <v>6358</v>
      </c>
      <c r="B114">
        <v>3217</v>
      </c>
      <c r="D114" t="str">
        <f t="shared" si="2"/>
        <v>Mar</v>
      </c>
      <c r="E114">
        <f t="shared" si="3"/>
        <v>3217</v>
      </c>
    </row>
    <row r="115" spans="1:5" x14ac:dyDescent="0.25">
      <c r="A115" s="10" t="s">
        <v>6359</v>
      </c>
      <c r="B115">
        <v>2844</v>
      </c>
      <c r="D115" t="str">
        <f t="shared" si="2"/>
        <v>Apr</v>
      </c>
      <c r="E115">
        <f t="shared" si="3"/>
        <v>2844</v>
      </c>
    </row>
    <row r="116" spans="1:5" x14ac:dyDescent="0.25">
      <c r="A116" s="10" t="s">
        <v>6360</v>
      </c>
      <c r="B116">
        <v>3132</v>
      </c>
      <c r="D116" t="str">
        <f t="shared" si="2"/>
        <v>May</v>
      </c>
      <c r="E116">
        <f t="shared" si="3"/>
        <v>3132</v>
      </c>
    </row>
    <row r="117" spans="1:5" x14ac:dyDescent="0.25">
      <c r="A117" s="10" t="s">
        <v>6361</v>
      </c>
      <c r="B117">
        <v>3062</v>
      </c>
      <c r="D117" t="str">
        <f t="shared" si="2"/>
        <v>Jun</v>
      </c>
      <c r="E117">
        <f t="shared" si="3"/>
        <v>3062</v>
      </c>
    </row>
    <row r="118" spans="1:5" x14ac:dyDescent="0.25">
      <c r="A118" s="10" t="s">
        <v>6362</v>
      </c>
      <c r="B118">
        <v>2933</v>
      </c>
      <c r="D118" t="str">
        <f t="shared" si="2"/>
        <v>Jul</v>
      </c>
      <c r="E118">
        <f t="shared" si="3"/>
        <v>2933</v>
      </c>
    </row>
    <row r="119" spans="1:5" x14ac:dyDescent="0.25">
      <c r="A119" s="10" t="s">
        <v>6363</v>
      </c>
      <c r="B119">
        <v>3209</v>
      </c>
      <c r="D119" t="str">
        <f t="shared" si="2"/>
        <v>Aug</v>
      </c>
      <c r="E119">
        <f t="shared" si="3"/>
        <v>3209</v>
      </c>
    </row>
    <row r="120" spans="1:5" x14ac:dyDescent="0.25">
      <c r="A120" s="10" t="s">
        <v>6364</v>
      </c>
      <c r="B120">
        <v>3924</v>
      </c>
      <c r="D120" t="str">
        <f t="shared" si="2"/>
        <v>Sep</v>
      </c>
      <c r="E120">
        <f t="shared" si="3"/>
        <v>3924</v>
      </c>
    </row>
    <row r="121" spans="1:5" x14ac:dyDescent="0.25">
      <c r="A121" s="10" t="s">
        <v>6365</v>
      </c>
      <c r="B121">
        <v>3989</v>
      </c>
      <c r="D121" t="str">
        <f t="shared" si="2"/>
        <v>Oct</v>
      </c>
      <c r="E121">
        <f t="shared" si="3"/>
        <v>3989</v>
      </c>
    </row>
    <row r="122" spans="1:5" x14ac:dyDescent="0.25">
      <c r="A122" s="10" t="s">
        <v>6366</v>
      </c>
      <c r="B122">
        <v>273</v>
      </c>
      <c r="D122" t="str">
        <f t="shared" si="2"/>
        <v>Nov</v>
      </c>
      <c r="E122">
        <f t="shared" si="3"/>
        <v>273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92C3-C610-4E43-88C6-DBE7014A89F8}">
  <dimension ref="M2:S2"/>
  <sheetViews>
    <sheetView showGridLines="0" zoomScale="70" zoomScaleNormal="70" workbookViewId="0">
      <selection activeCell="A2" sqref="A2"/>
    </sheetView>
  </sheetViews>
  <sheetFormatPr defaultRowHeight="15" x14ac:dyDescent="0.25"/>
  <sheetData>
    <row r="2" spans="13:19" ht="26.25" x14ac:dyDescent="0.4">
      <c r="M2" s="35" t="s">
        <v>6425</v>
      </c>
      <c r="N2" s="35"/>
      <c r="O2" s="35"/>
      <c r="P2" s="35"/>
      <c r="Q2" s="35"/>
      <c r="R2" s="35"/>
      <c r="S2" s="35"/>
    </row>
  </sheetData>
  <mergeCells count="1">
    <mergeCell ref="M2: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0712-B82E-432A-BC17-F487F28F0DF2}">
  <dimension ref="A3:K1254"/>
  <sheetViews>
    <sheetView topLeftCell="A1020" workbookViewId="0">
      <selection activeCell="F1028" sqref="F1028"/>
    </sheetView>
  </sheetViews>
  <sheetFormatPr defaultRowHeight="15" x14ac:dyDescent="0.25"/>
  <cols>
    <col min="1" max="1" width="13.42578125" bestFit="1" customWidth="1"/>
    <col min="2" max="2" width="13.5703125" bestFit="1" customWidth="1"/>
    <col min="3" max="3" width="10" bestFit="1" customWidth="1"/>
    <col min="4" max="4" width="16" bestFit="1" customWidth="1"/>
    <col min="5" max="6" width="13.5703125" bestFit="1" customWidth="1"/>
    <col min="7" max="7" width="21.5703125" bestFit="1" customWidth="1"/>
  </cols>
  <sheetData>
    <row r="3" spans="1:11" x14ac:dyDescent="0.25">
      <c r="A3" t="s">
        <v>6452</v>
      </c>
      <c r="B3" t="s">
        <v>6453</v>
      </c>
      <c r="C3" t="s">
        <v>6454</v>
      </c>
      <c r="D3" t="s">
        <v>6455</v>
      </c>
      <c r="E3" t="s">
        <v>6456</v>
      </c>
      <c r="G3" s="20" t="s">
        <v>6452</v>
      </c>
      <c r="H3" s="20" t="s">
        <v>6453</v>
      </c>
      <c r="I3" s="20" t="s">
        <v>6454</v>
      </c>
      <c r="J3" s="20" t="s">
        <v>6455</v>
      </c>
      <c r="K3" s="20" t="s">
        <v>6456</v>
      </c>
    </row>
    <row r="4" spans="1:11" x14ac:dyDescent="0.25">
      <c r="A4" s="8">
        <v>244.48509786476868</v>
      </c>
      <c r="B4">
        <v>43</v>
      </c>
      <c r="C4">
        <v>347</v>
      </c>
      <c r="D4">
        <v>360</v>
      </c>
      <c r="E4">
        <v>1099205</v>
      </c>
      <c r="G4" s="8">
        <f>A4</f>
        <v>244.48509786476868</v>
      </c>
      <c r="H4">
        <f>B4</f>
        <v>43</v>
      </c>
      <c r="I4">
        <f>C4</f>
        <v>347</v>
      </c>
      <c r="J4">
        <f>D4</f>
        <v>360</v>
      </c>
      <c r="K4">
        <f>E4</f>
        <v>1099205</v>
      </c>
    </row>
    <row r="10" spans="1:11" x14ac:dyDescent="0.25">
      <c r="A10" s="3" t="s">
        <v>6457</v>
      </c>
      <c r="B10" t="s">
        <v>6456</v>
      </c>
    </row>
    <row r="11" spans="1:11" x14ac:dyDescent="0.25">
      <c r="A11" s="4" t="s">
        <v>2091</v>
      </c>
      <c r="B11">
        <v>4269</v>
      </c>
    </row>
    <row r="12" spans="1:11" x14ac:dyDescent="0.25">
      <c r="A12" s="4" t="s">
        <v>759</v>
      </c>
      <c r="B12">
        <v>4720</v>
      </c>
    </row>
    <row r="13" spans="1:11" x14ac:dyDescent="0.25">
      <c r="A13" s="4" t="s">
        <v>1335</v>
      </c>
      <c r="B13">
        <v>4812</v>
      </c>
    </row>
    <row r="14" spans="1:11" x14ac:dyDescent="0.25">
      <c r="A14" s="4" t="s">
        <v>801</v>
      </c>
      <c r="B14">
        <v>4898</v>
      </c>
    </row>
    <row r="15" spans="1:11" x14ac:dyDescent="0.25">
      <c r="A15" s="4" t="s">
        <v>815</v>
      </c>
      <c r="B15">
        <v>4916</v>
      </c>
    </row>
    <row r="16" spans="1:11" x14ac:dyDescent="0.25">
      <c r="A16" s="4" t="s">
        <v>1033</v>
      </c>
      <c r="B16">
        <v>4929</v>
      </c>
    </row>
    <row r="17" spans="1:2" x14ac:dyDescent="0.25">
      <c r="A17" s="4" t="s">
        <v>1182</v>
      </c>
      <c r="B17">
        <v>5860</v>
      </c>
    </row>
    <row r="18" spans="1:2" x14ac:dyDescent="0.25">
      <c r="A18" s="4" t="s">
        <v>471</v>
      </c>
      <c r="B18">
        <v>6093</v>
      </c>
    </row>
    <row r="19" spans="1:2" x14ac:dyDescent="0.25">
      <c r="A19" s="4" t="s">
        <v>1240</v>
      </c>
      <c r="B19">
        <v>6234</v>
      </c>
    </row>
    <row r="20" spans="1:2" x14ac:dyDescent="0.25">
      <c r="A20" s="4" t="s">
        <v>804</v>
      </c>
      <c r="B20">
        <v>6298</v>
      </c>
    </row>
    <row r="21" spans="1:2" x14ac:dyDescent="0.25">
      <c r="A21" s="4" t="s">
        <v>6341</v>
      </c>
      <c r="B21">
        <v>53029</v>
      </c>
    </row>
    <row r="516" spans="1:3" x14ac:dyDescent="0.25">
      <c r="A516" s="3" t="s">
        <v>6458</v>
      </c>
      <c r="C516" t="s">
        <v>6458</v>
      </c>
    </row>
    <row r="517" spans="1:3" x14ac:dyDescent="0.25">
      <c r="A517" s="4">
        <v>-5</v>
      </c>
      <c r="C517">
        <f>A517</f>
        <v>-5</v>
      </c>
    </row>
    <row r="518" spans="1:3" x14ac:dyDescent="0.25">
      <c r="A518" s="4">
        <v>-4</v>
      </c>
      <c r="C518">
        <f t="shared" ref="C518:C581" si="0">A518</f>
        <v>-4</v>
      </c>
    </row>
    <row r="519" spans="1:3" x14ac:dyDescent="0.25">
      <c r="A519" s="4">
        <v>-3</v>
      </c>
      <c r="C519">
        <f t="shared" si="0"/>
        <v>-3</v>
      </c>
    </row>
    <row r="520" spans="1:3" x14ac:dyDescent="0.25">
      <c r="A520" s="4">
        <v>-2</v>
      </c>
      <c r="C520">
        <f t="shared" si="0"/>
        <v>-2</v>
      </c>
    </row>
    <row r="521" spans="1:3" x14ac:dyDescent="0.25">
      <c r="A521" s="4">
        <v>-1</v>
      </c>
      <c r="C521">
        <f t="shared" si="0"/>
        <v>-1</v>
      </c>
    </row>
    <row r="522" spans="1:3" x14ac:dyDescent="0.25">
      <c r="A522" s="4">
        <v>0</v>
      </c>
      <c r="C522">
        <f t="shared" si="0"/>
        <v>0</v>
      </c>
    </row>
    <row r="523" spans="1:3" x14ac:dyDescent="0.25">
      <c r="A523" s="4">
        <v>1</v>
      </c>
      <c r="C523">
        <f t="shared" si="0"/>
        <v>1</v>
      </c>
    </row>
    <row r="524" spans="1:3" x14ac:dyDescent="0.25">
      <c r="A524" s="4">
        <v>2</v>
      </c>
      <c r="C524">
        <f t="shared" si="0"/>
        <v>2</v>
      </c>
    </row>
    <row r="525" spans="1:3" x14ac:dyDescent="0.25">
      <c r="A525" s="4">
        <v>3</v>
      </c>
      <c r="C525">
        <f t="shared" si="0"/>
        <v>3</v>
      </c>
    </row>
    <row r="526" spans="1:3" x14ac:dyDescent="0.25">
      <c r="A526" s="4">
        <v>4</v>
      </c>
      <c r="C526">
        <f t="shared" si="0"/>
        <v>4</v>
      </c>
    </row>
    <row r="527" spans="1:3" x14ac:dyDescent="0.25">
      <c r="A527" s="4">
        <v>5</v>
      </c>
      <c r="C527">
        <f t="shared" si="0"/>
        <v>5</v>
      </c>
    </row>
    <row r="528" spans="1:3" x14ac:dyDescent="0.25">
      <c r="A528" s="4">
        <v>6</v>
      </c>
      <c r="C528">
        <f t="shared" si="0"/>
        <v>6</v>
      </c>
    </row>
    <row r="529" spans="1:3" x14ac:dyDescent="0.25">
      <c r="A529" s="4">
        <v>7</v>
      </c>
      <c r="C529">
        <f t="shared" si="0"/>
        <v>7</v>
      </c>
    </row>
    <row r="530" spans="1:3" x14ac:dyDescent="0.25">
      <c r="A530" s="4">
        <v>8</v>
      </c>
      <c r="C530">
        <f t="shared" si="0"/>
        <v>8</v>
      </c>
    </row>
    <row r="531" spans="1:3" x14ac:dyDescent="0.25">
      <c r="A531" s="4">
        <v>9</v>
      </c>
      <c r="C531">
        <f t="shared" si="0"/>
        <v>9</v>
      </c>
    </row>
    <row r="532" spans="1:3" x14ac:dyDescent="0.25">
      <c r="A532" s="4">
        <v>10</v>
      </c>
      <c r="C532">
        <f t="shared" si="0"/>
        <v>10</v>
      </c>
    </row>
    <row r="533" spans="1:3" x14ac:dyDescent="0.25">
      <c r="A533" s="4">
        <v>11</v>
      </c>
      <c r="C533">
        <f t="shared" si="0"/>
        <v>11</v>
      </c>
    </row>
    <row r="534" spans="1:3" x14ac:dyDescent="0.25">
      <c r="A534" s="4">
        <v>12</v>
      </c>
      <c r="C534">
        <f t="shared" si="0"/>
        <v>12</v>
      </c>
    </row>
    <row r="535" spans="1:3" x14ac:dyDescent="0.25">
      <c r="A535" s="4">
        <v>13</v>
      </c>
      <c r="C535">
        <f t="shared" si="0"/>
        <v>13</v>
      </c>
    </row>
    <row r="536" spans="1:3" x14ac:dyDescent="0.25">
      <c r="A536" s="4">
        <v>14</v>
      </c>
      <c r="C536">
        <f t="shared" si="0"/>
        <v>14</v>
      </c>
    </row>
    <row r="537" spans="1:3" x14ac:dyDescent="0.25">
      <c r="A537" s="4">
        <v>15</v>
      </c>
      <c r="C537">
        <f t="shared" si="0"/>
        <v>15</v>
      </c>
    </row>
    <row r="538" spans="1:3" x14ac:dyDescent="0.25">
      <c r="A538" s="4">
        <v>16</v>
      </c>
      <c r="C538">
        <f t="shared" si="0"/>
        <v>16</v>
      </c>
    </row>
    <row r="539" spans="1:3" x14ac:dyDescent="0.25">
      <c r="A539" s="4">
        <v>17</v>
      </c>
      <c r="C539">
        <f t="shared" si="0"/>
        <v>17</v>
      </c>
    </row>
    <row r="540" spans="1:3" x14ac:dyDescent="0.25">
      <c r="A540" s="4">
        <v>18</v>
      </c>
      <c r="C540">
        <f t="shared" si="0"/>
        <v>18</v>
      </c>
    </row>
    <row r="541" spans="1:3" x14ac:dyDescent="0.25">
      <c r="A541" s="4">
        <v>19</v>
      </c>
      <c r="C541">
        <f t="shared" si="0"/>
        <v>19</v>
      </c>
    </row>
    <row r="542" spans="1:3" x14ac:dyDescent="0.25">
      <c r="A542" s="4">
        <v>20</v>
      </c>
      <c r="C542">
        <f t="shared" si="0"/>
        <v>20</v>
      </c>
    </row>
    <row r="543" spans="1:3" x14ac:dyDescent="0.25">
      <c r="A543" s="4">
        <v>21</v>
      </c>
      <c r="C543">
        <f t="shared" si="0"/>
        <v>21</v>
      </c>
    </row>
    <row r="544" spans="1:3" x14ac:dyDescent="0.25">
      <c r="A544" s="4">
        <v>22</v>
      </c>
      <c r="C544">
        <f t="shared" si="0"/>
        <v>22</v>
      </c>
    </row>
    <row r="545" spans="1:3" x14ac:dyDescent="0.25">
      <c r="A545" s="4">
        <v>23</v>
      </c>
      <c r="C545">
        <f t="shared" si="0"/>
        <v>23</v>
      </c>
    </row>
    <row r="546" spans="1:3" x14ac:dyDescent="0.25">
      <c r="A546" s="4">
        <v>24</v>
      </c>
      <c r="C546">
        <f t="shared" si="0"/>
        <v>24</v>
      </c>
    </row>
    <row r="547" spans="1:3" x14ac:dyDescent="0.25">
      <c r="A547" s="4">
        <v>25</v>
      </c>
      <c r="C547">
        <f t="shared" si="0"/>
        <v>25</v>
      </c>
    </row>
    <row r="548" spans="1:3" x14ac:dyDescent="0.25">
      <c r="A548" s="4">
        <v>26</v>
      </c>
      <c r="C548">
        <f t="shared" si="0"/>
        <v>26</v>
      </c>
    </row>
    <row r="549" spans="1:3" x14ac:dyDescent="0.25">
      <c r="A549" s="4">
        <v>27</v>
      </c>
      <c r="C549">
        <f t="shared" si="0"/>
        <v>27</v>
      </c>
    </row>
    <row r="550" spans="1:3" x14ac:dyDescent="0.25">
      <c r="A550" s="4">
        <v>28</v>
      </c>
      <c r="C550">
        <f t="shared" si="0"/>
        <v>28</v>
      </c>
    </row>
    <row r="551" spans="1:3" x14ac:dyDescent="0.25">
      <c r="A551" s="4">
        <v>29</v>
      </c>
      <c r="C551">
        <f t="shared" si="0"/>
        <v>29</v>
      </c>
    </row>
    <row r="552" spans="1:3" x14ac:dyDescent="0.25">
      <c r="A552" s="4">
        <v>30</v>
      </c>
      <c r="C552">
        <f t="shared" si="0"/>
        <v>30</v>
      </c>
    </row>
    <row r="553" spans="1:3" x14ac:dyDescent="0.25">
      <c r="A553" s="4">
        <v>31</v>
      </c>
      <c r="C553">
        <f t="shared" si="0"/>
        <v>31</v>
      </c>
    </row>
    <row r="554" spans="1:3" x14ac:dyDescent="0.25">
      <c r="A554" s="4">
        <v>32</v>
      </c>
      <c r="C554">
        <f t="shared" si="0"/>
        <v>32</v>
      </c>
    </row>
    <row r="555" spans="1:3" x14ac:dyDescent="0.25">
      <c r="A555" s="4">
        <v>33</v>
      </c>
      <c r="C555">
        <f t="shared" si="0"/>
        <v>33</v>
      </c>
    </row>
    <row r="556" spans="1:3" x14ac:dyDescent="0.25">
      <c r="A556" s="4">
        <v>34</v>
      </c>
      <c r="C556">
        <f t="shared" si="0"/>
        <v>34</v>
      </c>
    </row>
    <row r="557" spans="1:3" x14ac:dyDescent="0.25">
      <c r="A557" s="4">
        <v>35</v>
      </c>
      <c r="C557">
        <f t="shared" si="0"/>
        <v>35</v>
      </c>
    </row>
    <row r="558" spans="1:3" x14ac:dyDescent="0.25">
      <c r="A558" s="4">
        <v>36</v>
      </c>
      <c r="C558">
        <f t="shared" si="0"/>
        <v>36</v>
      </c>
    </row>
    <row r="559" spans="1:3" x14ac:dyDescent="0.25">
      <c r="A559" s="4">
        <v>37</v>
      </c>
      <c r="C559">
        <f t="shared" si="0"/>
        <v>37</v>
      </c>
    </row>
    <row r="560" spans="1:3" x14ac:dyDescent="0.25">
      <c r="A560" s="4">
        <v>38</v>
      </c>
      <c r="C560">
        <f t="shared" si="0"/>
        <v>38</v>
      </c>
    </row>
    <row r="561" spans="1:3" x14ac:dyDescent="0.25">
      <c r="A561" s="4">
        <v>39</v>
      </c>
      <c r="C561">
        <f t="shared" si="0"/>
        <v>39</v>
      </c>
    </row>
    <row r="562" spans="1:3" x14ac:dyDescent="0.25">
      <c r="A562" s="4">
        <v>40</v>
      </c>
      <c r="C562">
        <f t="shared" si="0"/>
        <v>40</v>
      </c>
    </row>
    <row r="563" spans="1:3" x14ac:dyDescent="0.25">
      <c r="A563" s="4">
        <v>41</v>
      </c>
      <c r="C563">
        <f t="shared" si="0"/>
        <v>41</v>
      </c>
    </row>
    <row r="564" spans="1:3" x14ac:dyDescent="0.25">
      <c r="A564" s="4">
        <v>42</v>
      </c>
      <c r="C564">
        <f t="shared" si="0"/>
        <v>42</v>
      </c>
    </row>
    <row r="565" spans="1:3" x14ac:dyDescent="0.25">
      <c r="A565" s="4">
        <v>43</v>
      </c>
      <c r="C565">
        <f t="shared" si="0"/>
        <v>43</v>
      </c>
    </row>
    <row r="566" spans="1:3" x14ac:dyDescent="0.25">
      <c r="A566" s="4">
        <v>44</v>
      </c>
      <c r="C566">
        <f t="shared" si="0"/>
        <v>44</v>
      </c>
    </row>
    <row r="567" spans="1:3" x14ac:dyDescent="0.25">
      <c r="A567" s="4">
        <v>45</v>
      </c>
      <c r="C567">
        <f t="shared" si="0"/>
        <v>45</v>
      </c>
    </row>
    <row r="568" spans="1:3" x14ac:dyDescent="0.25">
      <c r="A568" s="4">
        <v>46</v>
      </c>
      <c r="C568">
        <f t="shared" si="0"/>
        <v>46</v>
      </c>
    </row>
    <row r="569" spans="1:3" x14ac:dyDescent="0.25">
      <c r="A569" s="4">
        <v>47</v>
      </c>
      <c r="C569">
        <f t="shared" si="0"/>
        <v>47</v>
      </c>
    </row>
    <row r="570" spans="1:3" x14ac:dyDescent="0.25">
      <c r="A570" s="4">
        <v>48</v>
      </c>
      <c r="C570">
        <f t="shared" si="0"/>
        <v>48</v>
      </c>
    </row>
    <row r="571" spans="1:3" x14ac:dyDescent="0.25">
      <c r="A571" s="4">
        <v>49</v>
      </c>
      <c r="C571">
        <f t="shared" si="0"/>
        <v>49</v>
      </c>
    </row>
    <row r="572" spans="1:3" x14ac:dyDescent="0.25">
      <c r="A572" s="4">
        <v>50</v>
      </c>
      <c r="C572">
        <f t="shared" si="0"/>
        <v>50</v>
      </c>
    </row>
    <row r="573" spans="1:3" x14ac:dyDescent="0.25">
      <c r="A573" s="4">
        <v>51</v>
      </c>
      <c r="C573">
        <f t="shared" si="0"/>
        <v>51</v>
      </c>
    </row>
    <row r="574" spans="1:3" x14ac:dyDescent="0.25">
      <c r="A574" s="4">
        <v>52</v>
      </c>
      <c r="C574">
        <f t="shared" si="0"/>
        <v>52</v>
      </c>
    </row>
    <row r="575" spans="1:3" x14ac:dyDescent="0.25">
      <c r="A575" s="4">
        <v>53</v>
      </c>
      <c r="C575">
        <f t="shared" si="0"/>
        <v>53</v>
      </c>
    </row>
    <row r="576" spans="1:3" x14ac:dyDescent="0.25">
      <c r="A576" s="4">
        <v>54</v>
      </c>
      <c r="C576">
        <f t="shared" si="0"/>
        <v>54</v>
      </c>
    </row>
    <row r="577" spans="1:3" x14ac:dyDescent="0.25">
      <c r="A577" s="4">
        <v>55</v>
      </c>
      <c r="C577">
        <f t="shared" si="0"/>
        <v>55</v>
      </c>
    </row>
    <row r="578" spans="1:3" x14ac:dyDescent="0.25">
      <c r="A578" s="4">
        <v>56</v>
      </c>
      <c r="C578">
        <f t="shared" si="0"/>
        <v>56</v>
      </c>
    </row>
    <row r="579" spans="1:3" x14ac:dyDescent="0.25">
      <c r="A579" s="4">
        <v>57</v>
      </c>
      <c r="C579">
        <f t="shared" si="0"/>
        <v>57</v>
      </c>
    </row>
    <row r="580" spans="1:3" x14ac:dyDescent="0.25">
      <c r="A580" s="4">
        <v>58</v>
      </c>
      <c r="C580">
        <f t="shared" si="0"/>
        <v>58</v>
      </c>
    </row>
    <row r="581" spans="1:3" x14ac:dyDescent="0.25">
      <c r="A581" s="4">
        <v>59</v>
      </c>
      <c r="C581">
        <f t="shared" si="0"/>
        <v>59</v>
      </c>
    </row>
    <row r="582" spans="1:3" x14ac:dyDescent="0.25">
      <c r="A582" s="4">
        <v>60</v>
      </c>
      <c r="C582">
        <f t="shared" ref="C582:C645" si="1">A582</f>
        <v>60</v>
      </c>
    </row>
    <row r="583" spans="1:3" x14ac:dyDescent="0.25">
      <c r="A583" s="4">
        <v>61</v>
      </c>
      <c r="C583">
        <f t="shared" si="1"/>
        <v>61</v>
      </c>
    </row>
    <row r="584" spans="1:3" x14ac:dyDescent="0.25">
      <c r="A584" s="4">
        <v>62</v>
      </c>
      <c r="C584">
        <f t="shared" si="1"/>
        <v>62</v>
      </c>
    </row>
    <row r="585" spans="1:3" x14ac:dyDescent="0.25">
      <c r="A585" s="4">
        <v>63</v>
      </c>
      <c r="C585">
        <f t="shared" si="1"/>
        <v>63</v>
      </c>
    </row>
    <row r="586" spans="1:3" x14ac:dyDescent="0.25">
      <c r="A586" s="4">
        <v>64</v>
      </c>
      <c r="C586">
        <f t="shared" si="1"/>
        <v>64</v>
      </c>
    </row>
    <row r="587" spans="1:3" x14ac:dyDescent="0.25">
      <c r="A587" s="4">
        <v>65</v>
      </c>
      <c r="C587">
        <f t="shared" si="1"/>
        <v>65</v>
      </c>
    </row>
    <row r="588" spans="1:3" x14ac:dyDescent="0.25">
      <c r="A588" s="4">
        <v>66</v>
      </c>
      <c r="C588">
        <f t="shared" si="1"/>
        <v>66</v>
      </c>
    </row>
    <row r="589" spans="1:3" x14ac:dyDescent="0.25">
      <c r="A589" s="4">
        <v>67</v>
      </c>
      <c r="C589">
        <f t="shared" si="1"/>
        <v>67</v>
      </c>
    </row>
    <row r="590" spans="1:3" x14ac:dyDescent="0.25">
      <c r="A590" s="4">
        <v>68</v>
      </c>
      <c r="C590">
        <f t="shared" si="1"/>
        <v>68</v>
      </c>
    </row>
    <row r="591" spans="1:3" x14ac:dyDescent="0.25">
      <c r="A591" s="4">
        <v>69</v>
      </c>
      <c r="C591">
        <f t="shared" si="1"/>
        <v>69</v>
      </c>
    </row>
    <row r="592" spans="1:3" x14ac:dyDescent="0.25">
      <c r="A592" s="4">
        <v>70</v>
      </c>
      <c r="C592">
        <f t="shared" si="1"/>
        <v>70</v>
      </c>
    </row>
    <row r="593" spans="1:3" x14ac:dyDescent="0.25">
      <c r="A593" s="4">
        <v>71</v>
      </c>
      <c r="C593">
        <f t="shared" si="1"/>
        <v>71</v>
      </c>
    </row>
    <row r="594" spans="1:3" x14ac:dyDescent="0.25">
      <c r="A594" s="4">
        <v>72</v>
      </c>
      <c r="C594">
        <f t="shared" si="1"/>
        <v>72</v>
      </c>
    </row>
    <row r="595" spans="1:3" x14ac:dyDescent="0.25">
      <c r="A595" s="4">
        <v>73</v>
      </c>
      <c r="C595">
        <f t="shared" si="1"/>
        <v>73</v>
      </c>
    </row>
    <row r="596" spans="1:3" x14ac:dyDescent="0.25">
      <c r="A596" s="4">
        <v>74</v>
      </c>
      <c r="C596">
        <f t="shared" si="1"/>
        <v>74</v>
      </c>
    </row>
    <row r="597" spans="1:3" x14ac:dyDescent="0.25">
      <c r="A597" s="4">
        <v>75</v>
      </c>
      <c r="C597">
        <f t="shared" si="1"/>
        <v>75</v>
      </c>
    </row>
    <row r="598" spans="1:3" x14ac:dyDescent="0.25">
      <c r="A598" s="4">
        <v>76</v>
      </c>
      <c r="C598">
        <f t="shared" si="1"/>
        <v>76</v>
      </c>
    </row>
    <row r="599" spans="1:3" x14ac:dyDescent="0.25">
      <c r="A599" s="4">
        <v>77</v>
      </c>
      <c r="C599">
        <f t="shared" si="1"/>
        <v>77</v>
      </c>
    </row>
    <row r="600" spans="1:3" x14ac:dyDescent="0.25">
      <c r="A600" s="4">
        <v>78</v>
      </c>
      <c r="C600">
        <f t="shared" si="1"/>
        <v>78</v>
      </c>
    </row>
    <row r="601" spans="1:3" x14ac:dyDescent="0.25">
      <c r="A601" s="4">
        <v>79</v>
      </c>
      <c r="C601">
        <f t="shared" si="1"/>
        <v>79</v>
      </c>
    </row>
    <row r="602" spans="1:3" x14ac:dyDescent="0.25">
      <c r="A602" s="4">
        <v>80</v>
      </c>
      <c r="C602">
        <f t="shared" si="1"/>
        <v>80</v>
      </c>
    </row>
    <row r="603" spans="1:3" x14ac:dyDescent="0.25">
      <c r="A603" s="4">
        <v>81</v>
      </c>
      <c r="C603">
        <f t="shared" si="1"/>
        <v>81</v>
      </c>
    </row>
    <row r="604" spans="1:3" x14ac:dyDescent="0.25">
      <c r="A604" s="4">
        <v>82</v>
      </c>
      <c r="C604">
        <f t="shared" si="1"/>
        <v>82</v>
      </c>
    </row>
    <row r="605" spans="1:3" x14ac:dyDescent="0.25">
      <c r="A605" s="4">
        <v>83</v>
      </c>
      <c r="C605">
        <f t="shared" si="1"/>
        <v>83</v>
      </c>
    </row>
    <row r="606" spans="1:3" x14ac:dyDescent="0.25">
      <c r="A606" s="4">
        <v>84</v>
      </c>
      <c r="C606">
        <f t="shared" si="1"/>
        <v>84</v>
      </c>
    </row>
    <row r="607" spans="1:3" x14ac:dyDescent="0.25">
      <c r="A607" s="4">
        <v>85</v>
      </c>
      <c r="C607">
        <f t="shared" si="1"/>
        <v>85</v>
      </c>
    </row>
    <row r="608" spans="1:3" x14ac:dyDescent="0.25">
      <c r="A608" s="4">
        <v>86</v>
      </c>
      <c r="C608">
        <f t="shared" si="1"/>
        <v>86</v>
      </c>
    </row>
    <row r="609" spans="1:3" x14ac:dyDescent="0.25">
      <c r="A609" s="4">
        <v>87</v>
      </c>
      <c r="C609">
        <f t="shared" si="1"/>
        <v>87</v>
      </c>
    </row>
    <row r="610" spans="1:3" x14ac:dyDescent="0.25">
      <c r="A610" s="4">
        <v>88</v>
      </c>
      <c r="C610">
        <f t="shared" si="1"/>
        <v>88</v>
      </c>
    </row>
    <row r="611" spans="1:3" x14ac:dyDescent="0.25">
      <c r="A611" s="4">
        <v>89</v>
      </c>
      <c r="C611">
        <f t="shared" si="1"/>
        <v>89</v>
      </c>
    </row>
    <row r="612" spans="1:3" x14ac:dyDescent="0.25">
      <c r="A612" s="4">
        <v>90</v>
      </c>
      <c r="C612">
        <f t="shared" si="1"/>
        <v>90</v>
      </c>
    </row>
    <row r="613" spans="1:3" x14ac:dyDescent="0.25">
      <c r="A613" s="4">
        <v>91</v>
      </c>
      <c r="C613">
        <f t="shared" si="1"/>
        <v>91</v>
      </c>
    </row>
    <row r="614" spans="1:3" x14ac:dyDescent="0.25">
      <c r="A614" s="4">
        <v>92</v>
      </c>
      <c r="C614">
        <f t="shared" si="1"/>
        <v>92</v>
      </c>
    </row>
    <row r="615" spans="1:3" x14ac:dyDescent="0.25">
      <c r="A615" s="4">
        <v>93</v>
      </c>
      <c r="C615">
        <f t="shared" si="1"/>
        <v>93</v>
      </c>
    </row>
    <row r="616" spans="1:3" x14ac:dyDescent="0.25">
      <c r="A616" s="4">
        <v>94</v>
      </c>
      <c r="C616">
        <f t="shared" si="1"/>
        <v>94</v>
      </c>
    </row>
    <row r="617" spans="1:3" x14ac:dyDescent="0.25">
      <c r="A617" s="4">
        <v>95</v>
      </c>
      <c r="C617">
        <f t="shared" si="1"/>
        <v>95</v>
      </c>
    </row>
    <row r="618" spans="1:3" x14ac:dyDescent="0.25">
      <c r="A618" s="4">
        <v>96</v>
      </c>
      <c r="C618">
        <f t="shared" si="1"/>
        <v>96</v>
      </c>
    </row>
    <row r="619" spans="1:3" x14ac:dyDescent="0.25">
      <c r="A619" s="4">
        <v>97</v>
      </c>
      <c r="C619">
        <f t="shared" si="1"/>
        <v>97</v>
      </c>
    </row>
    <row r="620" spans="1:3" x14ac:dyDescent="0.25">
      <c r="A620" s="4">
        <v>98</v>
      </c>
      <c r="C620">
        <f t="shared" si="1"/>
        <v>98</v>
      </c>
    </row>
    <row r="621" spans="1:3" x14ac:dyDescent="0.25">
      <c r="A621" s="4">
        <v>99</v>
      </c>
      <c r="C621">
        <f t="shared" si="1"/>
        <v>99</v>
      </c>
    </row>
    <row r="622" spans="1:3" x14ac:dyDescent="0.25">
      <c r="A622" s="4">
        <v>100</v>
      </c>
      <c r="C622">
        <f t="shared" si="1"/>
        <v>100</v>
      </c>
    </row>
    <row r="623" spans="1:3" x14ac:dyDescent="0.25">
      <c r="A623" s="4">
        <v>101</v>
      </c>
      <c r="C623">
        <f t="shared" si="1"/>
        <v>101</v>
      </c>
    </row>
    <row r="624" spans="1:3" x14ac:dyDescent="0.25">
      <c r="A624" s="4">
        <v>102</v>
      </c>
      <c r="C624">
        <f t="shared" si="1"/>
        <v>102</v>
      </c>
    </row>
    <row r="625" spans="1:3" x14ac:dyDescent="0.25">
      <c r="A625" s="4">
        <v>103</v>
      </c>
      <c r="C625">
        <f t="shared" si="1"/>
        <v>103</v>
      </c>
    </row>
    <row r="626" spans="1:3" x14ac:dyDescent="0.25">
      <c r="A626" s="4">
        <v>104</v>
      </c>
      <c r="C626">
        <f t="shared" si="1"/>
        <v>104</v>
      </c>
    </row>
    <row r="627" spans="1:3" x14ac:dyDescent="0.25">
      <c r="A627" s="4">
        <v>105</v>
      </c>
      <c r="C627">
        <f t="shared" si="1"/>
        <v>105</v>
      </c>
    </row>
    <row r="628" spans="1:3" x14ac:dyDescent="0.25">
      <c r="A628" s="4">
        <v>106</v>
      </c>
      <c r="C628">
        <f t="shared" si="1"/>
        <v>106</v>
      </c>
    </row>
    <row r="629" spans="1:3" x14ac:dyDescent="0.25">
      <c r="A629" s="4">
        <v>107</v>
      </c>
      <c r="C629">
        <f t="shared" si="1"/>
        <v>107</v>
      </c>
    </row>
    <row r="630" spans="1:3" x14ac:dyDescent="0.25">
      <c r="A630" s="4">
        <v>108</v>
      </c>
      <c r="C630">
        <f t="shared" si="1"/>
        <v>108</v>
      </c>
    </row>
    <row r="631" spans="1:3" x14ac:dyDescent="0.25">
      <c r="A631" s="4">
        <v>109</v>
      </c>
      <c r="C631">
        <f t="shared" si="1"/>
        <v>109</v>
      </c>
    </row>
    <row r="632" spans="1:3" x14ac:dyDescent="0.25">
      <c r="A632" s="4">
        <v>110</v>
      </c>
      <c r="C632">
        <f t="shared" si="1"/>
        <v>110</v>
      </c>
    </row>
    <row r="633" spans="1:3" x14ac:dyDescent="0.25">
      <c r="A633" s="4">
        <v>111</v>
      </c>
      <c r="C633">
        <f t="shared" si="1"/>
        <v>111</v>
      </c>
    </row>
    <row r="634" spans="1:3" x14ac:dyDescent="0.25">
      <c r="A634" s="4">
        <v>112</v>
      </c>
      <c r="C634">
        <f t="shared" si="1"/>
        <v>112</v>
      </c>
    </row>
    <row r="635" spans="1:3" x14ac:dyDescent="0.25">
      <c r="A635" s="4">
        <v>113</v>
      </c>
      <c r="C635">
        <f t="shared" si="1"/>
        <v>113</v>
      </c>
    </row>
    <row r="636" spans="1:3" x14ac:dyDescent="0.25">
      <c r="A636" s="4">
        <v>114</v>
      </c>
      <c r="C636">
        <f t="shared" si="1"/>
        <v>114</v>
      </c>
    </row>
    <row r="637" spans="1:3" x14ac:dyDescent="0.25">
      <c r="A637" s="4">
        <v>115</v>
      </c>
      <c r="C637">
        <f t="shared" si="1"/>
        <v>115</v>
      </c>
    </row>
    <row r="638" spans="1:3" x14ac:dyDescent="0.25">
      <c r="A638" s="4">
        <v>116</v>
      </c>
      <c r="C638">
        <f t="shared" si="1"/>
        <v>116</v>
      </c>
    </row>
    <row r="639" spans="1:3" x14ac:dyDescent="0.25">
      <c r="A639" s="4">
        <v>117</v>
      </c>
      <c r="C639">
        <f t="shared" si="1"/>
        <v>117</v>
      </c>
    </row>
    <row r="640" spans="1:3" x14ac:dyDescent="0.25">
      <c r="A640" s="4">
        <v>118</v>
      </c>
      <c r="C640">
        <f t="shared" si="1"/>
        <v>118</v>
      </c>
    </row>
    <row r="641" spans="1:3" x14ac:dyDescent="0.25">
      <c r="A641" s="4">
        <v>119</v>
      </c>
      <c r="C641">
        <f t="shared" si="1"/>
        <v>119</v>
      </c>
    </row>
    <row r="642" spans="1:3" x14ac:dyDescent="0.25">
      <c r="A642" s="4">
        <v>120</v>
      </c>
      <c r="C642">
        <f t="shared" si="1"/>
        <v>120</v>
      </c>
    </row>
    <row r="643" spans="1:3" x14ac:dyDescent="0.25">
      <c r="A643" s="4">
        <v>121</v>
      </c>
      <c r="C643">
        <f t="shared" si="1"/>
        <v>121</v>
      </c>
    </row>
    <row r="644" spans="1:3" x14ac:dyDescent="0.25">
      <c r="A644" s="4">
        <v>122</v>
      </c>
      <c r="C644">
        <f t="shared" si="1"/>
        <v>122</v>
      </c>
    </row>
    <row r="645" spans="1:3" x14ac:dyDescent="0.25">
      <c r="A645" s="4">
        <v>123</v>
      </c>
      <c r="C645">
        <f t="shared" si="1"/>
        <v>123</v>
      </c>
    </row>
    <row r="646" spans="1:3" x14ac:dyDescent="0.25">
      <c r="A646" s="4">
        <v>124</v>
      </c>
      <c r="C646">
        <f t="shared" ref="C646:C709" si="2">A646</f>
        <v>124</v>
      </c>
    </row>
    <row r="647" spans="1:3" x14ac:dyDescent="0.25">
      <c r="A647" s="4">
        <v>125</v>
      </c>
      <c r="C647">
        <f t="shared" si="2"/>
        <v>125</v>
      </c>
    </row>
    <row r="648" spans="1:3" x14ac:dyDescent="0.25">
      <c r="A648" s="4">
        <v>126</v>
      </c>
      <c r="C648">
        <f t="shared" si="2"/>
        <v>126</v>
      </c>
    </row>
    <row r="649" spans="1:3" x14ac:dyDescent="0.25">
      <c r="A649" s="4">
        <v>127</v>
      </c>
      <c r="C649">
        <f t="shared" si="2"/>
        <v>127</v>
      </c>
    </row>
    <row r="650" spans="1:3" x14ac:dyDescent="0.25">
      <c r="A650" s="4">
        <v>128</v>
      </c>
      <c r="C650">
        <f t="shared" si="2"/>
        <v>128</v>
      </c>
    </row>
    <row r="651" spans="1:3" x14ac:dyDescent="0.25">
      <c r="A651" s="4">
        <v>129</v>
      </c>
      <c r="C651">
        <f t="shared" si="2"/>
        <v>129</v>
      </c>
    </row>
    <row r="652" spans="1:3" x14ac:dyDescent="0.25">
      <c r="A652" s="4">
        <v>130</v>
      </c>
      <c r="C652">
        <f t="shared" si="2"/>
        <v>130</v>
      </c>
    </row>
    <row r="653" spans="1:3" x14ac:dyDescent="0.25">
      <c r="A653" s="4">
        <v>131</v>
      </c>
      <c r="C653">
        <f t="shared" si="2"/>
        <v>131</v>
      </c>
    </row>
    <row r="654" spans="1:3" x14ac:dyDescent="0.25">
      <c r="A654" s="4">
        <v>132</v>
      </c>
      <c r="C654">
        <f t="shared" si="2"/>
        <v>132</v>
      </c>
    </row>
    <row r="655" spans="1:3" x14ac:dyDescent="0.25">
      <c r="A655" s="4">
        <v>133</v>
      </c>
      <c r="C655">
        <f t="shared" si="2"/>
        <v>133</v>
      </c>
    </row>
    <row r="656" spans="1:3" x14ac:dyDescent="0.25">
      <c r="A656" s="4">
        <v>134</v>
      </c>
      <c r="C656">
        <f t="shared" si="2"/>
        <v>134</v>
      </c>
    </row>
    <row r="657" spans="1:3" x14ac:dyDescent="0.25">
      <c r="A657" s="4">
        <v>135</v>
      </c>
      <c r="C657">
        <f t="shared" si="2"/>
        <v>135</v>
      </c>
    </row>
    <row r="658" spans="1:3" x14ac:dyDescent="0.25">
      <c r="A658" s="4">
        <v>136</v>
      </c>
      <c r="C658">
        <f t="shared" si="2"/>
        <v>136</v>
      </c>
    </row>
    <row r="659" spans="1:3" x14ac:dyDescent="0.25">
      <c r="A659" s="4">
        <v>137</v>
      </c>
      <c r="C659">
        <f t="shared" si="2"/>
        <v>137</v>
      </c>
    </row>
    <row r="660" spans="1:3" x14ac:dyDescent="0.25">
      <c r="A660" s="4">
        <v>138</v>
      </c>
      <c r="C660">
        <f t="shared" si="2"/>
        <v>138</v>
      </c>
    </row>
    <row r="661" spans="1:3" x14ac:dyDescent="0.25">
      <c r="A661" s="4">
        <v>139</v>
      </c>
      <c r="C661">
        <f t="shared" si="2"/>
        <v>139</v>
      </c>
    </row>
    <row r="662" spans="1:3" x14ac:dyDescent="0.25">
      <c r="A662" s="4">
        <v>140</v>
      </c>
      <c r="C662">
        <f t="shared" si="2"/>
        <v>140</v>
      </c>
    </row>
    <row r="663" spans="1:3" x14ac:dyDescent="0.25">
      <c r="A663" s="4">
        <v>141</v>
      </c>
      <c r="C663">
        <f t="shared" si="2"/>
        <v>141</v>
      </c>
    </row>
    <row r="664" spans="1:3" x14ac:dyDescent="0.25">
      <c r="A664" s="4">
        <v>142</v>
      </c>
      <c r="C664">
        <f t="shared" si="2"/>
        <v>142</v>
      </c>
    </row>
    <row r="665" spans="1:3" x14ac:dyDescent="0.25">
      <c r="A665" s="4">
        <v>143</v>
      </c>
      <c r="C665">
        <f t="shared" si="2"/>
        <v>143</v>
      </c>
    </row>
    <row r="666" spans="1:3" x14ac:dyDescent="0.25">
      <c r="A666" s="4">
        <v>144</v>
      </c>
      <c r="C666">
        <f t="shared" si="2"/>
        <v>144</v>
      </c>
    </row>
    <row r="667" spans="1:3" x14ac:dyDescent="0.25">
      <c r="A667" s="4">
        <v>145</v>
      </c>
      <c r="C667">
        <f t="shared" si="2"/>
        <v>145</v>
      </c>
    </row>
    <row r="668" spans="1:3" x14ac:dyDescent="0.25">
      <c r="A668" s="4">
        <v>146</v>
      </c>
      <c r="C668">
        <f t="shared" si="2"/>
        <v>146</v>
      </c>
    </row>
    <row r="669" spans="1:3" x14ac:dyDescent="0.25">
      <c r="A669" s="4">
        <v>147</v>
      </c>
      <c r="C669">
        <f t="shared" si="2"/>
        <v>147</v>
      </c>
    </row>
    <row r="670" spans="1:3" x14ac:dyDescent="0.25">
      <c r="A670" s="4">
        <v>148</v>
      </c>
      <c r="C670">
        <f t="shared" si="2"/>
        <v>148</v>
      </c>
    </row>
    <row r="671" spans="1:3" x14ac:dyDescent="0.25">
      <c r="A671" s="4">
        <v>149</v>
      </c>
      <c r="C671">
        <f t="shared" si="2"/>
        <v>149</v>
      </c>
    </row>
    <row r="672" spans="1:3" x14ac:dyDescent="0.25">
      <c r="A672" s="4">
        <v>150</v>
      </c>
      <c r="C672">
        <f t="shared" si="2"/>
        <v>150</v>
      </c>
    </row>
    <row r="673" spans="1:3" x14ac:dyDescent="0.25">
      <c r="A673" s="4">
        <v>151</v>
      </c>
      <c r="C673">
        <f t="shared" si="2"/>
        <v>151</v>
      </c>
    </row>
    <row r="674" spans="1:3" x14ac:dyDescent="0.25">
      <c r="A674" s="4">
        <v>152</v>
      </c>
      <c r="C674">
        <f t="shared" si="2"/>
        <v>152</v>
      </c>
    </row>
    <row r="675" spans="1:3" x14ac:dyDescent="0.25">
      <c r="A675" s="4">
        <v>153</v>
      </c>
      <c r="C675">
        <f t="shared" si="2"/>
        <v>153</v>
      </c>
    </row>
    <row r="676" spans="1:3" x14ac:dyDescent="0.25">
      <c r="A676" s="4">
        <v>154</v>
      </c>
      <c r="C676">
        <f t="shared" si="2"/>
        <v>154</v>
      </c>
    </row>
    <row r="677" spans="1:3" x14ac:dyDescent="0.25">
      <c r="A677" s="4">
        <v>155</v>
      </c>
      <c r="C677">
        <f t="shared" si="2"/>
        <v>155</v>
      </c>
    </row>
    <row r="678" spans="1:3" x14ac:dyDescent="0.25">
      <c r="A678" s="4">
        <v>156</v>
      </c>
      <c r="C678">
        <f t="shared" si="2"/>
        <v>156</v>
      </c>
    </row>
    <row r="679" spans="1:3" x14ac:dyDescent="0.25">
      <c r="A679" s="4">
        <v>157</v>
      </c>
      <c r="C679">
        <f t="shared" si="2"/>
        <v>157</v>
      </c>
    </row>
    <row r="680" spans="1:3" x14ac:dyDescent="0.25">
      <c r="A680" s="4">
        <v>158</v>
      </c>
      <c r="C680">
        <f t="shared" si="2"/>
        <v>158</v>
      </c>
    </row>
    <row r="681" spans="1:3" x14ac:dyDescent="0.25">
      <c r="A681" s="4">
        <v>159</v>
      </c>
      <c r="C681">
        <f t="shared" si="2"/>
        <v>159</v>
      </c>
    </row>
    <row r="682" spans="1:3" x14ac:dyDescent="0.25">
      <c r="A682" s="4">
        <v>160</v>
      </c>
      <c r="C682">
        <f t="shared" si="2"/>
        <v>160</v>
      </c>
    </row>
    <row r="683" spans="1:3" x14ac:dyDescent="0.25">
      <c r="A683" s="4">
        <v>161</v>
      </c>
      <c r="C683">
        <f t="shared" si="2"/>
        <v>161</v>
      </c>
    </row>
    <row r="684" spans="1:3" x14ac:dyDescent="0.25">
      <c r="A684" s="4">
        <v>162</v>
      </c>
      <c r="C684">
        <f t="shared" si="2"/>
        <v>162</v>
      </c>
    </row>
    <row r="685" spans="1:3" x14ac:dyDescent="0.25">
      <c r="A685" s="4">
        <v>163</v>
      </c>
      <c r="C685">
        <f t="shared" si="2"/>
        <v>163</v>
      </c>
    </row>
    <row r="686" spans="1:3" x14ac:dyDescent="0.25">
      <c r="A686" s="4">
        <v>164</v>
      </c>
      <c r="C686">
        <f t="shared" si="2"/>
        <v>164</v>
      </c>
    </row>
    <row r="687" spans="1:3" x14ac:dyDescent="0.25">
      <c r="A687" s="4">
        <v>165</v>
      </c>
      <c r="C687">
        <f t="shared" si="2"/>
        <v>165</v>
      </c>
    </row>
    <row r="688" spans="1:3" x14ac:dyDescent="0.25">
      <c r="A688" s="4">
        <v>166</v>
      </c>
      <c r="C688">
        <f t="shared" si="2"/>
        <v>166</v>
      </c>
    </row>
    <row r="689" spans="1:3" x14ac:dyDescent="0.25">
      <c r="A689" s="4">
        <v>167</v>
      </c>
      <c r="C689">
        <f t="shared" si="2"/>
        <v>167</v>
      </c>
    </row>
    <row r="690" spans="1:3" x14ac:dyDescent="0.25">
      <c r="A690" s="4">
        <v>168</v>
      </c>
      <c r="C690">
        <f t="shared" si="2"/>
        <v>168</v>
      </c>
    </row>
    <row r="691" spans="1:3" x14ac:dyDescent="0.25">
      <c r="A691" s="4">
        <v>169</v>
      </c>
      <c r="C691">
        <f t="shared" si="2"/>
        <v>169</v>
      </c>
    </row>
    <row r="692" spans="1:3" x14ac:dyDescent="0.25">
      <c r="A692" s="4">
        <v>170</v>
      </c>
      <c r="C692">
        <f t="shared" si="2"/>
        <v>170</v>
      </c>
    </row>
    <row r="693" spans="1:3" x14ac:dyDescent="0.25">
      <c r="A693" s="4">
        <v>171</v>
      </c>
      <c r="C693">
        <f t="shared" si="2"/>
        <v>171</v>
      </c>
    </row>
    <row r="694" spans="1:3" x14ac:dyDescent="0.25">
      <c r="A694" s="4">
        <v>172</v>
      </c>
      <c r="C694">
        <f t="shared" si="2"/>
        <v>172</v>
      </c>
    </row>
    <row r="695" spans="1:3" x14ac:dyDescent="0.25">
      <c r="A695" s="4">
        <v>173</v>
      </c>
      <c r="C695">
        <f t="shared" si="2"/>
        <v>173</v>
      </c>
    </row>
    <row r="696" spans="1:3" x14ac:dyDescent="0.25">
      <c r="A696" s="4">
        <v>174</v>
      </c>
      <c r="C696">
        <f t="shared" si="2"/>
        <v>174</v>
      </c>
    </row>
    <row r="697" spans="1:3" x14ac:dyDescent="0.25">
      <c r="A697" s="4">
        <v>175</v>
      </c>
      <c r="C697">
        <f t="shared" si="2"/>
        <v>175</v>
      </c>
    </row>
    <row r="698" spans="1:3" x14ac:dyDescent="0.25">
      <c r="A698" s="4">
        <v>176</v>
      </c>
      <c r="C698">
        <f t="shared" si="2"/>
        <v>176</v>
      </c>
    </row>
    <row r="699" spans="1:3" x14ac:dyDescent="0.25">
      <c r="A699" s="4">
        <v>177</v>
      </c>
      <c r="C699">
        <f t="shared" si="2"/>
        <v>177</v>
      </c>
    </row>
    <row r="700" spans="1:3" x14ac:dyDescent="0.25">
      <c r="A700" s="4">
        <v>178</v>
      </c>
      <c r="C700">
        <f t="shared" si="2"/>
        <v>178</v>
      </c>
    </row>
    <row r="701" spans="1:3" x14ac:dyDescent="0.25">
      <c r="A701" s="4">
        <v>179</v>
      </c>
      <c r="C701">
        <f t="shared" si="2"/>
        <v>179</v>
      </c>
    </row>
    <row r="702" spans="1:3" x14ac:dyDescent="0.25">
      <c r="A702" s="4">
        <v>180</v>
      </c>
      <c r="C702">
        <f t="shared" si="2"/>
        <v>180</v>
      </c>
    </row>
    <row r="703" spans="1:3" x14ac:dyDescent="0.25">
      <c r="A703" s="4">
        <v>181</v>
      </c>
      <c r="C703">
        <f t="shared" si="2"/>
        <v>181</v>
      </c>
    </row>
    <row r="704" spans="1:3" x14ac:dyDescent="0.25">
      <c r="A704" s="4">
        <v>182</v>
      </c>
      <c r="C704">
        <f t="shared" si="2"/>
        <v>182</v>
      </c>
    </row>
    <row r="705" spans="1:3" x14ac:dyDescent="0.25">
      <c r="A705" s="4">
        <v>183</v>
      </c>
      <c r="C705">
        <f t="shared" si="2"/>
        <v>183</v>
      </c>
    </row>
    <row r="706" spans="1:3" x14ac:dyDescent="0.25">
      <c r="A706" s="4">
        <v>184</v>
      </c>
      <c r="C706">
        <f t="shared" si="2"/>
        <v>184</v>
      </c>
    </row>
    <row r="707" spans="1:3" x14ac:dyDescent="0.25">
      <c r="A707" s="4">
        <v>185</v>
      </c>
      <c r="C707">
        <f t="shared" si="2"/>
        <v>185</v>
      </c>
    </row>
    <row r="708" spans="1:3" x14ac:dyDescent="0.25">
      <c r="A708" s="4">
        <v>186</v>
      </c>
      <c r="C708">
        <f t="shared" si="2"/>
        <v>186</v>
      </c>
    </row>
    <row r="709" spans="1:3" x14ac:dyDescent="0.25">
      <c r="A709" s="4">
        <v>187</v>
      </c>
      <c r="C709">
        <f t="shared" si="2"/>
        <v>187</v>
      </c>
    </row>
    <row r="710" spans="1:3" x14ac:dyDescent="0.25">
      <c r="A710" s="4">
        <v>188</v>
      </c>
      <c r="C710">
        <f t="shared" ref="C710:C773" si="3">A710</f>
        <v>188</v>
      </c>
    </row>
    <row r="711" spans="1:3" x14ac:dyDescent="0.25">
      <c r="A711" s="4">
        <v>189</v>
      </c>
      <c r="C711">
        <f t="shared" si="3"/>
        <v>189</v>
      </c>
    </row>
    <row r="712" spans="1:3" x14ac:dyDescent="0.25">
      <c r="A712" s="4">
        <v>190</v>
      </c>
      <c r="C712">
        <f t="shared" si="3"/>
        <v>190</v>
      </c>
    </row>
    <row r="713" spans="1:3" x14ac:dyDescent="0.25">
      <c r="A713" s="4">
        <v>191</v>
      </c>
      <c r="C713">
        <f t="shared" si="3"/>
        <v>191</v>
      </c>
    </row>
    <row r="714" spans="1:3" x14ac:dyDescent="0.25">
      <c r="A714" s="4">
        <v>192</v>
      </c>
      <c r="C714">
        <f t="shared" si="3"/>
        <v>192</v>
      </c>
    </row>
    <row r="715" spans="1:3" x14ac:dyDescent="0.25">
      <c r="A715" s="4">
        <v>193</v>
      </c>
      <c r="C715">
        <f t="shared" si="3"/>
        <v>193</v>
      </c>
    </row>
    <row r="716" spans="1:3" x14ac:dyDescent="0.25">
      <c r="A716" s="4">
        <v>194</v>
      </c>
      <c r="C716">
        <f t="shared" si="3"/>
        <v>194</v>
      </c>
    </row>
    <row r="717" spans="1:3" x14ac:dyDescent="0.25">
      <c r="A717" s="4">
        <v>195</v>
      </c>
      <c r="C717">
        <f t="shared" si="3"/>
        <v>195</v>
      </c>
    </row>
    <row r="718" spans="1:3" x14ac:dyDescent="0.25">
      <c r="A718" s="4">
        <v>196</v>
      </c>
      <c r="C718">
        <f t="shared" si="3"/>
        <v>196</v>
      </c>
    </row>
    <row r="719" spans="1:3" x14ac:dyDescent="0.25">
      <c r="A719" s="4">
        <v>197</v>
      </c>
      <c r="C719">
        <f t="shared" si="3"/>
        <v>197</v>
      </c>
    </row>
    <row r="720" spans="1:3" x14ac:dyDescent="0.25">
      <c r="A720" s="4">
        <v>198</v>
      </c>
      <c r="C720">
        <f t="shared" si="3"/>
        <v>198</v>
      </c>
    </row>
    <row r="721" spans="1:3" x14ac:dyDescent="0.25">
      <c r="A721" s="4">
        <v>199</v>
      </c>
      <c r="C721">
        <f t="shared" si="3"/>
        <v>199</v>
      </c>
    </row>
    <row r="722" spans="1:3" x14ac:dyDescent="0.25">
      <c r="A722" s="4">
        <v>200</v>
      </c>
      <c r="C722">
        <f t="shared" si="3"/>
        <v>200</v>
      </c>
    </row>
    <row r="723" spans="1:3" x14ac:dyDescent="0.25">
      <c r="A723" s="4">
        <v>201</v>
      </c>
      <c r="C723">
        <f t="shared" si="3"/>
        <v>201</v>
      </c>
    </row>
    <row r="724" spans="1:3" x14ac:dyDescent="0.25">
      <c r="A724" s="4">
        <v>202</v>
      </c>
      <c r="C724">
        <f t="shared" si="3"/>
        <v>202</v>
      </c>
    </row>
    <row r="725" spans="1:3" x14ac:dyDescent="0.25">
      <c r="A725" s="4">
        <v>203</v>
      </c>
      <c r="C725">
        <f t="shared" si="3"/>
        <v>203</v>
      </c>
    </row>
    <row r="726" spans="1:3" x14ac:dyDescent="0.25">
      <c r="A726" s="4">
        <v>204</v>
      </c>
      <c r="C726">
        <f t="shared" si="3"/>
        <v>204</v>
      </c>
    </row>
    <row r="727" spans="1:3" x14ac:dyDescent="0.25">
      <c r="A727" s="4">
        <v>205</v>
      </c>
      <c r="C727">
        <f t="shared" si="3"/>
        <v>205</v>
      </c>
    </row>
    <row r="728" spans="1:3" x14ac:dyDescent="0.25">
      <c r="A728" s="4">
        <v>206</v>
      </c>
      <c r="C728">
        <f t="shared" si="3"/>
        <v>206</v>
      </c>
    </row>
    <row r="729" spans="1:3" x14ac:dyDescent="0.25">
      <c r="A729" s="4">
        <v>207</v>
      </c>
      <c r="C729">
        <f t="shared" si="3"/>
        <v>207</v>
      </c>
    </row>
    <row r="730" spans="1:3" x14ac:dyDescent="0.25">
      <c r="A730" s="4">
        <v>208</v>
      </c>
      <c r="C730">
        <f t="shared" si="3"/>
        <v>208</v>
      </c>
    </row>
    <row r="731" spans="1:3" x14ac:dyDescent="0.25">
      <c r="A731" s="4">
        <v>209</v>
      </c>
      <c r="C731">
        <f t="shared" si="3"/>
        <v>209</v>
      </c>
    </row>
    <row r="732" spans="1:3" x14ac:dyDescent="0.25">
      <c r="A732" s="4">
        <v>210</v>
      </c>
      <c r="C732">
        <f t="shared" si="3"/>
        <v>210</v>
      </c>
    </row>
    <row r="733" spans="1:3" x14ac:dyDescent="0.25">
      <c r="A733" s="4">
        <v>211</v>
      </c>
      <c r="C733">
        <f t="shared" si="3"/>
        <v>211</v>
      </c>
    </row>
    <row r="734" spans="1:3" x14ac:dyDescent="0.25">
      <c r="A734" s="4">
        <v>212</v>
      </c>
      <c r="C734">
        <f t="shared" si="3"/>
        <v>212</v>
      </c>
    </row>
    <row r="735" spans="1:3" x14ac:dyDescent="0.25">
      <c r="A735" s="4">
        <v>213</v>
      </c>
      <c r="C735">
        <f t="shared" si="3"/>
        <v>213</v>
      </c>
    </row>
    <row r="736" spans="1:3" x14ac:dyDescent="0.25">
      <c r="A736" s="4">
        <v>214</v>
      </c>
      <c r="C736">
        <f t="shared" si="3"/>
        <v>214</v>
      </c>
    </row>
    <row r="737" spans="1:3" x14ac:dyDescent="0.25">
      <c r="A737" s="4">
        <v>215</v>
      </c>
      <c r="C737">
        <f t="shared" si="3"/>
        <v>215</v>
      </c>
    </row>
    <row r="738" spans="1:3" x14ac:dyDescent="0.25">
      <c r="A738" s="4">
        <v>216</v>
      </c>
      <c r="C738">
        <f t="shared" si="3"/>
        <v>216</v>
      </c>
    </row>
    <row r="739" spans="1:3" x14ac:dyDescent="0.25">
      <c r="A739" s="4">
        <v>217</v>
      </c>
      <c r="C739">
        <f t="shared" si="3"/>
        <v>217</v>
      </c>
    </row>
    <row r="740" spans="1:3" x14ac:dyDescent="0.25">
      <c r="A740" s="4">
        <v>218</v>
      </c>
      <c r="C740">
        <f t="shared" si="3"/>
        <v>218</v>
      </c>
    </row>
    <row r="741" spans="1:3" x14ac:dyDescent="0.25">
      <c r="A741" s="4">
        <v>219</v>
      </c>
      <c r="C741">
        <f t="shared" si="3"/>
        <v>219</v>
      </c>
    </row>
    <row r="742" spans="1:3" x14ac:dyDescent="0.25">
      <c r="A742" s="4">
        <v>220</v>
      </c>
      <c r="C742">
        <f t="shared" si="3"/>
        <v>220</v>
      </c>
    </row>
    <row r="743" spans="1:3" x14ac:dyDescent="0.25">
      <c r="A743" s="4">
        <v>221</v>
      </c>
      <c r="C743">
        <f t="shared" si="3"/>
        <v>221</v>
      </c>
    </row>
    <row r="744" spans="1:3" x14ac:dyDescent="0.25">
      <c r="A744" s="4">
        <v>222</v>
      </c>
      <c r="C744">
        <f t="shared" si="3"/>
        <v>222</v>
      </c>
    </row>
    <row r="745" spans="1:3" x14ac:dyDescent="0.25">
      <c r="A745" s="4">
        <v>223</v>
      </c>
      <c r="C745">
        <f t="shared" si="3"/>
        <v>223</v>
      </c>
    </row>
    <row r="746" spans="1:3" x14ac:dyDescent="0.25">
      <c r="A746" s="4">
        <v>224</v>
      </c>
      <c r="C746">
        <f t="shared" si="3"/>
        <v>224</v>
      </c>
    </row>
    <row r="747" spans="1:3" x14ac:dyDescent="0.25">
      <c r="A747" s="4">
        <v>225</v>
      </c>
      <c r="C747">
        <f t="shared" si="3"/>
        <v>225</v>
      </c>
    </row>
    <row r="748" spans="1:3" x14ac:dyDescent="0.25">
      <c r="A748" s="4">
        <v>226</v>
      </c>
      <c r="C748">
        <f t="shared" si="3"/>
        <v>226</v>
      </c>
    </row>
    <row r="749" spans="1:3" x14ac:dyDescent="0.25">
      <c r="A749" s="4">
        <v>227</v>
      </c>
      <c r="C749">
        <f t="shared" si="3"/>
        <v>227</v>
      </c>
    </row>
    <row r="750" spans="1:3" x14ac:dyDescent="0.25">
      <c r="A750" s="4">
        <v>228</v>
      </c>
      <c r="C750">
        <f t="shared" si="3"/>
        <v>228</v>
      </c>
    </row>
    <row r="751" spans="1:3" x14ac:dyDescent="0.25">
      <c r="A751" s="4">
        <v>229</v>
      </c>
      <c r="C751">
        <f t="shared" si="3"/>
        <v>229</v>
      </c>
    </row>
    <row r="752" spans="1:3" x14ac:dyDescent="0.25">
      <c r="A752" s="4">
        <v>230</v>
      </c>
      <c r="C752">
        <f t="shared" si="3"/>
        <v>230</v>
      </c>
    </row>
    <row r="753" spans="1:3" x14ac:dyDescent="0.25">
      <c r="A753" s="4">
        <v>231</v>
      </c>
      <c r="C753">
        <f t="shared" si="3"/>
        <v>231</v>
      </c>
    </row>
    <row r="754" spans="1:3" x14ac:dyDescent="0.25">
      <c r="A754" s="4">
        <v>232</v>
      </c>
      <c r="C754">
        <f t="shared" si="3"/>
        <v>232</v>
      </c>
    </row>
    <row r="755" spans="1:3" x14ac:dyDescent="0.25">
      <c r="A755" s="4">
        <v>233</v>
      </c>
      <c r="C755">
        <f t="shared" si="3"/>
        <v>233</v>
      </c>
    </row>
    <row r="756" spans="1:3" x14ac:dyDescent="0.25">
      <c r="A756" s="4">
        <v>234</v>
      </c>
      <c r="C756">
        <f t="shared" si="3"/>
        <v>234</v>
      </c>
    </row>
    <row r="757" spans="1:3" x14ac:dyDescent="0.25">
      <c r="A757" s="4">
        <v>235</v>
      </c>
      <c r="C757">
        <f t="shared" si="3"/>
        <v>235</v>
      </c>
    </row>
    <row r="758" spans="1:3" x14ac:dyDescent="0.25">
      <c r="A758" s="4">
        <v>236</v>
      </c>
      <c r="C758">
        <f t="shared" si="3"/>
        <v>236</v>
      </c>
    </row>
    <row r="759" spans="1:3" x14ac:dyDescent="0.25">
      <c r="A759" s="4">
        <v>237</v>
      </c>
      <c r="C759">
        <f t="shared" si="3"/>
        <v>237</v>
      </c>
    </row>
    <row r="760" spans="1:3" x14ac:dyDescent="0.25">
      <c r="A760" s="4">
        <v>238</v>
      </c>
      <c r="C760">
        <f t="shared" si="3"/>
        <v>238</v>
      </c>
    </row>
    <row r="761" spans="1:3" x14ac:dyDescent="0.25">
      <c r="A761" s="4">
        <v>239</v>
      </c>
      <c r="C761">
        <f t="shared" si="3"/>
        <v>239</v>
      </c>
    </row>
    <row r="762" spans="1:3" x14ac:dyDescent="0.25">
      <c r="A762" s="4">
        <v>240</v>
      </c>
      <c r="C762">
        <f t="shared" si="3"/>
        <v>240</v>
      </c>
    </row>
    <row r="763" spans="1:3" x14ac:dyDescent="0.25">
      <c r="A763" s="4">
        <v>241</v>
      </c>
      <c r="C763">
        <f t="shared" si="3"/>
        <v>241</v>
      </c>
    </row>
    <row r="764" spans="1:3" x14ac:dyDescent="0.25">
      <c r="A764" s="4">
        <v>242</v>
      </c>
      <c r="C764">
        <f t="shared" si="3"/>
        <v>242</v>
      </c>
    </row>
    <row r="765" spans="1:3" x14ac:dyDescent="0.25">
      <c r="A765" s="4">
        <v>243</v>
      </c>
      <c r="C765">
        <f t="shared" si="3"/>
        <v>243</v>
      </c>
    </row>
    <row r="766" spans="1:3" x14ac:dyDescent="0.25">
      <c r="A766" s="4">
        <v>244</v>
      </c>
      <c r="C766">
        <f t="shared" si="3"/>
        <v>244</v>
      </c>
    </row>
    <row r="767" spans="1:3" x14ac:dyDescent="0.25">
      <c r="A767" s="4">
        <v>245</v>
      </c>
      <c r="C767">
        <f t="shared" si="3"/>
        <v>245</v>
      </c>
    </row>
    <row r="768" spans="1:3" x14ac:dyDescent="0.25">
      <c r="A768" s="4">
        <v>246</v>
      </c>
      <c r="C768">
        <f t="shared" si="3"/>
        <v>246</v>
      </c>
    </row>
    <row r="769" spans="1:3" x14ac:dyDescent="0.25">
      <c r="A769" s="4">
        <v>247</v>
      </c>
      <c r="C769">
        <f t="shared" si="3"/>
        <v>247</v>
      </c>
    </row>
    <row r="770" spans="1:3" x14ac:dyDescent="0.25">
      <c r="A770" s="4">
        <v>248</v>
      </c>
      <c r="C770">
        <f t="shared" si="3"/>
        <v>248</v>
      </c>
    </row>
    <row r="771" spans="1:3" x14ac:dyDescent="0.25">
      <c r="A771" s="4">
        <v>249</v>
      </c>
      <c r="C771">
        <f t="shared" si="3"/>
        <v>249</v>
      </c>
    </row>
    <row r="772" spans="1:3" x14ac:dyDescent="0.25">
      <c r="A772" s="4">
        <v>250</v>
      </c>
      <c r="C772">
        <f t="shared" si="3"/>
        <v>250</v>
      </c>
    </row>
    <row r="773" spans="1:3" x14ac:dyDescent="0.25">
      <c r="A773" s="4">
        <v>251</v>
      </c>
      <c r="C773">
        <f t="shared" si="3"/>
        <v>251</v>
      </c>
    </row>
    <row r="774" spans="1:3" x14ac:dyDescent="0.25">
      <c r="A774" s="4">
        <v>252</v>
      </c>
      <c r="C774">
        <f t="shared" ref="C774:C837" si="4">A774</f>
        <v>252</v>
      </c>
    </row>
    <row r="775" spans="1:3" x14ac:dyDescent="0.25">
      <c r="A775" s="4">
        <v>253</v>
      </c>
      <c r="C775">
        <f t="shared" si="4"/>
        <v>253</v>
      </c>
    </row>
    <row r="776" spans="1:3" x14ac:dyDescent="0.25">
      <c r="A776" s="4">
        <v>254</v>
      </c>
      <c r="C776">
        <f t="shared" si="4"/>
        <v>254</v>
      </c>
    </row>
    <row r="777" spans="1:3" x14ac:dyDescent="0.25">
      <c r="A777" s="4">
        <v>255</v>
      </c>
      <c r="C777">
        <f t="shared" si="4"/>
        <v>255</v>
      </c>
    </row>
    <row r="778" spans="1:3" x14ac:dyDescent="0.25">
      <c r="A778" s="4">
        <v>256</v>
      </c>
      <c r="C778">
        <f t="shared" si="4"/>
        <v>256</v>
      </c>
    </row>
    <row r="779" spans="1:3" x14ac:dyDescent="0.25">
      <c r="A779" s="4">
        <v>257</v>
      </c>
      <c r="C779">
        <f t="shared" si="4"/>
        <v>257</v>
      </c>
    </row>
    <row r="780" spans="1:3" x14ac:dyDescent="0.25">
      <c r="A780" s="4">
        <v>258</v>
      </c>
      <c r="C780">
        <f t="shared" si="4"/>
        <v>258</v>
      </c>
    </row>
    <row r="781" spans="1:3" x14ac:dyDescent="0.25">
      <c r="A781" s="4">
        <v>259</v>
      </c>
      <c r="C781">
        <f t="shared" si="4"/>
        <v>259</v>
      </c>
    </row>
    <row r="782" spans="1:3" x14ac:dyDescent="0.25">
      <c r="A782" s="4">
        <v>260</v>
      </c>
      <c r="C782">
        <f t="shared" si="4"/>
        <v>260</v>
      </c>
    </row>
    <row r="783" spans="1:3" x14ac:dyDescent="0.25">
      <c r="A783" s="4">
        <v>261</v>
      </c>
      <c r="C783">
        <f t="shared" si="4"/>
        <v>261</v>
      </c>
    </row>
    <row r="784" spans="1:3" x14ac:dyDescent="0.25">
      <c r="A784" s="4">
        <v>262</v>
      </c>
      <c r="C784">
        <f t="shared" si="4"/>
        <v>262</v>
      </c>
    </row>
    <row r="785" spans="1:3" x14ac:dyDescent="0.25">
      <c r="A785" s="4">
        <v>263</v>
      </c>
      <c r="C785">
        <f t="shared" si="4"/>
        <v>263</v>
      </c>
    </row>
    <row r="786" spans="1:3" x14ac:dyDescent="0.25">
      <c r="A786" s="4">
        <v>264</v>
      </c>
      <c r="C786">
        <f t="shared" si="4"/>
        <v>264</v>
      </c>
    </row>
    <row r="787" spans="1:3" x14ac:dyDescent="0.25">
      <c r="A787" s="4">
        <v>265</v>
      </c>
      <c r="C787">
        <f t="shared" si="4"/>
        <v>265</v>
      </c>
    </row>
    <row r="788" spans="1:3" x14ac:dyDescent="0.25">
      <c r="A788" s="4">
        <v>266</v>
      </c>
      <c r="C788">
        <f t="shared" si="4"/>
        <v>266</v>
      </c>
    </row>
    <row r="789" spans="1:3" x14ac:dyDescent="0.25">
      <c r="A789" s="4">
        <v>267</v>
      </c>
      <c r="C789">
        <f t="shared" si="4"/>
        <v>267</v>
      </c>
    </row>
    <row r="790" spans="1:3" x14ac:dyDescent="0.25">
      <c r="A790" s="4">
        <v>268</v>
      </c>
      <c r="C790">
        <f t="shared" si="4"/>
        <v>268</v>
      </c>
    </row>
    <row r="791" spans="1:3" x14ac:dyDescent="0.25">
      <c r="A791" s="4">
        <v>269</v>
      </c>
      <c r="C791">
        <f t="shared" si="4"/>
        <v>269</v>
      </c>
    </row>
    <row r="792" spans="1:3" x14ac:dyDescent="0.25">
      <c r="A792" s="4">
        <v>270</v>
      </c>
      <c r="C792">
        <f t="shared" si="4"/>
        <v>270</v>
      </c>
    </row>
    <row r="793" spans="1:3" x14ac:dyDescent="0.25">
      <c r="A793" s="4">
        <v>271</v>
      </c>
      <c r="C793">
        <f t="shared" si="4"/>
        <v>271</v>
      </c>
    </row>
    <row r="794" spans="1:3" x14ac:dyDescent="0.25">
      <c r="A794" s="4">
        <v>272</v>
      </c>
      <c r="C794">
        <f t="shared" si="4"/>
        <v>272</v>
      </c>
    </row>
    <row r="795" spans="1:3" x14ac:dyDescent="0.25">
      <c r="A795" s="4">
        <v>273</v>
      </c>
      <c r="C795">
        <f t="shared" si="4"/>
        <v>273</v>
      </c>
    </row>
    <row r="796" spans="1:3" x14ac:dyDescent="0.25">
      <c r="A796" s="4">
        <v>274</v>
      </c>
      <c r="C796">
        <f t="shared" si="4"/>
        <v>274</v>
      </c>
    </row>
    <row r="797" spans="1:3" x14ac:dyDescent="0.25">
      <c r="A797" s="4">
        <v>275</v>
      </c>
      <c r="C797">
        <f t="shared" si="4"/>
        <v>275</v>
      </c>
    </row>
    <row r="798" spans="1:3" x14ac:dyDescent="0.25">
      <c r="A798" s="4">
        <v>276</v>
      </c>
      <c r="C798">
        <f t="shared" si="4"/>
        <v>276</v>
      </c>
    </row>
    <row r="799" spans="1:3" x14ac:dyDescent="0.25">
      <c r="A799" s="4">
        <v>277</v>
      </c>
      <c r="C799">
        <f t="shared" si="4"/>
        <v>277</v>
      </c>
    </row>
    <row r="800" spans="1:3" x14ac:dyDescent="0.25">
      <c r="A800" s="4">
        <v>278</v>
      </c>
      <c r="C800">
        <f t="shared" si="4"/>
        <v>278</v>
      </c>
    </row>
    <row r="801" spans="1:3" x14ac:dyDescent="0.25">
      <c r="A801" s="4">
        <v>279</v>
      </c>
      <c r="C801">
        <f t="shared" si="4"/>
        <v>279</v>
      </c>
    </row>
    <row r="802" spans="1:3" x14ac:dyDescent="0.25">
      <c r="A802" s="4">
        <v>280</v>
      </c>
      <c r="C802">
        <f t="shared" si="4"/>
        <v>280</v>
      </c>
    </row>
    <row r="803" spans="1:3" x14ac:dyDescent="0.25">
      <c r="A803" s="4">
        <v>281</v>
      </c>
      <c r="C803">
        <f t="shared" si="4"/>
        <v>281</v>
      </c>
    </row>
    <row r="804" spans="1:3" x14ac:dyDescent="0.25">
      <c r="A804" s="4">
        <v>282</v>
      </c>
      <c r="C804">
        <f t="shared" si="4"/>
        <v>282</v>
      </c>
    </row>
    <row r="805" spans="1:3" x14ac:dyDescent="0.25">
      <c r="A805" s="4">
        <v>283</v>
      </c>
      <c r="C805">
        <f t="shared" si="4"/>
        <v>283</v>
      </c>
    </row>
    <row r="806" spans="1:3" x14ac:dyDescent="0.25">
      <c r="A806" s="4">
        <v>284</v>
      </c>
      <c r="C806">
        <f t="shared" si="4"/>
        <v>284</v>
      </c>
    </row>
    <row r="807" spans="1:3" x14ac:dyDescent="0.25">
      <c r="A807" s="4">
        <v>285</v>
      </c>
      <c r="C807">
        <f t="shared" si="4"/>
        <v>285</v>
      </c>
    </row>
    <row r="808" spans="1:3" x14ac:dyDescent="0.25">
      <c r="A808" s="4">
        <v>286</v>
      </c>
      <c r="C808">
        <f t="shared" si="4"/>
        <v>286</v>
      </c>
    </row>
    <row r="809" spans="1:3" x14ac:dyDescent="0.25">
      <c r="A809" s="4">
        <v>287</v>
      </c>
      <c r="C809">
        <f t="shared" si="4"/>
        <v>287</v>
      </c>
    </row>
    <row r="810" spans="1:3" x14ac:dyDescent="0.25">
      <c r="A810" s="4">
        <v>288</v>
      </c>
      <c r="C810">
        <f t="shared" si="4"/>
        <v>288</v>
      </c>
    </row>
    <row r="811" spans="1:3" x14ac:dyDescent="0.25">
      <c r="A811" s="4">
        <v>289</v>
      </c>
      <c r="C811">
        <f t="shared" si="4"/>
        <v>289</v>
      </c>
    </row>
    <row r="812" spans="1:3" x14ac:dyDescent="0.25">
      <c r="A812" s="4">
        <v>290</v>
      </c>
      <c r="C812">
        <f t="shared" si="4"/>
        <v>290</v>
      </c>
    </row>
    <row r="813" spans="1:3" x14ac:dyDescent="0.25">
      <c r="A813" s="4">
        <v>291</v>
      </c>
      <c r="C813">
        <f t="shared" si="4"/>
        <v>291</v>
      </c>
    </row>
    <row r="814" spans="1:3" x14ac:dyDescent="0.25">
      <c r="A814" s="4">
        <v>292</v>
      </c>
      <c r="C814">
        <f t="shared" si="4"/>
        <v>292</v>
      </c>
    </row>
    <row r="815" spans="1:3" x14ac:dyDescent="0.25">
      <c r="A815" s="4">
        <v>293</v>
      </c>
      <c r="C815">
        <f t="shared" si="4"/>
        <v>293</v>
      </c>
    </row>
    <row r="816" spans="1:3" x14ac:dyDescent="0.25">
      <c r="A816" s="4">
        <v>294</v>
      </c>
      <c r="C816">
        <f t="shared" si="4"/>
        <v>294</v>
      </c>
    </row>
    <row r="817" spans="1:3" x14ac:dyDescent="0.25">
      <c r="A817" s="4">
        <v>295</v>
      </c>
      <c r="C817">
        <f t="shared" si="4"/>
        <v>295</v>
      </c>
    </row>
    <row r="818" spans="1:3" x14ac:dyDescent="0.25">
      <c r="A818" s="4">
        <v>296</v>
      </c>
      <c r="C818">
        <f t="shared" si="4"/>
        <v>296</v>
      </c>
    </row>
    <row r="819" spans="1:3" x14ac:dyDescent="0.25">
      <c r="A819" s="4">
        <v>297</v>
      </c>
      <c r="C819">
        <f t="shared" si="4"/>
        <v>297</v>
      </c>
    </row>
    <row r="820" spans="1:3" x14ac:dyDescent="0.25">
      <c r="A820" s="4">
        <v>298</v>
      </c>
      <c r="C820">
        <f t="shared" si="4"/>
        <v>298</v>
      </c>
    </row>
    <row r="821" spans="1:3" x14ac:dyDescent="0.25">
      <c r="A821" s="4">
        <v>299</v>
      </c>
      <c r="C821">
        <f t="shared" si="4"/>
        <v>299</v>
      </c>
    </row>
    <row r="822" spans="1:3" x14ac:dyDescent="0.25">
      <c r="A822" s="4">
        <v>300</v>
      </c>
      <c r="C822">
        <f t="shared" si="4"/>
        <v>300</v>
      </c>
    </row>
    <row r="823" spans="1:3" x14ac:dyDescent="0.25">
      <c r="A823" s="4">
        <v>301</v>
      </c>
      <c r="C823">
        <f t="shared" si="4"/>
        <v>301</v>
      </c>
    </row>
    <row r="824" spans="1:3" x14ac:dyDescent="0.25">
      <c r="A824" s="4">
        <v>302</v>
      </c>
      <c r="C824">
        <f t="shared" si="4"/>
        <v>302</v>
      </c>
    </row>
    <row r="825" spans="1:3" x14ac:dyDescent="0.25">
      <c r="A825" s="4">
        <v>303</v>
      </c>
      <c r="C825">
        <f t="shared" si="4"/>
        <v>303</v>
      </c>
    </row>
    <row r="826" spans="1:3" x14ac:dyDescent="0.25">
      <c r="A826" s="4">
        <v>304</v>
      </c>
      <c r="C826">
        <f t="shared" si="4"/>
        <v>304</v>
      </c>
    </row>
    <row r="827" spans="1:3" x14ac:dyDescent="0.25">
      <c r="A827" s="4">
        <v>305</v>
      </c>
      <c r="C827">
        <f t="shared" si="4"/>
        <v>305</v>
      </c>
    </row>
    <row r="828" spans="1:3" x14ac:dyDescent="0.25">
      <c r="A828" s="4">
        <v>306</v>
      </c>
      <c r="C828">
        <f t="shared" si="4"/>
        <v>306</v>
      </c>
    </row>
    <row r="829" spans="1:3" x14ac:dyDescent="0.25">
      <c r="A829" s="4">
        <v>307</v>
      </c>
      <c r="C829">
        <f t="shared" si="4"/>
        <v>307</v>
      </c>
    </row>
    <row r="830" spans="1:3" x14ac:dyDescent="0.25">
      <c r="A830" s="4">
        <v>308</v>
      </c>
      <c r="C830">
        <f t="shared" si="4"/>
        <v>308</v>
      </c>
    </row>
    <row r="831" spans="1:3" x14ac:dyDescent="0.25">
      <c r="A831" s="4">
        <v>309</v>
      </c>
      <c r="C831">
        <f t="shared" si="4"/>
        <v>309</v>
      </c>
    </row>
    <row r="832" spans="1:3" x14ac:dyDescent="0.25">
      <c r="A832" s="4">
        <v>310</v>
      </c>
      <c r="C832">
        <f t="shared" si="4"/>
        <v>310</v>
      </c>
    </row>
    <row r="833" spans="1:3" x14ac:dyDescent="0.25">
      <c r="A833" s="4">
        <v>311</v>
      </c>
      <c r="C833">
        <f t="shared" si="4"/>
        <v>311</v>
      </c>
    </row>
    <row r="834" spans="1:3" x14ac:dyDescent="0.25">
      <c r="A834" s="4">
        <v>312</v>
      </c>
      <c r="C834">
        <f t="shared" si="4"/>
        <v>312</v>
      </c>
    </row>
    <row r="835" spans="1:3" x14ac:dyDescent="0.25">
      <c r="A835" s="4">
        <v>313</v>
      </c>
      <c r="C835">
        <f t="shared" si="4"/>
        <v>313</v>
      </c>
    </row>
    <row r="836" spans="1:3" x14ac:dyDescent="0.25">
      <c r="A836" s="4">
        <v>314</v>
      </c>
      <c r="C836">
        <f t="shared" si="4"/>
        <v>314</v>
      </c>
    </row>
    <row r="837" spans="1:3" x14ac:dyDescent="0.25">
      <c r="A837" s="4">
        <v>315</v>
      </c>
      <c r="C837">
        <f t="shared" si="4"/>
        <v>315</v>
      </c>
    </row>
    <row r="838" spans="1:3" x14ac:dyDescent="0.25">
      <c r="A838" s="4">
        <v>316</v>
      </c>
      <c r="C838">
        <f t="shared" ref="C838:C901" si="5">A838</f>
        <v>316</v>
      </c>
    </row>
    <row r="839" spans="1:3" x14ac:dyDescent="0.25">
      <c r="A839" s="4">
        <v>317</v>
      </c>
      <c r="C839">
        <f t="shared" si="5"/>
        <v>317</v>
      </c>
    </row>
    <row r="840" spans="1:3" x14ac:dyDescent="0.25">
      <c r="A840" s="4">
        <v>318</v>
      </c>
      <c r="C840">
        <f t="shared" si="5"/>
        <v>318</v>
      </c>
    </row>
    <row r="841" spans="1:3" x14ac:dyDescent="0.25">
      <c r="A841" s="4">
        <v>319</v>
      </c>
      <c r="C841">
        <f t="shared" si="5"/>
        <v>319</v>
      </c>
    </row>
    <row r="842" spans="1:3" x14ac:dyDescent="0.25">
      <c r="A842" s="4">
        <v>320</v>
      </c>
      <c r="C842">
        <f t="shared" si="5"/>
        <v>320</v>
      </c>
    </row>
    <row r="843" spans="1:3" x14ac:dyDescent="0.25">
      <c r="A843" s="4">
        <v>321</v>
      </c>
      <c r="C843">
        <f t="shared" si="5"/>
        <v>321</v>
      </c>
    </row>
    <row r="844" spans="1:3" x14ac:dyDescent="0.25">
      <c r="A844" s="4">
        <v>322</v>
      </c>
      <c r="C844">
        <f t="shared" si="5"/>
        <v>322</v>
      </c>
    </row>
    <row r="845" spans="1:3" x14ac:dyDescent="0.25">
      <c r="A845" s="4">
        <v>323</v>
      </c>
      <c r="C845">
        <f t="shared" si="5"/>
        <v>323</v>
      </c>
    </row>
    <row r="846" spans="1:3" x14ac:dyDescent="0.25">
      <c r="A846" s="4">
        <v>324</v>
      </c>
      <c r="C846">
        <f t="shared" si="5"/>
        <v>324</v>
      </c>
    </row>
    <row r="847" spans="1:3" x14ac:dyDescent="0.25">
      <c r="A847" s="4">
        <v>325</v>
      </c>
      <c r="C847">
        <f t="shared" si="5"/>
        <v>325</v>
      </c>
    </row>
    <row r="848" spans="1:3" x14ac:dyDescent="0.25">
      <c r="A848" s="4">
        <v>326</v>
      </c>
      <c r="C848">
        <f t="shared" si="5"/>
        <v>326</v>
      </c>
    </row>
    <row r="849" spans="1:3" x14ac:dyDescent="0.25">
      <c r="A849" s="4">
        <v>327</v>
      </c>
      <c r="C849">
        <f t="shared" si="5"/>
        <v>327</v>
      </c>
    </row>
    <row r="850" spans="1:3" x14ac:dyDescent="0.25">
      <c r="A850" s="4">
        <v>328</v>
      </c>
      <c r="C850">
        <f t="shared" si="5"/>
        <v>328</v>
      </c>
    </row>
    <row r="851" spans="1:3" x14ac:dyDescent="0.25">
      <c r="A851" s="4">
        <v>329</v>
      </c>
      <c r="C851">
        <f t="shared" si="5"/>
        <v>329</v>
      </c>
    </row>
    <row r="852" spans="1:3" x14ac:dyDescent="0.25">
      <c r="A852" s="4">
        <v>330</v>
      </c>
      <c r="C852">
        <f t="shared" si="5"/>
        <v>330</v>
      </c>
    </row>
    <row r="853" spans="1:3" x14ac:dyDescent="0.25">
      <c r="A853" s="4">
        <v>331</v>
      </c>
      <c r="C853">
        <f t="shared" si="5"/>
        <v>331</v>
      </c>
    </row>
    <row r="854" spans="1:3" x14ac:dyDescent="0.25">
      <c r="A854" s="4">
        <v>332</v>
      </c>
      <c r="C854">
        <f t="shared" si="5"/>
        <v>332</v>
      </c>
    </row>
    <row r="855" spans="1:3" x14ac:dyDescent="0.25">
      <c r="A855" s="4">
        <v>333</v>
      </c>
      <c r="C855">
        <f t="shared" si="5"/>
        <v>333</v>
      </c>
    </row>
    <row r="856" spans="1:3" x14ac:dyDescent="0.25">
      <c r="A856" s="4">
        <v>334</v>
      </c>
      <c r="C856">
        <f t="shared" si="5"/>
        <v>334</v>
      </c>
    </row>
    <row r="857" spans="1:3" x14ac:dyDescent="0.25">
      <c r="A857" s="4">
        <v>335</v>
      </c>
      <c r="C857">
        <f t="shared" si="5"/>
        <v>335</v>
      </c>
    </row>
    <row r="858" spans="1:3" x14ac:dyDescent="0.25">
      <c r="A858" s="4">
        <v>336</v>
      </c>
      <c r="C858">
        <f t="shared" si="5"/>
        <v>336</v>
      </c>
    </row>
    <row r="859" spans="1:3" x14ac:dyDescent="0.25">
      <c r="A859" s="4">
        <v>337</v>
      </c>
      <c r="C859">
        <f t="shared" si="5"/>
        <v>337</v>
      </c>
    </row>
    <row r="860" spans="1:3" x14ac:dyDescent="0.25">
      <c r="A860" s="4">
        <v>338</v>
      </c>
      <c r="C860">
        <f t="shared" si="5"/>
        <v>338</v>
      </c>
    </row>
    <row r="861" spans="1:3" x14ac:dyDescent="0.25">
      <c r="A861" s="4">
        <v>339</v>
      </c>
      <c r="C861">
        <f t="shared" si="5"/>
        <v>339</v>
      </c>
    </row>
    <row r="862" spans="1:3" x14ac:dyDescent="0.25">
      <c r="A862" s="4">
        <v>340</v>
      </c>
      <c r="C862">
        <f t="shared" si="5"/>
        <v>340</v>
      </c>
    </row>
    <row r="863" spans="1:3" x14ac:dyDescent="0.25">
      <c r="A863" s="4">
        <v>341</v>
      </c>
      <c r="C863">
        <f t="shared" si="5"/>
        <v>341</v>
      </c>
    </row>
    <row r="864" spans="1:3" x14ac:dyDescent="0.25">
      <c r="A864" s="4">
        <v>342</v>
      </c>
      <c r="C864">
        <f t="shared" si="5"/>
        <v>342</v>
      </c>
    </row>
    <row r="865" spans="1:3" x14ac:dyDescent="0.25">
      <c r="A865" s="4">
        <v>343</v>
      </c>
      <c r="C865">
        <f t="shared" si="5"/>
        <v>343</v>
      </c>
    </row>
    <row r="866" spans="1:3" x14ac:dyDescent="0.25">
      <c r="A866" s="4">
        <v>344</v>
      </c>
      <c r="C866">
        <f t="shared" si="5"/>
        <v>344</v>
      </c>
    </row>
    <row r="867" spans="1:3" x14ac:dyDescent="0.25">
      <c r="A867" s="4">
        <v>345</v>
      </c>
      <c r="C867">
        <f t="shared" si="5"/>
        <v>345</v>
      </c>
    </row>
    <row r="868" spans="1:3" x14ac:dyDescent="0.25">
      <c r="A868" s="4">
        <v>346</v>
      </c>
      <c r="C868">
        <f t="shared" si="5"/>
        <v>346</v>
      </c>
    </row>
    <row r="869" spans="1:3" x14ac:dyDescent="0.25">
      <c r="A869" s="4">
        <v>347</v>
      </c>
      <c r="C869">
        <f t="shared" si="5"/>
        <v>347</v>
      </c>
    </row>
    <row r="870" spans="1:3" x14ac:dyDescent="0.25">
      <c r="A870" s="4">
        <v>348</v>
      </c>
      <c r="C870">
        <f t="shared" si="5"/>
        <v>348</v>
      </c>
    </row>
    <row r="871" spans="1:3" x14ac:dyDescent="0.25">
      <c r="A871" s="4">
        <v>349</v>
      </c>
      <c r="C871">
        <f t="shared" si="5"/>
        <v>349</v>
      </c>
    </row>
    <row r="872" spans="1:3" x14ac:dyDescent="0.25">
      <c r="A872" s="4">
        <v>350</v>
      </c>
      <c r="C872">
        <f t="shared" si="5"/>
        <v>350</v>
      </c>
    </row>
    <row r="873" spans="1:3" x14ac:dyDescent="0.25">
      <c r="A873" s="4">
        <v>351</v>
      </c>
      <c r="C873">
        <f t="shared" si="5"/>
        <v>351</v>
      </c>
    </row>
    <row r="874" spans="1:3" x14ac:dyDescent="0.25">
      <c r="A874" s="4">
        <v>352</v>
      </c>
      <c r="C874">
        <f t="shared" si="5"/>
        <v>352</v>
      </c>
    </row>
    <row r="875" spans="1:3" x14ac:dyDescent="0.25">
      <c r="A875" s="4">
        <v>353</v>
      </c>
      <c r="C875">
        <f t="shared" si="5"/>
        <v>353</v>
      </c>
    </row>
    <row r="876" spans="1:3" x14ac:dyDescent="0.25">
      <c r="A876" s="4">
        <v>354</v>
      </c>
      <c r="C876">
        <f t="shared" si="5"/>
        <v>354</v>
      </c>
    </row>
    <row r="877" spans="1:3" x14ac:dyDescent="0.25">
      <c r="A877" s="4">
        <v>355</v>
      </c>
      <c r="C877">
        <f t="shared" si="5"/>
        <v>355</v>
      </c>
    </row>
    <row r="878" spans="1:3" x14ac:dyDescent="0.25">
      <c r="A878" s="4">
        <v>356</v>
      </c>
      <c r="C878">
        <f t="shared" si="5"/>
        <v>356</v>
      </c>
    </row>
    <row r="879" spans="1:3" x14ac:dyDescent="0.25">
      <c r="A879" s="4">
        <v>357</v>
      </c>
      <c r="C879">
        <f t="shared" si="5"/>
        <v>357</v>
      </c>
    </row>
    <row r="880" spans="1:3" x14ac:dyDescent="0.25">
      <c r="A880" s="4">
        <v>358</v>
      </c>
      <c r="C880">
        <f t="shared" si="5"/>
        <v>358</v>
      </c>
    </row>
    <row r="881" spans="1:3" x14ac:dyDescent="0.25">
      <c r="A881" s="4">
        <v>359</v>
      </c>
      <c r="C881">
        <f t="shared" si="5"/>
        <v>359</v>
      </c>
    </row>
    <row r="882" spans="1:3" x14ac:dyDescent="0.25">
      <c r="A882" s="4">
        <v>360</v>
      </c>
      <c r="C882">
        <f t="shared" si="5"/>
        <v>360</v>
      </c>
    </row>
    <row r="883" spans="1:3" x14ac:dyDescent="0.25">
      <c r="A883" s="4">
        <v>361</v>
      </c>
      <c r="C883">
        <f t="shared" si="5"/>
        <v>361</v>
      </c>
    </row>
    <row r="884" spans="1:3" x14ac:dyDescent="0.25">
      <c r="A884" s="4">
        <v>362</v>
      </c>
      <c r="C884">
        <f t="shared" si="5"/>
        <v>362</v>
      </c>
    </row>
    <row r="885" spans="1:3" x14ac:dyDescent="0.25">
      <c r="A885" s="4">
        <v>363</v>
      </c>
      <c r="C885">
        <f t="shared" si="5"/>
        <v>363</v>
      </c>
    </row>
    <row r="886" spans="1:3" x14ac:dyDescent="0.25">
      <c r="A886" s="4">
        <v>364</v>
      </c>
      <c r="C886">
        <f t="shared" si="5"/>
        <v>364</v>
      </c>
    </row>
    <row r="887" spans="1:3" x14ac:dyDescent="0.25">
      <c r="A887" s="4">
        <v>365</v>
      </c>
      <c r="C887">
        <f t="shared" si="5"/>
        <v>365</v>
      </c>
    </row>
    <row r="888" spans="1:3" x14ac:dyDescent="0.25">
      <c r="A888" s="4">
        <v>366</v>
      </c>
      <c r="C888">
        <f t="shared" si="5"/>
        <v>366</v>
      </c>
    </row>
    <row r="889" spans="1:3" x14ac:dyDescent="0.25">
      <c r="A889" s="4">
        <v>367</v>
      </c>
      <c r="C889">
        <f t="shared" si="5"/>
        <v>367</v>
      </c>
    </row>
    <row r="890" spans="1:3" x14ac:dyDescent="0.25">
      <c r="A890" s="4">
        <v>368</v>
      </c>
      <c r="C890">
        <f t="shared" si="5"/>
        <v>368</v>
      </c>
    </row>
    <row r="891" spans="1:3" x14ac:dyDescent="0.25">
      <c r="A891" s="4">
        <v>369</v>
      </c>
      <c r="C891">
        <f t="shared" si="5"/>
        <v>369</v>
      </c>
    </row>
    <row r="892" spans="1:3" x14ac:dyDescent="0.25">
      <c r="A892" s="4">
        <v>370</v>
      </c>
      <c r="C892">
        <f t="shared" si="5"/>
        <v>370</v>
      </c>
    </row>
    <row r="893" spans="1:3" x14ac:dyDescent="0.25">
      <c r="A893" s="4">
        <v>371</v>
      </c>
      <c r="C893">
        <f t="shared" si="5"/>
        <v>371</v>
      </c>
    </row>
    <row r="894" spans="1:3" x14ac:dyDescent="0.25">
      <c r="A894" s="4">
        <v>372</v>
      </c>
      <c r="C894">
        <f t="shared" si="5"/>
        <v>372</v>
      </c>
    </row>
    <row r="895" spans="1:3" x14ac:dyDescent="0.25">
      <c r="A895" s="4">
        <v>373</v>
      </c>
      <c r="C895">
        <f t="shared" si="5"/>
        <v>373</v>
      </c>
    </row>
    <row r="896" spans="1:3" x14ac:dyDescent="0.25">
      <c r="A896" s="4">
        <v>374</v>
      </c>
      <c r="C896">
        <f t="shared" si="5"/>
        <v>374</v>
      </c>
    </row>
    <row r="897" spans="1:3" x14ac:dyDescent="0.25">
      <c r="A897" s="4">
        <v>375</v>
      </c>
      <c r="C897">
        <f t="shared" si="5"/>
        <v>375</v>
      </c>
    </row>
    <row r="898" spans="1:3" x14ac:dyDescent="0.25">
      <c r="A898" s="4">
        <v>376</v>
      </c>
      <c r="C898">
        <f t="shared" si="5"/>
        <v>376</v>
      </c>
    </row>
    <row r="899" spans="1:3" x14ac:dyDescent="0.25">
      <c r="A899" s="4">
        <v>377</v>
      </c>
      <c r="C899">
        <f t="shared" si="5"/>
        <v>377</v>
      </c>
    </row>
    <row r="900" spans="1:3" x14ac:dyDescent="0.25">
      <c r="A900" s="4">
        <v>378</v>
      </c>
      <c r="C900">
        <f t="shared" si="5"/>
        <v>378</v>
      </c>
    </row>
    <row r="901" spans="1:3" x14ac:dyDescent="0.25">
      <c r="A901" s="4">
        <v>379</v>
      </c>
      <c r="C901">
        <f t="shared" si="5"/>
        <v>379</v>
      </c>
    </row>
    <row r="902" spans="1:3" x14ac:dyDescent="0.25">
      <c r="A902" s="4">
        <v>380</v>
      </c>
      <c r="C902">
        <f t="shared" ref="C902:C965" si="6">A902</f>
        <v>380</v>
      </c>
    </row>
    <row r="903" spans="1:3" x14ac:dyDescent="0.25">
      <c r="A903" s="4">
        <v>381</v>
      </c>
      <c r="C903">
        <f t="shared" si="6"/>
        <v>381</v>
      </c>
    </row>
    <row r="904" spans="1:3" x14ac:dyDescent="0.25">
      <c r="A904" s="4">
        <v>382</v>
      </c>
      <c r="C904">
        <f t="shared" si="6"/>
        <v>382</v>
      </c>
    </row>
    <row r="905" spans="1:3" x14ac:dyDescent="0.25">
      <c r="A905" s="4">
        <v>383</v>
      </c>
      <c r="C905">
        <f t="shared" si="6"/>
        <v>383</v>
      </c>
    </row>
    <row r="906" spans="1:3" x14ac:dyDescent="0.25">
      <c r="A906" s="4">
        <v>384</v>
      </c>
      <c r="C906">
        <f t="shared" si="6"/>
        <v>384</v>
      </c>
    </row>
    <row r="907" spans="1:3" x14ac:dyDescent="0.25">
      <c r="A907" s="4">
        <v>385</v>
      </c>
      <c r="C907">
        <f t="shared" si="6"/>
        <v>385</v>
      </c>
    </row>
    <row r="908" spans="1:3" x14ac:dyDescent="0.25">
      <c r="A908" s="4">
        <v>386</v>
      </c>
      <c r="C908">
        <f t="shared" si="6"/>
        <v>386</v>
      </c>
    </row>
    <row r="909" spans="1:3" x14ac:dyDescent="0.25">
      <c r="A909" s="4">
        <v>387</v>
      </c>
      <c r="C909">
        <f t="shared" si="6"/>
        <v>387</v>
      </c>
    </row>
    <row r="910" spans="1:3" x14ac:dyDescent="0.25">
      <c r="A910" s="4">
        <v>388</v>
      </c>
      <c r="C910">
        <f t="shared" si="6"/>
        <v>388</v>
      </c>
    </row>
    <row r="911" spans="1:3" x14ac:dyDescent="0.25">
      <c r="A911" s="4">
        <v>389</v>
      </c>
      <c r="C911">
        <f t="shared" si="6"/>
        <v>389</v>
      </c>
    </row>
    <row r="912" spans="1:3" x14ac:dyDescent="0.25">
      <c r="A912" s="4">
        <v>390</v>
      </c>
      <c r="C912">
        <f t="shared" si="6"/>
        <v>390</v>
      </c>
    </row>
    <row r="913" spans="1:3" x14ac:dyDescent="0.25">
      <c r="A913" s="4">
        <v>391</v>
      </c>
      <c r="C913">
        <f t="shared" si="6"/>
        <v>391</v>
      </c>
    </row>
    <row r="914" spans="1:3" x14ac:dyDescent="0.25">
      <c r="A914" s="4">
        <v>392</v>
      </c>
      <c r="C914">
        <f t="shared" si="6"/>
        <v>392</v>
      </c>
    </row>
    <row r="915" spans="1:3" x14ac:dyDescent="0.25">
      <c r="A915" s="4">
        <v>393</v>
      </c>
      <c r="C915">
        <f t="shared" si="6"/>
        <v>393</v>
      </c>
    </row>
    <row r="916" spans="1:3" x14ac:dyDescent="0.25">
      <c r="A916" s="4">
        <v>394</v>
      </c>
      <c r="C916">
        <f t="shared" si="6"/>
        <v>394</v>
      </c>
    </row>
    <row r="917" spans="1:3" x14ac:dyDescent="0.25">
      <c r="A917" s="4">
        <v>395</v>
      </c>
      <c r="C917">
        <f t="shared" si="6"/>
        <v>395</v>
      </c>
    </row>
    <row r="918" spans="1:3" x14ac:dyDescent="0.25">
      <c r="A918" s="4">
        <v>396</v>
      </c>
      <c r="C918">
        <f t="shared" si="6"/>
        <v>396</v>
      </c>
    </row>
    <row r="919" spans="1:3" x14ac:dyDescent="0.25">
      <c r="A919" s="4">
        <v>397</v>
      </c>
      <c r="C919">
        <f t="shared" si="6"/>
        <v>397</v>
      </c>
    </row>
    <row r="920" spans="1:3" x14ac:dyDescent="0.25">
      <c r="A920" s="4">
        <v>398</v>
      </c>
      <c r="C920">
        <f t="shared" si="6"/>
        <v>398</v>
      </c>
    </row>
    <row r="921" spans="1:3" x14ac:dyDescent="0.25">
      <c r="A921" s="4">
        <v>399</v>
      </c>
      <c r="C921">
        <f t="shared" si="6"/>
        <v>399</v>
      </c>
    </row>
    <row r="922" spans="1:3" x14ac:dyDescent="0.25">
      <c r="A922" s="4">
        <v>400</v>
      </c>
      <c r="C922">
        <f t="shared" si="6"/>
        <v>400</v>
      </c>
    </row>
    <row r="923" spans="1:3" x14ac:dyDescent="0.25">
      <c r="A923" s="4">
        <v>401</v>
      </c>
      <c r="C923">
        <f t="shared" si="6"/>
        <v>401</v>
      </c>
    </row>
    <row r="924" spans="1:3" x14ac:dyDescent="0.25">
      <c r="A924" s="4">
        <v>402</v>
      </c>
      <c r="C924">
        <f t="shared" si="6"/>
        <v>402</v>
      </c>
    </row>
    <row r="925" spans="1:3" x14ac:dyDescent="0.25">
      <c r="A925" s="4">
        <v>403</v>
      </c>
      <c r="C925">
        <f t="shared" si="6"/>
        <v>403</v>
      </c>
    </row>
    <row r="926" spans="1:3" x14ac:dyDescent="0.25">
      <c r="A926" s="4">
        <v>404</v>
      </c>
      <c r="C926">
        <f t="shared" si="6"/>
        <v>404</v>
      </c>
    </row>
    <row r="927" spans="1:3" x14ac:dyDescent="0.25">
      <c r="A927" s="4">
        <v>405</v>
      </c>
      <c r="C927">
        <f t="shared" si="6"/>
        <v>405</v>
      </c>
    </row>
    <row r="928" spans="1:3" x14ac:dyDescent="0.25">
      <c r="A928" s="4">
        <v>406</v>
      </c>
      <c r="C928">
        <f t="shared" si="6"/>
        <v>406</v>
      </c>
    </row>
    <row r="929" spans="1:3" x14ac:dyDescent="0.25">
      <c r="A929" s="4">
        <v>407</v>
      </c>
      <c r="C929">
        <f t="shared" si="6"/>
        <v>407</v>
      </c>
    </row>
    <row r="930" spans="1:3" x14ac:dyDescent="0.25">
      <c r="A930" s="4">
        <v>408</v>
      </c>
      <c r="C930">
        <f t="shared" si="6"/>
        <v>408</v>
      </c>
    </row>
    <row r="931" spans="1:3" x14ac:dyDescent="0.25">
      <c r="A931" s="4">
        <v>409</v>
      </c>
      <c r="C931">
        <f t="shared" si="6"/>
        <v>409</v>
      </c>
    </row>
    <row r="932" spans="1:3" x14ac:dyDescent="0.25">
      <c r="A932" s="4">
        <v>410</v>
      </c>
      <c r="C932">
        <f t="shared" si="6"/>
        <v>410</v>
      </c>
    </row>
    <row r="933" spans="1:3" x14ac:dyDescent="0.25">
      <c r="A933" s="4">
        <v>411</v>
      </c>
      <c r="C933">
        <f t="shared" si="6"/>
        <v>411</v>
      </c>
    </row>
    <row r="934" spans="1:3" x14ac:dyDescent="0.25">
      <c r="A934" s="4">
        <v>412</v>
      </c>
      <c r="C934">
        <f t="shared" si="6"/>
        <v>412</v>
      </c>
    </row>
    <row r="935" spans="1:3" x14ac:dyDescent="0.25">
      <c r="A935" s="4">
        <v>413</v>
      </c>
      <c r="C935">
        <f t="shared" si="6"/>
        <v>413</v>
      </c>
    </row>
    <row r="936" spans="1:3" x14ac:dyDescent="0.25">
      <c r="A936" s="4">
        <v>414</v>
      </c>
      <c r="C936">
        <f t="shared" si="6"/>
        <v>414</v>
      </c>
    </row>
    <row r="937" spans="1:3" x14ac:dyDescent="0.25">
      <c r="A937" s="4">
        <v>415</v>
      </c>
      <c r="C937">
        <f t="shared" si="6"/>
        <v>415</v>
      </c>
    </row>
    <row r="938" spans="1:3" x14ac:dyDescent="0.25">
      <c r="A938" s="4">
        <v>416</v>
      </c>
      <c r="C938">
        <f t="shared" si="6"/>
        <v>416</v>
      </c>
    </row>
    <row r="939" spans="1:3" x14ac:dyDescent="0.25">
      <c r="A939" s="4">
        <v>417</v>
      </c>
      <c r="C939">
        <f t="shared" si="6"/>
        <v>417</v>
      </c>
    </row>
    <row r="940" spans="1:3" x14ac:dyDescent="0.25">
      <c r="A940" s="4">
        <v>418</v>
      </c>
      <c r="C940">
        <f t="shared" si="6"/>
        <v>418</v>
      </c>
    </row>
    <row r="941" spans="1:3" x14ac:dyDescent="0.25">
      <c r="A941" s="4">
        <v>419</v>
      </c>
      <c r="C941">
        <f t="shared" si="6"/>
        <v>419</v>
      </c>
    </row>
    <row r="942" spans="1:3" x14ac:dyDescent="0.25">
      <c r="A942" s="4">
        <v>420</v>
      </c>
      <c r="C942">
        <f t="shared" si="6"/>
        <v>420</v>
      </c>
    </row>
    <row r="943" spans="1:3" x14ac:dyDescent="0.25">
      <c r="A943" s="4">
        <v>421</v>
      </c>
      <c r="C943">
        <f t="shared" si="6"/>
        <v>421</v>
      </c>
    </row>
    <row r="944" spans="1:3" x14ac:dyDescent="0.25">
      <c r="A944" s="4">
        <v>422</v>
      </c>
      <c r="C944">
        <f t="shared" si="6"/>
        <v>422</v>
      </c>
    </row>
    <row r="945" spans="1:3" x14ac:dyDescent="0.25">
      <c r="A945" s="4">
        <v>423</v>
      </c>
      <c r="C945">
        <f t="shared" si="6"/>
        <v>423</v>
      </c>
    </row>
    <row r="946" spans="1:3" x14ac:dyDescent="0.25">
      <c r="A946" s="4">
        <v>424</v>
      </c>
      <c r="C946">
        <f t="shared" si="6"/>
        <v>424</v>
      </c>
    </row>
    <row r="947" spans="1:3" x14ac:dyDescent="0.25">
      <c r="A947" s="4">
        <v>425</v>
      </c>
      <c r="C947">
        <f t="shared" si="6"/>
        <v>425</v>
      </c>
    </row>
    <row r="948" spans="1:3" x14ac:dyDescent="0.25">
      <c r="A948" s="4">
        <v>426</v>
      </c>
      <c r="C948">
        <f t="shared" si="6"/>
        <v>426</v>
      </c>
    </row>
    <row r="949" spans="1:3" x14ac:dyDescent="0.25">
      <c r="A949" s="4">
        <v>427</v>
      </c>
      <c r="C949">
        <f t="shared" si="6"/>
        <v>427</v>
      </c>
    </row>
    <row r="950" spans="1:3" x14ac:dyDescent="0.25">
      <c r="A950" s="4">
        <v>428</v>
      </c>
      <c r="C950">
        <f t="shared" si="6"/>
        <v>428</v>
      </c>
    </row>
    <row r="951" spans="1:3" x14ac:dyDescent="0.25">
      <c r="A951" s="4">
        <v>429</v>
      </c>
      <c r="C951">
        <f t="shared" si="6"/>
        <v>429</v>
      </c>
    </row>
    <row r="952" spans="1:3" x14ac:dyDescent="0.25">
      <c r="A952" s="4">
        <v>430</v>
      </c>
      <c r="C952">
        <f t="shared" si="6"/>
        <v>430</v>
      </c>
    </row>
    <row r="953" spans="1:3" x14ac:dyDescent="0.25">
      <c r="A953" s="4">
        <v>431</v>
      </c>
      <c r="C953">
        <f t="shared" si="6"/>
        <v>431</v>
      </c>
    </row>
    <row r="954" spans="1:3" x14ac:dyDescent="0.25">
      <c r="A954" s="4">
        <v>432</v>
      </c>
      <c r="C954">
        <f t="shared" si="6"/>
        <v>432</v>
      </c>
    </row>
    <row r="955" spans="1:3" x14ac:dyDescent="0.25">
      <c r="A955" s="4">
        <v>433</v>
      </c>
      <c r="C955">
        <f t="shared" si="6"/>
        <v>433</v>
      </c>
    </row>
    <row r="956" spans="1:3" x14ac:dyDescent="0.25">
      <c r="A956" s="4">
        <v>434</v>
      </c>
      <c r="C956">
        <f t="shared" si="6"/>
        <v>434</v>
      </c>
    </row>
    <row r="957" spans="1:3" x14ac:dyDescent="0.25">
      <c r="A957" s="4">
        <v>435</v>
      </c>
      <c r="C957">
        <f t="shared" si="6"/>
        <v>435</v>
      </c>
    </row>
    <row r="958" spans="1:3" x14ac:dyDescent="0.25">
      <c r="A958" s="4">
        <v>436</v>
      </c>
      <c r="C958">
        <f t="shared" si="6"/>
        <v>436</v>
      </c>
    </row>
    <row r="959" spans="1:3" x14ac:dyDescent="0.25">
      <c r="A959" s="4">
        <v>437</v>
      </c>
      <c r="C959">
        <f t="shared" si="6"/>
        <v>437</v>
      </c>
    </row>
    <row r="960" spans="1:3" x14ac:dyDescent="0.25">
      <c r="A960" s="4">
        <v>438</v>
      </c>
      <c r="C960">
        <f t="shared" si="6"/>
        <v>438</v>
      </c>
    </row>
    <row r="961" spans="1:3" x14ac:dyDescent="0.25">
      <c r="A961" s="4">
        <v>439</v>
      </c>
      <c r="C961">
        <f t="shared" si="6"/>
        <v>439</v>
      </c>
    </row>
    <row r="962" spans="1:3" x14ac:dyDescent="0.25">
      <c r="A962" s="4">
        <v>440</v>
      </c>
      <c r="C962">
        <f t="shared" si="6"/>
        <v>440</v>
      </c>
    </row>
    <row r="963" spans="1:3" x14ac:dyDescent="0.25">
      <c r="A963" s="4">
        <v>441</v>
      </c>
      <c r="C963">
        <f t="shared" si="6"/>
        <v>441</v>
      </c>
    </row>
    <row r="964" spans="1:3" x14ac:dyDescent="0.25">
      <c r="A964" s="4">
        <v>442</v>
      </c>
      <c r="C964">
        <f t="shared" si="6"/>
        <v>442</v>
      </c>
    </row>
    <row r="965" spans="1:3" x14ac:dyDescent="0.25">
      <c r="A965" s="4">
        <v>443</v>
      </c>
      <c r="C965">
        <f t="shared" si="6"/>
        <v>443</v>
      </c>
    </row>
    <row r="966" spans="1:3" x14ac:dyDescent="0.25">
      <c r="A966" s="4">
        <v>444</v>
      </c>
      <c r="C966">
        <f t="shared" ref="C966:C1022" si="7">A966</f>
        <v>444</v>
      </c>
    </row>
    <row r="967" spans="1:3" x14ac:dyDescent="0.25">
      <c r="A967" s="4">
        <v>445</v>
      </c>
      <c r="C967">
        <f t="shared" si="7"/>
        <v>445</v>
      </c>
    </row>
    <row r="968" spans="1:3" x14ac:dyDescent="0.25">
      <c r="A968" s="4">
        <v>446</v>
      </c>
      <c r="C968">
        <f t="shared" si="7"/>
        <v>446</v>
      </c>
    </row>
    <row r="969" spans="1:3" x14ac:dyDescent="0.25">
      <c r="A969" s="4">
        <v>447</v>
      </c>
      <c r="C969">
        <f t="shared" si="7"/>
        <v>447</v>
      </c>
    </row>
    <row r="970" spans="1:3" x14ac:dyDescent="0.25">
      <c r="A970" s="4">
        <v>448</v>
      </c>
      <c r="C970">
        <f t="shared" si="7"/>
        <v>448</v>
      </c>
    </row>
    <row r="971" spans="1:3" x14ac:dyDescent="0.25">
      <c r="A971" s="4">
        <v>449</v>
      </c>
      <c r="C971">
        <f t="shared" si="7"/>
        <v>449</v>
      </c>
    </row>
    <row r="972" spans="1:3" x14ac:dyDescent="0.25">
      <c r="A972" s="4">
        <v>450</v>
      </c>
      <c r="C972">
        <f t="shared" si="7"/>
        <v>450</v>
      </c>
    </row>
    <row r="973" spans="1:3" x14ac:dyDescent="0.25">
      <c r="A973" s="4">
        <v>451</v>
      </c>
      <c r="C973">
        <f t="shared" si="7"/>
        <v>451</v>
      </c>
    </row>
    <row r="974" spans="1:3" x14ac:dyDescent="0.25">
      <c r="A974" s="4">
        <v>452</v>
      </c>
      <c r="C974">
        <f t="shared" si="7"/>
        <v>452</v>
      </c>
    </row>
    <row r="975" spans="1:3" x14ac:dyDescent="0.25">
      <c r="A975" s="4">
        <v>453</v>
      </c>
      <c r="C975">
        <f t="shared" si="7"/>
        <v>453</v>
      </c>
    </row>
    <row r="976" spans="1:3" x14ac:dyDescent="0.25">
      <c r="A976" s="4">
        <v>454</v>
      </c>
      <c r="C976">
        <f t="shared" si="7"/>
        <v>454</v>
      </c>
    </row>
    <row r="977" spans="1:3" x14ac:dyDescent="0.25">
      <c r="A977" s="4">
        <v>455</v>
      </c>
      <c r="C977">
        <f t="shared" si="7"/>
        <v>455</v>
      </c>
    </row>
    <row r="978" spans="1:3" x14ac:dyDescent="0.25">
      <c r="A978" s="4">
        <v>456</v>
      </c>
      <c r="C978">
        <f t="shared" si="7"/>
        <v>456</v>
      </c>
    </row>
    <row r="979" spans="1:3" x14ac:dyDescent="0.25">
      <c r="A979" s="4">
        <v>457</v>
      </c>
      <c r="C979">
        <f t="shared" si="7"/>
        <v>457</v>
      </c>
    </row>
    <row r="980" spans="1:3" x14ac:dyDescent="0.25">
      <c r="A980" s="4">
        <v>458</v>
      </c>
      <c r="C980">
        <f t="shared" si="7"/>
        <v>458</v>
      </c>
    </row>
    <row r="981" spans="1:3" x14ac:dyDescent="0.25">
      <c r="A981" s="4">
        <v>459</v>
      </c>
      <c r="C981">
        <f t="shared" si="7"/>
        <v>459</v>
      </c>
    </row>
    <row r="982" spans="1:3" x14ac:dyDescent="0.25">
      <c r="A982" s="4">
        <v>460</v>
      </c>
      <c r="C982">
        <f t="shared" si="7"/>
        <v>460</v>
      </c>
    </row>
    <row r="983" spans="1:3" x14ac:dyDescent="0.25">
      <c r="A983" s="4">
        <v>461</v>
      </c>
      <c r="C983">
        <f t="shared" si="7"/>
        <v>461</v>
      </c>
    </row>
    <row r="984" spans="1:3" x14ac:dyDescent="0.25">
      <c r="A984" s="4">
        <v>462</v>
      </c>
      <c r="C984">
        <f t="shared" si="7"/>
        <v>462</v>
      </c>
    </row>
    <row r="985" spans="1:3" x14ac:dyDescent="0.25">
      <c r="A985" s="4">
        <v>463</v>
      </c>
      <c r="C985">
        <f t="shared" si="7"/>
        <v>463</v>
      </c>
    </row>
    <row r="986" spans="1:3" x14ac:dyDescent="0.25">
      <c r="A986" s="4">
        <v>464</v>
      </c>
      <c r="C986">
        <f t="shared" si="7"/>
        <v>464</v>
      </c>
    </row>
    <row r="987" spans="1:3" x14ac:dyDescent="0.25">
      <c r="A987" s="4">
        <v>465</v>
      </c>
      <c r="C987">
        <f t="shared" si="7"/>
        <v>465</v>
      </c>
    </row>
    <row r="988" spans="1:3" x14ac:dyDescent="0.25">
      <c r="A988" s="4">
        <v>466</v>
      </c>
      <c r="C988">
        <f t="shared" si="7"/>
        <v>466</v>
      </c>
    </row>
    <row r="989" spans="1:3" x14ac:dyDescent="0.25">
      <c r="A989" s="4">
        <v>467</v>
      </c>
      <c r="C989">
        <f t="shared" si="7"/>
        <v>467</v>
      </c>
    </row>
    <row r="990" spans="1:3" x14ac:dyDescent="0.25">
      <c r="A990" s="4">
        <v>468</v>
      </c>
      <c r="C990">
        <f t="shared" si="7"/>
        <v>468</v>
      </c>
    </row>
    <row r="991" spans="1:3" x14ac:dyDescent="0.25">
      <c r="A991" s="4">
        <v>469</v>
      </c>
      <c r="C991">
        <f t="shared" si="7"/>
        <v>469</v>
      </c>
    </row>
    <row r="992" spans="1:3" x14ac:dyDescent="0.25">
      <c r="A992" s="4">
        <v>470</v>
      </c>
      <c r="C992">
        <f t="shared" si="7"/>
        <v>470</v>
      </c>
    </row>
    <row r="993" spans="1:3" x14ac:dyDescent="0.25">
      <c r="A993" s="4">
        <v>471</v>
      </c>
      <c r="C993">
        <f t="shared" si="7"/>
        <v>471</v>
      </c>
    </row>
    <row r="994" spans="1:3" x14ac:dyDescent="0.25">
      <c r="A994" s="4">
        <v>472</v>
      </c>
      <c r="C994">
        <f t="shared" si="7"/>
        <v>472</v>
      </c>
    </row>
    <row r="995" spans="1:3" x14ac:dyDescent="0.25">
      <c r="A995" s="4">
        <v>473</v>
      </c>
      <c r="C995">
        <f t="shared" si="7"/>
        <v>473</v>
      </c>
    </row>
    <row r="996" spans="1:3" x14ac:dyDescent="0.25">
      <c r="A996" s="4">
        <v>474</v>
      </c>
      <c r="C996">
        <f t="shared" si="7"/>
        <v>474</v>
      </c>
    </row>
    <row r="997" spans="1:3" x14ac:dyDescent="0.25">
      <c r="A997" s="4">
        <v>475</v>
      </c>
      <c r="C997">
        <f t="shared" si="7"/>
        <v>475</v>
      </c>
    </row>
    <row r="998" spans="1:3" x14ac:dyDescent="0.25">
      <c r="A998" s="4">
        <v>476</v>
      </c>
      <c r="C998">
        <f t="shared" si="7"/>
        <v>476</v>
      </c>
    </row>
    <row r="999" spans="1:3" x14ac:dyDescent="0.25">
      <c r="A999" s="4">
        <v>477</v>
      </c>
      <c r="C999">
        <f t="shared" si="7"/>
        <v>477</v>
      </c>
    </row>
    <row r="1000" spans="1:3" x14ac:dyDescent="0.25">
      <c r="A1000" s="4">
        <v>478</v>
      </c>
      <c r="C1000">
        <f t="shared" si="7"/>
        <v>478</v>
      </c>
    </row>
    <row r="1001" spans="1:3" x14ac:dyDescent="0.25">
      <c r="A1001" s="4">
        <v>479</v>
      </c>
      <c r="C1001">
        <f t="shared" si="7"/>
        <v>479</v>
      </c>
    </row>
    <row r="1002" spans="1:3" x14ac:dyDescent="0.25">
      <c r="A1002" s="4">
        <v>480</v>
      </c>
      <c r="C1002">
        <f t="shared" si="7"/>
        <v>480</v>
      </c>
    </row>
    <row r="1003" spans="1:3" x14ac:dyDescent="0.25">
      <c r="A1003" s="4">
        <v>481</v>
      </c>
      <c r="C1003">
        <f t="shared" si="7"/>
        <v>481</v>
      </c>
    </row>
    <row r="1004" spans="1:3" x14ac:dyDescent="0.25">
      <c r="A1004" s="4">
        <v>482</v>
      </c>
      <c r="C1004">
        <f t="shared" si="7"/>
        <v>482</v>
      </c>
    </row>
    <row r="1005" spans="1:3" x14ac:dyDescent="0.25">
      <c r="A1005" s="4">
        <v>483</v>
      </c>
      <c r="C1005">
        <f t="shared" si="7"/>
        <v>483</v>
      </c>
    </row>
    <row r="1006" spans="1:3" x14ac:dyDescent="0.25">
      <c r="A1006" s="4">
        <v>484</v>
      </c>
      <c r="C1006">
        <f t="shared" si="7"/>
        <v>484</v>
      </c>
    </row>
    <row r="1007" spans="1:3" x14ac:dyDescent="0.25">
      <c r="A1007" s="4">
        <v>485</v>
      </c>
      <c r="C1007">
        <f t="shared" si="7"/>
        <v>485</v>
      </c>
    </row>
    <row r="1008" spans="1:3" x14ac:dyDescent="0.25">
      <c r="A1008" s="4">
        <v>486</v>
      </c>
      <c r="C1008">
        <f t="shared" si="7"/>
        <v>486</v>
      </c>
    </row>
    <row r="1009" spans="1:3" x14ac:dyDescent="0.25">
      <c r="A1009" s="4">
        <v>487</v>
      </c>
      <c r="C1009">
        <f t="shared" si="7"/>
        <v>487</v>
      </c>
    </row>
    <row r="1010" spans="1:3" x14ac:dyDescent="0.25">
      <c r="A1010" s="4">
        <v>488</v>
      </c>
      <c r="C1010">
        <f t="shared" si="7"/>
        <v>488</v>
      </c>
    </row>
    <row r="1011" spans="1:3" x14ac:dyDescent="0.25">
      <c r="A1011" s="4">
        <v>489</v>
      </c>
      <c r="C1011">
        <f t="shared" si="7"/>
        <v>489</v>
      </c>
    </row>
    <row r="1012" spans="1:3" x14ac:dyDescent="0.25">
      <c r="A1012" s="4">
        <v>490</v>
      </c>
      <c r="C1012">
        <f t="shared" si="7"/>
        <v>490</v>
      </c>
    </row>
    <row r="1013" spans="1:3" x14ac:dyDescent="0.25">
      <c r="A1013" s="4">
        <v>491</v>
      </c>
      <c r="C1013">
        <f t="shared" si="7"/>
        <v>491</v>
      </c>
    </row>
    <row r="1014" spans="1:3" x14ac:dyDescent="0.25">
      <c r="A1014" s="4">
        <v>492</v>
      </c>
      <c r="C1014">
        <f t="shared" si="7"/>
        <v>492</v>
      </c>
    </row>
    <row r="1015" spans="1:3" x14ac:dyDescent="0.25">
      <c r="A1015" s="4">
        <v>493</v>
      </c>
      <c r="C1015">
        <f t="shared" si="7"/>
        <v>493</v>
      </c>
    </row>
    <row r="1016" spans="1:3" x14ac:dyDescent="0.25">
      <c r="A1016" s="4">
        <v>494</v>
      </c>
      <c r="C1016">
        <f t="shared" si="7"/>
        <v>494</v>
      </c>
    </row>
    <row r="1017" spans="1:3" x14ac:dyDescent="0.25">
      <c r="A1017" s="4">
        <v>495</v>
      </c>
      <c r="C1017">
        <f t="shared" si="7"/>
        <v>495</v>
      </c>
    </row>
    <row r="1018" spans="1:3" x14ac:dyDescent="0.25">
      <c r="A1018" s="4">
        <v>496</v>
      </c>
      <c r="C1018">
        <f t="shared" si="7"/>
        <v>496</v>
      </c>
    </row>
    <row r="1019" spans="1:3" x14ac:dyDescent="0.25">
      <c r="A1019" s="4">
        <v>497</v>
      </c>
      <c r="C1019">
        <f t="shared" si="7"/>
        <v>497</v>
      </c>
    </row>
    <row r="1020" spans="1:3" x14ac:dyDescent="0.25">
      <c r="A1020" s="4">
        <v>498</v>
      </c>
      <c r="C1020">
        <f t="shared" si="7"/>
        <v>498</v>
      </c>
    </row>
    <row r="1021" spans="1:3" x14ac:dyDescent="0.25">
      <c r="A1021" s="4">
        <v>499</v>
      </c>
      <c r="C1021">
        <f t="shared" si="7"/>
        <v>499</v>
      </c>
    </row>
    <row r="1022" spans="1:3" x14ac:dyDescent="0.25">
      <c r="A1022" s="4">
        <v>500</v>
      </c>
      <c r="C1022">
        <f t="shared" si="7"/>
        <v>500</v>
      </c>
    </row>
    <row r="1023" spans="1:3" x14ac:dyDescent="0.25">
      <c r="A1023" s="4" t="s">
        <v>6341</v>
      </c>
    </row>
    <row r="1027" spans="1:10" x14ac:dyDescent="0.25">
      <c r="A1027" s="3" t="s">
        <v>6340</v>
      </c>
      <c r="B1027" t="s">
        <v>6456</v>
      </c>
      <c r="D1027" t="s">
        <v>6459</v>
      </c>
      <c r="E1027" t="s">
        <v>6456</v>
      </c>
      <c r="F1027" t="s">
        <v>6462</v>
      </c>
    </row>
    <row r="1028" spans="1:10" x14ac:dyDescent="0.25">
      <c r="A1028" s="4">
        <v>18</v>
      </c>
      <c r="B1028">
        <v>13072</v>
      </c>
      <c r="D1028">
        <f>A1028</f>
        <v>18</v>
      </c>
      <c r="E1028">
        <f>B1028</f>
        <v>13072</v>
      </c>
      <c r="F1028" t="str">
        <f>IF(E1028&lt;0,"Negative Stock",IF(E1028&lt;=D1028,"Reorder Point","Healthy"))</f>
        <v>Healthy</v>
      </c>
      <c r="I1028" s="32"/>
    </row>
    <row r="1029" spans="1:10" x14ac:dyDescent="0.25">
      <c r="A1029" s="4">
        <v>19</v>
      </c>
      <c r="B1029">
        <v>11588</v>
      </c>
      <c r="D1029">
        <f t="shared" ref="D1029:D1092" si="8">A1029</f>
        <v>19</v>
      </c>
      <c r="E1029">
        <f t="shared" ref="E1029:E1092" si="9">B1029</f>
        <v>11588</v>
      </c>
      <c r="F1029" t="str">
        <f t="shared" ref="F1029:F1092" si="10">IF(E1029&lt;0,"Negative Stock",IF(E1029&lt;=D1029,"Reorder Point","Healthy"))</f>
        <v>Healthy</v>
      </c>
      <c r="I1029" s="33"/>
      <c r="J1029" t="s">
        <v>6453</v>
      </c>
    </row>
    <row r="1030" spans="1:10" x14ac:dyDescent="0.25">
      <c r="A1030" s="4">
        <v>22</v>
      </c>
      <c r="B1030">
        <v>13719</v>
      </c>
      <c r="D1030">
        <f t="shared" si="8"/>
        <v>22</v>
      </c>
      <c r="E1030">
        <f t="shared" si="9"/>
        <v>13719</v>
      </c>
      <c r="F1030" t="str">
        <f t="shared" si="10"/>
        <v>Healthy</v>
      </c>
      <c r="I1030" s="34"/>
      <c r="J1030" t="s">
        <v>6460</v>
      </c>
    </row>
    <row r="1031" spans="1:10" x14ac:dyDescent="0.25">
      <c r="A1031" s="4">
        <v>27</v>
      </c>
      <c r="B1031">
        <v>11903</v>
      </c>
      <c r="D1031">
        <f t="shared" si="8"/>
        <v>27</v>
      </c>
      <c r="E1031">
        <f t="shared" si="9"/>
        <v>11903</v>
      </c>
      <c r="F1031" t="str">
        <f t="shared" si="10"/>
        <v>Healthy</v>
      </c>
      <c r="I1031" s="31"/>
      <c r="J1031" t="s">
        <v>6461</v>
      </c>
    </row>
    <row r="1032" spans="1:10" x14ac:dyDescent="0.25">
      <c r="A1032" s="4">
        <v>30</v>
      </c>
      <c r="B1032">
        <v>12608</v>
      </c>
      <c r="D1032">
        <f t="shared" si="8"/>
        <v>30</v>
      </c>
      <c r="E1032">
        <f t="shared" si="9"/>
        <v>12608</v>
      </c>
      <c r="F1032" t="str">
        <f t="shared" si="10"/>
        <v>Healthy</v>
      </c>
    </row>
    <row r="1033" spans="1:10" x14ac:dyDescent="0.25">
      <c r="A1033" s="4">
        <v>36</v>
      </c>
      <c r="B1033">
        <v>12461</v>
      </c>
      <c r="D1033">
        <f t="shared" si="8"/>
        <v>36</v>
      </c>
      <c r="E1033">
        <f t="shared" si="9"/>
        <v>12461</v>
      </c>
      <c r="F1033" t="str">
        <f t="shared" si="10"/>
        <v>Healthy</v>
      </c>
    </row>
    <row r="1034" spans="1:10" x14ac:dyDescent="0.25">
      <c r="A1034" s="4">
        <v>46</v>
      </c>
      <c r="B1034">
        <v>12334</v>
      </c>
      <c r="D1034">
        <f t="shared" si="8"/>
        <v>46</v>
      </c>
      <c r="E1034">
        <f t="shared" si="9"/>
        <v>12334</v>
      </c>
      <c r="F1034" t="str">
        <f t="shared" si="10"/>
        <v>Healthy</v>
      </c>
    </row>
    <row r="1035" spans="1:10" x14ac:dyDescent="0.25">
      <c r="A1035" s="4">
        <v>49</v>
      </c>
      <c r="B1035">
        <v>13752</v>
      </c>
      <c r="D1035">
        <f t="shared" si="8"/>
        <v>49</v>
      </c>
      <c r="E1035">
        <f t="shared" si="9"/>
        <v>13752</v>
      </c>
      <c r="F1035" t="str">
        <f t="shared" si="10"/>
        <v>Healthy</v>
      </c>
    </row>
    <row r="1036" spans="1:10" x14ac:dyDescent="0.25">
      <c r="A1036" s="4">
        <v>53</v>
      </c>
      <c r="B1036">
        <v>12362</v>
      </c>
      <c r="D1036">
        <f t="shared" si="8"/>
        <v>53</v>
      </c>
      <c r="E1036">
        <f t="shared" si="9"/>
        <v>12362</v>
      </c>
      <c r="F1036" t="str">
        <f t="shared" si="10"/>
        <v>Healthy</v>
      </c>
    </row>
    <row r="1037" spans="1:10" x14ac:dyDescent="0.25">
      <c r="A1037" s="4">
        <v>64</v>
      </c>
      <c r="B1037">
        <v>11588</v>
      </c>
      <c r="D1037">
        <f t="shared" si="8"/>
        <v>64</v>
      </c>
      <c r="E1037">
        <f t="shared" si="9"/>
        <v>11588</v>
      </c>
      <c r="F1037" t="str">
        <f t="shared" si="10"/>
        <v>Healthy</v>
      </c>
    </row>
    <row r="1038" spans="1:10" x14ac:dyDescent="0.25">
      <c r="A1038" s="4">
        <v>72</v>
      </c>
      <c r="B1038">
        <v>12319</v>
      </c>
      <c r="D1038">
        <f t="shared" si="8"/>
        <v>72</v>
      </c>
      <c r="E1038">
        <f t="shared" si="9"/>
        <v>12319</v>
      </c>
      <c r="F1038" t="str">
        <f t="shared" si="10"/>
        <v>Healthy</v>
      </c>
    </row>
    <row r="1039" spans="1:10" x14ac:dyDescent="0.25">
      <c r="A1039" s="4">
        <v>76</v>
      </c>
      <c r="B1039">
        <v>12513</v>
      </c>
      <c r="D1039">
        <f t="shared" si="8"/>
        <v>76</v>
      </c>
      <c r="E1039">
        <f t="shared" si="9"/>
        <v>12513</v>
      </c>
      <c r="F1039" t="str">
        <f t="shared" si="10"/>
        <v>Healthy</v>
      </c>
    </row>
    <row r="1040" spans="1:10" x14ac:dyDescent="0.25">
      <c r="A1040" s="4">
        <v>81</v>
      </c>
      <c r="B1040">
        <v>12208</v>
      </c>
      <c r="D1040">
        <f t="shared" si="8"/>
        <v>81</v>
      </c>
      <c r="E1040">
        <f t="shared" si="9"/>
        <v>12208</v>
      </c>
      <c r="F1040" t="str">
        <f t="shared" si="10"/>
        <v>Healthy</v>
      </c>
    </row>
    <row r="1041" spans="1:6" x14ac:dyDescent="0.25">
      <c r="A1041" s="4">
        <v>86</v>
      </c>
      <c r="B1041">
        <v>12479</v>
      </c>
      <c r="D1041">
        <f t="shared" si="8"/>
        <v>86</v>
      </c>
      <c r="E1041">
        <f t="shared" si="9"/>
        <v>12479</v>
      </c>
      <c r="F1041" t="str">
        <f t="shared" si="10"/>
        <v>Healthy</v>
      </c>
    </row>
    <row r="1042" spans="1:6" x14ac:dyDescent="0.25">
      <c r="A1042" s="4">
        <v>93</v>
      </c>
      <c r="B1042">
        <v>12182</v>
      </c>
      <c r="D1042">
        <f t="shared" si="8"/>
        <v>93</v>
      </c>
      <c r="E1042">
        <f t="shared" si="9"/>
        <v>12182</v>
      </c>
      <c r="F1042" t="str">
        <f t="shared" si="10"/>
        <v>Healthy</v>
      </c>
    </row>
    <row r="1043" spans="1:6" x14ac:dyDescent="0.25">
      <c r="A1043" s="4">
        <v>95</v>
      </c>
      <c r="B1043">
        <v>13195</v>
      </c>
      <c r="D1043">
        <f t="shared" si="8"/>
        <v>95</v>
      </c>
      <c r="E1043">
        <f t="shared" si="9"/>
        <v>13195</v>
      </c>
      <c r="F1043" t="str">
        <f t="shared" si="10"/>
        <v>Healthy</v>
      </c>
    </row>
    <row r="1044" spans="1:6" x14ac:dyDescent="0.25">
      <c r="A1044" s="4">
        <v>96</v>
      </c>
      <c r="B1044">
        <v>11874</v>
      </c>
      <c r="D1044">
        <f t="shared" si="8"/>
        <v>96</v>
      </c>
      <c r="E1044">
        <f t="shared" si="9"/>
        <v>11874</v>
      </c>
      <c r="F1044" t="str">
        <f t="shared" si="10"/>
        <v>Healthy</v>
      </c>
    </row>
    <row r="1045" spans="1:6" x14ac:dyDescent="0.25">
      <c r="A1045" s="4">
        <v>98</v>
      </c>
      <c r="B1045">
        <v>11708</v>
      </c>
      <c r="D1045">
        <f t="shared" si="8"/>
        <v>98</v>
      </c>
      <c r="E1045">
        <f t="shared" si="9"/>
        <v>11708</v>
      </c>
      <c r="F1045" t="str">
        <f t="shared" si="10"/>
        <v>Healthy</v>
      </c>
    </row>
    <row r="1046" spans="1:6" x14ac:dyDescent="0.25">
      <c r="A1046" s="4">
        <v>105</v>
      </c>
      <c r="B1046">
        <v>12006</v>
      </c>
      <c r="D1046">
        <f t="shared" si="8"/>
        <v>105</v>
      </c>
      <c r="E1046">
        <f t="shared" si="9"/>
        <v>12006</v>
      </c>
      <c r="F1046" t="str">
        <f t="shared" si="10"/>
        <v>Healthy</v>
      </c>
    </row>
    <row r="1047" spans="1:6" x14ac:dyDescent="0.25">
      <c r="A1047" s="4">
        <v>107</v>
      </c>
      <c r="B1047">
        <v>11688</v>
      </c>
      <c r="D1047">
        <f t="shared" si="8"/>
        <v>107</v>
      </c>
      <c r="E1047">
        <f t="shared" si="9"/>
        <v>11688</v>
      </c>
      <c r="F1047" t="str">
        <f t="shared" si="10"/>
        <v>Healthy</v>
      </c>
    </row>
    <row r="1048" spans="1:6" x14ac:dyDescent="0.25">
      <c r="A1048" s="4" t="s">
        <v>6341</v>
      </c>
      <c r="B1048">
        <v>247559</v>
      </c>
      <c r="D1048" t="str">
        <f t="shared" si="8"/>
        <v>Grand Total</v>
      </c>
      <c r="E1048">
        <f t="shared" si="9"/>
        <v>247559</v>
      </c>
      <c r="F1048" t="str">
        <f t="shared" si="10"/>
        <v>Reorder Point</v>
      </c>
    </row>
    <row r="1049" spans="1:6" x14ac:dyDescent="0.25">
      <c r="D1049">
        <f t="shared" si="8"/>
        <v>0</v>
      </c>
      <c r="E1049">
        <f t="shared" si="9"/>
        <v>0</v>
      </c>
      <c r="F1049" t="str">
        <f t="shared" si="10"/>
        <v>Reorder Point</v>
      </c>
    </row>
    <row r="1050" spans="1:6" x14ac:dyDescent="0.25">
      <c r="D1050">
        <f t="shared" si="8"/>
        <v>0</v>
      </c>
      <c r="E1050">
        <f t="shared" si="9"/>
        <v>0</v>
      </c>
      <c r="F1050" t="str">
        <f t="shared" si="10"/>
        <v>Reorder Point</v>
      </c>
    </row>
    <row r="1051" spans="1:6" x14ac:dyDescent="0.25">
      <c r="D1051">
        <f t="shared" si="8"/>
        <v>0</v>
      </c>
      <c r="E1051">
        <f t="shared" si="9"/>
        <v>0</v>
      </c>
      <c r="F1051" t="str">
        <f t="shared" si="10"/>
        <v>Reorder Point</v>
      </c>
    </row>
    <row r="1052" spans="1:6" x14ac:dyDescent="0.25">
      <c r="D1052">
        <f t="shared" si="8"/>
        <v>0</v>
      </c>
      <c r="E1052">
        <f t="shared" si="9"/>
        <v>0</v>
      </c>
      <c r="F1052" t="str">
        <f t="shared" si="10"/>
        <v>Reorder Point</v>
      </c>
    </row>
    <row r="1053" spans="1:6" x14ac:dyDescent="0.25">
      <c r="D1053">
        <f t="shared" si="8"/>
        <v>0</v>
      </c>
      <c r="E1053">
        <f t="shared" si="9"/>
        <v>0</v>
      </c>
      <c r="F1053" t="str">
        <f t="shared" si="10"/>
        <v>Reorder Point</v>
      </c>
    </row>
    <row r="1054" spans="1:6" x14ac:dyDescent="0.25">
      <c r="D1054">
        <f t="shared" si="8"/>
        <v>0</v>
      </c>
      <c r="E1054">
        <f t="shared" si="9"/>
        <v>0</v>
      </c>
      <c r="F1054" t="str">
        <f t="shared" si="10"/>
        <v>Reorder Point</v>
      </c>
    </row>
    <row r="1055" spans="1:6" x14ac:dyDescent="0.25">
      <c r="D1055">
        <f t="shared" si="8"/>
        <v>0</v>
      </c>
      <c r="E1055">
        <f t="shared" si="9"/>
        <v>0</v>
      </c>
      <c r="F1055" t="str">
        <f t="shared" si="10"/>
        <v>Reorder Point</v>
      </c>
    </row>
    <row r="1056" spans="1:6" x14ac:dyDescent="0.25">
      <c r="D1056">
        <f t="shared" si="8"/>
        <v>0</v>
      </c>
      <c r="E1056">
        <f t="shared" si="9"/>
        <v>0</v>
      </c>
      <c r="F1056" t="str">
        <f t="shared" si="10"/>
        <v>Reorder Point</v>
      </c>
    </row>
    <row r="1057" spans="4:6" x14ac:dyDescent="0.25">
      <c r="D1057">
        <f t="shared" si="8"/>
        <v>0</v>
      </c>
      <c r="E1057">
        <f t="shared" si="9"/>
        <v>0</v>
      </c>
      <c r="F1057" t="str">
        <f t="shared" si="10"/>
        <v>Reorder Point</v>
      </c>
    </row>
    <row r="1058" spans="4:6" x14ac:dyDescent="0.25">
      <c r="D1058">
        <f t="shared" si="8"/>
        <v>0</v>
      </c>
      <c r="E1058">
        <f t="shared" si="9"/>
        <v>0</v>
      </c>
      <c r="F1058" t="str">
        <f t="shared" si="10"/>
        <v>Reorder Point</v>
      </c>
    </row>
    <row r="1059" spans="4:6" x14ac:dyDescent="0.25">
      <c r="D1059">
        <f t="shared" si="8"/>
        <v>0</v>
      </c>
      <c r="E1059">
        <f t="shared" si="9"/>
        <v>0</v>
      </c>
      <c r="F1059" t="str">
        <f t="shared" si="10"/>
        <v>Reorder Point</v>
      </c>
    </row>
    <row r="1060" spans="4:6" x14ac:dyDescent="0.25">
      <c r="D1060">
        <f t="shared" si="8"/>
        <v>0</v>
      </c>
      <c r="E1060">
        <f t="shared" si="9"/>
        <v>0</v>
      </c>
      <c r="F1060" t="str">
        <f t="shared" si="10"/>
        <v>Reorder Point</v>
      </c>
    </row>
    <row r="1061" spans="4:6" x14ac:dyDescent="0.25">
      <c r="D1061">
        <f t="shared" si="8"/>
        <v>0</v>
      </c>
      <c r="E1061">
        <f t="shared" si="9"/>
        <v>0</v>
      </c>
      <c r="F1061" t="str">
        <f t="shared" si="10"/>
        <v>Reorder Point</v>
      </c>
    </row>
    <row r="1062" spans="4:6" x14ac:dyDescent="0.25">
      <c r="D1062">
        <f t="shared" si="8"/>
        <v>0</v>
      </c>
      <c r="E1062">
        <f t="shared" si="9"/>
        <v>0</v>
      </c>
      <c r="F1062" t="str">
        <f t="shared" si="10"/>
        <v>Reorder Point</v>
      </c>
    </row>
    <row r="1063" spans="4:6" x14ac:dyDescent="0.25">
      <c r="D1063">
        <f t="shared" si="8"/>
        <v>0</v>
      </c>
      <c r="E1063">
        <f t="shared" si="9"/>
        <v>0</v>
      </c>
      <c r="F1063" t="str">
        <f t="shared" si="10"/>
        <v>Reorder Point</v>
      </c>
    </row>
    <row r="1064" spans="4:6" x14ac:dyDescent="0.25">
      <c r="D1064">
        <f t="shared" si="8"/>
        <v>0</v>
      </c>
      <c r="E1064">
        <f t="shared" si="9"/>
        <v>0</v>
      </c>
      <c r="F1064" t="str">
        <f t="shared" si="10"/>
        <v>Reorder Point</v>
      </c>
    </row>
    <row r="1065" spans="4:6" x14ac:dyDescent="0.25">
      <c r="D1065">
        <f t="shared" si="8"/>
        <v>0</v>
      </c>
      <c r="E1065">
        <f t="shared" si="9"/>
        <v>0</v>
      </c>
      <c r="F1065" t="str">
        <f t="shared" si="10"/>
        <v>Reorder Point</v>
      </c>
    </row>
    <row r="1066" spans="4:6" x14ac:dyDescent="0.25">
      <c r="D1066">
        <f t="shared" si="8"/>
        <v>0</v>
      </c>
      <c r="E1066">
        <f t="shared" si="9"/>
        <v>0</v>
      </c>
      <c r="F1066" t="str">
        <f t="shared" si="10"/>
        <v>Reorder Point</v>
      </c>
    </row>
    <row r="1067" spans="4:6" x14ac:dyDescent="0.25">
      <c r="D1067">
        <f t="shared" si="8"/>
        <v>0</v>
      </c>
      <c r="E1067">
        <f t="shared" si="9"/>
        <v>0</v>
      </c>
      <c r="F1067" t="str">
        <f t="shared" si="10"/>
        <v>Reorder Point</v>
      </c>
    </row>
    <row r="1068" spans="4:6" x14ac:dyDescent="0.25">
      <c r="D1068">
        <f t="shared" si="8"/>
        <v>0</v>
      </c>
      <c r="E1068">
        <f t="shared" si="9"/>
        <v>0</v>
      </c>
      <c r="F1068" t="str">
        <f t="shared" si="10"/>
        <v>Reorder Point</v>
      </c>
    </row>
    <row r="1069" spans="4:6" x14ac:dyDescent="0.25">
      <c r="D1069">
        <f t="shared" si="8"/>
        <v>0</v>
      </c>
      <c r="E1069">
        <f t="shared" si="9"/>
        <v>0</v>
      </c>
      <c r="F1069" t="str">
        <f t="shared" si="10"/>
        <v>Reorder Point</v>
      </c>
    </row>
    <row r="1070" spans="4:6" x14ac:dyDescent="0.25">
      <c r="D1070">
        <f t="shared" si="8"/>
        <v>0</v>
      </c>
      <c r="E1070">
        <f t="shared" si="9"/>
        <v>0</v>
      </c>
      <c r="F1070" t="str">
        <f t="shared" si="10"/>
        <v>Reorder Point</v>
      </c>
    </row>
    <row r="1071" spans="4:6" x14ac:dyDescent="0.25">
      <c r="D1071">
        <f t="shared" si="8"/>
        <v>0</v>
      </c>
      <c r="E1071">
        <f t="shared" si="9"/>
        <v>0</v>
      </c>
      <c r="F1071" t="str">
        <f t="shared" si="10"/>
        <v>Reorder Point</v>
      </c>
    </row>
    <row r="1072" spans="4:6" x14ac:dyDescent="0.25">
      <c r="D1072">
        <f t="shared" si="8"/>
        <v>0</v>
      </c>
      <c r="E1072">
        <f t="shared" si="9"/>
        <v>0</v>
      </c>
      <c r="F1072" t="str">
        <f t="shared" si="10"/>
        <v>Reorder Point</v>
      </c>
    </row>
    <row r="1073" spans="4:6" x14ac:dyDescent="0.25">
      <c r="D1073">
        <f t="shared" si="8"/>
        <v>0</v>
      </c>
      <c r="E1073">
        <f t="shared" si="9"/>
        <v>0</v>
      </c>
      <c r="F1073" t="str">
        <f t="shared" si="10"/>
        <v>Reorder Point</v>
      </c>
    </row>
    <row r="1074" spans="4:6" x14ac:dyDescent="0.25">
      <c r="D1074">
        <f t="shared" si="8"/>
        <v>0</v>
      </c>
      <c r="E1074">
        <f t="shared" si="9"/>
        <v>0</v>
      </c>
      <c r="F1074" t="str">
        <f t="shared" si="10"/>
        <v>Reorder Point</v>
      </c>
    </row>
    <row r="1075" spans="4:6" x14ac:dyDescent="0.25">
      <c r="D1075">
        <f t="shared" si="8"/>
        <v>0</v>
      </c>
      <c r="E1075">
        <f t="shared" si="9"/>
        <v>0</v>
      </c>
      <c r="F1075" t="str">
        <f t="shared" si="10"/>
        <v>Reorder Point</v>
      </c>
    </row>
    <row r="1076" spans="4:6" x14ac:dyDescent="0.25">
      <c r="D1076">
        <f t="shared" si="8"/>
        <v>0</v>
      </c>
      <c r="E1076">
        <f t="shared" si="9"/>
        <v>0</v>
      </c>
      <c r="F1076" t="str">
        <f t="shared" si="10"/>
        <v>Reorder Point</v>
      </c>
    </row>
    <row r="1077" spans="4:6" x14ac:dyDescent="0.25">
      <c r="D1077">
        <f t="shared" si="8"/>
        <v>0</v>
      </c>
      <c r="E1077">
        <f t="shared" si="9"/>
        <v>0</v>
      </c>
      <c r="F1077" t="str">
        <f t="shared" si="10"/>
        <v>Reorder Point</v>
      </c>
    </row>
    <row r="1078" spans="4:6" x14ac:dyDescent="0.25">
      <c r="D1078">
        <f t="shared" si="8"/>
        <v>0</v>
      </c>
      <c r="E1078">
        <f t="shared" si="9"/>
        <v>0</v>
      </c>
      <c r="F1078" t="str">
        <f t="shared" si="10"/>
        <v>Reorder Point</v>
      </c>
    </row>
    <row r="1079" spans="4:6" x14ac:dyDescent="0.25">
      <c r="D1079">
        <f t="shared" si="8"/>
        <v>0</v>
      </c>
      <c r="E1079">
        <f t="shared" si="9"/>
        <v>0</v>
      </c>
      <c r="F1079" t="str">
        <f t="shared" si="10"/>
        <v>Reorder Point</v>
      </c>
    </row>
    <row r="1080" spans="4:6" x14ac:dyDescent="0.25">
      <c r="D1080">
        <f t="shared" si="8"/>
        <v>0</v>
      </c>
      <c r="E1080">
        <f t="shared" si="9"/>
        <v>0</v>
      </c>
      <c r="F1080" t="str">
        <f t="shared" si="10"/>
        <v>Reorder Point</v>
      </c>
    </row>
    <row r="1081" spans="4:6" x14ac:dyDescent="0.25">
      <c r="D1081">
        <f t="shared" si="8"/>
        <v>0</v>
      </c>
      <c r="E1081">
        <f t="shared" si="9"/>
        <v>0</v>
      </c>
      <c r="F1081" t="str">
        <f t="shared" si="10"/>
        <v>Reorder Point</v>
      </c>
    </row>
    <row r="1082" spans="4:6" x14ac:dyDescent="0.25">
      <c r="D1082">
        <f t="shared" si="8"/>
        <v>0</v>
      </c>
      <c r="E1082">
        <f t="shared" si="9"/>
        <v>0</v>
      </c>
      <c r="F1082" t="str">
        <f t="shared" si="10"/>
        <v>Reorder Point</v>
      </c>
    </row>
    <row r="1083" spans="4:6" x14ac:dyDescent="0.25">
      <c r="D1083">
        <f t="shared" si="8"/>
        <v>0</v>
      </c>
      <c r="E1083">
        <f t="shared" si="9"/>
        <v>0</v>
      </c>
      <c r="F1083" t="str">
        <f t="shared" si="10"/>
        <v>Reorder Point</v>
      </c>
    </row>
    <row r="1084" spans="4:6" x14ac:dyDescent="0.25">
      <c r="D1084">
        <f t="shared" si="8"/>
        <v>0</v>
      </c>
      <c r="E1084">
        <f t="shared" si="9"/>
        <v>0</v>
      </c>
      <c r="F1084" t="str">
        <f t="shared" si="10"/>
        <v>Reorder Point</v>
      </c>
    </row>
    <row r="1085" spans="4:6" x14ac:dyDescent="0.25">
      <c r="D1085">
        <f t="shared" si="8"/>
        <v>0</v>
      </c>
      <c r="E1085">
        <f t="shared" si="9"/>
        <v>0</v>
      </c>
      <c r="F1085" t="str">
        <f t="shared" si="10"/>
        <v>Reorder Point</v>
      </c>
    </row>
    <row r="1086" spans="4:6" x14ac:dyDescent="0.25">
      <c r="D1086">
        <f t="shared" si="8"/>
        <v>0</v>
      </c>
      <c r="E1086">
        <f t="shared" si="9"/>
        <v>0</v>
      </c>
      <c r="F1086" t="str">
        <f t="shared" si="10"/>
        <v>Reorder Point</v>
      </c>
    </row>
    <row r="1087" spans="4:6" x14ac:dyDescent="0.25">
      <c r="D1087">
        <f t="shared" si="8"/>
        <v>0</v>
      </c>
      <c r="E1087">
        <f t="shared" si="9"/>
        <v>0</v>
      </c>
      <c r="F1087" t="str">
        <f t="shared" si="10"/>
        <v>Reorder Point</v>
      </c>
    </row>
    <row r="1088" spans="4:6" x14ac:dyDescent="0.25">
      <c r="D1088">
        <f t="shared" si="8"/>
        <v>0</v>
      </c>
      <c r="E1088">
        <f t="shared" si="9"/>
        <v>0</v>
      </c>
      <c r="F1088" t="str">
        <f t="shared" si="10"/>
        <v>Reorder Point</v>
      </c>
    </row>
    <row r="1089" spans="4:6" x14ac:dyDescent="0.25">
      <c r="D1089">
        <f t="shared" si="8"/>
        <v>0</v>
      </c>
      <c r="E1089">
        <f t="shared" si="9"/>
        <v>0</v>
      </c>
      <c r="F1089" t="str">
        <f t="shared" si="10"/>
        <v>Reorder Point</v>
      </c>
    </row>
    <row r="1090" spans="4:6" x14ac:dyDescent="0.25">
      <c r="D1090">
        <f t="shared" si="8"/>
        <v>0</v>
      </c>
      <c r="E1090">
        <f t="shared" si="9"/>
        <v>0</v>
      </c>
      <c r="F1090" t="str">
        <f t="shared" si="10"/>
        <v>Reorder Point</v>
      </c>
    </row>
    <row r="1091" spans="4:6" x14ac:dyDescent="0.25">
      <c r="D1091">
        <f t="shared" si="8"/>
        <v>0</v>
      </c>
      <c r="E1091">
        <f t="shared" si="9"/>
        <v>0</v>
      </c>
      <c r="F1091" t="str">
        <f t="shared" si="10"/>
        <v>Reorder Point</v>
      </c>
    </row>
    <row r="1092" spans="4:6" x14ac:dyDescent="0.25">
      <c r="D1092">
        <f t="shared" si="8"/>
        <v>0</v>
      </c>
      <c r="E1092">
        <f t="shared" si="9"/>
        <v>0</v>
      </c>
      <c r="F1092" t="str">
        <f t="shared" si="10"/>
        <v>Reorder Point</v>
      </c>
    </row>
    <row r="1093" spans="4:6" x14ac:dyDescent="0.25">
      <c r="D1093">
        <f t="shared" ref="D1093:D1138" si="11">A1093</f>
        <v>0</v>
      </c>
      <c r="E1093">
        <f t="shared" ref="E1093:E1138" si="12">B1093</f>
        <v>0</v>
      </c>
      <c r="F1093" t="str">
        <f t="shared" ref="F1093:F1138" si="13">IF(E1093&lt;0,"Negative Stock",IF(E1093&lt;=D1093,"Reorder Point","Healthy"))</f>
        <v>Reorder Point</v>
      </c>
    </row>
    <row r="1094" spans="4:6" x14ac:dyDescent="0.25">
      <c r="D1094">
        <f t="shared" si="11"/>
        <v>0</v>
      </c>
      <c r="E1094">
        <f t="shared" si="12"/>
        <v>0</v>
      </c>
      <c r="F1094" t="str">
        <f t="shared" si="13"/>
        <v>Reorder Point</v>
      </c>
    </row>
    <row r="1095" spans="4:6" x14ac:dyDescent="0.25">
      <c r="D1095">
        <f t="shared" si="11"/>
        <v>0</v>
      </c>
      <c r="E1095">
        <f t="shared" si="12"/>
        <v>0</v>
      </c>
      <c r="F1095" t="str">
        <f t="shared" si="13"/>
        <v>Reorder Point</v>
      </c>
    </row>
    <row r="1096" spans="4:6" x14ac:dyDescent="0.25">
      <c r="D1096">
        <f t="shared" si="11"/>
        <v>0</v>
      </c>
      <c r="E1096">
        <f t="shared" si="12"/>
        <v>0</v>
      </c>
      <c r="F1096" t="str">
        <f t="shared" si="13"/>
        <v>Reorder Point</v>
      </c>
    </row>
    <row r="1097" spans="4:6" x14ac:dyDescent="0.25">
      <c r="D1097">
        <f t="shared" si="11"/>
        <v>0</v>
      </c>
      <c r="E1097">
        <f t="shared" si="12"/>
        <v>0</v>
      </c>
      <c r="F1097" t="str">
        <f t="shared" si="13"/>
        <v>Reorder Point</v>
      </c>
    </row>
    <row r="1098" spans="4:6" x14ac:dyDescent="0.25">
      <c r="D1098">
        <f t="shared" si="11"/>
        <v>0</v>
      </c>
      <c r="E1098">
        <f t="shared" si="12"/>
        <v>0</v>
      </c>
      <c r="F1098" t="str">
        <f t="shared" si="13"/>
        <v>Reorder Point</v>
      </c>
    </row>
    <row r="1099" spans="4:6" x14ac:dyDescent="0.25">
      <c r="D1099">
        <f t="shared" si="11"/>
        <v>0</v>
      </c>
      <c r="E1099">
        <f t="shared" si="12"/>
        <v>0</v>
      </c>
      <c r="F1099" t="str">
        <f t="shared" si="13"/>
        <v>Reorder Point</v>
      </c>
    </row>
    <row r="1100" spans="4:6" x14ac:dyDescent="0.25">
      <c r="D1100">
        <f t="shared" si="11"/>
        <v>0</v>
      </c>
      <c r="E1100">
        <f t="shared" si="12"/>
        <v>0</v>
      </c>
      <c r="F1100" t="str">
        <f t="shared" si="13"/>
        <v>Reorder Point</v>
      </c>
    </row>
    <row r="1101" spans="4:6" x14ac:dyDescent="0.25">
      <c r="D1101">
        <f t="shared" si="11"/>
        <v>0</v>
      </c>
      <c r="E1101">
        <f t="shared" si="12"/>
        <v>0</v>
      </c>
      <c r="F1101" t="str">
        <f t="shared" si="13"/>
        <v>Reorder Point</v>
      </c>
    </row>
    <row r="1102" spans="4:6" x14ac:dyDescent="0.25">
      <c r="D1102">
        <f t="shared" si="11"/>
        <v>0</v>
      </c>
      <c r="E1102">
        <f t="shared" si="12"/>
        <v>0</v>
      </c>
      <c r="F1102" t="str">
        <f t="shared" si="13"/>
        <v>Reorder Point</v>
      </c>
    </row>
    <row r="1103" spans="4:6" x14ac:dyDescent="0.25">
      <c r="D1103">
        <f t="shared" si="11"/>
        <v>0</v>
      </c>
      <c r="E1103">
        <f t="shared" si="12"/>
        <v>0</v>
      </c>
      <c r="F1103" t="str">
        <f t="shared" si="13"/>
        <v>Reorder Point</v>
      </c>
    </row>
    <row r="1104" spans="4:6" x14ac:dyDescent="0.25">
      <c r="D1104">
        <f t="shared" si="11"/>
        <v>0</v>
      </c>
      <c r="E1104">
        <f t="shared" si="12"/>
        <v>0</v>
      </c>
      <c r="F1104" t="str">
        <f t="shared" si="13"/>
        <v>Reorder Point</v>
      </c>
    </row>
    <row r="1105" spans="4:6" x14ac:dyDescent="0.25">
      <c r="D1105">
        <f t="shared" si="11"/>
        <v>0</v>
      </c>
      <c r="E1105">
        <f t="shared" si="12"/>
        <v>0</v>
      </c>
      <c r="F1105" t="str">
        <f t="shared" si="13"/>
        <v>Reorder Point</v>
      </c>
    </row>
    <row r="1106" spans="4:6" x14ac:dyDescent="0.25">
      <c r="D1106">
        <f t="shared" si="11"/>
        <v>0</v>
      </c>
      <c r="E1106">
        <f t="shared" si="12"/>
        <v>0</v>
      </c>
      <c r="F1106" t="str">
        <f t="shared" si="13"/>
        <v>Reorder Point</v>
      </c>
    </row>
    <row r="1107" spans="4:6" x14ac:dyDescent="0.25">
      <c r="D1107">
        <f t="shared" si="11"/>
        <v>0</v>
      </c>
      <c r="E1107">
        <f t="shared" si="12"/>
        <v>0</v>
      </c>
      <c r="F1107" t="str">
        <f t="shared" si="13"/>
        <v>Reorder Point</v>
      </c>
    </row>
    <row r="1108" spans="4:6" x14ac:dyDescent="0.25">
      <c r="D1108">
        <f t="shared" si="11"/>
        <v>0</v>
      </c>
      <c r="E1108">
        <f t="shared" si="12"/>
        <v>0</v>
      </c>
      <c r="F1108" t="str">
        <f t="shared" si="13"/>
        <v>Reorder Point</v>
      </c>
    </row>
    <row r="1109" spans="4:6" x14ac:dyDescent="0.25">
      <c r="D1109">
        <f t="shared" si="11"/>
        <v>0</v>
      </c>
      <c r="E1109">
        <f t="shared" si="12"/>
        <v>0</v>
      </c>
      <c r="F1109" t="str">
        <f t="shared" si="13"/>
        <v>Reorder Point</v>
      </c>
    </row>
    <row r="1110" spans="4:6" x14ac:dyDescent="0.25">
      <c r="D1110">
        <f t="shared" si="11"/>
        <v>0</v>
      </c>
      <c r="E1110">
        <f t="shared" si="12"/>
        <v>0</v>
      </c>
      <c r="F1110" t="str">
        <f t="shared" si="13"/>
        <v>Reorder Point</v>
      </c>
    </row>
    <row r="1111" spans="4:6" x14ac:dyDescent="0.25">
      <c r="D1111">
        <f t="shared" si="11"/>
        <v>0</v>
      </c>
      <c r="E1111">
        <f t="shared" si="12"/>
        <v>0</v>
      </c>
      <c r="F1111" t="str">
        <f t="shared" si="13"/>
        <v>Reorder Point</v>
      </c>
    </row>
    <row r="1112" spans="4:6" x14ac:dyDescent="0.25">
      <c r="D1112">
        <f t="shared" si="11"/>
        <v>0</v>
      </c>
      <c r="E1112">
        <f t="shared" si="12"/>
        <v>0</v>
      </c>
      <c r="F1112" t="str">
        <f t="shared" si="13"/>
        <v>Reorder Point</v>
      </c>
    </row>
    <row r="1113" spans="4:6" x14ac:dyDescent="0.25">
      <c r="D1113">
        <f t="shared" si="11"/>
        <v>0</v>
      </c>
      <c r="E1113">
        <f t="shared" si="12"/>
        <v>0</v>
      </c>
      <c r="F1113" t="str">
        <f t="shared" si="13"/>
        <v>Reorder Point</v>
      </c>
    </row>
    <row r="1114" spans="4:6" x14ac:dyDescent="0.25">
      <c r="D1114">
        <f t="shared" si="11"/>
        <v>0</v>
      </c>
      <c r="E1114">
        <f t="shared" si="12"/>
        <v>0</v>
      </c>
      <c r="F1114" t="str">
        <f t="shared" si="13"/>
        <v>Reorder Point</v>
      </c>
    </row>
    <row r="1115" spans="4:6" x14ac:dyDescent="0.25">
      <c r="D1115">
        <f t="shared" si="11"/>
        <v>0</v>
      </c>
      <c r="E1115">
        <f t="shared" si="12"/>
        <v>0</v>
      </c>
      <c r="F1115" t="str">
        <f t="shared" si="13"/>
        <v>Reorder Point</v>
      </c>
    </row>
    <row r="1116" spans="4:6" x14ac:dyDescent="0.25">
      <c r="D1116">
        <f t="shared" si="11"/>
        <v>0</v>
      </c>
      <c r="E1116">
        <f t="shared" si="12"/>
        <v>0</v>
      </c>
      <c r="F1116" t="str">
        <f t="shared" si="13"/>
        <v>Reorder Point</v>
      </c>
    </row>
    <row r="1117" spans="4:6" x14ac:dyDescent="0.25">
      <c r="D1117">
        <f t="shared" si="11"/>
        <v>0</v>
      </c>
      <c r="E1117">
        <f t="shared" si="12"/>
        <v>0</v>
      </c>
      <c r="F1117" t="str">
        <f t="shared" si="13"/>
        <v>Reorder Point</v>
      </c>
    </row>
    <row r="1118" spans="4:6" x14ac:dyDescent="0.25">
      <c r="D1118">
        <f t="shared" si="11"/>
        <v>0</v>
      </c>
      <c r="E1118">
        <f t="shared" si="12"/>
        <v>0</v>
      </c>
      <c r="F1118" t="str">
        <f t="shared" si="13"/>
        <v>Reorder Point</v>
      </c>
    </row>
    <row r="1119" spans="4:6" x14ac:dyDescent="0.25">
      <c r="D1119">
        <f t="shared" si="11"/>
        <v>0</v>
      </c>
      <c r="E1119">
        <f t="shared" si="12"/>
        <v>0</v>
      </c>
      <c r="F1119" t="str">
        <f t="shared" si="13"/>
        <v>Reorder Point</v>
      </c>
    </row>
    <row r="1120" spans="4:6" x14ac:dyDescent="0.25">
      <c r="D1120">
        <f t="shared" si="11"/>
        <v>0</v>
      </c>
      <c r="E1120">
        <f t="shared" si="12"/>
        <v>0</v>
      </c>
      <c r="F1120" t="str">
        <f t="shared" si="13"/>
        <v>Reorder Point</v>
      </c>
    </row>
    <row r="1121" spans="4:6" x14ac:dyDescent="0.25">
      <c r="D1121">
        <f t="shared" si="11"/>
        <v>0</v>
      </c>
      <c r="E1121">
        <f t="shared" si="12"/>
        <v>0</v>
      </c>
      <c r="F1121" t="str">
        <f t="shared" si="13"/>
        <v>Reorder Point</v>
      </c>
    </row>
    <row r="1122" spans="4:6" x14ac:dyDescent="0.25">
      <c r="D1122">
        <f t="shared" si="11"/>
        <v>0</v>
      </c>
      <c r="E1122">
        <f t="shared" si="12"/>
        <v>0</v>
      </c>
      <c r="F1122" t="str">
        <f t="shared" si="13"/>
        <v>Reorder Point</v>
      </c>
    </row>
    <row r="1123" spans="4:6" x14ac:dyDescent="0.25">
      <c r="D1123">
        <f t="shared" si="11"/>
        <v>0</v>
      </c>
      <c r="E1123">
        <f t="shared" si="12"/>
        <v>0</v>
      </c>
      <c r="F1123" t="str">
        <f t="shared" si="13"/>
        <v>Reorder Point</v>
      </c>
    </row>
    <row r="1124" spans="4:6" x14ac:dyDescent="0.25">
      <c r="D1124">
        <f t="shared" si="11"/>
        <v>0</v>
      </c>
      <c r="E1124">
        <f t="shared" si="12"/>
        <v>0</v>
      </c>
      <c r="F1124" t="str">
        <f t="shared" si="13"/>
        <v>Reorder Point</v>
      </c>
    </row>
    <row r="1125" spans="4:6" x14ac:dyDescent="0.25">
      <c r="D1125">
        <f t="shared" si="11"/>
        <v>0</v>
      </c>
      <c r="E1125">
        <f t="shared" si="12"/>
        <v>0</v>
      </c>
      <c r="F1125" t="str">
        <f t="shared" si="13"/>
        <v>Reorder Point</v>
      </c>
    </row>
    <row r="1126" spans="4:6" x14ac:dyDescent="0.25">
      <c r="D1126">
        <f t="shared" si="11"/>
        <v>0</v>
      </c>
      <c r="E1126">
        <f t="shared" si="12"/>
        <v>0</v>
      </c>
      <c r="F1126" t="str">
        <f t="shared" si="13"/>
        <v>Reorder Point</v>
      </c>
    </row>
    <row r="1127" spans="4:6" x14ac:dyDescent="0.25">
      <c r="D1127">
        <f t="shared" si="11"/>
        <v>0</v>
      </c>
      <c r="E1127">
        <f t="shared" si="12"/>
        <v>0</v>
      </c>
      <c r="F1127" t="str">
        <f t="shared" si="13"/>
        <v>Reorder Point</v>
      </c>
    </row>
    <row r="1128" spans="4:6" x14ac:dyDescent="0.25">
      <c r="D1128">
        <f t="shared" si="11"/>
        <v>0</v>
      </c>
      <c r="E1128">
        <f t="shared" si="12"/>
        <v>0</v>
      </c>
      <c r="F1128" t="str">
        <f t="shared" si="13"/>
        <v>Reorder Point</v>
      </c>
    </row>
    <row r="1129" spans="4:6" x14ac:dyDescent="0.25">
      <c r="D1129">
        <f t="shared" si="11"/>
        <v>0</v>
      </c>
      <c r="E1129">
        <f t="shared" si="12"/>
        <v>0</v>
      </c>
      <c r="F1129" t="str">
        <f t="shared" si="13"/>
        <v>Reorder Point</v>
      </c>
    </row>
    <row r="1130" spans="4:6" x14ac:dyDescent="0.25">
      <c r="D1130">
        <f t="shared" si="11"/>
        <v>0</v>
      </c>
      <c r="E1130">
        <f t="shared" si="12"/>
        <v>0</v>
      </c>
      <c r="F1130" t="str">
        <f t="shared" si="13"/>
        <v>Reorder Point</v>
      </c>
    </row>
    <row r="1131" spans="4:6" x14ac:dyDescent="0.25">
      <c r="D1131">
        <f t="shared" si="11"/>
        <v>0</v>
      </c>
      <c r="E1131">
        <f t="shared" si="12"/>
        <v>0</v>
      </c>
      <c r="F1131" t="str">
        <f t="shared" si="13"/>
        <v>Reorder Point</v>
      </c>
    </row>
    <row r="1132" spans="4:6" x14ac:dyDescent="0.25">
      <c r="D1132">
        <f t="shared" si="11"/>
        <v>0</v>
      </c>
      <c r="E1132">
        <f t="shared" si="12"/>
        <v>0</v>
      </c>
      <c r="F1132" t="str">
        <f t="shared" si="13"/>
        <v>Reorder Point</v>
      </c>
    </row>
    <row r="1133" spans="4:6" x14ac:dyDescent="0.25">
      <c r="D1133">
        <f t="shared" si="11"/>
        <v>0</v>
      </c>
      <c r="E1133">
        <f t="shared" si="12"/>
        <v>0</v>
      </c>
      <c r="F1133" t="str">
        <f t="shared" si="13"/>
        <v>Reorder Point</v>
      </c>
    </row>
    <row r="1134" spans="4:6" x14ac:dyDescent="0.25">
      <c r="D1134">
        <f t="shared" si="11"/>
        <v>0</v>
      </c>
      <c r="E1134">
        <f t="shared" si="12"/>
        <v>0</v>
      </c>
      <c r="F1134" t="str">
        <f t="shared" si="13"/>
        <v>Reorder Point</v>
      </c>
    </row>
    <row r="1135" spans="4:6" x14ac:dyDescent="0.25">
      <c r="D1135">
        <f t="shared" si="11"/>
        <v>0</v>
      </c>
      <c r="E1135">
        <f t="shared" si="12"/>
        <v>0</v>
      </c>
      <c r="F1135" t="str">
        <f t="shared" si="13"/>
        <v>Reorder Point</v>
      </c>
    </row>
    <row r="1136" spans="4:6" x14ac:dyDescent="0.25">
      <c r="D1136">
        <f t="shared" si="11"/>
        <v>0</v>
      </c>
      <c r="E1136">
        <f t="shared" si="12"/>
        <v>0</v>
      </c>
      <c r="F1136" t="str">
        <f t="shared" si="13"/>
        <v>Reorder Point</v>
      </c>
    </row>
    <row r="1137" spans="1:6" x14ac:dyDescent="0.25">
      <c r="D1137">
        <f t="shared" si="11"/>
        <v>0</v>
      </c>
      <c r="E1137">
        <f t="shared" si="12"/>
        <v>0</v>
      </c>
      <c r="F1137" t="str">
        <f t="shared" si="13"/>
        <v>Reorder Point</v>
      </c>
    </row>
    <row r="1138" spans="1:6" x14ac:dyDescent="0.25">
      <c r="D1138">
        <f t="shared" si="11"/>
        <v>0</v>
      </c>
      <c r="E1138">
        <f t="shared" si="12"/>
        <v>0</v>
      </c>
      <c r="F1138" t="str">
        <f t="shared" si="13"/>
        <v>Reorder Point</v>
      </c>
    </row>
    <row r="1142" spans="1:6" x14ac:dyDescent="0.25">
      <c r="A1142" s="3" t="s">
        <v>6340</v>
      </c>
      <c r="B1142" t="s">
        <v>6456</v>
      </c>
      <c r="D1142" t="s">
        <v>6459</v>
      </c>
      <c r="E1142" t="s">
        <v>6456</v>
      </c>
    </row>
    <row r="1143" spans="1:6" x14ac:dyDescent="0.25">
      <c r="A1143" s="4">
        <v>10</v>
      </c>
      <c r="B1143">
        <v>7980</v>
      </c>
      <c r="D1143">
        <f>A1143</f>
        <v>10</v>
      </c>
      <c r="E1143">
        <f>B1143</f>
        <v>7980</v>
      </c>
    </row>
    <row r="1144" spans="1:6" x14ac:dyDescent="0.25">
      <c r="A1144" s="4">
        <v>11</v>
      </c>
      <c r="B1144">
        <v>8128</v>
      </c>
      <c r="D1144">
        <f t="shared" ref="D1144:D1207" si="14">A1144</f>
        <v>11</v>
      </c>
      <c r="E1144">
        <f t="shared" ref="E1144:E1207" si="15">B1144</f>
        <v>8128</v>
      </c>
    </row>
    <row r="1145" spans="1:6" x14ac:dyDescent="0.25">
      <c r="A1145" s="4">
        <v>12</v>
      </c>
      <c r="B1145">
        <v>9199</v>
      </c>
      <c r="D1145">
        <f t="shared" si="14"/>
        <v>12</v>
      </c>
      <c r="E1145">
        <f t="shared" si="15"/>
        <v>9199</v>
      </c>
    </row>
    <row r="1146" spans="1:6" x14ac:dyDescent="0.25">
      <c r="A1146" s="4">
        <v>13</v>
      </c>
      <c r="B1146">
        <v>9470</v>
      </c>
      <c r="D1146">
        <f t="shared" si="14"/>
        <v>13</v>
      </c>
      <c r="E1146">
        <f t="shared" si="15"/>
        <v>9470</v>
      </c>
    </row>
    <row r="1147" spans="1:6" x14ac:dyDescent="0.25">
      <c r="A1147" s="4">
        <v>14</v>
      </c>
      <c r="B1147">
        <v>11033</v>
      </c>
      <c r="D1147">
        <f t="shared" si="14"/>
        <v>14</v>
      </c>
      <c r="E1147">
        <f t="shared" si="15"/>
        <v>11033</v>
      </c>
    </row>
    <row r="1148" spans="1:6" x14ac:dyDescent="0.25">
      <c r="A1148" s="4">
        <v>15</v>
      </c>
      <c r="B1148">
        <v>11057</v>
      </c>
      <c r="D1148">
        <f t="shared" si="14"/>
        <v>15</v>
      </c>
      <c r="E1148">
        <f t="shared" si="15"/>
        <v>11057</v>
      </c>
    </row>
    <row r="1149" spans="1:6" x14ac:dyDescent="0.25">
      <c r="A1149" s="4">
        <v>16</v>
      </c>
      <c r="B1149">
        <v>9500</v>
      </c>
      <c r="D1149">
        <f t="shared" si="14"/>
        <v>16</v>
      </c>
      <c r="E1149">
        <f t="shared" si="15"/>
        <v>9500</v>
      </c>
    </row>
    <row r="1150" spans="1:6" x14ac:dyDescent="0.25">
      <c r="A1150" s="4">
        <v>17</v>
      </c>
      <c r="B1150">
        <v>8229</v>
      </c>
      <c r="D1150">
        <f t="shared" si="14"/>
        <v>17</v>
      </c>
      <c r="E1150">
        <f t="shared" si="15"/>
        <v>8229</v>
      </c>
    </row>
    <row r="1151" spans="1:6" x14ac:dyDescent="0.25">
      <c r="A1151" s="4">
        <v>18</v>
      </c>
      <c r="B1151">
        <v>13072</v>
      </c>
      <c r="D1151">
        <f t="shared" si="14"/>
        <v>18</v>
      </c>
      <c r="E1151">
        <f t="shared" si="15"/>
        <v>13072</v>
      </c>
    </row>
    <row r="1152" spans="1:6" x14ac:dyDescent="0.25">
      <c r="A1152" s="4">
        <v>19</v>
      </c>
      <c r="B1152">
        <v>11588</v>
      </c>
      <c r="D1152">
        <f t="shared" si="14"/>
        <v>19</v>
      </c>
      <c r="E1152">
        <f t="shared" si="15"/>
        <v>11588</v>
      </c>
    </row>
    <row r="1153" spans="1:5" x14ac:dyDescent="0.25">
      <c r="A1153" s="4">
        <v>20</v>
      </c>
      <c r="B1153">
        <v>11196</v>
      </c>
      <c r="D1153">
        <f t="shared" si="14"/>
        <v>20</v>
      </c>
      <c r="E1153">
        <f t="shared" si="15"/>
        <v>11196</v>
      </c>
    </row>
    <row r="1154" spans="1:5" x14ac:dyDescent="0.25">
      <c r="A1154" s="4">
        <v>21</v>
      </c>
      <c r="B1154">
        <v>10357</v>
      </c>
      <c r="D1154">
        <f t="shared" si="14"/>
        <v>21</v>
      </c>
      <c r="E1154">
        <f t="shared" si="15"/>
        <v>10357</v>
      </c>
    </row>
    <row r="1155" spans="1:5" x14ac:dyDescent="0.25">
      <c r="A1155" s="4">
        <v>22</v>
      </c>
      <c r="B1155">
        <v>13719</v>
      </c>
      <c r="D1155">
        <f t="shared" si="14"/>
        <v>22</v>
      </c>
      <c r="E1155">
        <f t="shared" si="15"/>
        <v>13719</v>
      </c>
    </row>
    <row r="1156" spans="1:5" x14ac:dyDescent="0.25">
      <c r="A1156" s="4">
        <v>23</v>
      </c>
      <c r="B1156">
        <v>9282</v>
      </c>
      <c r="D1156">
        <f t="shared" si="14"/>
        <v>23</v>
      </c>
      <c r="E1156">
        <f t="shared" si="15"/>
        <v>9282</v>
      </c>
    </row>
    <row r="1157" spans="1:5" x14ac:dyDescent="0.25">
      <c r="A1157" s="4">
        <v>24</v>
      </c>
      <c r="B1157">
        <v>9311</v>
      </c>
      <c r="D1157">
        <f t="shared" si="14"/>
        <v>24</v>
      </c>
      <c r="E1157">
        <f t="shared" si="15"/>
        <v>9311</v>
      </c>
    </row>
    <row r="1158" spans="1:5" x14ac:dyDescent="0.25">
      <c r="A1158" s="4">
        <v>25</v>
      </c>
      <c r="B1158">
        <v>9420</v>
      </c>
      <c r="D1158">
        <f t="shared" si="14"/>
        <v>25</v>
      </c>
      <c r="E1158">
        <f t="shared" si="15"/>
        <v>9420</v>
      </c>
    </row>
    <row r="1159" spans="1:5" x14ac:dyDescent="0.25">
      <c r="A1159" s="4">
        <v>26</v>
      </c>
      <c r="B1159">
        <v>10209</v>
      </c>
      <c r="D1159">
        <f t="shared" si="14"/>
        <v>26</v>
      </c>
      <c r="E1159">
        <f t="shared" si="15"/>
        <v>10209</v>
      </c>
    </row>
    <row r="1160" spans="1:5" x14ac:dyDescent="0.25">
      <c r="A1160" s="4">
        <v>27</v>
      </c>
      <c r="B1160">
        <v>11903</v>
      </c>
      <c r="D1160">
        <f t="shared" si="14"/>
        <v>27</v>
      </c>
      <c r="E1160">
        <f t="shared" si="15"/>
        <v>11903</v>
      </c>
    </row>
    <row r="1161" spans="1:5" x14ac:dyDescent="0.25">
      <c r="A1161" s="4">
        <v>28</v>
      </c>
      <c r="B1161">
        <v>10164</v>
      </c>
      <c r="D1161">
        <f t="shared" si="14"/>
        <v>28</v>
      </c>
      <c r="E1161">
        <f t="shared" si="15"/>
        <v>10164</v>
      </c>
    </row>
    <row r="1162" spans="1:5" x14ac:dyDescent="0.25">
      <c r="A1162" s="4">
        <v>29</v>
      </c>
      <c r="B1162">
        <v>7294</v>
      </c>
      <c r="D1162">
        <f t="shared" si="14"/>
        <v>29</v>
      </c>
      <c r="E1162">
        <f t="shared" si="15"/>
        <v>7294</v>
      </c>
    </row>
    <row r="1163" spans="1:5" x14ac:dyDescent="0.25">
      <c r="A1163" s="4">
        <v>30</v>
      </c>
      <c r="B1163">
        <v>12608</v>
      </c>
      <c r="D1163">
        <f t="shared" si="14"/>
        <v>30</v>
      </c>
      <c r="E1163">
        <f t="shared" si="15"/>
        <v>12608</v>
      </c>
    </row>
    <row r="1164" spans="1:5" x14ac:dyDescent="0.25">
      <c r="A1164" s="4">
        <v>31</v>
      </c>
      <c r="B1164">
        <v>10993</v>
      </c>
      <c r="D1164">
        <f t="shared" si="14"/>
        <v>31</v>
      </c>
      <c r="E1164">
        <f t="shared" si="15"/>
        <v>10993</v>
      </c>
    </row>
    <row r="1165" spans="1:5" x14ac:dyDescent="0.25">
      <c r="A1165" s="4">
        <v>32</v>
      </c>
      <c r="B1165">
        <v>10559</v>
      </c>
      <c r="D1165">
        <f t="shared" si="14"/>
        <v>32</v>
      </c>
      <c r="E1165">
        <f t="shared" si="15"/>
        <v>10559</v>
      </c>
    </row>
    <row r="1166" spans="1:5" x14ac:dyDescent="0.25">
      <c r="A1166" s="4">
        <v>33</v>
      </c>
      <c r="B1166">
        <v>7197</v>
      </c>
      <c r="D1166">
        <f t="shared" si="14"/>
        <v>33</v>
      </c>
      <c r="E1166">
        <f t="shared" si="15"/>
        <v>7197</v>
      </c>
    </row>
    <row r="1167" spans="1:5" x14ac:dyDescent="0.25">
      <c r="A1167" s="4">
        <v>34</v>
      </c>
      <c r="B1167">
        <v>7002</v>
      </c>
      <c r="D1167">
        <f t="shared" si="14"/>
        <v>34</v>
      </c>
      <c r="E1167">
        <f t="shared" si="15"/>
        <v>7002</v>
      </c>
    </row>
    <row r="1168" spans="1:5" x14ac:dyDescent="0.25">
      <c r="A1168" s="4">
        <v>35</v>
      </c>
      <c r="B1168">
        <v>9696</v>
      </c>
      <c r="D1168">
        <f t="shared" si="14"/>
        <v>35</v>
      </c>
      <c r="E1168">
        <f t="shared" si="15"/>
        <v>9696</v>
      </c>
    </row>
    <row r="1169" spans="1:5" x14ac:dyDescent="0.25">
      <c r="A1169" s="4">
        <v>36</v>
      </c>
      <c r="B1169">
        <v>12461</v>
      </c>
      <c r="D1169">
        <f t="shared" si="14"/>
        <v>36</v>
      </c>
      <c r="E1169">
        <f t="shared" si="15"/>
        <v>12461</v>
      </c>
    </row>
    <row r="1170" spans="1:5" x14ac:dyDescent="0.25">
      <c r="A1170" s="4">
        <v>37</v>
      </c>
      <c r="B1170">
        <v>10527</v>
      </c>
      <c r="D1170">
        <f t="shared" si="14"/>
        <v>37</v>
      </c>
      <c r="E1170">
        <f t="shared" si="15"/>
        <v>10527</v>
      </c>
    </row>
    <row r="1171" spans="1:5" x14ac:dyDescent="0.25">
      <c r="A1171" s="4">
        <v>38</v>
      </c>
      <c r="B1171">
        <v>10103</v>
      </c>
      <c r="D1171">
        <f t="shared" si="14"/>
        <v>38</v>
      </c>
      <c r="E1171">
        <f t="shared" si="15"/>
        <v>10103</v>
      </c>
    </row>
    <row r="1172" spans="1:5" x14ac:dyDescent="0.25">
      <c r="A1172" s="4">
        <v>39</v>
      </c>
      <c r="B1172">
        <v>8446</v>
      </c>
      <c r="D1172">
        <f t="shared" si="14"/>
        <v>39</v>
      </c>
      <c r="E1172">
        <f t="shared" si="15"/>
        <v>8446</v>
      </c>
    </row>
    <row r="1173" spans="1:5" x14ac:dyDescent="0.25">
      <c r="A1173" s="4">
        <v>40</v>
      </c>
      <c r="B1173">
        <v>8550</v>
      </c>
      <c r="D1173">
        <f t="shared" si="14"/>
        <v>40</v>
      </c>
      <c r="E1173">
        <f t="shared" si="15"/>
        <v>8550</v>
      </c>
    </row>
    <row r="1174" spans="1:5" x14ac:dyDescent="0.25">
      <c r="A1174" s="4">
        <v>41</v>
      </c>
      <c r="B1174">
        <v>8866</v>
      </c>
      <c r="D1174">
        <f t="shared" si="14"/>
        <v>41</v>
      </c>
      <c r="E1174">
        <f t="shared" si="15"/>
        <v>8866</v>
      </c>
    </row>
    <row r="1175" spans="1:5" x14ac:dyDescent="0.25">
      <c r="A1175" s="4">
        <v>42</v>
      </c>
      <c r="B1175">
        <v>10412</v>
      </c>
      <c r="D1175">
        <f t="shared" si="14"/>
        <v>42</v>
      </c>
      <c r="E1175">
        <f t="shared" si="15"/>
        <v>10412</v>
      </c>
    </row>
    <row r="1176" spans="1:5" x14ac:dyDescent="0.25">
      <c r="A1176" s="4">
        <v>43</v>
      </c>
      <c r="B1176">
        <v>9629</v>
      </c>
      <c r="D1176">
        <f t="shared" si="14"/>
        <v>43</v>
      </c>
      <c r="E1176">
        <f t="shared" si="15"/>
        <v>9629</v>
      </c>
    </row>
    <row r="1177" spans="1:5" x14ac:dyDescent="0.25">
      <c r="A1177" s="4">
        <v>44</v>
      </c>
      <c r="B1177">
        <v>9739</v>
      </c>
      <c r="D1177">
        <f t="shared" si="14"/>
        <v>44</v>
      </c>
      <c r="E1177">
        <f t="shared" si="15"/>
        <v>9739</v>
      </c>
    </row>
    <row r="1178" spans="1:5" x14ac:dyDescent="0.25">
      <c r="A1178" s="4">
        <v>45</v>
      </c>
      <c r="B1178">
        <v>8555</v>
      </c>
      <c r="D1178">
        <f t="shared" si="14"/>
        <v>45</v>
      </c>
      <c r="E1178">
        <f t="shared" si="15"/>
        <v>8555</v>
      </c>
    </row>
    <row r="1179" spans="1:5" x14ac:dyDescent="0.25">
      <c r="A1179" s="4">
        <v>46</v>
      </c>
      <c r="B1179">
        <v>12334</v>
      </c>
      <c r="D1179">
        <f t="shared" si="14"/>
        <v>46</v>
      </c>
      <c r="E1179">
        <f t="shared" si="15"/>
        <v>12334</v>
      </c>
    </row>
    <row r="1180" spans="1:5" x14ac:dyDescent="0.25">
      <c r="A1180" s="4">
        <v>47</v>
      </c>
      <c r="B1180">
        <v>6974</v>
      </c>
      <c r="D1180">
        <f t="shared" si="14"/>
        <v>47</v>
      </c>
      <c r="E1180">
        <f t="shared" si="15"/>
        <v>6974</v>
      </c>
    </row>
    <row r="1181" spans="1:5" x14ac:dyDescent="0.25">
      <c r="A1181" s="4">
        <v>48</v>
      </c>
      <c r="B1181">
        <v>11044</v>
      </c>
      <c r="D1181">
        <f t="shared" si="14"/>
        <v>48</v>
      </c>
      <c r="E1181">
        <f t="shared" si="15"/>
        <v>11044</v>
      </c>
    </row>
    <row r="1182" spans="1:5" x14ac:dyDescent="0.25">
      <c r="A1182" s="4">
        <v>49</v>
      </c>
      <c r="B1182">
        <v>13752</v>
      </c>
      <c r="D1182">
        <f t="shared" si="14"/>
        <v>49</v>
      </c>
      <c r="E1182">
        <f t="shared" si="15"/>
        <v>13752</v>
      </c>
    </row>
    <row r="1183" spans="1:5" x14ac:dyDescent="0.25">
      <c r="A1183" s="4">
        <v>50</v>
      </c>
      <c r="B1183">
        <v>9279</v>
      </c>
      <c r="D1183">
        <f t="shared" si="14"/>
        <v>50</v>
      </c>
      <c r="E1183">
        <f t="shared" si="15"/>
        <v>9279</v>
      </c>
    </row>
    <row r="1184" spans="1:5" x14ac:dyDescent="0.25">
      <c r="A1184" s="4">
        <v>51</v>
      </c>
      <c r="B1184">
        <v>9370</v>
      </c>
      <c r="D1184">
        <f t="shared" si="14"/>
        <v>51</v>
      </c>
      <c r="E1184">
        <f t="shared" si="15"/>
        <v>9370</v>
      </c>
    </row>
    <row r="1185" spans="1:5" x14ac:dyDescent="0.25">
      <c r="A1185" s="4">
        <v>52</v>
      </c>
      <c r="B1185">
        <v>10146</v>
      </c>
      <c r="D1185">
        <f t="shared" si="14"/>
        <v>52</v>
      </c>
      <c r="E1185">
        <f t="shared" si="15"/>
        <v>10146</v>
      </c>
    </row>
    <row r="1186" spans="1:5" x14ac:dyDescent="0.25">
      <c r="A1186" s="4">
        <v>53</v>
      </c>
      <c r="B1186">
        <v>12362</v>
      </c>
      <c r="D1186">
        <f t="shared" si="14"/>
        <v>53</v>
      </c>
      <c r="E1186">
        <f t="shared" si="15"/>
        <v>12362</v>
      </c>
    </row>
    <row r="1187" spans="1:5" x14ac:dyDescent="0.25">
      <c r="A1187" s="4">
        <v>54</v>
      </c>
      <c r="B1187">
        <v>10630</v>
      </c>
      <c r="D1187">
        <f t="shared" si="14"/>
        <v>54</v>
      </c>
      <c r="E1187">
        <f t="shared" si="15"/>
        <v>10630</v>
      </c>
    </row>
    <row r="1188" spans="1:5" x14ac:dyDescent="0.25">
      <c r="A1188" s="4">
        <v>55</v>
      </c>
      <c r="B1188">
        <v>11352</v>
      </c>
      <c r="D1188">
        <f t="shared" si="14"/>
        <v>55</v>
      </c>
      <c r="E1188">
        <f t="shared" si="15"/>
        <v>11352</v>
      </c>
    </row>
    <row r="1189" spans="1:5" x14ac:dyDescent="0.25">
      <c r="A1189" s="4">
        <v>56</v>
      </c>
      <c r="B1189">
        <v>8274</v>
      </c>
      <c r="D1189">
        <f t="shared" si="14"/>
        <v>56</v>
      </c>
      <c r="E1189">
        <f t="shared" si="15"/>
        <v>8274</v>
      </c>
    </row>
    <row r="1190" spans="1:5" x14ac:dyDescent="0.25">
      <c r="A1190" s="4">
        <v>57</v>
      </c>
      <c r="B1190">
        <v>9897</v>
      </c>
      <c r="D1190">
        <f t="shared" si="14"/>
        <v>57</v>
      </c>
      <c r="E1190">
        <f t="shared" si="15"/>
        <v>9897</v>
      </c>
    </row>
    <row r="1191" spans="1:5" x14ac:dyDescent="0.25">
      <c r="A1191" s="4">
        <v>58</v>
      </c>
      <c r="B1191">
        <v>10462</v>
      </c>
      <c r="D1191">
        <f t="shared" si="14"/>
        <v>58</v>
      </c>
      <c r="E1191">
        <f t="shared" si="15"/>
        <v>10462</v>
      </c>
    </row>
    <row r="1192" spans="1:5" x14ac:dyDescent="0.25">
      <c r="A1192" s="4">
        <v>59</v>
      </c>
      <c r="B1192">
        <v>8945</v>
      </c>
      <c r="D1192">
        <f t="shared" si="14"/>
        <v>59</v>
      </c>
      <c r="E1192">
        <f t="shared" si="15"/>
        <v>8945</v>
      </c>
    </row>
    <row r="1193" spans="1:5" x14ac:dyDescent="0.25">
      <c r="A1193" s="4">
        <v>60</v>
      </c>
      <c r="B1193">
        <v>7079</v>
      </c>
      <c r="D1193">
        <f t="shared" si="14"/>
        <v>60</v>
      </c>
      <c r="E1193">
        <f t="shared" si="15"/>
        <v>7079</v>
      </c>
    </row>
    <row r="1194" spans="1:5" x14ac:dyDescent="0.25">
      <c r="A1194" s="4">
        <v>61</v>
      </c>
      <c r="B1194">
        <v>8818</v>
      </c>
      <c r="D1194">
        <f t="shared" si="14"/>
        <v>61</v>
      </c>
      <c r="E1194">
        <f t="shared" si="15"/>
        <v>8818</v>
      </c>
    </row>
    <row r="1195" spans="1:5" x14ac:dyDescent="0.25">
      <c r="A1195" s="4">
        <v>62</v>
      </c>
      <c r="B1195">
        <v>7728</v>
      </c>
      <c r="D1195">
        <f t="shared" si="14"/>
        <v>62</v>
      </c>
      <c r="E1195">
        <f t="shared" si="15"/>
        <v>7728</v>
      </c>
    </row>
    <row r="1196" spans="1:5" x14ac:dyDescent="0.25">
      <c r="A1196" s="4">
        <v>63</v>
      </c>
      <c r="B1196">
        <v>9495</v>
      </c>
      <c r="D1196">
        <f t="shared" si="14"/>
        <v>63</v>
      </c>
      <c r="E1196">
        <f t="shared" si="15"/>
        <v>9495</v>
      </c>
    </row>
    <row r="1197" spans="1:5" x14ac:dyDescent="0.25">
      <c r="A1197" s="4">
        <v>64</v>
      </c>
      <c r="B1197">
        <v>11588</v>
      </c>
      <c r="D1197">
        <f t="shared" si="14"/>
        <v>64</v>
      </c>
      <c r="E1197">
        <f t="shared" si="15"/>
        <v>11588</v>
      </c>
    </row>
    <row r="1198" spans="1:5" x14ac:dyDescent="0.25">
      <c r="A1198" s="4">
        <v>65</v>
      </c>
      <c r="B1198">
        <v>10614</v>
      </c>
      <c r="D1198">
        <f t="shared" si="14"/>
        <v>65</v>
      </c>
      <c r="E1198">
        <f t="shared" si="15"/>
        <v>10614</v>
      </c>
    </row>
    <row r="1199" spans="1:5" x14ac:dyDescent="0.25">
      <c r="A1199" s="4">
        <v>66</v>
      </c>
      <c r="B1199">
        <v>10345</v>
      </c>
      <c r="D1199">
        <f t="shared" si="14"/>
        <v>66</v>
      </c>
      <c r="E1199">
        <f t="shared" si="15"/>
        <v>10345</v>
      </c>
    </row>
    <row r="1200" spans="1:5" x14ac:dyDescent="0.25">
      <c r="A1200" s="4">
        <v>67</v>
      </c>
      <c r="B1200">
        <v>6850</v>
      </c>
      <c r="D1200">
        <f t="shared" si="14"/>
        <v>67</v>
      </c>
      <c r="E1200">
        <f t="shared" si="15"/>
        <v>6850</v>
      </c>
    </row>
    <row r="1201" spans="1:5" x14ac:dyDescent="0.25">
      <c r="A1201" s="4">
        <v>68</v>
      </c>
      <c r="B1201">
        <v>7466</v>
      </c>
      <c r="D1201">
        <f t="shared" si="14"/>
        <v>68</v>
      </c>
      <c r="E1201">
        <f t="shared" si="15"/>
        <v>7466</v>
      </c>
    </row>
    <row r="1202" spans="1:5" x14ac:dyDescent="0.25">
      <c r="A1202" s="4">
        <v>69</v>
      </c>
      <c r="B1202">
        <v>10646</v>
      </c>
      <c r="D1202">
        <f t="shared" si="14"/>
        <v>69</v>
      </c>
      <c r="E1202">
        <f t="shared" si="15"/>
        <v>10646</v>
      </c>
    </row>
    <row r="1203" spans="1:5" x14ac:dyDescent="0.25">
      <c r="A1203" s="4">
        <v>70</v>
      </c>
      <c r="B1203">
        <v>10711</v>
      </c>
      <c r="D1203">
        <f t="shared" si="14"/>
        <v>70</v>
      </c>
      <c r="E1203">
        <f t="shared" si="15"/>
        <v>10711</v>
      </c>
    </row>
    <row r="1204" spans="1:5" x14ac:dyDescent="0.25">
      <c r="A1204" s="4">
        <v>71</v>
      </c>
      <c r="B1204">
        <v>8809</v>
      </c>
      <c r="D1204">
        <f t="shared" si="14"/>
        <v>71</v>
      </c>
      <c r="E1204">
        <f t="shared" si="15"/>
        <v>8809</v>
      </c>
    </row>
    <row r="1205" spans="1:5" x14ac:dyDescent="0.25">
      <c r="A1205" s="4">
        <v>72</v>
      </c>
      <c r="B1205">
        <v>12319</v>
      </c>
      <c r="D1205">
        <f t="shared" si="14"/>
        <v>72</v>
      </c>
      <c r="E1205">
        <f t="shared" si="15"/>
        <v>12319</v>
      </c>
    </row>
    <row r="1206" spans="1:5" x14ac:dyDescent="0.25">
      <c r="A1206" s="4">
        <v>73</v>
      </c>
      <c r="B1206">
        <v>7472</v>
      </c>
      <c r="D1206">
        <f t="shared" si="14"/>
        <v>73</v>
      </c>
      <c r="E1206">
        <f t="shared" si="15"/>
        <v>7472</v>
      </c>
    </row>
    <row r="1207" spans="1:5" x14ac:dyDescent="0.25">
      <c r="A1207" s="4">
        <v>74</v>
      </c>
      <c r="B1207">
        <v>11364</v>
      </c>
      <c r="D1207">
        <f t="shared" si="14"/>
        <v>74</v>
      </c>
      <c r="E1207">
        <f t="shared" si="15"/>
        <v>11364</v>
      </c>
    </row>
    <row r="1208" spans="1:5" x14ac:dyDescent="0.25">
      <c r="A1208" s="4">
        <v>75</v>
      </c>
      <c r="B1208">
        <v>7753</v>
      </c>
      <c r="D1208">
        <f t="shared" ref="D1208:D1253" si="16">A1208</f>
        <v>75</v>
      </c>
      <c r="E1208">
        <f t="shared" ref="E1208:E1253" si="17">B1208</f>
        <v>7753</v>
      </c>
    </row>
    <row r="1209" spans="1:5" x14ac:dyDescent="0.25">
      <c r="A1209" s="4">
        <v>76</v>
      </c>
      <c r="B1209">
        <v>12513</v>
      </c>
      <c r="D1209">
        <f t="shared" si="16"/>
        <v>76</v>
      </c>
      <c r="E1209">
        <f t="shared" si="17"/>
        <v>12513</v>
      </c>
    </row>
    <row r="1210" spans="1:5" x14ac:dyDescent="0.25">
      <c r="A1210" s="4">
        <v>77</v>
      </c>
      <c r="B1210">
        <v>7906</v>
      </c>
      <c r="D1210">
        <f t="shared" si="16"/>
        <v>77</v>
      </c>
      <c r="E1210">
        <f t="shared" si="17"/>
        <v>7906</v>
      </c>
    </row>
    <row r="1211" spans="1:5" x14ac:dyDescent="0.25">
      <c r="A1211" s="4">
        <v>78</v>
      </c>
      <c r="B1211">
        <v>8335</v>
      </c>
      <c r="D1211">
        <f t="shared" si="16"/>
        <v>78</v>
      </c>
      <c r="E1211">
        <f t="shared" si="17"/>
        <v>8335</v>
      </c>
    </row>
    <row r="1212" spans="1:5" x14ac:dyDescent="0.25">
      <c r="A1212" s="4">
        <v>79</v>
      </c>
      <c r="B1212">
        <v>10020</v>
      </c>
      <c r="D1212">
        <f t="shared" si="16"/>
        <v>79</v>
      </c>
      <c r="E1212">
        <f t="shared" si="17"/>
        <v>10020</v>
      </c>
    </row>
    <row r="1213" spans="1:5" x14ac:dyDescent="0.25">
      <c r="A1213" s="4">
        <v>80</v>
      </c>
      <c r="B1213">
        <v>11548</v>
      </c>
      <c r="D1213">
        <f t="shared" si="16"/>
        <v>80</v>
      </c>
      <c r="E1213">
        <f t="shared" si="17"/>
        <v>11548</v>
      </c>
    </row>
    <row r="1214" spans="1:5" x14ac:dyDescent="0.25">
      <c r="A1214" s="4">
        <v>81</v>
      </c>
      <c r="B1214">
        <v>12208</v>
      </c>
      <c r="D1214">
        <f t="shared" si="16"/>
        <v>81</v>
      </c>
      <c r="E1214">
        <f t="shared" si="17"/>
        <v>12208</v>
      </c>
    </row>
    <row r="1215" spans="1:5" x14ac:dyDescent="0.25">
      <c r="A1215" s="4">
        <v>82</v>
      </c>
      <c r="B1215">
        <v>8700</v>
      </c>
      <c r="D1215">
        <f t="shared" si="16"/>
        <v>82</v>
      </c>
      <c r="E1215">
        <f t="shared" si="17"/>
        <v>8700</v>
      </c>
    </row>
    <row r="1216" spans="1:5" x14ac:dyDescent="0.25">
      <c r="A1216" s="4">
        <v>83</v>
      </c>
      <c r="B1216">
        <v>7065</v>
      </c>
      <c r="D1216">
        <f t="shared" si="16"/>
        <v>83</v>
      </c>
      <c r="E1216">
        <f t="shared" si="17"/>
        <v>7065</v>
      </c>
    </row>
    <row r="1217" spans="1:5" x14ac:dyDescent="0.25">
      <c r="A1217" s="4">
        <v>84</v>
      </c>
      <c r="B1217">
        <v>7704</v>
      </c>
      <c r="D1217">
        <f t="shared" si="16"/>
        <v>84</v>
      </c>
      <c r="E1217">
        <f t="shared" si="17"/>
        <v>7704</v>
      </c>
    </row>
    <row r="1218" spans="1:5" x14ac:dyDescent="0.25">
      <c r="A1218" s="4">
        <v>85</v>
      </c>
      <c r="B1218">
        <v>10459</v>
      </c>
      <c r="D1218">
        <f t="shared" si="16"/>
        <v>85</v>
      </c>
      <c r="E1218">
        <f t="shared" si="17"/>
        <v>10459</v>
      </c>
    </row>
    <row r="1219" spans="1:5" x14ac:dyDescent="0.25">
      <c r="A1219" s="4">
        <v>86</v>
      </c>
      <c r="B1219">
        <v>12479</v>
      </c>
      <c r="D1219">
        <f t="shared" si="16"/>
        <v>86</v>
      </c>
      <c r="E1219">
        <f t="shared" si="17"/>
        <v>12479</v>
      </c>
    </row>
    <row r="1220" spans="1:5" x14ac:dyDescent="0.25">
      <c r="A1220" s="4">
        <v>87</v>
      </c>
      <c r="B1220">
        <v>11091</v>
      </c>
      <c r="D1220">
        <f t="shared" si="16"/>
        <v>87</v>
      </c>
      <c r="E1220">
        <f t="shared" si="17"/>
        <v>11091</v>
      </c>
    </row>
    <row r="1221" spans="1:5" x14ac:dyDescent="0.25">
      <c r="A1221" s="4">
        <v>88</v>
      </c>
      <c r="B1221">
        <v>10635</v>
      </c>
      <c r="D1221">
        <f t="shared" si="16"/>
        <v>88</v>
      </c>
      <c r="E1221">
        <f t="shared" si="17"/>
        <v>10635</v>
      </c>
    </row>
    <row r="1222" spans="1:5" x14ac:dyDescent="0.25">
      <c r="A1222" s="4">
        <v>89</v>
      </c>
      <c r="B1222">
        <v>11526</v>
      </c>
      <c r="D1222">
        <f t="shared" si="16"/>
        <v>89</v>
      </c>
      <c r="E1222">
        <f t="shared" si="17"/>
        <v>11526</v>
      </c>
    </row>
    <row r="1223" spans="1:5" x14ac:dyDescent="0.25">
      <c r="A1223" s="4">
        <v>90</v>
      </c>
      <c r="B1223">
        <v>10998</v>
      </c>
      <c r="D1223">
        <f t="shared" si="16"/>
        <v>90</v>
      </c>
      <c r="E1223">
        <f t="shared" si="17"/>
        <v>10998</v>
      </c>
    </row>
    <row r="1224" spans="1:5" x14ac:dyDescent="0.25">
      <c r="A1224" s="4">
        <v>91</v>
      </c>
      <c r="B1224">
        <v>7227</v>
      </c>
      <c r="D1224">
        <f t="shared" si="16"/>
        <v>91</v>
      </c>
      <c r="E1224">
        <f t="shared" si="17"/>
        <v>7227</v>
      </c>
    </row>
    <row r="1225" spans="1:5" x14ac:dyDescent="0.25">
      <c r="A1225" s="4">
        <v>92</v>
      </c>
      <c r="B1225">
        <v>10458</v>
      </c>
      <c r="D1225">
        <f t="shared" si="16"/>
        <v>92</v>
      </c>
      <c r="E1225">
        <f t="shared" si="17"/>
        <v>10458</v>
      </c>
    </row>
    <row r="1226" spans="1:5" x14ac:dyDescent="0.25">
      <c r="A1226" s="4">
        <v>93</v>
      </c>
      <c r="B1226">
        <v>12182</v>
      </c>
      <c r="D1226">
        <f t="shared" si="16"/>
        <v>93</v>
      </c>
      <c r="E1226">
        <f t="shared" si="17"/>
        <v>12182</v>
      </c>
    </row>
    <row r="1227" spans="1:5" x14ac:dyDescent="0.25">
      <c r="A1227" s="4">
        <v>94</v>
      </c>
      <c r="B1227">
        <v>11409</v>
      </c>
      <c r="D1227">
        <f t="shared" si="16"/>
        <v>94</v>
      </c>
      <c r="E1227">
        <f t="shared" si="17"/>
        <v>11409</v>
      </c>
    </row>
    <row r="1228" spans="1:5" x14ac:dyDescent="0.25">
      <c r="A1228" s="4">
        <v>95</v>
      </c>
      <c r="B1228">
        <v>13195</v>
      </c>
      <c r="D1228">
        <f t="shared" si="16"/>
        <v>95</v>
      </c>
      <c r="E1228">
        <f t="shared" si="17"/>
        <v>13195</v>
      </c>
    </row>
    <row r="1229" spans="1:5" x14ac:dyDescent="0.25">
      <c r="A1229" s="4">
        <v>96</v>
      </c>
      <c r="B1229">
        <v>11874</v>
      </c>
      <c r="D1229">
        <f t="shared" si="16"/>
        <v>96</v>
      </c>
      <c r="E1229">
        <f t="shared" si="17"/>
        <v>11874</v>
      </c>
    </row>
    <row r="1230" spans="1:5" x14ac:dyDescent="0.25">
      <c r="A1230" s="4">
        <v>97</v>
      </c>
      <c r="B1230">
        <v>10656</v>
      </c>
      <c r="D1230">
        <f t="shared" si="16"/>
        <v>97</v>
      </c>
      <c r="E1230">
        <f t="shared" si="17"/>
        <v>10656</v>
      </c>
    </row>
    <row r="1231" spans="1:5" x14ac:dyDescent="0.25">
      <c r="A1231" s="4">
        <v>98</v>
      </c>
      <c r="B1231">
        <v>11708</v>
      </c>
      <c r="D1231">
        <f t="shared" si="16"/>
        <v>98</v>
      </c>
      <c r="E1231">
        <f t="shared" si="17"/>
        <v>11708</v>
      </c>
    </row>
    <row r="1232" spans="1:5" x14ac:dyDescent="0.25">
      <c r="A1232" s="4">
        <v>99</v>
      </c>
      <c r="B1232">
        <v>10633</v>
      </c>
      <c r="D1232">
        <f t="shared" si="16"/>
        <v>99</v>
      </c>
      <c r="E1232">
        <f t="shared" si="17"/>
        <v>10633</v>
      </c>
    </row>
    <row r="1233" spans="1:5" x14ac:dyDescent="0.25">
      <c r="A1233" s="4">
        <v>100</v>
      </c>
      <c r="B1233">
        <v>8714</v>
      </c>
      <c r="D1233">
        <f t="shared" si="16"/>
        <v>100</v>
      </c>
      <c r="E1233">
        <f t="shared" si="17"/>
        <v>8714</v>
      </c>
    </row>
    <row r="1234" spans="1:5" x14ac:dyDescent="0.25">
      <c r="A1234" s="4">
        <v>101</v>
      </c>
      <c r="B1234">
        <v>7186</v>
      </c>
      <c r="D1234">
        <f t="shared" si="16"/>
        <v>101</v>
      </c>
      <c r="E1234">
        <f t="shared" si="17"/>
        <v>7186</v>
      </c>
    </row>
    <row r="1235" spans="1:5" x14ac:dyDescent="0.25">
      <c r="A1235" s="4">
        <v>102</v>
      </c>
      <c r="B1235">
        <v>8785</v>
      </c>
      <c r="D1235">
        <f t="shared" si="16"/>
        <v>102</v>
      </c>
      <c r="E1235">
        <f t="shared" si="17"/>
        <v>8785</v>
      </c>
    </row>
    <row r="1236" spans="1:5" x14ac:dyDescent="0.25">
      <c r="A1236" s="4">
        <v>103</v>
      </c>
      <c r="B1236">
        <v>9716</v>
      </c>
      <c r="D1236">
        <f t="shared" si="16"/>
        <v>103</v>
      </c>
      <c r="E1236">
        <f t="shared" si="17"/>
        <v>9716</v>
      </c>
    </row>
    <row r="1237" spans="1:5" x14ac:dyDescent="0.25">
      <c r="A1237" s="4">
        <v>104</v>
      </c>
      <c r="B1237">
        <v>10592</v>
      </c>
      <c r="D1237">
        <f t="shared" si="16"/>
        <v>104</v>
      </c>
      <c r="E1237">
        <f t="shared" si="17"/>
        <v>10592</v>
      </c>
    </row>
    <row r="1238" spans="1:5" x14ac:dyDescent="0.25">
      <c r="A1238" s="4">
        <v>105</v>
      </c>
      <c r="B1238">
        <v>12006</v>
      </c>
      <c r="D1238">
        <f t="shared" si="16"/>
        <v>105</v>
      </c>
      <c r="E1238">
        <f t="shared" si="17"/>
        <v>12006</v>
      </c>
    </row>
    <row r="1239" spans="1:5" x14ac:dyDescent="0.25">
      <c r="A1239" s="4">
        <v>106</v>
      </c>
      <c r="B1239">
        <v>7749</v>
      </c>
      <c r="D1239">
        <f t="shared" si="16"/>
        <v>106</v>
      </c>
      <c r="E1239">
        <f t="shared" si="17"/>
        <v>7749</v>
      </c>
    </row>
    <row r="1240" spans="1:5" x14ac:dyDescent="0.25">
      <c r="A1240" s="4">
        <v>107</v>
      </c>
      <c r="B1240">
        <v>11688</v>
      </c>
      <c r="D1240">
        <f t="shared" si="16"/>
        <v>107</v>
      </c>
      <c r="E1240">
        <f t="shared" si="17"/>
        <v>11688</v>
      </c>
    </row>
    <row r="1241" spans="1:5" x14ac:dyDescent="0.25">
      <c r="A1241" s="4">
        <v>108</v>
      </c>
      <c r="B1241">
        <v>9026</v>
      </c>
      <c r="D1241">
        <f t="shared" si="16"/>
        <v>108</v>
      </c>
      <c r="E1241">
        <f t="shared" si="17"/>
        <v>9026</v>
      </c>
    </row>
    <row r="1242" spans="1:5" x14ac:dyDescent="0.25">
      <c r="A1242" s="4">
        <v>109</v>
      </c>
      <c r="B1242">
        <v>11357</v>
      </c>
      <c r="D1242">
        <f t="shared" si="16"/>
        <v>109</v>
      </c>
      <c r="E1242">
        <f t="shared" si="17"/>
        <v>11357</v>
      </c>
    </row>
    <row r="1243" spans="1:5" x14ac:dyDescent="0.25">
      <c r="A1243" s="4">
        <v>110</v>
      </c>
      <c r="B1243">
        <v>8588</v>
      </c>
      <c r="D1243">
        <f t="shared" si="16"/>
        <v>110</v>
      </c>
      <c r="E1243">
        <f t="shared" si="17"/>
        <v>8588</v>
      </c>
    </row>
    <row r="1244" spans="1:5" x14ac:dyDescent="0.25">
      <c r="A1244" s="4">
        <v>111</v>
      </c>
      <c r="B1244">
        <v>9021</v>
      </c>
      <c r="D1244">
        <f t="shared" si="16"/>
        <v>111</v>
      </c>
      <c r="E1244">
        <f t="shared" si="17"/>
        <v>9021</v>
      </c>
    </row>
    <row r="1245" spans="1:5" x14ac:dyDescent="0.25">
      <c r="A1245" s="4">
        <v>112</v>
      </c>
      <c r="B1245">
        <v>10973</v>
      </c>
      <c r="D1245">
        <f t="shared" si="16"/>
        <v>112</v>
      </c>
      <c r="E1245">
        <f t="shared" si="17"/>
        <v>10973</v>
      </c>
    </row>
    <row r="1246" spans="1:5" x14ac:dyDescent="0.25">
      <c r="A1246" s="4">
        <v>113</v>
      </c>
      <c r="B1246">
        <v>7286</v>
      </c>
      <c r="D1246">
        <f t="shared" si="16"/>
        <v>113</v>
      </c>
      <c r="E1246">
        <f t="shared" si="17"/>
        <v>7286</v>
      </c>
    </row>
    <row r="1247" spans="1:5" x14ac:dyDescent="0.25">
      <c r="A1247" s="4">
        <v>114</v>
      </c>
      <c r="B1247">
        <v>10305</v>
      </c>
      <c r="D1247">
        <f t="shared" si="16"/>
        <v>114</v>
      </c>
      <c r="E1247">
        <f t="shared" si="17"/>
        <v>10305</v>
      </c>
    </row>
    <row r="1248" spans="1:5" x14ac:dyDescent="0.25">
      <c r="A1248" s="4">
        <v>115</v>
      </c>
      <c r="B1248">
        <v>8196</v>
      </c>
      <c r="D1248">
        <f t="shared" si="16"/>
        <v>115</v>
      </c>
      <c r="E1248">
        <f t="shared" si="17"/>
        <v>8196</v>
      </c>
    </row>
    <row r="1249" spans="1:5" x14ac:dyDescent="0.25">
      <c r="A1249" s="4">
        <v>116</v>
      </c>
      <c r="B1249">
        <v>11528</v>
      </c>
      <c r="D1249">
        <f t="shared" si="16"/>
        <v>116</v>
      </c>
      <c r="E1249">
        <f t="shared" si="17"/>
        <v>11528</v>
      </c>
    </row>
    <row r="1250" spans="1:5" x14ac:dyDescent="0.25">
      <c r="A1250" s="4">
        <v>117</v>
      </c>
      <c r="B1250">
        <v>8149</v>
      </c>
      <c r="D1250">
        <f t="shared" si="16"/>
        <v>117</v>
      </c>
      <c r="E1250">
        <f t="shared" si="17"/>
        <v>8149</v>
      </c>
    </row>
    <row r="1251" spans="1:5" x14ac:dyDescent="0.25">
      <c r="A1251" s="4">
        <v>118</v>
      </c>
      <c r="B1251">
        <v>7699</v>
      </c>
      <c r="D1251">
        <f t="shared" si="16"/>
        <v>118</v>
      </c>
      <c r="E1251">
        <f t="shared" si="17"/>
        <v>7699</v>
      </c>
    </row>
    <row r="1252" spans="1:5" x14ac:dyDescent="0.25">
      <c r="A1252" s="4">
        <v>119</v>
      </c>
      <c r="B1252">
        <v>7138</v>
      </c>
      <c r="D1252">
        <f t="shared" si="16"/>
        <v>119</v>
      </c>
      <c r="E1252">
        <f t="shared" si="17"/>
        <v>7138</v>
      </c>
    </row>
    <row r="1253" spans="1:5" x14ac:dyDescent="0.25">
      <c r="A1253" s="4">
        <v>120</v>
      </c>
      <c r="B1253">
        <v>9642</v>
      </c>
      <c r="D1253">
        <f t="shared" si="16"/>
        <v>120</v>
      </c>
      <c r="E1253">
        <f t="shared" si="17"/>
        <v>9642</v>
      </c>
    </row>
    <row r="1254" spans="1:5" x14ac:dyDescent="0.25">
      <c r="A1254" s="4" t="s">
        <v>6341</v>
      </c>
      <c r="B1254">
        <v>1099205</v>
      </c>
    </row>
  </sheetData>
  <conditionalFormatting sqref="F1028:F1138">
    <cfRule type="expression" dxfId="5" priority="1">
      <formula>$F$1028 = "Negative Stock"</formula>
    </cfRule>
    <cfRule type="expression" dxfId="4" priority="2">
      <formula>$F$1028 = "Healthy"</formula>
    </cfRule>
    <cfRule type="expression" dxfId="3" priority="3">
      <formula>$F1028="Reorder Point"</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0F4F-B961-4D4D-8112-B832DC45E0A5}">
  <dimension ref="B2:K37"/>
  <sheetViews>
    <sheetView showGridLines="0" zoomScale="50" zoomScaleNormal="50" workbookViewId="0">
      <selection activeCell="N34" sqref="N34"/>
    </sheetView>
  </sheetViews>
  <sheetFormatPr defaultRowHeight="15" x14ac:dyDescent="0.25"/>
  <cols>
    <col min="2" max="2" width="10.28515625" customWidth="1"/>
    <col min="3" max="3" width="18.28515625" customWidth="1"/>
    <col min="4" max="4" width="19.85546875" customWidth="1"/>
  </cols>
  <sheetData>
    <row r="2" spans="2:11" ht="26.25" x14ac:dyDescent="0.4">
      <c r="E2" s="35" t="s">
        <v>6463</v>
      </c>
      <c r="F2" s="35"/>
      <c r="G2" s="35"/>
      <c r="H2" s="35"/>
      <c r="I2" s="35"/>
      <c r="J2" s="35"/>
      <c r="K2" s="35"/>
    </row>
    <row r="16" spans="2:11" ht="18.75" x14ac:dyDescent="0.3">
      <c r="B16" s="25" t="s">
        <v>6464</v>
      </c>
    </row>
    <row r="17" spans="2:7" ht="18.75" x14ac:dyDescent="0.3">
      <c r="B17" s="25" t="s">
        <v>6459</v>
      </c>
      <c r="C17" s="25" t="s">
        <v>6456</v>
      </c>
      <c r="D17" s="25" t="s">
        <v>6462</v>
      </c>
      <c r="F17" t="s">
        <v>6465</v>
      </c>
    </row>
    <row r="18" spans="2:7" x14ac:dyDescent="0.25">
      <c r="B18">
        <f>'Inventory Optimisation Pivot'!D1028</f>
        <v>18</v>
      </c>
      <c r="C18">
        <f>'Inventory Optimisation Pivot'!E1028</f>
        <v>13072</v>
      </c>
      <c r="D18" t="str">
        <f>IF(C18&lt;0,"Critical",IF(C18&lt;=B18,"Below Reorder","Healthy"))</f>
        <v>Healthy</v>
      </c>
      <c r="F18" s="33"/>
      <c r="G18" t="s">
        <v>6453</v>
      </c>
    </row>
    <row r="19" spans="2:7" x14ac:dyDescent="0.25">
      <c r="B19">
        <f>'Inventory Optimisation Pivot'!D1029</f>
        <v>19</v>
      </c>
      <c r="C19">
        <f>'Inventory Optimisation Pivot'!E1029</f>
        <v>11588</v>
      </c>
      <c r="D19" t="str">
        <f t="shared" ref="D19:D37" si="0">IF(C19&lt;0,"Critical",IF(C19&lt;=B19,"Below Reorder","Healthy"))</f>
        <v>Healthy</v>
      </c>
      <c r="F19" s="34"/>
      <c r="G19" t="s">
        <v>6460</v>
      </c>
    </row>
    <row r="20" spans="2:7" x14ac:dyDescent="0.25">
      <c r="B20">
        <f>'Inventory Optimisation Pivot'!D1030</f>
        <v>22</v>
      </c>
      <c r="C20">
        <f>'Inventory Optimisation Pivot'!E1030</f>
        <v>13719</v>
      </c>
      <c r="D20" t="str">
        <f t="shared" si="0"/>
        <v>Healthy</v>
      </c>
      <c r="F20" s="31"/>
      <c r="G20" t="s">
        <v>6461</v>
      </c>
    </row>
    <row r="21" spans="2:7" x14ac:dyDescent="0.25">
      <c r="B21">
        <f>'Inventory Optimisation Pivot'!D1031</f>
        <v>27</v>
      </c>
      <c r="C21">
        <f>'Inventory Optimisation Pivot'!E1031</f>
        <v>11903</v>
      </c>
      <c r="D21" t="str">
        <f t="shared" si="0"/>
        <v>Healthy</v>
      </c>
    </row>
    <row r="22" spans="2:7" x14ac:dyDescent="0.25">
      <c r="B22">
        <f>'Inventory Optimisation Pivot'!D1032</f>
        <v>30</v>
      </c>
      <c r="C22">
        <f>'Inventory Optimisation Pivot'!E1032</f>
        <v>12608</v>
      </c>
      <c r="D22" t="str">
        <f t="shared" si="0"/>
        <v>Healthy</v>
      </c>
    </row>
    <row r="23" spans="2:7" x14ac:dyDescent="0.25">
      <c r="B23">
        <f>'Inventory Optimisation Pivot'!D1033</f>
        <v>36</v>
      </c>
      <c r="C23">
        <f>'Inventory Optimisation Pivot'!E1033</f>
        <v>12461</v>
      </c>
      <c r="D23" t="str">
        <f t="shared" si="0"/>
        <v>Healthy</v>
      </c>
    </row>
    <row r="24" spans="2:7" x14ac:dyDescent="0.25">
      <c r="B24">
        <f>'Inventory Optimisation Pivot'!D1034</f>
        <v>46</v>
      </c>
      <c r="C24">
        <f>'Inventory Optimisation Pivot'!E1034</f>
        <v>12334</v>
      </c>
      <c r="D24" t="str">
        <f t="shared" si="0"/>
        <v>Healthy</v>
      </c>
    </row>
    <row r="25" spans="2:7" x14ac:dyDescent="0.25">
      <c r="B25">
        <f>'Inventory Optimisation Pivot'!D1035</f>
        <v>49</v>
      </c>
      <c r="C25">
        <f>'Inventory Optimisation Pivot'!E1035</f>
        <v>13752</v>
      </c>
      <c r="D25" t="str">
        <f t="shared" si="0"/>
        <v>Healthy</v>
      </c>
    </row>
    <row r="26" spans="2:7" x14ac:dyDescent="0.25">
      <c r="B26">
        <f>'Inventory Optimisation Pivot'!D1036</f>
        <v>53</v>
      </c>
      <c r="C26">
        <f>'Inventory Optimisation Pivot'!E1036</f>
        <v>12362</v>
      </c>
      <c r="D26" t="str">
        <f t="shared" si="0"/>
        <v>Healthy</v>
      </c>
    </row>
    <row r="27" spans="2:7" x14ac:dyDescent="0.25">
      <c r="B27">
        <f>'Inventory Optimisation Pivot'!D1037</f>
        <v>64</v>
      </c>
      <c r="C27">
        <f>'Inventory Optimisation Pivot'!E1037</f>
        <v>11588</v>
      </c>
      <c r="D27" t="str">
        <f t="shared" si="0"/>
        <v>Healthy</v>
      </c>
    </row>
    <row r="28" spans="2:7" x14ac:dyDescent="0.25">
      <c r="B28">
        <f>'Inventory Optimisation Pivot'!D1038</f>
        <v>72</v>
      </c>
      <c r="C28">
        <f>'Inventory Optimisation Pivot'!E1038</f>
        <v>12319</v>
      </c>
      <c r="D28" t="str">
        <f t="shared" si="0"/>
        <v>Healthy</v>
      </c>
    </row>
    <row r="29" spans="2:7" x14ac:dyDescent="0.25">
      <c r="B29">
        <f>'Inventory Optimisation Pivot'!D1039</f>
        <v>76</v>
      </c>
      <c r="C29">
        <f>'Inventory Optimisation Pivot'!E1039</f>
        <v>12513</v>
      </c>
      <c r="D29" t="str">
        <f t="shared" si="0"/>
        <v>Healthy</v>
      </c>
    </row>
    <row r="30" spans="2:7" x14ac:dyDescent="0.25">
      <c r="B30">
        <f>'Inventory Optimisation Pivot'!D1040</f>
        <v>81</v>
      </c>
      <c r="C30">
        <f>'Inventory Optimisation Pivot'!E1040</f>
        <v>12208</v>
      </c>
      <c r="D30" t="str">
        <f t="shared" si="0"/>
        <v>Healthy</v>
      </c>
    </row>
    <row r="31" spans="2:7" x14ac:dyDescent="0.25">
      <c r="B31">
        <f>'Inventory Optimisation Pivot'!D1041</f>
        <v>86</v>
      </c>
      <c r="C31">
        <f>'Inventory Optimisation Pivot'!E1041</f>
        <v>12479</v>
      </c>
      <c r="D31" t="str">
        <f t="shared" si="0"/>
        <v>Healthy</v>
      </c>
    </row>
    <row r="32" spans="2:7" x14ac:dyDescent="0.25">
      <c r="B32">
        <f>'Inventory Optimisation Pivot'!D1042</f>
        <v>93</v>
      </c>
      <c r="C32">
        <f>'Inventory Optimisation Pivot'!E1042</f>
        <v>12182</v>
      </c>
      <c r="D32" t="str">
        <f t="shared" si="0"/>
        <v>Healthy</v>
      </c>
    </row>
    <row r="33" spans="2:4" x14ac:dyDescent="0.25">
      <c r="B33">
        <f>'Inventory Optimisation Pivot'!D1043</f>
        <v>95</v>
      </c>
      <c r="C33">
        <f>'Inventory Optimisation Pivot'!E1043</f>
        <v>13195</v>
      </c>
      <c r="D33" t="str">
        <f t="shared" si="0"/>
        <v>Healthy</v>
      </c>
    </row>
    <row r="34" spans="2:4" x14ac:dyDescent="0.25">
      <c r="B34">
        <f>'Inventory Optimisation Pivot'!D1044</f>
        <v>96</v>
      </c>
      <c r="C34">
        <f>'Inventory Optimisation Pivot'!E1044</f>
        <v>11874</v>
      </c>
      <c r="D34" t="str">
        <f t="shared" si="0"/>
        <v>Healthy</v>
      </c>
    </row>
    <row r="35" spans="2:4" x14ac:dyDescent="0.25">
      <c r="B35">
        <f>'Inventory Optimisation Pivot'!D1045</f>
        <v>98</v>
      </c>
      <c r="C35">
        <f>'Inventory Optimisation Pivot'!E1045</f>
        <v>11708</v>
      </c>
      <c r="D35" t="str">
        <f t="shared" si="0"/>
        <v>Healthy</v>
      </c>
    </row>
    <row r="36" spans="2:4" x14ac:dyDescent="0.25">
      <c r="B36">
        <f>'Inventory Optimisation Pivot'!D1046</f>
        <v>105</v>
      </c>
      <c r="C36">
        <f>'Inventory Optimisation Pivot'!E1046</f>
        <v>12006</v>
      </c>
      <c r="D36" t="str">
        <f t="shared" si="0"/>
        <v>Healthy</v>
      </c>
    </row>
    <row r="37" spans="2:4" x14ac:dyDescent="0.25">
      <c r="B37">
        <f>'Inventory Optimisation Pivot'!D1047</f>
        <v>107</v>
      </c>
      <c r="C37">
        <f>'Inventory Optimisation Pivot'!E1047</f>
        <v>11688</v>
      </c>
      <c r="D37" t="str">
        <f t="shared" si="0"/>
        <v>Healthy</v>
      </c>
    </row>
  </sheetData>
  <mergeCells count="1">
    <mergeCell ref="E2:K2"/>
  </mergeCells>
  <conditionalFormatting sqref="D18:D37">
    <cfRule type="expression" dxfId="2" priority="1">
      <formula>$D$18="Healthy"</formula>
    </cfRule>
    <cfRule type="expression" dxfId="1" priority="2">
      <formula>$D$18="Below Reorder"</formula>
    </cfRule>
    <cfRule type="expression" dxfId="0" priority="3">
      <formula>$D$18="Critical"</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C66B-DEA1-4D52-A4CB-986396CBAC21}">
  <dimension ref="A2:E39"/>
  <sheetViews>
    <sheetView zoomScale="90" zoomScaleNormal="90" workbookViewId="0">
      <selection activeCell="B18" sqref="B18"/>
    </sheetView>
  </sheetViews>
  <sheetFormatPr defaultRowHeight="15" x14ac:dyDescent="0.25"/>
  <cols>
    <col min="1" max="1" width="13.7109375" bestFit="1" customWidth="1"/>
    <col min="2" max="2" width="19.5703125" bestFit="1" customWidth="1"/>
    <col min="4" max="4" width="15.140625" customWidth="1"/>
    <col min="5" max="5" width="10.5703125" customWidth="1"/>
  </cols>
  <sheetData>
    <row r="2" spans="1:5" x14ac:dyDescent="0.25">
      <c r="A2" s="3" t="s">
        <v>6407</v>
      </c>
      <c r="B2" t="s">
        <v>6371</v>
      </c>
      <c r="D2" t="s">
        <v>6407</v>
      </c>
      <c r="E2" t="s">
        <v>6403</v>
      </c>
    </row>
    <row r="3" spans="1:5" x14ac:dyDescent="0.25">
      <c r="A3" s="4" t="s">
        <v>432</v>
      </c>
      <c r="B3">
        <v>8926</v>
      </c>
      <c r="D3" t="str">
        <f t="shared" ref="D3:E7" si="0">A3</f>
        <v>Ageing</v>
      </c>
      <c r="E3">
        <f t="shared" si="0"/>
        <v>8926</v>
      </c>
    </row>
    <row r="4" spans="1:5" x14ac:dyDescent="0.25">
      <c r="A4" s="4" t="s">
        <v>392</v>
      </c>
      <c r="B4">
        <v>9332</v>
      </c>
      <c r="D4" t="str">
        <f t="shared" si="0"/>
        <v>Design</v>
      </c>
      <c r="E4">
        <f t="shared" si="0"/>
        <v>9332</v>
      </c>
    </row>
    <row r="5" spans="1:5" x14ac:dyDescent="0.25">
      <c r="A5" s="4" t="s">
        <v>469</v>
      </c>
      <c r="B5">
        <v>9120</v>
      </c>
      <c r="D5" t="str">
        <f t="shared" si="0"/>
        <v>Human Error</v>
      </c>
      <c r="E5">
        <f t="shared" si="0"/>
        <v>9120</v>
      </c>
    </row>
    <row r="6" spans="1:5" x14ac:dyDescent="0.25">
      <c r="A6" s="4" t="s">
        <v>410</v>
      </c>
      <c r="B6">
        <v>9142</v>
      </c>
      <c r="D6" t="str">
        <f t="shared" si="0"/>
        <v>Unknown</v>
      </c>
      <c r="E6">
        <f t="shared" si="0"/>
        <v>9142</v>
      </c>
    </row>
    <row r="7" spans="1:5" x14ac:dyDescent="0.25">
      <c r="A7" s="4" t="s">
        <v>492</v>
      </c>
      <c r="B7">
        <v>9055</v>
      </c>
      <c r="D7" t="str">
        <f t="shared" si="0"/>
        <v>Vendor Delay</v>
      </c>
      <c r="E7">
        <f t="shared" si="0"/>
        <v>9055</v>
      </c>
    </row>
    <row r="18" spans="1:5" x14ac:dyDescent="0.25">
      <c r="A18" s="3" t="s">
        <v>6340</v>
      </c>
      <c r="B18" t="s">
        <v>6390</v>
      </c>
      <c r="D18" t="s">
        <v>346</v>
      </c>
      <c r="E18" t="s">
        <v>359</v>
      </c>
    </row>
    <row r="19" spans="1:5" x14ac:dyDescent="0.25">
      <c r="A19" s="4" t="s">
        <v>405</v>
      </c>
      <c r="B19">
        <v>309304.90000000026</v>
      </c>
      <c r="D19" t="str">
        <f t="shared" ref="D19:E24" si="1">A19</f>
        <v>Bruce A</v>
      </c>
      <c r="E19">
        <f t="shared" si="1"/>
        <v>309304.90000000026</v>
      </c>
    </row>
    <row r="20" spans="1:5" x14ac:dyDescent="0.25">
      <c r="A20" s="4" t="s">
        <v>387</v>
      </c>
      <c r="B20">
        <v>350866.60000000068</v>
      </c>
      <c r="D20" t="str">
        <f t="shared" si="1"/>
        <v>Diablo Canyon</v>
      </c>
      <c r="E20">
        <f t="shared" si="1"/>
        <v>350866.60000000068</v>
      </c>
    </row>
    <row r="21" spans="1:5" x14ac:dyDescent="0.25">
      <c r="A21" s="4" t="s">
        <v>428</v>
      </c>
      <c r="B21">
        <v>346621.09999999974</v>
      </c>
      <c r="D21" t="str">
        <f t="shared" si="1"/>
        <v>Heysham 1</v>
      </c>
      <c r="E21">
        <f t="shared" si="1"/>
        <v>346621.09999999974</v>
      </c>
    </row>
    <row r="22" spans="1:5" x14ac:dyDescent="0.25">
      <c r="A22" s="4" t="s">
        <v>468</v>
      </c>
      <c r="B22">
        <v>319434.50000000006</v>
      </c>
      <c r="D22" t="str">
        <f t="shared" si="1"/>
        <v>Olkiluoto 3</v>
      </c>
      <c r="E22">
        <f t="shared" si="1"/>
        <v>319434.50000000006</v>
      </c>
    </row>
    <row r="23" spans="1:5" x14ac:dyDescent="0.25">
      <c r="A23" s="4" t="s">
        <v>439</v>
      </c>
      <c r="B23">
        <v>322467.19999999937</v>
      </c>
      <c r="D23" t="str">
        <f t="shared" si="1"/>
        <v>Sizewell B</v>
      </c>
      <c r="E23">
        <f t="shared" si="1"/>
        <v>322467.19999999937</v>
      </c>
    </row>
    <row r="24" spans="1:5" x14ac:dyDescent="0.25">
      <c r="A24" s="4" t="s">
        <v>481</v>
      </c>
      <c r="B24">
        <v>312746.00000000006</v>
      </c>
      <c r="D24" t="str">
        <f t="shared" si="1"/>
        <v>Torness</v>
      </c>
      <c r="E24">
        <f t="shared" si="1"/>
        <v>312746.00000000006</v>
      </c>
    </row>
    <row r="33" spans="1:2" x14ac:dyDescent="0.25">
      <c r="A33" s="3" t="s">
        <v>6407</v>
      </c>
      <c r="B33" t="s">
        <v>6408</v>
      </c>
    </row>
    <row r="34" spans="1:2" x14ac:dyDescent="0.25">
      <c r="A34" s="4" t="s">
        <v>432</v>
      </c>
      <c r="B34">
        <v>886</v>
      </c>
    </row>
    <row r="35" spans="1:2" x14ac:dyDescent="0.25">
      <c r="A35" s="4" t="s">
        <v>392</v>
      </c>
      <c r="B35">
        <v>896</v>
      </c>
    </row>
    <row r="36" spans="1:2" x14ac:dyDescent="0.25">
      <c r="A36" s="4" t="s">
        <v>469</v>
      </c>
      <c r="B36">
        <v>913</v>
      </c>
    </row>
    <row r="37" spans="1:2" x14ac:dyDescent="0.25">
      <c r="A37" s="4" t="s">
        <v>410</v>
      </c>
      <c r="B37">
        <v>894</v>
      </c>
    </row>
    <row r="38" spans="1:2" x14ac:dyDescent="0.25">
      <c r="A38" s="4" t="s">
        <v>492</v>
      </c>
      <c r="B38">
        <v>907</v>
      </c>
    </row>
    <row r="39" spans="1:2" x14ac:dyDescent="0.25">
      <c r="A39" s="4" t="s">
        <v>6341</v>
      </c>
      <c r="B39">
        <v>4496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B5F9-829C-48E3-B365-097174CA92D3}">
  <dimension ref="E2:K2"/>
  <sheetViews>
    <sheetView showGridLines="0" zoomScale="90" zoomScaleNormal="90" workbookViewId="0">
      <selection activeCell="E2" sqref="E2:K2"/>
    </sheetView>
  </sheetViews>
  <sheetFormatPr defaultRowHeight="15" x14ac:dyDescent="0.25"/>
  <sheetData>
    <row r="2" spans="5:11" ht="26.25" x14ac:dyDescent="0.4">
      <c r="E2" s="35" t="s">
        <v>6409</v>
      </c>
      <c r="F2" s="35"/>
      <c r="G2" s="35"/>
      <c r="H2" s="35"/>
      <c r="I2" s="35"/>
      <c r="J2" s="35"/>
      <c r="K2" s="35"/>
    </row>
  </sheetData>
  <mergeCells count="1">
    <mergeCell ref="E2: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679DC42F-630B-4EB9-B03D-DFF685CA0C67}">
  <ds:schemaRefs/>
</ds:datastoreItem>
</file>

<file path=customXml/itemProps2.xml><?xml version="1.0" encoding="utf-8"?>
<ds:datastoreItem xmlns:ds="http://schemas.openxmlformats.org/officeDocument/2006/customXml" ds:itemID="{B80AE89F-35DE-4BF9-B021-493F9BE124E1}">
  <ds:schemaRefs/>
</ds:datastoreItem>
</file>

<file path=customXml/itemProps3.xml><?xml version="1.0" encoding="utf-8"?>
<ds:datastoreItem xmlns:ds="http://schemas.openxmlformats.org/officeDocument/2006/customXml" ds:itemID="{DA237D12-FF7C-4630-BDDC-C349E026EAA3}">
  <ds:schemaRefs/>
</ds:datastoreItem>
</file>

<file path=customXml/itemProps4.xml><?xml version="1.0" encoding="utf-8"?>
<ds:datastoreItem xmlns:ds="http://schemas.openxmlformats.org/officeDocument/2006/customXml" ds:itemID="{4E268CD4-0AFA-4405-A867-C8677B148324}">
  <ds:schemaRefs/>
</ds:datastoreItem>
</file>

<file path=customXml/itemProps5.xml><?xml version="1.0" encoding="utf-8"?>
<ds:datastoreItem xmlns:ds="http://schemas.openxmlformats.org/officeDocument/2006/customXml" ds:itemID="{461A0E4B-DA08-45F9-828B-FB89CAE2F59D}">
  <ds:schemaRefs/>
</ds:datastoreItem>
</file>

<file path=customXml/itemProps6.xml><?xml version="1.0" encoding="utf-8"?>
<ds:datastoreItem xmlns:ds="http://schemas.openxmlformats.org/officeDocument/2006/customXml" ds:itemID="{890AB7D7-1416-4038-AC88-5203BF9481BA}">
  <ds:schemaRefs/>
</ds:datastoreItem>
</file>

<file path=customXml/itemProps7.xml><?xml version="1.0" encoding="utf-8"?>
<ds:datastoreItem xmlns:ds="http://schemas.openxmlformats.org/officeDocument/2006/customXml" ds:itemID="{85BF44F4-B16E-4926-9F4B-51C13A33D88D}">
  <ds:schemaRefs/>
</ds:datastoreItem>
</file>

<file path=customXml/itemProps8.xml><?xml version="1.0" encoding="utf-8"?>
<ds:datastoreItem xmlns:ds="http://schemas.openxmlformats.org/officeDocument/2006/customXml" ds:itemID="{5AAE22E0-E884-42BB-80BB-56503E97E118}">
  <ds:schemaRefs/>
</ds:datastoreItem>
</file>

<file path=customXml/itemProps9.xml><?xml version="1.0" encoding="utf-8"?>
<ds:datastoreItem xmlns:ds="http://schemas.openxmlformats.org/officeDocument/2006/customXml" ds:itemID="{F0CE3E63-4B0F-4B1E-B12E-23C28F692E8B}">
  <ds:schemaRefs/>
</ds:datastoreItem>
</file>

<file path=customXml/itemProps10.xml><?xml version="1.0" encoding="utf-8"?>
<ds:datastoreItem xmlns:ds="http://schemas.openxmlformats.org/officeDocument/2006/customXml" ds:itemID="{417B8238-E49B-409A-9F64-ADDDDCFA2405}">
  <ds:schemaRefs/>
</ds:datastoreItem>
</file>

<file path=customXml/itemProps11.xml><?xml version="1.0" encoding="utf-8"?>
<ds:datastoreItem xmlns:ds="http://schemas.openxmlformats.org/officeDocument/2006/customXml" ds:itemID="{F6E008C5-37B2-4662-8F2D-D082AE91E642}">
  <ds:schemaRefs/>
</ds:datastoreItem>
</file>

<file path=customXml/itemProps12.xml><?xml version="1.0" encoding="utf-8"?>
<ds:datastoreItem xmlns:ds="http://schemas.openxmlformats.org/officeDocument/2006/customXml" ds:itemID="{443D10E7-9075-42F8-9BA2-7C2FEBF9F0EF}">
  <ds:schemaRefs/>
</ds:datastoreItem>
</file>

<file path=customXml/itemProps13.xml><?xml version="1.0" encoding="utf-8"?>
<ds:datastoreItem xmlns:ds="http://schemas.openxmlformats.org/officeDocument/2006/customXml" ds:itemID="{66516B5C-D7CE-451C-9FC0-E358D805BA1A}">
  <ds:schemaRefs/>
</ds:datastoreItem>
</file>

<file path=customXml/itemProps14.xml><?xml version="1.0" encoding="utf-8"?>
<ds:datastoreItem xmlns:ds="http://schemas.openxmlformats.org/officeDocument/2006/customXml" ds:itemID="{ABDED37C-8610-4B49-A2CC-9679F1DF162B}">
  <ds:schemaRefs/>
</ds:datastoreItem>
</file>

<file path=customXml/itemProps15.xml><?xml version="1.0" encoding="utf-8"?>
<ds:datastoreItem xmlns:ds="http://schemas.openxmlformats.org/officeDocument/2006/customXml" ds:itemID="{E251AA22-8FF9-466F-BFAD-6922FFAC5810}">
  <ds:schemaRefs/>
</ds:datastoreItem>
</file>

<file path=customXml/itemProps16.xml><?xml version="1.0" encoding="utf-8"?>
<ds:datastoreItem xmlns:ds="http://schemas.openxmlformats.org/officeDocument/2006/customXml" ds:itemID="{6A9D8081-B4E9-4B2A-8C11-1299C2405125}">
  <ds:schemaRefs/>
</ds:datastoreItem>
</file>

<file path=customXml/itemProps17.xml><?xml version="1.0" encoding="utf-8"?>
<ds:datastoreItem xmlns:ds="http://schemas.openxmlformats.org/officeDocument/2006/customXml" ds:itemID="{AF3AA225-42B6-4099-861F-40B9E0E681CB}">
  <ds:schemaRefs/>
</ds:datastoreItem>
</file>

<file path=customXml/itemProps18.xml><?xml version="1.0" encoding="utf-8"?>
<ds:datastoreItem xmlns:ds="http://schemas.openxmlformats.org/officeDocument/2006/customXml" ds:itemID="{263A2852-913F-4CF8-9F8C-30EB07E28472}">
  <ds:schemaRefs/>
</ds:datastoreItem>
</file>

<file path=customXml/itemProps19.xml><?xml version="1.0" encoding="utf-8"?>
<ds:datastoreItem xmlns:ds="http://schemas.openxmlformats.org/officeDocument/2006/customXml" ds:itemID="{88E935EA-1D3D-45BE-B298-371B49EC5603}">
  <ds:schemaRefs/>
</ds:datastoreItem>
</file>

<file path=customXml/itemProps20.xml><?xml version="1.0" encoding="utf-8"?>
<ds:datastoreItem xmlns:ds="http://schemas.openxmlformats.org/officeDocument/2006/customXml" ds:itemID="{14C92DED-4AC5-422D-A0FB-F2B5B97C0848}">
  <ds:schemaRefs/>
</ds:datastoreItem>
</file>

<file path=customXml/itemProps21.xml><?xml version="1.0" encoding="utf-8"?>
<ds:datastoreItem xmlns:ds="http://schemas.openxmlformats.org/officeDocument/2006/customXml" ds:itemID="{2373C12F-A82F-4644-A71A-F0BDC2A985B9}">
  <ds:schemaRefs/>
</ds:datastoreItem>
</file>

<file path=customXml/itemProps22.xml><?xml version="1.0" encoding="utf-8"?>
<ds:datastoreItem xmlns:ds="http://schemas.openxmlformats.org/officeDocument/2006/customXml" ds:itemID="{E9157AC4-1A96-49A6-984B-00C115742FA6}">
  <ds:schemaRefs/>
</ds:datastoreItem>
</file>

<file path=customXml/itemProps23.xml><?xml version="1.0" encoding="utf-8"?>
<ds:datastoreItem xmlns:ds="http://schemas.openxmlformats.org/officeDocument/2006/customXml" ds:itemID="{FCF5DF2C-3997-4EB8-805C-43DCC0C42B1A}">
  <ds:schemaRefs/>
</ds:datastoreItem>
</file>

<file path=customXml/itemProps24.xml><?xml version="1.0" encoding="utf-8"?>
<ds:datastoreItem xmlns:ds="http://schemas.openxmlformats.org/officeDocument/2006/customXml" ds:itemID="{31DC1620-84D6-4BA5-8864-976FC86A3862}">
  <ds:schemaRefs/>
</ds:datastoreItem>
</file>

<file path=customXml/itemProps25.xml><?xml version="1.0" encoding="utf-8"?>
<ds:datastoreItem xmlns:ds="http://schemas.openxmlformats.org/officeDocument/2006/customXml" ds:itemID="{5E0EF072-1D52-4F93-947C-356FF49A52B8}">
  <ds:schemaRefs/>
</ds:datastoreItem>
</file>

<file path=customXml/itemProps26.xml><?xml version="1.0" encoding="utf-8"?>
<ds:datastoreItem xmlns:ds="http://schemas.openxmlformats.org/officeDocument/2006/customXml" ds:itemID="{969FB8A5-2D9C-423B-9DF9-F12E663D4168}">
  <ds:schemaRefs/>
</ds:datastoreItem>
</file>

<file path=customXml/itemProps27.xml><?xml version="1.0" encoding="utf-8"?>
<ds:datastoreItem xmlns:ds="http://schemas.openxmlformats.org/officeDocument/2006/customXml" ds:itemID="{D75E84DF-7A33-4FF0-B204-5CA642C1B3BD}">
  <ds:schemaRefs/>
</ds:datastoreItem>
</file>

<file path=customXml/itemProps28.xml><?xml version="1.0" encoding="utf-8"?>
<ds:datastoreItem xmlns:ds="http://schemas.openxmlformats.org/officeDocument/2006/customXml" ds:itemID="{BFA6872E-C84E-43C1-84BB-88929CA885DB}">
  <ds:schemaRefs/>
</ds:datastoreItem>
</file>

<file path=customXml/itemProps29.xml><?xml version="1.0" encoding="utf-8"?>
<ds:datastoreItem xmlns:ds="http://schemas.openxmlformats.org/officeDocument/2006/customXml" ds:itemID="{1808E291-610A-41FF-9870-3CC8E2BE7CAC}">
  <ds:schemaRefs/>
</ds:datastoreItem>
</file>

<file path=customXml/itemProps30.xml><?xml version="1.0" encoding="utf-8"?>
<ds:datastoreItem xmlns:ds="http://schemas.openxmlformats.org/officeDocument/2006/customXml" ds:itemID="{34658AB6-43E1-458A-9047-C10F0535681F}">
  <ds:schemaRefs/>
</ds:datastoreItem>
</file>

<file path=customXml/itemProps31.xml><?xml version="1.0" encoding="utf-8"?>
<ds:datastoreItem xmlns:ds="http://schemas.openxmlformats.org/officeDocument/2006/customXml" ds:itemID="{1CEEFD75-840C-4C33-9056-C18FF6FB8D3A}">
  <ds:schemaRefs/>
</ds:datastoreItem>
</file>

<file path=customXml/itemProps32.xml><?xml version="1.0" encoding="utf-8"?>
<ds:datastoreItem xmlns:ds="http://schemas.openxmlformats.org/officeDocument/2006/customXml" ds:itemID="{C47D6440-345A-46BD-B4C4-870DB4E5DD7D}">
  <ds:schemaRefs/>
</ds:datastoreItem>
</file>

<file path=customXml/itemProps33.xml><?xml version="1.0" encoding="utf-8"?>
<ds:datastoreItem xmlns:ds="http://schemas.openxmlformats.org/officeDocument/2006/customXml" ds:itemID="{D40EAAC9-5A81-49F5-90DA-8C9C8D44CB71}">
  <ds:schemaRefs/>
</ds:datastoreItem>
</file>

<file path=customXml/itemProps34.xml><?xml version="1.0" encoding="utf-8"?>
<ds:datastoreItem xmlns:ds="http://schemas.openxmlformats.org/officeDocument/2006/customXml" ds:itemID="{72440B67-B9E5-4982-952F-3FE2760C765E}">
  <ds:schemaRefs/>
</ds:datastoreItem>
</file>

<file path=customXml/itemProps35.xml><?xml version="1.0" encoding="utf-8"?>
<ds:datastoreItem xmlns:ds="http://schemas.openxmlformats.org/officeDocument/2006/customXml" ds:itemID="{7F39EE5E-259F-4E3B-9AF6-0E101197B64F}">
  <ds:schemaRefs/>
</ds:datastoreItem>
</file>

<file path=customXml/itemProps36.xml><?xml version="1.0" encoding="utf-8"?>
<ds:datastoreItem xmlns:ds="http://schemas.openxmlformats.org/officeDocument/2006/customXml" ds:itemID="{464FEDD2-21B7-414B-B19D-0E0A74EE44D7}">
  <ds:schemaRefs/>
</ds:datastoreItem>
</file>

<file path=customXml/itemProps37.xml><?xml version="1.0" encoding="utf-8"?>
<ds:datastoreItem xmlns:ds="http://schemas.openxmlformats.org/officeDocument/2006/customXml" ds:itemID="{0836C5A9-D632-4B50-BBC2-A8B5C3171E34}">
  <ds:schemaRefs/>
</ds:datastoreItem>
</file>

<file path=customXml/itemProps38.xml><?xml version="1.0" encoding="utf-8"?>
<ds:datastoreItem xmlns:ds="http://schemas.openxmlformats.org/officeDocument/2006/customXml" ds:itemID="{9FEB17C5-DEA3-40BF-99CB-22311D462CA1}">
  <ds:schemaRefs/>
</ds:datastoreItem>
</file>

<file path=customXml/itemProps39.xml><?xml version="1.0" encoding="utf-8"?>
<ds:datastoreItem xmlns:ds="http://schemas.openxmlformats.org/officeDocument/2006/customXml" ds:itemID="{8C4448DB-FF97-4EFA-820C-818BD7D09BDA}">
  <ds:schemaRefs/>
</ds:datastoreItem>
</file>

<file path=customXml/itemProps40.xml><?xml version="1.0" encoding="utf-8"?>
<ds:datastoreItem xmlns:ds="http://schemas.openxmlformats.org/officeDocument/2006/customXml" ds:itemID="{31B4FE90-0D22-4842-ACEE-F89B82C03356}">
  <ds:schemaRefs/>
</ds:datastoreItem>
</file>

<file path=customXml/itemProps41.xml><?xml version="1.0" encoding="utf-8"?>
<ds:datastoreItem xmlns:ds="http://schemas.openxmlformats.org/officeDocument/2006/customXml" ds:itemID="{CE9275AA-CC32-4464-BD24-2CCA2F9EEDF4}">
  <ds:schemaRefs/>
</ds:datastoreItem>
</file>

<file path=customXml/itemProps42.xml><?xml version="1.0" encoding="utf-8"?>
<ds:datastoreItem xmlns:ds="http://schemas.openxmlformats.org/officeDocument/2006/customXml" ds:itemID="{501F0F2E-CF78-4388-AEFF-8F9CE933533E}">
  <ds:schemaRefs/>
</ds:datastoreItem>
</file>

<file path=customXml/itemProps43.xml><?xml version="1.0" encoding="utf-8"?>
<ds:datastoreItem xmlns:ds="http://schemas.openxmlformats.org/officeDocument/2006/customXml" ds:itemID="{9407FC2A-83F0-45AE-9307-480EDA482F1F}">
  <ds:schemaRefs>
    <ds:schemaRef ds:uri="http://schemas.microsoft.com/DataMashup"/>
  </ds:schemaRefs>
</ds:datastoreItem>
</file>

<file path=customXml/itemProps44.xml><?xml version="1.0" encoding="utf-8"?>
<ds:datastoreItem xmlns:ds="http://schemas.openxmlformats.org/officeDocument/2006/customXml" ds:itemID="{9F1E07DE-6466-43C7-B63A-0BC1C0A23A97}">
  <ds:schemaRefs/>
</ds:datastoreItem>
</file>

<file path=customXml/itemProps45.xml><?xml version="1.0" encoding="utf-8"?>
<ds:datastoreItem xmlns:ds="http://schemas.openxmlformats.org/officeDocument/2006/customXml" ds:itemID="{130C06D8-51DC-489A-84AA-4C3D640057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Workorders Pivot</vt:lpstr>
      <vt:lpstr>assets</vt:lpstr>
      <vt:lpstr>workorders</vt:lpstr>
      <vt:lpstr>vendors</vt:lpstr>
      <vt:lpstr>Working 1</vt:lpstr>
      <vt:lpstr>Executive KPI Dashboard</vt:lpstr>
      <vt:lpstr>Emergency cost</vt:lpstr>
      <vt:lpstr>Maintenance Cost Analysis Pivot</vt:lpstr>
      <vt:lpstr>Maintenance Cost Dashboard</vt:lpstr>
      <vt:lpstr>Equipment Reliability Pivot</vt:lpstr>
      <vt:lpstr>Equipment Reliability Dashboard</vt:lpstr>
      <vt:lpstr>Vendor Performance </vt:lpstr>
      <vt:lpstr>Vendor Performance Scorecard</vt:lpstr>
      <vt:lpstr>Regulatory  Compliance Pivot </vt:lpstr>
      <vt:lpstr>Regulatory Compliance Dashboard</vt:lpstr>
      <vt:lpstr>Inventory Optimisation Pivot</vt:lpstr>
      <vt:lpstr>Inventory Dashboard</vt:lpstr>
      <vt:lpstr>Downtime Root Cause Pivot</vt:lpstr>
      <vt:lpstr>Downtime Root Cause Dashboard</vt:lpstr>
      <vt:lpstr>Emergency_Cost_ex</vt:lpstr>
      <vt:lpstr>Emergency_Percent</vt:lpstr>
      <vt:lpstr>Plant_Ext</vt:lpstr>
      <vt:lpstr>Preventive_Cost_ex</vt:lpstr>
      <vt:lpstr>Preventive_Percent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EGBAIYELO</dc:creator>
  <cp:lastModifiedBy>Joseph EGBAIYELO</cp:lastModifiedBy>
  <cp:lastPrinted>2026-08-03T10:16:11Z</cp:lastPrinted>
  <dcterms:created xsi:type="dcterms:W3CDTF">2026-07-28T18:32:14Z</dcterms:created>
  <dcterms:modified xsi:type="dcterms:W3CDTF">2026-08-13T17:22:12Z</dcterms:modified>
</cp:coreProperties>
</file>